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7.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comments4.xml" ContentType="application/vnd.openxmlformats-officedocument.spreadsheetml.comments+xml"/>
  <Override PartName="/xl/drawings/drawing11.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2.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ctrlProps/ctrlProp18.xml" ContentType="application/vnd.ms-excel.controlproperties+xml"/>
  <Override PartName="/xl/ctrlProps/ctrlProp19.xml" ContentType="application/vnd.ms-excel.controlproperties+xml"/>
  <Override PartName="/xl/comments5.xml" ContentType="application/vnd.openxmlformats-officedocument.spreadsheetml.comments+xml"/>
  <Override PartName="/xl/drawings/drawing15.xml" ContentType="application/vnd.openxmlformats-officedocument.drawing+xml"/>
  <Override PartName="/xl/ctrlProps/ctrlProp20.xml" ContentType="application/vnd.ms-excel.controlproperties+xml"/>
  <Override PartName="/xl/ctrlProps/ctrlProp21.xml" ContentType="application/vnd.ms-excel.controlproperties+xml"/>
  <Override PartName="/xl/comments6.xml" ContentType="application/vnd.openxmlformats-officedocument.spreadsheetml.comments+xml"/>
  <Override PartName="/xl/drawings/drawing16.xml" ContentType="application/vnd.openxmlformats-officedocument.drawing+xml"/>
  <Override PartName="/xl/ctrlProps/ctrlProp22.xml" ContentType="application/vnd.ms-excel.controlproperties+xml"/>
  <Override PartName="/xl/ctrlProps/ctrlProp23.xml" ContentType="application/vnd.ms-excel.controlproperties+xml"/>
  <Override PartName="/xl/comments7.xml" ContentType="application/vnd.openxmlformats-officedocument.spreadsheetml.comments+xml"/>
  <Override PartName="/xl/drawings/drawing17.xml" ContentType="application/vnd.openxmlformats-officedocument.drawing+xml"/>
  <Override PartName="/xl/ctrlProps/ctrlProp24.xml" ContentType="application/vnd.ms-excel.controlproperties+xml"/>
  <Override PartName="/xl/ctrlProps/ctrlProp25.xml" ContentType="application/vnd.ms-excel.controlproperties+xml"/>
  <Override PartName="/xl/comments8.xml" ContentType="application/vnd.openxmlformats-officedocument.spreadsheetml.comments+xml"/>
  <Override PartName="/xl/drawings/drawing18.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19.xml" ContentType="application/vnd.openxmlformats-officedocument.drawing+xml"/>
  <Override PartName="/xl/drawings/drawing20.xml" ContentType="application/vnd.openxmlformats-officedocument.drawing+xml"/>
  <Override PartName="/xl/comments9.xml" ContentType="application/vnd.openxmlformats-officedocument.spreadsheetml.comments+xml"/>
  <Override PartName="/xl/drawings/drawing21.xml" ContentType="application/vnd.openxmlformats-officedocument.drawing+xml"/>
  <Override PartName="/xl/ctrlProps/ctrlProp39.xml" ContentType="application/vnd.ms-excel.controlproperties+xml"/>
  <Override PartName="/xl/ctrlProps/ctrlProp40.xml" ContentType="application/vnd.ms-excel.controlproperties+xml"/>
  <Override PartName="/xl/comments10.xml" ContentType="application/vnd.openxmlformats-officedocument.spreadsheetml.comments+xml"/>
  <Override PartName="/xl/drawings/drawing22.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ctrlProps/ctrlProp50.xml" ContentType="application/vnd.ms-excel.controlproperties+xml"/>
  <Override PartName="/xl/ctrlProps/ctrlProp51.xml" ContentType="application/vnd.ms-excel.controlproperties+xml"/>
  <Override PartName="/xl/comments11.xml" ContentType="application/vnd.openxmlformats-officedocument.spreadsheetml.comments+xml"/>
  <Override PartName="/xl/drawings/drawing25.xml" ContentType="application/vnd.openxmlformats-officedocument.drawing+xml"/>
  <Override PartName="/xl/ctrlProps/ctrlProp52.xml" ContentType="application/vnd.ms-excel.controlproperties+xml"/>
  <Override PartName="/xl/ctrlProps/ctrlProp53.xml" ContentType="application/vnd.ms-excel.controlproperties+xml"/>
  <Override PartName="/xl/comments12.xml" ContentType="application/vnd.openxmlformats-officedocument.spreadsheetml.comments+xml"/>
  <Override PartName="/xl/drawings/drawing26.xml" ContentType="application/vnd.openxmlformats-officedocument.drawing+xml"/>
  <Override PartName="/xl/ctrlProps/ctrlProp54.xml" ContentType="application/vnd.ms-excel.controlproperties+xml"/>
  <Override PartName="/xl/ctrlProps/ctrlProp55.xml" ContentType="application/vnd.ms-excel.controlproperties+xml"/>
  <Override PartName="/xl/comments13.xml" ContentType="application/vnd.openxmlformats-officedocument.spreadsheetml.comments+xml"/>
  <Override PartName="/xl/drawings/drawing27.xml" ContentType="application/vnd.openxmlformats-officedocument.drawing+xml"/>
  <Override PartName="/xl/ctrlProps/ctrlProp56.xml" ContentType="application/vnd.ms-excel.controlproperties+xml"/>
  <Override PartName="/xl/ctrlProps/ctrlProp57.xml" ContentType="application/vnd.ms-excel.controlproperties+xml"/>
  <Override PartName="/xl/comments14.xml" ContentType="application/vnd.openxmlformats-officedocument.spreadsheetml.comments+xml"/>
  <Override PartName="/xl/drawings/drawing28.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drawings/drawing29.xml" ContentType="application/vnd.openxmlformats-officedocument.drawing+xml"/>
  <Override PartName="/xl/drawings/drawing30.xml" ContentType="application/vnd.openxmlformats-officedocument.drawing+xml"/>
  <Override PartName="/xl/comments15.xml" ContentType="application/vnd.openxmlformats-officedocument.spreadsheetml.comments+xml"/>
  <Override PartName="/xl/drawings/drawing31.xml" ContentType="application/vnd.openxmlformats-officedocument.drawing+xml"/>
  <Override PartName="/xl/ctrlProps/ctrlProp71.xml" ContentType="application/vnd.ms-excel.controlproperties+xml"/>
  <Override PartName="/xl/ctrlProps/ctrlProp72.xml" ContentType="application/vnd.ms-excel.controlproperties+xml"/>
  <Override PartName="/xl/comments16.xml" ContentType="application/vnd.openxmlformats-officedocument.spreadsheetml.comments+xml"/>
  <Override PartName="/xl/drawings/drawing32.xml" ContentType="application/vnd.openxmlformats-officedocument.drawing+xml"/>
  <Override PartName="/xl/ctrlProps/ctrlProp73.xml" ContentType="application/vnd.ms-excel.controlproperties+xml"/>
  <Override PartName="/xl/ctrlProps/ctrlProp74.xml" ContentType="application/vnd.ms-excel.controlproperties+xml"/>
  <Override PartName="/xl/drawings/drawing33.xml" ContentType="application/vnd.openxmlformats-officedocument.drawing+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drawings/drawing34.xml" ContentType="application/vnd.openxmlformats-officedocument.drawing+xml"/>
  <Override PartName="/xl/drawings/drawing35.xml" ContentType="application/vnd.openxmlformats-officedocument.drawing+xml"/>
  <Override PartName="/xl/ctrlProps/ctrlProp84.xml" ContentType="application/vnd.ms-excel.controlproperties+xml"/>
  <Override PartName="/xl/ctrlProps/ctrlProp85.xml" ContentType="application/vnd.ms-excel.controlproperties+xml"/>
  <Override PartName="/xl/comments17.xml" ContentType="application/vnd.openxmlformats-officedocument.spreadsheetml.comments+xml"/>
  <Override PartName="/xl/drawings/drawing36.xml" ContentType="application/vnd.openxmlformats-officedocument.drawing+xml"/>
  <Override PartName="/xl/ctrlProps/ctrlProp86.xml" ContentType="application/vnd.ms-excel.controlproperties+xml"/>
  <Override PartName="/xl/ctrlProps/ctrlProp87.xml" ContentType="application/vnd.ms-excel.controlproperties+xml"/>
  <Override PartName="/xl/comments18.xml" ContentType="application/vnd.openxmlformats-officedocument.spreadsheetml.comments+xml"/>
  <Override PartName="/xl/drawings/drawing37.xml" ContentType="application/vnd.openxmlformats-officedocument.drawing+xml"/>
  <Override PartName="/xl/ctrlProps/ctrlProp88.xml" ContentType="application/vnd.ms-excel.controlproperties+xml"/>
  <Override PartName="/xl/ctrlProps/ctrlProp89.xml" ContentType="application/vnd.ms-excel.controlproperties+xml"/>
  <Override PartName="/xl/comments19.xml" ContentType="application/vnd.openxmlformats-officedocument.spreadsheetml.comments+xml"/>
  <Override PartName="/xl/drawings/drawing38.xml" ContentType="application/vnd.openxmlformats-officedocument.drawing+xml"/>
  <Override PartName="/xl/ctrlProps/ctrlProp90.xml" ContentType="application/vnd.ms-excel.controlproperties+xml"/>
  <Override PartName="/xl/ctrlProps/ctrlProp91.xml" ContentType="application/vnd.ms-excel.controlproperties+xml"/>
  <Override PartName="/xl/comments20.xml" ContentType="application/vnd.openxmlformats-officedocument.spreadsheetml.comments+xml"/>
  <Override PartName="/xl/drawings/drawing39.xml" ContentType="application/vnd.openxmlformats-officedocument.drawing+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kgflsv-svm1\本庁所属\102065_高齢者生き生き推進課\08　事業者指導係\12 上野★\00 データやりとり\"/>
    </mc:Choice>
  </mc:AlternateContent>
  <xr:revisionPtr revIDLastSave="0" documentId="13_ncr:1_{FD7388C7-B667-4EB8-AA05-DFEC15D9E6B1}" xr6:coauthVersionLast="36" xr6:coauthVersionMax="36" xr10:uidLastSave="{00000000-0000-0000-0000-000000000000}"/>
  <bookViews>
    <workbookView xWindow="-120" yWindow="-120" windowWidth="29040" windowHeight="17790" tabRatio="917" activeTab="2" xr2:uid="{00000000-000D-0000-FFFF-FFFF00000000}"/>
  </bookViews>
  <sheets>
    <sheet name="初めにお読みください" sheetId="80" r:id="rId1"/>
    <sheet name="申請書作成手順（スタート）" sheetId="55" r:id="rId2"/>
    <sheet name="申請書" sheetId="50" r:id="rId3"/>
    <sheet name="総括表 (令和５年５月８日以降)" sheetId="44" r:id="rId4"/>
    <sheet name="申請額一覧  (令和５年５月８日以降)" sheetId="45" r:id="rId5"/>
    <sheet name="個票１" sheetId="47" r:id="rId6"/>
    <sheet name="施設内療養２" sheetId="57" r:id="rId7"/>
    <sheet name="施設内療養３" sheetId="58" r:id="rId8"/>
    <sheet name="環境整備費用" sheetId="71" r:id="rId9"/>
    <sheet name="人材確保支援" sheetId="100" r:id="rId10"/>
    <sheet name="特別手当" sheetId="72" r:id="rId11"/>
    <sheet name="時間外手当" sheetId="73" r:id="rId12"/>
    <sheet name="定員30名以上" sheetId="78" r:id="rId13"/>
    <sheet name="個票２" sheetId="53" r:id="rId14"/>
    <sheet name="個票３" sheetId="54" r:id="rId15"/>
    <sheet name="個票４" sheetId="69" r:id="rId16"/>
    <sheet name="個票５" sheetId="70" r:id="rId17"/>
    <sheet name="自費検査費用１" sheetId="51" r:id="rId18"/>
    <sheet name="計算シート" sheetId="77" state="hidden" r:id="rId19"/>
    <sheet name="計算シート (2)" sheetId="79" state="hidden" r:id="rId20"/>
    <sheet name="総括表 (令和５年５月7日まで）" sheetId="59" r:id="rId21"/>
    <sheet name="申請額一覧  (令和５年５月7日まで)" sheetId="61" r:id="rId22"/>
    <sheet name="R5個票１" sheetId="62" r:id="rId23"/>
    <sheet name="施設内療養１" sheetId="56" r:id="rId24"/>
    <sheet name="定員29名以下" sheetId="76" r:id="rId25"/>
    <sheet name="R5個票２" sheetId="81" r:id="rId26"/>
    <sheet name="R5個票３" sheetId="82" r:id="rId27"/>
    <sheet name="R5個票４" sheetId="83" r:id="rId28"/>
    <sheet name="R5個票５" sheetId="84" r:id="rId29"/>
    <sheet name="自費検査費用２" sheetId="52" r:id="rId30"/>
    <sheet name="総括表 (令和４年度)" sheetId="60" r:id="rId31"/>
    <sheet name="申請額一覧（令和４年度）" sheetId="27" r:id="rId32"/>
    <sheet name="R4個票１" sheetId="29" r:id="rId33"/>
    <sheet name="特別手当 (2)" sheetId="101" r:id="rId34"/>
    <sheet name="R４施設内療養１" sheetId="65" r:id="rId35"/>
    <sheet name="定員30名以上 (2)" sheetId="102" r:id="rId36"/>
    <sheet name="R4個票２" sheetId="90" r:id="rId37"/>
    <sheet name="R4個票３" sheetId="91" r:id="rId38"/>
    <sheet name="R4個票４" sheetId="92" r:id="rId39"/>
    <sheet name="R4個票５" sheetId="93" r:id="rId40"/>
    <sheet name="自費検査費用３" sheetId="64" r:id="rId41"/>
  </sheets>
  <definedNames>
    <definedName name="_xlnm.Print_Area" localSheetId="32">'R4個票１'!$A$1:$AM$92</definedName>
    <definedName name="_xlnm.Print_Area" localSheetId="36">'R4個票２'!$A$1:$AM$92</definedName>
    <definedName name="_xlnm.Print_Area" localSheetId="37">'R4個票３'!$A$1:$AM$92</definedName>
    <definedName name="_xlnm.Print_Area" localSheetId="38">'R4個票４'!$A$1:$AM$92</definedName>
    <definedName name="_xlnm.Print_Area" localSheetId="39">'R4個票５'!$A$1:$AM$92</definedName>
    <definedName name="_xlnm.Print_Area" localSheetId="34">'R４施設内療養１'!$A$1:$AJ$39</definedName>
    <definedName name="_xlnm.Print_Area" localSheetId="22">'R5個票１'!$A$1:$AM$99</definedName>
    <definedName name="_xlnm.Print_Area" localSheetId="25">'R5個票２'!$A$1:$AM$99</definedName>
    <definedName name="_xlnm.Print_Area" localSheetId="26">'R5個票３'!$A$1:$AM$99</definedName>
    <definedName name="_xlnm.Print_Area" localSheetId="27">'R5個票４'!$A$1:$AM$99</definedName>
    <definedName name="_xlnm.Print_Area" localSheetId="28">'R5個票５'!$A$1:$AM$99</definedName>
    <definedName name="_xlnm.Print_Area" localSheetId="8">環境整備費用!$A$1:$J$119</definedName>
    <definedName name="_xlnm.Print_Area" localSheetId="5">個票１!$A$1:$AM$101</definedName>
    <definedName name="_xlnm.Print_Area" localSheetId="13">個票２!$A$1:$AM$120</definedName>
    <definedName name="_xlnm.Print_Area" localSheetId="14">個票３!$A$1:$AM$120</definedName>
    <definedName name="_xlnm.Print_Area" localSheetId="15">個票４!$A$1:$AM$120</definedName>
    <definedName name="_xlnm.Print_Area" localSheetId="16">個票５!$A$1:$AM$120</definedName>
    <definedName name="_xlnm.Print_Area" localSheetId="23">施設内療養１!$A$1:$AK$40</definedName>
    <definedName name="_xlnm.Print_Area" localSheetId="6">施設内療養２!$A$1:$AM$34</definedName>
    <definedName name="_xlnm.Print_Area" localSheetId="7">施設内療養３!$A$1:$E$23</definedName>
    <definedName name="_xlnm.Print_Area" localSheetId="11">時間外手当!$A$1:$J$100</definedName>
    <definedName name="_xlnm.Print_Area" localSheetId="17">自費検査費用１!$A$1:$AL$36</definedName>
    <definedName name="_xlnm.Print_Area" localSheetId="29">自費検査費用２!$A$1:$AL$36</definedName>
    <definedName name="_xlnm.Print_Area" localSheetId="40">自費検査費用３!$A$1:$AL$36</definedName>
    <definedName name="_xlnm.Print_Area" localSheetId="0">初めにお読みください!$A$1:$AF$53</definedName>
    <definedName name="_xlnm.Print_Area" localSheetId="21">'申請額一覧  (令和５年５月7日まで)'!$A$1:$N$27</definedName>
    <definedName name="_xlnm.Print_Area" localSheetId="4">'申請額一覧  (令和５年５月８日以降)'!$A$1:$N$27</definedName>
    <definedName name="_xlnm.Print_Area" localSheetId="31">'申請額一覧（令和４年度）'!$A$1:$M$28</definedName>
    <definedName name="_xlnm.Print_Area" localSheetId="2">申請書!$A$1:$AG$52</definedName>
    <definedName name="_xlnm.Print_Area" localSheetId="1">'申請書作成手順（スタート）'!$B$1:$BE$303</definedName>
    <definedName name="_xlnm.Print_Area" localSheetId="9">人材確保支援!$A$1:$J$119</definedName>
    <definedName name="_xlnm.Print_Area" localSheetId="30">'総括表 (令和４年度)'!$A$1:$AM$57</definedName>
    <definedName name="_xlnm.Print_Area" localSheetId="20">'総括表 (令和５年５月7日まで）'!$A$1:$AM$57</definedName>
    <definedName name="_xlnm.Print_Area" localSheetId="3">'総括表 (令和５年５月８日以降)'!$A$1:$AM$57</definedName>
    <definedName name="_xlnm.Print_Area" localSheetId="24">定員29名以下!$A$1:$AT$111</definedName>
    <definedName name="_xlnm.Print_Area" localSheetId="12">定員30名以上!$A$1:$AT$219</definedName>
    <definedName name="_xlnm.Print_Area" localSheetId="35">'定員30名以上 (2)'!$A$1:$AT$219</definedName>
    <definedName name="_xlnm.Print_Area" localSheetId="10">特別手当!$A$1:$K$100</definedName>
    <definedName name="_xlnm.Print_Area" localSheetId="33">'特別手当 (2)'!$A$1:$K$100</definedName>
    <definedName name="まるばつ" localSheetId="36">#REF!</definedName>
    <definedName name="まるばつ" localSheetId="37">#REF!</definedName>
    <definedName name="まるばつ" localSheetId="38">#REF!</definedName>
    <definedName name="まるばつ" localSheetId="39">#REF!</definedName>
    <definedName name="まるばつ" localSheetId="22">#REF!</definedName>
    <definedName name="まるばつ" localSheetId="25">#REF!</definedName>
    <definedName name="まるばつ" localSheetId="26">#REF!</definedName>
    <definedName name="まるばつ" localSheetId="27">#REF!</definedName>
    <definedName name="まるばつ" localSheetId="28">#REF!</definedName>
    <definedName name="まるばつ" localSheetId="15">#REF!</definedName>
    <definedName name="まるばつ" localSheetId="16">#REF!</definedName>
    <definedName name="まるばつ" localSheetId="40">#REF!</definedName>
    <definedName name="まるばつ" localSheetId="21">#REF!</definedName>
    <definedName name="まるばつ" localSheetId="30">#REF!</definedName>
    <definedName name="まるばつ" localSheetId="20">#REF!</definedName>
    <definedName name="まるばつ" localSheetId="35">#REF!</definedName>
    <definedName name="まるばつ" localSheetId="33">#REF!</definedName>
    <definedName name="まるばつ">#REF!</definedName>
  </definedNames>
  <calcPr calcId="191029"/>
</workbook>
</file>

<file path=xl/calcChain.xml><?xml version="1.0" encoding="utf-8"?>
<calcChain xmlns="http://schemas.openxmlformats.org/spreadsheetml/2006/main">
  <c r="AM110" i="102" l="1"/>
  <c r="AM111" i="102" s="1"/>
  <c r="AM112" i="102" s="1"/>
  <c r="AM113" i="102" s="1"/>
  <c r="AM114" i="102" s="1"/>
  <c r="AM115" i="102" s="1"/>
  <c r="AM116" i="102" s="1"/>
  <c r="AM117" i="102" s="1"/>
  <c r="AM118" i="102" s="1"/>
  <c r="AM119" i="102" s="1"/>
  <c r="AM120" i="102" s="1"/>
  <c r="AM121" i="102" s="1"/>
  <c r="AM122" i="102" s="1"/>
  <c r="AM123" i="102" s="1"/>
  <c r="AM124" i="102" s="1"/>
  <c r="AM125" i="102" s="1"/>
  <c r="AM126" i="102" s="1"/>
  <c r="AM127" i="102" s="1"/>
  <c r="AM128" i="102" s="1"/>
  <c r="AM129" i="102" s="1"/>
  <c r="AM130" i="102" s="1"/>
  <c r="AM131" i="102" s="1"/>
  <c r="AM132" i="102" s="1"/>
  <c r="AM133" i="102" s="1"/>
  <c r="AM134" i="102" s="1"/>
  <c r="AM135" i="102" s="1"/>
  <c r="AM136" i="102" s="1"/>
  <c r="AM137" i="102" s="1"/>
  <c r="AM138" i="102" s="1"/>
  <c r="AM139" i="102" s="1"/>
  <c r="AM140" i="102" s="1"/>
  <c r="AM141" i="102" s="1"/>
  <c r="AM142" i="102" s="1"/>
  <c r="AM143" i="102" s="1"/>
  <c r="AM144" i="102" s="1"/>
  <c r="AM145" i="102" s="1"/>
  <c r="AM146" i="102" s="1"/>
  <c r="AM147" i="102" s="1"/>
  <c r="AM148" i="102" s="1"/>
  <c r="AM149" i="102" s="1"/>
  <c r="AM150" i="102" s="1"/>
  <c r="AM151" i="102" s="1"/>
  <c r="AM152" i="102" s="1"/>
  <c r="AM153" i="102" s="1"/>
  <c r="AM154" i="102" s="1"/>
  <c r="AM155" i="102" s="1"/>
  <c r="AM156" i="102" s="1"/>
  <c r="AM157" i="102" s="1"/>
  <c r="AM158" i="102" s="1"/>
  <c r="AM159" i="102" s="1"/>
  <c r="AM160" i="102" s="1"/>
  <c r="AM161" i="102" s="1"/>
  <c r="AM162" i="102" s="1"/>
  <c r="AM163" i="102" s="1"/>
  <c r="AM164" i="102" s="1"/>
  <c r="AM165" i="102" s="1"/>
  <c r="AM166" i="102" s="1"/>
  <c r="AM167" i="102" s="1"/>
  <c r="AM168" i="102" s="1"/>
  <c r="AM169" i="102" s="1"/>
  <c r="AM170" i="102" s="1"/>
  <c r="AM171" i="102" s="1"/>
  <c r="AM172" i="102" s="1"/>
  <c r="AM173" i="102" s="1"/>
  <c r="AM174" i="102" s="1"/>
  <c r="AM175" i="102" s="1"/>
  <c r="AM176" i="102" s="1"/>
  <c r="AM177" i="102" s="1"/>
  <c r="AM178" i="102" s="1"/>
  <c r="AM179" i="102" s="1"/>
  <c r="AM180" i="102" s="1"/>
  <c r="AM181" i="102" s="1"/>
  <c r="AM182" i="102" s="1"/>
  <c r="AM183" i="102" s="1"/>
  <c r="AM184" i="102" s="1"/>
  <c r="AM185" i="102" s="1"/>
  <c r="AM186" i="102" s="1"/>
  <c r="AM187" i="102" s="1"/>
  <c r="AM188" i="102" s="1"/>
  <c r="AM189" i="102" s="1"/>
  <c r="AM190" i="102" s="1"/>
  <c r="AM191" i="102" s="1"/>
  <c r="AM192" i="102" s="1"/>
  <c r="AM193" i="102" s="1"/>
  <c r="AM194" i="102" s="1"/>
  <c r="AM195" i="102" s="1"/>
  <c r="AM196" i="102" s="1"/>
  <c r="AM197" i="102" s="1"/>
  <c r="AM198" i="102" s="1"/>
  <c r="AM199" i="102" s="1"/>
  <c r="AM200" i="102" s="1"/>
  <c r="AM201" i="102" s="1"/>
  <c r="AM202" i="102" s="1"/>
  <c r="AM203" i="102" s="1"/>
  <c r="AM204" i="102" s="1"/>
  <c r="AM205" i="102" s="1"/>
  <c r="AM206" i="102" s="1"/>
  <c r="AM207" i="102" s="1"/>
  <c r="AM208" i="102" s="1"/>
  <c r="AM209" i="102" s="1"/>
  <c r="AK110" i="102"/>
  <c r="AK111" i="102" s="1"/>
  <c r="AK112" i="102" s="1"/>
  <c r="AK113" i="102" s="1"/>
  <c r="AK114" i="102" s="1"/>
  <c r="AK115" i="102" s="1"/>
  <c r="AK116" i="102" s="1"/>
  <c r="AK117" i="102" s="1"/>
  <c r="AK118" i="102" s="1"/>
  <c r="AK119" i="102" s="1"/>
  <c r="AK120" i="102" s="1"/>
  <c r="AK121" i="102" s="1"/>
  <c r="AK122" i="102" s="1"/>
  <c r="AK123" i="102" s="1"/>
  <c r="AK124" i="102" s="1"/>
  <c r="AK125" i="102" s="1"/>
  <c r="AK126" i="102" s="1"/>
  <c r="AK127" i="102" s="1"/>
  <c r="AK128" i="102" s="1"/>
  <c r="AK129" i="102" s="1"/>
  <c r="AK130" i="102" s="1"/>
  <c r="AK131" i="102" s="1"/>
  <c r="AK132" i="102" s="1"/>
  <c r="AK133" i="102" s="1"/>
  <c r="AK134" i="102" s="1"/>
  <c r="AK135" i="102" s="1"/>
  <c r="AK136" i="102" s="1"/>
  <c r="AK137" i="102" s="1"/>
  <c r="AK138" i="102" s="1"/>
  <c r="AK139" i="102" s="1"/>
  <c r="AK140" i="102" s="1"/>
  <c r="AK141" i="102" s="1"/>
  <c r="AK142" i="102" s="1"/>
  <c r="AK143" i="102" s="1"/>
  <c r="AK144" i="102" s="1"/>
  <c r="AK145" i="102" s="1"/>
  <c r="AK146" i="102" s="1"/>
  <c r="AK147" i="102" s="1"/>
  <c r="AK148" i="102" s="1"/>
  <c r="AK149" i="102" s="1"/>
  <c r="AK150" i="102" s="1"/>
  <c r="AK151" i="102" s="1"/>
  <c r="AK152" i="102" s="1"/>
  <c r="AK153" i="102" s="1"/>
  <c r="AK154" i="102" s="1"/>
  <c r="AK155" i="102" s="1"/>
  <c r="AK156" i="102" s="1"/>
  <c r="AK157" i="102" s="1"/>
  <c r="AK158" i="102" s="1"/>
  <c r="AK159" i="102" s="1"/>
  <c r="AK160" i="102" s="1"/>
  <c r="AK161" i="102" s="1"/>
  <c r="AK162" i="102" s="1"/>
  <c r="AK163" i="102" s="1"/>
  <c r="AK164" i="102" s="1"/>
  <c r="AK165" i="102" s="1"/>
  <c r="AK166" i="102" s="1"/>
  <c r="AK167" i="102" s="1"/>
  <c r="AK168" i="102" s="1"/>
  <c r="AK169" i="102" s="1"/>
  <c r="AK170" i="102" s="1"/>
  <c r="AK171" i="102" s="1"/>
  <c r="AK172" i="102" s="1"/>
  <c r="AK173" i="102" s="1"/>
  <c r="AK174" i="102" s="1"/>
  <c r="AK175" i="102" s="1"/>
  <c r="AK176" i="102" s="1"/>
  <c r="AK177" i="102" s="1"/>
  <c r="AK178" i="102" s="1"/>
  <c r="AK179" i="102" s="1"/>
  <c r="AK180" i="102" s="1"/>
  <c r="AK181" i="102" s="1"/>
  <c r="AK182" i="102" s="1"/>
  <c r="AK183" i="102" s="1"/>
  <c r="AK184" i="102" s="1"/>
  <c r="AK185" i="102" s="1"/>
  <c r="AK186" i="102" s="1"/>
  <c r="AK187" i="102" s="1"/>
  <c r="AK188" i="102" s="1"/>
  <c r="AK189" i="102" s="1"/>
  <c r="AK190" i="102" s="1"/>
  <c r="AK191" i="102" s="1"/>
  <c r="AK192" i="102" s="1"/>
  <c r="AK193" i="102" s="1"/>
  <c r="AK194" i="102" s="1"/>
  <c r="AK195" i="102" s="1"/>
  <c r="AK196" i="102" s="1"/>
  <c r="AK197" i="102" s="1"/>
  <c r="AK198" i="102" s="1"/>
  <c r="AK199" i="102" s="1"/>
  <c r="AK200" i="102" s="1"/>
  <c r="AK201" i="102" s="1"/>
  <c r="AK202" i="102" s="1"/>
  <c r="AK203" i="102" s="1"/>
  <c r="AK204" i="102" s="1"/>
  <c r="AK205" i="102" s="1"/>
  <c r="AK206" i="102" s="1"/>
  <c r="AK207" i="102" s="1"/>
  <c r="AK208" i="102" s="1"/>
  <c r="AK209" i="102" s="1"/>
  <c r="AQ109" i="102"/>
  <c r="AQ110" i="102" s="1"/>
  <c r="AQ111" i="102" s="1"/>
  <c r="AQ112" i="102" s="1"/>
  <c r="AQ113" i="102" s="1"/>
  <c r="AQ114" i="102" s="1"/>
  <c r="AQ115" i="102" s="1"/>
  <c r="AQ116" i="102" s="1"/>
  <c r="AQ117" i="102" s="1"/>
  <c r="AQ118" i="102" s="1"/>
  <c r="AQ119" i="102" s="1"/>
  <c r="AQ120" i="102" s="1"/>
  <c r="AQ121" i="102" s="1"/>
  <c r="AQ122" i="102" s="1"/>
  <c r="AQ123" i="102" s="1"/>
  <c r="AQ124" i="102" s="1"/>
  <c r="AQ125" i="102" s="1"/>
  <c r="AQ126" i="102" s="1"/>
  <c r="AQ127" i="102" s="1"/>
  <c r="AQ128" i="102" s="1"/>
  <c r="AQ129" i="102" s="1"/>
  <c r="AQ130" i="102" s="1"/>
  <c r="AQ131" i="102" s="1"/>
  <c r="AQ132" i="102" s="1"/>
  <c r="AQ133" i="102" s="1"/>
  <c r="AQ134" i="102" s="1"/>
  <c r="AQ135" i="102" s="1"/>
  <c r="AQ136" i="102" s="1"/>
  <c r="AQ137" i="102" s="1"/>
  <c r="AQ138" i="102" s="1"/>
  <c r="AQ139" i="102" s="1"/>
  <c r="AQ140" i="102" s="1"/>
  <c r="AQ141" i="102" s="1"/>
  <c r="AQ142" i="102" s="1"/>
  <c r="AQ143" i="102" s="1"/>
  <c r="AQ144" i="102" s="1"/>
  <c r="AQ145" i="102" s="1"/>
  <c r="AQ146" i="102" s="1"/>
  <c r="AQ147" i="102" s="1"/>
  <c r="AQ148" i="102" s="1"/>
  <c r="AQ149" i="102" s="1"/>
  <c r="AQ150" i="102" s="1"/>
  <c r="AQ151" i="102" s="1"/>
  <c r="AQ152" i="102" s="1"/>
  <c r="AQ153" i="102" s="1"/>
  <c r="AQ154" i="102" s="1"/>
  <c r="AQ155" i="102" s="1"/>
  <c r="AQ156" i="102" s="1"/>
  <c r="AQ157" i="102" s="1"/>
  <c r="AQ158" i="102" s="1"/>
  <c r="AQ159" i="102" s="1"/>
  <c r="AQ160" i="102" s="1"/>
  <c r="AQ161" i="102" s="1"/>
  <c r="AQ162" i="102" s="1"/>
  <c r="AQ163" i="102" s="1"/>
  <c r="AQ164" i="102" s="1"/>
  <c r="AQ165" i="102" s="1"/>
  <c r="AQ166" i="102" s="1"/>
  <c r="AQ167" i="102" s="1"/>
  <c r="AQ168" i="102" s="1"/>
  <c r="AQ169" i="102" s="1"/>
  <c r="AQ170" i="102" s="1"/>
  <c r="AQ171" i="102" s="1"/>
  <c r="AQ172" i="102" s="1"/>
  <c r="AQ173" i="102" s="1"/>
  <c r="AQ174" i="102" s="1"/>
  <c r="AQ175" i="102" s="1"/>
  <c r="AQ176" i="102" s="1"/>
  <c r="AQ177" i="102" s="1"/>
  <c r="AQ178" i="102" s="1"/>
  <c r="AQ179" i="102" s="1"/>
  <c r="AQ180" i="102" s="1"/>
  <c r="AQ181" i="102" s="1"/>
  <c r="AQ182" i="102" s="1"/>
  <c r="AQ183" i="102" s="1"/>
  <c r="AQ184" i="102" s="1"/>
  <c r="AQ185" i="102" s="1"/>
  <c r="AQ186" i="102" s="1"/>
  <c r="AQ187" i="102" s="1"/>
  <c r="AQ188" i="102" s="1"/>
  <c r="AQ189" i="102" s="1"/>
  <c r="AQ190" i="102" s="1"/>
  <c r="AQ191" i="102" s="1"/>
  <c r="AQ192" i="102" s="1"/>
  <c r="AQ193" i="102" s="1"/>
  <c r="AQ194" i="102" s="1"/>
  <c r="AQ195" i="102" s="1"/>
  <c r="AQ196" i="102" s="1"/>
  <c r="AQ197" i="102" s="1"/>
  <c r="AQ198" i="102" s="1"/>
  <c r="AQ199" i="102" s="1"/>
  <c r="AQ200" i="102" s="1"/>
  <c r="AQ201" i="102" s="1"/>
  <c r="AQ202" i="102" s="1"/>
  <c r="AQ203" i="102" s="1"/>
  <c r="AQ204" i="102" s="1"/>
  <c r="AQ205" i="102" s="1"/>
  <c r="AQ206" i="102" s="1"/>
  <c r="AQ207" i="102" s="1"/>
  <c r="AQ208" i="102" s="1"/>
  <c r="AQ209" i="102" s="1"/>
  <c r="AP109" i="102"/>
  <c r="AP110" i="102" s="1"/>
  <c r="AP111" i="102" s="1"/>
  <c r="AP112" i="102" s="1"/>
  <c r="AP113" i="102" s="1"/>
  <c r="AP114" i="102" s="1"/>
  <c r="AP115" i="102" s="1"/>
  <c r="AP116" i="102" s="1"/>
  <c r="AP117" i="102" s="1"/>
  <c r="AP118" i="102" s="1"/>
  <c r="AP119" i="102" s="1"/>
  <c r="AP120" i="102" s="1"/>
  <c r="AP121" i="102" s="1"/>
  <c r="AP122" i="102" s="1"/>
  <c r="AP123" i="102" s="1"/>
  <c r="AP124" i="102" s="1"/>
  <c r="AP125" i="102" s="1"/>
  <c r="AP126" i="102" s="1"/>
  <c r="AP127" i="102" s="1"/>
  <c r="AP128" i="102" s="1"/>
  <c r="AP129" i="102" s="1"/>
  <c r="AP130" i="102" s="1"/>
  <c r="AP131" i="102" s="1"/>
  <c r="AP132" i="102" s="1"/>
  <c r="AP133" i="102" s="1"/>
  <c r="AP134" i="102" s="1"/>
  <c r="AP135" i="102" s="1"/>
  <c r="AP136" i="102" s="1"/>
  <c r="AP137" i="102" s="1"/>
  <c r="AP138" i="102" s="1"/>
  <c r="AP139" i="102" s="1"/>
  <c r="AP140" i="102" s="1"/>
  <c r="AP141" i="102" s="1"/>
  <c r="AP142" i="102" s="1"/>
  <c r="AP143" i="102" s="1"/>
  <c r="AP144" i="102" s="1"/>
  <c r="AP145" i="102" s="1"/>
  <c r="AP146" i="102" s="1"/>
  <c r="AP147" i="102" s="1"/>
  <c r="AP148" i="102" s="1"/>
  <c r="AP149" i="102" s="1"/>
  <c r="AP150" i="102" s="1"/>
  <c r="AP151" i="102" s="1"/>
  <c r="AP152" i="102" s="1"/>
  <c r="AP153" i="102" s="1"/>
  <c r="AP154" i="102" s="1"/>
  <c r="AP155" i="102" s="1"/>
  <c r="AP156" i="102" s="1"/>
  <c r="AP157" i="102" s="1"/>
  <c r="AP158" i="102" s="1"/>
  <c r="AP159" i="102" s="1"/>
  <c r="AP160" i="102" s="1"/>
  <c r="AP161" i="102" s="1"/>
  <c r="AP162" i="102" s="1"/>
  <c r="AP163" i="102" s="1"/>
  <c r="AP164" i="102" s="1"/>
  <c r="AP165" i="102" s="1"/>
  <c r="AP166" i="102" s="1"/>
  <c r="AP167" i="102" s="1"/>
  <c r="AP168" i="102" s="1"/>
  <c r="AP169" i="102" s="1"/>
  <c r="AP170" i="102" s="1"/>
  <c r="AP171" i="102" s="1"/>
  <c r="AP172" i="102" s="1"/>
  <c r="AP173" i="102" s="1"/>
  <c r="AP174" i="102" s="1"/>
  <c r="AP175" i="102" s="1"/>
  <c r="AP176" i="102" s="1"/>
  <c r="AP177" i="102" s="1"/>
  <c r="AP178" i="102" s="1"/>
  <c r="AP179" i="102" s="1"/>
  <c r="AP180" i="102" s="1"/>
  <c r="AP181" i="102" s="1"/>
  <c r="AP182" i="102" s="1"/>
  <c r="AP183" i="102" s="1"/>
  <c r="AP184" i="102" s="1"/>
  <c r="AP185" i="102" s="1"/>
  <c r="AP186" i="102" s="1"/>
  <c r="AP187" i="102" s="1"/>
  <c r="AP188" i="102" s="1"/>
  <c r="AP189" i="102" s="1"/>
  <c r="AP190" i="102" s="1"/>
  <c r="AP191" i="102" s="1"/>
  <c r="AP192" i="102" s="1"/>
  <c r="AP193" i="102" s="1"/>
  <c r="AP194" i="102" s="1"/>
  <c r="AP195" i="102" s="1"/>
  <c r="AP196" i="102" s="1"/>
  <c r="AP197" i="102" s="1"/>
  <c r="AP198" i="102" s="1"/>
  <c r="AP199" i="102" s="1"/>
  <c r="AP200" i="102" s="1"/>
  <c r="AP201" i="102" s="1"/>
  <c r="AP202" i="102" s="1"/>
  <c r="AP203" i="102" s="1"/>
  <c r="AP204" i="102" s="1"/>
  <c r="AP205" i="102" s="1"/>
  <c r="AP206" i="102" s="1"/>
  <c r="AP207" i="102" s="1"/>
  <c r="AP208" i="102" s="1"/>
  <c r="AP209" i="102" s="1"/>
  <c r="AO109" i="102"/>
  <c r="AO110" i="102" s="1"/>
  <c r="AO111" i="102" s="1"/>
  <c r="AO112" i="102" s="1"/>
  <c r="AO113" i="102" s="1"/>
  <c r="AO114" i="102" s="1"/>
  <c r="AO115" i="102" s="1"/>
  <c r="AO116" i="102" s="1"/>
  <c r="AO117" i="102" s="1"/>
  <c r="AO118" i="102" s="1"/>
  <c r="AO119" i="102" s="1"/>
  <c r="AO120" i="102" s="1"/>
  <c r="AO121" i="102" s="1"/>
  <c r="AO122" i="102" s="1"/>
  <c r="AO123" i="102" s="1"/>
  <c r="AO124" i="102" s="1"/>
  <c r="AO125" i="102" s="1"/>
  <c r="AO126" i="102" s="1"/>
  <c r="AO127" i="102" s="1"/>
  <c r="AO128" i="102" s="1"/>
  <c r="AO129" i="102" s="1"/>
  <c r="AO130" i="102" s="1"/>
  <c r="AO131" i="102" s="1"/>
  <c r="AO132" i="102" s="1"/>
  <c r="AO133" i="102" s="1"/>
  <c r="AO134" i="102" s="1"/>
  <c r="AO135" i="102" s="1"/>
  <c r="AO136" i="102" s="1"/>
  <c r="AO137" i="102" s="1"/>
  <c r="AO138" i="102" s="1"/>
  <c r="AO139" i="102" s="1"/>
  <c r="AO140" i="102" s="1"/>
  <c r="AO141" i="102" s="1"/>
  <c r="AO142" i="102" s="1"/>
  <c r="AO143" i="102" s="1"/>
  <c r="AO144" i="102" s="1"/>
  <c r="AO145" i="102" s="1"/>
  <c r="AO146" i="102" s="1"/>
  <c r="AO147" i="102" s="1"/>
  <c r="AO148" i="102" s="1"/>
  <c r="AO149" i="102" s="1"/>
  <c r="AO150" i="102" s="1"/>
  <c r="AO151" i="102" s="1"/>
  <c r="AO152" i="102" s="1"/>
  <c r="AO153" i="102" s="1"/>
  <c r="AO154" i="102" s="1"/>
  <c r="AO155" i="102" s="1"/>
  <c r="AO156" i="102" s="1"/>
  <c r="AO157" i="102" s="1"/>
  <c r="AO158" i="102" s="1"/>
  <c r="AO159" i="102" s="1"/>
  <c r="AO160" i="102" s="1"/>
  <c r="AO161" i="102" s="1"/>
  <c r="AO162" i="102" s="1"/>
  <c r="AO163" i="102" s="1"/>
  <c r="AO164" i="102" s="1"/>
  <c r="AO165" i="102" s="1"/>
  <c r="AO166" i="102" s="1"/>
  <c r="AO167" i="102" s="1"/>
  <c r="AO168" i="102" s="1"/>
  <c r="AO169" i="102" s="1"/>
  <c r="AO170" i="102" s="1"/>
  <c r="AO171" i="102" s="1"/>
  <c r="AO172" i="102" s="1"/>
  <c r="AO173" i="102" s="1"/>
  <c r="AO174" i="102" s="1"/>
  <c r="AO175" i="102" s="1"/>
  <c r="AO176" i="102" s="1"/>
  <c r="AO177" i="102" s="1"/>
  <c r="AO178" i="102" s="1"/>
  <c r="AO179" i="102" s="1"/>
  <c r="AO180" i="102" s="1"/>
  <c r="AO181" i="102" s="1"/>
  <c r="AO182" i="102" s="1"/>
  <c r="AO183" i="102" s="1"/>
  <c r="AO184" i="102" s="1"/>
  <c r="AO185" i="102" s="1"/>
  <c r="AO186" i="102" s="1"/>
  <c r="AO187" i="102" s="1"/>
  <c r="AO188" i="102" s="1"/>
  <c r="AO189" i="102" s="1"/>
  <c r="AO190" i="102" s="1"/>
  <c r="AO191" i="102" s="1"/>
  <c r="AO192" i="102" s="1"/>
  <c r="AO193" i="102" s="1"/>
  <c r="AO194" i="102" s="1"/>
  <c r="AO195" i="102" s="1"/>
  <c r="AO196" i="102" s="1"/>
  <c r="AO197" i="102" s="1"/>
  <c r="AO198" i="102" s="1"/>
  <c r="AO199" i="102" s="1"/>
  <c r="AO200" i="102" s="1"/>
  <c r="AO201" i="102" s="1"/>
  <c r="AO202" i="102" s="1"/>
  <c r="AO203" i="102" s="1"/>
  <c r="AO204" i="102" s="1"/>
  <c r="AO205" i="102" s="1"/>
  <c r="AO206" i="102" s="1"/>
  <c r="AO207" i="102" s="1"/>
  <c r="AO208" i="102" s="1"/>
  <c r="AO209" i="102" s="1"/>
  <c r="AN109" i="102"/>
  <c r="AN110" i="102" s="1"/>
  <c r="AN111" i="102" s="1"/>
  <c r="AN112" i="102" s="1"/>
  <c r="AN113" i="102" s="1"/>
  <c r="AN114" i="102" s="1"/>
  <c r="AN115" i="102" s="1"/>
  <c r="AN116" i="102" s="1"/>
  <c r="AN117" i="102" s="1"/>
  <c r="AN118" i="102" s="1"/>
  <c r="AN119" i="102" s="1"/>
  <c r="AN120" i="102" s="1"/>
  <c r="AN121" i="102" s="1"/>
  <c r="AN122" i="102" s="1"/>
  <c r="AN123" i="102" s="1"/>
  <c r="AN124" i="102" s="1"/>
  <c r="AN125" i="102" s="1"/>
  <c r="AN126" i="102" s="1"/>
  <c r="AN127" i="102" s="1"/>
  <c r="AN128" i="102" s="1"/>
  <c r="AN129" i="102" s="1"/>
  <c r="AN130" i="102" s="1"/>
  <c r="AN131" i="102" s="1"/>
  <c r="AN132" i="102" s="1"/>
  <c r="AN133" i="102" s="1"/>
  <c r="AN134" i="102" s="1"/>
  <c r="AN135" i="102" s="1"/>
  <c r="AN136" i="102" s="1"/>
  <c r="AN137" i="102" s="1"/>
  <c r="AN138" i="102" s="1"/>
  <c r="AN139" i="102" s="1"/>
  <c r="AN140" i="102" s="1"/>
  <c r="AN141" i="102" s="1"/>
  <c r="AN142" i="102" s="1"/>
  <c r="AN143" i="102" s="1"/>
  <c r="AN144" i="102" s="1"/>
  <c r="AN145" i="102" s="1"/>
  <c r="AN146" i="102" s="1"/>
  <c r="AN147" i="102" s="1"/>
  <c r="AN148" i="102" s="1"/>
  <c r="AN149" i="102" s="1"/>
  <c r="AN150" i="102" s="1"/>
  <c r="AN151" i="102" s="1"/>
  <c r="AN152" i="102" s="1"/>
  <c r="AN153" i="102" s="1"/>
  <c r="AN154" i="102" s="1"/>
  <c r="AN155" i="102" s="1"/>
  <c r="AN156" i="102" s="1"/>
  <c r="AN157" i="102" s="1"/>
  <c r="AN158" i="102" s="1"/>
  <c r="AN159" i="102" s="1"/>
  <c r="AN160" i="102" s="1"/>
  <c r="AN161" i="102" s="1"/>
  <c r="AN162" i="102" s="1"/>
  <c r="AN163" i="102" s="1"/>
  <c r="AN164" i="102" s="1"/>
  <c r="AN165" i="102" s="1"/>
  <c r="AN166" i="102" s="1"/>
  <c r="AN167" i="102" s="1"/>
  <c r="AN168" i="102" s="1"/>
  <c r="AN169" i="102" s="1"/>
  <c r="AN170" i="102" s="1"/>
  <c r="AN171" i="102" s="1"/>
  <c r="AN172" i="102" s="1"/>
  <c r="AN173" i="102" s="1"/>
  <c r="AN174" i="102" s="1"/>
  <c r="AN175" i="102" s="1"/>
  <c r="AN176" i="102" s="1"/>
  <c r="AN177" i="102" s="1"/>
  <c r="AN178" i="102" s="1"/>
  <c r="AN179" i="102" s="1"/>
  <c r="AN180" i="102" s="1"/>
  <c r="AN181" i="102" s="1"/>
  <c r="AN182" i="102" s="1"/>
  <c r="AN183" i="102" s="1"/>
  <c r="AN184" i="102" s="1"/>
  <c r="AN185" i="102" s="1"/>
  <c r="AN186" i="102" s="1"/>
  <c r="AN187" i="102" s="1"/>
  <c r="AN188" i="102" s="1"/>
  <c r="AN189" i="102" s="1"/>
  <c r="AN190" i="102" s="1"/>
  <c r="AN191" i="102" s="1"/>
  <c r="AN192" i="102" s="1"/>
  <c r="AN193" i="102" s="1"/>
  <c r="AN194" i="102" s="1"/>
  <c r="AN195" i="102" s="1"/>
  <c r="AN196" i="102" s="1"/>
  <c r="AN197" i="102" s="1"/>
  <c r="AN198" i="102" s="1"/>
  <c r="AN199" i="102" s="1"/>
  <c r="AN200" i="102" s="1"/>
  <c r="AN201" i="102" s="1"/>
  <c r="AN202" i="102" s="1"/>
  <c r="AN203" i="102" s="1"/>
  <c r="AN204" i="102" s="1"/>
  <c r="AN205" i="102" s="1"/>
  <c r="AN206" i="102" s="1"/>
  <c r="AN207" i="102" s="1"/>
  <c r="AN208" i="102" s="1"/>
  <c r="AN209" i="102" s="1"/>
  <c r="AM109" i="102"/>
  <c r="AL109" i="102"/>
  <c r="AL110" i="102" s="1"/>
  <c r="AL111" i="102" s="1"/>
  <c r="AL112" i="102" s="1"/>
  <c r="AL113" i="102" s="1"/>
  <c r="AL114" i="102" s="1"/>
  <c r="AL115" i="102" s="1"/>
  <c r="AL116" i="102" s="1"/>
  <c r="AL117" i="102" s="1"/>
  <c r="AL118" i="102" s="1"/>
  <c r="AL119" i="102" s="1"/>
  <c r="AL120" i="102" s="1"/>
  <c r="AL121" i="102" s="1"/>
  <c r="AL122" i="102" s="1"/>
  <c r="AL123" i="102" s="1"/>
  <c r="AL124" i="102" s="1"/>
  <c r="AL125" i="102" s="1"/>
  <c r="AL126" i="102" s="1"/>
  <c r="AL127" i="102" s="1"/>
  <c r="AL128" i="102" s="1"/>
  <c r="AL129" i="102" s="1"/>
  <c r="AL130" i="102" s="1"/>
  <c r="AL131" i="102" s="1"/>
  <c r="AL132" i="102" s="1"/>
  <c r="AL133" i="102" s="1"/>
  <c r="AL134" i="102" s="1"/>
  <c r="AL135" i="102" s="1"/>
  <c r="AL136" i="102" s="1"/>
  <c r="AL137" i="102" s="1"/>
  <c r="AL138" i="102" s="1"/>
  <c r="AL139" i="102" s="1"/>
  <c r="AL140" i="102" s="1"/>
  <c r="AL141" i="102" s="1"/>
  <c r="AL142" i="102" s="1"/>
  <c r="AL143" i="102" s="1"/>
  <c r="AL144" i="102" s="1"/>
  <c r="AL145" i="102" s="1"/>
  <c r="AL146" i="102" s="1"/>
  <c r="AL147" i="102" s="1"/>
  <c r="AL148" i="102" s="1"/>
  <c r="AL149" i="102" s="1"/>
  <c r="AL150" i="102" s="1"/>
  <c r="AL151" i="102" s="1"/>
  <c r="AL152" i="102" s="1"/>
  <c r="AL153" i="102" s="1"/>
  <c r="AL154" i="102" s="1"/>
  <c r="AL155" i="102" s="1"/>
  <c r="AL156" i="102" s="1"/>
  <c r="AL157" i="102" s="1"/>
  <c r="AL158" i="102" s="1"/>
  <c r="AL159" i="102" s="1"/>
  <c r="AL160" i="102" s="1"/>
  <c r="AL161" i="102" s="1"/>
  <c r="AL162" i="102" s="1"/>
  <c r="AL163" i="102" s="1"/>
  <c r="AL164" i="102" s="1"/>
  <c r="AL165" i="102" s="1"/>
  <c r="AL166" i="102" s="1"/>
  <c r="AL167" i="102" s="1"/>
  <c r="AL168" i="102" s="1"/>
  <c r="AL169" i="102" s="1"/>
  <c r="AL170" i="102" s="1"/>
  <c r="AL171" i="102" s="1"/>
  <c r="AL172" i="102" s="1"/>
  <c r="AL173" i="102" s="1"/>
  <c r="AL174" i="102" s="1"/>
  <c r="AL175" i="102" s="1"/>
  <c r="AL176" i="102" s="1"/>
  <c r="AL177" i="102" s="1"/>
  <c r="AL178" i="102" s="1"/>
  <c r="AL179" i="102" s="1"/>
  <c r="AL180" i="102" s="1"/>
  <c r="AL181" i="102" s="1"/>
  <c r="AL182" i="102" s="1"/>
  <c r="AL183" i="102" s="1"/>
  <c r="AL184" i="102" s="1"/>
  <c r="AL185" i="102" s="1"/>
  <c r="AL186" i="102" s="1"/>
  <c r="AL187" i="102" s="1"/>
  <c r="AL188" i="102" s="1"/>
  <c r="AL189" i="102" s="1"/>
  <c r="AL190" i="102" s="1"/>
  <c r="AL191" i="102" s="1"/>
  <c r="AL192" i="102" s="1"/>
  <c r="AL193" i="102" s="1"/>
  <c r="AL194" i="102" s="1"/>
  <c r="AL195" i="102" s="1"/>
  <c r="AL196" i="102" s="1"/>
  <c r="AL197" i="102" s="1"/>
  <c r="AL198" i="102" s="1"/>
  <c r="AL199" i="102" s="1"/>
  <c r="AL200" i="102" s="1"/>
  <c r="AL201" i="102" s="1"/>
  <c r="AL202" i="102" s="1"/>
  <c r="AL203" i="102" s="1"/>
  <c r="AL204" i="102" s="1"/>
  <c r="AL205" i="102" s="1"/>
  <c r="AL206" i="102" s="1"/>
  <c r="AL207" i="102" s="1"/>
  <c r="AL208" i="102" s="1"/>
  <c r="AL209" i="102" s="1"/>
  <c r="AK109" i="102"/>
  <c r="AJ109" i="102"/>
  <c r="AJ110" i="102" s="1"/>
  <c r="AJ111" i="102" s="1"/>
  <c r="AJ112" i="102" s="1"/>
  <c r="AJ113" i="102" s="1"/>
  <c r="AJ114" i="102" s="1"/>
  <c r="AJ115" i="102" s="1"/>
  <c r="AJ116" i="102" s="1"/>
  <c r="AJ117" i="102" s="1"/>
  <c r="AJ118" i="102" s="1"/>
  <c r="AJ119" i="102" s="1"/>
  <c r="AJ120" i="102" s="1"/>
  <c r="AJ121" i="102" s="1"/>
  <c r="AJ122" i="102" s="1"/>
  <c r="AJ123" i="102" s="1"/>
  <c r="AJ124" i="102" s="1"/>
  <c r="AJ125" i="102" s="1"/>
  <c r="AJ126" i="102" s="1"/>
  <c r="AJ127" i="102" s="1"/>
  <c r="AJ128" i="102" s="1"/>
  <c r="AJ129" i="102" s="1"/>
  <c r="AJ130" i="102" s="1"/>
  <c r="AJ131" i="102" s="1"/>
  <c r="AJ132" i="102" s="1"/>
  <c r="AJ133" i="102" s="1"/>
  <c r="AJ134" i="102" s="1"/>
  <c r="AJ135" i="102" s="1"/>
  <c r="AJ136" i="102" s="1"/>
  <c r="AJ137" i="102" s="1"/>
  <c r="AJ138" i="102" s="1"/>
  <c r="AJ139" i="102" s="1"/>
  <c r="AJ140" i="102" s="1"/>
  <c r="AJ141" i="102" s="1"/>
  <c r="AJ142" i="102" s="1"/>
  <c r="AJ143" i="102" s="1"/>
  <c r="AJ144" i="102" s="1"/>
  <c r="AJ145" i="102" s="1"/>
  <c r="AJ146" i="102" s="1"/>
  <c r="AJ147" i="102" s="1"/>
  <c r="AJ148" i="102" s="1"/>
  <c r="AJ149" i="102" s="1"/>
  <c r="AJ150" i="102" s="1"/>
  <c r="AJ151" i="102" s="1"/>
  <c r="AJ152" i="102" s="1"/>
  <c r="AJ153" i="102" s="1"/>
  <c r="AJ154" i="102" s="1"/>
  <c r="AJ155" i="102" s="1"/>
  <c r="AJ156" i="102" s="1"/>
  <c r="AJ157" i="102" s="1"/>
  <c r="AJ158" i="102" s="1"/>
  <c r="AJ159" i="102" s="1"/>
  <c r="AJ160" i="102" s="1"/>
  <c r="AJ161" i="102" s="1"/>
  <c r="AJ162" i="102" s="1"/>
  <c r="AJ163" i="102" s="1"/>
  <c r="AJ164" i="102" s="1"/>
  <c r="AJ165" i="102" s="1"/>
  <c r="AJ166" i="102" s="1"/>
  <c r="AJ167" i="102" s="1"/>
  <c r="AJ168" i="102" s="1"/>
  <c r="AJ169" i="102" s="1"/>
  <c r="AJ170" i="102" s="1"/>
  <c r="AJ171" i="102" s="1"/>
  <c r="AJ172" i="102" s="1"/>
  <c r="AJ173" i="102" s="1"/>
  <c r="AJ174" i="102" s="1"/>
  <c r="AJ175" i="102" s="1"/>
  <c r="AJ176" i="102" s="1"/>
  <c r="AJ177" i="102" s="1"/>
  <c r="AJ178" i="102" s="1"/>
  <c r="AJ179" i="102" s="1"/>
  <c r="AJ180" i="102" s="1"/>
  <c r="AJ181" i="102" s="1"/>
  <c r="AJ182" i="102" s="1"/>
  <c r="AJ183" i="102" s="1"/>
  <c r="AJ184" i="102" s="1"/>
  <c r="AJ185" i="102" s="1"/>
  <c r="AJ186" i="102" s="1"/>
  <c r="AJ187" i="102" s="1"/>
  <c r="AJ188" i="102" s="1"/>
  <c r="AJ189" i="102" s="1"/>
  <c r="AJ190" i="102" s="1"/>
  <c r="AJ191" i="102" s="1"/>
  <c r="AJ192" i="102" s="1"/>
  <c r="AJ193" i="102" s="1"/>
  <c r="AJ194" i="102" s="1"/>
  <c r="AJ195" i="102" s="1"/>
  <c r="AJ196" i="102" s="1"/>
  <c r="AJ197" i="102" s="1"/>
  <c r="AJ198" i="102" s="1"/>
  <c r="AJ199" i="102" s="1"/>
  <c r="AJ200" i="102" s="1"/>
  <c r="AJ201" i="102" s="1"/>
  <c r="AJ202" i="102" s="1"/>
  <c r="AJ203" i="102" s="1"/>
  <c r="AJ204" i="102" s="1"/>
  <c r="AJ205" i="102" s="1"/>
  <c r="AJ206" i="102" s="1"/>
  <c r="AJ207" i="102" s="1"/>
  <c r="AJ208" i="102" s="1"/>
  <c r="AJ209" i="102" s="1"/>
  <c r="AI109" i="102"/>
  <c r="AI110" i="102" s="1"/>
  <c r="AI111" i="102" s="1"/>
  <c r="AI112" i="102" s="1"/>
  <c r="AI113" i="102" s="1"/>
  <c r="AI114" i="102" s="1"/>
  <c r="AI115" i="102" s="1"/>
  <c r="AI116" i="102" s="1"/>
  <c r="AI117" i="102" s="1"/>
  <c r="AI118" i="102" s="1"/>
  <c r="AI119" i="102" s="1"/>
  <c r="AI120" i="102" s="1"/>
  <c r="AI121" i="102" s="1"/>
  <c r="AI122" i="102" s="1"/>
  <c r="AI123" i="102" s="1"/>
  <c r="AI124" i="102" s="1"/>
  <c r="AI125" i="102" s="1"/>
  <c r="AI126" i="102" s="1"/>
  <c r="AI127" i="102" s="1"/>
  <c r="AI128" i="102" s="1"/>
  <c r="AI129" i="102" s="1"/>
  <c r="AI130" i="102" s="1"/>
  <c r="AI131" i="102" s="1"/>
  <c r="AI132" i="102" s="1"/>
  <c r="AI133" i="102" s="1"/>
  <c r="AI134" i="102" s="1"/>
  <c r="AI135" i="102" s="1"/>
  <c r="AI136" i="102" s="1"/>
  <c r="AI137" i="102" s="1"/>
  <c r="AI138" i="102" s="1"/>
  <c r="AI139" i="102" s="1"/>
  <c r="AI140" i="102" s="1"/>
  <c r="AI141" i="102" s="1"/>
  <c r="AI142" i="102" s="1"/>
  <c r="AI143" i="102" s="1"/>
  <c r="AI144" i="102" s="1"/>
  <c r="AI145" i="102" s="1"/>
  <c r="AI146" i="102" s="1"/>
  <c r="AI147" i="102" s="1"/>
  <c r="AI148" i="102" s="1"/>
  <c r="AI149" i="102" s="1"/>
  <c r="AI150" i="102" s="1"/>
  <c r="AI151" i="102" s="1"/>
  <c r="AI152" i="102" s="1"/>
  <c r="AI153" i="102" s="1"/>
  <c r="AI154" i="102" s="1"/>
  <c r="AI155" i="102" s="1"/>
  <c r="AI156" i="102" s="1"/>
  <c r="AI157" i="102" s="1"/>
  <c r="AI158" i="102" s="1"/>
  <c r="AI159" i="102" s="1"/>
  <c r="AI160" i="102" s="1"/>
  <c r="AI161" i="102" s="1"/>
  <c r="AI162" i="102" s="1"/>
  <c r="AI163" i="102" s="1"/>
  <c r="AI164" i="102" s="1"/>
  <c r="AI165" i="102" s="1"/>
  <c r="AI166" i="102" s="1"/>
  <c r="AI167" i="102" s="1"/>
  <c r="AI168" i="102" s="1"/>
  <c r="AI169" i="102" s="1"/>
  <c r="AI170" i="102" s="1"/>
  <c r="AI171" i="102" s="1"/>
  <c r="AI172" i="102" s="1"/>
  <c r="AI173" i="102" s="1"/>
  <c r="AI174" i="102" s="1"/>
  <c r="AI175" i="102" s="1"/>
  <c r="AI176" i="102" s="1"/>
  <c r="AI177" i="102" s="1"/>
  <c r="AI178" i="102" s="1"/>
  <c r="AI179" i="102" s="1"/>
  <c r="AI180" i="102" s="1"/>
  <c r="AI181" i="102" s="1"/>
  <c r="AI182" i="102" s="1"/>
  <c r="AI183" i="102" s="1"/>
  <c r="AI184" i="102" s="1"/>
  <c r="AI185" i="102" s="1"/>
  <c r="AI186" i="102" s="1"/>
  <c r="AI187" i="102" s="1"/>
  <c r="AI188" i="102" s="1"/>
  <c r="AI189" i="102" s="1"/>
  <c r="AI190" i="102" s="1"/>
  <c r="AI191" i="102" s="1"/>
  <c r="AI192" i="102" s="1"/>
  <c r="AI193" i="102" s="1"/>
  <c r="AI194" i="102" s="1"/>
  <c r="AI195" i="102" s="1"/>
  <c r="AI196" i="102" s="1"/>
  <c r="AI197" i="102" s="1"/>
  <c r="AI198" i="102" s="1"/>
  <c r="AI199" i="102" s="1"/>
  <c r="AI200" i="102" s="1"/>
  <c r="AI201" i="102" s="1"/>
  <c r="AI202" i="102" s="1"/>
  <c r="AI203" i="102" s="1"/>
  <c r="AI204" i="102" s="1"/>
  <c r="AI205" i="102" s="1"/>
  <c r="AI206" i="102" s="1"/>
  <c r="AI207" i="102" s="1"/>
  <c r="AI208" i="102" s="1"/>
  <c r="AI209" i="102" s="1"/>
  <c r="AH109" i="102"/>
  <c r="AH110" i="102" s="1"/>
  <c r="AH111" i="102" s="1"/>
  <c r="AH112" i="102" s="1"/>
  <c r="AH113" i="102" s="1"/>
  <c r="AH114" i="102" s="1"/>
  <c r="AH115" i="102" s="1"/>
  <c r="AH116" i="102" s="1"/>
  <c r="AH117" i="102" s="1"/>
  <c r="AH118" i="102" s="1"/>
  <c r="AH119" i="102" s="1"/>
  <c r="AH120" i="102" s="1"/>
  <c r="AH121" i="102" s="1"/>
  <c r="AH122" i="102" s="1"/>
  <c r="AH123" i="102" s="1"/>
  <c r="AH124" i="102" s="1"/>
  <c r="AH125" i="102" s="1"/>
  <c r="AH126" i="102" s="1"/>
  <c r="AH127" i="102" s="1"/>
  <c r="AH128" i="102" s="1"/>
  <c r="AH129" i="102" s="1"/>
  <c r="AH130" i="102" s="1"/>
  <c r="AH131" i="102" s="1"/>
  <c r="AH132" i="102" s="1"/>
  <c r="AH133" i="102" s="1"/>
  <c r="AH134" i="102" s="1"/>
  <c r="AH135" i="102" s="1"/>
  <c r="AH136" i="102" s="1"/>
  <c r="AH137" i="102" s="1"/>
  <c r="AH138" i="102" s="1"/>
  <c r="AH139" i="102" s="1"/>
  <c r="AH140" i="102" s="1"/>
  <c r="AH141" i="102" s="1"/>
  <c r="AH142" i="102" s="1"/>
  <c r="AH143" i="102" s="1"/>
  <c r="AH144" i="102" s="1"/>
  <c r="AH145" i="102" s="1"/>
  <c r="AH146" i="102" s="1"/>
  <c r="AH147" i="102" s="1"/>
  <c r="AH148" i="102" s="1"/>
  <c r="AH149" i="102" s="1"/>
  <c r="AH150" i="102" s="1"/>
  <c r="AH151" i="102" s="1"/>
  <c r="AH152" i="102" s="1"/>
  <c r="AH153" i="102" s="1"/>
  <c r="AH154" i="102" s="1"/>
  <c r="AH155" i="102" s="1"/>
  <c r="AH156" i="102" s="1"/>
  <c r="AH157" i="102" s="1"/>
  <c r="AH158" i="102" s="1"/>
  <c r="AH159" i="102" s="1"/>
  <c r="AH160" i="102" s="1"/>
  <c r="AH161" i="102" s="1"/>
  <c r="AH162" i="102" s="1"/>
  <c r="AH163" i="102" s="1"/>
  <c r="AH164" i="102" s="1"/>
  <c r="AH165" i="102" s="1"/>
  <c r="AH166" i="102" s="1"/>
  <c r="AH167" i="102" s="1"/>
  <c r="AH168" i="102" s="1"/>
  <c r="AH169" i="102" s="1"/>
  <c r="AH170" i="102" s="1"/>
  <c r="AH171" i="102" s="1"/>
  <c r="AH172" i="102" s="1"/>
  <c r="AH173" i="102" s="1"/>
  <c r="AH174" i="102" s="1"/>
  <c r="AH175" i="102" s="1"/>
  <c r="AH176" i="102" s="1"/>
  <c r="AH177" i="102" s="1"/>
  <c r="AH178" i="102" s="1"/>
  <c r="AH179" i="102" s="1"/>
  <c r="AH180" i="102" s="1"/>
  <c r="AH181" i="102" s="1"/>
  <c r="AH182" i="102" s="1"/>
  <c r="AH183" i="102" s="1"/>
  <c r="AH184" i="102" s="1"/>
  <c r="AH185" i="102" s="1"/>
  <c r="AH186" i="102" s="1"/>
  <c r="AH187" i="102" s="1"/>
  <c r="AH188" i="102" s="1"/>
  <c r="AH189" i="102" s="1"/>
  <c r="AH190" i="102" s="1"/>
  <c r="AH191" i="102" s="1"/>
  <c r="AH192" i="102" s="1"/>
  <c r="AH193" i="102" s="1"/>
  <c r="AH194" i="102" s="1"/>
  <c r="AH195" i="102" s="1"/>
  <c r="AH196" i="102" s="1"/>
  <c r="AH197" i="102" s="1"/>
  <c r="AH198" i="102" s="1"/>
  <c r="AH199" i="102" s="1"/>
  <c r="AH200" i="102" s="1"/>
  <c r="AH201" i="102" s="1"/>
  <c r="AH202" i="102" s="1"/>
  <c r="AH203" i="102" s="1"/>
  <c r="AH204" i="102" s="1"/>
  <c r="AH205" i="102" s="1"/>
  <c r="AH206" i="102" s="1"/>
  <c r="AH207" i="102" s="1"/>
  <c r="AH208" i="102" s="1"/>
  <c r="AH209" i="102" s="1"/>
  <c r="AG109" i="102"/>
  <c r="AG110" i="102" s="1"/>
  <c r="AG111" i="102" s="1"/>
  <c r="AG112" i="102" s="1"/>
  <c r="AG113" i="102" s="1"/>
  <c r="AG114" i="102" s="1"/>
  <c r="AG115" i="102" s="1"/>
  <c r="AG116" i="102" s="1"/>
  <c r="AG117" i="102" s="1"/>
  <c r="AG118" i="102" s="1"/>
  <c r="AG119" i="102" s="1"/>
  <c r="AG120" i="102" s="1"/>
  <c r="AG121" i="102" s="1"/>
  <c r="AG122" i="102" s="1"/>
  <c r="AG123" i="102" s="1"/>
  <c r="AG124" i="102" s="1"/>
  <c r="AG125" i="102" s="1"/>
  <c r="AG126" i="102" s="1"/>
  <c r="AG127" i="102" s="1"/>
  <c r="AG128" i="102" s="1"/>
  <c r="AG129" i="102" s="1"/>
  <c r="AG130" i="102" s="1"/>
  <c r="AG131" i="102" s="1"/>
  <c r="AG132" i="102" s="1"/>
  <c r="AG133" i="102" s="1"/>
  <c r="AG134" i="102" s="1"/>
  <c r="AG135" i="102" s="1"/>
  <c r="AG136" i="102" s="1"/>
  <c r="AG137" i="102" s="1"/>
  <c r="AG138" i="102" s="1"/>
  <c r="AG139" i="102" s="1"/>
  <c r="AG140" i="102" s="1"/>
  <c r="AG141" i="102" s="1"/>
  <c r="AG142" i="102" s="1"/>
  <c r="AG143" i="102" s="1"/>
  <c r="AG144" i="102" s="1"/>
  <c r="AG145" i="102" s="1"/>
  <c r="AG146" i="102" s="1"/>
  <c r="AG147" i="102" s="1"/>
  <c r="AG148" i="102" s="1"/>
  <c r="AG149" i="102" s="1"/>
  <c r="AG150" i="102" s="1"/>
  <c r="AG151" i="102" s="1"/>
  <c r="AG152" i="102" s="1"/>
  <c r="AG153" i="102" s="1"/>
  <c r="AG154" i="102" s="1"/>
  <c r="AG155" i="102" s="1"/>
  <c r="AG156" i="102" s="1"/>
  <c r="AG157" i="102" s="1"/>
  <c r="AG158" i="102" s="1"/>
  <c r="AG159" i="102" s="1"/>
  <c r="AG160" i="102" s="1"/>
  <c r="AG161" i="102" s="1"/>
  <c r="AG162" i="102" s="1"/>
  <c r="AG163" i="102" s="1"/>
  <c r="AG164" i="102" s="1"/>
  <c r="AG165" i="102" s="1"/>
  <c r="AG166" i="102" s="1"/>
  <c r="AG167" i="102" s="1"/>
  <c r="AG168" i="102" s="1"/>
  <c r="AG169" i="102" s="1"/>
  <c r="AG170" i="102" s="1"/>
  <c r="AG171" i="102" s="1"/>
  <c r="AG172" i="102" s="1"/>
  <c r="AG173" i="102" s="1"/>
  <c r="AG174" i="102" s="1"/>
  <c r="AG175" i="102" s="1"/>
  <c r="AG176" i="102" s="1"/>
  <c r="AG177" i="102" s="1"/>
  <c r="AG178" i="102" s="1"/>
  <c r="AG179" i="102" s="1"/>
  <c r="AG180" i="102" s="1"/>
  <c r="AG181" i="102" s="1"/>
  <c r="AG182" i="102" s="1"/>
  <c r="AG183" i="102" s="1"/>
  <c r="AG184" i="102" s="1"/>
  <c r="AG185" i="102" s="1"/>
  <c r="AG186" i="102" s="1"/>
  <c r="AG187" i="102" s="1"/>
  <c r="AG188" i="102" s="1"/>
  <c r="AG189" i="102" s="1"/>
  <c r="AG190" i="102" s="1"/>
  <c r="AG191" i="102" s="1"/>
  <c r="AG192" i="102" s="1"/>
  <c r="AG193" i="102" s="1"/>
  <c r="AG194" i="102" s="1"/>
  <c r="AG195" i="102" s="1"/>
  <c r="AG196" i="102" s="1"/>
  <c r="AG197" i="102" s="1"/>
  <c r="AG198" i="102" s="1"/>
  <c r="AG199" i="102" s="1"/>
  <c r="AG200" i="102" s="1"/>
  <c r="AG201" i="102" s="1"/>
  <c r="AG202" i="102" s="1"/>
  <c r="AG203" i="102" s="1"/>
  <c r="AG204" i="102" s="1"/>
  <c r="AG205" i="102" s="1"/>
  <c r="AG206" i="102" s="1"/>
  <c r="AG207" i="102" s="1"/>
  <c r="AG208" i="102" s="1"/>
  <c r="AG209" i="102" s="1"/>
  <c r="AF109" i="102"/>
  <c r="AF110" i="102" s="1"/>
  <c r="AF111" i="102" s="1"/>
  <c r="AF112" i="102" s="1"/>
  <c r="AF113" i="102" s="1"/>
  <c r="AF114" i="102" s="1"/>
  <c r="AF115" i="102" s="1"/>
  <c r="AF116" i="102" s="1"/>
  <c r="AF117" i="102" s="1"/>
  <c r="AF118" i="102" s="1"/>
  <c r="AF119" i="102" s="1"/>
  <c r="AF120" i="102" s="1"/>
  <c r="AF121" i="102" s="1"/>
  <c r="AF122" i="102" s="1"/>
  <c r="AF123" i="102" s="1"/>
  <c r="AF124" i="102" s="1"/>
  <c r="AF125" i="102" s="1"/>
  <c r="AF126" i="102" s="1"/>
  <c r="AF127" i="102" s="1"/>
  <c r="AF128" i="102" s="1"/>
  <c r="AF129" i="102" s="1"/>
  <c r="AF130" i="102" s="1"/>
  <c r="AF131" i="102" s="1"/>
  <c r="AF132" i="102" s="1"/>
  <c r="AF133" i="102" s="1"/>
  <c r="AF134" i="102" s="1"/>
  <c r="AF135" i="102" s="1"/>
  <c r="AF136" i="102" s="1"/>
  <c r="AF137" i="102" s="1"/>
  <c r="AF138" i="102" s="1"/>
  <c r="AF139" i="102" s="1"/>
  <c r="AF140" i="102" s="1"/>
  <c r="AF141" i="102" s="1"/>
  <c r="AF142" i="102" s="1"/>
  <c r="AF143" i="102" s="1"/>
  <c r="AF144" i="102" s="1"/>
  <c r="AF145" i="102" s="1"/>
  <c r="AF146" i="102" s="1"/>
  <c r="AF147" i="102" s="1"/>
  <c r="AF148" i="102" s="1"/>
  <c r="AF149" i="102" s="1"/>
  <c r="AF150" i="102" s="1"/>
  <c r="AF151" i="102" s="1"/>
  <c r="AF152" i="102" s="1"/>
  <c r="AF153" i="102" s="1"/>
  <c r="AF154" i="102" s="1"/>
  <c r="AF155" i="102" s="1"/>
  <c r="AF156" i="102" s="1"/>
  <c r="AF157" i="102" s="1"/>
  <c r="AF158" i="102" s="1"/>
  <c r="AF159" i="102" s="1"/>
  <c r="AF160" i="102" s="1"/>
  <c r="AF161" i="102" s="1"/>
  <c r="AF162" i="102" s="1"/>
  <c r="AF163" i="102" s="1"/>
  <c r="AF164" i="102" s="1"/>
  <c r="AF165" i="102" s="1"/>
  <c r="AF166" i="102" s="1"/>
  <c r="AF167" i="102" s="1"/>
  <c r="AF168" i="102" s="1"/>
  <c r="AF169" i="102" s="1"/>
  <c r="AF170" i="102" s="1"/>
  <c r="AF171" i="102" s="1"/>
  <c r="AF172" i="102" s="1"/>
  <c r="AF173" i="102" s="1"/>
  <c r="AF174" i="102" s="1"/>
  <c r="AF175" i="102" s="1"/>
  <c r="AF176" i="102" s="1"/>
  <c r="AF177" i="102" s="1"/>
  <c r="AF178" i="102" s="1"/>
  <c r="AF179" i="102" s="1"/>
  <c r="AF180" i="102" s="1"/>
  <c r="AF181" i="102" s="1"/>
  <c r="AF182" i="102" s="1"/>
  <c r="AF183" i="102" s="1"/>
  <c r="AF184" i="102" s="1"/>
  <c r="AF185" i="102" s="1"/>
  <c r="AF186" i="102" s="1"/>
  <c r="AF187" i="102" s="1"/>
  <c r="AF188" i="102" s="1"/>
  <c r="AF189" i="102" s="1"/>
  <c r="AF190" i="102" s="1"/>
  <c r="AF191" i="102" s="1"/>
  <c r="AF192" i="102" s="1"/>
  <c r="AF193" i="102" s="1"/>
  <c r="AF194" i="102" s="1"/>
  <c r="AF195" i="102" s="1"/>
  <c r="AF196" i="102" s="1"/>
  <c r="AF197" i="102" s="1"/>
  <c r="AF198" i="102" s="1"/>
  <c r="AF199" i="102" s="1"/>
  <c r="AF200" i="102" s="1"/>
  <c r="AF201" i="102" s="1"/>
  <c r="AF202" i="102" s="1"/>
  <c r="AF203" i="102" s="1"/>
  <c r="AF204" i="102" s="1"/>
  <c r="AF205" i="102" s="1"/>
  <c r="AF206" i="102" s="1"/>
  <c r="AF207" i="102" s="1"/>
  <c r="AF208" i="102" s="1"/>
  <c r="AF209" i="102" s="1"/>
  <c r="AE109" i="102"/>
  <c r="AE110" i="102" s="1"/>
  <c r="AE111" i="102" s="1"/>
  <c r="AE112" i="102" s="1"/>
  <c r="AE113" i="102" s="1"/>
  <c r="AE114" i="102" s="1"/>
  <c r="AE115" i="102" s="1"/>
  <c r="AE116" i="102" s="1"/>
  <c r="AE117" i="102" s="1"/>
  <c r="AE118" i="102" s="1"/>
  <c r="AE119" i="102" s="1"/>
  <c r="AE120" i="102" s="1"/>
  <c r="AE121" i="102" s="1"/>
  <c r="AE122" i="102" s="1"/>
  <c r="AE123" i="102" s="1"/>
  <c r="AE124" i="102" s="1"/>
  <c r="AE125" i="102" s="1"/>
  <c r="AE126" i="102" s="1"/>
  <c r="AE127" i="102" s="1"/>
  <c r="AE128" i="102" s="1"/>
  <c r="AE129" i="102" s="1"/>
  <c r="AE130" i="102" s="1"/>
  <c r="AE131" i="102" s="1"/>
  <c r="AE132" i="102" s="1"/>
  <c r="AE133" i="102" s="1"/>
  <c r="AE134" i="102" s="1"/>
  <c r="AE135" i="102" s="1"/>
  <c r="AE136" i="102" s="1"/>
  <c r="AE137" i="102" s="1"/>
  <c r="AE138" i="102" s="1"/>
  <c r="AE139" i="102" s="1"/>
  <c r="AE140" i="102" s="1"/>
  <c r="AE141" i="102" s="1"/>
  <c r="AE142" i="102" s="1"/>
  <c r="AE143" i="102" s="1"/>
  <c r="AE144" i="102" s="1"/>
  <c r="AE145" i="102" s="1"/>
  <c r="AE146" i="102" s="1"/>
  <c r="AE147" i="102" s="1"/>
  <c r="AE148" i="102" s="1"/>
  <c r="AE149" i="102" s="1"/>
  <c r="AE150" i="102" s="1"/>
  <c r="AE151" i="102" s="1"/>
  <c r="AE152" i="102" s="1"/>
  <c r="AE153" i="102" s="1"/>
  <c r="AE154" i="102" s="1"/>
  <c r="AE155" i="102" s="1"/>
  <c r="AE156" i="102" s="1"/>
  <c r="AE157" i="102" s="1"/>
  <c r="AE158" i="102" s="1"/>
  <c r="AE159" i="102" s="1"/>
  <c r="AE160" i="102" s="1"/>
  <c r="AE161" i="102" s="1"/>
  <c r="AE162" i="102" s="1"/>
  <c r="AE163" i="102" s="1"/>
  <c r="AE164" i="102" s="1"/>
  <c r="AE165" i="102" s="1"/>
  <c r="AE166" i="102" s="1"/>
  <c r="AE167" i="102" s="1"/>
  <c r="AE168" i="102" s="1"/>
  <c r="AE169" i="102" s="1"/>
  <c r="AE170" i="102" s="1"/>
  <c r="AE171" i="102" s="1"/>
  <c r="AE172" i="102" s="1"/>
  <c r="AE173" i="102" s="1"/>
  <c r="AE174" i="102" s="1"/>
  <c r="AE175" i="102" s="1"/>
  <c r="AE176" i="102" s="1"/>
  <c r="AE177" i="102" s="1"/>
  <c r="AE178" i="102" s="1"/>
  <c r="AE179" i="102" s="1"/>
  <c r="AE180" i="102" s="1"/>
  <c r="AE181" i="102" s="1"/>
  <c r="AE182" i="102" s="1"/>
  <c r="AE183" i="102" s="1"/>
  <c r="AE184" i="102" s="1"/>
  <c r="AE185" i="102" s="1"/>
  <c r="AE186" i="102" s="1"/>
  <c r="AE187" i="102" s="1"/>
  <c r="AE188" i="102" s="1"/>
  <c r="AE189" i="102" s="1"/>
  <c r="AE190" i="102" s="1"/>
  <c r="AE191" i="102" s="1"/>
  <c r="AE192" i="102" s="1"/>
  <c r="AE193" i="102" s="1"/>
  <c r="AE194" i="102" s="1"/>
  <c r="AE195" i="102" s="1"/>
  <c r="AE196" i="102" s="1"/>
  <c r="AE197" i="102" s="1"/>
  <c r="AE198" i="102" s="1"/>
  <c r="AE199" i="102" s="1"/>
  <c r="AE200" i="102" s="1"/>
  <c r="AE201" i="102" s="1"/>
  <c r="AE202" i="102" s="1"/>
  <c r="AE203" i="102" s="1"/>
  <c r="AE204" i="102" s="1"/>
  <c r="AE205" i="102" s="1"/>
  <c r="AE206" i="102" s="1"/>
  <c r="AE207" i="102" s="1"/>
  <c r="AE208" i="102" s="1"/>
  <c r="AE209" i="102" s="1"/>
  <c r="AD109" i="102"/>
  <c r="AD110" i="102" s="1"/>
  <c r="AD111" i="102" s="1"/>
  <c r="AD112" i="102" s="1"/>
  <c r="AD113" i="102" s="1"/>
  <c r="AD114" i="102" s="1"/>
  <c r="AD115" i="102" s="1"/>
  <c r="AD116" i="102" s="1"/>
  <c r="AD117" i="102" s="1"/>
  <c r="AD118" i="102" s="1"/>
  <c r="AD119" i="102" s="1"/>
  <c r="AD120" i="102" s="1"/>
  <c r="AD121" i="102" s="1"/>
  <c r="AD122" i="102" s="1"/>
  <c r="AD123" i="102" s="1"/>
  <c r="AD124" i="102" s="1"/>
  <c r="AD125" i="102" s="1"/>
  <c r="AD126" i="102" s="1"/>
  <c r="AD127" i="102" s="1"/>
  <c r="AD128" i="102" s="1"/>
  <c r="AD129" i="102" s="1"/>
  <c r="AD130" i="102" s="1"/>
  <c r="AD131" i="102" s="1"/>
  <c r="AD132" i="102" s="1"/>
  <c r="AD133" i="102" s="1"/>
  <c r="AD134" i="102" s="1"/>
  <c r="AD135" i="102" s="1"/>
  <c r="AD136" i="102" s="1"/>
  <c r="AD137" i="102" s="1"/>
  <c r="AD138" i="102" s="1"/>
  <c r="AD139" i="102" s="1"/>
  <c r="AD140" i="102" s="1"/>
  <c r="AD141" i="102" s="1"/>
  <c r="AD142" i="102" s="1"/>
  <c r="AD143" i="102" s="1"/>
  <c r="AD144" i="102" s="1"/>
  <c r="AD145" i="102" s="1"/>
  <c r="AD146" i="102" s="1"/>
  <c r="AD147" i="102" s="1"/>
  <c r="AD148" i="102" s="1"/>
  <c r="AD149" i="102" s="1"/>
  <c r="AD150" i="102" s="1"/>
  <c r="AD151" i="102" s="1"/>
  <c r="AD152" i="102" s="1"/>
  <c r="AD153" i="102" s="1"/>
  <c r="AD154" i="102" s="1"/>
  <c r="AD155" i="102" s="1"/>
  <c r="AD156" i="102" s="1"/>
  <c r="AD157" i="102" s="1"/>
  <c r="AD158" i="102" s="1"/>
  <c r="AD159" i="102" s="1"/>
  <c r="AD160" i="102" s="1"/>
  <c r="AD161" i="102" s="1"/>
  <c r="AD162" i="102" s="1"/>
  <c r="AD163" i="102" s="1"/>
  <c r="AD164" i="102" s="1"/>
  <c r="AD165" i="102" s="1"/>
  <c r="AD166" i="102" s="1"/>
  <c r="AD167" i="102" s="1"/>
  <c r="AD168" i="102" s="1"/>
  <c r="AD169" i="102" s="1"/>
  <c r="AD170" i="102" s="1"/>
  <c r="AD171" i="102" s="1"/>
  <c r="AD172" i="102" s="1"/>
  <c r="AD173" i="102" s="1"/>
  <c r="AD174" i="102" s="1"/>
  <c r="AD175" i="102" s="1"/>
  <c r="AD176" i="102" s="1"/>
  <c r="AD177" i="102" s="1"/>
  <c r="AD178" i="102" s="1"/>
  <c r="AD179" i="102" s="1"/>
  <c r="AD180" i="102" s="1"/>
  <c r="AD181" i="102" s="1"/>
  <c r="AD182" i="102" s="1"/>
  <c r="AD183" i="102" s="1"/>
  <c r="AD184" i="102" s="1"/>
  <c r="AD185" i="102" s="1"/>
  <c r="AD186" i="102" s="1"/>
  <c r="AD187" i="102" s="1"/>
  <c r="AD188" i="102" s="1"/>
  <c r="AD189" i="102" s="1"/>
  <c r="AD190" i="102" s="1"/>
  <c r="AD191" i="102" s="1"/>
  <c r="AD192" i="102" s="1"/>
  <c r="AD193" i="102" s="1"/>
  <c r="AD194" i="102" s="1"/>
  <c r="AD195" i="102" s="1"/>
  <c r="AD196" i="102" s="1"/>
  <c r="AD197" i="102" s="1"/>
  <c r="AD198" i="102" s="1"/>
  <c r="AD199" i="102" s="1"/>
  <c r="AD200" i="102" s="1"/>
  <c r="AD201" i="102" s="1"/>
  <c r="AD202" i="102" s="1"/>
  <c r="AD203" i="102" s="1"/>
  <c r="AD204" i="102" s="1"/>
  <c r="AD205" i="102" s="1"/>
  <c r="AD206" i="102" s="1"/>
  <c r="AD207" i="102" s="1"/>
  <c r="AD208" i="102" s="1"/>
  <c r="AD209" i="102" s="1"/>
  <c r="AC109" i="102"/>
  <c r="AC110" i="102" s="1"/>
  <c r="AC111" i="102" s="1"/>
  <c r="AC112" i="102" s="1"/>
  <c r="AC113" i="102" s="1"/>
  <c r="AC114" i="102" s="1"/>
  <c r="AC115" i="102" s="1"/>
  <c r="AC116" i="102" s="1"/>
  <c r="AC117" i="102" s="1"/>
  <c r="AC118" i="102" s="1"/>
  <c r="AC119" i="102" s="1"/>
  <c r="AC120" i="102" s="1"/>
  <c r="AC121" i="102" s="1"/>
  <c r="AC122" i="102" s="1"/>
  <c r="AC123" i="102" s="1"/>
  <c r="AC124" i="102" s="1"/>
  <c r="AC125" i="102" s="1"/>
  <c r="AC126" i="102" s="1"/>
  <c r="AC127" i="102" s="1"/>
  <c r="AC128" i="102" s="1"/>
  <c r="AC129" i="102" s="1"/>
  <c r="AC130" i="102" s="1"/>
  <c r="AC131" i="102" s="1"/>
  <c r="AC132" i="102" s="1"/>
  <c r="AC133" i="102" s="1"/>
  <c r="AC134" i="102" s="1"/>
  <c r="AC135" i="102" s="1"/>
  <c r="AC136" i="102" s="1"/>
  <c r="AC137" i="102" s="1"/>
  <c r="AC138" i="102" s="1"/>
  <c r="AC139" i="102" s="1"/>
  <c r="AC140" i="102" s="1"/>
  <c r="AC141" i="102" s="1"/>
  <c r="AC142" i="102" s="1"/>
  <c r="AC143" i="102" s="1"/>
  <c r="AC144" i="102" s="1"/>
  <c r="AC145" i="102" s="1"/>
  <c r="AC146" i="102" s="1"/>
  <c r="AC147" i="102" s="1"/>
  <c r="AC148" i="102" s="1"/>
  <c r="AC149" i="102" s="1"/>
  <c r="AC150" i="102" s="1"/>
  <c r="AC151" i="102" s="1"/>
  <c r="AC152" i="102" s="1"/>
  <c r="AC153" i="102" s="1"/>
  <c r="AC154" i="102" s="1"/>
  <c r="AC155" i="102" s="1"/>
  <c r="AC156" i="102" s="1"/>
  <c r="AC157" i="102" s="1"/>
  <c r="AC158" i="102" s="1"/>
  <c r="AC159" i="102" s="1"/>
  <c r="AC160" i="102" s="1"/>
  <c r="AC161" i="102" s="1"/>
  <c r="AC162" i="102" s="1"/>
  <c r="AC163" i="102" s="1"/>
  <c r="AC164" i="102" s="1"/>
  <c r="AC165" i="102" s="1"/>
  <c r="AC166" i="102" s="1"/>
  <c r="AC167" i="102" s="1"/>
  <c r="AC168" i="102" s="1"/>
  <c r="AC169" i="102" s="1"/>
  <c r="AC170" i="102" s="1"/>
  <c r="AC171" i="102" s="1"/>
  <c r="AC172" i="102" s="1"/>
  <c r="AC173" i="102" s="1"/>
  <c r="AC174" i="102" s="1"/>
  <c r="AC175" i="102" s="1"/>
  <c r="AC176" i="102" s="1"/>
  <c r="AC177" i="102" s="1"/>
  <c r="AC178" i="102" s="1"/>
  <c r="AC179" i="102" s="1"/>
  <c r="AC180" i="102" s="1"/>
  <c r="AC181" i="102" s="1"/>
  <c r="AC182" i="102" s="1"/>
  <c r="AC183" i="102" s="1"/>
  <c r="AC184" i="102" s="1"/>
  <c r="AC185" i="102" s="1"/>
  <c r="AC186" i="102" s="1"/>
  <c r="AC187" i="102" s="1"/>
  <c r="AC188" i="102" s="1"/>
  <c r="AC189" i="102" s="1"/>
  <c r="AC190" i="102" s="1"/>
  <c r="AC191" i="102" s="1"/>
  <c r="AC192" i="102" s="1"/>
  <c r="AC193" i="102" s="1"/>
  <c r="AC194" i="102" s="1"/>
  <c r="AC195" i="102" s="1"/>
  <c r="AC196" i="102" s="1"/>
  <c r="AC197" i="102" s="1"/>
  <c r="AC198" i="102" s="1"/>
  <c r="AC199" i="102" s="1"/>
  <c r="AC200" i="102" s="1"/>
  <c r="AC201" i="102" s="1"/>
  <c r="AC202" i="102" s="1"/>
  <c r="AC203" i="102" s="1"/>
  <c r="AC204" i="102" s="1"/>
  <c r="AC205" i="102" s="1"/>
  <c r="AC206" i="102" s="1"/>
  <c r="AC207" i="102" s="1"/>
  <c r="AC208" i="102" s="1"/>
  <c r="AC209" i="102" s="1"/>
  <c r="AB109" i="102"/>
  <c r="AB110" i="102" s="1"/>
  <c r="AB111" i="102" s="1"/>
  <c r="AB112" i="102" s="1"/>
  <c r="AB113" i="102" s="1"/>
  <c r="AB114" i="102" s="1"/>
  <c r="AB115" i="102" s="1"/>
  <c r="AB116" i="102" s="1"/>
  <c r="AB117" i="102" s="1"/>
  <c r="AB118" i="102" s="1"/>
  <c r="AB119" i="102" s="1"/>
  <c r="AB120" i="102" s="1"/>
  <c r="AB121" i="102" s="1"/>
  <c r="AB122" i="102" s="1"/>
  <c r="AB123" i="102" s="1"/>
  <c r="AB124" i="102" s="1"/>
  <c r="AB125" i="102" s="1"/>
  <c r="AB126" i="102" s="1"/>
  <c r="AB127" i="102" s="1"/>
  <c r="AB128" i="102" s="1"/>
  <c r="AB129" i="102" s="1"/>
  <c r="AB130" i="102" s="1"/>
  <c r="AB131" i="102" s="1"/>
  <c r="AB132" i="102" s="1"/>
  <c r="AB133" i="102" s="1"/>
  <c r="AB134" i="102" s="1"/>
  <c r="AB135" i="102" s="1"/>
  <c r="AB136" i="102" s="1"/>
  <c r="AB137" i="102" s="1"/>
  <c r="AB138" i="102" s="1"/>
  <c r="AB139" i="102" s="1"/>
  <c r="AB140" i="102" s="1"/>
  <c r="AB141" i="102" s="1"/>
  <c r="AB142" i="102" s="1"/>
  <c r="AB143" i="102" s="1"/>
  <c r="AB144" i="102" s="1"/>
  <c r="AB145" i="102" s="1"/>
  <c r="AB146" i="102" s="1"/>
  <c r="AB147" i="102" s="1"/>
  <c r="AB148" i="102" s="1"/>
  <c r="AB149" i="102" s="1"/>
  <c r="AB150" i="102" s="1"/>
  <c r="AB151" i="102" s="1"/>
  <c r="AB152" i="102" s="1"/>
  <c r="AB153" i="102" s="1"/>
  <c r="AB154" i="102" s="1"/>
  <c r="AB155" i="102" s="1"/>
  <c r="AB156" i="102" s="1"/>
  <c r="AB157" i="102" s="1"/>
  <c r="AB158" i="102" s="1"/>
  <c r="AB159" i="102" s="1"/>
  <c r="AB160" i="102" s="1"/>
  <c r="AB161" i="102" s="1"/>
  <c r="AB162" i="102" s="1"/>
  <c r="AB163" i="102" s="1"/>
  <c r="AB164" i="102" s="1"/>
  <c r="AB165" i="102" s="1"/>
  <c r="AB166" i="102" s="1"/>
  <c r="AB167" i="102" s="1"/>
  <c r="AB168" i="102" s="1"/>
  <c r="AB169" i="102" s="1"/>
  <c r="AB170" i="102" s="1"/>
  <c r="AB171" i="102" s="1"/>
  <c r="AB172" i="102" s="1"/>
  <c r="AB173" i="102" s="1"/>
  <c r="AB174" i="102" s="1"/>
  <c r="AB175" i="102" s="1"/>
  <c r="AB176" i="102" s="1"/>
  <c r="AB177" i="102" s="1"/>
  <c r="AB178" i="102" s="1"/>
  <c r="AB179" i="102" s="1"/>
  <c r="AB180" i="102" s="1"/>
  <c r="AB181" i="102" s="1"/>
  <c r="AB182" i="102" s="1"/>
  <c r="AB183" i="102" s="1"/>
  <c r="AB184" i="102" s="1"/>
  <c r="AB185" i="102" s="1"/>
  <c r="AB186" i="102" s="1"/>
  <c r="AB187" i="102" s="1"/>
  <c r="AB188" i="102" s="1"/>
  <c r="AB189" i="102" s="1"/>
  <c r="AB190" i="102" s="1"/>
  <c r="AB191" i="102" s="1"/>
  <c r="AB192" i="102" s="1"/>
  <c r="AB193" i="102" s="1"/>
  <c r="AB194" i="102" s="1"/>
  <c r="AB195" i="102" s="1"/>
  <c r="AB196" i="102" s="1"/>
  <c r="AB197" i="102" s="1"/>
  <c r="AB198" i="102" s="1"/>
  <c r="AB199" i="102" s="1"/>
  <c r="AB200" i="102" s="1"/>
  <c r="AB201" i="102" s="1"/>
  <c r="AB202" i="102" s="1"/>
  <c r="AB203" i="102" s="1"/>
  <c r="AB204" i="102" s="1"/>
  <c r="AB205" i="102" s="1"/>
  <c r="AB206" i="102" s="1"/>
  <c r="AB207" i="102" s="1"/>
  <c r="AB208" i="102" s="1"/>
  <c r="AB209" i="102" s="1"/>
  <c r="AA109" i="102"/>
  <c r="AA110" i="102" s="1"/>
  <c r="AA111" i="102" s="1"/>
  <c r="AA112" i="102" s="1"/>
  <c r="AA113" i="102" s="1"/>
  <c r="AA114" i="102" s="1"/>
  <c r="AA115" i="102" s="1"/>
  <c r="AA116" i="102" s="1"/>
  <c r="AA117" i="102" s="1"/>
  <c r="AA118" i="102" s="1"/>
  <c r="AA119" i="102" s="1"/>
  <c r="AA120" i="102" s="1"/>
  <c r="AA121" i="102" s="1"/>
  <c r="AA122" i="102" s="1"/>
  <c r="AA123" i="102" s="1"/>
  <c r="AA124" i="102" s="1"/>
  <c r="AA125" i="102" s="1"/>
  <c r="AA126" i="102" s="1"/>
  <c r="AA127" i="102" s="1"/>
  <c r="AA128" i="102" s="1"/>
  <c r="AA129" i="102" s="1"/>
  <c r="AA130" i="102" s="1"/>
  <c r="AA131" i="102" s="1"/>
  <c r="AA132" i="102" s="1"/>
  <c r="AA133" i="102" s="1"/>
  <c r="AA134" i="102" s="1"/>
  <c r="AA135" i="102" s="1"/>
  <c r="AA136" i="102" s="1"/>
  <c r="AA137" i="102" s="1"/>
  <c r="AA138" i="102" s="1"/>
  <c r="AA139" i="102" s="1"/>
  <c r="AA140" i="102" s="1"/>
  <c r="AA141" i="102" s="1"/>
  <c r="AA142" i="102" s="1"/>
  <c r="AA143" i="102" s="1"/>
  <c r="AA144" i="102" s="1"/>
  <c r="AA145" i="102" s="1"/>
  <c r="AA146" i="102" s="1"/>
  <c r="AA147" i="102" s="1"/>
  <c r="AA148" i="102" s="1"/>
  <c r="AA149" i="102" s="1"/>
  <c r="AA150" i="102" s="1"/>
  <c r="AA151" i="102" s="1"/>
  <c r="AA152" i="102" s="1"/>
  <c r="AA153" i="102" s="1"/>
  <c r="AA154" i="102" s="1"/>
  <c r="AA155" i="102" s="1"/>
  <c r="AA156" i="102" s="1"/>
  <c r="AA157" i="102" s="1"/>
  <c r="AA158" i="102" s="1"/>
  <c r="AA159" i="102" s="1"/>
  <c r="AA160" i="102" s="1"/>
  <c r="AA161" i="102" s="1"/>
  <c r="AA162" i="102" s="1"/>
  <c r="AA163" i="102" s="1"/>
  <c r="AA164" i="102" s="1"/>
  <c r="AA165" i="102" s="1"/>
  <c r="AA166" i="102" s="1"/>
  <c r="AA167" i="102" s="1"/>
  <c r="AA168" i="102" s="1"/>
  <c r="AA169" i="102" s="1"/>
  <c r="AA170" i="102" s="1"/>
  <c r="AA171" i="102" s="1"/>
  <c r="AA172" i="102" s="1"/>
  <c r="AA173" i="102" s="1"/>
  <c r="AA174" i="102" s="1"/>
  <c r="AA175" i="102" s="1"/>
  <c r="AA176" i="102" s="1"/>
  <c r="AA177" i="102" s="1"/>
  <c r="AA178" i="102" s="1"/>
  <c r="AA179" i="102" s="1"/>
  <c r="AA180" i="102" s="1"/>
  <c r="AA181" i="102" s="1"/>
  <c r="AA182" i="102" s="1"/>
  <c r="AA183" i="102" s="1"/>
  <c r="AA184" i="102" s="1"/>
  <c r="AA185" i="102" s="1"/>
  <c r="AA186" i="102" s="1"/>
  <c r="AA187" i="102" s="1"/>
  <c r="AA188" i="102" s="1"/>
  <c r="AA189" i="102" s="1"/>
  <c r="AA190" i="102" s="1"/>
  <c r="AA191" i="102" s="1"/>
  <c r="AA192" i="102" s="1"/>
  <c r="AA193" i="102" s="1"/>
  <c r="AA194" i="102" s="1"/>
  <c r="AA195" i="102" s="1"/>
  <c r="AA196" i="102" s="1"/>
  <c r="AA197" i="102" s="1"/>
  <c r="AA198" i="102" s="1"/>
  <c r="AA199" i="102" s="1"/>
  <c r="AA200" i="102" s="1"/>
  <c r="AA201" i="102" s="1"/>
  <c r="AA202" i="102" s="1"/>
  <c r="AA203" i="102" s="1"/>
  <c r="AA204" i="102" s="1"/>
  <c r="AA205" i="102" s="1"/>
  <c r="AA206" i="102" s="1"/>
  <c r="AA207" i="102" s="1"/>
  <c r="AA208" i="102" s="1"/>
  <c r="AA209" i="102" s="1"/>
  <c r="Z109" i="102"/>
  <c r="Z110" i="102" s="1"/>
  <c r="Z111" i="102" s="1"/>
  <c r="Z112" i="102" s="1"/>
  <c r="Z113" i="102" s="1"/>
  <c r="Z114" i="102" s="1"/>
  <c r="Z115" i="102" s="1"/>
  <c r="Z116" i="102" s="1"/>
  <c r="Z117" i="102" s="1"/>
  <c r="Z118" i="102" s="1"/>
  <c r="Z119" i="102" s="1"/>
  <c r="Z120" i="102" s="1"/>
  <c r="Z121" i="102" s="1"/>
  <c r="Z122" i="102" s="1"/>
  <c r="Z123" i="102" s="1"/>
  <c r="Z124" i="102" s="1"/>
  <c r="Z125" i="102" s="1"/>
  <c r="Z126" i="102" s="1"/>
  <c r="Z127" i="102" s="1"/>
  <c r="Z128" i="102" s="1"/>
  <c r="Z129" i="102" s="1"/>
  <c r="Z130" i="102" s="1"/>
  <c r="Z131" i="102" s="1"/>
  <c r="Z132" i="102" s="1"/>
  <c r="Z133" i="102" s="1"/>
  <c r="Z134" i="102" s="1"/>
  <c r="Z135" i="102" s="1"/>
  <c r="Z136" i="102" s="1"/>
  <c r="Z137" i="102" s="1"/>
  <c r="Z138" i="102" s="1"/>
  <c r="Z139" i="102" s="1"/>
  <c r="Z140" i="102" s="1"/>
  <c r="Z141" i="102" s="1"/>
  <c r="Z142" i="102" s="1"/>
  <c r="Z143" i="102" s="1"/>
  <c r="Z144" i="102" s="1"/>
  <c r="Z145" i="102" s="1"/>
  <c r="Z146" i="102" s="1"/>
  <c r="Z147" i="102" s="1"/>
  <c r="Z148" i="102" s="1"/>
  <c r="Z149" i="102" s="1"/>
  <c r="Z150" i="102" s="1"/>
  <c r="Z151" i="102" s="1"/>
  <c r="Z152" i="102" s="1"/>
  <c r="Z153" i="102" s="1"/>
  <c r="Z154" i="102" s="1"/>
  <c r="Z155" i="102" s="1"/>
  <c r="Z156" i="102" s="1"/>
  <c r="Z157" i="102" s="1"/>
  <c r="Z158" i="102" s="1"/>
  <c r="Z159" i="102" s="1"/>
  <c r="Z160" i="102" s="1"/>
  <c r="Z161" i="102" s="1"/>
  <c r="Z162" i="102" s="1"/>
  <c r="Z163" i="102" s="1"/>
  <c r="Z164" i="102" s="1"/>
  <c r="Z165" i="102" s="1"/>
  <c r="Z166" i="102" s="1"/>
  <c r="Z167" i="102" s="1"/>
  <c r="Z168" i="102" s="1"/>
  <c r="Z169" i="102" s="1"/>
  <c r="Z170" i="102" s="1"/>
  <c r="Z171" i="102" s="1"/>
  <c r="Z172" i="102" s="1"/>
  <c r="Z173" i="102" s="1"/>
  <c r="Z174" i="102" s="1"/>
  <c r="Z175" i="102" s="1"/>
  <c r="Z176" i="102" s="1"/>
  <c r="Z177" i="102" s="1"/>
  <c r="Z178" i="102" s="1"/>
  <c r="Z179" i="102" s="1"/>
  <c r="Z180" i="102" s="1"/>
  <c r="Z181" i="102" s="1"/>
  <c r="Z182" i="102" s="1"/>
  <c r="Z183" i="102" s="1"/>
  <c r="Z184" i="102" s="1"/>
  <c r="Z185" i="102" s="1"/>
  <c r="Z186" i="102" s="1"/>
  <c r="Z187" i="102" s="1"/>
  <c r="Z188" i="102" s="1"/>
  <c r="Z189" i="102" s="1"/>
  <c r="Z190" i="102" s="1"/>
  <c r="Z191" i="102" s="1"/>
  <c r="Z192" i="102" s="1"/>
  <c r="Z193" i="102" s="1"/>
  <c r="Z194" i="102" s="1"/>
  <c r="Z195" i="102" s="1"/>
  <c r="Z196" i="102" s="1"/>
  <c r="Z197" i="102" s="1"/>
  <c r="Z198" i="102" s="1"/>
  <c r="Z199" i="102" s="1"/>
  <c r="Z200" i="102" s="1"/>
  <c r="Z201" i="102" s="1"/>
  <c r="Z202" i="102" s="1"/>
  <c r="Z203" i="102" s="1"/>
  <c r="Z204" i="102" s="1"/>
  <c r="Z205" i="102" s="1"/>
  <c r="Z206" i="102" s="1"/>
  <c r="Z207" i="102" s="1"/>
  <c r="Z208" i="102" s="1"/>
  <c r="Z209" i="102" s="1"/>
  <c r="Y109" i="102"/>
  <c r="Y110" i="102" s="1"/>
  <c r="Y111" i="102" s="1"/>
  <c r="Y112" i="102" s="1"/>
  <c r="Y113" i="102" s="1"/>
  <c r="Y114" i="102" s="1"/>
  <c r="Y115" i="102" s="1"/>
  <c r="Y116" i="102" s="1"/>
  <c r="Y117" i="102" s="1"/>
  <c r="Y118" i="102" s="1"/>
  <c r="Y119" i="102" s="1"/>
  <c r="Y120" i="102" s="1"/>
  <c r="Y121" i="102" s="1"/>
  <c r="Y122" i="102" s="1"/>
  <c r="Y123" i="102" s="1"/>
  <c r="Y124" i="102" s="1"/>
  <c r="Y125" i="102" s="1"/>
  <c r="Y126" i="102" s="1"/>
  <c r="Y127" i="102" s="1"/>
  <c r="Y128" i="102" s="1"/>
  <c r="Y129" i="102" s="1"/>
  <c r="Y130" i="102" s="1"/>
  <c r="Y131" i="102" s="1"/>
  <c r="Y132" i="102" s="1"/>
  <c r="Y133" i="102" s="1"/>
  <c r="Y134" i="102" s="1"/>
  <c r="Y135" i="102" s="1"/>
  <c r="Y136" i="102" s="1"/>
  <c r="Y137" i="102" s="1"/>
  <c r="Y138" i="102" s="1"/>
  <c r="Y139" i="102" s="1"/>
  <c r="Y140" i="102" s="1"/>
  <c r="Y141" i="102" s="1"/>
  <c r="Y142" i="102" s="1"/>
  <c r="Y143" i="102" s="1"/>
  <c r="Y144" i="102" s="1"/>
  <c r="Y145" i="102" s="1"/>
  <c r="Y146" i="102" s="1"/>
  <c r="Y147" i="102" s="1"/>
  <c r="Y148" i="102" s="1"/>
  <c r="Y149" i="102" s="1"/>
  <c r="Y150" i="102" s="1"/>
  <c r="Y151" i="102" s="1"/>
  <c r="Y152" i="102" s="1"/>
  <c r="Y153" i="102" s="1"/>
  <c r="Y154" i="102" s="1"/>
  <c r="Y155" i="102" s="1"/>
  <c r="Y156" i="102" s="1"/>
  <c r="Y157" i="102" s="1"/>
  <c r="Y158" i="102" s="1"/>
  <c r="Y159" i="102" s="1"/>
  <c r="Y160" i="102" s="1"/>
  <c r="Y161" i="102" s="1"/>
  <c r="Y162" i="102" s="1"/>
  <c r="Y163" i="102" s="1"/>
  <c r="Y164" i="102" s="1"/>
  <c r="Y165" i="102" s="1"/>
  <c r="Y166" i="102" s="1"/>
  <c r="Y167" i="102" s="1"/>
  <c r="Y168" i="102" s="1"/>
  <c r="Y169" i="102" s="1"/>
  <c r="Y170" i="102" s="1"/>
  <c r="Y171" i="102" s="1"/>
  <c r="Y172" i="102" s="1"/>
  <c r="Y173" i="102" s="1"/>
  <c r="Y174" i="102" s="1"/>
  <c r="Y175" i="102" s="1"/>
  <c r="Y176" i="102" s="1"/>
  <c r="Y177" i="102" s="1"/>
  <c r="Y178" i="102" s="1"/>
  <c r="Y179" i="102" s="1"/>
  <c r="Y180" i="102" s="1"/>
  <c r="Y181" i="102" s="1"/>
  <c r="Y182" i="102" s="1"/>
  <c r="Y183" i="102" s="1"/>
  <c r="Y184" i="102" s="1"/>
  <c r="Y185" i="102" s="1"/>
  <c r="Y186" i="102" s="1"/>
  <c r="Y187" i="102" s="1"/>
  <c r="Y188" i="102" s="1"/>
  <c r="Y189" i="102" s="1"/>
  <c r="Y190" i="102" s="1"/>
  <c r="Y191" i="102" s="1"/>
  <c r="Y192" i="102" s="1"/>
  <c r="Y193" i="102" s="1"/>
  <c r="Y194" i="102" s="1"/>
  <c r="Y195" i="102" s="1"/>
  <c r="Y196" i="102" s="1"/>
  <c r="Y197" i="102" s="1"/>
  <c r="Y198" i="102" s="1"/>
  <c r="Y199" i="102" s="1"/>
  <c r="Y200" i="102" s="1"/>
  <c r="Y201" i="102" s="1"/>
  <c r="Y202" i="102" s="1"/>
  <c r="Y203" i="102" s="1"/>
  <c r="Y204" i="102" s="1"/>
  <c r="Y205" i="102" s="1"/>
  <c r="Y206" i="102" s="1"/>
  <c r="Y207" i="102" s="1"/>
  <c r="Y208" i="102" s="1"/>
  <c r="Y209" i="102" s="1"/>
  <c r="X109" i="102"/>
  <c r="X110" i="102" s="1"/>
  <c r="X111" i="102" s="1"/>
  <c r="X112" i="102" s="1"/>
  <c r="X113" i="102" s="1"/>
  <c r="X114" i="102" s="1"/>
  <c r="X115" i="102" s="1"/>
  <c r="X116" i="102" s="1"/>
  <c r="X117" i="102" s="1"/>
  <c r="X118" i="102" s="1"/>
  <c r="X119" i="102" s="1"/>
  <c r="X120" i="102" s="1"/>
  <c r="X121" i="102" s="1"/>
  <c r="X122" i="102" s="1"/>
  <c r="X123" i="102" s="1"/>
  <c r="X124" i="102" s="1"/>
  <c r="X125" i="102" s="1"/>
  <c r="X126" i="102" s="1"/>
  <c r="X127" i="102" s="1"/>
  <c r="X128" i="102" s="1"/>
  <c r="X129" i="102" s="1"/>
  <c r="X130" i="102" s="1"/>
  <c r="X131" i="102" s="1"/>
  <c r="X132" i="102" s="1"/>
  <c r="X133" i="102" s="1"/>
  <c r="X134" i="102" s="1"/>
  <c r="X135" i="102" s="1"/>
  <c r="X136" i="102" s="1"/>
  <c r="X137" i="102" s="1"/>
  <c r="X138" i="102" s="1"/>
  <c r="X139" i="102" s="1"/>
  <c r="X140" i="102" s="1"/>
  <c r="X141" i="102" s="1"/>
  <c r="X142" i="102" s="1"/>
  <c r="X143" i="102" s="1"/>
  <c r="X144" i="102" s="1"/>
  <c r="X145" i="102" s="1"/>
  <c r="X146" i="102" s="1"/>
  <c r="X147" i="102" s="1"/>
  <c r="X148" i="102" s="1"/>
  <c r="X149" i="102" s="1"/>
  <c r="X150" i="102" s="1"/>
  <c r="X151" i="102" s="1"/>
  <c r="X152" i="102" s="1"/>
  <c r="X153" i="102" s="1"/>
  <c r="X154" i="102" s="1"/>
  <c r="X155" i="102" s="1"/>
  <c r="X156" i="102" s="1"/>
  <c r="X157" i="102" s="1"/>
  <c r="X158" i="102" s="1"/>
  <c r="X159" i="102" s="1"/>
  <c r="X160" i="102" s="1"/>
  <c r="X161" i="102" s="1"/>
  <c r="X162" i="102" s="1"/>
  <c r="X163" i="102" s="1"/>
  <c r="X164" i="102" s="1"/>
  <c r="X165" i="102" s="1"/>
  <c r="X166" i="102" s="1"/>
  <c r="X167" i="102" s="1"/>
  <c r="X168" i="102" s="1"/>
  <c r="X169" i="102" s="1"/>
  <c r="X170" i="102" s="1"/>
  <c r="X171" i="102" s="1"/>
  <c r="X172" i="102" s="1"/>
  <c r="X173" i="102" s="1"/>
  <c r="X174" i="102" s="1"/>
  <c r="X175" i="102" s="1"/>
  <c r="X176" i="102" s="1"/>
  <c r="X177" i="102" s="1"/>
  <c r="X178" i="102" s="1"/>
  <c r="X179" i="102" s="1"/>
  <c r="X180" i="102" s="1"/>
  <c r="X181" i="102" s="1"/>
  <c r="X182" i="102" s="1"/>
  <c r="X183" i="102" s="1"/>
  <c r="X184" i="102" s="1"/>
  <c r="X185" i="102" s="1"/>
  <c r="X186" i="102" s="1"/>
  <c r="X187" i="102" s="1"/>
  <c r="X188" i="102" s="1"/>
  <c r="X189" i="102" s="1"/>
  <c r="X190" i="102" s="1"/>
  <c r="X191" i="102" s="1"/>
  <c r="X192" i="102" s="1"/>
  <c r="X193" i="102" s="1"/>
  <c r="X194" i="102" s="1"/>
  <c r="X195" i="102" s="1"/>
  <c r="X196" i="102" s="1"/>
  <c r="X197" i="102" s="1"/>
  <c r="X198" i="102" s="1"/>
  <c r="X199" i="102" s="1"/>
  <c r="X200" i="102" s="1"/>
  <c r="X201" i="102" s="1"/>
  <c r="X202" i="102" s="1"/>
  <c r="X203" i="102" s="1"/>
  <c r="X204" i="102" s="1"/>
  <c r="X205" i="102" s="1"/>
  <c r="X206" i="102" s="1"/>
  <c r="X207" i="102" s="1"/>
  <c r="X208" i="102" s="1"/>
  <c r="X209" i="102" s="1"/>
  <c r="W109" i="102"/>
  <c r="W110" i="102" s="1"/>
  <c r="W111" i="102" s="1"/>
  <c r="W112" i="102" s="1"/>
  <c r="W113" i="102" s="1"/>
  <c r="W114" i="102" s="1"/>
  <c r="W115" i="102" s="1"/>
  <c r="W116" i="102" s="1"/>
  <c r="W117" i="102" s="1"/>
  <c r="W118" i="102" s="1"/>
  <c r="W119" i="102" s="1"/>
  <c r="W120" i="102" s="1"/>
  <c r="W121" i="102" s="1"/>
  <c r="W122" i="102" s="1"/>
  <c r="W123" i="102" s="1"/>
  <c r="W124" i="102" s="1"/>
  <c r="W125" i="102" s="1"/>
  <c r="W126" i="102" s="1"/>
  <c r="W127" i="102" s="1"/>
  <c r="W128" i="102" s="1"/>
  <c r="W129" i="102" s="1"/>
  <c r="W130" i="102" s="1"/>
  <c r="W131" i="102" s="1"/>
  <c r="W132" i="102" s="1"/>
  <c r="W133" i="102" s="1"/>
  <c r="W134" i="102" s="1"/>
  <c r="W135" i="102" s="1"/>
  <c r="W136" i="102" s="1"/>
  <c r="W137" i="102" s="1"/>
  <c r="W138" i="102" s="1"/>
  <c r="W139" i="102" s="1"/>
  <c r="W140" i="102" s="1"/>
  <c r="W141" i="102" s="1"/>
  <c r="W142" i="102" s="1"/>
  <c r="W143" i="102" s="1"/>
  <c r="W144" i="102" s="1"/>
  <c r="W145" i="102" s="1"/>
  <c r="W146" i="102" s="1"/>
  <c r="W147" i="102" s="1"/>
  <c r="W148" i="102" s="1"/>
  <c r="W149" i="102" s="1"/>
  <c r="W150" i="102" s="1"/>
  <c r="W151" i="102" s="1"/>
  <c r="W152" i="102" s="1"/>
  <c r="W153" i="102" s="1"/>
  <c r="W154" i="102" s="1"/>
  <c r="W155" i="102" s="1"/>
  <c r="W156" i="102" s="1"/>
  <c r="W157" i="102" s="1"/>
  <c r="W158" i="102" s="1"/>
  <c r="W159" i="102" s="1"/>
  <c r="W160" i="102" s="1"/>
  <c r="W161" i="102" s="1"/>
  <c r="W162" i="102" s="1"/>
  <c r="W163" i="102" s="1"/>
  <c r="W164" i="102" s="1"/>
  <c r="W165" i="102" s="1"/>
  <c r="W166" i="102" s="1"/>
  <c r="W167" i="102" s="1"/>
  <c r="W168" i="102" s="1"/>
  <c r="W169" i="102" s="1"/>
  <c r="W170" i="102" s="1"/>
  <c r="W171" i="102" s="1"/>
  <c r="W172" i="102" s="1"/>
  <c r="W173" i="102" s="1"/>
  <c r="W174" i="102" s="1"/>
  <c r="W175" i="102" s="1"/>
  <c r="W176" i="102" s="1"/>
  <c r="W177" i="102" s="1"/>
  <c r="W178" i="102" s="1"/>
  <c r="W179" i="102" s="1"/>
  <c r="W180" i="102" s="1"/>
  <c r="W181" i="102" s="1"/>
  <c r="W182" i="102" s="1"/>
  <c r="W183" i="102" s="1"/>
  <c r="W184" i="102" s="1"/>
  <c r="W185" i="102" s="1"/>
  <c r="W186" i="102" s="1"/>
  <c r="W187" i="102" s="1"/>
  <c r="W188" i="102" s="1"/>
  <c r="W189" i="102" s="1"/>
  <c r="W190" i="102" s="1"/>
  <c r="W191" i="102" s="1"/>
  <c r="W192" i="102" s="1"/>
  <c r="W193" i="102" s="1"/>
  <c r="W194" i="102" s="1"/>
  <c r="W195" i="102" s="1"/>
  <c r="W196" i="102" s="1"/>
  <c r="W197" i="102" s="1"/>
  <c r="W198" i="102" s="1"/>
  <c r="W199" i="102" s="1"/>
  <c r="W200" i="102" s="1"/>
  <c r="W201" i="102" s="1"/>
  <c r="W202" i="102" s="1"/>
  <c r="W203" i="102" s="1"/>
  <c r="W204" i="102" s="1"/>
  <c r="W205" i="102" s="1"/>
  <c r="W206" i="102" s="1"/>
  <c r="W207" i="102" s="1"/>
  <c r="W208" i="102" s="1"/>
  <c r="W209" i="102" s="1"/>
  <c r="V109" i="102"/>
  <c r="V110" i="102" s="1"/>
  <c r="V111" i="102" s="1"/>
  <c r="V112" i="102" s="1"/>
  <c r="V113" i="102" s="1"/>
  <c r="V114" i="102" s="1"/>
  <c r="V115" i="102" s="1"/>
  <c r="V116" i="102" s="1"/>
  <c r="V117" i="102" s="1"/>
  <c r="V118" i="102" s="1"/>
  <c r="V119" i="102" s="1"/>
  <c r="V120" i="102" s="1"/>
  <c r="V121" i="102" s="1"/>
  <c r="V122" i="102" s="1"/>
  <c r="V123" i="102" s="1"/>
  <c r="V124" i="102" s="1"/>
  <c r="V125" i="102" s="1"/>
  <c r="V126" i="102" s="1"/>
  <c r="V127" i="102" s="1"/>
  <c r="V128" i="102" s="1"/>
  <c r="V129" i="102" s="1"/>
  <c r="V130" i="102" s="1"/>
  <c r="V131" i="102" s="1"/>
  <c r="V132" i="102" s="1"/>
  <c r="V133" i="102" s="1"/>
  <c r="V134" i="102" s="1"/>
  <c r="V135" i="102" s="1"/>
  <c r="V136" i="102" s="1"/>
  <c r="V137" i="102" s="1"/>
  <c r="V138" i="102" s="1"/>
  <c r="V139" i="102" s="1"/>
  <c r="V140" i="102" s="1"/>
  <c r="V141" i="102" s="1"/>
  <c r="V142" i="102" s="1"/>
  <c r="V143" i="102" s="1"/>
  <c r="V144" i="102" s="1"/>
  <c r="V145" i="102" s="1"/>
  <c r="V146" i="102" s="1"/>
  <c r="V147" i="102" s="1"/>
  <c r="V148" i="102" s="1"/>
  <c r="V149" i="102" s="1"/>
  <c r="V150" i="102" s="1"/>
  <c r="V151" i="102" s="1"/>
  <c r="V152" i="102" s="1"/>
  <c r="V153" i="102" s="1"/>
  <c r="V154" i="102" s="1"/>
  <c r="V155" i="102" s="1"/>
  <c r="V156" i="102" s="1"/>
  <c r="V157" i="102" s="1"/>
  <c r="V158" i="102" s="1"/>
  <c r="V159" i="102" s="1"/>
  <c r="V160" i="102" s="1"/>
  <c r="V161" i="102" s="1"/>
  <c r="V162" i="102" s="1"/>
  <c r="V163" i="102" s="1"/>
  <c r="V164" i="102" s="1"/>
  <c r="V165" i="102" s="1"/>
  <c r="V166" i="102" s="1"/>
  <c r="V167" i="102" s="1"/>
  <c r="V168" i="102" s="1"/>
  <c r="V169" i="102" s="1"/>
  <c r="V170" i="102" s="1"/>
  <c r="V171" i="102" s="1"/>
  <c r="V172" i="102" s="1"/>
  <c r="V173" i="102" s="1"/>
  <c r="V174" i="102" s="1"/>
  <c r="V175" i="102" s="1"/>
  <c r="V176" i="102" s="1"/>
  <c r="V177" i="102" s="1"/>
  <c r="V178" i="102" s="1"/>
  <c r="V179" i="102" s="1"/>
  <c r="V180" i="102" s="1"/>
  <c r="V181" i="102" s="1"/>
  <c r="V182" i="102" s="1"/>
  <c r="V183" i="102" s="1"/>
  <c r="V184" i="102" s="1"/>
  <c r="V185" i="102" s="1"/>
  <c r="V186" i="102" s="1"/>
  <c r="V187" i="102" s="1"/>
  <c r="V188" i="102" s="1"/>
  <c r="V189" i="102" s="1"/>
  <c r="V190" i="102" s="1"/>
  <c r="V191" i="102" s="1"/>
  <c r="V192" i="102" s="1"/>
  <c r="V193" i="102" s="1"/>
  <c r="V194" i="102" s="1"/>
  <c r="V195" i="102" s="1"/>
  <c r="V196" i="102" s="1"/>
  <c r="V197" i="102" s="1"/>
  <c r="V198" i="102" s="1"/>
  <c r="V199" i="102" s="1"/>
  <c r="V200" i="102" s="1"/>
  <c r="V201" i="102" s="1"/>
  <c r="V202" i="102" s="1"/>
  <c r="V203" i="102" s="1"/>
  <c r="V204" i="102" s="1"/>
  <c r="V205" i="102" s="1"/>
  <c r="V206" i="102" s="1"/>
  <c r="V207" i="102" s="1"/>
  <c r="V208" i="102" s="1"/>
  <c r="V209" i="102" s="1"/>
  <c r="U109" i="102"/>
  <c r="U110" i="102" s="1"/>
  <c r="U111" i="102" s="1"/>
  <c r="U112" i="102" s="1"/>
  <c r="U113" i="102" s="1"/>
  <c r="U114" i="102" s="1"/>
  <c r="U115" i="102" s="1"/>
  <c r="U116" i="102" s="1"/>
  <c r="U117" i="102" s="1"/>
  <c r="U118" i="102" s="1"/>
  <c r="U119" i="102" s="1"/>
  <c r="U120" i="102" s="1"/>
  <c r="U121" i="102" s="1"/>
  <c r="U122" i="102" s="1"/>
  <c r="U123" i="102" s="1"/>
  <c r="U124" i="102" s="1"/>
  <c r="U125" i="102" s="1"/>
  <c r="U126" i="102" s="1"/>
  <c r="U127" i="102" s="1"/>
  <c r="U128" i="102" s="1"/>
  <c r="U129" i="102" s="1"/>
  <c r="U130" i="102" s="1"/>
  <c r="U131" i="102" s="1"/>
  <c r="U132" i="102" s="1"/>
  <c r="U133" i="102" s="1"/>
  <c r="U134" i="102" s="1"/>
  <c r="U135" i="102" s="1"/>
  <c r="U136" i="102" s="1"/>
  <c r="U137" i="102" s="1"/>
  <c r="U138" i="102" s="1"/>
  <c r="U139" i="102" s="1"/>
  <c r="U140" i="102" s="1"/>
  <c r="U141" i="102" s="1"/>
  <c r="U142" i="102" s="1"/>
  <c r="U143" i="102" s="1"/>
  <c r="U144" i="102" s="1"/>
  <c r="U145" i="102" s="1"/>
  <c r="U146" i="102" s="1"/>
  <c r="U147" i="102" s="1"/>
  <c r="U148" i="102" s="1"/>
  <c r="U149" i="102" s="1"/>
  <c r="U150" i="102" s="1"/>
  <c r="U151" i="102" s="1"/>
  <c r="U152" i="102" s="1"/>
  <c r="U153" i="102" s="1"/>
  <c r="U154" i="102" s="1"/>
  <c r="U155" i="102" s="1"/>
  <c r="U156" i="102" s="1"/>
  <c r="U157" i="102" s="1"/>
  <c r="U158" i="102" s="1"/>
  <c r="U159" i="102" s="1"/>
  <c r="U160" i="102" s="1"/>
  <c r="U161" i="102" s="1"/>
  <c r="U162" i="102" s="1"/>
  <c r="U163" i="102" s="1"/>
  <c r="U164" i="102" s="1"/>
  <c r="U165" i="102" s="1"/>
  <c r="U166" i="102" s="1"/>
  <c r="U167" i="102" s="1"/>
  <c r="U168" i="102" s="1"/>
  <c r="U169" i="102" s="1"/>
  <c r="U170" i="102" s="1"/>
  <c r="U171" i="102" s="1"/>
  <c r="U172" i="102" s="1"/>
  <c r="U173" i="102" s="1"/>
  <c r="U174" i="102" s="1"/>
  <c r="U175" i="102" s="1"/>
  <c r="U176" i="102" s="1"/>
  <c r="U177" i="102" s="1"/>
  <c r="U178" i="102" s="1"/>
  <c r="U179" i="102" s="1"/>
  <c r="U180" i="102" s="1"/>
  <c r="U181" i="102" s="1"/>
  <c r="U182" i="102" s="1"/>
  <c r="U183" i="102" s="1"/>
  <c r="U184" i="102" s="1"/>
  <c r="U185" i="102" s="1"/>
  <c r="U186" i="102" s="1"/>
  <c r="U187" i="102" s="1"/>
  <c r="U188" i="102" s="1"/>
  <c r="U189" i="102" s="1"/>
  <c r="U190" i="102" s="1"/>
  <c r="U191" i="102" s="1"/>
  <c r="U192" i="102" s="1"/>
  <c r="U193" i="102" s="1"/>
  <c r="U194" i="102" s="1"/>
  <c r="U195" i="102" s="1"/>
  <c r="U196" i="102" s="1"/>
  <c r="U197" i="102" s="1"/>
  <c r="U198" i="102" s="1"/>
  <c r="U199" i="102" s="1"/>
  <c r="U200" i="102" s="1"/>
  <c r="U201" i="102" s="1"/>
  <c r="U202" i="102" s="1"/>
  <c r="U203" i="102" s="1"/>
  <c r="U204" i="102" s="1"/>
  <c r="U205" i="102" s="1"/>
  <c r="U206" i="102" s="1"/>
  <c r="U207" i="102" s="1"/>
  <c r="U208" i="102" s="1"/>
  <c r="U209" i="102" s="1"/>
  <c r="T109" i="102"/>
  <c r="T110" i="102" s="1"/>
  <c r="T111" i="102" s="1"/>
  <c r="T112" i="102" s="1"/>
  <c r="T113" i="102" s="1"/>
  <c r="T114" i="102" s="1"/>
  <c r="T115" i="102" s="1"/>
  <c r="T116" i="102" s="1"/>
  <c r="T117" i="102" s="1"/>
  <c r="T118" i="102" s="1"/>
  <c r="T119" i="102" s="1"/>
  <c r="T120" i="102" s="1"/>
  <c r="T121" i="102" s="1"/>
  <c r="T122" i="102" s="1"/>
  <c r="T123" i="102" s="1"/>
  <c r="T124" i="102" s="1"/>
  <c r="T125" i="102" s="1"/>
  <c r="T126" i="102" s="1"/>
  <c r="T127" i="102" s="1"/>
  <c r="T128" i="102" s="1"/>
  <c r="T129" i="102" s="1"/>
  <c r="T130" i="102" s="1"/>
  <c r="T131" i="102" s="1"/>
  <c r="T132" i="102" s="1"/>
  <c r="T133" i="102" s="1"/>
  <c r="T134" i="102" s="1"/>
  <c r="T135" i="102" s="1"/>
  <c r="T136" i="102" s="1"/>
  <c r="T137" i="102" s="1"/>
  <c r="T138" i="102" s="1"/>
  <c r="T139" i="102" s="1"/>
  <c r="T140" i="102" s="1"/>
  <c r="T141" i="102" s="1"/>
  <c r="T142" i="102" s="1"/>
  <c r="T143" i="102" s="1"/>
  <c r="T144" i="102" s="1"/>
  <c r="T145" i="102" s="1"/>
  <c r="T146" i="102" s="1"/>
  <c r="T147" i="102" s="1"/>
  <c r="T148" i="102" s="1"/>
  <c r="T149" i="102" s="1"/>
  <c r="T150" i="102" s="1"/>
  <c r="T151" i="102" s="1"/>
  <c r="T152" i="102" s="1"/>
  <c r="T153" i="102" s="1"/>
  <c r="T154" i="102" s="1"/>
  <c r="T155" i="102" s="1"/>
  <c r="T156" i="102" s="1"/>
  <c r="T157" i="102" s="1"/>
  <c r="T158" i="102" s="1"/>
  <c r="T159" i="102" s="1"/>
  <c r="T160" i="102" s="1"/>
  <c r="T161" i="102" s="1"/>
  <c r="T162" i="102" s="1"/>
  <c r="T163" i="102" s="1"/>
  <c r="T164" i="102" s="1"/>
  <c r="T165" i="102" s="1"/>
  <c r="T166" i="102" s="1"/>
  <c r="T167" i="102" s="1"/>
  <c r="T168" i="102" s="1"/>
  <c r="T169" i="102" s="1"/>
  <c r="T170" i="102" s="1"/>
  <c r="T171" i="102" s="1"/>
  <c r="T172" i="102" s="1"/>
  <c r="T173" i="102" s="1"/>
  <c r="T174" i="102" s="1"/>
  <c r="T175" i="102" s="1"/>
  <c r="T176" i="102" s="1"/>
  <c r="T177" i="102" s="1"/>
  <c r="T178" i="102" s="1"/>
  <c r="T179" i="102" s="1"/>
  <c r="T180" i="102" s="1"/>
  <c r="T181" i="102" s="1"/>
  <c r="T182" i="102" s="1"/>
  <c r="T183" i="102" s="1"/>
  <c r="T184" i="102" s="1"/>
  <c r="T185" i="102" s="1"/>
  <c r="T186" i="102" s="1"/>
  <c r="T187" i="102" s="1"/>
  <c r="T188" i="102" s="1"/>
  <c r="T189" i="102" s="1"/>
  <c r="T190" i="102" s="1"/>
  <c r="T191" i="102" s="1"/>
  <c r="T192" i="102" s="1"/>
  <c r="T193" i="102" s="1"/>
  <c r="T194" i="102" s="1"/>
  <c r="T195" i="102" s="1"/>
  <c r="T196" i="102" s="1"/>
  <c r="T197" i="102" s="1"/>
  <c r="T198" i="102" s="1"/>
  <c r="T199" i="102" s="1"/>
  <c r="T200" i="102" s="1"/>
  <c r="T201" i="102" s="1"/>
  <c r="T202" i="102" s="1"/>
  <c r="T203" i="102" s="1"/>
  <c r="T204" i="102" s="1"/>
  <c r="T205" i="102" s="1"/>
  <c r="T206" i="102" s="1"/>
  <c r="T207" i="102" s="1"/>
  <c r="T208" i="102" s="1"/>
  <c r="T209" i="102" s="1"/>
  <c r="S109" i="102"/>
  <c r="S110" i="102" s="1"/>
  <c r="S111" i="102" s="1"/>
  <c r="S112" i="102" s="1"/>
  <c r="S113" i="102" s="1"/>
  <c r="S114" i="102" s="1"/>
  <c r="S115" i="102" s="1"/>
  <c r="S116" i="102" s="1"/>
  <c r="S117" i="102" s="1"/>
  <c r="S118" i="102" s="1"/>
  <c r="S119" i="102" s="1"/>
  <c r="S120" i="102" s="1"/>
  <c r="S121" i="102" s="1"/>
  <c r="S122" i="102" s="1"/>
  <c r="S123" i="102" s="1"/>
  <c r="S124" i="102" s="1"/>
  <c r="S125" i="102" s="1"/>
  <c r="S126" i="102" s="1"/>
  <c r="S127" i="102" s="1"/>
  <c r="S128" i="102" s="1"/>
  <c r="S129" i="102" s="1"/>
  <c r="S130" i="102" s="1"/>
  <c r="S131" i="102" s="1"/>
  <c r="S132" i="102" s="1"/>
  <c r="S133" i="102" s="1"/>
  <c r="S134" i="102" s="1"/>
  <c r="S135" i="102" s="1"/>
  <c r="S136" i="102" s="1"/>
  <c r="S137" i="102" s="1"/>
  <c r="S138" i="102" s="1"/>
  <c r="S139" i="102" s="1"/>
  <c r="S140" i="102" s="1"/>
  <c r="S141" i="102" s="1"/>
  <c r="S142" i="102" s="1"/>
  <c r="S143" i="102" s="1"/>
  <c r="S144" i="102" s="1"/>
  <c r="S145" i="102" s="1"/>
  <c r="S146" i="102" s="1"/>
  <c r="S147" i="102" s="1"/>
  <c r="S148" i="102" s="1"/>
  <c r="S149" i="102" s="1"/>
  <c r="S150" i="102" s="1"/>
  <c r="S151" i="102" s="1"/>
  <c r="S152" i="102" s="1"/>
  <c r="S153" i="102" s="1"/>
  <c r="S154" i="102" s="1"/>
  <c r="S155" i="102" s="1"/>
  <c r="S156" i="102" s="1"/>
  <c r="S157" i="102" s="1"/>
  <c r="S158" i="102" s="1"/>
  <c r="S159" i="102" s="1"/>
  <c r="S160" i="102" s="1"/>
  <c r="S161" i="102" s="1"/>
  <c r="S162" i="102" s="1"/>
  <c r="S163" i="102" s="1"/>
  <c r="S164" i="102" s="1"/>
  <c r="S165" i="102" s="1"/>
  <c r="S166" i="102" s="1"/>
  <c r="S167" i="102" s="1"/>
  <c r="S168" i="102" s="1"/>
  <c r="S169" i="102" s="1"/>
  <c r="S170" i="102" s="1"/>
  <c r="S171" i="102" s="1"/>
  <c r="S172" i="102" s="1"/>
  <c r="S173" i="102" s="1"/>
  <c r="S174" i="102" s="1"/>
  <c r="S175" i="102" s="1"/>
  <c r="S176" i="102" s="1"/>
  <c r="S177" i="102" s="1"/>
  <c r="S178" i="102" s="1"/>
  <c r="S179" i="102" s="1"/>
  <c r="S180" i="102" s="1"/>
  <c r="S181" i="102" s="1"/>
  <c r="S182" i="102" s="1"/>
  <c r="S183" i="102" s="1"/>
  <c r="S184" i="102" s="1"/>
  <c r="S185" i="102" s="1"/>
  <c r="S186" i="102" s="1"/>
  <c r="S187" i="102" s="1"/>
  <c r="S188" i="102" s="1"/>
  <c r="S189" i="102" s="1"/>
  <c r="S190" i="102" s="1"/>
  <c r="S191" i="102" s="1"/>
  <c r="S192" i="102" s="1"/>
  <c r="S193" i="102" s="1"/>
  <c r="S194" i="102" s="1"/>
  <c r="S195" i="102" s="1"/>
  <c r="S196" i="102" s="1"/>
  <c r="S197" i="102" s="1"/>
  <c r="S198" i="102" s="1"/>
  <c r="S199" i="102" s="1"/>
  <c r="S200" i="102" s="1"/>
  <c r="S201" i="102" s="1"/>
  <c r="S202" i="102" s="1"/>
  <c r="S203" i="102" s="1"/>
  <c r="S204" i="102" s="1"/>
  <c r="S205" i="102" s="1"/>
  <c r="S206" i="102" s="1"/>
  <c r="S207" i="102" s="1"/>
  <c r="S208" i="102" s="1"/>
  <c r="S209" i="102" s="1"/>
  <c r="R109" i="102"/>
  <c r="R110" i="102" s="1"/>
  <c r="R111" i="102" s="1"/>
  <c r="R112" i="102" s="1"/>
  <c r="R113" i="102" s="1"/>
  <c r="R114" i="102" s="1"/>
  <c r="R115" i="102" s="1"/>
  <c r="R116" i="102" s="1"/>
  <c r="R117" i="102" s="1"/>
  <c r="R118" i="102" s="1"/>
  <c r="R119" i="102" s="1"/>
  <c r="R120" i="102" s="1"/>
  <c r="R121" i="102" s="1"/>
  <c r="R122" i="102" s="1"/>
  <c r="R123" i="102" s="1"/>
  <c r="R124" i="102" s="1"/>
  <c r="R125" i="102" s="1"/>
  <c r="R126" i="102" s="1"/>
  <c r="R127" i="102" s="1"/>
  <c r="R128" i="102" s="1"/>
  <c r="R129" i="102" s="1"/>
  <c r="R130" i="102" s="1"/>
  <c r="R131" i="102" s="1"/>
  <c r="R132" i="102" s="1"/>
  <c r="R133" i="102" s="1"/>
  <c r="R134" i="102" s="1"/>
  <c r="R135" i="102" s="1"/>
  <c r="R136" i="102" s="1"/>
  <c r="R137" i="102" s="1"/>
  <c r="R138" i="102" s="1"/>
  <c r="R139" i="102" s="1"/>
  <c r="R140" i="102" s="1"/>
  <c r="R141" i="102" s="1"/>
  <c r="R142" i="102" s="1"/>
  <c r="R143" i="102" s="1"/>
  <c r="R144" i="102" s="1"/>
  <c r="R145" i="102" s="1"/>
  <c r="R146" i="102" s="1"/>
  <c r="R147" i="102" s="1"/>
  <c r="R148" i="102" s="1"/>
  <c r="R149" i="102" s="1"/>
  <c r="R150" i="102" s="1"/>
  <c r="R151" i="102" s="1"/>
  <c r="R152" i="102" s="1"/>
  <c r="R153" i="102" s="1"/>
  <c r="R154" i="102" s="1"/>
  <c r="R155" i="102" s="1"/>
  <c r="R156" i="102" s="1"/>
  <c r="R157" i="102" s="1"/>
  <c r="R158" i="102" s="1"/>
  <c r="R159" i="102" s="1"/>
  <c r="R160" i="102" s="1"/>
  <c r="R161" i="102" s="1"/>
  <c r="R162" i="102" s="1"/>
  <c r="R163" i="102" s="1"/>
  <c r="R164" i="102" s="1"/>
  <c r="R165" i="102" s="1"/>
  <c r="R166" i="102" s="1"/>
  <c r="R167" i="102" s="1"/>
  <c r="R168" i="102" s="1"/>
  <c r="R169" i="102" s="1"/>
  <c r="R170" i="102" s="1"/>
  <c r="R171" i="102" s="1"/>
  <c r="R172" i="102" s="1"/>
  <c r="R173" i="102" s="1"/>
  <c r="R174" i="102" s="1"/>
  <c r="R175" i="102" s="1"/>
  <c r="R176" i="102" s="1"/>
  <c r="R177" i="102" s="1"/>
  <c r="R178" i="102" s="1"/>
  <c r="R179" i="102" s="1"/>
  <c r="R180" i="102" s="1"/>
  <c r="R181" i="102" s="1"/>
  <c r="R182" i="102" s="1"/>
  <c r="R183" i="102" s="1"/>
  <c r="R184" i="102" s="1"/>
  <c r="R185" i="102" s="1"/>
  <c r="R186" i="102" s="1"/>
  <c r="R187" i="102" s="1"/>
  <c r="R188" i="102" s="1"/>
  <c r="R189" i="102" s="1"/>
  <c r="R190" i="102" s="1"/>
  <c r="R191" i="102" s="1"/>
  <c r="R192" i="102" s="1"/>
  <c r="R193" i="102" s="1"/>
  <c r="R194" i="102" s="1"/>
  <c r="R195" i="102" s="1"/>
  <c r="R196" i="102" s="1"/>
  <c r="R197" i="102" s="1"/>
  <c r="R198" i="102" s="1"/>
  <c r="R199" i="102" s="1"/>
  <c r="R200" i="102" s="1"/>
  <c r="R201" i="102" s="1"/>
  <c r="R202" i="102" s="1"/>
  <c r="R203" i="102" s="1"/>
  <c r="R204" i="102" s="1"/>
  <c r="R205" i="102" s="1"/>
  <c r="R206" i="102" s="1"/>
  <c r="R207" i="102" s="1"/>
  <c r="R208" i="102" s="1"/>
  <c r="R209" i="102" s="1"/>
  <c r="Q109" i="102"/>
  <c r="Q110" i="102" s="1"/>
  <c r="Q111" i="102" s="1"/>
  <c r="Q112" i="102" s="1"/>
  <c r="Q113" i="102" s="1"/>
  <c r="Q114" i="102" s="1"/>
  <c r="Q115" i="102" s="1"/>
  <c r="Q116" i="102" s="1"/>
  <c r="Q117" i="102" s="1"/>
  <c r="Q118" i="102" s="1"/>
  <c r="Q119" i="102" s="1"/>
  <c r="Q120" i="102" s="1"/>
  <c r="Q121" i="102" s="1"/>
  <c r="Q122" i="102" s="1"/>
  <c r="Q123" i="102" s="1"/>
  <c r="Q124" i="102" s="1"/>
  <c r="Q125" i="102" s="1"/>
  <c r="Q126" i="102" s="1"/>
  <c r="Q127" i="102" s="1"/>
  <c r="Q128" i="102" s="1"/>
  <c r="Q129" i="102" s="1"/>
  <c r="Q130" i="102" s="1"/>
  <c r="Q131" i="102" s="1"/>
  <c r="Q132" i="102" s="1"/>
  <c r="Q133" i="102" s="1"/>
  <c r="Q134" i="102" s="1"/>
  <c r="Q135" i="102" s="1"/>
  <c r="Q136" i="102" s="1"/>
  <c r="Q137" i="102" s="1"/>
  <c r="Q138" i="102" s="1"/>
  <c r="Q139" i="102" s="1"/>
  <c r="Q140" i="102" s="1"/>
  <c r="Q141" i="102" s="1"/>
  <c r="Q142" i="102" s="1"/>
  <c r="Q143" i="102" s="1"/>
  <c r="Q144" i="102" s="1"/>
  <c r="Q145" i="102" s="1"/>
  <c r="Q146" i="102" s="1"/>
  <c r="Q147" i="102" s="1"/>
  <c r="Q148" i="102" s="1"/>
  <c r="Q149" i="102" s="1"/>
  <c r="Q150" i="102" s="1"/>
  <c r="Q151" i="102" s="1"/>
  <c r="Q152" i="102" s="1"/>
  <c r="Q153" i="102" s="1"/>
  <c r="Q154" i="102" s="1"/>
  <c r="Q155" i="102" s="1"/>
  <c r="Q156" i="102" s="1"/>
  <c r="Q157" i="102" s="1"/>
  <c r="Q158" i="102" s="1"/>
  <c r="Q159" i="102" s="1"/>
  <c r="Q160" i="102" s="1"/>
  <c r="Q161" i="102" s="1"/>
  <c r="Q162" i="102" s="1"/>
  <c r="Q163" i="102" s="1"/>
  <c r="Q164" i="102" s="1"/>
  <c r="Q165" i="102" s="1"/>
  <c r="Q166" i="102" s="1"/>
  <c r="Q167" i="102" s="1"/>
  <c r="Q168" i="102" s="1"/>
  <c r="Q169" i="102" s="1"/>
  <c r="Q170" i="102" s="1"/>
  <c r="Q171" i="102" s="1"/>
  <c r="Q172" i="102" s="1"/>
  <c r="Q173" i="102" s="1"/>
  <c r="Q174" i="102" s="1"/>
  <c r="Q175" i="102" s="1"/>
  <c r="Q176" i="102" s="1"/>
  <c r="Q177" i="102" s="1"/>
  <c r="Q178" i="102" s="1"/>
  <c r="Q179" i="102" s="1"/>
  <c r="Q180" i="102" s="1"/>
  <c r="Q181" i="102" s="1"/>
  <c r="Q182" i="102" s="1"/>
  <c r="Q183" i="102" s="1"/>
  <c r="Q184" i="102" s="1"/>
  <c r="Q185" i="102" s="1"/>
  <c r="Q186" i="102" s="1"/>
  <c r="Q187" i="102" s="1"/>
  <c r="Q188" i="102" s="1"/>
  <c r="Q189" i="102" s="1"/>
  <c r="Q190" i="102" s="1"/>
  <c r="Q191" i="102" s="1"/>
  <c r="Q192" i="102" s="1"/>
  <c r="Q193" i="102" s="1"/>
  <c r="Q194" i="102" s="1"/>
  <c r="Q195" i="102" s="1"/>
  <c r="Q196" i="102" s="1"/>
  <c r="Q197" i="102" s="1"/>
  <c r="Q198" i="102" s="1"/>
  <c r="Q199" i="102" s="1"/>
  <c r="Q200" i="102" s="1"/>
  <c r="Q201" i="102" s="1"/>
  <c r="Q202" i="102" s="1"/>
  <c r="Q203" i="102" s="1"/>
  <c r="Q204" i="102" s="1"/>
  <c r="Q205" i="102" s="1"/>
  <c r="Q206" i="102" s="1"/>
  <c r="Q207" i="102" s="1"/>
  <c r="Q208" i="102" s="1"/>
  <c r="Q209" i="102" s="1"/>
  <c r="P109" i="102"/>
  <c r="P110" i="102" s="1"/>
  <c r="P111" i="102" s="1"/>
  <c r="P112" i="102" s="1"/>
  <c r="P113" i="102" s="1"/>
  <c r="P114" i="102" s="1"/>
  <c r="P115" i="102" s="1"/>
  <c r="P116" i="102" s="1"/>
  <c r="P117" i="102" s="1"/>
  <c r="P118" i="102" s="1"/>
  <c r="P119" i="102" s="1"/>
  <c r="P120" i="102" s="1"/>
  <c r="P121" i="102" s="1"/>
  <c r="P122" i="102" s="1"/>
  <c r="P123" i="102" s="1"/>
  <c r="P124" i="102" s="1"/>
  <c r="P125" i="102" s="1"/>
  <c r="P126" i="102" s="1"/>
  <c r="P127" i="102" s="1"/>
  <c r="P128" i="102" s="1"/>
  <c r="P129" i="102" s="1"/>
  <c r="P130" i="102" s="1"/>
  <c r="P131" i="102" s="1"/>
  <c r="P132" i="102" s="1"/>
  <c r="P133" i="102" s="1"/>
  <c r="P134" i="102" s="1"/>
  <c r="P135" i="102" s="1"/>
  <c r="P136" i="102" s="1"/>
  <c r="P137" i="102" s="1"/>
  <c r="P138" i="102" s="1"/>
  <c r="P139" i="102" s="1"/>
  <c r="P140" i="102" s="1"/>
  <c r="P141" i="102" s="1"/>
  <c r="P142" i="102" s="1"/>
  <c r="P143" i="102" s="1"/>
  <c r="P144" i="102" s="1"/>
  <c r="P145" i="102" s="1"/>
  <c r="P146" i="102" s="1"/>
  <c r="P147" i="102" s="1"/>
  <c r="P148" i="102" s="1"/>
  <c r="P149" i="102" s="1"/>
  <c r="P150" i="102" s="1"/>
  <c r="P151" i="102" s="1"/>
  <c r="P152" i="102" s="1"/>
  <c r="P153" i="102" s="1"/>
  <c r="P154" i="102" s="1"/>
  <c r="P155" i="102" s="1"/>
  <c r="P156" i="102" s="1"/>
  <c r="P157" i="102" s="1"/>
  <c r="P158" i="102" s="1"/>
  <c r="P159" i="102" s="1"/>
  <c r="P160" i="102" s="1"/>
  <c r="P161" i="102" s="1"/>
  <c r="P162" i="102" s="1"/>
  <c r="P163" i="102" s="1"/>
  <c r="P164" i="102" s="1"/>
  <c r="P165" i="102" s="1"/>
  <c r="P166" i="102" s="1"/>
  <c r="P167" i="102" s="1"/>
  <c r="P168" i="102" s="1"/>
  <c r="P169" i="102" s="1"/>
  <c r="P170" i="102" s="1"/>
  <c r="P171" i="102" s="1"/>
  <c r="P172" i="102" s="1"/>
  <c r="P173" i="102" s="1"/>
  <c r="P174" i="102" s="1"/>
  <c r="P175" i="102" s="1"/>
  <c r="P176" i="102" s="1"/>
  <c r="P177" i="102" s="1"/>
  <c r="P178" i="102" s="1"/>
  <c r="P179" i="102" s="1"/>
  <c r="P180" i="102" s="1"/>
  <c r="P181" i="102" s="1"/>
  <c r="P182" i="102" s="1"/>
  <c r="P183" i="102" s="1"/>
  <c r="P184" i="102" s="1"/>
  <c r="P185" i="102" s="1"/>
  <c r="P186" i="102" s="1"/>
  <c r="P187" i="102" s="1"/>
  <c r="P188" i="102" s="1"/>
  <c r="P189" i="102" s="1"/>
  <c r="P190" i="102" s="1"/>
  <c r="P191" i="102" s="1"/>
  <c r="P192" i="102" s="1"/>
  <c r="P193" i="102" s="1"/>
  <c r="P194" i="102" s="1"/>
  <c r="P195" i="102" s="1"/>
  <c r="P196" i="102" s="1"/>
  <c r="P197" i="102" s="1"/>
  <c r="P198" i="102" s="1"/>
  <c r="P199" i="102" s="1"/>
  <c r="P200" i="102" s="1"/>
  <c r="P201" i="102" s="1"/>
  <c r="P202" i="102" s="1"/>
  <c r="P203" i="102" s="1"/>
  <c r="P204" i="102" s="1"/>
  <c r="P205" i="102" s="1"/>
  <c r="P206" i="102" s="1"/>
  <c r="P207" i="102" s="1"/>
  <c r="P208" i="102" s="1"/>
  <c r="P209" i="102" s="1"/>
  <c r="O109" i="102"/>
  <c r="O110" i="102" s="1"/>
  <c r="O111" i="102" s="1"/>
  <c r="O112" i="102" s="1"/>
  <c r="O113" i="102" s="1"/>
  <c r="O114" i="102" s="1"/>
  <c r="O115" i="102" s="1"/>
  <c r="O116" i="102" s="1"/>
  <c r="O117" i="102" s="1"/>
  <c r="O118" i="102" s="1"/>
  <c r="O119" i="102" s="1"/>
  <c r="O120" i="102" s="1"/>
  <c r="O121" i="102" s="1"/>
  <c r="O122" i="102" s="1"/>
  <c r="O123" i="102" s="1"/>
  <c r="O124" i="102" s="1"/>
  <c r="O125" i="102" s="1"/>
  <c r="O126" i="102" s="1"/>
  <c r="O127" i="102" s="1"/>
  <c r="O128" i="102" s="1"/>
  <c r="O129" i="102" s="1"/>
  <c r="O130" i="102" s="1"/>
  <c r="O131" i="102" s="1"/>
  <c r="O132" i="102" s="1"/>
  <c r="O133" i="102" s="1"/>
  <c r="O134" i="102" s="1"/>
  <c r="O135" i="102" s="1"/>
  <c r="O136" i="102" s="1"/>
  <c r="O137" i="102" s="1"/>
  <c r="O138" i="102" s="1"/>
  <c r="O139" i="102" s="1"/>
  <c r="O140" i="102" s="1"/>
  <c r="O141" i="102" s="1"/>
  <c r="O142" i="102" s="1"/>
  <c r="O143" i="102" s="1"/>
  <c r="O144" i="102" s="1"/>
  <c r="O145" i="102" s="1"/>
  <c r="O146" i="102" s="1"/>
  <c r="O147" i="102" s="1"/>
  <c r="O148" i="102" s="1"/>
  <c r="O149" i="102" s="1"/>
  <c r="O150" i="102" s="1"/>
  <c r="O151" i="102" s="1"/>
  <c r="O152" i="102" s="1"/>
  <c r="O153" i="102" s="1"/>
  <c r="O154" i="102" s="1"/>
  <c r="O155" i="102" s="1"/>
  <c r="O156" i="102" s="1"/>
  <c r="O157" i="102" s="1"/>
  <c r="O158" i="102" s="1"/>
  <c r="O159" i="102" s="1"/>
  <c r="O160" i="102" s="1"/>
  <c r="O161" i="102" s="1"/>
  <c r="O162" i="102" s="1"/>
  <c r="O163" i="102" s="1"/>
  <c r="O164" i="102" s="1"/>
  <c r="O165" i="102" s="1"/>
  <c r="O166" i="102" s="1"/>
  <c r="O167" i="102" s="1"/>
  <c r="O168" i="102" s="1"/>
  <c r="O169" i="102" s="1"/>
  <c r="O170" i="102" s="1"/>
  <c r="O171" i="102" s="1"/>
  <c r="O172" i="102" s="1"/>
  <c r="O173" i="102" s="1"/>
  <c r="O174" i="102" s="1"/>
  <c r="O175" i="102" s="1"/>
  <c r="O176" i="102" s="1"/>
  <c r="O177" i="102" s="1"/>
  <c r="O178" i="102" s="1"/>
  <c r="O179" i="102" s="1"/>
  <c r="O180" i="102" s="1"/>
  <c r="O181" i="102" s="1"/>
  <c r="O182" i="102" s="1"/>
  <c r="O183" i="102" s="1"/>
  <c r="O184" i="102" s="1"/>
  <c r="O185" i="102" s="1"/>
  <c r="O186" i="102" s="1"/>
  <c r="O187" i="102" s="1"/>
  <c r="O188" i="102" s="1"/>
  <c r="O189" i="102" s="1"/>
  <c r="O190" i="102" s="1"/>
  <c r="O191" i="102" s="1"/>
  <c r="O192" i="102" s="1"/>
  <c r="O193" i="102" s="1"/>
  <c r="O194" i="102" s="1"/>
  <c r="O195" i="102" s="1"/>
  <c r="O196" i="102" s="1"/>
  <c r="O197" i="102" s="1"/>
  <c r="O198" i="102" s="1"/>
  <c r="O199" i="102" s="1"/>
  <c r="O200" i="102" s="1"/>
  <c r="O201" i="102" s="1"/>
  <c r="O202" i="102" s="1"/>
  <c r="O203" i="102" s="1"/>
  <c r="O204" i="102" s="1"/>
  <c r="O205" i="102" s="1"/>
  <c r="O206" i="102" s="1"/>
  <c r="O207" i="102" s="1"/>
  <c r="O208" i="102" s="1"/>
  <c r="O209" i="102" s="1"/>
  <c r="N109" i="102"/>
  <c r="N110" i="102" s="1"/>
  <c r="N111" i="102" s="1"/>
  <c r="N112" i="102" s="1"/>
  <c r="N113" i="102" s="1"/>
  <c r="N114" i="102" s="1"/>
  <c r="N115" i="102" s="1"/>
  <c r="N116" i="102" s="1"/>
  <c r="N117" i="102" s="1"/>
  <c r="N118" i="102" s="1"/>
  <c r="N119" i="102" s="1"/>
  <c r="N120" i="102" s="1"/>
  <c r="N121" i="102" s="1"/>
  <c r="N122" i="102" s="1"/>
  <c r="N123" i="102" s="1"/>
  <c r="N124" i="102" s="1"/>
  <c r="N125" i="102" s="1"/>
  <c r="N126" i="102" s="1"/>
  <c r="N127" i="102" s="1"/>
  <c r="N128" i="102" s="1"/>
  <c r="N129" i="102" s="1"/>
  <c r="N130" i="102" s="1"/>
  <c r="N131" i="102" s="1"/>
  <c r="N132" i="102" s="1"/>
  <c r="N133" i="102" s="1"/>
  <c r="N134" i="102" s="1"/>
  <c r="N135" i="102" s="1"/>
  <c r="N136" i="102" s="1"/>
  <c r="N137" i="102" s="1"/>
  <c r="N138" i="102" s="1"/>
  <c r="N139" i="102" s="1"/>
  <c r="N140" i="102" s="1"/>
  <c r="N141" i="102" s="1"/>
  <c r="N142" i="102" s="1"/>
  <c r="N143" i="102" s="1"/>
  <c r="N144" i="102" s="1"/>
  <c r="N145" i="102" s="1"/>
  <c r="N146" i="102" s="1"/>
  <c r="N147" i="102" s="1"/>
  <c r="N148" i="102" s="1"/>
  <c r="N149" i="102" s="1"/>
  <c r="N150" i="102" s="1"/>
  <c r="N151" i="102" s="1"/>
  <c r="N152" i="102" s="1"/>
  <c r="N153" i="102" s="1"/>
  <c r="N154" i="102" s="1"/>
  <c r="N155" i="102" s="1"/>
  <c r="N156" i="102" s="1"/>
  <c r="N157" i="102" s="1"/>
  <c r="N158" i="102" s="1"/>
  <c r="N159" i="102" s="1"/>
  <c r="N160" i="102" s="1"/>
  <c r="N161" i="102" s="1"/>
  <c r="N162" i="102" s="1"/>
  <c r="N163" i="102" s="1"/>
  <c r="N164" i="102" s="1"/>
  <c r="N165" i="102" s="1"/>
  <c r="N166" i="102" s="1"/>
  <c r="N167" i="102" s="1"/>
  <c r="N168" i="102" s="1"/>
  <c r="N169" i="102" s="1"/>
  <c r="N170" i="102" s="1"/>
  <c r="N171" i="102" s="1"/>
  <c r="N172" i="102" s="1"/>
  <c r="N173" i="102" s="1"/>
  <c r="N174" i="102" s="1"/>
  <c r="N175" i="102" s="1"/>
  <c r="N176" i="102" s="1"/>
  <c r="N177" i="102" s="1"/>
  <c r="N178" i="102" s="1"/>
  <c r="N179" i="102" s="1"/>
  <c r="N180" i="102" s="1"/>
  <c r="N181" i="102" s="1"/>
  <c r="N182" i="102" s="1"/>
  <c r="N183" i="102" s="1"/>
  <c r="N184" i="102" s="1"/>
  <c r="N185" i="102" s="1"/>
  <c r="N186" i="102" s="1"/>
  <c r="N187" i="102" s="1"/>
  <c r="N188" i="102" s="1"/>
  <c r="N189" i="102" s="1"/>
  <c r="N190" i="102" s="1"/>
  <c r="N191" i="102" s="1"/>
  <c r="N192" i="102" s="1"/>
  <c r="N193" i="102" s="1"/>
  <c r="N194" i="102" s="1"/>
  <c r="N195" i="102" s="1"/>
  <c r="N196" i="102" s="1"/>
  <c r="N197" i="102" s="1"/>
  <c r="N198" i="102" s="1"/>
  <c r="N199" i="102" s="1"/>
  <c r="N200" i="102" s="1"/>
  <c r="N201" i="102" s="1"/>
  <c r="N202" i="102" s="1"/>
  <c r="N203" i="102" s="1"/>
  <c r="N204" i="102" s="1"/>
  <c r="N205" i="102" s="1"/>
  <c r="N206" i="102" s="1"/>
  <c r="N207" i="102" s="1"/>
  <c r="N208" i="102" s="1"/>
  <c r="N209" i="102" s="1"/>
  <c r="M109" i="102"/>
  <c r="M110" i="102" s="1"/>
  <c r="M111" i="102" s="1"/>
  <c r="M112" i="102" s="1"/>
  <c r="M113" i="102" s="1"/>
  <c r="M114" i="102" s="1"/>
  <c r="M115" i="102" s="1"/>
  <c r="M116" i="102" s="1"/>
  <c r="M117" i="102" s="1"/>
  <c r="M118" i="102" s="1"/>
  <c r="M119" i="102" s="1"/>
  <c r="M120" i="102" s="1"/>
  <c r="M121" i="102" s="1"/>
  <c r="M122" i="102" s="1"/>
  <c r="M123" i="102" s="1"/>
  <c r="M124" i="102" s="1"/>
  <c r="M125" i="102" s="1"/>
  <c r="M126" i="102" s="1"/>
  <c r="M127" i="102" s="1"/>
  <c r="M128" i="102" s="1"/>
  <c r="M129" i="102" s="1"/>
  <c r="M130" i="102" s="1"/>
  <c r="M131" i="102" s="1"/>
  <c r="M132" i="102" s="1"/>
  <c r="M133" i="102" s="1"/>
  <c r="M134" i="102" s="1"/>
  <c r="M135" i="102" s="1"/>
  <c r="M136" i="102" s="1"/>
  <c r="M137" i="102" s="1"/>
  <c r="M138" i="102" s="1"/>
  <c r="M139" i="102" s="1"/>
  <c r="M140" i="102" s="1"/>
  <c r="M141" i="102" s="1"/>
  <c r="M142" i="102" s="1"/>
  <c r="M143" i="102" s="1"/>
  <c r="M144" i="102" s="1"/>
  <c r="M145" i="102" s="1"/>
  <c r="M146" i="102" s="1"/>
  <c r="M147" i="102" s="1"/>
  <c r="M148" i="102" s="1"/>
  <c r="M149" i="102" s="1"/>
  <c r="M150" i="102" s="1"/>
  <c r="M151" i="102" s="1"/>
  <c r="M152" i="102" s="1"/>
  <c r="M153" i="102" s="1"/>
  <c r="M154" i="102" s="1"/>
  <c r="M155" i="102" s="1"/>
  <c r="M156" i="102" s="1"/>
  <c r="M157" i="102" s="1"/>
  <c r="M158" i="102" s="1"/>
  <c r="M159" i="102" s="1"/>
  <c r="M160" i="102" s="1"/>
  <c r="M161" i="102" s="1"/>
  <c r="M162" i="102" s="1"/>
  <c r="M163" i="102" s="1"/>
  <c r="M164" i="102" s="1"/>
  <c r="M165" i="102" s="1"/>
  <c r="M166" i="102" s="1"/>
  <c r="M167" i="102" s="1"/>
  <c r="M168" i="102" s="1"/>
  <c r="M169" i="102" s="1"/>
  <c r="M170" i="102" s="1"/>
  <c r="M171" i="102" s="1"/>
  <c r="M172" i="102" s="1"/>
  <c r="M173" i="102" s="1"/>
  <c r="M174" i="102" s="1"/>
  <c r="M175" i="102" s="1"/>
  <c r="M176" i="102" s="1"/>
  <c r="M177" i="102" s="1"/>
  <c r="M178" i="102" s="1"/>
  <c r="M179" i="102" s="1"/>
  <c r="M180" i="102" s="1"/>
  <c r="M181" i="102" s="1"/>
  <c r="M182" i="102" s="1"/>
  <c r="M183" i="102" s="1"/>
  <c r="M184" i="102" s="1"/>
  <c r="M185" i="102" s="1"/>
  <c r="M186" i="102" s="1"/>
  <c r="M187" i="102" s="1"/>
  <c r="M188" i="102" s="1"/>
  <c r="M189" i="102" s="1"/>
  <c r="M190" i="102" s="1"/>
  <c r="M191" i="102" s="1"/>
  <c r="M192" i="102" s="1"/>
  <c r="M193" i="102" s="1"/>
  <c r="M194" i="102" s="1"/>
  <c r="M195" i="102" s="1"/>
  <c r="M196" i="102" s="1"/>
  <c r="M197" i="102" s="1"/>
  <c r="M198" i="102" s="1"/>
  <c r="M199" i="102" s="1"/>
  <c r="M200" i="102" s="1"/>
  <c r="M201" i="102" s="1"/>
  <c r="M202" i="102" s="1"/>
  <c r="M203" i="102" s="1"/>
  <c r="M204" i="102" s="1"/>
  <c r="M205" i="102" s="1"/>
  <c r="M206" i="102" s="1"/>
  <c r="M207" i="102" s="1"/>
  <c r="M208" i="102" s="1"/>
  <c r="M209" i="102" s="1"/>
  <c r="L109" i="102"/>
  <c r="L110" i="102" s="1"/>
  <c r="L111" i="102" s="1"/>
  <c r="L112" i="102" s="1"/>
  <c r="L113" i="102" s="1"/>
  <c r="L114" i="102" s="1"/>
  <c r="L115" i="102" s="1"/>
  <c r="L116" i="102" s="1"/>
  <c r="L117" i="102" s="1"/>
  <c r="L118" i="102" s="1"/>
  <c r="L119" i="102" s="1"/>
  <c r="L120" i="102" s="1"/>
  <c r="L121" i="102" s="1"/>
  <c r="L122" i="102" s="1"/>
  <c r="L123" i="102" s="1"/>
  <c r="L124" i="102" s="1"/>
  <c r="L125" i="102" s="1"/>
  <c r="L126" i="102" s="1"/>
  <c r="L127" i="102" s="1"/>
  <c r="L128" i="102" s="1"/>
  <c r="L129" i="102" s="1"/>
  <c r="L130" i="102" s="1"/>
  <c r="L131" i="102" s="1"/>
  <c r="L132" i="102" s="1"/>
  <c r="L133" i="102" s="1"/>
  <c r="L134" i="102" s="1"/>
  <c r="L135" i="102" s="1"/>
  <c r="L136" i="102" s="1"/>
  <c r="L137" i="102" s="1"/>
  <c r="L138" i="102" s="1"/>
  <c r="L139" i="102" s="1"/>
  <c r="L140" i="102" s="1"/>
  <c r="L141" i="102" s="1"/>
  <c r="L142" i="102" s="1"/>
  <c r="L143" i="102" s="1"/>
  <c r="L144" i="102" s="1"/>
  <c r="L145" i="102" s="1"/>
  <c r="L146" i="102" s="1"/>
  <c r="L147" i="102" s="1"/>
  <c r="L148" i="102" s="1"/>
  <c r="L149" i="102" s="1"/>
  <c r="L150" i="102" s="1"/>
  <c r="L151" i="102" s="1"/>
  <c r="L152" i="102" s="1"/>
  <c r="L153" i="102" s="1"/>
  <c r="L154" i="102" s="1"/>
  <c r="L155" i="102" s="1"/>
  <c r="L156" i="102" s="1"/>
  <c r="L157" i="102" s="1"/>
  <c r="L158" i="102" s="1"/>
  <c r="L159" i="102" s="1"/>
  <c r="L160" i="102" s="1"/>
  <c r="L161" i="102" s="1"/>
  <c r="L162" i="102" s="1"/>
  <c r="L163" i="102" s="1"/>
  <c r="L164" i="102" s="1"/>
  <c r="L165" i="102" s="1"/>
  <c r="L166" i="102" s="1"/>
  <c r="L167" i="102" s="1"/>
  <c r="L168" i="102" s="1"/>
  <c r="L169" i="102" s="1"/>
  <c r="L170" i="102" s="1"/>
  <c r="L171" i="102" s="1"/>
  <c r="L172" i="102" s="1"/>
  <c r="L173" i="102" s="1"/>
  <c r="L174" i="102" s="1"/>
  <c r="L175" i="102" s="1"/>
  <c r="L176" i="102" s="1"/>
  <c r="L177" i="102" s="1"/>
  <c r="L178" i="102" s="1"/>
  <c r="L179" i="102" s="1"/>
  <c r="L180" i="102" s="1"/>
  <c r="L181" i="102" s="1"/>
  <c r="L182" i="102" s="1"/>
  <c r="L183" i="102" s="1"/>
  <c r="L184" i="102" s="1"/>
  <c r="L185" i="102" s="1"/>
  <c r="L186" i="102" s="1"/>
  <c r="L187" i="102" s="1"/>
  <c r="L188" i="102" s="1"/>
  <c r="L189" i="102" s="1"/>
  <c r="L190" i="102" s="1"/>
  <c r="L191" i="102" s="1"/>
  <c r="L192" i="102" s="1"/>
  <c r="L193" i="102" s="1"/>
  <c r="L194" i="102" s="1"/>
  <c r="L195" i="102" s="1"/>
  <c r="L196" i="102" s="1"/>
  <c r="L197" i="102" s="1"/>
  <c r="L198" i="102" s="1"/>
  <c r="L199" i="102" s="1"/>
  <c r="L200" i="102" s="1"/>
  <c r="L201" i="102" s="1"/>
  <c r="L202" i="102" s="1"/>
  <c r="L203" i="102" s="1"/>
  <c r="L204" i="102" s="1"/>
  <c r="L205" i="102" s="1"/>
  <c r="L206" i="102" s="1"/>
  <c r="L207" i="102" s="1"/>
  <c r="L208" i="102" s="1"/>
  <c r="L209" i="102" s="1"/>
  <c r="K109" i="102"/>
  <c r="K110" i="102" s="1"/>
  <c r="K111" i="102" s="1"/>
  <c r="K112" i="102" s="1"/>
  <c r="K113" i="102" s="1"/>
  <c r="K114" i="102" s="1"/>
  <c r="K115" i="102" s="1"/>
  <c r="K116" i="102" s="1"/>
  <c r="K117" i="102" s="1"/>
  <c r="K118" i="102" s="1"/>
  <c r="K119" i="102" s="1"/>
  <c r="K120" i="102" s="1"/>
  <c r="K121" i="102" s="1"/>
  <c r="K122" i="102" s="1"/>
  <c r="K123" i="102" s="1"/>
  <c r="K124" i="102" s="1"/>
  <c r="K125" i="102" s="1"/>
  <c r="K126" i="102" s="1"/>
  <c r="K127" i="102" s="1"/>
  <c r="K128" i="102" s="1"/>
  <c r="K129" i="102" s="1"/>
  <c r="K130" i="102" s="1"/>
  <c r="K131" i="102" s="1"/>
  <c r="K132" i="102" s="1"/>
  <c r="K133" i="102" s="1"/>
  <c r="K134" i="102" s="1"/>
  <c r="K135" i="102" s="1"/>
  <c r="K136" i="102" s="1"/>
  <c r="K137" i="102" s="1"/>
  <c r="K138" i="102" s="1"/>
  <c r="K139" i="102" s="1"/>
  <c r="K140" i="102" s="1"/>
  <c r="K141" i="102" s="1"/>
  <c r="K142" i="102" s="1"/>
  <c r="K143" i="102" s="1"/>
  <c r="K144" i="102" s="1"/>
  <c r="K145" i="102" s="1"/>
  <c r="K146" i="102" s="1"/>
  <c r="K147" i="102" s="1"/>
  <c r="K148" i="102" s="1"/>
  <c r="K149" i="102" s="1"/>
  <c r="K150" i="102" s="1"/>
  <c r="K151" i="102" s="1"/>
  <c r="K152" i="102" s="1"/>
  <c r="K153" i="102" s="1"/>
  <c r="K154" i="102" s="1"/>
  <c r="K155" i="102" s="1"/>
  <c r="K156" i="102" s="1"/>
  <c r="K157" i="102" s="1"/>
  <c r="K158" i="102" s="1"/>
  <c r="K159" i="102" s="1"/>
  <c r="K160" i="102" s="1"/>
  <c r="K161" i="102" s="1"/>
  <c r="K162" i="102" s="1"/>
  <c r="K163" i="102" s="1"/>
  <c r="K164" i="102" s="1"/>
  <c r="K165" i="102" s="1"/>
  <c r="K166" i="102" s="1"/>
  <c r="K167" i="102" s="1"/>
  <c r="K168" i="102" s="1"/>
  <c r="K169" i="102" s="1"/>
  <c r="K170" i="102" s="1"/>
  <c r="K171" i="102" s="1"/>
  <c r="K172" i="102" s="1"/>
  <c r="K173" i="102" s="1"/>
  <c r="K174" i="102" s="1"/>
  <c r="K175" i="102" s="1"/>
  <c r="K176" i="102" s="1"/>
  <c r="K177" i="102" s="1"/>
  <c r="K178" i="102" s="1"/>
  <c r="K179" i="102" s="1"/>
  <c r="K180" i="102" s="1"/>
  <c r="K181" i="102" s="1"/>
  <c r="K182" i="102" s="1"/>
  <c r="K183" i="102" s="1"/>
  <c r="K184" i="102" s="1"/>
  <c r="K185" i="102" s="1"/>
  <c r="K186" i="102" s="1"/>
  <c r="K187" i="102" s="1"/>
  <c r="K188" i="102" s="1"/>
  <c r="K189" i="102" s="1"/>
  <c r="K190" i="102" s="1"/>
  <c r="K191" i="102" s="1"/>
  <c r="K192" i="102" s="1"/>
  <c r="K193" i="102" s="1"/>
  <c r="K194" i="102" s="1"/>
  <c r="K195" i="102" s="1"/>
  <c r="K196" i="102" s="1"/>
  <c r="K197" i="102" s="1"/>
  <c r="K198" i="102" s="1"/>
  <c r="K199" i="102" s="1"/>
  <c r="K200" i="102" s="1"/>
  <c r="K201" i="102" s="1"/>
  <c r="K202" i="102" s="1"/>
  <c r="K203" i="102" s="1"/>
  <c r="K204" i="102" s="1"/>
  <c r="K205" i="102" s="1"/>
  <c r="K206" i="102" s="1"/>
  <c r="K207" i="102" s="1"/>
  <c r="K208" i="102" s="1"/>
  <c r="K209" i="102" s="1"/>
  <c r="J109" i="102"/>
  <c r="J110" i="102" s="1"/>
  <c r="J111" i="102" s="1"/>
  <c r="J112" i="102" s="1"/>
  <c r="J113" i="102" s="1"/>
  <c r="J114" i="102" s="1"/>
  <c r="J115" i="102" s="1"/>
  <c r="J116" i="102" s="1"/>
  <c r="J117" i="102" s="1"/>
  <c r="J118" i="102" s="1"/>
  <c r="J119" i="102" s="1"/>
  <c r="J120" i="102" s="1"/>
  <c r="J121" i="102" s="1"/>
  <c r="J122" i="102" s="1"/>
  <c r="J123" i="102" s="1"/>
  <c r="J124" i="102" s="1"/>
  <c r="J125" i="102" s="1"/>
  <c r="J126" i="102" s="1"/>
  <c r="J127" i="102" s="1"/>
  <c r="J128" i="102" s="1"/>
  <c r="J129" i="102" s="1"/>
  <c r="J130" i="102" s="1"/>
  <c r="J131" i="102" s="1"/>
  <c r="J132" i="102" s="1"/>
  <c r="J133" i="102" s="1"/>
  <c r="J134" i="102" s="1"/>
  <c r="J135" i="102" s="1"/>
  <c r="J136" i="102" s="1"/>
  <c r="J137" i="102" s="1"/>
  <c r="J138" i="102" s="1"/>
  <c r="J139" i="102" s="1"/>
  <c r="J140" i="102" s="1"/>
  <c r="J141" i="102" s="1"/>
  <c r="J142" i="102" s="1"/>
  <c r="J143" i="102" s="1"/>
  <c r="J144" i="102" s="1"/>
  <c r="J145" i="102" s="1"/>
  <c r="J146" i="102" s="1"/>
  <c r="J147" i="102" s="1"/>
  <c r="J148" i="102" s="1"/>
  <c r="J149" i="102" s="1"/>
  <c r="J150" i="102" s="1"/>
  <c r="J151" i="102" s="1"/>
  <c r="J152" i="102" s="1"/>
  <c r="J153" i="102" s="1"/>
  <c r="J154" i="102" s="1"/>
  <c r="J155" i="102" s="1"/>
  <c r="J156" i="102" s="1"/>
  <c r="J157" i="102" s="1"/>
  <c r="J158" i="102" s="1"/>
  <c r="J159" i="102" s="1"/>
  <c r="J160" i="102" s="1"/>
  <c r="J161" i="102" s="1"/>
  <c r="J162" i="102" s="1"/>
  <c r="J163" i="102" s="1"/>
  <c r="J164" i="102" s="1"/>
  <c r="J165" i="102" s="1"/>
  <c r="J166" i="102" s="1"/>
  <c r="J167" i="102" s="1"/>
  <c r="J168" i="102" s="1"/>
  <c r="J169" i="102" s="1"/>
  <c r="J170" i="102" s="1"/>
  <c r="J171" i="102" s="1"/>
  <c r="J172" i="102" s="1"/>
  <c r="J173" i="102" s="1"/>
  <c r="J174" i="102" s="1"/>
  <c r="J175" i="102" s="1"/>
  <c r="J176" i="102" s="1"/>
  <c r="J177" i="102" s="1"/>
  <c r="J178" i="102" s="1"/>
  <c r="J179" i="102" s="1"/>
  <c r="J180" i="102" s="1"/>
  <c r="J181" i="102" s="1"/>
  <c r="J182" i="102" s="1"/>
  <c r="J183" i="102" s="1"/>
  <c r="J184" i="102" s="1"/>
  <c r="J185" i="102" s="1"/>
  <c r="J186" i="102" s="1"/>
  <c r="J187" i="102" s="1"/>
  <c r="J188" i="102" s="1"/>
  <c r="J189" i="102" s="1"/>
  <c r="J190" i="102" s="1"/>
  <c r="J191" i="102" s="1"/>
  <c r="J192" i="102" s="1"/>
  <c r="J193" i="102" s="1"/>
  <c r="J194" i="102" s="1"/>
  <c r="J195" i="102" s="1"/>
  <c r="J196" i="102" s="1"/>
  <c r="J197" i="102" s="1"/>
  <c r="J198" i="102" s="1"/>
  <c r="J199" i="102" s="1"/>
  <c r="J200" i="102" s="1"/>
  <c r="J201" i="102" s="1"/>
  <c r="J202" i="102" s="1"/>
  <c r="J203" i="102" s="1"/>
  <c r="J204" i="102" s="1"/>
  <c r="J205" i="102" s="1"/>
  <c r="J206" i="102" s="1"/>
  <c r="J207" i="102" s="1"/>
  <c r="J208" i="102" s="1"/>
  <c r="J209" i="102" s="1"/>
  <c r="I109" i="102"/>
  <c r="I110" i="102" s="1"/>
  <c r="I111" i="102" s="1"/>
  <c r="I112" i="102" s="1"/>
  <c r="I113" i="102" s="1"/>
  <c r="I114" i="102" s="1"/>
  <c r="I115" i="102" s="1"/>
  <c r="I116" i="102" s="1"/>
  <c r="I117" i="102" s="1"/>
  <c r="I118" i="102" s="1"/>
  <c r="I119" i="102" s="1"/>
  <c r="I120" i="102" s="1"/>
  <c r="I121" i="102" s="1"/>
  <c r="I122" i="102" s="1"/>
  <c r="I123" i="102" s="1"/>
  <c r="I124" i="102" s="1"/>
  <c r="I125" i="102" s="1"/>
  <c r="I126" i="102" s="1"/>
  <c r="I127" i="102" s="1"/>
  <c r="I128" i="102" s="1"/>
  <c r="I129" i="102" s="1"/>
  <c r="I130" i="102" s="1"/>
  <c r="I131" i="102" s="1"/>
  <c r="I132" i="102" s="1"/>
  <c r="I133" i="102" s="1"/>
  <c r="I134" i="102" s="1"/>
  <c r="I135" i="102" s="1"/>
  <c r="I136" i="102" s="1"/>
  <c r="I137" i="102" s="1"/>
  <c r="I138" i="102" s="1"/>
  <c r="I139" i="102" s="1"/>
  <c r="I140" i="102" s="1"/>
  <c r="I141" i="102" s="1"/>
  <c r="I142" i="102" s="1"/>
  <c r="I143" i="102" s="1"/>
  <c r="I144" i="102" s="1"/>
  <c r="I145" i="102" s="1"/>
  <c r="I146" i="102" s="1"/>
  <c r="I147" i="102" s="1"/>
  <c r="I148" i="102" s="1"/>
  <c r="I149" i="102" s="1"/>
  <c r="I150" i="102" s="1"/>
  <c r="I151" i="102" s="1"/>
  <c r="I152" i="102" s="1"/>
  <c r="I153" i="102" s="1"/>
  <c r="I154" i="102" s="1"/>
  <c r="I155" i="102" s="1"/>
  <c r="I156" i="102" s="1"/>
  <c r="I157" i="102" s="1"/>
  <c r="I158" i="102" s="1"/>
  <c r="I159" i="102" s="1"/>
  <c r="I160" i="102" s="1"/>
  <c r="I161" i="102" s="1"/>
  <c r="I162" i="102" s="1"/>
  <c r="I163" i="102" s="1"/>
  <c r="I164" i="102" s="1"/>
  <c r="I165" i="102" s="1"/>
  <c r="I166" i="102" s="1"/>
  <c r="I167" i="102" s="1"/>
  <c r="I168" i="102" s="1"/>
  <c r="I169" i="102" s="1"/>
  <c r="I170" i="102" s="1"/>
  <c r="I171" i="102" s="1"/>
  <c r="I172" i="102" s="1"/>
  <c r="I173" i="102" s="1"/>
  <c r="I174" i="102" s="1"/>
  <c r="I175" i="102" s="1"/>
  <c r="I176" i="102" s="1"/>
  <c r="I177" i="102" s="1"/>
  <c r="I178" i="102" s="1"/>
  <c r="I179" i="102" s="1"/>
  <c r="I180" i="102" s="1"/>
  <c r="I181" i="102" s="1"/>
  <c r="I182" i="102" s="1"/>
  <c r="I183" i="102" s="1"/>
  <c r="I184" i="102" s="1"/>
  <c r="I185" i="102" s="1"/>
  <c r="I186" i="102" s="1"/>
  <c r="I187" i="102" s="1"/>
  <c r="I188" i="102" s="1"/>
  <c r="I189" i="102" s="1"/>
  <c r="I190" i="102" s="1"/>
  <c r="I191" i="102" s="1"/>
  <c r="I192" i="102" s="1"/>
  <c r="I193" i="102" s="1"/>
  <c r="I194" i="102" s="1"/>
  <c r="I195" i="102" s="1"/>
  <c r="I196" i="102" s="1"/>
  <c r="I197" i="102" s="1"/>
  <c r="I198" i="102" s="1"/>
  <c r="I199" i="102" s="1"/>
  <c r="I200" i="102" s="1"/>
  <c r="I201" i="102" s="1"/>
  <c r="I202" i="102" s="1"/>
  <c r="I203" i="102" s="1"/>
  <c r="I204" i="102" s="1"/>
  <c r="I205" i="102" s="1"/>
  <c r="I206" i="102" s="1"/>
  <c r="I207" i="102" s="1"/>
  <c r="I208" i="102" s="1"/>
  <c r="I209" i="102" s="1"/>
  <c r="H109" i="102"/>
  <c r="H110" i="102" s="1"/>
  <c r="H111" i="102" s="1"/>
  <c r="H112" i="102" s="1"/>
  <c r="H113" i="102" s="1"/>
  <c r="H114" i="102" s="1"/>
  <c r="H115" i="102" s="1"/>
  <c r="H116" i="102" s="1"/>
  <c r="H117" i="102" s="1"/>
  <c r="H118" i="102" s="1"/>
  <c r="H119" i="102" s="1"/>
  <c r="H120" i="102" s="1"/>
  <c r="H121" i="102" s="1"/>
  <c r="H122" i="102" s="1"/>
  <c r="H123" i="102" s="1"/>
  <c r="H124" i="102" s="1"/>
  <c r="H125" i="102" s="1"/>
  <c r="H126" i="102" s="1"/>
  <c r="H127" i="102" s="1"/>
  <c r="H128" i="102" s="1"/>
  <c r="H129" i="102" s="1"/>
  <c r="H130" i="102" s="1"/>
  <c r="H131" i="102" s="1"/>
  <c r="H132" i="102" s="1"/>
  <c r="H133" i="102" s="1"/>
  <c r="H134" i="102" s="1"/>
  <c r="H135" i="102" s="1"/>
  <c r="H136" i="102" s="1"/>
  <c r="H137" i="102" s="1"/>
  <c r="H138" i="102" s="1"/>
  <c r="H139" i="102" s="1"/>
  <c r="H140" i="102" s="1"/>
  <c r="H141" i="102" s="1"/>
  <c r="H142" i="102" s="1"/>
  <c r="H143" i="102" s="1"/>
  <c r="H144" i="102" s="1"/>
  <c r="H145" i="102" s="1"/>
  <c r="H146" i="102" s="1"/>
  <c r="H147" i="102" s="1"/>
  <c r="H148" i="102" s="1"/>
  <c r="H149" i="102" s="1"/>
  <c r="H150" i="102" s="1"/>
  <c r="H151" i="102" s="1"/>
  <c r="H152" i="102" s="1"/>
  <c r="H153" i="102" s="1"/>
  <c r="H154" i="102" s="1"/>
  <c r="H155" i="102" s="1"/>
  <c r="H156" i="102" s="1"/>
  <c r="H157" i="102" s="1"/>
  <c r="H158" i="102" s="1"/>
  <c r="H159" i="102" s="1"/>
  <c r="H160" i="102" s="1"/>
  <c r="H161" i="102" s="1"/>
  <c r="H162" i="102" s="1"/>
  <c r="H163" i="102" s="1"/>
  <c r="H164" i="102" s="1"/>
  <c r="H165" i="102" s="1"/>
  <c r="H166" i="102" s="1"/>
  <c r="H167" i="102" s="1"/>
  <c r="H168" i="102" s="1"/>
  <c r="H169" i="102" s="1"/>
  <c r="H170" i="102" s="1"/>
  <c r="H171" i="102" s="1"/>
  <c r="H172" i="102" s="1"/>
  <c r="H173" i="102" s="1"/>
  <c r="H174" i="102" s="1"/>
  <c r="H175" i="102" s="1"/>
  <c r="H176" i="102" s="1"/>
  <c r="H177" i="102" s="1"/>
  <c r="H178" i="102" s="1"/>
  <c r="H179" i="102" s="1"/>
  <c r="H180" i="102" s="1"/>
  <c r="H181" i="102" s="1"/>
  <c r="H182" i="102" s="1"/>
  <c r="H183" i="102" s="1"/>
  <c r="H184" i="102" s="1"/>
  <c r="H185" i="102" s="1"/>
  <c r="H186" i="102" s="1"/>
  <c r="H187" i="102" s="1"/>
  <c r="H188" i="102" s="1"/>
  <c r="H189" i="102" s="1"/>
  <c r="H190" i="102" s="1"/>
  <c r="H191" i="102" s="1"/>
  <c r="H192" i="102" s="1"/>
  <c r="H193" i="102" s="1"/>
  <c r="H194" i="102" s="1"/>
  <c r="H195" i="102" s="1"/>
  <c r="H196" i="102" s="1"/>
  <c r="H197" i="102" s="1"/>
  <c r="H198" i="102" s="1"/>
  <c r="H199" i="102" s="1"/>
  <c r="H200" i="102" s="1"/>
  <c r="H201" i="102" s="1"/>
  <c r="H202" i="102" s="1"/>
  <c r="H203" i="102" s="1"/>
  <c r="H204" i="102" s="1"/>
  <c r="H205" i="102" s="1"/>
  <c r="H206" i="102" s="1"/>
  <c r="H207" i="102" s="1"/>
  <c r="H208" i="102" s="1"/>
  <c r="H209" i="102" s="1"/>
  <c r="G109" i="102"/>
  <c r="G110" i="102" s="1"/>
  <c r="G111" i="102" s="1"/>
  <c r="G112" i="102" s="1"/>
  <c r="G113" i="102" s="1"/>
  <c r="G114" i="102" s="1"/>
  <c r="G115" i="102" s="1"/>
  <c r="G116" i="102" s="1"/>
  <c r="G117" i="102" s="1"/>
  <c r="G118" i="102" s="1"/>
  <c r="G119" i="102" s="1"/>
  <c r="G120" i="102" s="1"/>
  <c r="G121" i="102" s="1"/>
  <c r="G122" i="102" s="1"/>
  <c r="G123" i="102" s="1"/>
  <c r="G124" i="102" s="1"/>
  <c r="G125" i="102" s="1"/>
  <c r="G126" i="102" s="1"/>
  <c r="G127" i="102" s="1"/>
  <c r="G128" i="102" s="1"/>
  <c r="G129" i="102" s="1"/>
  <c r="G130" i="102" s="1"/>
  <c r="G131" i="102" s="1"/>
  <c r="G132" i="102" s="1"/>
  <c r="G133" i="102" s="1"/>
  <c r="G134" i="102" s="1"/>
  <c r="G135" i="102" s="1"/>
  <c r="G136" i="102" s="1"/>
  <c r="G137" i="102" s="1"/>
  <c r="G138" i="102" s="1"/>
  <c r="G139" i="102" s="1"/>
  <c r="G140" i="102" s="1"/>
  <c r="G141" i="102" s="1"/>
  <c r="G142" i="102" s="1"/>
  <c r="G143" i="102" s="1"/>
  <c r="G144" i="102" s="1"/>
  <c r="G145" i="102" s="1"/>
  <c r="G146" i="102" s="1"/>
  <c r="G147" i="102" s="1"/>
  <c r="G148" i="102" s="1"/>
  <c r="G149" i="102" s="1"/>
  <c r="G150" i="102" s="1"/>
  <c r="G151" i="102" s="1"/>
  <c r="G152" i="102" s="1"/>
  <c r="G153" i="102" s="1"/>
  <c r="G154" i="102" s="1"/>
  <c r="G155" i="102" s="1"/>
  <c r="G156" i="102" s="1"/>
  <c r="G157" i="102" s="1"/>
  <c r="G158" i="102" s="1"/>
  <c r="G159" i="102" s="1"/>
  <c r="G160" i="102" s="1"/>
  <c r="G161" i="102" s="1"/>
  <c r="G162" i="102" s="1"/>
  <c r="G163" i="102" s="1"/>
  <c r="G164" i="102" s="1"/>
  <c r="G165" i="102" s="1"/>
  <c r="G166" i="102" s="1"/>
  <c r="G167" i="102" s="1"/>
  <c r="G168" i="102" s="1"/>
  <c r="G169" i="102" s="1"/>
  <c r="G170" i="102" s="1"/>
  <c r="G171" i="102" s="1"/>
  <c r="G172" i="102" s="1"/>
  <c r="G173" i="102" s="1"/>
  <c r="G174" i="102" s="1"/>
  <c r="G175" i="102" s="1"/>
  <c r="G176" i="102" s="1"/>
  <c r="G177" i="102" s="1"/>
  <c r="G178" i="102" s="1"/>
  <c r="G179" i="102" s="1"/>
  <c r="G180" i="102" s="1"/>
  <c r="G181" i="102" s="1"/>
  <c r="G182" i="102" s="1"/>
  <c r="G183" i="102" s="1"/>
  <c r="G184" i="102" s="1"/>
  <c r="G185" i="102" s="1"/>
  <c r="G186" i="102" s="1"/>
  <c r="G187" i="102" s="1"/>
  <c r="G188" i="102" s="1"/>
  <c r="G189" i="102" s="1"/>
  <c r="G190" i="102" s="1"/>
  <c r="G191" i="102" s="1"/>
  <c r="G192" i="102" s="1"/>
  <c r="G193" i="102" s="1"/>
  <c r="G194" i="102" s="1"/>
  <c r="G195" i="102" s="1"/>
  <c r="G196" i="102" s="1"/>
  <c r="G197" i="102" s="1"/>
  <c r="G198" i="102" s="1"/>
  <c r="G199" i="102" s="1"/>
  <c r="G200" i="102" s="1"/>
  <c r="G201" i="102" s="1"/>
  <c r="G202" i="102" s="1"/>
  <c r="G203" i="102" s="1"/>
  <c r="G204" i="102" s="1"/>
  <c r="G205" i="102" s="1"/>
  <c r="G206" i="102" s="1"/>
  <c r="G207" i="102" s="1"/>
  <c r="G208" i="102" s="1"/>
  <c r="G209" i="102" s="1"/>
  <c r="F109" i="102"/>
  <c r="F110" i="102" s="1"/>
  <c r="F111" i="102" s="1"/>
  <c r="F112" i="102" s="1"/>
  <c r="F113" i="102" s="1"/>
  <c r="F114" i="102" s="1"/>
  <c r="F115" i="102" s="1"/>
  <c r="F116" i="102" s="1"/>
  <c r="F117" i="102" s="1"/>
  <c r="F118" i="102" s="1"/>
  <c r="F119" i="102" s="1"/>
  <c r="F120" i="102" s="1"/>
  <c r="F121" i="102" s="1"/>
  <c r="F122" i="102" s="1"/>
  <c r="F123" i="102" s="1"/>
  <c r="F124" i="102" s="1"/>
  <c r="F125" i="102" s="1"/>
  <c r="F126" i="102" s="1"/>
  <c r="F127" i="102" s="1"/>
  <c r="F128" i="102" s="1"/>
  <c r="F129" i="102" s="1"/>
  <c r="F130" i="102" s="1"/>
  <c r="F131" i="102" s="1"/>
  <c r="F132" i="102" s="1"/>
  <c r="F133" i="102" s="1"/>
  <c r="F134" i="102" s="1"/>
  <c r="F135" i="102" s="1"/>
  <c r="F136" i="102" s="1"/>
  <c r="F137" i="102" s="1"/>
  <c r="F138" i="102" s="1"/>
  <c r="F139" i="102" s="1"/>
  <c r="F140" i="102" s="1"/>
  <c r="F141" i="102" s="1"/>
  <c r="F142" i="102" s="1"/>
  <c r="F143" i="102" s="1"/>
  <c r="F144" i="102" s="1"/>
  <c r="F145" i="102" s="1"/>
  <c r="F146" i="102" s="1"/>
  <c r="F147" i="102" s="1"/>
  <c r="F148" i="102" s="1"/>
  <c r="F149" i="102" s="1"/>
  <c r="F150" i="102" s="1"/>
  <c r="F151" i="102" s="1"/>
  <c r="F152" i="102" s="1"/>
  <c r="F153" i="102" s="1"/>
  <c r="F154" i="102" s="1"/>
  <c r="F155" i="102" s="1"/>
  <c r="F156" i="102" s="1"/>
  <c r="F157" i="102" s="1"/>
  <c r="F158" i="102" s="1"/>
  <c r="F159" i="102" s="1"/>
  <c r="F160" i="102" s="1"/>
  <c r="F161" i="102" s="1"/>
  <c r="F162" i="102" s="1"/>
  <c r="F163" i="102" s="1"/>
  <c r="F164" i="102" s="1"/>
  <c r="F165" i="102" s="1"/>
  <c r="F166" i="102" s="1"/>
  <c r="F167" i="102" s="1"/>
  <c r="F168" i="102" s="1"/>
  <c r="F169" i="102" s="1"/>
  <c r="F170" i="102" s="1"/>
  <c r="F171" i="102" s="1"/>
  <c r="F172" i="102" s="1"/>
  <c r="F173" i="102" s="1"/>
  <c r="F174" i="102" s="1"/>
  <c r="F175" i="102" s="1"/>
  <c r="F176" i="102" s="1"/>
  <c r="F177" i="102" s="1"/>
  <c r="F178" i="102" s="1"/>
  <c r="F179" i="102" s="1"/>
  <c r="F180" i="102" s="1"/>
  <c r="F181" i="102" s="1"/>
  <c r="F182" i="102" s="1"/>
  <c r="F183" i="102" s="1"/>
  <c r="F184" i="102" s="1"/>
  <c r="F185" i="102" s="1"/>
  <c r="F186" i="102" s="1"/>
  <c r="F187" i="102" s="1"/>
  <c r="F188" i="102" s="1"/>
  <c r="F189" i="102" s="1"/>
  <c r="F190" i="102" s="1"/>
  <c r="F191" i="102" s="1"/>
  <c r="F192" i="102" s="1"/>
  <c r="F193" i="102" s="1"/>
  <c r="F194" i="102" s="1"/>
  <c r="F195" i="102" s="1"/>
  <c r="F196" i="102" s="1"/>
  <c r="F197" i="102" s="1"/>
  <c r="F198" i="102" s="1"/>
  <c r="F199" i="102" s="1"/>
  <c r="F200" i="102" s="1"/>
  <c r="F201" i="102" s="1"/>
  <c r="F202" i="102" s="1"/>
  <c r="F203" i="102" s="1"/>
  <c r="F204" i="102" s="1"/>
  <c r="F205" i="102" s="1"/>
  <c r="F206" i="102" s="1"/>
  <c r="F207" i="102" s="1"/>
  <c r="F208" i="102" s="1"/>
  <c r="F209" i="102" s="1"/>
  <c r="E109" i="102"/>
  <c r="E110" i="102" s="1"/>
  <c r="E111" i="102" s="1"/>
  <c r="E112" i="102" s="1"/>
  <c r="E113" i="102" s="1"/>
  <c r="E114" i="102" s="1"/>
  <c r="E115" i="102" s="1"/>
  <c r="E116" i="102" s="1"/>
  <c r="E117" i="102" s="1"/>
  <c r="E118" i="102" s="1"/>
  <c r="E119" i="102" s="1"/>
  <c r="E120" i="102" s="1"/>
  <c r="E121" i="102" s="1"/>
  <c r="E122" i="102" s="1"/>
  <c r="E123" i="102" s="1"/>
  <c r="E124" i="102" s="1"/>
  <c r="E125" i="102" s="1"/>
  <c r="E126" i="102" s="1"/>
  <c r="E127" i="102" s="1"/>
  <c r="E128" i="102" s="1"/>
  <c r="E129" i="102" s="1"/>
  <c r="E130" i="102" s="1"/>
  <c r="E131" i="102" s="1"/>
  <c r="E132" i="102" s="1"/>
  <c r="E133" i="102" s="1"/>
  <c r="E134" i="102" s="1"/>
  <c r="E135" i="102" s="1"/>
  <c r="E136" i="102" s="1"/>
  <c r="E137" i="102" s="1"/>
  <c r="E138" i="102" s="1"/>
  <c r="E139" i="102" s="1"/>
  <c r="E140" i="102" s="1"/>
  <c r="E141" i="102" s="1"/>
  <c r="E142" i="102" s="1"/>
  <c r="E143" i="102" s="1"/>
  <c r="E144" i="102" s="1"/>
  <c r="E145" i="102" s="1"/>
  <c r="E146" i="102" s="1"/>
  <c r="E147" i="102" s="1"/>
  <c r="E148" i="102" s="1"/>
  <c r="E149" i="102" s="1"/>
  <c r="E150" i="102" s="1"/>
  <c r="E151" i="102" s="1"/>
  <c r="E152" i="102" s="1"/>
  <c r="E153" i="102" s="1"/>
  <c r="E154" i="102" s="1"/>
  <c r="E155" i="102" s="1"/>
  <c r="E156" i="102" s="1"/>
  <c r="E157" i="102" s="1"/>
  <c r="E158" i="102" s="1"/>
  <c r="E159" i="102" s="1"/>
  <c r="E160" i="102" s="1"/>
  <c r="E161" i="102" s="1"/>
  <c r="E162" i="102" s="1"/>
  <c r="E163" i="102" s="1"/>
  <c r="E164" i="102" s="1"/>
  <c r="E165" i="102" s="1"/>
  <c r="E166" i="102" s="1"/>
  <c r="E167" i="102" s="1"/>
  <c r="E168" i="102" s="1"/>
  <c r="E169" i="102" s="1"/>
  <c r="E170" i="102" s="1"/>
  <c r="E171" i="102" s="1"/>
  <c r="E172" i="102" s="1"/>
  <c r="E173" i="102" s="1"/>
  <c r="E174" i="102" s="1"/>
  <c r="E175" i="102" s="1"/>
  <c r="E176" i="102" s="1"/>
  <c r="E177" i="102" s="1"/>
  <c r="E178" i="102" s="1"/>
  <c r="E179" i="102" s="1"/>
  <c r="E180" i="102" s="1"/>
  <c r="E181" i="102" s="1"/>
  <c r="E182" i="102" s="1"/>
  <c r="E183" i="102" s="1"/>
  <c r="E184" i="102" s="1"/>
  <c r="E185" i="102" s="1"/>
  <c r="E186" i="102" s="1"/>
  <c r="E187" i="102" s="1"/>
  <c r="E188" i="102" s="1"/>
  <c r="E189" i="102" s="1"/>
  <c r="E190" i="102" s="1"/>
  <c r="E191" i="102" s="1"/>
  <c r="E192" i="102" s="1"/>
  <c r="E193" i="102" s="1"/>
  <c r="E194" i="102" s="1"/>
  <c r="E195" i="102" s="1"/>
  <c r="E196" i="102" s="1"/>
  <c r="E197" i="102" s="1"/>
  <c r="E198" i="102" s="1"/>
  <c r="E199" i="102" s="1"/>
  <c r="E200" i="102" s="1"/>
  <c r="E201" i="102" s="1"/>
  <c r="E202" i="102" s="1"/>
  <c r="E203" i="102" s="1"/>
  <c r="E204" i="102" s="1"/>
  <c r="E205" i="102" s="1"/>
  <c r="E206" i="102" s="1"/>
  <c r="E207" i="102" s="1"/>
  <c r="E208" i="102" s="1"/>
  <c r="E209" i="102" s="1"/>
  <c r="D109" i="102"/>
  <c r="D110" i="102" s="1"/>
  <c r="D111" i="102" s="1"/>
  <c r="D112" i="102" s="1"/>
  <c r="D113" i="102" s="1"/>
  <c r="D114" i="102" s="1"/>
  <c r="D115" i="102" s="1"/>
  <c r="D116" i="102" s="1"/>
  <c r="D117" i="102" s="1"/>
  <c r="D118" i="102" s="1"/>
  <c r="D119" i="102" s="1"/>
  <c r="D120" i="102" s="1"/>
  <c r="D121" i="102" s="1"/>
  <c r="D122" i="102" s="1"/>
  <c r="D123" i="102" s="1"/>
  <c r="D124" i="102" s="1"/>
  <c r="D125" i="102" s="1"/>
  <c r="D126" i="102" s="1"/>
  <c r="D127" i="102" s="1"/>
  <c r="D128" i="102" s="1"/>
  <c r="D129" i="102" s="1"/>
  <c r="D130" i="102" s="1"/>
  <c r="D131" i="102" s="1"/>
  <c r="D132" i="102" s="1"/>
  <c r="D133" i="102" s="1"/>
  <c r="D134" i="102" s="1"/>
  <c r="D135" i="102" s="1"/>
  <c r="D136" i="102" s="1"/>
  <c r="D137" i="102" s="1"/>
  <c r="D138" i="102" s="1"/>
  <c r="D139" i="102" s="1"/>
  <c r="D140" i="102" s="1"/>
  <c r="D141" i="102" s="1"/>
  <c r="D142" i="102" s="1"/>
  <c r="D143" i="102" s="1"/>
  <c r="D144" i="102" s="1"/>
  <c r="D145" i="102" s="1"/>
  <c r="D146" i="102" s="1"/>
  <c r="D147" i="102" s="1"/>
  <c r="D148" i="102" s="1"/>
  <c r="D149" i="102" s="1"/>
  <c r="D150" i="102" s="1"/>
  <c r="D151" i="102" s="1"/>
  <c r="D152" i="102" s="1"/>
  <c r="D153" i="102" s="1"/>
  <c r="D154" i="102" s="1"/>
  <c r="D155" i="102" s="1"/>
  <c r="D156" i="102" s="1"/>
  <c r="D157" i="102" s="1"/>
  <c r="D158" i="102" s="1"/>
  <c r="D159" i="102" s="1"/>
  <c r="D160" i="102" s="1"/>
  <c r="D161" i="102" s="1"/>
  <c r="D162" i="102" s="1"/>
  <c r="D163" i="102" s="1"/>
  <c r="D164" i="102" s="1"/>
  <c r="D165" i="102" s="1"/>
  <c r="D166" i="102" s="1"/>
  <c r="D167" i="102" s="1"/>
  <c r="D168" i="102" s="1"/>
  <c r="D169" i="102" s="1"/>
  <c r="D170" i="102" s="1"/>
  <c r="D171" i="102" s="1"/>
  <c r="D172" i="102" s="1"/>
  <c r="D173" i="102" s="1"/>
  <c r="D174" i="102" s="1"/>
  <c r="D175" i="102" s="1"/>
  <c r="D176" i="102" s="1"/>
  <c r="D177" i="102" s="1"/>
  <c r="D178" i="102" s="1"/>
  <c r="D179" i="102" s="1"/>
  <c r="D180" i="102" s="1"/>
  <c r="D181" i="102" s="1"/>
  <c r="D182" i="102" s="1"/>
  <c r="D183" i="102" s="1"/>
  <c r="D184" i="102" s="1"/>
  <c r="D185" i="102" s="1"/>
  <c r="D186" i="102" s="1"/>
  <c r="D187" i="102" s="1"/>
  <c r="D188" i="102" s="1"/>
  <c r="D189" i="102" s="1"/>
  <c r="D190" i="102" s="1"/>
  <c r="D191" i="102" s="1"/>
  <c r="D192" i="102" s="1"/>
  <c r="D193" i="102" s="1"/>
  <c r="D194" i="102" s="1"/>
  <c r="D195" i="102" s="1"/>
  <c r="D196" i="102" s="1"/>
  <c r="D197" i="102" s="1"/>
  <c r="D198" i="102" s="1"/>
  <c r="D199" i="102" s="1"/>
  <c r="D200" i="102" s="1"/>
  <c r="D201" i="102" s="1"/>
  <c r="D202" i="102" s="1"/>
  <c r="D203" i="102" s="1"/>
  <c r="D204" i="102" s="1"/>
  <c r="D205" i="102" s="1"/>
  <c r="D206" i="102" s="1"/>
  <c r="D207" i="102" s="1"/>
  <c r="D208" i="102" s="1"/>
  <c r="D209" i="102" s="1"/>
  <c r="C109" i="102"/>
  <c r="C110" i="102" s="1"/>
  <c r="C111" i="102" s="1"/>
  <c r="C112" i="102" s="1"/>
  <c r="C113" i="102" s="1"/>
  <c r="C114" i="102" s="1"/>
  <c r="C115" i="102" s="1"/>
  <c r="C116" i="102" s="1"/>
  <c r="C117" i="102" s="1"/>
  <c r="C118" i="102" s="1"/>
  <c r="C119" i="102" s="1"/>
  <c r="C120" i="102" s="1"/>
  <c r="C121" i="102" s="1"/>
  <c r="C122" i="102" s="1"/>
  <c r="C123" i="102" s="1"/>
  <c r="C124" i="102" s="1"/>
  <c r="C125" i="102" s="1"/>
  <c r="C126" i="102" s="1"/>
  <c r="C127" i="102" s="1"/>
  <c r="C128" i="102" s="1"/>
  <c r="C129" i="102" s="1"/>
  <c r="C130" i="102" s="1"/>
  <c r="C131" i="102" s="1"/>
  <c r="C132" i="102" s="1"/>
  <c r="C133" i="102" s="1"/>
  <c r="C134" i="102" s="1"/>
  <c r="C135" i="102" s="1"/>
  <c r="C136" i="102" s="1"/>
  <c r="C137" i="102" s="1"/>
  <c r="C138" i="102" s="1"/>
  <c r="C139" i="102" s="1"/>
  <c r="C140" i="102" s="1"/>
  <c r="C141" i="102" s="1"/>
  <c r="C142" i="102" s="1"/>
  <c r="C143" i="102" s="1"/>
  <c r="C144" i="102" s="1"/>
  <c r="C145" i="102" s="1"/>
  <c r="C146" i="102" s="1"/>
  <c r="C147" i="102" s="1"/>
  <c r="C148" i="102" s="1"/>
  <c r="C149" i="102" s="1"/>
  <c r="C150" i="102" s="1"/>
  <c r="C151" i="102" s="1"/>
  <c r="C152" i="102" s="1"/>
  <c r="C153" i="102" s="1"/>
  <c r="C154" i="102" s="1"/>
  <c r="C155" i="102" s="1"/>
  <c r="C156" i="102" s="1"/>
  <c r="C157" i="102" s="1"/>
  <c r="C158" i="102" s="1"/>
  <c r="C159" i="102" s="1"/>
  <c r="C160" i="102" s="1"/>
  <c r="C161" i="102" s="1"/>
  <c r="C162" i="102" s="1"/>
  <c r="C163" i="102" s="1"/>
  <c r="C164" i="102" s="1"/>
  <c r="C165" i="102" s="1"/>
  <c r="C166" i="102" s="1"/>
  <c r="C167" i="102" s="1"/>
  <c r="C168" i="102" s="1"/>
  <c r="C169" i="102" s="1"/>
  <c r="C170" i="102" s="1"/>
  <c r="C171" i="102" s="1"/>
  <c r="C172" i="102" s="1"/>
  <c r="C173" i="102" s="1"/>
  <c r="C174" i="102" s="1"/>
  <c r="C175" i="102" s="1"/>
  <c r="C176" i="102" s="1"/>
  <c r="C177" i="102" s="1"/>
  <c r="C178" i="102" s="1"/>
  <c r="C179" i="102" s="1"/>
  <c r="C180" i="102" s="1"/>
  <c r="C181" i="102" s="1"/>
  <c r="C182" i="102" s="1"/>
  <c r="C183" i="102" s="1"/>
  <c r="C184" i="102" s="1"/>
  <c r="C185" i="102" s="1"/>
  <c r="C186" i="102" s="1"/>
  <c r="C187" i="102" s="1"/>
  <c r="C188" i="102" s="1"/>
  <c r="C189" i="102" s="1"/>
  <c r="C190" i="102" s="1"/>
  <c r="C191" i="102" s="1"/>
  <c r="C192" i="102" s="1"/>
  <c r="C193" i="102" s="1"/>
  <c r="C194" i="102" s="1"/>
  <c r="C195" i="102" s="1"/>
  <c r="C196" i="102" s="1"/>
  <c r="C197" i="102" s="1"/>
  <c r="C198" i="102" s="1"/>
  <c r="C199" i="102" s="1"/>
  <c r="C200" i="102" s="1"/>
  <c r="C201" i="102" s="1"/>
  <c r="C202" i="102" s="1"/>
  <c r="C203" i="102" s="1"/>
  <c r="C204" i="102" s="1"/>
  <c r="C205" i="102" s="1"/>
  <c r="C206" i="102" s="1"/>
  <c r="C207" i="102" s="1"/>
  <c r="C208" i="102" s="1"/>
  <c r="C209" i="102" s="1"/>
  <c r="AR108" i="102"/>
  <c r="AU108" i="102" s="1"/>
  <c r="AR107" i="102"/>
  <c r="AU107" i="102" s="1"/>
  <c r="AU106" i="102"/>
  <c r="AR106" i="102"/>
  <c r="AR105" i="102"/>
  <c r="AU105" i="102" s="1"/>
  <c r="AR104" i="102"/>
  <c r="AR103" i="102"/>
  <c r="AR102" i="102"/>
  <c r="AR101" i="102"/>
  <c r="AU101" i="102" s="1"/>
  <c r="AR100" i="102"/>
  <c r="AU100" i="102" s="1"/>
  <c r="AR99" i="102"/>
  <c r="AU99" i="102" s="1"/>
  <c r="AU98" i="102"/>
  <c r="AR98" i="102"/>
  <c r="AR97" i="102"/>
  <c r="AU97" i="102" s="1"/>
  <c r="AU96" i="102"/>
  <c r="AR96" i="102"/>
  <c r="AR95" i="102"/>
  <c r="AU95" i="102" s="1"/>
  <c r="AR94" i="102"/>
  <c r="AU94" i="102" s="1"/>
  <c r="AU93" i="102"/>
  <c r="AR93" i="102"/>
  <c r="AR92" i="102"/>
  <c r="AU92" i="102" s="1"/>
  <c r="AR91" i="102"/>
  <c r="AR90" i="102"/>
  <c r="AR89" i="102"/>
  <c r="AR88" i="102"/>
  <c r="AU88" i="102" s="1"/>
  <c r="AU87" i="102"/>
  <c r="AR87" i="102"/>
  <c r="AR86" i="102"/>
  <c r="AU85" i="102"/>
  <c r="AR85" i="102"/>
  <c r="AR84" i="102"/>
  <c r="AR83" i="102"/>
  <c r="AU83" i="102" s="1"/>
  <c r="AR82" i="102"/>
  <c r="AR81" i="102"/>
  <c r="AU81" i="102" s="1"/>
  <c r="AR80" i="102"/>
  <c r="AR79" i="102"/>
  <c r="AU79" i="102" s="1"/>
  <c r="AU78" i="102"/>
  <c r="AR78" i="102"/>
  <c r="AR77" i="102"/>
  <c r="AU77" i="102" s="1"/>
  <c r="AR76" i="102"/>
  <c r="AU76" i="102" s="1"/>
  <c r="AR75" i="102"/>
  <c r="AU75" i="102" s="1"/>
  <c r="AR74" i="102"/>
  <c r="AU74" i="102" s="1"/>
  <c r="AR73" i="102"/>
  <c r="AU73" i="102" s="1"/>
  <c r="AR72" i="102"/>
  <c r="AU72" i="102" s="1"/>
  <c r="AR71" i="102"/>
  <c r="AU71" i="102" s="1"/>
  <c r="AR70" i="102"/>
  <c r="AU69" i="102"/>
  <c r="AR69" i="102"/>
  <c r="AR68" i="102"/>
  <c r="AU68" i="102" s="1"/>
  <c r="AR67" i="102"/>
  <c r="AU67" i="102" s="1"/>
  <c r="AR66" i="102"/>
  <c r="AU66" i="102" s="1"/>
  <c r="AR65" i="102"/>
  <c r="AU65" i="102" s="1"/>
  <c r="AU64" i="102"/>
  <c r="AR64" i="102"/>
  <c r="AR63" i="102"/>
  <c r="AU63" i="102" s="1"/>
  <c r="AU62" i="102"/>
  <c r="AR62" i="102"/>
  <c r="AR61" i="102"/>
  <c r="AU61" i="102" s="1"/>
  <c r="AU60" i="102"/>
  <c r="AR60" i="102"/>
  <c r="AR59" i="102"/>
  <c r="AU59" i="102" s="1"/>
  <c r="AU58" i="102"/>
  <c r="AR58" i="102"/>
  <c r="AR57" i="102"/>
  <c r="AU57" i="102" s="1"/>
  <c r="AR56" i="102"/>
  <c r="AU56" i="102" s="1"/>
  <c r="AR55" i="102"/>
  <c r="AU55" i="102" s="1"/>
  <c r="AU54" i="102"/>
  <c r="AR54" i="102"/>
  <c r="AR53" i="102"/>
  <c r="AU53" i="102" s="1"/>
  <c r="AU52" i="102"/>
  <c r="AR52" i="102"/>
  <c r="AR51" i="102"/>
  <c r="AU51" i="102" s="1"/>
  <c r="AU50" i="102"/>
  <c r="AR50" i="102"/>
  <c r="AR49" i="102"/>
  <c r="AU49" i="102" s="1"/>
  <c r="AR48" i="102"/>
  <c r="AU48" i="102" s="1"/>
  <c r="AR47" i="102"/>
  <c r="AU47" i="102" s="1"/>
  <c r="AU46" i="102"/>
  <c r="AR46" i="102"/>
  <c r="AR45" i="102"/>
  <c r="AU45" i="102" s="1"/>
  <c r="AU44" i="102"/>
  <c r="AR44" i="102"/>
  <c r="AR43" i="102"/>
  <c r="AU43" i="102" s="1"/>
  <c r="AU42" i="102"/>
  <c r="AR42" i="102"/>
  <c r="AR41" i="102"/>
  <c r="AU41" i="102" s="1"/>
  <c r="AR40" i="102"/>
  <c r="AU40" i="102" s="1"/>
  <c r="AR39" i="102"/>
  <c r="AU39" i="102" s="1"/>
  <c r="AU38" i="102"/>
  <c r="AR38" i="102"/>
  <c r="AR37" i="102"/>
  <c r="AU37" i="102" s="1"/>
  <c r="AU36" i="102"/>
  <c r="AR36" i="102"/>
  <c r="AR35" i="102"/>
  <c r="AU35" i="102" s="1"/>
  <c r="AR34" i="102"/>
  <c r="AU34" i="102" s="1"/>
  <c r="AU33" i="102"/>
  <c r="AR33" i="102"/>
  <c r="AR32" i="102"/>
  <c r="AR31" i="102"/>
  <c r="AU31" i="102" s="1"/>
  <c r="AU30" i="102"/>
  <c r="AR30" i="102"/>
  <c r="AR29" i="102"/>
  <c r="AU28" i="102"/>
  <c r="AR28" i="102"/>
  <c r="AR27" i="102"/>
  <c r="AU27" i="102" s="1"/>
  <c r="AR26" i="102"/>
  <c r="AU26" i="102" s="1"/>
  <c r="AU25" i="102"/>
  <c r="AR25" i="102"/>
  <c r="AR24" i="102"/>
  <c r="AU24" i="102" s="1"/>
  <c r="AR23" i="102"/>
  <c r="AU23" i="102" s="1"/>
  <c r="AU22" i="102"/>
  <c r="AR22" i="102"/>
  <c r="AR21" i="102"/>
  <c r="AU21" i="102" s="1"/>
  <c r="AR20" i="102"/>
  <c r="AR19" i="102"/>
  <c r="AU19" i="102" s="1"/>
  <c r="CL18" i="102"/>
  <c r="EF18" i="102" s="1"/>
  <c r="AR18" i="102"/>
  <c r="AU18" i="102" s="1"/>
  <c r="CQ17" i="102"/>
  <c r="EK17" i="102" s="1"/>
  <c r="CI17" i="102"/>
  <c r="EC17" i="102" s="1"/>
  <c r="BN17" i="102"/>
  <c r="DH17" i="102" s="1"/>
  <c r="AU17" i="102"/>
  <c r="AR17" i="102"/>
  <c r="DH16" i="102"/>
  <c r="CO16" i="102"/>
  <c r="EI16" i="102" s="1"/>
  <c r="CL16" i="102"/>
  <c r="EF16" i="102" s="1"/>
  <c r="CG16" i="102"/>
  <c r="EA16" i="102" s="1"/>
  <c r="BV16" i="102"/>
  <c r="DP16" i="102" s="1"/>
  <c r="BN16" i="102"/>
  <c r="AU16" i="102"/>
  <c r="AR16" i="102"/>
  <c r="EI15" i="102"/>
  <c r="EB15" i="102"/>
  <c r="DP15" i="102"/>
  <c r="DK15" i="102"/>
  <c r="CP15" i="102"/>
  <c r="EJ15" i="102" s="1"/>
  <c r="CO15" i="102"/>
  <c r="CL15" i="102"/>
  <c r="EF15" i="102" s="1"/>
  <c r="CH15" i="102"/>
  <c r="CG15" i="102"/>
  <c r="EA15" i="102" s="1"/>
  <c r="BY15" i="102"/>
  <c r="DS15" i="102" s="1"/>
  <c r="BV15" i="102"/>
  <c r="BR15" i="102"/>
  <c r="DL15" i="102" s="1"/>
  <c r="BQ15" i="102"/>
  <c r="BN15" i="102"/>
  <c r="DH15" i="102" s="1"/>
  <c r="BF15" i="102"/>
  <c r="CZ15" i="102" s="1"/>
  <c r="AR15" i="102"/>
  <c r="AU15" i="102" s="1"/>
  <c r="CO14" i="102"/>
  <c r="EI14" i="102" s="1"/>
  <c r="CL14" i="102"/>
  <c r="EF14" i="102" s="1"/>
  <c r="CG14" i="102"/>
  <c r="EA14" i="102" s="1"/>
  <c r="BY14" i="102"/>
  <c r="DS14" i="102" s="1"/>
  <c r="BV14" i="102"/>
  <c r="DP14" i="102" s="1"/>
  <c r="BQ14" i="102"/>
  <c r="DK14" i="102" s="1"/>
  <c r="BN14" i="102"/>
  <c r="DH14" i="102" s="1"/>
  <c r="AR14" i="102"/>
  <c r="AU14" i="102" s="1"/>
  <c r="CQ13" i="102"/>
  <c r="EK13" i="102" s="1"/>
  <c r="CL13" i="102"/>
  <c r="EF13" i="102" s="1"/>
  <c r="CI13" i="102"/>
  <c r="EC13" i="102" s="1"/>
  <c r="BV13" i="102"/>
  <c r="DP13" i="102" s="1"/>
  <c r="BS13" i="102"/>
  <c r="DM13" i="102" s="1"/>
  <c r="BN13" i="102"/>
  <c r="DH13" i="102" s="1"/>
  <c r="BF13" i="102"/>
  <c r="CZ13" i="102" s="1"/>
  <c r="AU13" i="102"/>
  <c r="AR13" i="102"/>
  <c r="EF12" i="102"/>
  <c r="DP12" i="102"/>
  <c r="DH12" i="102"/>
  <c r="CQ12" i="102"/>
  <c r="EK12" i="102" s="1"/>
  <c r="CO12" i="102"/>
  <c r="EI12" i="102" s="1"/>
  <c r="CL12" i="102"/>
  <c r="CI12" i="102"/>
  <c r="EC12" i="102" s="1"/>
  <c r="CG12" i="102"/>
  <c r="EA12" i="102" s="1"/>
  <c r="BY12" i="102"/>
  <c r="DS12" i="102" s="1"/>
  <c r="BV12" i="102"/>
  <c r="BS12" i="102"/>
  <c r="DM12" i="102" s="1"/>
  <c r="BQ12" i="102"/>
  <c r="DK12" i="102" s="1"/>
  <c r="BN12" i="102"/>
  <c r="BF12" i="102"/>
  <c r="CZ12" i="102" s="1"/>
  <c r="AR12" i="102"/>
  <c r="AU12" i="102" s="1"/>
  <c r="EK11" i="102"/>
  <c r="EI11" i="102"/>
  <c r="EC11" i="102"/>
  <c r="EA11" i="102"/>
  <c r="DM11" i="102"/>
  <c r="DK11" i="102"/>
  <c r="CQ11" i="102"/>
  <c r="CO11" i="102"/>
  <c r="CN11" i="102"/>
  <c r="EH11" i="102" s="1"/>
  <c r="CL11" i="102"/>
  <c r="EF11" i="102" s="1"/>
  <c r="CI11" i="102"/>
  <c r="CG11" i="102"/>
  <c r="CF11" i="102"/>
  <c r="DZ11" i="102" s="1"/>
  <c r="BY11" i="102"/>
  <c r="DS11" i="102" s="1"/>
  <c r="BX11" i="102"/>
  <c r="BV11" i="102"/>
  <c r="DP11" i="102" s="1"/>
  <c r="BS11" i="102"/>
  <c r="BQ11" i="102"/>
  <c r="BP11" i="102"/>
  <c r="DJ11" i="102" s="1"/>
  <c r="BN11" i="102"/>
  <c r="DH11" i="102" s="1"/>
  <c r="BK11" i="102"/>
  <c r="AR11" i="102"/>
  <c r="AU11" i="102" s="1"/>
  <c r="EF10" i="102"/>
  <c r="DP10" i="102"/>
  <c r="DH10" i="102"/>
  <c r="CQ10" i="102"/>
  <c r="EK10" i="102" s="1"/>
  <c r="CP10" i="102"/>
  <c r="EJ10" i="102" s="1"/>
  <c r="CL10" i="102"/>
  <c r="CI10" i="102"/>
  <c r="EC10" i="102" s="1"/>
  <c r="CH10" i="102"/>
  <c r="CA10" i="102"/>
  <c r="BV10" i="102"/>
  <c r="BS10" i="102"/>
  <c r="BR10" i="102"/>
  <c r="DL10" i="102" s="1"/>
  <c r="BN10" i="102"/>
  <c r="BF10" i="102"/>
  <c r="AR10" i="102"/>
  <c r="AU10" i="102" s="1"/>
  <c r="EK9" i="102"/>
  <c r="EJ9" i="102"/>
  <c r="EH9" i="102"/>
  <c r="EG9" i="102"/>
  <c r="EF9" i="102"/>
  <c r="EC9" i="102"/>
  <c r="EB9" i="102"/>
  <c r="DZ9" i="102"/>
  <c r="DY9" i="102"/>
  <c r="DP9" i="102"/>
  <c r="DM9" i="102"/>
  <c r="DL9" i="102"/>
  <c r="DJ9" i="102"/>
  <c r="DI9" i="102"/>
  <c r="DH9" i="102"/>
  <c r="DA9" i="102"/>
  <c r="CZ9" i="102"/>
  <c r="AU9" i="102"/>
  <c r="AR9" i="102"/>
  <c r="CS8" i="102"/>
  <c r="CS111" i="102" s="1"/>
  <c r="CS112" i="102" s="1"/>
  <c r="CS113" i="102" s="1"/>
  <c r="CS114" i="102" s="1"/>
  <c r="CS115" i="102" s="1"/>
  <c r="CS116" i="102" s="1"/>
  <c r="CS117" i="102" s="1"/>
  <c r="CS118" i="102" s="1"/>
  <c r="CS119" i="102" s="1"/>
  <c r="CR8" i="102"/>
  <c r="CR111" i="102" s="1"/>
  <c r="CR112" i="102" s="1"/>
  <c r="CR113" i="102" s="1"/>
  <c r="CR114" i="102" s="1"/>
  <c r="CR115" i="102" s="1"/>
  <c r="CR116" i="102" s="1"/>
  <c r="CR117" i="102" s="1"/>
  <c r="CR118" i="102" s="1"/>
  <c r="CR119" i="102" s="1"/>
  <c r="CQ8" i="102"/>
  <c r="CQ111" i="102" s="1"/>
  <c r="CQ112" i="102" s="1"/>
  <c r="CQ113" i="102" s="1"/>
  <c r="CQ114" i="102" s="1"/>
  <c r="CQ115" i="102" s="1"/>
  <c r="CQ116" i="102" s="1"/>
  <c r="CQ117" i="102" s="1"/>
  <c r="CQ118" i="102" s="1"/>
  <c r="CQ119" i="102" s="1"/>
  <c r="CQ120" i="102" s="1"/>
  <c r="CQ121" i="102" s="1"/>
  <c r="CP8" i="102"/>
  <c r="CP111" i="102" s="1"/>
  <c r="CP112" i="102" s="1"/>
  <c r="CP113" i="102" s="1"/>
  <c r="CP114" i="102" s="1"/>
  <c r="CP115" i="102" s="1"/>
  <c r="CP116" i="102" s="1"/>
  <c r="CP117" i="102" s="1"/>
  <c r="CP118" i="102" s="1"/>
  <c r="CO8" i="102"/>
  <c r="CO111" i="102" s="1"/>
  <c r="CO112" i="102" s="1"/>
  <c r="CO113" i="102" s="1"/>
  <c r="CO114" i="102" s="1"/>
  <c r="CO115" i="102" s="1"/>
  <c r="CO116" i="102" s="1"/>
  <c r="CO117" i="102" s="1"/>
  <c r="CO118" i="102" s="1"/>
  <c r="CN8" i="102"/>
  <c r="CN111" i="102" s="1"/>
  <c r="CN112" i="102" s="1"/>
  <c r="CN113" i="102" s="1"/>
  <c r="CN114" i="102" s="1"/>
  <c r="CN115" i="102" s="1"/>
  <c r="CN116" i="102" s="1"/>
  <c r="CN117" i="102" s="1"/>
  <c r="CN118" i="102" s="1"/>
  <c r="CN119" i="102" s="1"/>
  <c r="CN120" i="102" s="1"/>
  <c r="CM8" i="102"/>
  <c r="CM111" i="102" s="1"/>
  <c r="CM112" i="102" s="1"/>
  <c r="CM113" i="102" s="1"/>
  <c r="CM114" i="102" s="1"/>
  <c r="CM115" i="102" s="1"/>
  <c r="CM116" i="102" s="1"/>
  <c r="CM117" i="102" s="1"/>
  <c r="CL8" i="102"/>
  <c r="CL111" i="102" s="1"/>
  <c r="CL112" i="102" s="1"/>
  <c r="CL113" i="102" s="1"/>
  <c r="CL114" i="102" s="1"/>
  <c r="CL115" i="102" s="1"/>
  <c r="CL116" i="102" s="1"/>
  <c r="CL117" i="102" s="1"/>
  <c r="CL118" i="102" s="1"/>
  <c r="CL119" i="102" s="1"/>
  <c r="CL120" i="102" s="1"/>
  <c r="CL121" i="102" s="1"/>
  <c r="CL122" i="102" s="1"/>
  <c r="CK8" i="102"/>
  <c r="CK111" i="102" s="1"/>
  <c r="CK112" i="102" s="1"/>
  <c r="CK113" i="102" s="1"/>
  <c r="CK114" i="102" s="1"/>
  <c r="CK115" i="102" s="1"/>
  <c r="CK116" i="102" s="1"/>
  <c r="CK117" i="102" s="1"/>
  <c r="CK118" i="102" s="1"/>
  <c r="CK119" i="102" s="1"/>
  <c r="CJ8" i="102"/>
  <c r="CJ111" i="102" s="1"/>
  <c r="CJ112" i="102" s="1"/>
  <c r="CJ113" i="102" s="1"/>
  <c r="CJ114" i="102" s="1"/>
  <c r="CJ115" i="102" s="1"/>
  <c r="CJ116" i="102" s="1"/>
  <c r="CJ117" i="102" s="1"/>
  <c r="CJ118" i="102" s="1"/>
  <c r="CJ119" i="102" s="1"/>
  <c r="CI8" i="102"/>
  <c r="CI111" i="102" s="1"/>
  <c r="CI112" i="102" s="1"/>
  <c r="CI113" i="102" s="1"/>
  <c r="CI114" i="102" s="1"/>
  <c r="CI115" i="102" s="1"/>
  <c r="CI116" i="102" s="1"/>
  <c r="CI117" i="102" s="1"/>
  <c r="CI118" i="102" s="1"/>
  <c r="CI119" i="102" s="1"/>
  <c r="CI120" i="102" s="1"/>
  <c r="CI121" i="102" s="1"/>
  <c r="CH8" i="102"/>
  <c r="CH111" i="102" s="1"/>
  <c r="CH112" i="102" s="1"/>
  <c r="CH113" i="102" s="1"/>
  <c r="CH114" i="102" s="1"/>
  <c r="CH115" i="102" s="1"/>
  <c r="CH116" i="102" s="1"/>
  <c r="CH117" i="102" s="1"/>
  <c r="CH118" i="102" s="1"/>
  <c r="CG8" i="102"/>
  <c r="CG111" i="102" s="1"/>
  <c r="CG112" i="102" s="1"/>
  <c r="CG113" i="102" s="1"/>
  <c r="CG114" i="102" s="1"/>
  <c r="CG115" i="102" s="1"/>
  <c r="CG116" i="102" s="1"/>
  <c r="CG117" i="102" s="1"/>
  <c r="CG118" i="102" s="1"/>
  <c r="CF8" i="102"/>
  <c r="CF111" i="102" s="1"/>
  <c r="CF112" i="102" s="1"/>
  <c r="CF113" i="102" s="1"/>
  <c r="CF114" i="102" s="1"/>
  <c r="CF115" i="102" s="1"/>
  <c r="CF116" i="102" s="1"/>
  <c r="CF117" i="102" s="1"/>
  <c r="CF118" i="102" s="1"/>
  <c r="CF119" i="102" s="1"/>
  <c r="CF120" i="102" s="1"/>
  <c r="CE8" i="102"/>
  <c r="CE111" i="102" s="1"/>
  <c r="CE112" i="102" s="1"/>
  <c r="CE113" i="102" s="1"/>
  <c r="CE114" i="102" s="1"/>
  <c r="CE115" i="102" s="1"/>
  <c r="CE116" i="102" s="1"/>
  <c r="CE117" i="102" s="1"/>
  <c r="CD8" i="102"/>
  <c r="CD111" i="102" s="1"/>
  <c r="CD112" i="102" s="1"/>
  <c r="CD113" i="102" s="1"/>
  <c r="CD114" i="102" s="1"/>
  <c r="CD115" i="102" s="1"/>
  <c r="CD116" i="102" s="1"/>
  <c r="CD117" i="102" s="1"/>
  <c r="CD118" i="102" s="1"/>
  <c r="CD119" i="102" s="1"/>
  <c r="CD120" i="102" s="1"/>
  <c r="CD121" i="102" s="1"/>
  <c r="CD122" i="102" s="1"/>
  <c r="CC8" i="102"/>
  <c r="CC111" i="102" s="1"/>
  <c r="CC112" i="102" s="1"/>
  <c r="CC113" i="102" s="1"/>
  <c r="CC114" i="102" s="1"/>
  <c r="CC115" i="102" s="1"/>
  <c r="CC116" i="102" s="1"/>
  <c r="CC117" i="102" s="1"/>
  <c r="CC118" i="102" s="1"/>
  <c r="CC119" i="102" s="1"/>
  <c r="CB8" i="102"/>
  <c r="CB111" i="102" s="1"/>
  <c r="CB112" i="102" s="1"/>
  <c r="CB113" i="102" s="1"/>
  <c r="CB114" i="102" s="1"/>
  <c r="CB115" i="102" s="1"/>
  <c r="CB116" i="102" s="1"/>
  <c r="CB117" i="102" s="1"/>
  <c r="CB118" i="102" s="1"/>
  <c r="CB119" i="102" s="1"/>
  <c r="CA8" i="102"/>
  <c r="CA111" i="102" s="1"/>
  <c r="CA112" i="102" s="1"/>
  <c r="CA113" i="102" s="1"/>
  <c r="CA114" i="102" s="1"/>
  <c r="CA115" i="102" s="1"/>
  <c r="CA116" i="102" s="1"/>
  <c r="CA117" i="102" s="1"/>
  <c r="CA118" i="102" s="1"/>
  <c r="CA119" i="102" s="1"/>
  <c r="CA120" i="102" s="1"/>
  <c r="CA121" i="102" s="1"/>
  <c r="BZ8" i="102"/>
  <c r="BZ111" i="102" s="1"/>
  <c r="BZ112" i="102" s="1"/>
  <c r="BZ113" i="102" s="1"/>
  <c r="BZ114" i="102" s="1"/>
  <c r="BZ115" i="102" s="1"/>
  <c r="BZ116" i="102" s="1"/>
  <c r="BZ117" i="102" s="1"/>
  <c r="BZ118" i="102" s="1"/>
  <c r="BY8" i="102"/>
  <c r="BY111" i="102" s="1"/>
  <c r="BY112" i="102" s="1"/>
  <c r="BY113" i="102" s="1"/>
  <c r="BY114" i="102" s="1"/>
  <c r="BY115" i="102" s="1"/>
  <c r="BY116" i="102" s="1"/>
  <c r="BY117" i="102" s="1"/>
  <c r="BY118" i="102" s="1"/>
  <c r="BX8" i="102"/>
  <c r="BX111" i="102" s="1"/>
  <c r="BX112" i="102" s="1"/>
  <c r="BX113" i="102" s="1"/>
  <c r="BX114" i="102" s="1"/>
  <c r="BX115" i="102" s="1"/>
  <c r="BX116" i="102" s="1"/>
  <c r="BX117" i="102" s="1"/>
  <c r="BX118" i="102" s="1"/>
  <c r="BX119" i="102" s="1"/>
  <c r="BX120" i="102" s="1"/>
  <c r="BW8" i="102"/>
  <c r="BW111" i="102" s="1"/>
  <c r="BW112" i="102" s="1"/>
  <c r="BW113" i="102" s="1"/>
  <c r="BW114" i="102" s="1"/>
  <c r="BW115" i="102" s="1"/>
  <c r="BW116" i="102" s="1"/>
  <c r="BW117" i="102" s="1"/>
  <c r="BV8" i="102"/>
  <c r="BV111" i="102" s="1"/>
  <c r="BV112" i="102" s="1"/>
  <c r="BV113" i="102" s="1"/>
  <c r="BV114" i="102" s="1"/>
  <c r="BV115" i="102" s="1"/>
  <c r="BV116" i="102" s="1"/>
  <c r="BV117" i="102" s="1"/>
  <c r="BV118" i="102" s="1"/>
  <c r="BV119" i="102" s="1"/>
  <c r="BV120" i="102" s="1"/>
  <c r="BV121" i="102" s="1"/>
  <c r="BV122" i="102" s="1"/>
  <c r="BU8" i="102"/>
  <c r="BU111" i="102" s="1"/>
  <c r="BU112" i="102" s="1"/>
  <c r="BU113" i="102" s="1"/>
  <c r="BU114" i="102" s="1"/>
  <c r="BU115" i="102" s="1"/>
  <c r="BU116" i="102" s="1"/>
  <c r="BU117" i="102" s="1"/>
  <c r="BU118" i="102" s="1"/>
  <c r="BU119" i="102" s="1"/>
  <c r="BT8" i="102"/>
  <c r="BT111" i="102" s="1"/>
  <c r="BT112" i="102" s="1"/>
  <c r="BT113" i="102" s="1"/>
  <c r="BT114" i="102" s="1"/>
  <c r="BT115" i="102" s="1"/>
  <c r="BT116" i="102" s="1"/>
  <c r="BT117" i="102" s="1"/>
  <c r="BT118" i="102" s="1"/>
  <c r="BT119" i="102" s="1"/>
  <c r="BS8" i="102"/>
  <c r="BS111" i="102" s="1"/>
  <c r="BS112" i="102" s="1"/>
  <c r="BS113" i="102" s="1"/>
  <c r="BS114" i="102" s="1"/>
  <c r="BS115" i="102" s="1"/>
  <c r="BS116" i="102" s="1"/>
  <c r="BS117" i="102" s="1"/>
  <c r="BS118" i="102" s="1"/>
  <c r="BS119" i="102" s="1"/>
  <c r="BS120" i="102" s="1"/>
  <c r="BS121" i="102" s="1"/>
  <c r="BR8" i="102"/>
  <c r="BR111" i="102" s="1"/>
  <c r="BR112" i="102" s="1"/>
  <c r="BR113" i="102" s="1"/>
  <c r="BR114" i="102" s="1"/>
  <c r="BR115" i="102" s="1"/>
  <c r="BR116" i="102" s="1"/>
  <c r="BR117" i="102" s="1"/>
  <c r="BR118" i="102" s="1"/>
  <c r="BQ8" i="102"/>
  <c r="BQ111" i="102" s="1"/>
  <c r="BQ112" i="102" s="1"/>
  <c r="BQ113" i="102" s="1"/>
  <c r="BQ114" i="102" s="1"/>
  <c r="BQ115" i="102" s="1"/>
  <c r="BQ116" i="102" s="1"/>
  <c r="BQ117" i="102" s="1"/>
  <c r="BQ118" i="102" s="1"/>
  <c r="BP8" i="102"/>
  <c r="BP111" i="102" s="1"/>
  <c r="BP112" i="102" s="1"/>
  <c r="BP113" i="102" s="1"/>
  <c r="BP114" i="102" s="1"/>
  <c r="BP115" i="102" s="1"/>
  <c r="BP116" i="102" s="1"/>
  <c r="BP117" i="102" s="1"/>
  <c r="BP118" i="102" s="1"/>
  <c r="BP119" i="102" s="1"/>
  <c r="BP120" i="102" s="1"/>
  <c r="BO8" i="102"/>
  <c r="BO111" i="102" s="1"/>
  <c r="BO112" i="102" s="1"/>
  <c r="BO113" i="102" s="1"/>
  <c r="BO114" i="102" s="1"/>
  <c r="BO115" i="102" s="1"/>
  <c r="BO116" i="102" s="1"/>
  <c r="BO117" i="102" s="1"/>
  <c r="BN8" i="102"/>
  <c r="BN111" i="102" s="1"/>
  <c r="BN112" i="102" s="1"/>
  <c r="BN113" i="102" s="1"/>
  <c r="BN114" i="102" s="1"/>
  <c r="BN115" i="102" s="1"/>
  <c r="BN116" i="102" s="1"/>
  <c r="BN117" i="102" s="1"/>
  <c r="BN118" i="102" s="1"/>
  <c r="BN119" i="102" s="1"/>
  <c r="BN120" i="102" s="1"/>
  <c r="BN121" i="102" s="1"/>
  <c r="BN122" i="102" s="1"/>
  <c r="BM8" i="102"/>
  <c r="BM111" i="102" s="1"/>
  <c r="BM112" i="102" s="1"/>
  <c r="BM113" i="102" s="1"/>
  <c r="BM114" i="102" s="1"/>
  <c r="BM115" i="102" s="1"/>
  <c r="BM116" i="102" s="1"/>
  <c r="BM117" i="102" s="1"/>
  <c r="BM118" i="102" s="1"/>
  <c r="BM119" i="102" s="1"/>
  <c r="BL8" i="102"/>
  <c r="BL111" i="102" s="1"/>
  <c r="BL112" i="102" s="1"/>
  <c r="BL113" i="102" s="1"/>
  <c r="BL114" i="102" s="1"/>
  <c r="BL115" i="102" s="1"/>
  <c r="BL116" i="102" s="1"/>
  <c r="BL117" i="102" s="1"/>
  <c r="BL118" i="102" s="1"/>
  <c r="BL119" i="102" s="1"/>
  <c r="BK8" i="102"/>
  <c r="BK111" i="102" s="1"/>
  <c r="BK112" i="102" s="1"/>
  <c r="BK113" i="102" s="1"/>
  <c r="BK114" i="102" s="1"/>
  <c r="BK115" i="102" s="1"/>
  <c r="BK116" i="102" s="1"/>
  <c r="BK117" i="102" s="1"/>
  <c r="BK118" i="102" s="1"/>
  <c r="BK119" i="102" s="1"/>
  <c r="BK120" i="102" s="1"/>
  <c r="BK121" i="102" s="1"/>
  <c r="BJ8" i="102"/>
  <c r="BJ111" i="102" s="1"/>
  <c r="BJ112" i="102" s="1"/>
  <c r="BJ113" i="102" s="1"/>
  <c r="BJ114" i="102" s="1"/>
  <c r="BJ115" i="102" s="1"/>
  <c r="BJ116" i="102" s="1"/>
  <c r="BJ117" i="102" s="1"/>
  <c r="BJ118" i="102" s="1"/>
  <c r="BI8" i="102"/>
  <c r="BI111" i="102" s="1"/>
  <c r="BI112" i="102" s="1"/>
  <c r="BI113" i="102" s="1"/>
  <c r="BI114" i="102" s="1"/>
  <c r="BI115" i="102" s="1"/>
  <c r="BI116" i="102" s="1"/>
  <c r="BI117" i="102" s="1"/>
  <c r="BI118" i="102" s="1"/>
  <c r="BH8" i="102"/>
  <c r="BH111" i="102" s="1"/>
  <c r="BH112" i="102" s="1"/>
  <c r="BH113" i="102" s="1"/>
  <c r="BH114" i="102" s="1"/>
  <c r="BH115" i="102" s="1"/>
  <c r="BH116" i="102" s="1"/>
  <c r="BH117" i="102" s="1"/>
  <c r="BH118" i="102" s="1"/>
  <c r="BH119" i="102" s="1"/>
  <c r="BH120" i="102" s="1"/>
  <c r="BG8" i="102"/>
  <c r="BG111" i="102" s="1"/>
  <c r="BG112" i="102" s="1"/>
  <c r="BG113" i="102" s="1"/>
  <c r="BG114" i="102" s="1"/>
  <c r="BG115" i="102" s="1"/>
  <c r="BG116" i="102" s="1"/>
  <c r="BG117" i="102" s="1"/>
  <c r="BF8" i="102"/>
  <c r="BF111" i="102" s="1"/>
  <c r="BF112" i="102" s="1"/>
  <c r="BF113" i="102" s="1"/>
  <c r="BF114" i="102" s="1"/>
  <c r="BF115" i="102" s="1"/>
  <c r="BF116" i="102" s="1"/>
  <c r="BF117" i="102" s="1"/>
  <c r="BF118" i="102" s="1"/>
  <c r="BF119" i="102" s="1"/>
  <c r="BF120" i="102" s="1"/>
  <c r="BF121" i="102" s="1"/>
  <c r="BF122" i="102" s="1"/>
  <c r="BE8" i="102"/>
  <c r="BE111" i="102" s="1"/>
  <c r="BE112" i="102" s="1"/>
  <c r="BE113" i="102" s="1"/>
  <c r="BE114" i="102" s="1"/>
  <c r="BE115" i="102" s="1"/>
  <c r="BE116" i="102" s="1"/>
  <c r="BE117" i="102" s="1"/>
  <c r="BE118" i="102" s="1"/>
  <c r="BE119" i="102" s="1"/>
  <c r="H90" i="101"/>
  <c r="F90" i="101"/>
  <c r="D90" i="101"/>
  <c r="K89" i="101"/>
  <c r="J89" i="101"/>
  <c r="K88" i="101"/>
  <c r="J88" i="101"/>
  <c r="K87" i="101"/>
  <c r="J87" i="101"/>
  <c r="K86" i="101"/>
  <c r="J86" i="101"/>
  <c r="K85" i="101"/>
  <c r="J85" i="101"/>
  <c r="K84" i="101"/>
  <c r="J84" i="101"/>
  <c r="K83" i="101"/>
  <c r="J83" i="101"/>
  <c r="K82" i="101"/>
  <c r="J82" i="101"/>
  <c r="K81" i="101"/>
  <c r="J81" i="101"/>
  <c r="K80" i="101"/>
  <c r="J80" i="101"/>
  <c r="K79" i="101"/>
  <c r="J79" i="101"/>
  <c r="K78" i="101"/>
  <c r="J78" i="101"/>
  <c r="K77" i="101"/>
  <c r="J77" i="101"/>
  <c r="K76" i="101"/>
  <c r="J76" i="101"/>
  <c r="K75" i="101"/>
  <c r="J75" i="101"/>
  <c r="K74" i="101"/>
  <c r="J74" i="101"/>
  <c r="K73" i="101"/>
  <c r="J73" i="101"/>
  <c r="K72" i="101"/>
  <c r="J72" i="101"/>
  <c r="K71" i="101"/>
  <c r="J71" i="101"/>
  <c r="K70" i="101"/>
  <c r="J70" i="101"/>
  <c r="K69" i="101"/>
  <c r="J69" i="101"/>
  <c r="K68" i="101"/>
  <c r="J68" i="101"/>
  <c r="K67" i="101"/>
  <c r="J67" i="101"/>
  <c r="K66" i="101"/>
  <c r="J66" i="101"/>
  <c r="K65" i="101"/>
  <c r="J65" i="101"/>
  <c r="J64" i="101"/>
  <c r="I64" i="101"/>
  <c r="G64" i="101"/>
  <c r="E64" i="101"/>
  <c r="K64" i="101" s="1"/>
  <c r="J63" i="101"/>
  <c r="I63" i="101"/>
  <c r="G63" i="101"/>
  <c r="E63" i="101"/>
  <c r="K63" i="101" s="1"/>
  <c r="K62" i="101"/>
  <c r="J62" i="101"/>
  <c r="I62" i="101"/>
  <c r="G62" i="101"/>
  <c r="E62" i="101"/>
  <c r="J61" i="101"/>
  <c r="I61" i="101"/>
  <c r="G61" i="101"/>
  <c r="E61" i="101"/>
  <c r="K61" i="101" s="1"/>
  <c r="J60" i="101"/>
  <c r="I60" i="101"/>
  <c r="G60" i="101"/>
  <c r="K60" i="101" s="1"/>
  <c r="E60" i="101"/>
  <c r="J59" i="101"/>
  <c r="I59" i="101"/>
  <c r="G59" i="101"/>
  <c r="K59" i="101" s="1"/>
  <c r="E59" i="101"/>
  <c r="J58" i="101"/>
  <c r="I58" i="101"/>
  <c r="G58" i="101"/>
  <c r="E58" i="101"/>
  <c r="K58" i="101" s="1"/>
  <c r="K57" i="101"/>
  <c r="J57" i="101"/>
  <c r="I57" i="101"/>
  <c r="G57" i="101"/>
  <c r="E57" i="101"/>
  <c r="J56" i="101"/>
  <c r="I56" i="101"/>
  <c r="G56" i="101"/>
  <c r="E56" i="101"/>
  <c r="K56" i="101" s="1"/>
  <c r="J55" i="101"/>
  <c r="I55" i="101"/>
  <c r="G55" i="101"/>
  <c r="E55" i="101"/>
  <c r="K55" i="101" s="1"/>
  <c r="K54" i="101"/>
  <c r="J54" i="101"/>
  <c r="I54" i="101"/>
  <c r="G54" i="101"/>
  <c r="E54" i="101"/>
  <c r="J53" i="101"/>
  <c r="I53" i="101"/>
  <c r="G53" i="101"/>
  <c r="E53" i="101"/>
  <c r="K53" i="101" s="1"/>
  <c r="J52" i="101"/>
  <c r="I52" i="101"/>
  <c r="G52" i="101"/>
  <c r="K52" i="101" s="1"/>
  <c r="E52" i="101"/>
  <c r="J51" i="101"/>
  <c r="I51" i="101"/>
  <c r="G51" i="101"/>
  <c r="K51" i="101" s="1"/>
  <c r="E51" i="101"/>
  <c r="J50" i="101"/>
  <c r="I50" i="101"/>
  <c r="G50" i="101"/>
  <c r="E50" i="101"/>
  <c r="K50" i="101" s="1"/>
  <c r="K49" i="101"/>
  <c r="J49" i="101"/>
  <c r="I49" i="101"/>
  <c r="G49" i="101"/>
  <c r="E49" i="101"/>
  <c r="J48" i="101"/>
  <c r="I48" i="101"/>
  <c r="G48" i="101"/>
  <c r="E48" i="101"/>
  <c r="K48" i="101" s="1"/>
  <c r="J47" i="101"/>
  <c r="I47" i="101"/>
  <c r="G47" i="101"/>
  <c r="E47" i="101"/>
  <c r="K47" i="101" s="1"/>
  <c r="K46" i="101"/>
  <c r="J46" i="101"/>
  <c r="I46" i="101"/>
  <c r="G46" i="101"/>
  <c r="E46" i="101"/>
  <c r="J45" i="101"/>
  <c r="I45" i="101"/>
  <c r="G45" i="101"/>
  <c r="E45" i="101"/>
  <c r="K45" i="101" s="1"/>
  <c r="J44" i="101"/>
  <c r="I44" i="101"/>
  <c r="G44" i="101"/>
  <c r="K44" i="101" s="1"/>
  <c r="E44" i="101"/>
  <c r="J43" i="101"/>
  <c r="I43" i="101"/>
  <c r="K43" i="101" s="1"/>
  <c r="G43" i="101"/>
  <c r="E43" i="101"/>
  <c r="J42" i="101"/>
  <c r="I42" i="101"/>
  <c r="G42" i="101"/>
  <c r="E42" i="101"/>
  <c r="K42" i="101" s="1"/>
  <c r="K41" i="101"/>
  <c r="J41" i="101"/>
  <c r="I41" i="101"/>
  <c r="G41" i="101"/>
  <c r="E41" i="101"/>
  <c r="J40" i="101"/>
  <c r="I40" i="101"/>
  <c r="G40" i="101"/>
  <c r="E40" i="101"/>
  <c r="K40" i="101" s="1"/>
  <c r="J39" i="101"/>
  <c r="I39" i="101"/>
  <c r="G39" i="101"/>
  <c r="E39" i="101"/>
  <c r="K39" i="101" s="1"/>
  <c r="K38" i="101"/>
  <c r="J38" i="101"/>
  <c r="I38" i="101"/>
  <c r="G38" i="101"/>
  <c r="E38" i="101"/>
  <c r="J37" i="101"/>
  <c r="I37" i="101"/>
  <c r="G37" i="101"/>
  <c r="E37" i="101"/>
  <c r="K37" i="101" s="1"/>
  <c r="J36" i="101"/>
  <c r="I36" i="101"/>
  <c r="G36" i="101"/>
  <c r="E36" i="101"/>
  <c r="K36" i="101" s="1"/>
  <c r="J35" i="101"/>
  <c r="I35" i="101"/>
  <c r="G35" i="101"/>
  <c r="E35" i="101"/>
  <c r="K35" i="101" s="1"/>
  <c r="J34" i="101"/>
  <c r="I34" i="101"/>
  <c r="G34" i="101"/>
  <c r="E34" i="101"/>
  <c r="K34" i="101" s="1"/>
  <c r="K33" i="101"/>
  <c r="J33" i="101"/>
  <c r="I33" i="101"/>
  <c r="G33" i="101"/>
  <c r="E33" i="101"/>
  <c r="J32" i="101"/>
  <c r="I32" i="101"/>
  <c r="G32" i="101"/>
  <c r="E32" i="101"/>
  <c r="K32" i="101" s="1"/>
  <c r="J31" i="101"/>
  <c r="I31" i="101"/>
  <c r="G31" i="101"/>
  <c r="E31" i="101"/>
  <c r="K31" i="101" s="1"/>
  <c r="K30" i="101"/>
  <c r="J30" i="101"/>
  <c r="I30" i="101"/>
  <c r="G30" i="101"/>
  <c r="E30" i="101"/>
  <c r="J29" i="101"/>
  <c r="I29" i="101"/>
  <c r="G29" i="101"/>
  <c r="E29" i="101"/>
  <c r="K29" i="101" s="1"/>
  <c r="J28" i="101"/>
  <c r="I28" i="101"/>
  <c r="G28" i="101"/>
  <c r="E28" i="101"/>
  <c r="K28" i="101" s="1"/>
  <c r="J27" i="101"/>
  <c r="I27" i="101"/>
  <c r="G27" i="101"/>
  <c r="E27" i="101"/>
  <c r="K27" i="101" s="1"/>
  <c r="J26" i="101"/>
  <c r="I26" i="101"/>
  <c r="G26" i="101"/>
  <c r="E26" i="101"/>
  <c r="K26" i="101" s="1"/>
  <c r="K25" i="101"/>
  <c r="J25" i="101"/>
  <c r="I25" i="101"/>
  <c r="G25" i="101"/>
  <c r="E25" i="101"/>
  <c r="J24" i="101"/>
  <c r="I24" i="101"/>
  <c r="G24" i="101"/>
  <c r="K24" i="101" s="1"/>
  <c r="E24" i="101"/>
  <c r="J23" i="101"/>
  <c r="I23" i="101"/>
  <c r="G23" i="101"/>
  <c r="E23" i="101"/>
  <c r="K23" i="101" s="1"/>
  <c r="K22" i="101"/>
  <c r="J22" i="101"/>
  <c r="I22" i="101"/>
  <c r="G22" i="101"/>
  <c r="E22" i="101"/>
  <c r="J21" i="101"/>
  <c r="I21" i="101"/>
  <c r="G21" i="101"/>
  <c r="E21" i="101"/>
  <c r="K21" i="101" s="1"/>
  <c r="J20" i="101"/>
  <c r="I20" i="101"/>
  <c r="G20" i="101"/>
  <c r="E20" i="101"/>
  <c r="K20" i="101" s="1"/>
  <c r="J19" i="101"/>
  <c r="I19" i="101"/>
  <c r="G19" i="101"/>
  <c r="E19" i="101"/>
  <c r="K19" i="101" s="1"/>
  <c r="J18" i="101"/>
  <c r="I18" i="101"/>
  <c r="G18" i="101"/>
  <c r="E18" i="101"/>
  <c r="K18" i="101" s="1"/>
  <c r="K17" i="101"/>
  <c r="J17" i="101"/>
  <c r="I17" i="101"/>
  <c r="G17" i="101"/>
  <c r="E17" i="101"/>
  <c r="J16" i="101"/>
  <c r="I16" i="101"/>
  <c r="G16" i="101"/>
  <c r="K16" i="101" s="1"/>
  <c r="E16" i="101"/>
  <c r="J15" i="101"/>
  <c r="I15" i="101"/>
  <c r="G15" i="101"/>
  <c r="E15" i="101"/>
  <c r="K15" i="101" s="1"/>
  <c r="K14" i="101"/>
  <c r="J14" i="101"/>
  <c r="I14" i="101"/>
  <c r="G14" i="101"/>
  <c r="E14" i="101"/>
  <c r="J13" i="101"/>
  <c r="I13" i="101"/>
  <c r="G13" i="101"/>
  <c r="E13" i="101"/>
  <c r="K13" i="101" s="1"/>
  <c r="J12" i="101"/>
  <c r="I12" i="101"/>
  <c r="G12" i="101"/>
  <c r="E12" i="101"/>
  <c r="K12" i="101" s="1"/>
  <c r="J11" i="101"/>
  <c r="I11" i="101"/>
  <c r="G11" i="101"/>
  <c r="E11" i="101"/>
  <c r="K11" i="101" s="1"/>
  <c r="J10" i="101"/>
  <c r="I10" i="101"/>
  <c r="I90" i="101" s="1"/>
  <c r="G10" i="101"/>
  <c r="E10" i="101"/>
  <c r="K10" i="101" s="1"/>
  <c r="AU24" i="76"/>
  <c r="BE7" i="76"/>
  <c r="BF7" i="76"/>
  <c r="BG7" i="76"/>
  <c r="BH7" i="76"/>
  <c r="BI7" i="76"/>
  <c r="BJ7" i="76"/>
  <c r="BK7" i="76"/>
  <c r="BL7" i="76"/>
  <c r="BM7" i="76"/>
  <c r="BN7" i="76"/>
  <c r="BO7" i="76"/>
  <c r="BP7" i="76"/>
  <c r="BQ7" i="76"/>
  <c r="BR7" i="76"/>
  <c r="BS7" i="76"/>
  <c r="BT7" i="76"/>
  <c r="BU7" i="76"/>
  <c r="BV7" i="76"/>
  <c r="BW7" i="76"/>
  <c r="BX7" i="76"/>
  <c r="BY7" i="76"/>
  <c r="BZ7" i="76"/>
  <c r="CA7" i="76"/>
  <c r="CB7" i="76"/>
  <c r="CC7" i="76"/>
  <c r="CD7" i="76"/>
  <c r="CE7" i="76"/>
  <c r="CF7" i="76"/>
  <c r="CG7" i="76"/>
  <c r="CH7" i="76"/>
  <c r="CI7" i="76"/>
  <c r="CJ7" i="76"/>
  <c r="CK7" i="76"/>
  <c r="CL7" i="76"/>
  <c r="CM7" i="76"/>
  <c r="CN7" i="76"/>
  <c r="CO7" i="76"/>
  <c r="CP7" i="76"/>
  <c r="CQ7" i="76"/>
  <c r="CR7" i="76"/>
  <c r="BD7" i="76"/>
  <c r="BD39" i="76" s="1"/>
  <c r="G5" i="45"/>
  <c r="DE11" i="102" l="1"/>
  <c r="CD10" i="102"/>
  <c r="DX10" i="102" s="1"/>
  <c r="DQ9" i="102"/>
  <c r="BZ15" i="102"/>
  <c r="DT15" i="102" s="1"/>
  <c r="CD20" i="102"/>
  <c r="DX20" i="102" s="1"/>
  <c r="DR9" i="102"/>
  <c r="CA11" i="102"/>
  <c r="DU11" i="102" s="1"/>
  <c r="CA12" i="102"/>
  <c r="DU12" i="102" s="1"/>
  <c r="CD15" i="102"/>
  <c r="DX15" i="102" s="1"/>
  <c r="DR11" i="102"/>
  <c r="DT9" i="102"/>
  <c r="CD11" i="102"/>
  <c r="DX11" i="102" s="1"/>
  <c r="CD12" i="102"/>
  <c r="DX12" i="102" s="1"/>
  <c r="CA13" i="102"/>
  <c r="DU13" i="102" s="1"/>
  <c r="CD18" i="102"/>
  <c r="DX18" i="102" s="1"/>
  <c r="DU9" i="102"/>
  <c r="CD13" i="102"/>
  <c r="DX13" i="102" s="1"/>
  <c r="DX9" i="102"/>
  <c r="BZ10" i="102"/>
  <c r="DT10" i="102" s="1"/>
  <c r="CD14" i="102"/>
  <c r="DX14" i="102" s="1"/>
  <c r="DB9" i="102"/>
  <c r="BI15" i="102"/>
  <c r="DC15" i="102" s="1"/>
  <c r="DE9" i="102"/>
  <c r="BK10" i="102"/>
  <c r="BK13" i="102"/>
  <c r="DE13" i="102" s="1"/>
  <c r="BJ15" i="102"/>
  <c r="DD15" i="102" s="1"/>
  <c r="DD9" i="102"/>
  <c r="BJ10" i="102"/>
  <c r="DD10" i="102" s="1"/>
  <c r="BF11" i="102"/>
  <c r="CZ11" i="102" s="1"/>
  <c r="BI12" i="102"/>
  <c r="DC12" i="102" s="1"/>
  <c r="BF14" i="102"/>
  <c r="CZ14" i="102" s="1"/>
  <c r="BH11" i="102"/>
  <c r="DB11" i="102" s="1"/>
  <c r="BK12" i="102"/>
  <c r="DE12" i="102" s="1"/>
  <c r="BI14" i="102"/>
  <c r="DC14" i="102" s="1"/>
  <c r="BI11" i="102"/>
  <c r="DC11" i="102" s="1"/>
  <c r="BK18" i="102"/>
  <c r="DE18" i="102" s="1"/>
  <c r="BK16" i="102"/>
  <c r="DE16" i="102" s="1"/>
  <c r="BK17" i="102"/>
  <c r="DE17" i="102" s="1"/>
  <c r="BM120" i="102"/>
  <c r="BM18" i="102"/>
  <c r="DG18" i="102" s="1"/>
  <c r="CK120" i="102"/>
  <c r="CK18" i="102"/>
  <c r="EE18" i="102" s="1"/>
  <c r="BL15" i="102"/>
  <c r="DF15" i="102" s="1"/>
  <c r="BT15" i="102"/>
  <c r="DN15" i="102" s="1"/>
  <c r="CB15" i="102"/>
  <c r="DV15" i="102" s="1"/>
  <c r="CJ15" i="102"/>
  <c r="ED15" i="102" s="1"/>
  <c r="CR15" i="102"/>
  <c r="EL15" i="102" s="1"/>
  <c r="BM16" i="102"/>
  <c r="DG16" i="102" s="1"/>
  <c r="CF16" i="102"/>
  <c r="DZ16" i="102" s="1"/>
  <c r="BM17" i="102"/>
  <c r="DG17" i="102" s="1"/>
  <c r="CS17" i="102"/>
  <c r="EM17" i="102" s="1"/>
  <c r="CA18" i="102"/>
  <c r="DU18" i="102" s="1"/>
  <c r="CN18" i="102"/>
  <c r="EH18" i="102" s="1"/>
  <c r="BK19" i="102"/>
  <c r="DE19" i="102" s="1"/>
  <c r="BW118" i="102"/>
  <c r="BW16" i="102"/>
  <c r="DQ16" i="102" s="1"/>
  <c r="CM118" i="102"/>
  <c r="CM16" i="102"/>
  <c r="EG16" i="102" s="1"/>
  <c r="BM10" i="102"/>
  <c r="CC10" i="102"/>
  <c r="CS10" i="102"/>
  <c r="BP18" i="102"/>
  <c r="DJ18" i="102" s="1"/>
  <c r="CL19" i="102"/>
  <c r="EF19" i="102" s="1"/>
  <c r="BV20" i="102"/>
  <c r="DP20" i="102" s="1"/>
  <c r="BG118" i="102"/>
  <c r="BG16" i="102"/>
  <c r="DA16" i="102" s="1"/>
  <c r="BO118" i="102"/>
  <c r="BO16" i="102"/>
  <c r="DI16" i="102" s="1"/>
  <c r="CE118" i="102"/>
  <c r="CE16" i="102"/>
  <c r="DY16" i="102" s="1"/>
  <c r="BE10" i="102"/>
  <c r="BU10" i="102"/>
  <c r="CK10" i="102"/>
  <c r="BH121" i="102"/>
  <c r="BH19" i="102"/>
  <c r="DB19" i="102" s="1"/>
  <c r="BP121" i="102"/>
  <c r="BP19" i="102"/>
  <c r="DJ19" i="102" s="1"/>
  <c r="BX121" i="102"/>
  <c r="BX19" i="102"/>
  <c r="DR19" i="102" s="1"/>
  <c r="CF121" i="102"/>
  <c r="CF19" i="102"/>
  <c r="DZ19" i="102" s="1"/>
  <c r="CN121" i="102"/>
  <c r="CN19" i="102"/>
  <c r="EH19" i="102" s="1"/>
  <c r="BL12" i="102"/>
  <c r="DF12" i="102" s="1"/>
  <c r="BT12" i="102"/>
  <c r="DN12" i="102" s="1"/>
  <c r="CB12" i="102"/>
  <c r="DV12" i="102" s="1"/>
  <c r="CJ12" i="102"/>
  <c r="ED12" i="102" s="1"/>
  <c r="CR12" i="102"/>
  <c r="EL12" i="102" s="1"/>
  <c r="BG13" i="102"/>
  <c r="DA13" i="102" s="1"/>
  <c r="BO13" i="102"/>
  <c r="DI13" i="102" s="1"/>
  <c r="BW13" i="102"/>
  <c r="DQ13" i="102" s="1"/>
  <c r="CE13" i="102"/>
  <c r="DY13" i="102" s="1"/>
  <c r="CM13" i="102"/>
  <c r="EG13" i="102" s="1"/>
  <c r="BJ14" i="102"/>
  <c r="DD14" i="102" s="1"/>
  <c r="BR14" i="102"/>
  <c r="DL14" i="102" s="1"/>
  <c r="BZ14" i="102"/>
  <c r="DT14" i="102" s="1"/>
  <c r="CH14" i="102"/>
  <c r="EB14" i="102" s="1"/>
  <c r="CP14" i="102"/>
  <c r="EJ14" i="102" s="1"/>
  <c r="BE15" i="102"/>
  <c r="BM15" i="102"/>
  <c r="DG15" i="102" s="1"/>
  <c r="BU15" i="102"/>
  <c r="DO15" i="102" s="1"/>
  <c r="CC15" i="102"/>
  <c r="DW15" i="102" s="1"/>
  <c r="CK15" i="102"/>
  <c r="EE15" i="102" s="1"/>
  <c r="CS15" i="102"/>
  <c r="EM15" i="102" s="1"/>
  <c r="BE16" i="102"/>
  <c r="BX16" i="102"/>
  <c r="DR16" i="102" s="1"/>
  <c r="CP16" i="102"/>
  <c r="EJ16" i="102" s="1"/>
  <c r="BX17" i="102"/>
  <c r="DR17" i="102" s="1"/>
  <c r="CJ17" i="102"/>
  <c r="ED17" i="102" s="1"/>
  <c r="BI119" i="102"/>
  <c r="BI17" i="102"/>
  <c r="DC17" i="102" s="1"/>
  <c r="BQ119" i="102"/>
  <c r="BQ17" i="102"/>
  <c r="DK17" i="102" s="1"/>
  <c r="BY119" i="102"/>
  <c r="BY17" i="102"/>
  <c r="DS17" i="102" s="1"/>
  <c r="CG119" i="102"/>
  <c r="CG17" i="102"/>
  <c r="EA17" i="102" s="1"/>
  <c r="CO119" i="102"/>
  <c r="CO17" i="102"/>
  <c r="EI17" i="102" s="1"/>
  <c r="DF9" i="102"/>
  <c r="DN9" i="102"/>
  <c r="DV9" i="102"/>
  <c r="ED9" i="102"/>
  <c r="EL9" i="102"/>
  <c r="BG10" i="102"/>
  <c r="BO10" i="102"/>
  <c r="BW10" i="102"/>
  <c r="CE10" i="102"/>
  <c r="CM10" i="102"/>
  <c r="EB10" i="102"/>
  <c r="BJ11" i="102"/>
  <c r="DD11" i="102" s="1"/>
  <c r="BR11" i="102"/>
  <c r="DL11" i="102" s="1"/>
  <c r="BZ11" i="102"/>
  <c r="DT11" i="102" s="1"/>
  <c r="CH11" i="102"/>
  <c r="EB11" i="102" s="1"/>
  <c r="CP11" i="102"/>
  <c r="EJ11" i="102" s="1"/>
  <c r="BE12" i="102"/>
  <c r="BM12" i="102"/>
  <c r="DG12" i="102" s="1"/>
  <c r="BU12" i="102"/>
  <c r="DO12" i="102" s="1"/>
  <c r="CC12" i="102"/>
  <c r="DW12" i="102" s="1"/>
  <c r="CK12" i="102"/>
  <c r="EE12" i="102" s="1"/>
  <c r="CS12" i="102"/>
  <c r="EM12" i="102" s="1"/>
  <c r="BH13" i="102"/>
  <c r="DB13" i="102" s="1"/>
  <c r="BP13" i="102"/>
  <c r="DJ13" i="102" s="1"/>
  <c r="BX13" i="102"/>
  <c r="DR13" i="102" s="1"/>
  <c r="CF13" i="102"/>
  <c r="DZ13" i="102" s="1"/>
  <c r="CN13" i="102"/>
  <c r="EH13" i="102" s="1"/>
  <c r="BK14" i="102"/>
  <c r="DE14" i="102" s="1"/>
  <c r="BS14" i="102"/>
  <c r="DM14" i="102" s="1"/>
  <c r="CA14" i="102"/>
  <c r="DU14" i="102" s="1"/>
  <c r="CI14" i="102"/>
  <c r="EC14" i="102" s="1"/>
  <c r="CQ14" i="102"/>
  <c r="EK14" i="102" s="1"/>
  <c r="BF16" i="102"/>
  <c r="CZ16" i="102" s="1"/>
  <c r="BP16" i="102"/>
  <c r="DJ16" i="102" s="1"/>
  <c r="BY16" i="102"/>
  <c r="DS16" i="102" s="1"/>
  <c r="CH16" i="102"/>
  <c r="EB16" i="102" s="1"/>
  <c r="CQ16" i="102"/>
  <c r="EK16" i="102" s="1"/>
  <c r="BE17" i="102"/>
  <c r="CA17" i="102"/>
  <c r="DU17" i="102" s="1"/>
  <c r="CK17" i="102"/>
  <c r="EE17" i="102" s="1"/>
  <c r="BF18" i="102"/>
  <c r="CZ18" i="102" s="1"/>
  <c r="CQ18" i="102"/>
  <c r="EK18" i="102" s="1"/>
  <c r="BN19" i="102"/>
  <c r="DH19" i="102" s="1"/>
  <c r="CA19" i="102"/>
  <c r="DU19" i="102" s="1"/>
  <c r="BL120" i="102"/>
  <c r="BL18" i="102"/>
  <c r="DF18" i="102" s="1"/>
  <c r="BT120" i="102"/>
  <c r="BT18" i="102"/>
  <c r="DN18" i="102" s="1"/>
  <c r="CB120" i="102"/>
  <c r="CB18" i="102"/>
  <c r="DV18" i="102" s="1"/>
  <c r="CJ120" i="102"/>
  <c r="CJ18" i="102"/>
  <c r="ED18" i="102" s="1"/>
  <c r="CR120" i="102"/>
  <c r="CR18" i="102"/>
  <c r="EL18" i="102" s="1"/>
  <c r="BR119" i="102"/>
  <c r="BR17" i="102"/>
  <c r="DL17" i="102" s="1"/>
  <c r="CH119" i="102"/>
  <c r="CH17" i="102"/>
  <c r="EB17" i="102" s="1"/>
  <c r="DO9" i="102"/>
  <c r="EM9" i="102"/>
  <c r="BP10" i="102"/>
  <c r="CN10" i="102"/>
  <c r="BI13" i="102"/>
  <c r="DC13" i="102" s="1"/>
  <c r="BQ13" i="102"/>
  <c r="DK13" i="102" s="1"/>
  <c r="BY13" i="102"/>
  <c r="DS13" i="102" s="1"/>
  <c r="CG13" i="102"/>
  <c r="EA13" i="102" s="1"/>
  <c r="CO13" i="102"/>
  <c r="EI13" i="102" s="1"/>
  <c r="BL14" i="102"/>
  <c r="DF14" i="102" s="1"/>
  <c r="BT14" i="102"/>
  <c r="DN14" i="102" s="1"/>
  <c r="CB14" i="102"/>
  <c r="DV14" i="102" s="1"/>
  <c r="CJ14" i="102"/>
  <c r="ED14" i="102" s="1"/>
  <c r="CR14" i="102"/>
  <c r="EL14" i="102" s="1"/>
  <c r="BG15" i="102"/>
  <c r="DA15" i="102" s="1"/>
  <c r="BO15" i="102"/>
  <c r="DI15" i="102" s="1"/>
  <c r="BW15" i="102"/>
  <c r="DQ15" i="102" s="1"/>
  <c r="CE15" i="102"/>
  <c r="DY15" i="102" s="1"/>
  <c r="CM15" i="102"/>
  <c r="EG15" i="102" s="1"/>
  <c r="BH16" i="102"/>
  <c r="DB16" i="102" s="1"/>
  <c r="BQ16" i="102"/>
  <c r="DK16" i="102" s="1"/>
  <c r="BZ16" i="102"/>
  <c r="DT16" i="102" s="1"/>
  <c r="CI16" i="102"/>
  <c r="EC16" i="102" s="1"/>
  <c r="CR16" i="102"/>
  <c r="EL16" i="102" s="1"/>
  <c r="BF17" i="102"/>
  <c r="CZ17" i="102" s="1"/>
  <c r="BP17" i="102"/>
  <c r="DJ17" i="102" s="1"/>
  <c r="CB17" i="102"/>
  <c r="DV17" i="102" s="1"/>
  <c r="CL17" i="102"/>
  <c r="EF17" i="102" s="1"/>
  <c r="BS18" i="102"/>
  <c r="DM18" i="102" s="1"/>
  <c r="CF18" i="102"/>
  <c r="DZ18" i="102" s="1"/>
  <c r="CL20" i="102"/>
  <c r="EF20" i="102" s="1"/>
  <c r="AU29" i="102"/>
  <c r="BU120" i="102"/>
  <c r="BU18" i="102"/>
  <c r="DO18" i="102" s="1"/>
  <c r="BJ119" i="102"/>
  <c r="BJ17" i="102"/>
  <c r="DD17" i="102" s="1"/>
  <c r="BZ119" i="102"/>
  <c r="BZ17" i="102"/>
  <c r="DT17" i="102" s="1"/>
  <c r="CP119" i="102"/>
  <c r="CP17" i="102"/>
  <c r="EJ17" i="102" s="1"/>
  <c r="CY9" i="102"/>
  <c r="DG9" i="102"/>
  <c r="DW9" i="102"/>
  <c r="EE9" i="102"/>
  <c r="BH10" i="102"/>
  <c r="BX10" i="102"/>
  <c r="CF10" i="102"/>
  <c r="DE10" i="102"/>
  <c r="DM10" i="102"/>
  <c r="DU10" i="102"/>
  <c r="BK122" i="102"/>
  <c r="BK20" i="102"/>
  <c r="DE20" i="102" s="1"/>
  <c r="BS122" i="102"/>
  <c r="BS20" i="102"/>
  <c r="DM20" i="102" s="1"/>
  <c r="CA122" i="102"/>
  <c r="CA20" i="102"/>
  <c r="DU20" i="102" s="1"/>
  <c r="CI122" i="102"/>
  <c r="CI20" i="102"/>
  <c r="EC20" i="102" s="1"/>
  <c r="CQ122" i="102"/>
  <c r="CQ20" i="102"/>
  <c r="EK20" i="102" s="1"/>
  <c r="BI10" i="102"/>
  <c r="BQ10" i="102"/>
  <c r="BY10" i="102"/>
  <c r="CG10" i="102"/>
  <c r="CO10" i="102"/>
  <c r="BL11" i="102"/>
  <c r="DF11" i="102" s="1"/>
  <c r="BT11" i="102"/>
  <c r="DN11" i="102" s="1"/>
  <c r="CB11" i="102"/>
  <c r="DV11" i="102" s="1"/>
  <c r="CJ11" i="102"/>
  <c r="ED11" i="102" s="1"/>
  <c r="CR11" i="102"/>
  <c r="EL11" i="102" s="1"/>
  <c r="BG12" i="102"/>
  <c r="DA12" i="102" s="1"/>
  <c r="BO12" i="102"/>
  <c r="DI12" i="102" s="1"/>
  <c r="BW12" i="102"/>
  <c r="DQ12" i="102" s="1"/>
  <c r="CE12" i="102"/>
  <c r="DY12" i="102" s="1"/>
  <c r="CM12" i="102"/>
  <c r="EG12" i="102" s="1"/>
  <c r="BJ13" i="102"/>
  <c r="DD13" i="102" s="1"/>
  <c r="BR13" i="102"/>
  <c r="DL13" i="102" s="1"/>
  <c r="BZ13" i="102"/>
  <c r="DT13" i="102" s="1"/>
  <c r="CH13" i="102"/>
  <c r="EB13" i="102" s="1"/>
  <c r="CP13" i="102"/>
  <c r="EJ13" i="102" s="1"/>
  <c r="BE14" i="102"/>
  <c r="BM14" i="102"/>
  <c r="DG14" i="102" s="1"/>
  <c r="BU14" i="102"/>
  <c r="DO14" i="102" s="1"/>
  <c r="CC14" i="102"/>
  <c r="DW14" i="102" s="1"/>
  <c r="CK14" i="102"/>
  <c r="EE14" i="102" s="1"/>
  <c r="CS14" i="102"/>
  <c r="EM14" i="102" s="1"/>
  <c r="BH15" i="102"/>
  <c r="DB15" i="102" s="1"/>
  <c r="BP15" i="102"/>
  <c r="DJ15" i="102" s="1"/>
  <c r="BX15" i="102"/>
  <c r="DR15" i="102" s="1"/>
  <c r="CF15" i="102"/>
  <c r="DZ15" i="102" s="1"/>
  <c r="CN15" i="102"/>
  <c r="EH15" i="102" s="1"/>
  <c r="BI16" i="102"/>
  <c r="DC16" i="102" s="1"/>
  <c r="BR16" i="102"/>
  <c r="DL16" i="102" s="1"/>
  <c r="CA16" i="102"/>
  <c r="DU16" i="102" s="1"/>
  <c r="CJ16" i="102"/>
  <c r="ED16" i="102" s="1"/>
  <c r="CS16" i="102"/>
  <c r="EM16" i="102" s="1"/>
  <c r="BS17" i="102"/>
  <c r="DM17" i="102" s="1"/>
  <c r="CC17" i="102"/>
  <c r="DW17" i="102" s="1"/>
  <c r="BH18" i="102"/>
  <c r="DB18" i="102" s="1"/>
  <c r="BV18" i="102"/>
  <c r="DP18" i="102" s="1"/>
  <c r="CD19" i="102"/>
  <c r="DX19" i="102" s="1"/>
  <c r="CQ19" i="102"/>
  <c r="EK19" i="102" s="1"/>
  <c r="BN20" i="102"/>
  <c r="DH20" i="102" s="1"/>
  <c r="BE11" i="102"/>
  <c r="BM11" i="102"/>
  <c r="DG11" i="102" s="1"/>
  <c r="BU11" i="102"/>
  <c r="DO11" i="102" s="1"/>
  <c r="CC11" i="102"/>
  <c r="DW11" i="102" s="1"/>
  <c r="CK11" i="102"/>
  <c r="EE11" i="102" s="1"/>
  <c r="CS11" i="102"/>
  <c r="EM11" i="102" s="1"/>
  <c r="BH12" i="102"/>
  <c r="DB12" i="102" s="1"/>
  <c r="BP12" i="102"/>
  <c r="DJ12" i="102" s="1"/>
  <c r="BX12" i="102"/>
  <c r="DR12" i="102" s="1"/>
  <c r="CF12" i="102"/>
  <c r="DZ12" i="102" s="1"/>
  <c r="CN12" i="102"/>
  <c r="EH12" i="102" s="1"/>
  <c r="BJ16" i="102"/>
  <c r="DD16" i="102" s="1"/>
  <c r="BS16" i="102"/>
  <c r="DM16" i="102" s="1"/>
  <c r="CB16" i="102"/>
  <c r="DV16" i="102" s="1"/>
  <c r="CK16" i="102"/>
  <c r="EE16" i="102" s="1"/>
  <c r="BH17" i="102"/>
  <c r="DB17" i="102" s="1"/>
  <c r="BT17" i="102"/>
  <c r="DN17" i="102" s="1"/>
  <c r="CD17" i="102"/>
  <c r="DX17" i="102" s="1"/>
  <c r="CN17" i="102"/>
  <c r="EH17" i="102" s="1"/>
  <c r="CI18" i="102"/>
  <c r="EC18" i="102" s="1"/>
  <c r="BF19" i="102"/>
  <c r="CZ19" i="102" s="1"/>
  <c r="BS19" i="102"/>
  <c r="DM19" i="102" s="1"/>
  <c r="AU20" i="102"/>
  <c r="BE120" i="102"/>
  <c r="BE18" i="102"/>
  <c r="CC120" i="102"/>
  <c r="CC18" i="102"/>
  <c r="DW18" i="102" s="1"/>
  <c r="CS120" i="102"/>
  <c r="CS18" i="102"/>
  <c r="EM18" i="102" s="1"/>
  <c r="CZ10" i="102"/>
  <c r="BT13" i="102"/>
  <c r="DN13" i="102" s="1"/>
  <c r="CJ13" i="102"/>
  <c r="ED13" i="102" s="1"/>
  <c r="BG14" i="102"/>
  <c r="DA14" i="102" s="1"/>
  <c r="BW14" i="102"/>
  <c r="DQ14" i="102" s="1"/>
  <c r="CM14" i="102"/>
  <c r="EG14" i="102" s="1"/>
  <c r="BL13" i="102"/>
  <c r="DF13" i="102" s="1"/>
  <c r="CB13" i="102"/>
  <c r="DV13" i="102" s="1"/>
  <c r="CR13" i="102"/>
  <c r="EL13" i="102" s="1"/>
  <c r="BO14" i="102"/>
  <c r="DI14" i="102" s="1"/>
  <c r="CE14" i="102"/>
  <c r="DY14" i="102" s="1"/>
  <c r="BT16" i="102"/>
  <c r="DN16" i="102" s="1"/>
  <c r="CC16" i="102"/>
  <c r="DW16" i="102" s="1"/>
  <c r="BU17" i="102"/>
  <c r="DO17" i="102" s="1"/>
  <c r="BX18" i="102"/>
  <c r="DR18" i="102" s="1"/>
  <c r="BF123" i="102"/>
  <c r="BF21" i="102"/>
  <c r="CZ21" i="102" s="1"/>
  <c r="BN123" i="102"/>
  <c r="BN21" i="102"/>
  <c r="DH21" i="102" s="1"/>
  <c r="BV123" i="102"/>
  <c r="BV21" i="102"/>
  <c r="DP21" i="102" s="1"/>
  <c r="CD123" i="102"/>
  <c r="CD21" i="102"/>
  <c r="DX21" i="102" s="1"/>
  <c r="CL123" i="102"/>
  <c r="CL21" i="102"/>
  <c r="EF21" i="102" s="1"/>
  <c r="AR109" i="102"/>
  <c r="DC9" i="102"/>
  <c r="DK9" i="102"/>
  <c r="DS9" i="102"/>
  <c r="EA9" i="102"/>
  <c r="EI9" i="102"/>
  <c r="BL10" i="102"/>
  <c r="BT10" i="102"/>
  <c r="CB10" i="102"/>
  <c r="CJ10" i="102"/>
  <c r="CR10" i="102"/>
  <c r="BG11" i="102"/>
  <c r="DA11" i="102" s="1"/>
  <c r="BO11" i="102"/>
  <c r="DI11" i="102" s="1"/>
  <c r="BW11" i="102"/>
  <c r="DQ11" i="102" s="1"/>
  <c r="CE11" i="102"/>
  <c r="DY11" i="102" s="1"/>
  <c r="CM11" i="102"/>
  <c r="EG11" i="102" s="1"/>
  <c r="BJ12" i="102"/>
  <c r="DD12" i="102" s="1"/>
  <c r="BR12" i="102"/>
  <c r="DL12" i="102" s="1"/>
  <c r="BZ12" i="102"/>
  <c r="DT12" i="102" s="1"/>
  <c r="CH12" i="102"/>
  <c r="EB12" i="102" s="1"/>
  <c r="CP12" i="102"/>
  <c r="EJ12" i="102" s="1"/>
  <c r="BE13" i="102"/>
  <c r="BM13" i="102"/>
  <c r="DG13" i="102" s="1"/>
  <c r="BU13" i="102"/>
  <c r="DO13" i="102" s="1"/>
  <c r="CC13" i="102"/>
  <c r="DW13" i="102" s="1"/>
  <c r="CK13" i="102"/>
  <c r="EE13" i="102" s="1"/>
  <c r="CS13" i="102"/>
  <c r="EM13" i="102" s="1"/>
  <c r="BH14" i="102"/>
  <c r="DB14" i="102" s="1"/>
  <c r="BP14" i="102"/>
  <c r="DJ14" i="102" s="1"/>
  <c r="BX14" i="102"/>
  <c r="DR14" i="102" s="1"/>
  <c r="CF14" i="102"/>
  <c r="DZ14" i="102" s="1"/>
  <c r="CN14" i="102"/>
  <c r="EH14" i="102" s="1"/>
  <c r="BK15" i="102"/>
  <c r="DE15" i="102" s="1"/>
  <c r="BS15" i="102"/>
  <c r="DM15" i="102" s="1"/>
  <c r="CA15" i="102"/>
  <c r="DU15" i="102" s="1"/>
  <c r="CI15" i="102"/>
  <c r="EC15" i="102" s="1"/>
  <c r="CQ15" i="102"/>
  <c r="EK15" i="102" s="1"/>
  <c r="BL16" i="102"/>
  <c r="DF16" i="102" s="1"/>
  <c r="BU16" i="102"/>
  <c r="DO16" i="102" s="1"/>
  <c r="CD16" i="102"/>
  <c r="DX16" i="102" s="1"/>
  <c r="CN16" i="102"/>
  <c r="EH16" i="102" s="1"/>
  <c r="BL17" i="102"/>
  <c r="DF17" i="102" s="1"/>
  <c r="BV17" i="102"/>
  <c r="DP17" i="102" s="1"/>
  <c r="CF17" i="102"/>
  <c r="DZ17" i="102" s="1"/>
  <c r="CR17" i="102"/>
  <c r="EL17" i="102" s="1"/>
  <c r="BN18" i="102"/>
  <c r="DH18" i="102" s="1"/>
  <c r="BV19" i="102"/>
  <c r="DP19" i="102" s="1"/>
  <c r="CI19" i="102"/>
  <c r="EC19" i="102" s="1"/>
  <c r="BF20" i="102"/>
  <c r="CZ20" i="102" s="1"/>
  <c r="AU32" i="102"/>
  <c r="AU70" i="102"/>
  <c r="AU80" i="102"/>
  <c r="AU89" i="102"/>
  <c r="AU90" i="102"/>
  <c r="AU84" i="102"/>
  <c r="AU86" i="102"/>
  <c r="AU82" i="102"/>
  <c r="AU91" i="102"/>
  <c r="AU102" i="102"/>
  <c r="AU103" i="102"/>
  <c r="AU104" i="102"/>
  <c r="G90" i="101"/>
  <c r="J90" i="101"/>
  <c r="K90" i="101"/>
  <c r="E90" i="101"/>
  <c r="AR9" i="78"/>
  <c r="BE111" i="78"/>
  <c r="BE10" i="78" s="1"/>
  <c r="BF8" i="78"/>
  <c r="BG8" i="78"/>
  <c r="BH8" i="78"/>
  <c r="BI8" i="78"/>
  <c r="BJ8" i="78"/>
  <c r="BK8" i="78"/>
  <c r="BL8" i="78"/>
  <c r="BM8" i="78"/>
  <c r="BN8" i="78"/>
  <c r="BO8" i="78"/>
  <c r="BP8" i="78"/>
  <c r="BQ8" i="78"/>
  <c r="BR8" i="78"/>
  <c r="BS8" i="78"/>
  <c r="BT8" i="78"/>
  <c r="BU8" i="78"/>
  <c r="BV8" i="78"/>
  <c r="BW8" i="78"/>
  <c r="BX8" i="78"/>
  <c r="BY8" i="78"/>
  <c r="BZ8" i="78"/>
  <c r="CA8" i="78"/>
  <c r="CB8" i="78"/>
  <c r="CC8" i="78"/>
  <c r="CD8" i="78"/>
  <c r="CE8" i="78"/>
  <c r="CF8" i="78"/>
  <c r="CG8" i="78"/>
  <c r="CH8" i="78"/>
  <c r="CI8" i="78"/>
  <c r="CJ8" i="78"/>
  <c r="CK8" i="78"/>
  <c r="CL8" i="78"/>
  <c r="CM8" i="78"/>
  <c r="CN8" i="78"/>
  <c r="CO8" i="78"/>
  <c r="CP8" i="78"/>
  <c r="CQ8" i="78"/>
  <c r="CR8" i="78"/>
  <c r="CS8" i="78"/>
  <c r="BE8" i="78"/>
  <c r="D6" i="77"/>
  <c r="E6" i="77"/>
  <c r="F6" i="77"/>
  <c r="G6" i="77"/>
  <c r="H6" i="77"/>
  <c r="I6" i="77"/>
  <c r="J6" i="77"/>
  <c r="K6" i="77"/>
  <c r="L6" i="77"/>
  <c r="M6" i="77"/>
  <c r="N6" i="77"/>
  <c r="O6" i="77"/>
  <c r="P6" i="77"/>
  <c r="Q6" i="77"/>
  <c r="R6" i="77"/>
  <c r="S6" i="77"/>
  <c r="T6" i="77"/>
  <c r="U6" i="77"/>
  <c r="V6" i="77"/>
  <c r="W6" i="77"/>
  <c r="X6" i="77"/>
  <c r="Y6" i="77"/>
  <c r="Z6" i="77"/>
  <c r="AA6" i="77"/>
  <c r="AB6" i="77"/>
  <c r="AC6" i="77"/>
  <c r="AD6" i="77"/>
  <c r="AE6" i="77"/>
  <c r="AF6" i="77"/>
  <c r="AG6" i="77"/>
  <c r="AH6" i="77"/>
  <c r="AI6" i="77"/>
  <c r="AJ6" i="77"/>
  <c r="AK6" i="77"/>
  <c r="AL6" i="77"/>
  <c r="AM6" i="77"/>
  <c r="AN6" i="77"/>
  <c r="AO6" i="77"/>
  <c r="AP6" i="77"/>
  <c r="AQ6" i="77"/>
  <c r="C6" i="77"/>
  <c r="N109" i="79"/>
  <c r="N110" i="79" s="1"/>
  <c r="N111" i="79" s="1"/>
  <c r="N112" i="79" s="1"/>
  <c r="N113" i="79" s="1"/>
  <c r="N114" i="79" s="1"/>
  <c r="N115" i="79" s="1"/>
  <c r="N116" i="79" s="1"/>
  <c r="N117" i="79" s="1"/>
  <c r="N118" i="79" s="1"/>
  <c r="N119" i="79" s="1"/>
  <c r="N120" i="79" s="1"/>
  <c r="N121" i="79" s="1"/>
  <c r="N122" i="79" s="1"/>
  <c r="N123" i="79" s="1"/>
  <c r="N124" i="79" s="1"/>
  <c r="N125" i="79" s="1"/>
  <c r="N126" i="79" s="1"/>
  <c r="N127" i="79" s="1"/>
  <c r="N128" i="79" s="1"/>
  <c r="N129" i="79" s="1"/>
  <c r="N130" i="79" s="1"/>
  <c r="N131" i="79" s="1"/>
  <c r="N132" i="79" s="1"/>
  <c r="N133" i="79" s="1"/>
  <c r="N134" i="79" s="1"/>
  <c r="N135" i="79" s="1"/>
  <c r="N136" i="79" s="1"/>
  <c r="N137" i="79" s="1"/>
  <c r="N138" i="79" s="1"/>
  <c r="N139" i="79" s="1"/>
  <c r="N140" i="79" s="1"/>
  <c r="N141" i="79" s="1"/>
  <c r="N142" i="79" s="1"/>
  <c r="N143" i="79" s="1"/>
  <c r="N144" i="79" s="1"/>
  <c r="N145" i="79" s="1"/>
  <c r="N146" i="79" s="1"/>
  <c r="N147" i="79" s="1"/>
  <c r="N148" i="79" s="1"/>
  <c r="N149" i="79" s="1"/>
  <c r="N150" i="79" s="1"/>
  <c r="N151" i="79" s="1"/>
  <c r="N152" i="79" s="1"/>
  <c r="N153" i="79" s="1"/>
  <c r="N154" i="79" s="1"/>
  <c r="N155" i="79" s="1"/>
  <c r="N156" i="79" s="1"/>
  <c r="N157" i="79" s="1"/>
  <c r="N158" i="79" s="1"/>
  <c r="N159" i="79" s="1"/>
  <c r="N160" i="79" s="1"/>
  <c r="N161" i="79" s="1"/>
  <c r="N162" i="79" s="1"/>
  <c r="N163" i="79" s="1"/>
  <c r="N164" i="79" s="1"/>
  <c r="N165" i="79" s="1"/>
  <c r="N166" i="79" s="1"/>
  <c r="N167" i="79" s="1"/>
  <c r="N168" i="79" s="1"/>
  <c r="N169" i="79" s="1"/>
  <c r="N170" i="79" s="1"/>
  <c r="N171" i="79" s="1"/>
  <c r="N172" i="79" s="1"/>
  <c r="N173" i="79" s="1"/>
  <c r="N174" i="79" s="1"/>
  <c r="N175" i="79" s="1"/>
  <c r="N176" i="79" s="1"/>
  <c r="N177" i="79" s="1"/>
  <c r="N178" i="79" s="1"/>
  <c r="N179" i="79" s="1"/>
  <c r="N180" i="79" s="1"/>
  <c r="N181" i="79" s="1"/>
  <c r="N182" i="79" s="1"/>
  <c r="N183" i="79" s="1"/>
  <c r="N184" i="79" s="1"/>
  <c r="N185" i="79" s="1"/>
  <c r="N186" i="79" s="1"/>
  <c r="N187" i="79" s="1"/>
  <c r="N188" i="79" s="1"/>
  <c r="N189" i="79" s="1"/>
  <c r="N190" i="79" s="1"/>
  <c r="N191" i="79" s="1"/>
  <c r="N192" i="79" s="1"/>
  <c r="N193" i="79" s="1"/>
  <c r="N194" i="79" s="1"/>
  <c r="N195" i="79" s="1"/>
  <c r="N196" i="79" s="1"/>
  <c r="N197" i="79" s="1"/>
  <c r="N198" i="79" s="1"/>
  <c r="N199" i="79" s="1"/>
  <c r="N200" i="79" s="1"/>
  <c r="N201" i="79" s="1"/>
  <c r="N202" i="79" s="1"/>
  <c r="N203" i="79" s="1"/>
  <c r="N204" i="79" s="1"/>
  <c r="N205" i="79" s="1"/>
  <c r="N206" i="79" s="1"/>
  <c r="N207" i="79" s="1"/>
  <c r="N208" i="79" s="1"/>
  <c r="R110" i="79"/>
  <c r="R111" i="79" s="1"/>
  <c r="R112" i="79" s="1"/>
  <c r="R113" i="79" s="1"/>
  <c r="R114" i="79" s="1"/>
  <c r="R115" i="79" s="1"/>
  <c r="R116" i="79" s="1"/>
  <c r="R117" i="79" s="1"/>
  <c r="R118" i="79" s="1"/>
  <c r="R119" i="79" s="1"/>
  <c r="R120" i="79" s="1"/>
  <c r="R121" i="79" s="1"/>
  <c r="R122" i="79" s="1"/>
  <c r="R123" i="79" s="1"/>
  <c r="R124" i="79" s="1"/>
  <c r="R125" i="79" s="1"/>
  <c r="R126" i="79" s="1"/>
  <c r="R127" i="79" s="1"/>
  <c r="R128" i="79" s="1"/>
  <c r="R129" i="79" s="1"/>
  <c r="R130" i="79" s="1"/>
  <c r="R131" i="79" s="1"/>
  <c r="R132" i="79" s="1"/>
  <c r="R133" i="79" s="1"/>
  <c r="R134" i="79" s="1"/>
  <c r="R135" i="79" s="1"/>
  <c r="R136" i="79" s="1"/>
  <c r="R137" i="79" s="1"/>
  <c r="R138" i="79" s="1"/>
  <c r="R139" i="79" s="1"/>
  <c r="R140" i="79" s="1"/>
  <c r="R141" i="79" s="1"/>
  <c r="R142" i="79" s="1"/>
  <c r="R143" i="79" s="1"/>
  <c r="R144" i="79" s="1"/>
  <c r="R145" i="79" s="1"/>
  <c r="R146" i="79" s="1"/>
  <c r="R147" i="79" s="1"/>
  <c r="R148" i="79" s="1"/>
  <c r="R149" i="79" s="1"/>
  <c r="R150" i="79" s="1"/>
  <c r="R151" i="79" s="1"/>
  <c r="R152" i="79" s="1"/>
  <c r="R153" i="79" s="1"/>
  <c r="R154" i="79" s="1"/>
  <c r="R155" i="79" s="1"/>
  <c r="R156" i="79" s="1"/>
  <c r="R157" i="79" s="1"/>
  <c r="R158" i="79" s="1"/>
  <c r="R159" i="79" s="1"/>
  <c r="R160" i="79" s="1"/>
  <c r="R161" i="79" s="1"/>
  <c r="R162" i="79" s="1"/>
  <c r="R163" i="79" s="1"/>
  <c r="R164" i="79" s="1"/>
  <c r="R165" i="79" s="1"/>
  <c r="R166" i="79" s="1"/>
  <c r="R167" i="79" s="1"/>
  <c r="R168" i="79" s="1"/>
  <c r="R169" i="79" s="1"/>
  <c r="R170" i="79" s="1"/>
  <c r="R171" i="79" s="1"/>
  <c r="R172" i="79" s="1"/>
  <c r="R173" i="79" s="1"/>
  <c r="R174" i="79" s="1"/>
  <c r="R175" i="79" s="1"/>
  <c r="R176" i="79" s="1"/>
  <c r="R177" i="79" s="1"/>
  <c r="R178" i="79" s="1"/>
  <c r="R179" i="79" s="1"/>
  <c r="R180" i="79" s="1"/>
  <c r="R181" i="79" s="1"/>
  <c r="R182" i="79" s="1"/>
  <c r="R183" i="79" s="1"/>
  <c r="R184" i="79" s="1"/>
  <c r="R185" i="79" s="1"/>
  <c r="R186" i="79" s="1"/>
  <c r="R187" i="79" s="1"/>
  <c r="R188" i="79" s="1"/>
  <c r="R189" i="79" s="1"/>
  <c r="R190" i="79" s="1"/>
  <c r="R191" i="79" s="1"/>
  <c r="R192" i="79" s="1"/>
  <c r="R193" i="79" s="1"/>
  <c r="R194" i="79" s="1"/>
  <c r="R195" i="79" s="1"/>
  <c r="R196" i="79" s="1"/>
  <c r="R197" i="79" s="1"/>
  <c r="R198" i="79" s="1"/>
  <c r="R199" i="79" s="1"/>
  <c r="R200" i="79" s="1"/>
  <c r="R201" i="79" s="1"/>
  <c r="R202" i="79" s="1"/>
  <c r="R203" i="79" s="1"/>
  <c r="R204" i="79" s="1"/>
  <c r="R205" i="79" s="1"/>
  <c r="R206" i="79" s="1"/>
  <c r="R207" i="79" s="1"/>
  <c r="R208" i="79" s="1"/>
  <c r="E111" i="79"/>
  <c r="E112" i="79" s="1"/>
  <c r="E113" i="79" s="1"/>
  <c r="E114" i="79" s="1"/>
  <c r="E115" i="79" s="1"/>
  <c r="E116" i="79" s="1"/>
  <c r="E117" i="79" s="1"/>
  <c r="E118" i="79" s="1"/>
  <c r="E119" i="79" s="1"/>
  <c r="E120" i="79" s="1"/>
  <c r="E121" i="79" s="1"/>
  <c r="E122" i="79" s="1"/>
  <c r="E123" i="79" s="1"/>
  <c r="E124" i="79" s="1"/>
  <c r="E125" i="79" s="1"/>
  <c r="E126" i="79" s="1"/>
  <c r="E127" i="79" s="1"/>
  <c r="E128" i="79" s="1"/>
  <c r="E129" i="79" s="1"/>
  <c r="E130" i="79" s="1"/>
  <c r="E131" i="79" s="1"/>
  <c r="E132" i="79" s="1"/>
  <c r="E133" i="79" s="1"/>
  <c r="E134" i="79" s="1"/>
  <c r="E135" i="79" s="1"/>
  <c r="E136" i="79" s="1"/>
  <c r="E137" i="79" s="1"/>
  <c r="E138" i="79" s="1"/>
  <c r="E139" i="79" s="1"/>
  <c r="E140" i="79" s="1"/>
  <c r="E141" i="79" s="1"/>
  <c r="E142" i="79" s="1"/>
  <c r="E143" i="79" s="1"/>
  <c r="E144" i="79" s="1"/>
  <c r="E145" i="79" s="1"/>
  <c r="E146" i="79" s="1"/>
  <c r="E147" i="79" s="1"/>
  <c r="E148" i="79" s="1"/>
  <c r="E149" i="79" s="1"/>
  <c r="E150" i="79" s="1"/>
  <c r="E151" i="79" s="1"/>
  <c r="E152" i="79" s="1"/>
  <c r="E153" i="79" s="1"/>
  <c r="E154" i="79" s="1"/>
  <c r="E155" i="79" s="1"/>
  <c r="E156" i="79" s="1"/>
  <c r="E157" i="79" s="1"/>
  <c r="E158" i="79" s="1"/>
  <c r="E159" i="79" s="1"/>
  <c r="E160" i="79" s="1"/>
  <c r="E161" i="79" s="1"/>
  <c r="E162" i="79" s="1"/>
  <c r="E163" i="79" s="1"/>
  <c r="E164" i="79" s="1"/>
  <c r="E165" i="79" s="1"/>
  <c r="E166" i="79" s="1"/>
  <c r="E167" i="79" s="1"/>
  <c r="E168" i="79" s="1"/>
  <c r="E169" i="79" s="1"/>
  <c r="E170" i="79" s="1"/>
  <c r="E171" i="79" s="1"/>
  <c r="E172" i="79" s="1"/>
  <c r="E173" i="79" s="1"/>
  <c r="E174" i="79" s="1"/>
  <c r="E175" i="79" s="1"/>
  <c r="E176" i="79" s="1"/>
  <c r="E177" i="79" s="1"/>
  <c r="E178" i="79" s="1"/>
  <c r="E179" i="79" s="1"/>
  <c r="E180" i="79" s="1"/>
  <c r="E181" i="79" s="1"/>
  <c r="E182" i="79" s="1"/>
  <c r="E183" i="79" s="1"/>
  <c r="E184" i="79" s="1"/>
  <c r="E185" i="79" s="1"/>
  <c r="E186" i="79" s="1"/>
  <c r="E187" i="79" s="1"/>
  <c r="E188" i="79" s="1"/>
  <c r="E189" i="79" s="1"/>
  <c r="E190" i="79" s="1"/>
  <c r="E191" i="79" s="1"/>
  <c r="E192" i="79" s="1"/>
  <c r="E193" i="79" s="1"/>
  <c r="E194" i="79" s="1"/>
  <c r="E195" i="79" s="1"/>
  <c r="E196" i="79" s="1"/>
  <c r="E197" i="79" s="1"/>
  <c r="E198" i="79" s="1"/>
  <c r="E199" i="79" s="1"/>
  <c r="E200" i="79" s="1"/>
  <c r="E201" i="79" s="1"/>
  <c r="E202" i="79" s="1"/>
  <c r="E203" i="79" s="1"/>
  <c r="E204" i="79" s="1"/>
  <c r="E205" i="79" s="1"/>
  <c r="E206" i="79" s="1"/>
  <c r="E207" i="79" s="1"/>
  <c r="E208" i="79" s="1"/>
  <c r="D6" i="79"/>
  <c r="D109" i="79" s="1"/>
  <c r="D110" i="79" s="1"/>
  <c r="D111" i="79" s="1"/>
  <c r="D112" i="79" s="1"/>
  <c r="D113" i="79" s="1"/>
  <c r="D114" i="79" s="1"/>
  <c r="D115" i="79" s="1"/>
  <c r="D116" i="79" s="1"/>
  <c r="D117" i="79" s="1"/>
  <c r="D118" i="79" s="1"/>
  <c r="D119" i="79" s="1"/>
  <c r="D120" i="79" s="1"/>
  <c r="D121" i="79" s="1"/>
  <c r="D122" i="79" s="1"/>
  <c r="D123" i="79" s="1"/>
  <c r="D124" i="79" s="1"/>
  <c r="D125" i="79" s="1"/>
  <c r="D126" i="79" s="1"/>
  <c r="D127" i="79" s="1"/>
  <c r="D128" i="79" s="1"/>
  <c r="D129" i="79" s="1"/>
  <c r="D130" i="79" s="1"/>
  <c r="D131" i="79" s="1"/>
  <c r="D132" i="79" s="1"/>
  <c r="D133" i="79" s="1"/>
  <c r="D134" i="79" s="1"/>
  <c r="D135" i="79" s="1"/>
  <c r="D136" i="79" s="1"/>
  <c r="D137" i="79" s="1"/>
  <c r="D138" i="79" s="1"/>
  <c r="D139" i="79" s="1"/>
  <c r="D140" i="79" s="1"/>
  <c r="D141" i="79" s="1"/>
  <c r="D142" i="79" s="1"/>
  <c r="D143" i="79" s="1"/>
  <c r="D144" i="79" s="1"/>
  <c r="D145" i="79" s="1"/>
  <c r="D146" i="79" s="1"/>
  <c r="D147" i="79" s="1"/>
  <c r="D148" i="79" s="1"/>
  <c r="D149" i="79" s="1"/>
  <c r="D150" i="79" s="1"/>
  <c r="D151" i="79" s="1"/>
  <c r="D152" i="79" s="1"/>
  <c r="D153" i="79" s="1"/>
  <c r="D154" i="79" s="1"/>
  <c r="D155" i="79" s="1"/>
  <c r="D156" i="79" s="1"/>
  <c r="D157" i="79" s="1"/>
  <c r="D158" i="79" s="1"/>
  <c r="D159" i="79" s="1"/>
  <c r="D160" i="79" s="1"/>
  <c r="D161" i="79" s="1"/>
  <c r="D162" i="79" s="1"/>
  <c r="D163" i="79" s="1"/>
  <c r="D164" i="79" s="1"/>
  <c r="D165" i="79" s="1"/>
  <c r="D166" i="79" s="1"/>
  <c r="D167" i="79" s="1"/>
  <c r="D168" i="79" s="1"/>
  <c r="D169" i="79" s="1"/>
  <c r="D170" i="79" s="1"/>
  <c r="D171" i="79" s="1"/>
  <c r="D172" i="79" s="1"/>
  <c r="D173" i="79" s="1"/>
  <c r="D174" i="79" s="1"/>
  <c r="D175" i="79" s="1"/>
  <c r="D176" i="79" s="1"/>
  <c r="D177" i="79" s="1"/>
  <c r="D178" i="79" s="1"/>
  <c r="D179" i="79" s="1"/>
  <c r="D180" i="79" s="1"/>
  <c r="D181" i="79" s="1"/>
  <c r="D182" i="79" s="1"/>
  <c r="D183" i="79" s="1"/>
  <c r="D184" i="79" s="1"/>
  <c r="D185" i="79" s="1"/>
  <c r="D186" i="79" s="1"/>
  <c r="D187" i="79" s="1"/>
  <c r="D188" i="79" s="1"/>
  <c r="D189" i="79" s="1"/>
  <c r="D190" i="79" s="1"/>
  <c r="D191" i="79" s="1"/>
  <c r="D192" i="79" s="1"/>
  <c r="D193" i="79" s="1"/>
  <c r="D194" i="79" s="1"/>
  <c r="D195" i="79" s="1"/>
  <c r="D196" i="79" s="1"/>
  <c r="D197" i="79" s="1"/>
  <c r="D198" i="79" s="1"/>
  <c r="D199" i="79" s="1"/>
  <c r="D200" i="79" s="1"/>
  <c r="D201" i="79" s="1"/>
  <c r="D202" i="79" s="1"/>
  <c r="D203" i="79" s="1"/>
  <c r="D204" i="79" s="1"/>
  <c r="D205" i="79" s="1"/>
  <c r="D206" i="79" s="1"/>
  <c r="D207" i="79" s="1"/>
  <c r="D208" i="79" s="1"/>
  <c r="E6" i="79"/>
  <c r="E109" i="79" s="1"/>
  <c r="E110" i="79" s="1"/>
  <c r="F6" i="79"/>
  <c r="F109" i="79" s="1"/>
  <c r="F110" i="79" s="1"/>
  <c r="F111" i="79" s="1"/>
  <c r="F112" i="79" s="1"/>
  <c r="F113" i="79" s="1"/>
  <c r="F114" i="79" s="1"/>
  <c r="F115" i="79" s="1"/>
  <c r="F116" i="79" s="1"/>
  <c r="F117" i="79" s="1"/>
  <c r="F118" i="79" s="1"/>
  <c r="F119" i="79" s="1"/>
  <c r="F120" i="79" s="1"/>
  <c r="F121" i="79" s="1"/>
  <c r="F122" i="79" s="1"/>
  <c r="F123" i="79" s="1"/>
  <c r="F124" i="79" s="1"/>
  <c r="F125" i="79" s="1"/>
  <c r="F126" i="79" s="1"/>
  <c r="F127" i="79" s="1"/>
  <c r="F128" i="79" s="1"/>
  <c r="F129" i="79" s="1"/>
  <c r="F130" i="79" s="1"/>
  <c r="F131" i="79" s="1"/>
  <c r="F132" i="79" s="1"/>
  <c r="F133" i="79" s="1"/>
  <c r="F134" i="79" s="1"/>
  <c r="F135" i="79" s="1"/>
  <c r="F136" i="79" s="1"/>
  <c r="F137" i="79" s="1"/>
  <c r="F138" i="79" s="1"/>
  <c r="F139" i="79" s="1"/>
  <c r="F140" i="79" s="1"/>
  <c r="F141" i="79" s="1"/>
  <c r="F142" i="79" s="1"/>
  <c r="F143" i="79" s="1"/>
  <c r="F144" i="79" s="1"/>
  <c r="F145" i="79" s="1"/>
  <c r="F146" i="79" s="1"/>
  <c r="F147" i="79" s="1"/>
  <c r="F148" i="79" s="1"/>
  <c r="F149" i="79" s="1"/>
  <c r="F150" i="79" s="1"/>
  <c r="F151" i="79" s="1"/>
  <c r="F152" i="79" s="1"/>
  <c r="F153" i="79" s="1"/>
  <c r="F154" i="79" s="1"/>
  <c r="F155" i="79" s="1"/>
  <c r="F156" i="79" s="1"/>
  <c r="F157" i="79" s="1"/>
  <c r="F158" i="79" s="1"/>
  <c r="F159" i="79" s="1"/>
  <c r="F160" i="79" s="1"/>
  <c r="F161" i="79" s="1"/>
  <c r="F162" i="79" s="1"/>
  <c r="F163" i="79" s="1"/>
  <c r="F164" i="79" s="1"/>
  <c r="F165" i="79" s="1"/>
  <c r="F166" i="79" s="1"/>
  <c r="F167" i="79" s="1"/>
  <c r="F168" i="79" s="1"/>
  <c r="F169" i="79" s="1"/>
  <c r="F170" i="79" s="1"/>
  <c r="F171" i="79" s="1"/>
  <c r="F172" i="79" s="1"/>
  <c r="F173" i="79" s="1"/>
  <c r="F174" i="79" s="1"/>
  <c r="F175" i="79" s="1"/>
  <c r="F176" i="79" s="1"/>
  <c r="F177" i="79" s="1"/>
  <c r="F178" i="79" s="1"/>
  <c r="F179" i="79" s="1"/>
  <c r="F180" i="79" s="1"/>
  <c r="F181" i="79" s="1"/>
  <c r="F182" i="79" s="1"/>
  <c r="F183" i="79" s="1"/>
  <c r="F184" i="79" s="1"/>
  <c r="F185" i="79" s="1"/>
  <c r="F186" i="79" s="1"/>
  <c r="F187" i="79" s="1"/>
  <c r="F188" i="79" s="1"/>
  <c r="F189" i="79" s="1"/>
  <c r="F190" i="79" s="1"/>
  <c r="F191" i="79" s="1"/>
  <c r="F192" i="79" s="1"/>
  <c r="F193" i="79" s="1"/>
  <c r="F194" i="79" s="1"/>
  <c r="F195" i="79" s="1"/>
  <c r="F196" i="79" s="1"/>
  <c r="F197" i="79" s="1"/>
  <c r="F198" i="79" s="1"/>
  <c r="F199" i="79" s="1"/>
  <c r="F200" i="79" s="1"/>
  <c r="F201" i="79" s="1"/>
  <c r="F202" i="79" s="1"/>
  <c r="F203" i="79" s="1"/>
  <c r="F204" i="79" s="1"/>
  <c r="F205" i="79" s="1"/>
  <c r="F206" i="79" s="1"/>
  <c r="F207" i="79" s="1"/>
  <c r="F208" i="79" s="1"/>
  <c r="G6" i="79"/>
  <c r="G109" i="79" s="1"/>
  <c r="G110" i="79" s="1"/>
  <c r="G111" i="79" s="1"/>
  <c r="G112" i="79" s="1"/>
  <c r="G113" i="79" s="1"/>
  <c r="G114" i="79" s="1"/>
  <c r="G115" i="79" s="1"/>
  <c r="G116" i="79" s="1"/>
  <c r="G117" i="79" s="1"/>
  <c r="G118" i="79" s="1"/>
  <c r="G119" i="79" s="1"/>
  <c r="G120" i="79" s="1"/>
  <c r="G121" i="79" s="1"/>
  <c r="G122" i="79" s="1"/>
  <c r="G123" i="79" s="1"/>
  <c r="G124" i="79" s="1"/>
  <c r="G125" i="79" s="1"/>
  <c r="G126" i="79" s="1"/>
  <c r="G127" i="79" s="1"/>
  <c r="G128" i="79" s="1"/>
  <c r="G129" i="79" s="1"/>
  <c r="G130" i="79" s="1"/>
  <c r="G131" i="79" s="1"/>
  <c r="G132" i="79" s="1"/>
  <c r="G133" i="79" s="1"/>
  <c r="G134" i="79" s="1"/>
  <c r="G135" i="79" s="1"/>
  <c r="G136" i="79" s="1"/>
  <c r="G137" i="79" s="1"/>
  <c r="G138" i="79" s="1"/>
  <c r="G139" i="79" s="1"/>
  <c r="G140" i="79" s="1"/>
  <c r="G141" i="79" s="1"/>
  <c r="G142" i="79" s="1"/>
  <c r="G143" i="79" s="1"/>
  <c r="G144" i="79" s="1"/>
  <c r="G145" i="79" s="1"/>
  <c r="G146" i="79" s="1"/>
  <c r="G147" i="79" s="1"/>
  <c r="G148" i="79" s="1"/>
  <c r="G149" i="79" s="1"/>
  <c r="G150" i="79" s="1"/>
  <c r="G151" i="79" s="1"/>
  <c r="G152" i="79" s="1"/>
  <c r="G153" i="79" s="1"/>
  <c r="G154" i="79" s="1"/>
  <c r="G155" i="79" s="1"/>
  <c r="G156" i="79" s="1"/>
  <c r="G157" i="79" s="1"/>
  <c r="G158" i="79" s="1"/>
  <c r="G159" i="79" s="1"/>
  <c r="G160" i="79" s="1"/>
  <c r="G161" i="79" s="1"/>
  <c r="G162" i="79" s="1"/>
  <c r="G163" i="79" s="1"/>
  <c r="G164" i="79" s="1"/>
  <c r="G165" i="79" s="1"/>
  <c r="G166" i="79" s="1"/>
  <c r="G167" i="79" s="1"/>
  <c r="G168" i="79" s="1"/>
  <c r="G169" i="79" s="1"/>
  <c r="G170" i="79" s="1"/>
  <c r="G171" i="79" s="1"/>
  <c r="G172" i="79" s="1"/>
  <c r="G173" i="79" s="1"/>
  <c r="G174" i="79" s="1"/>
  <c r="G175" i="79" s="1"/>
  <c r="G176" i="79" s="1"/>
  <c r="G177" i="79" s="1"/>
  <c r="G178" i="79" s="1"/>
  <c r="G179" i="79" s="1"/>
  <c r="G180" i="79" s="1"/>
  <c r="G181" i="79" s="1"/>
  <c r="G182" i="79" s="1"/>
  <c r="G183" i="79" s="1"/>
  <c r="G184" i="79" s="1"/>
  <c r="G185" i="79" s="1"/>
  <c r="G186" i="79" s="1"/>
  <c r="G187" i="79" s="1"/>
  <c r="G188" i="79" s="1"/>
  <c r="G189" i="79" s="1"/>
  <c r="G190" i="79" s="1"/>
  <c r="G191" i="79" s="1"/>
  <c r="G192" i="79" s="1"/>
  <c r="G193" i="79" s="1"/>
  <c r="G194" i="79" s="1"/>
  <c r="G195" i="79" s="1"/>
  <c r="G196" i="79" s="1"/>
  <c r="G197" i="79" s="1"/>
  <c r="G198" i="79" s="1"/>
  <c r="G199" i="79" s="1"/>
  <c r="G200" i="79" s="1"/>
  <c r="G201" i="79" s="1"/>
  <c r="G202" i="79" s="1"/>
  <c r="G203" i="79" s="1"/>
  <c r="G204" i="79" s="1"/>
  <c r="G205" i="79" s="1"/>
  <c r="G206" i="79" s="1"/>
  <c r="G207" i="79" s="1"/>
  <c r="G208" i="79" s="1"/>
  <c r="H6" i="79"/>
  <c r="H109" i="79" s="1"/>
  <c r="H110" i="79" s="1"/>
  <c r="H111" i="79" s="1"/>
  <c r="H112" i="79" s="1"/>
  <c r="H113" i="79" s="1"/>
  <c r="H114" i="79" s="1"/>
  <c r="H115" i="79" s="1"/>
  <c r="H116" i="79" s="1"/>
  <c r="H117" i="79" s="1"/>
  <c r="H118" i="79" s="1"/>
  <c r="H119" i="79" s="1"/>
  <c r="H120" i="79" s="1"/>
  <c r="H121" i="79" s="1"/>
  <c r="H122" i="79" s="1"/>
  <c r="H123" i="79" s="1"/>
  <c r="H124" i="79" s="1"/>
  <c r="H125" i="79" s="1"/>
  <c r="H126" i="79" s="1"/>
  <c r="H127" i="79" s="1"/>
  <c r="H128" i="79" s="1"/>
  <c r="H129" i="79" s="1"/>
  <c r="H130" i="79" s="1"/>
  <c r="H131" i="79" s="1"/>
  <c r="H132" i="79" s="1"/>
  <c r="H133" i="79" s="1"/>
  <c r="H134" i="79" s="1"/>
  <c r="H135" i="79" s="1"/>
  <c r="H136" i="79" s="1"/>
  <c r="H137" i="79" s="1"/>
  <c r="H138" i="79" s="1"/>
  <c r="H139" i="79" s="1"/>
  <c r="H140" i="79" s="1"/>
  <c r="H141" i="79" s="1"/>
  <c r="H142" i="79" s="1"/>
  <c r="H143" i="79" s="1"/>
  <c r="H144" i="79" s="1"/>
  <c r="H145" i="79" s="1"/>
  <c r="H146" i="79" s="1"/>
  <c r="H147" i="79" s="1"/>
  <c r="H148" i="79" s="1"/>
  <c r="H149" i="79" s="1"/>
  <c r="H150" i="79" s="1"/>
  <c r="H151" i="79" s="1"/>
  <c r="H152" i="79" s="1"/>
  <c r="H153" i="79" s="1"/>
  <c r="H154" i="79" s="1"/>
  <c r="H155" i="79" s="1"/>
  <c r="H156" i="79" s="1"/>
  <c r="H157" i="79" s="1"/>
  <c r="H158" i="79" s="1"/>
  <c r="H159" i="79" s="1"/>
  <c r="H160" i="79" s="1"/>
  <c r="H161" i="79" s="1"/>
  <c r="H162" i="79" s="1"/>
  <c r="H163" i="79" s="1"/>
  <c r="H164" i="79" s="1"/>
  <c r="H165" i="79" s="1"/>
  <c r="H166" i="79" s="1"/>
  <c r="H167" i="79" s="1"/>
  <c r="H168" i="79" s="1"/>
  <c r="H169" i="79" s="1"/>
  <c r="H170" i="79" s="1"/>
  <c r="H171" i="79" s="1"/>
  <c r="H172" i="79" s="1"/>
  <c r="H173" i="79" s="1"/>
  <c r="H174" i="79" s="1"/>
  <c r="H175" i="79" s="1"/>
  <c r="H176" i="79" s="1"/>
  <c r="H177" i="79" s="1"/>
  <c r="H178" i="79" s="1"/>
  <c r="H179" i="79" s="1"/>
  <c r="H180" i="79" s="1"/>
  <c r="H181" i="79" s="1"/>
  <c r="H182" i="79" s="1"/>
  <c r="H183" i="79" s="1"/>
  <c r="H184" i="79" s="1"/>
  <c r="H185" i="79" s="1"/>
  <c r="H186" i="79" s="1"/>
  <c r="H187" i="79" s="1"/>
  <c r="H188" i="79" s="1"/>
  <c r="H189" i="79" s="1"/>
  <c r="H190" i="79" s="1"/>
  <c r="H191" i="79" s="1"/>
  <c r="H192" i="79" s="1"/>
  <c r="H193" i="79" s="1"/>
  <c r="H194" i="79" s="1"/>
  <c r="H195" i="79" s="1"/>
  <c r="H196" i="79" s="1"/>
  <c r="H197" i="79" s="1"/>
  <c r="H198" i="79" s="1"/>
  <c r="H199" i="79" s="1"/>
  <c r="H200" i="79" s="1"/>
  <c r="H201" i="79" s="1"/>
  <c r="H202" i="79" s="1"/>
  <c r="H203" i="79" s="1"/>
  <c r="H204" i="79" s="1"/>
  <c r="H205" i="79" s="1"/>
  <c r="H206" i="79" s="1"/>
  <c r="H207" i="79" s="1"/>
  <c r="H208" i="79" s="1"/>
  <c r="I6" i="79"/>
  <c r="I109" i="79" s="1"/>
  <c r="I110" i="79" s="1"/>
  <c r="I111" i="79" s="1"/>
  <c r="I112" i="79" s="1"/>
  <c r="I113" i="79" s="1"/>
  <c r="I114" i="79" s="1"/>
  <c r="I115" i="79" s="1"/>
  <c r="I116" i="79" s="1"/>
  <c r="I117" i="79" s="1"/>
  <c r="I118" i="79" s="1"/>
  <c r="I119" i="79" s="1"/>
  <c r="I120" i="79" s="1"/>
  <c r="I121" i="79" s="1"/>
  <c r="I122" i="79" s="1"/>
  <c r="I123" i="79" s="1"/>
  <c r="I124" i="79" s="1"/>
  <c r="I125" i="79" s="1"/>
  <c r="I126" i="79" s="1"/>
  <c r="I127" i="79" s="1"/>
  <c r="I128" i="79" s="1"/>
  <c r="I129" i="79" s="1"/>
  <c r="I130" i="79" s="1"/>
  <c r="I131" i="79" s="1"/>
  <c r="I132" i="79" s="1"/>
  <c r="I133" i="79" s="1"/>
  <c r="I134" i="79" s="1"/>
  <c r="I135" i="79" s="1"/>
  <c r="I136" i="79" s="1"/>
  <c r="I137" i="79" s="1"/>
  <c r="I138" i="79" s="1"/>
  <c r="I139" i="79" s="1"/>
  <c r="I140" i="79" s="1"/>
  <c r="I141" i="79" s="1"/>
  <c r="I142" i="79" s="1"/>
  <c r="I143" i="79" s="1"/>
  <c r="I144" i="79" s="1"/>
  <c r="I145" i="79" s="1"/>
  <c r="I146" i="79" s="1"/>
  <c r="I147" i="79" s="1"/>
  <c r="I148" i="79" s="1"/>
  <c r="I149" i="79" s="1"/>
  <c r="I150" i="79" s="1"/>
  <c r="I151" i="79" s="1"/>
  <c r="I152" i="79" s="1"/>
  <c r="I153" i="79" s="1"/>
  <c r="I154" i="79" s="1"/>
  <c r="I155" i="79" s="1"/>
  <c r="I156" i="79" s="1"/>
  <c r="I157" i="79" s="1"/>
  <c r="I158" i="79" s="1"/>
  <c r="I159" i="79" s="1"/>
  <c r="I160" i="79" s="1"/>
  <c r="I161" i="79" s="1"/>
  <c r="I162" i="79" s="1"/>
  <c r="I163" i="79" s="1"/>
  <c r="I164" i="79" s="1"/>
  <c r="I165" i="79" s="1"/>
  <c r="I166" i="79" s="1"/>
  <c r="I167" i="79" s="1"/>
  <c r="I168" i="79" s="1"/>
  <c r="I169" i="79" s="1"/>
  <c r="I170" i="79" s="1"/>
  <c r="I171" i="79" s="1"/>
  <c r="I172" i="79" s="1"/>
  <c r="I173" i="79" s="1"/>
  <c r="I174" i="79" s="1"/>
  <c r="I175" i="79" s="1"/>
  <c r="I176" i="79" s="1"/>
  <c r="I177" i="79" s="1"/>
  <c r="I178" i="79" s="1"/>
  <c r="I179" i="79" s="1"/>
  <c r="I180" i="79" s="1"/>
  <c r="I181" i="79" s="1"/>
  <c r="I182" i="79" s="1"/>
  <c r="I183" i="79" s="1"/>
  <c r="I184" i="79" s="1"/>
  <c r="I185" i="79" s="1"/>
  <c r="I186" i="79" s="1"/>
  <c r="I187" i="79" s="1"/>
  <c r="I188" i="79" s="1"/>
  <c r="I189" i="79" s="1"/>
  <c r="I190" i="79" s="1"/>
  <c r="I191" i="79" s="1"/>
  <c r="I192" i="79" s="1"/>
  <c r="I193" i="79" s="1"/>
  <c r="I194" i="79" s="1"/>
  <c r="I195" i="79" s="1"/>
  <c r="I196" i="79" s="1"/>
  <c r="I197" i="79" s="1"/>
  <c r="I198" i="79" s="1"/>
  <c r="I199" i="79" s="1"/>
  <c r="I200" i="79" s="1"/>
  <c r="I201" i="79" s="1"/>
  <c r="I202" i="79" s="1"/>
  <c r="I203" i="79" s="1"/>
  <c r="I204" i="79" s="1"/>
  <c r="I205" i="79" s="1"/>
  <c r="I206" i="79" s="1"/>
  <c r="I207" i="79" s="1"/>
  <c r="I208" i="79" s="1"/>
  <c r="J6" i="79"/>
  <c r="J109" i="79" s="1"/>
  <c r="J110" i="79" s="1"/>
  <c r="J111" i="79" s="1"/>
  <c r="J112" i="79" s="1"/>
  <c r="J113" i="79" s="1"/>
  <c r="J114" i="79" s="1"/>
  <c r="J115" i="79" s="1"/>
  <c r="J116" i="79" s="1"/>
  <c r="J117" i="79" s="1"/>
  <c r="J118" i="79" s="1"/>
  <c r="J119" i="79" s="1"/>
  <c r="J120" i="79" s="1"/>
  <c r="J121" i="79" s="1"/>
  <c r="J122" i="79" s="1"/>
  <c r="J123" i="79" s="1"/>
  <c r="J124" i="79" s="1"/>
  <c r="J125" i="79" s="1"/>
  <c r="J126" i="79" s="1"/>
  <c r="J127" i="79" s="1"/>
  <c r="J128" i="79" s="1"/>
  <c r="J129" i="79" s="1"/>
  <c r="J130" i="79" s="1"/>
  <c r="J131" i="79" s="1"/>
  <c r="J132" i="79" s="1"/>
  <c r="J133" i="79" s="1"/>
  <c r="J134" i="79" s="1"/>
  <c r="J135" i="79" s="1"/>
  <c r="J136" i="79" s="1"/>
  <c r="J137" i="79" s="1"/>
  <c r="J138" i="79" s="1"/>
  <c r="J139" i="79" s="1"/>
  <c r="J140" i="79" s="1"/>
  <c r="J141" i="79" s="1"/>
  <c r="J142" i="79" s="1"/>
  <c r="J143" i="79" s="1"/>
  <c r="J144" i="79" s="1"/>
  <c r="J145" i="79" s="1"/>
  <c r="J146" i="79" s="1"/>
  <c r="J147" i="79" s="1"/>
  <c r="J148" i="79" s="1"/>
  <c r="J149" i="79" s="1"/>
  <c r="J150" i="79" s="1"/>
  <c r="J151" i="79" s="1"/>
  <c r="J152" i="79" s="1"/>
  <c r="J153" i="79" s="1"/>
  <c r="J154" i="79" s="1"/>
  <c r="J155" i="79" s="1"/>
  <c r="J156" i="79" s="1"/>
  <c r="J157" i="79" s="1"/>
  <c r="J158" i="79" s="1"/>
  <c r="J159" i="79" s="1"/>
  <c r="J160" i="79" s="1"/>
  <c r="J161" i="79" s="1"/>
  <c r="J162" i="79" s="1"/>
  <c r="J163" i="79" s="1"/>
  <c r="J164" i="79" s="1"/>
  <c r="J165" i="79" s="1"/>
  <c r="J166" i="79" s="1"/>
  <c r="J167" i="79" s="1"/>
  <c r="J168" i="79" s="1"/>
  <c r="J169" i="79" s="1"/>
  <c r="J170" i="79" s="1"/>
  <c r="J171" i="79" s="1"/>
  <c r="J172" i="79" s="1"/>
  <c r="J173" i="79" s="1"/>
  <c r="J174" i="79" s="1"/>
  <c r="J175" i="79" s="1"/>
  <c r="J176" i="79" s="1"/>
  <c r="J177" i="79" s="1"/>
  <c r="J178" i="79" s="1"/>
  <c r="J179" i="79" s="1"/>
  <c r="J180" i="79" s="1"/>
  <c r="J181" i="79" s="1"/>
  <c r="J182" i="79" s="1"/>
  <c r="J183" i="79" s="1"/>
  <c r="J184" i="79" s="1"/>
  <c r="J185" i="79" s="1"/>
  <c r="J186" i="79" s="1"/>
  <c r="J187" i="79" s="1"/>
  <c r="J188" i="79" s="1"/>
  <c r="J189" i="79" s="1"/>
  <c r="J190" i="79" s="1"/>
  <c r="J191" i="79" s="1"/>
  <c r="J192" i="79" s="1"/>
  <c r="J193" i="79" s="1"/>
  <c r="J194" i="79" s="1"/>
  <c r="J195" i="79" s="1"/>
  <c r="J196" i="79" s="1"/>
  <c r="J197" i="79" s="1"/>
  <c r="J198" i="79" s="1"/>
  <c r="J199" i="79" s="1"/>
  <c r="J200" i="79" s="1"/>
  <c r="J201" i="79" s="1"/>
  <c r="J202" i="79" s="1"/>
  <c r="J203" i="79" s="1"/>
  <c r="J204" i="79" s="1"/>
  <c r="J205" i="79" s="1"/>
  <c r="J206" i="79" s="1"/>
  <c r="J207" i="79" s="1"/>
  <c r="J208" i="79" s="1"/>
  <c r="K6" i="79"/>
  <c r="K109" i="79" s="1"/>
  <c r="K110" i="79" s="1"/>
  <c r="K111" i="79" s="1"/>
  <c r="K112" i="79" s="1"/>
  <c r="K113" i="79" s="1"/>
  <c r="K114" i="79" s="1"/>
  <c r="K115" i="79" s="1"/>
  <c r="K116" i="79" s="1"/>
  <c r="K117" i="79" s="1"/>
  <c r="K118" i="79" s="1"/>
  <c r="K119" i="79" s="1"/>
  <c r="K120" i="79" s="1"/>
  <c r="K121" i="79" s="1"/>
  <c r="K122" i="79" s="1"/>
  <c r="K123" i="79" s="1"/>
  <c r="K124" i="79" s="1"/>
  <c r="K125" i="79" s="1"/>
  <c r="K126" i="79" s="1"/>
  <c r="K127" i="79" s="1"/>
  <c r="K128" i="79" s="1"/>
  <c r="K129" i="79" s="1"/>
  <c r="K130" i="79" s="1"/>
  <c r="K131" i="79" s="1"/>
  <c r="K132" i="79" s="1"/>
  <c r="K133" i="79" s="1"/>
  <c r="K134" i="79" s="1"/>
  <c r="K135" i="79" s="1"/>
  <c r="K136" i="79" s="1"/>
  <c r="K137" i="79" s="1"/>
  <c r="K138" i="79" s="1"/>
  <c r="K139" i="79" s="1"/>
  <c r="K140" i="79" s="1"/>
  <c r="K141" i="79" s="1"/>
  <c r="K142" i="79" s="1"/>
  <c r="K143" i="79" s="1"/>
  <c r="K144" i="79" s="1"/>
  <c r="K145" i="79" s="1"/>
  <c r="K146" i="79" s="1"/>
  <c r="K147" i="79" s="1"/>
  <c r="K148" i="79" s="1"/>
  <c r="K149" i="79" s="1"/>
  <c r="K150" i="79" s="1"/>
  <c r="K151" i="79" s="1"/>
  <c r="K152" i="79" s="1"/>
  <c r="K153" i="79" s="1"/>
  <c r="K154" i="79" s="1"/>
  <c r="K155" i="79" s="1"/>
  <c r="K156" i="79" s="1"/>
  <c r="K157" i="79" s="1"/>
  <c r="K158" i="79" s="1"/>
  <c r="K159" i="79" s="1"/>
  <c r="K160" i="79" s="1"/>
  <c r="K161" i="79" s="1"/>
  <c r="K162" i="79" s="1"/>
  <c r="K163" i="79" s="1"/>
  <c r="K164" i="79" s="1"/>
  <c r="K165" i="79" s="1"/>
  <c r="K166" i="79" s="1"/>
  <c r="K167" i="79" s="1"/>
  <c r="K168" i="79" s="1"/>
  <c r="K169" i="79" s="1"/>
  <c r="K170" i="79" s="1"/>
  <c r="K171" i="79" s="1"/>
  <c r="K172" i="79" s="1"/>
  <c r="K173" i="79" s="1"/>
  <c r="K174" i="79" s="1"/>
  <c r="K175" i="79" s="1"/>
  <c r="K176" i="79" s="1"/>
  <c r="K177" i="79" s="1"/>
  <c r="K178" i="79" s="1"/>
  <c r="K179" i="79" s="1"/>
  <c r="K180" i="79" s="1"/>
  <c r="K181" i="79" s="1"/>
  <c r="K182" i="79" s="1"/>
  <c r="K183" i="79" s="1"/>
  <c r="K184" i="79" s="1"/>
  <c r="K185" i="79" s="1"/>
  <c r="K186" i="79" s="1"/>
  <c r="K187" i="79" s="1"/>
  <c r="K188" i="79" s="1"/>
  <c r="K189" i="79" s="1"/>
  <c r="K190" i="79" s="1"/>
  <c r="K191" i="79" s="1"/>
  <c r="K192" i="79" s="1"/>
  <c r="K193" i="79" s="1"/>
  <c r="K194" i="79" s="1"/>
  <c r="K195" i="79" s="1"/>
  <c r="K196" i="79" s="1"/>
  <c r="K197" i="79" s="1"/>
  <c r="K198" i="79" s="1"/>
  <c r="K199" i="79" s="1"/>
  <c r="K200" i="79" s="1"/>
  <c r="K201" i="79" s="1"/>
  <c r="K202" i="79" s="1"/>
  <c r="K203" i="79" s="1"/>
  <c r="K204" i="79" s="1"/>
  <c r="K205" i="79" s="1"/>
  <c r="K206" i="79" s="1"/>
  <c r="K207" i="79" s="1"/>
  <c r="K208" i="79" s="1"/>
  <c r="L6" i="79"/>
  <c r="L109" i="79" s="1"/>
  <c r="L110" i="79" s="1"/>
  <c r="L111" i="79" s="1"/>
  <c r="L112" i="79" s="1"/>
  <c r="L113" i="79" s="1"/>
  <c r="L114" i="79" s="1"/>
  <c r="L115" i="79" s="1"/>
  <c r="L116" i="79" s="1"/>
  <c r="L117" i="79" s="1"/>
  <c r="L118" i="79" s="1"/>
  <c r="L119" i="79" s="1"/>
  <c r="L120" i="79" s="1"/>
  <c r="L121" i="79" s="1"/>
  <c r="L122" i="79" s="1"/>
  <c r="L123" i="79" s="1"/>
  <c r="L124" i="79" s="1"/>
  <c r="L125" i="79" s="1"/>
  <c r="L126" i="79" s="1"/>
  <c r="L127" i="79" s="1"/>
  <c r="L128" i="79" s="1"/>
  <c r="L129" i="79" s="1"/>
  <c r="L130" i="79" s="1"/>
  <c r="L131" i="79" s="1"/>
  <c r="L132" i="79" s="1"/>
  <c r="L133" i="79" s="1"/>
  <c r="L134" i="79" s="1"/>
  <c r="L135" i="79" s="1"/>
  <c r="L136" i="79" s="1"/>
  <c r="L137" i="79" s="1"/>
  <c r="L138" i="79" s="1"/>
  <c r="L139" i="79" s="1"/>
  <c r="L140" i="79" s="1"/>
  <c r="L141" i="79" s="1"/>
  <c r="L142" i="79" s="1"/>
  <c r="L143" i="79" s="1"/>
  <c r="L144" i="79" s="1"/>
  <c r="L145" i="79" s="1"/>
  <c r="L146" i="79" s="1"/>
  <c r="L147" i="79" s="1"/>
  <c r="L148" i="79" s="1"/>
  <c r="L149" i="79" s="1"/>
  <c r="L150" i="79" s="1"/>
  <c r="L151" i="79" s="1"/>
  <c r="L152" i="79" s="1"/>
  <c r="L153" i="79" s="1"/>
  <c r="L154" i="79" s="1"/>
  <c r="L155" i="79" s="1"/>
  <c r="L156" i="79" s="1"/>
  <c r="L157" i="79" s="1"/>
  <c r="L158" i="79" s="1"/>
  <c r="L159" i="79" s="1"/>
  <c r="L160" i="79" s="1"/>
  <c r="L161" i="79" s="1"/>
  <c r="L162" i="79" s="1"/>
  <c r="L163" i="79" s="1"/>
  <c r="L164" i="79" s="1"/>
  <c r="L165" i="79" s="1"/>
  <c r="L166" i="79" s="1"/>
  <c r="L167" i="79" s="1"/>
  <c r="L168" i="79" s="1"/>
  <c r="L169" i="79" s="1"/>
  <c r="L170" i="79" s="1"/>
  <c r="L171" i="79" s="1"/>
  <c r="L172" i="79" s="1"/>
  <c r="L173" i="79" s="1"/>
  <c r="L174" i="79" s="1"/>
  <c r="L175" i="79" s="1"/>
  <c r="L176" i="79" s="1"/>
  <c r="L177" i="79" s="1"/>
  <c r="L178" i="79" s="1"/>
  <c r="L179" i="79" s="1"/>
  <c r="L180" i="79" s="1"/>
  <c r="L181" i="79" s="1"/>
  <c r="L182" i="79" s="1"/>
  <c r="L183" i="79" s="1"/>
  <c r="L184" i="79" s="1"/>
  <c r="L185" i="79" s="1"/>
  <c r="L186" i="79" s="1"/>
  <c r="L187" i="79" s="1"/>
  <c r="L188" i="79" s="1"/>
  <c r="L189" i="79" s="1"/>
  <c r="L190" i="79" s="1"/>
  <c r="L191" i="79" s="1"/>
  <c r="L192" i="79" s="1"/>
  <c r="L193" i="79" s="1"/>
  <c r="L194" i="79" s="1"/>
  <c r="L195" i="79" s="1"/>
  <c r="L196" i="79" s="1"/>
  <c r="L197" i="79" s="1"/>
  <c r="L198" i="79" s="1"/>
  <c r="L199" i="79" s="1"/>
  <c r="L200" i="79" s="1"/>
  <c r="L201" i="79" s="1"/>
  <c r="L202" i="79" s="1"/>
  <c r="L203" i="79" s="1"/>
  <c r="L204" i="79" s="1"/>
  <c r="L205" i="79" s="1"/>
  <c r="L206" i="79" s="1"/>
  <c r="L207" i="79" s="1"/>
  <c r="L208" i="79" s="1"/>
  <c r="M6" i="79"/>
  <c r="M109" i="79" s="1"/>
  <c r="M110" i="79" s="1"/>
  <c r="M111" i="79" s="1"/>
  <c r="M112" i="79" s="1"/>
  <c r="M113" i="79" s="1"/>
  <c r="M114" i="79" s="1"/>
  <c r="M115" i="79" s="1"/>
  <c r="M116" i="79" s="1"/>
  <c r="M117" i="79" s="1"/>
  <c r="M118" i="79" s="1"/>
  <c r="M119" i="79" s="1"/>
  <c r="M120" i="79" s="1"/>
  <c r="M121" i="79" s="1"/>
  <c r="M122" i="79" s="1"/>
  <c r="M123" i="79" s="1"/>
  <c r="M124" i="79" s="1"/>
  <c r="M125" i="79" s="1"/>
  <c r="M126" i="79" s="1"/>
  <c r="M127" i="79" s="1"/>
  <c r="M128" i="79" s="1"/>
  <c r="M129" i="79" s="1"/>
  <c r="M130" i="79" s="1"/>
  <c r="M131" i="79" s="1"/>
  <c r="M132" i="79" s="1"/>
  <c r="M133" i="79" s="1"/>
  <c r="M134" i="79" s="1"/>
  <c r="M135" i="79" s="1"/>
  <c r="M136" i="79" s="1"/>
  <c r="M137" i="79" s="1"/>
  <c r="M138" i="79" s="1"/>
  <c r="M139" i="79" s="1"/>
  <c r="M140" i="79" s="1"/>
  <c r="M141" i="79" s="1"/>
  <c r="M142" i="79" s="1"/>
  <c r="M143" i="79" s="1"/>
  <c r="M144" i="79" s="1"/>
  <c r="M145" i="79" s="1"/>
  <c r="M146" i="79" s="1"/>
  <c r="M147" i="79" s="1"/>
  <c r="M148" i="79" s="1"/>
  <c r="M149" i="79" s="1"/>
  <c r="M150" i="79" s="1"/>
  <c r="M151" i="79" s="1"/>
  <c r="M152" i="79" s="1"/>
  <c r="M153" i="79" s="1"/>
  <c r="M154" i="79" s="1"/>
  <c r="M155" i="79" s="1"/>
  <c r="M156" i="79" s="1"/>
  <c r="M157" i="79" s="1"/>
  <c r="M158" i="79" s="1"/>
  <c r="M159" i="79" s="1"/>
  <c r="M160" i="79" s="1"/>
  <c r="M161" i="79" s="1"/>
  <c r="M162" i="79" s="1"/>
  <c r="M163" i="79" s="1"/>
  <c r="M164" i="79" s="1"/>
  <c r="M165" i="79" s="1"/>
  <c r="M166" i="79" s="1"/>
  <c r="M167" i="79" s="1"/>
  <c r="M168" i="79" s="1"/>
  <c r="M169" i="79" s="1"/>
  <c r="M170" i="79" s="1"/>
  <c r="M171" i="79" s="1"/>
  <c r="M172" i="79" s="1"/>
  <c r="M173" i="79" s="1"/>
  <c r="M174" i="79" s="1"/>
  <c r="M175" i="79" s="1"/>
  <c r="M176" i="79" s="1"/>
  <c r="M177" i="79" s="1"/>
  <c r="M178" i="79" s="1"/>
  <c r="M179" i="79" s="1"/>
  <c r="M180" i="79" s="1"/>
  <c r="M181" i="79" s="1"/>
  <c r="M182" i="79" s="1"/>
  <c r="M183" i="79" s="1"/>
  <c r="M184" i="79" s="1"/>
  <c r="M185" i="79" s="1"/>
  <c r="M186" i="79" s="1"/>
  <c r="M187" i="79" s="1"/>
  <c r="M188" i="79" s="1"/>
  <c r="M189" i="79" s="1"/>
  <c r="M190" i="79" s="1"/>
  <c r="M191" i="79" s="1"/>
  <c r="M192" i="79" s="1"/>
  <c r="M193" i="79" s="1"/>
  <c r="M194" i="79" s="1"/>
  <c r="M195" i="79" s="1"/>
  <c r="M196" i="79" s="1"/>
  <c r="M197" i="79" s="1"/>
  <c r="M198" i="79" s="1"/>
  <c r="M199" i="79" s="1"/>
  <c r="M200" i="79" s="1"/>
  <c r="M201" i="79" s="1"/>
  <c r="M202" i="79" s="1"/>
  <c r="M203" i="79" s="1"/>
  <c r="M204" i="79" s="1"/>
  <c r="M205" i="79" s="1"/>
  <c r="M206" i="79" s="1"/>
  <c r="M207" i="79" s="1"/>
  <c r="M208" i="79" s="1"/>
  <c r="N6" i="79"/>
  <c r="O6" i="79"/>
  <c r="O109" i="79" s="1"/>
  <c r="O110" i="79" s="1"/>
  <c r="O111" i="79" s="1"/>
  <c r="O112" i="79" s="1"/>
  <c r="O113" i="79" s="1"/>
  <c r="O114" i="79" s="1"/>
  <c r="O115" i="79" s="1"/>
  <c r="O116" i="79" s="1"/>
  <c r="O117" i="79" s="1"/>
  <c r="O118" i="79" s="1"/>
  <c r="O119" i="79" s="1"/>
  <c r="O120" i="79" s="1"/>
  <c r="O121" i="79" s="1"/>
  <c r="O122" i="79" s="1"/>
  <c r="O123" i="79" s="1"/>
  <c r="O124" i="79" s="1"/>
  <c r="O125" i="79" s="1"/>
  <c r="O126" i="79" s="1"/>
  <c r="O127" i="79" s="1"/>
  <c r="O128" i="79" s="1"/>
  <c r="O129" i="79" s="1"/>
  <c r="O130" i="79" s="1"/>
  <c r="O131" i="79" s="1"/>
  <c r="O132" i="79" s="1"/>
  <c r="O133" i="79" s="1"/>
  <c r="O134" i="79" s="1"/>
  <c r="O135" i="79" s="1"/>
  <c r="O136" i="79" s="1"/>
  <c r="O137" i="79" s="1"/>
  <c r="O138" i="79" s="1"/>
  <c r="O139" i="79" s="1"/>
  <c r="O140" i="79" s="1"/>
  <c r="O141" i="79" s="1"/>
  <c r="O142" i="79" s="1"/>
  <c r="O143" i="79" s="1"/>
  <c r="O144" i="79" s="1"/>
  <c r="O145" i="79" s="1"/>
  <c r="O146" i="79" s="1"/>
  <c r="O147" i="79" s="1"/>
  <c r="O148" i="79" s="1"/>
  <c r="O149" i="79" s="1"/>
  <c r="O150" i="79" s="1"/>
  <c r="O151" i="79" s="1"/>
  <c r="O152" i="79" s="1"/>
  <c r="O153" i="79" s="1"/>
  <c r="O154" i="79" s="1"/>
  <c r="O155" i="79" s="1"/>
  <c r="O156" i="79" s="1"/>
  <c r="O157" i="79" s="1"/>
  <c r="O158" i="79" s="1"/>
  <c r="O159" i="79" s="1"/>
  <c r="O160" i="79" s="1"/>
  <c r="O161" i="79" s="1"/>
  <c r="O162" i="79" s="1"/>
  <c r="O163" i="79" s="1"/>
  <c r="O164" i="79" s="1"/>
  <c r="O165" i="79" s="1"/>
  <c r="O166" i="79" s="1"/>
  <c r="O167" i="79" s="1"/>
  <c r="O168" i="79" s="1"/>
  <c r="O169" i="79" s="1"/>
  <c r="O170" i="79" s="1"/>
  <c r="O171" i="79" s="1"/>
  <c r="O172" i="79" s="1"/>
  <c r="O173" i="79" s="1"/>
  <c r="O174" i="79" s="1"/>
  <c r="O175" i="79" s="1"/>
  <c r="O176" i="79" s="1"/>
  <c r="O177" i="79" s="1"/>
  <c r="O178" i="79" s="1"/>
  <c r="O179" i="79" s="1"/>
  <c r="O180" i="79" s="1"/>
  <c r="O181" i="79" s="1"/>
  <c r="O182" i="79" s="1"/>
  <c r="O183" i="79" s="1"/>
  <c r="O184" i="79" s="1"/>
  <c r="O185" i="79" s="1"/>
  <c r="O186" i="79" s="1"/>
  <c r="O187" i="79" s="1"/>
  <c r="O188" i="79" s="1"/>
  <c r="O189" i="79" s="1"/>
  <c r="O190" i="79" s="1"/>
  <c r="O191" i="79" s="1"/>
  <c r="O192" i="79" s="1"/>
  <c r="O193" i="79" s="1"/>
  <c r="O194" i="79" s="1"/>
  <c r="O195" i="79" s="1"/>
  <c r="O196" i="79" s="1"/>
  <c r="O197" i="79" s="1"/>
  <c r="O198" i="79" s="1"/>
  <c r="O199" i="79" s="1"/>
  <c r="O200" i="79" s="1"/>
  <c r="O201" i="79" s="1"/>
  <c r="O202" i="79" s="1"/>
  <c r="O203" i="79" s="1"/>
  <c r="O204" i="79" s="1"/>
  <c r="O205" i="79" s="1"/>
  <c r="O206" i="79" s="1"/>
  <c r="O207" i="79" s="1"/>
  <c r="O208" i="79" s="1"/>
  <c r="P6" i="79"/>
  <c r="P109" i="79" s="1"/>
  <c r="P110" i="79" s="1"/>
  <c r="P111" i="79" s="1"/>
  <c r="P112" i="79" s="1"/>
  <c r="P113" i="79" s="1"/>
  <c r="P114" i="79" s="1"/>
  <c r="P115" i="79" s="1"/>
  <c r="P116" i="79" s="1"/>
  <c r="P117" i="79" s="1"/>
  <c r="P118" i="79" s="1"/>
  <c r="P119" i="79" s="1"/>
  <c r="P120" i="79" s="1"/>
  <c r="P121" i="79" s="1"/>
  <c r="P122" i="79" s="1"/>
  <c r="P123" i="79" s="1"/>
  <c r="P124" i="79" s="1"/>
  <c r="P125" i="79" s="1"/>
  <c r="P126" i="79" s="1"/>
  <c r="P127" i="79" s="1"/>
  <c r="P128" i="79" s="1"/>
  <c r="P129" i="79" s="1"/>
  <c r="P130" i="79" s="1"/>
  <c r="P131" i="79" s="1"/>
  <c r="P132" i="79" s="1"/>
  <c r="P133" i="79" s="1"/>
  <c r="P134" i="79" s="1"/>
  <c r="P135" i="79" s="1"/>
  <c r="P136" i="79" s="1"/>
  <c r="P137" i="79" s="1"/>
  <c r="P138" i="79" s="1"/>
  <c r="P139" i="79" s="1"/>
  <c r="P140" i="79" s="1"/>
  <c r="P141" i="79" s="1"/>
  <c r="P142" i="79" s="1"/>
  <c r="P143" i="79" s="1"/>
  <c r="P144" i="79" s="1"/>
  <c r="P145" i="79" s="1"/>
  <c r="P146" i="79" s="1"/>
  <c r="P147" i="79" s="1"/>
  <c r="P148" i="79" s="1"/>
  <c r="P149" i="79" s="1"/>
  <c r="P150" i="79" s="1"/>
  <c r="P151" i="79" s="1"/>
  <c r="P152" i="79" s="1"/>
  <c r="P153" i="79" s="1"/>
  <c r="P154" i="79" s="1"/>
  <c r="P155" i="79" s="1"/>
  <c r="P156" i="79" s="1"/>
  <c r="P157" i="79" s="1"/>
  <c r="P158" i="79" s="1"/>
  <c r="P159" i="79" s="1"/>
  <c r="P160" i="79" s="1"/>
  <c r="P161" i="79" s="1"/>
  <c r="P162" i="79" s="1"/>
  <c r="P163" i="79" s="1"/>
  <c r="P164" i="79" s="1"/>
  <c r="P165" i="79" s="1"/>
  <c r="P166" i="79" s="1"/>
  <c r="P167" i="79" s="1"/>
  <c r="P168" i="79" s="1"/>
  <c r="P169" i="79" s="1"/>
  <c r="P170" i="79" s="1"/>
  <c r="P171" i="79" s="1"/>
  <c r="P172" i="79" s="1"/>
  <c r="P173" i="79" s="1"/>
  <c r="P174" i="79" s="1"/>
  <c r="P175" i="79" s="1"/>
  <c r="P176" i="79" s="1"/>
  <c r="P177" i="79" s="1"/>
  <c r="P178" i="79" s="1"/>
  <c r="P179" i="79" s="1"/>
  <c r="P180" i="79" s="1"/>
  <c r="P181" i="79" s="1"/>
  <c r="P182" i="79" s="1"/>
  <c r="P183" i="79" s="1"/>
  <c r="P184" i="79" s="1"/>
  <c r="P185" i="79" s="1"/>
  <c r="P186" i="79" s="1"/>
  <c r="P187" i="79" s="1"/>
  <c r="P188" i="79" s="1"/>
  <c r="P189" i="79" s="1"/>
  <c r="P190" i="79" s="1"/>
  <c r="P191" i="79" s="1"/>
  <c r="P192" i="79" s="1"/>
  <c r="P193" i="79" s="1"/>
  <c r="P194" i="79" s="1"/>
  <c r="P195" i="79" s="1"/>
  <c r="P196" i="79" s="1"/>
  <c r="P197" i="79" s="1"/>
  <c r="P198" i="79" s="1"/>
  <c r="P199" i="79" s="1"/>
  <c r="P200" i="79" s="1"/>
  <c r="P201" i="79" s="1"/>
  <c r="P202" i="79" s="1"/>
  <c r="P203" i="79" s="1"/>
  <c r="P204" i="79" s="1"/>
  <c r="P205" i="79" s="1"/>
  <c r="P206" i="79" s="1"/>
  <c r="P207" i="79" s="1"/>
  <c r="P208" i="79" s="1"/>
  <c r="Q6" i="79"/>
  <c r="Q109" i="79" s="1"/>
  <c r="Q110" i="79" s="1"/>
  <c r="Q111" i="79" s="1"/>
  <c r="Q112" i="79" s="1"/>
  <c r="Q113" i="79" s="1"/>
  <c r="Q114" i="79" s="1"/>
  <c r="Q115" i="79" s="1"/>
  <c r="Q116" i="79" s="1"/>
  <c r="Q117" i="79" s="1"/>
  <c r="Q118" i="79" s="1"/>
  <c r="Q119" i="79" s="1"/>
  <c r="Q120" i="79" s="1"/>
  <c r="Q121" i="79" s="1"/>
  <c r="Q122" i="79" s="1"/>
  <c r="Q123" i="79" s="1"/>
  <c r="Q124" i="79" s="1"/>
  <c r="Q125" i="79" s="1"/>
  <c r="Q126" i="79" s="1"/>
  <c r="Q127" i="79" s="1"/>
  <c r="Q128" i="79" s="1"/>
  <c r="Q129" i="79" s="1"/>
  <c r="Q130" i="79" s="1"/>
  <c r="Q131" i="79" s="1"/>
  <c r="Q132" i="79" s="1"/>
  <c r="Q133" i="79" s="1"/>
  <c r="Q134" i="79" s="1"/>
  <c r="Q135" i="79" s="1"/>
  <c r="Q136" i="79" s="1"/>
  <c r="Q137" i="79" s="1"/>
  <c r="Q138" i="79" s="1"/>
  <c r="Q139" i="79" s="1"/>
  <c r="Q140" i="79" s="1"/>
  <c r="Q141" i="79" s="1"/>
  <c r="Q142" i="79" s="1"/>
  <c r="Q143" i="79" s="1"/>
  <c r="Q144" i="79" s="1"/>
  <c r="Q145" i="79" s="1"/>
  <c r="Q146" i="79" s="1"/>
  <c r="Q147" i="79" s="1"/>
  <c r="Q148" i="79" s="1"/>
  <c r="Q149" i="79" s="1"/>
  <c r="Q150" i="79" s="1"/>
  <c r="Q151" i="79" s="1"/>
  <c r="Q152" i="79" s="1"/>
  <c r="Q153" i="79" s="1"/>
  <c r="Q154" i="79" s="1"/>
  <c r="Q155" i="79" s="1"/>
  <c r="Q156" i="79" s="1"/>
  <c r="Q157" i="79" s="1"/>
  <c r="Q158" i="79" s="1"/>
  <c r="Q159" i="79" s="1"/>
  <c r="Q160" i="79" s="1"/>
  <c r="Q161" i="79" s="1"/>
  <c r="Q162" i="79" s="1"/>
  <c r="Q163" i="79" s="1"/>
  <c r="Q164" i="79" s="1"/>
  <c r="Q165" i="79" s="1"/>
  <c r="Q166" i="79" s="1"/>
  <c r="Q167" i="79" s="1"/>
  <c r="Q168" i="79" s="1"/>
  <c r="Q169" i="79" s="1"/>
  <c r="Q170" i="79" s="1"/>
  <c r="Q171" i="79" s="1"/>
  <c r="Q172" i="79" s="1"/>
  <c r="Q173" i="79" s="1"/>
  <c r="Q174" i="79" s="1"/>
  <c r="Q175" i="79" s="1"/>
  <c r="Q176" i="79" s="1"/>
  <c r="Q177" i="79" s="1"/>
  <c r="Q178" i="79" s="1"/>
  <c r="Q179" i="79" s="1"/>
  <c r="Q180" i="79" s="1"/>
  <c r="Q181" i="79" s="1"/>
  <c r="Q182" i="79" s="1"/>
  <c r="Q183" i="79" s="1"/>
  <c r="Q184" i="79" s="1"/>
  <c r="Q185" i="79" s="1"/>
  <c r="Q186" i="79" s="1"/>
  <c r="Q187" i="79" s="1"/>
  <c r="Q188" i="79" s="1"/>
  <c r="Q189" i="79" s="1"/>
  <c r="Q190" i="79" s="1"/>
  <c r="Q191" i="79" s="1"/>
  <c r="Q192" i="79" s="1"/>
  <c r="Q193" i="79" s="1"/>
  <c r="Q194" i="79" s="1"/>
  <c r="Q195" i="79" s="1"/>
  <c r="Q196" i="79" s="1"/>
  <c r="Q197" i="79" s="1"/>
  <c r="Q198" i="79" s="1"/>
  <c r="Q199" i="79" s="1"/>
  <c r="Q200" i="79" s="1"/>
  <c r="Q201" i="79" s="1"/>
  <c r="Q202" i="79" s="1"/>
  <c r="Q203" i="79" s="1"/>
  <c r="Q204" i="79" s="1"/>
  <c r="Q205" i="79" s="1"/>
  <c r="Q206" i="79" s="1"/>
  <c r="Q207" i="79" s="1"/>
  <c r="Q208" i="79" s="1"/>
  <c r="R6" i="79"/>
  <c r="R109" i="79" s="1"/>
  <c r="S6" i="79"/>
  <c r="S109" i="79" s="1"/>
  <c r="S110" i="79" s="1"/>
  <c r="S111" i="79" s="1"/>
  <c r="S112" i="79" s="1"/>
  <c r="S113" i="79" s="1"/>
  <c r="S114" i="79" s="1"/>
  <c r="S115" i="79" s="1"/>
  <c r="S116" i="79" s="1"/>
  <c r="S117" i="79" s="1"/>
  <c r="S118" i="79" s="1"/>
  <c r="S119" i="79" s="1"/>
  <c r="S120" i="79" s="1"/>
  <c r="S121" i="79" s="1"/>
  <c r="S122" i="79" s="1"/>
  <c r="S123" i="79" s="1"/>
  <c r="S124" i="79" s="1"/>
  <c r="S125" i="79" s="1"/>
  <c r="S126" i="79" s="1"/>
  <c r="S127" i="79" s="1"/>
  <c r="S128" i="79" s="1"/>
  <c r="S129" i="79" s="1"/>
  <c r="S130" i="79" s="1"/>
  <c r="S131" i="79" s="1"/>
  <c r="S132" i="79" s="1"/>
  <c r="S133" i="79" s="1"/>
  <c r="S134" i="79" s="1"/>
  <c r="S135" i="79" s="1"/>
  <c r="S136" i="79" s="1"/>
  <c r="S137" i="79" s="1"/>
  <c r="S138" i="79" s="1"/>
  <c r="S139" i="79" s="1"/>
  <c r="S140" i="79" s="1"/>
  <c r="S141" i="79" s="1"/>
  <c r="S142" i="79" s="1"/>
  <c r="S143" i="79" s="1"/>
  <c r="S144" i="79" s="1"/>
  <c r="S145" i="79" s="1"/>
  <c r="S146" i="79" s="1"/>
  <c r="S147" i="79" s="1"/>
  <c r="S148" i="79" s="1"/>
  <c r="S149" i="79" s="1"/>
  <c r="S150" i="79" s="1"/>
  <c r="S151" i="79" s="1"/>
  <c r="S152" i="79" s="1"/>
  <c r="S153" i="79" s="1"/>
  <c r="S154" i="79" s="1"/>
  <c r="S155" i="79" s="1"/>
  <c r="S156" i="79" s="1"/>
  <c r="S157" i="79" s="1"/>
  <c r="S158" i="79" s="1"/>
  <c r="S159" i="79" s="1"/>
  <c r="S160" i="79" s="1"/>
  <c r="S161" i="79" s="1"/>
  <c r="S162" i="79" s="1"/>
  <c r="S163" i="79" s="1"/>
  <c r="S164" i="79" s="1"/>
  <c r="S165" i="79" s="1"/>
  <c r="S166" i="79" s="1"/>
  <c r="S167" i="79" s="1"/>
  <c r="S168" i="79" s="1"/>
  <c r="S169" i="79" s="1"/>
  <c r="S170" i="79" s="1"/>
  <c r="S171" i="79" s="1"/>
  <c r="S172" i="79" s="1"/>
  <c r="S173" i="79" s="1"/>
  <c r="S174" i="79" s="1"/>
  <c r="S175" i="79" s="1"/>
  <c r="S176" i="79" s="1"/>
  <c r="S177" i="79" s="1"/>
  <c r="S178" i="79" s="1"/>
  <c r="S179" i="79" s="1"/>
  <c r="S180" i="79" s="1"/>
  <c r="S181" i="79" s="1"/>
  <c r="S182" i="79" s="1"/>
  <c r="S183" i="79" s="1"/>
  <c r="S184" i="79" s="1"/>
  <c r="S185" i="79" s="1"/>
  <c r="S186" i="79" s="1"/>
  <c r="S187" i="79" s="1"/>
  <c r="S188" i="79" s="1"/>
  <c r="S189" i="79" s="1"/>
  <c r="S190" i="79" s="1"/>
  <c r="S191" i="79" s="1"/>
  <c r="S192" i="79" s="1"/>
  <c r="S193" i="79" s="1"/>
  <c r="S194" i="79" s="1"/>
  <c r="S195" i="79" s="1"/>
  <c r="S196" i="79" s="1"/>
  <c r="S197" i="79" s="1"/>
  <c r="S198" i="79" s="1"/>
  <c r="S199" i="79" s="1"/>
  <c r="S200" i="79" s="1"/>
  <c r="S201" i="79" s="1"/>
  <c r="S202" i="79" s="1"/>
  <c r="S203" i="79" s="1"/>
  <c r="S204" i="79" s="1"/>
  <c r="S205" i="79" s="1"/>
  <c r="S206" i="79" s="1"/>
  <c r="S207" i="79" s="1"/>
  <c r="S208" i="79" s="1"/>
  <c r="T6" i="79"/>
  <c r="T109" i="79" s="1"/>
  <c r="T110" i="79" s="1"/>
  <c r="T111" i="79" s="1"/>
  <c r="T112" i="79" s="1"/>
  <c r="T113" i="79" s="1"/>
  <c r="T114" i="79" s="1"/>
  <c r="T115" i="79" s="1"/>
  <c r="T116" i="79" s="1"/>
  <c r="T117" i="79" s="1"/>
  <c r="T118" i="79" s="1"/>
  <c r="T119" i="79" s="1"/>
  <c r="T120" i="79" s="1"/>
  <c r="T121" i="79" s="1"/>
  <c r="T122" i="79" s="1"/>
  <c r="T123" i="79" s="1"/>
  <c r="T124" i="79" s="1"/>
  <c r="T125" i="79" s="1"/>
  <c r="T126" i="79" s="1"/>
  <c r="T127" i="79" s="1"/>
  <c r="T128" i="79" s="1"/>
  <c r="T129" i="79" s="1"/>
  <c r="T130" i="79" s="1"/>
  <c r="T131" i="79" s="1"/>
  <c r="T132" i="79" s="1"/>
  <c r="T133" i="79" s="1"/>
  <c r="T134" i="79" s="1"/>
  <c r="T135" i="79" s="1"/>
  <c r="T136" i="79" s="1"/>
  <c r="T137" i="79" s="1"/>
  <c r="T138" i="79" s="1"/>
  <c r="T139" i="79" s="1"/>
  <c r="T140" i="79" s="1"/>
  <c r="T141" i="79" s="1"/>
  <c r="T142" i="79" s="1"/>
  <c r="T143" i="79" s="1"/>
  <c r="T144" i="79" s="1"/>
  <c r="T145" i="79" s="1"/>
  <c r="T146" i="79" s="1"/>
  <c r="T147" i="79" s="1"/>
  <c r="T148" i="79" s="1"/>
  <c r="T149" i="79" s="1"/>
  <c r="T150" i="79" s="1"/>
  <c r="T151" i="79" s="1"/>
  <c r="T152" i="79" s="1"/>
  <c r="T153" i="79" s="1"/>
  <c r="T154" i="79" s="1"/>
  <c r="T155" i="79" s="1"/>
  <c r="T156" i="79" s="1"/>
  <c r="T157" i="79" s="1"/>
  <c r="T158" i="79" s="1"/>
  <c r="T159" i="79" s="1"/>
  <c r="T160" i="79" s="1"/>
  <c r="T161" i="79" s="1"/>
  <c r="T162" i="79" s="1"/>
  <c r="T163" i="79" s="1"/>
  <c r="T164" i="79" s="1"/>
  <c r="T165" i="79" s="1"/>
  <c r="T166" i="79" s="1"/>
  <c r="T167" i="79" s="1"/>
  <c r="T168" i="79" s="1"/>
  <c r="T169" i="79" s="1"/>
  <c r="T170" i="79" s="1"/>
  <c r="T171" i="79" s="1"/>
  <c r="T172" i="79" s="1"/>
  <c r="T173" i="79" s="1"/>
  <c r="T174" i="79" s="1"/>
  <c r="T175" i="79" s="1"/>
  <c r="T176" i="79" s="1"/>
  <c r="T177" i="79" s="1"/>
  <c r="T178" i="79" s="1"/>
  <c r="T179" i="79" s="1"/>
  <c r="T180" i="79" s="1"/>
  <c r="T181" i="79" s="1"/>
  <c r="T182" i="79" s="1"/>
  <c r="T183" i="79" s="1"/>
  <c r="T184" i="79" s="1"/>
  <c r="T185" i="79" s="1"/>
  <c r="T186" i="79" s="1"/>
  <c r="T187" i="79" s="1"/>
  <c r="T188" i="79" s="1"/>
  <c r="T189" i="79" s="1"/>
  <c r="T190" i="79" s="1"/>
  <c r="T191" i="79" s="1"/>
  <c r="T192" i="79" s="1"/>
  <c r="T193" i="79" s="1"/>
  <c r="T194" i="79" s="1"/>
  <c r="T195" i="79" s="1"/>
  <c r="T196" i="79" s="1"/>
  <c r="T197" i="79" s="1"/>
  <c r="T198" i="79" s="1"/>
  <c r="T199" i="79" s="1"/>
  <c r="T200" i="79" s="1"/>
  <c r="T201" i="79" s="1"/>
  <c r="T202" i="79" s="1"/>
  <c r="T203" i="79" s="1"/>
  <c r="T204" i="79" s="1"/>
  <c r="T205" i="79" s="1"/>
  <c r="T206" i="79" s="1"/>
  <c r="T207" i="79" s="1"/>
  <c r="T208" i="79" s="1"/>
  <c r="U6" i="79"/>
  <c r="U109" i="79" s="1"/>
  <c r="U110" i="79" s="1"/>
  <c r="U111" i="79" s="1"/>
  <c r="U112" i="79" s="1"/>
  <c r="U113" i="79" s="1"/>
  <c r="U114" i="79" s="1"/>
  <c r="U115" i="79" s="1"/>
  <c r="U116" i="79" s="1"/>
  <c r="U117" i="79" s="1"/>
  <c r="U118" i="79" s="1"/>
  <c r="U119" i="79" s="1"/>
  <c r="U120" i="79" s="1"/>
  <c r="U121" i="79" s="1"/>
  <c r="U122" i="79" s="1"/>
  <c r="U123" i="79" s="1"/>
  <c r="U124" i="79" s="1"/>
  <c r="U125" i="79" s="1"/>
  <c r="U126" i="79" s="1"/>
  <c r="U127" i="79" s="1"/>
  <c r="U128" i="79" s="1"/>
  <c r="U129" i="79" s="1"/>
  <c r="U130" i="79" s="1"/>
  <c r="U131" i="79" s="1"/>
  <c r="U132" i="79" s="1"/>
  <c r="U133" i="79" s="1"/>
  <c r="U134" i="79" s="1"/>
  <c r="U135" i="79" s="1"/>
  <c r="U136" i="79" s="1"/>
  <c r="U137" i="79" s="1"/>
  <c r="U138" i="79" s="1"/>
  <c r="U139" i="79" s="1"/>
  <c r="U140" i="79" s="1"/>
  <c r="U141" i="79" s="1"/>
  <c r="U142" i="79" s="1"/>
  <c r="U143" i="79" s="1"/>
  <c r="U144" i="79" s="1"/>
  <c r="U145" i="79" s="1"/>
  <c r="U146" i="79" s="1"/>
  <c r="U147" i="79" s="1"/>
  <c r="U148" i="79" s="1"/>
  <c r="U149" i="79" s="1"/>
  <c r="U150" i="79" s="1"/>
  <c r="U151" i="79" s="1"/>
  <c r="U152" i="79" s="1"/>
  <c r="U153" i="79" s="1"/>
  <c r="U154" i="79" s="1"/>
  <c r="U155" i="79" s="1"/>
  <c r="U156" i="79" s="1"/>
  <c r="U157" i="79" s="1"/>
  <c r="U158" i="79" s="1"/>
  <c r="U159" i="79" s="1"/>
  <c r="U160" i="79" s="1"/>
  <c r="U161" i="79" s="1"/>
  <c r="U162" i="79" s="1"/>
  <c r="U163" i="79" s="1"/>
  <c r="U164" i="79" s="1"/>
  <c r="U165" i="79" s="1"/>
  <c r="U166" i="79" s="1"/>
  <c r="U167" i="79" s="1"/>
  <c r="U168" i="79" s="1"/>
  <c r="U169" i="79" s="1"/>
  <c r="U170" i="79" s="1"/>
  <c r="U171" i="79" s="1"/>
  <c r="U172" i="79" s="1"/>
  <c r="U173" i="79" s="1"/>
  <c r="U174" i="79" s="1"/>
  <c r="U175" i="79" s="1"/>
  <c r="U176" i="79" s="1"/>
  <c r="U177" i="79" s="1"/>
  <c r="U178" i="79" s="1"/>
  <c r="U179" i="79" s="1"/>
  <c r="U180" i="79" s="1"/>
  <c r="U181" i="79" s="1"/>
  <c r="U182" i="79" s="1"/>
  <c r="U183" i="79" s="1"/>
  <c r="U184" i="79" s="1"/>
  <c r="U185" i="79" s="1"/>
  <c r="U186" i="79" s="1"/>
  <c r="U187" i="79" s="1"/>
  <c r="U188" i="79" s="1"/>
  <c r="U189" i="79" s="1"/>
  <c r="U190" i="79" s="1"/>
  <c r="U191" i="79" s="1"/>
  <c r="U192" i="79" s="1"/>
  <c r="U193" i="79" s="1"/>
  <c r="U194" i="79" s="1"/>
  <c r="U195" i="79" s="1"/>
  <c r="U196" i="79" s="1"/>
  <c r="U197" i="79" s="1"/>
  <c r="U198" i="79" s="1"/>
  <c r="U199" i="79" s="1"/>
  <c r="U200" i="79" s="1"/>
  <c r="U201" i="79" s="1"/>
  <c r="U202" i="79" s="1"/>
  <c r="U203" i="79" s="1"/>
  <c r="U204" i="79" s="1"/>
  <c r="U205" i="79" s="1"/>
  <c r="U206" i="79" s="1"/>
  <c r="U207" i="79" s="1"/>
  <c r="U208" i="79" s="1"/>
  <c r="V6" i="79"/>
  <c r="V109" i="79" s="1"/>
  <c r="V110" i="79" s="1"/>
  <c r="V111" i="79" s="1"/>
  <c r="V112" i="79" s="1"/>
  <c r="V113" i="79" s="1"/>
  <c r="V114" i="79" s="1"/>
  <c r="V115" i="79" s="1"/>
  <c r="V116" i="79" s="1"/>
  <c r="V117" i="79" s="1"/>
  <c r="V118" i="79" s="1"/>
  <c r="V119" i="79" s="1"/>
  <c r="V120" i="79" s="1"/>
  <c r="V121" i="79" s="1"/>
  <c r="V122" i="79" s="1"/>
  <c r="V123" i="79" s="1"/>
  <c r="V124" i="79" s="1"/>
  <c r="V125" i="79" s="1"/>
  <c r="V126" i="79" s="1"/>
  <c r="V127" i="79" s="1"/>
  <c r="V128" i="79" s="1"/>
  <c r="V129" i="79" s="1"/>
  <c r="V130" i="79" s="1"/>
  <c r="V131" i="79" s="1"/>
  <c r="V132" i="79" s="1"/>
  <c r="V133" i="79" s="1"/>
  <c r="V134" i="79" s="1"/>
  <c r="V135" i="79" s="1"/>
  <c r="V136" i="79" s="1"/>
  <c r="V137" i="79" s="1"/>
  <c r="V138" i="79" s="1"/>
  <c r="V139" i="79" s="1"/>
  <c r="V140" i="79" s="1"/>
  <c r="V141" i="79" s="1"/>
  <c r="V142" i="79" s="1"/>
  <c r="V143" i="79" s="1"/>
  <c r="V144" i="79" s="1"/>
  <c r="V145" i="79" s="1"/>
  <c r="V146" i="79" s="1"/>
  <c r="V147" i="79" s="1"/>
  <c r="V148" i="79" s="1"/>
  <c r="V149" i="79" s="1"/>
  <c r="V150" i="79" s="1"/>
  <c r="V151" i="79" s="1"/>
  <c r="V152" i="79" s="1"/>
  <c r="V153" i="79" s="1"/>
  <c r="V154" i="79" s="1"/>
  <c r="V155" i="79" s="1"/>
  <c r="V156" i="79" s="1"/>
  <c r="V157" i="79" s="1"/>
  <c r="V158" i="79" s="1"/>
  <c r="V159" i="79" s="1"/>
  <c r="V160" i="79" s="1"/>
  <c r="V161" i="79" s="1"/>
  <c r="V162" i="79" s="1"/>
  <c r="V163" i="79" s="1"/>
  <c r="V164" i="79" s="1"/>
  <c r="V165" i="79" s="1"/>
  <c r="V166" i="79" s="1"/>
  <c r="V167" i="79" s="1"/>
  <c r="V168" i="79" s="1"/>
  <c r="V169" i="79" s="1"/>
  <c r="V170" i="79" s="1"/>
  <c r="V171" i="79" s="1"/>
  <c r="V172" i="79" s="1"/>
  <c r="V173" i="79" s="1"/>
  <c r="V174" i="79" s="1"/>
  <c r="V175" i="79" s="1"/>
  <c r="V176" i="79" s="1"/>
  <c r="V177" i="79" s="1"/>
  <c r="V178" i="79" s="1"/>
  <c r="V179" i="79" s="1"/>
  <c r="V180" i="79" s="1"/>
  <c r="V181" i="79" s="1"/>
  <c r="V182" i="79" s="1"/>
  <c r="V183" i="79" s="1"/>
  <c r="V184" i="79" s="1"/>
  <c r="V185" i="79" s="1"/>
  <c r="V186" i="79" s="1"/>
  <c r="V187" i="79" s="1"/>
  <c r="V188" i="79" s="1"/>
  <c r="V189" i="79" s="1"/>
  <c r="V190" i="79" s="1"/>
  <c r="V191" i="79" s="1"/>
  <c r="V192" i="79" s="1"/>
  <c r="V193" i="79" s="1"/>
  <c r="V194" i="79" s="1"/>
  <c r="V195" i="79" s="1"/>
  <c r="V196" i="79" s="1"/>
  <c r="V197" i="79" s="1"/>
  <c r="V198" i="79" s="1"/>
  <c r="V199" i="79" s="1"/>
  <c r="V200" i="79" s="1"/>
  <c r="V201" i="79" s="1"/>
  <c r="V202" i="79" s="1"/>
  <c r="V203" i="79" s="1"/>
  <c r="V204" i="79" s="1"/>
  <c r="V205" i="79" s="1"/>
  <c r="V206" i="79" s="1"/>
  <c r="V207" i="79" s="1"/>
  <c r="V208" i="79" s="1"/>
  <c r="W6" i="79"/>
  <c r="W109" i="79" s="1"/>
  <c r="W110" i="79" s="1"/>
  <c r="W111" i="79" s="1"/>
  <c r="W112" i="79" s="1"/>
  <c r="W113" i="79" s="1"/>
  <c r="W114" i="79" s="1"/>
  <c r="W115" i="79" s="1"/>
  <c r="W116" i="79" s="1"/>
  <c r="W117" i="79" s="1"/>
  <c r="W118" i="79" s="1"/>
  <c r="W119" i="79" s="1"/>
  <c r="W120" i="79" s="1"/>
  <c r="W121" i="79" s="1"/>
  <c r="W122" i="79" s="1"/>
  <c r="W123" i="79" s="1"/>
  <c r="W124" i="79" s="1"/>
  <c r="W125" i="79" s="1"/>
  <c r="W126" i="79" s="1"/>
  <c r="W127" i="79" s="1"/>
  <c r="W128" i="79" s="1"/>
  <c r="W129" i="79" s="1"/>
  <c r="W130" i="79" s="1"/>
  <c r="W131" i="79" s="1"/>
  <c r="W132" i="79" s="1"/>
  <c r="W133" i="79" s="1"/>
  <c r="W134" i="79" s="1"/>
  <c r="W135" i="79" s="1"/>
  <c r="W136" i="79" s="1"/>
  <c r="W137" i="79" s="1"/>
  <c r="W138" i="79" s="1"/>
  <c r="W139" i="79" s="1"/>
  <c r="W140" i="79" s="1"/>
  <c r="W141" i="79" s="1"/>
  <c r="W142" i="79" s="1"/>
  <c r="W143" i="79" s="1"/>
  <c r="W144" i="79" s="1"/>
  <c r="W145" i="79" s="1"/>
  <c r="W146" i="79" s="1"/>
  <c r="W147" i="79" s="1"/>
  <c r="W148" i="79" s="1"/>
  <c r="W149" i="79" s="1"/>
  <c r="W150" i="79" s="1"/>
  <c r="W151" i="79" s="1"/>
  <c r="W152" i="79" s="1"/>
  <c r="W153" i="79" s="1"/>
  <c r="W154" i="79" s="1"/>
  <c r="W155" i="79" s="1"/>
  <c r="W156" i="79" s="1"/>
  <c r="W157" i="79" s="1"/>
  <c r="W158" i="79" s="1"/>
  <c r="W159" i="79" s="1"/>
  <c r="W160" i="79" s="1"/>
  <c r="W161" i="79" s="1"/>
  <c r="W162" i="79" s="1"/>
  <c r="W163" i="79" s="1"/>
  <c r="W164" i="79" s="1"/>
  <c r="W165" i="79" s="1"/>
  <c r="W166" i="79" s="1"/>
  <c r="W167" i="79" s="1"/>
  <c r="W168" i="79" s="1"/>
  <c r="W169" i="79" s="1"/>
  <c r="W170" i="79" s="1"/>
  <c r="W171" i="79" s="1"/>
  <c r="W172" i="79" s="1"/>
  <c r="W173" i="79" s="1"/>
  <c r="W174" i="79" s="1"/>
  <c r="W175" i="79" s="1"/>
  <c r="W176" i="79" s="1"/>
  <c r="W177" i="79" s="1"/>
  <c r="W178" i="79" s="1"/>
  <c r="W179" i="79" s="1"/>
  <c r="W180" i="79" s="1"/>
  <c r="W181" i="79" s="1"/>
  <c r="W182" i="79" s="1"/>
  <c r="W183" i="79" s="1"/>
  <c r="W184" i="79" s="1"/>
  <c r="W185" i="79" s="1"/>
  <c r="W186" i="79" s="1"/>
  <c r="W187" i="79" s="1"/>
  <c r="W188" i="79" s="1"/>
  <c r="W189" i="79" s="1"/>
  <c r="W190" i="79" s="1"/>
  <c r="W191" i="79" s="1"/>
  <c r="W192" i="79" s="1"/>
  <c r="W193" i="79" s="1"/>
  <c r="W194" i="79" s="1"/>
  <c r="W195" i="79" s="1"/>
  <c r="W196" i="79" s="1"/>
  <c r="W197" i="79" s="1"/>
  <c r="W198" i="79" s="1"/>
  <c r="W199" i="79" s="1"/>
  <c r="W200" i="79" s="1"/>
  <c r="W201" i="79" s="1"/>
  <c r="W202" i="79" s="1"/>
  <c r="W203" i="79" s="1"/>
  <c r="W204" i="79" s="1"/>
  <c r="W205" i="79" s="1"/>
  <c r="W206" i="79" s="1"/>
  <c r="W207" i="79" s="1"/>
  <c r="W208" i="79" s="1"/>
  <c r="X6" i="79"/>
  <c r="X109" i="79" s="1"/>
  <c r="X110" i="79" s="1"/>
  <c r="X111" i="79" s="1"/>
  <c r="X112" i="79" s="1"/>
  <c r="X113" i="79" s="1"/>
  <c r="X114" i="79" s="1"/>
  <c r="X115" i="79" s="1"/>
  <c r="X116" i="79" s="1"/>
  <c r="X117" i="79" s="1"/>
  <c r="X118" i="79" s="1"/>
  <c r="X119" i="79" s="1"/>
  <c r="X120" i="79" s="1"/>
  <c r="X121" i="79" s="1"/>
  <c r="X122" i="79" s="1"/>
  <c r="X123" i="79" s="1"/>
  <c r="X124" i="79" s="1"/>
  <c r="X125" i="79" s="1"/>
  <c r="X126" i="79" s="1"/>
  <c r="X127" i="79" s="1"/>
  <c r="X128" i="79" s="1"/>
  <c r="X129" i="79" s="1"/>
  <c r="X130" i="79" s="1"/>
  <c r="X131" i="79" s="1"/>
  <c r="X132" i="79" s="1"/>
  <c r="X133" i="79" s="1"/>
  <c r="X134" i="79" s="1"/>
  <c r="X135" i="79" s="1"/>
  <c r="X136" i="79" s="1"/>
  <c r="X137" i="79" s="1"/>
  <c r="X138" i="79" s="1"/>
  <c r="X139" i="79" s="1"/>
  <c r="X140" i="79" s="1"/>
  <c r="X141" i="79" s="1"/>
  <c r="X142" i="79" s="1"/>
  <c r="X143" i="79" s="1"/>
  <c r="X144" i="79" s="1"/>
  <c r="X145" i="79" s="1"/>
  <c r="X146" i="79" s="1"/>
  <c r="X147" i="79" s="1"/>
  <c r="X148" i="79" s="1"/>
  <c r="X149" i="79" s="1"/>
  <c r="X150" i="79" s="1"/>
  <c r="X151" i="79" s="1"/>
  <c r="X152" i="79" s="1"/>
  <c r="X153" i="79" s="1"/>
  <c r="X154" i="79" s="1"/>
  <c r="X155" i="79" s="1"/>
  <c r="X156" i="79" s="1"/>
  <c r="X157" i="79" s="1"/>
  <c r="X158" i="79" s="1"/>
  <c r="X159" i="79" s="1"/>
  <c r="X160" i="79" s="1"/>
  <c r="X161" i="79" s="1"/>
  <c r="X162" i="79" s="1"/>
  <c r="X163" i="79" s="1"/>
  <c r="X164" i="79" s="1"/>
  <c r="X165" i="79" s="1"/>
  <c r="X166" i="79" s="1"/>
  <c r="X167" i="79" s="1"/>
  <c r="X168" i="79" s="1"/>
  <c r="X169" i="79" s="1"/>
  <c r="X170" i="79" s="1"/>
  <c r="X171" i="79" s="1"/>
  <c r="X172" i="79" s="1"/>
  <c r="X173" i="79" s="1"/>
  <c r="X174" i="79" s="1"/>
  <c r="X175" i="79" s="1"/>
  <c r="X176" i="79" s="1"/>
  <c r="X177" i="79" s="1"/>
  <c r="X178" i="79" s="1"/>
  <c r="X179" i="79" s="1"/>
  <c r="X180" i="79" s="1"/>
  <c r="X181" i="79" s="1"/>
  <c r="X182" i="79" s="1"/>
  <c r="X183" i="79" s="1"/>
  <c r="X184" i="79" s="1"/>
  <c r="X185" i="79" s="1"/>
  <c r="X186" i="79" s="1"/>
  <c r="X187" i="79" s="1"/>
  <c r="X188" i="79" s="1"/>
  <c r="X189" i="79" s="1"/>
  <c r="X190" i="79" s="1"/>
  <c r="X191" i="79" s="1"/>
  <c r="X192" i="79" s="1"/>
  <c r="X193" i="79" s="1"/>
  <c r="X194" i="79" s="1"/>
  <c r="X195" i="79" s="1"/>
  <c r="X196" i="79" s="1"/>
  <c r="X197" i="79" s="1"/>
  <c r="X198" i="79" s="1"/>
  <c r="X199" i="79" s="1"/>
  <c r="X200" i="79" s="1"/>
  <c r="X201" i="79" s="1"/>
  <c r="X202" i="79" s="1"/>
  <c r="X203" i="79" s="1"/>
  <c r="X204" i="79" s="1"/>
  <c r="X205" i="79" s="1"/>
  <c r="X206" i="79" s="1"/>
  <c r="X207" i="79" s="1"/>
  <c r="X208" i="79" s="1"/>
  <c r="Y6" i="79"/>
  <c r="Y109" i="79" s="1"/>
  <c r="Y110" i="79" s="1"/>
  <c r="Y111" i="79" s="1"/>
  <c r="Y112" i="79" s="1"/>
  <c r="Y113" i="79" s="1"/>
  <c r="Y114" i="79" s="1"/>
  <c r="Y115" i="79" s="1"/>
  <c r="Y116" i="79" s="1"/>
  <c r="Y117" i="79" s="1"/>
  <c r="Y118" i="79" s="1"/>
  <c r="Y119" i="79" s="1"/>
  <c r="Y120" i="79" s="1"/>
  <c r="Y121" i="79" s="1"/>
  <c r="Y122" i="79" s="1"/>
  <c r="Y123" i="79" s="1"/>
  <c r="Y124" i="79" s="1"/>
  <c r="Y125" i="79" s="1"/>
  <c r="Y126" i="79" s="1"/>
  <c r="Y127" i="79" s="1"/>
  <c r="Y128" i="79" s="1"/>
  <c r="Y129" i="79" s="1"/>
  <c r="Y130" i="79" s="1"/>
  <c r="Y131" i="79" s="1"/>
  <c r="Y132" i="79" s="1"/>
  <c r="Y133" i="79" s="1"/>
  <c r="Y134" i="79" s="1"/>
  <c r="Y135" i="79" s="1"/>
  <c r="Y136" i="79" s="1"/>
  <c r="Y137" i="79" s="1"/>
  <c r="Y138" i="79" s="1"/>
  <c r="Y139" i="79" s="1"/>
  <c r="Y140" i="79" s="1"/>
  <c r="Y141" i="79" s="1"/>
  <c r="Y142" i="79" s="1"/>
  <c r="Y143" i="79" s="1"/>
  <c r="Y144" i="79" s="1"/>
  <c r="Y145" i="79" s="1"/>
  <c r="Y146" i="79" s="1"/>
  <c r="Y147" i="79" s="1"/>
  <c r="Y148" i="79" s="1"/>
  <c r="Y149" i="79" s="1"/>
  <c r="Y150" i="79" s="1"/>
  <c r="Y151" i="79" s="1"/>
  <c r="Y152" i="79" s="1"/>
  <c r="Y153" i="79" s="1"/>
  <c r="Y154" i="79" s="1"/>
  <c r="Y155" i="79" s="1"/>
  <c r="Y156" i="79" s="1"/>
  <c r="Y157" i="79" s="1"/>
  <c r="Y158" i="79" s="1"/>
  <c r="Y159" i="79" s="1"/>
  <c r="Y160" i="79" s="1"/>
  <c r="Y161" i="79" s="1"/>
  <c r="Y162" i="79" s="1"/>
  <c r="Y163" i="79" s="1"/>
  <c r="Y164" i="79" s="1"/>
  <c r="Y165" i="79" s="1"/>
  <c r="Y166" i="79" s="1"/>
  <c r="Y167" i="79" s="1"/>
  <c r="Y168" i="79" s="1"/>
  <c r="Y169" i="79" s="1"/>
  <c r="Y170" i="79" s="1"/>
  <c r="Y171" i="79" s="1"/>
  <c r="Y172" i="79" s="1"/>
  <c r="Y173" i="79" s="1"/>
  <c r="Y174" i="79" s="1"/>
  <c r="Y175" i="79" s="1"/>
  <c r="Y176" i="79" s="1"/>
  <c r="Y177" i="79" s="1"/>
  <c r="Y178" i="79" s="1"/>
  <c r="Y179" i="79" s="1"/>
  <c r="Y180" i="79" s="1"/>
  <c r="Y181" i="79" s="1"/>
  <c r="Y182" i="79" s="1"/>
  <c r="Y183" i="79" s="1"/>
  <c r="Y184" i="79" s="1"/>
  <c r="Y185" i="79" s="1"/>
  <c r="Y186" i="79" s="1"/>
  <c r="Y187" i="79" s="1"/>
  <c r="Y188" i="79" s="1"/>
  <c r="Y189" i="79" s="1"/>
  <c r="Y190" i="79" s="1"/>
  <c r="Y191" i="79" s="1"/>
  <c r="Y192" i="79" s="1"/>
  <c r="Y193" i="79" s="1"/>
  <c r="Y194" i="79" s="1"/>
  <c r="Y195" i="79" s="1"/>
  <c r="Y196" i="79" s="1"/>
  <c r="Y197" i="79" s="1"/>
  <c r="Y198" i="79" s="1"/>
  <c r="Y199" i="79" s="1"/>
  <c r="Y200" i="79" s="1"/>
  <c r="Y201" i="79" s="1"/>
  <c r="Y202" i="79" s="1"/>
  <c r="Y203" i="79" s="1"/>
  <c r="Y204" i="79" s="1"/>
  <c r="Y205" i="79" s="1"/>
  <c r="Y206" i="79" s="1"/>
  <c r="Y207" i="79" s="1"/>
  <c r="Y208" i="79" s="1"/>
  <c r="Z6" i="79"/>
  <c r="Z109" i="79" s="1"/>
  <c r="Z110" i="79" s="1"/>
  <c r="Z111" i="79" s="1"/>
  <c r="Z112" i="79" s="1"/>
  <c r="Z113" i="79" s="1"/>
  <c r="Z114" i="79" s="1"/>
  <c r="Z115" i="79" s="1"/>
  <c r="Z116" i="79" s="1"/>
  <c r="Z117" i="79" s="1"/>
  <c r="Z118" i="79" s="1"/>
  <c r="Z119" i="79" s="1"/>
  <c r="Z120" i="79" s="1"/>
  <c r="Z121" i="79" s="1"/>
  <c r="Z122" i="79" s="1"/>
  <c r="Z123" i="79" s="1"/>
  <c r="Z124" i="79" s="1"/>
  <c r="Z125" i="79" s="1"/>
  <c r="Z126" i="79" s="1"/>
  <c r="Z127" i="79" s="1"/>
  <c r="Z128" i="79" s="1"/>
  <c r="Z129" i="79" s="1"/>
  <c r="Z130" i="79" s="1"/>
  <c r="Z131" i="79" s="1"/>
  <c r="Z132" i="79" s="1"/>
  <c r="Z133" i="79" s="1"/>
  <c r="Z134" i="79" s="1"/>
  <c r="Z135" i="79" s="1"/>
  <c r="Z136" i="79" s="1"/>
  <c r="Z137" i="79" s="1"/>
  <c r="Z138" i="79" s="1"/>
  <c r="Z139" i="79" s="1"/>
  <c r="Z140" i="79" s="1"/>
  <c r="Z141" i="79" s="1"/>
  <c r="Z142" i="79" s="1"/>
  <c r="Z143" i="79" s="1"/>
  <c r="Z144" i="79" s="1"/>
  <c r="Z145" i="79" s="1"/>
  <c r="Z146" i="79" s="1"/>
  <c r="Z147" i="79" s="1"/>
  <c r="Z148" i="79" s="1"/>
  <c r="Z149" i="79" s="1"/>
  <c r="Z150" i="79" s="1"/>
  <c r="Z151" i="79" s="1"/>
  <c r="Z152" i="79" s="1"/>
  <c r="Z153" i="79" s="1"/>
  <c r="Z154" i="79" s="1"/>
  <c r="Z155" i="79" s="1"/>
  <c r="Z156" i="79" s="1"/>
  <c r="Z157" i="79" s="1"/>
  <c r="Z158" i="79" s="1"/>
  <c r="Z159" i="79" s="1"/>
  <c r="Z160" i="79" s="1"/>
  <c r="Z161" i="79" s="1"/>
  <c r="Z162" i="79" s="1"/>
  <c r="Z163" i="79" s="1"/>
  <c r="Z164" i="79" s="1"/>
  <c r="Z165" i="79" s="1"/>
  <c r="Z166" i="79" s="1"/>
  <c r="Z167" i="79" s="1"/>
  <c r="Z168" i="79" s="1"/>
  <c r="Z169" i="79" s="1"/>
  <c r="Z170" i="79" s="1"/>
  <c r="Z171" i="79" s="1"/>
  <c r="Z172" i="79" s="1"/>
  <c r="Z173" i="79" s="1"/>
  <c r="Z174" i="79" s="1"/>
  <c r="Z175" i="79" s="1"/>
  <c r="Z176" i="79" s="1"/>
  <c r="Z177" i="79" s="1"/>
  <c r="Z178" i="79" s="1"/>
  <c r="Z179" i="79" s="1"/>
  <c r="Z180" i="79" s="1"/>
  <c r="Z181" i="79" s="1"/>
  <c r="Z182" i="79" s="1"/>
  <c r="Z183" i="79" s="1"/>
  <c r="Z184" i="79" s="1"/>
  <c r="Z185" i="79" s="1"/>
  <c r="Z186" i="79" s="1"/>
  <c r="Z187" i="79" s="1"/>
  <c r="Z188" i="79" s="1"/>
  <c r="Z189" i="79" s="1"/>
  <c r="Z190" i="79" s="1"/>
  <c r="Z191" i="79" s="1"/>
  <c r="Z192" i="79" s="1"/>
  <c r="Z193" i="79" s="1"/>
  <c r="Z194" i="79" s="1"/>
  <c r="Z195" i="79" s="1"/>
  <c r="Z196" i="79" s="1"/>
  <c r="Z197" i="79" s="1"/>
  <c r="Z198" i="79" s="1"/>
  <c r="Z199" i="79" s="1"/>
  <c r="Z200" i="79" s="1"/>
  <c r="Z201" i="79" s="1"/>
  <c r="Z202" i="79" s="1"/>
  <c r="Z203" i="79" s="1"/>
  <c r="Z204" i="79" s="1"/>
  <c r="Z205" i="79" s="1"/>
  <c r="Z206" i="79" s="1"/>
  <c r="Z207" i="79" s="1"/>
  <c r="Z208" i="79" s="1"/>
  <c r="AA6" i="79"/>
  <c r="AA109" i="79" s="1"/>
  <c r="AA110" i="79" s="1"/>
  <c r="AA111" i="79" s="1"/>
  <c r="AA112" i="79" s="1"/>
  <c r="AA113" i="79" s="1"/>
  <c r="AA114" i="79" s="1"/>
  <c r="AA115" i="79" s="1"/>
  <c r="AA116" i="79" s="1"/>
  <c r="AA117" i="79" s="1"/>
  <c r="AA118" i="79" s="1"/>
  <c r="AA119" i="79" s="1"/>
  <c r="AA120" i="79" s="1"/>
  <c r="AA121" i="79" s="1"/>
  <c r="AA122" i="79" s="1"/>
  <c r="AA123" i="79" s="1"/>
  <c r="AA124" i="79" s="1"/>
  <c r="AA125" i="79" s="1"/>
  <c r="AA126" i="79" s="1"/>
  <c r="AA127" i="79" s="1"/>
  <c r="AA128" i="79" s="1"/>
  <c r="AA129" i="79" s="1"/>
  <c r="AA130" i="79" s="1"/>
  <c r="AA131" i="79" s="1"/>
  <c r="AA132" i="79" s="1"/>
  <c r="AA133" i="79" s="1"/>
  <c r="AA134" i="79" s="1"/>
  <c r="AA135" i="79" s="1"/>
  <c r="AA136" i="79" s="1"/>
  <c r="AA137" i="79" s="1"/>
  <c r="AA138" i="79" s="1"/>
  <c r="AA139" i="79" s="1"/>
  <c r="AA140" i="79" s="1"/>
  <c r="AA141" i="79" s="1"/>
  <c r="AA142" i="79" s="1"/>
  <c r="AA143" i="79" s="1"/>
  <c r="AA144" i="79" s="1"/>
  <c r="AA145" i="79" s="1"/>
  <c r="AA146" i="79" s="1"/>
  <c r="AA147" i="79" s="1"/>
  <c r="AA148" i="79" s="1"/>
  <c r="AA149" i="79" s="1"/>
  <c r="AA150" i="79" s="1"/>
  <c r="AA151" i="79" s="1"/>
  <c r="AA152" i="79" s="1"/>
  <c r="AA153" i="79" s="1"/>
  <c r="AA154" i="79" s="1"/>
  <c r="AA155" i="79" s="1"/>
  <c r="AA156" i="79" s="1"/>
  <c r="AA157" i="79" s="1"/>
  <c r="AA158" i="79" s="1"/>
  <c r="AA159" i="79" s="1"/>
  <c r="AA160" i="79" s="1"/>
  <c r="AA161" i="79" s="1"/>
  <c r="AA162" i="79" s="1"/>
  <c r="AA163" i="79" s="1"/>
  <c r="AA164" i="79" s="1"/>
  <c r="AA165" i="79" s="1"/>
  <c r="AA166" i="79" s="1"/>
  <c r="AA167" i="79" s="1"/>
  <c r="AA168" i="79" s="1"/>
  <c r="AA169" i="79" s="1"/>
  <c r="AA170" i="79" s="1"/>
  <c r="AA171" i="79" s="1"/>
  <c r="AA172" i="79" s="1"/>
  <c r="AA173" i="79" s="1"/>
  <c r="AA174" i="79" s="1"/>
  <c r="AA175" i="79" s="1"/>
  <c r="AA176" i="79" s="1"/>
  <c r="AA177" i="79" s="1"/>
  <c r="AA178" i="79" s="1"/>
  <c r="AA179" i="79" s="1"/>
  <c r="AA180" i="79" s="1"/>
  <c r="AA181" i="79" s="1"/>
  <c r="AA182" i="79" s="1"/>
  <c r="AA183" i="79" s="1"/>
  <c r="AA184" i="79" s="1"/>
  <c r="AA185" i="79" s="1"/>
  <c r="AA186" i="79" s="1"/>
  <c r="AA187" i="79" s="1"/>
  <c r="AA188" i="79" s="1"/>
  <c r="AA189" i="79" s="1"/>
  <c r="AA190" i="79" s="1"/>
  <c r="AA191" i="79" s="1"/>
  <c r="AA192" i="79" s="1"/>
  <c r="AA193" i="79" s="1"/>
  <c r="AA194" i="79" s="1"/>
  <c r="AA195" i="79" s="1"/>
  <c r="AA196" i="79" s="1"/>
  <c r="AA197" i="79" s="1"/>
  <c r="AA198" i="79" s="1"/>
  <c r="AA199" i="79" s="1"/>
  <c r="AA200" i="79" s="1"/>
  <c r="AA201" i="79" s="1"/>
  <c r="AA202" i="79" s="1"/>
  <c r="AA203" i="79" s="1"/>
  <c r="AA204" i="79" s="1"/>
  <c r="AA205" i="79" s="1"/>
  <c r="AA206" i="79" s="1"/>
  <c r="AA207" i="79" s="1"/>
  <c r="AA208" i="79" s="1"/>
  <c r="AB6" i="79"/>
  <c r="AB109" i="79" s="1"/>
  <c r="AB110" i="79" s="1"/>
  <c r="AB111" i="79" s="1"/>
  <c r="AB112" i="79" s="1"/>
  <c r="AB113" i="79" s="1"/>
  <c r="AB114" i="79" s="1"/>
  <c r="AB115" i="79" s="1"/>
  <c r="AB116" i="79" s="1"/>
  <c r="AB117" i="79" s="1"/>
  <c r="AB118" i="79" s="1"/>
  <c r="AB119" i="79" s="1"/>
  <c r="AB120" i="79" s="1"/>
  <c r="AB121" i="79" s="1"/>
  <c r="AB122" i="79" s="1"/>
  <c r="AB123" i="79" s="1"/>
  <c r="AB124" i="79" s="1"/>
  <c r="AB125" i="79" s="1"/>
  <c r="AB126" i="79" s="1"/>
  <c r="AB127" i="79" s="1"/>
  <c r="AB128" i="79" s="1"/>
  <c r="AB129" i="79" s="1"/>
  <c r="AB130" i="79" s="1"/>
  <c r="AB131" i="79" s="1"/>
  <c r="AB132" i="79" s="1"/>
  <c r="AB133" i="79" s="1"/>
  <c r="AB134" i="79" s="1"/>
  <c r="AB135" i="79" s="1"/>
  <c r="AB136" i="79" s="1"/>
  <c r="AB137" i="79" s="1"/>
  <c r="AB138" i="79" s="1"/>
  <c r="AB139" i="79" s="1"/>
  <c r="AB140" i="79" s="1"/>
  <c r="AB141" i="79" s="1"/>
  <c r="AB142" i="79" s="1"/>
  <c r="AB143" i="79" s="1"/>
  <c r="AB144" i="79" s="1"/>
  <c r="AB145" i="79" s="1"/>
  <c r="AB146" i="79" s="1"/>
  <c r="AB147" i="79" s="1"/>
  <c r="AB148" i="79" s="1"/>
  <c r="AB149" i="79" s="1"/>
  <c r="AB150" i="79" s="1"/>
  <c r="AB151" i="79" s="1"/>
  <c r="AB152" i="79" s="1"/>
  <c r="AB153" i="79" s="1"/>
  <c r="AB154" i="79" s="1"/>
  <c r="AB155" i="79" s="1"/>
  <c r="AB156" i="79" s="1"/>
  <c r="AB157" i="79" s="1"/>
  <c r="AB158" i="79" s="1"/>
  <c r="AB159" i="79" s="1"/>
  <c r="AB160" i="79" s="1"/>
  <c r="AB161" i="79" s="1"/>
  <c r="AB162" i="79" s="1"/>
  <c r="AB163" i="79" s="1"/>
  <c r="AB164" i="79" s="1"/>
  <c r="AB165" i="79" s="1"/>
  <c r="AB166" i="79" s="1"/>
  <c r="AB167" i="79" s="1"/>
  <c r="AB168" i="79" s="1"/>
  <c r="AB169" i="79" s="1"/>
  <c r="AB170" i="79" s="1"/>
  <c r="AB171" i="79" s="1"/>
  <c r="AB172" i="79" s="1"/>
  <c r="AB173" i="79" s="1"/>
  <c r="AB174" i="79" s="1"/>
  <c r="AB175" i="79" s="1"/>
  <c r="AB176" i="79" s="1"/>
  <c r="AB177" i="79" s="1"/>
  <c r="AB178" i="79" s="1"/>
  <c r="AB179" i="79" s="1"/>
  <c r="AB180" i="79" s="1"/>
  <c r="AB181" i="79" s="1"/>
  <c r="AB182" i="79" s="1"/>
  <c r="AB183" i="79" s="1"/>
  <c r="AB184" i="79" s="1"/>
  <c r="AB185" i="79" s="1"/>
  <c r="AB186" i="79" s="1"/>
  <c r="AB187" i="79" s="1"/>
  <c r="AB188" i="79" s="1"/>
  <c r="AB189" i="79" s="1"/>
  <c r="AB190" i="79" s="1"/>
  <c r="AB191" i="79" s="1"/>
  <c r="AB192" i="79" s="1"/>
  <c r="AB193" i="79" s="1"/>
  <c r="AB194" i="79" s="1"/>
  <c r="AB195" i="79" s="1"/>
  <c r="AB196" i="79" s="1"/>
  <c r="AB197" i="79" s="1"/>
  <c r="AB198" i="79" s="1"/>
  <c r="AB199" i="79" s="1"/>
  <c r="AB200" i="79" s="1"/>
  <c r="AB201" i="79" s="1"/>
  <c r="AB202" i="79" s="1"/>
  <c r="AB203" i="79" s="1"/>
  <c r="AB204" i="79" s="1"/>
  <c r="AB205" i="79" s="1"/>
  <c r="AB206" i="79" s="1"/>
  <c r="AB207" i="79" s="1"/>
  <c r="AB208" i="79" s="1"/>
  <c r="AC6" i="79"/>
  <c r="AC109" i="79" s="1"/>
  <c r="AC110" i="79" s="1"/>
  <c r="AC111" i="79" s="1"/>
  <c r="AC112" i="79" s="1"/>
  <c r="AC113" i="79" s="1"/>
  <c r="AC114" i="79" s="1"/>
  <c r="AC115" i="79" s="1"/>
  <c r="AC116" i="79" s="1"/>
  <c r="AC117" i="79" s="1"/>
  <c r="AC118" i="79" s="1"/>
  <c r="AC119" i="79" s="1"/>
  <c r="AC120" i="79" s="1"/>
  <c r="AC121" i="79" s="1"/>
  <c r="AC122" i="79" s="1"/>
  <c r="AC123" i="79" s="1"/>
  <c r="AC124" i="79" s="1"/>
  <c r="AC125" i="79" s="1"/>
  <c r="AC126" i="79" s="1"/>
  <c r="AC127" i="79" s="1"/>
  <c r="AC128" i="79" s="1"/>
  <c r="AC129" i="79" s="1"/>
  <c r="AC130" i="79" s="1"/>
  <c r="AC131" i="79" s="1"/>
  <c r="AC132" i="79" s="1"/>
  <c r="AC133" i="79" s="1"/>
  <c r="AC134" i="79" s="1"/>
  <c r="AC135" i="79" s="1"/>
  <c r="AC136" i="79" s="1"/>
  <c r="AC137" i="79" s="1"/>
  <c r="AC138" i="79" s="1"/>
  <c r="AC139" i="79" s="1"/>
  <c r="AC140" i="79" s="1"/>
  <c r="AC141" i="79" s="1"/>
  <c r="AC142" i="79" s="1"/>
  <c r="AC143" i="79" s="1"/>
  <c r="AC144" i="79" s="1"/>
  <c r="AC145" i="79" s="1"/>
  <c r="AC146" i="79" s="1"/>
  <c r="AC147" i="79" s="1"/>
  <c r="AC148" i="79" s="1"/>
  <c r="AC149" i="79" s="1"/>
  <c r="AC150" i="79" s="1"/>
  <c r="AC151" i="79" s="1"/>
  <c r="AC152" i="79" s="1"/>
  <c r="AC153" i="79" s="1"/>
  <c r="AC154" i="79" s="1"/>
  <c r="AC155" i="79" s="1"/>
  <c r="AC156" i="79" s="1"/>
  <c r="AC157" i="79" s="1"/>
  <c r="AC158" i="79" s="1"/>
  <c r="AC159" i="79" s="1"/>
  <c r="AC160" i="79" s="1"/>
  <c r="AC161" i="79" s="1"/>
  <c r="AC162" i="79" s="1"/>
  <c r="AC163" i="79" s="1"/>
  <c r="AC164" i="79" s="1"/>
  <c r="AC165" i="79" s="1"/>
  <c r="AC166" i="79" s="1"/>
  <c r="AC167" i="79" s="1"/>
  <c r="AC168" i="79" s="1"/>
  <c r="AC169" i="79" s="1"/>
  <c r="AC170" i="79" s="1"/>
  <c r="AC171" i="79" s="1"/>
  <c r="AC172" i="79" s="1"/>
  <c r="AC173" i="79" s="1"/>
  <c r="AC174" i="79" s="1"/>
  <c r="AC175" i="79" s="1"/>
  <c r="AC176" i="79" s="1"/>
  <c r="AC177" i="79" s="1"/>
  <c r="AC178" i="79" s="1"/>
  <c r="AC179" i="79" s="1"/>
  <c r="AC180" i="79" s="1"/>
  <c r="AC181" i="79" s="1"/>
  <c r="AC182" i="79" s="1"/>
  <c r="AC183" i="79" s="1"/>
  <c r="AC184" i="79" s="1"/>
  <c r="AC185" i="79" s="1"/>
  <c r="AC186" i="79" s="1"/>
  <c r="AC187" i="79" s="1"/>
  <c r="AC188" i="79" s="1"/>
  <c r="AC189" i="79" s="1"/>
  <c r="AC190" i="79" s="1"/>
  <c r="AC191" i="79" s="1"/>
  <c r="AC192" i="79" s="1"/>
  <c r="AC193" i="79" s="1"/>
  <c r="AC194" i="79" s="1"/>
  <c r="AC195" i="79" s="1"/>
  <c r="AC196" i="79" s="1"/>
  <c r="AC197" i="79" s="1"/>
  <c r="AC198" i="79" s="1"/>
  <c r="AC199" i="79" s="1"/>
  <c r="AC200" i="79" s="1"/>
  <c r="AC201" i="79" s="1"/>
  <c r="AC202" i="79" s="1"/>
  <c r="AC203" i="79" s="1"/>
  <c r="AC204" i="79" s="1"/>
  <c r="AC205" i="79" s="1"/>
  <c r="AC206" i="79" s="1"/>
  <c r="AC207" i="79" s="1"/>
  <c r="AC208" i="79" s="1"/>
  <c r="AD6" i="79"/>
  <c r="AD109" i="79" s="1"/>
  <c r="AD110" i="79" s="1"/>
  <c r="AD111" i="79" s="1"/>
  <c r="AD112" i="79" s="1"/>
  <c r="AD113" i="79" s="1"/>
  <c r="AD114" i="79" s="1"/>
  <c r="AD115" i="79" s="1"/>
  <c r="AD116" i="79" s="1"/>
  <c r="AD117" i="79" s="1"/>
  <c r="AD118" i="79" s="1"/>
  <c r="AD119" i="79" s="1"/>
  <c r="AD120" i="79" s="1"/>
  <c r="AD121" i="79" s="1"/>
  <c r="AD122" i="79" s="1"/>
  <c r="AD123" i="79" s="1"/>
  <c r="AD124" i="79" s="1"/>
  <c r="AD125" i="79" s="1"/>
  <c r="AD126" i="79" s="1"/>
  <c r="AD127" i="79" s="1"/>
  <c r="AD128" i="79" s="1"/>
  <c r="AD129" i="79" s="1"/>
  <c r="AD130" i="79" s="1"/>
  <c r="AD131" i="79" s="1"/>
  <c r="AD132" i="79" s="1"/>
  <c r="AD133" i="79" s="1"/>
  <c r="AD134" i="79" s="1"/>
  <c r="AD135" i="79" s="1"/>
  <c r="AD136" i="79" s="1"/>
  <c r="AD137" i="79" s="1"/>
  <c r="AD138" i="79" s="1"/>
  <c r="AD139" i="79" s="1"/>
  <c r="AD140" i="79" s="1"/>
  <c r="AD141" i="79" s="1"/>
  <c r="AD142" i="79" s="1"/>
  <c r="AD143" i="79" s="1"/>
  <c r="AD144" i="79" s="1"/>
  <c r="AD145" i="79" s="1"/>
  <c r="AD146" i="79" s="1"/>
  <c r="AD147" i="79" s="1"/>
  <c r="AD148" i="79" s="1"/>
  <c r="AD149" i="79" s="1"/>
  <c r="AD150" i="79" s="1"/>
  <c r="AD151" i="79" s="1"/>
  <c r="AD152" i="79" s="1"/>
  <c r="AD153" i="79" s="1"/>
  <c r="AD154" i="79" s="1"/>
  <c r="AD155" i="79" s="1"/>
  <c r="AD156" i="79" s="1"/>
  <c r="AD157" i="79" s="1"/>
  <c r="AD158" i="79" s="1"/>
  <c r="AD159" i="79" s="1"/>
  <c r="AD160" i="79" s="1"/>
  <c r="AD161" i="79" s="1"/>
  <c r="AD162" i="79" s="1"/>
  <c r="AD163" i="79" s="1"/>
  <c r="AD164" i="79" s="1"/>
  <c r="AD165" i="79" s="1"/>
  <c r="AD166" i="79" s="1"/>
  <c r="AD167" i="79" s="1"/>
  <c r="AD168" i="79" s="1"/>
  <c r="AD169" i="79" s="1"/>
  <c r="AD170" i="79" s="1"/>
  <c r="AD171" i="79" s="1"/>
  <c r="AD172" i="79" s="1"/>
  <c r="AD173" i="79" s="1"/>
  <c r="AD174" i="79" s="1"/>
  <c r="AD175" i="79" s="1"/>
  <c r="AD176" i="79" s="1"/>
  <c r="AD177" i="79" s="1"/>
  <c r="AD178" i="79" s="1"/>
  <c r="AD179" i="79" s="1"/>
  <c r="AD180" i="79" s="1"/>
  <c r="AD181" i="79" s="1"/>
  <c r="AD182" i="79" s="1"/>
  <c r="AD183" i="79" s="1"/>
  <c r="AD184" i="79" s="1"/>
  <c r="AD185" i="79" s="1"/>
  <c r="AD186" i="79" s="1"/>
  <c r="AD187" i="79" s="1"/>
  <c r="AD188" i="79" s="1"/>
  <c r="AD189" i="79" s="1"/>
  <c r="AD190" i="79" s="1"/>
  <c r="AD191" i="79" s="1"/>
  <c r="AD192" i="79" s="1"/>
  <c r="AD193" i="79" s="1"/>
  <c r="AD194" i="79" s="1"/>
  <c r="AD195" i="79" s="1"/>
  <c r="AD196" i="79" s="1"/>
  <c r="AD197" i="79" s="1"/>
  <c r="AD198" i="79" s="1"/>
  <c r="AD199" i="79" s="1"/>
  <c r="AD200" i="79" s="1"/>
  <c r="AD201" i="79" s="1"/>
  <c r="AD202" i="79" s="1"/>
  <c r="AD203" i="79" s="1"/>
  <c r="AD204" i="79" s="1"/>
  <c r="AD205" i="79" s="1"/>
  <c r="AD206" i="79" s="1"/>
  <c r="AD207" i="79" s="1"/>
  <c r="AD208" i="79" s="1"/>
  <c r="AE6" i="79"/>
  <c r="AE109" i="79" s="1"/>
  <c r="AE110" i="79" s="1"/>
  <c r="AE111" i="79" s="1"/>
  <c r="AE112" i="79" s="1"/>
  <c r="AE113" i="79" s="1"/>
  <c r="AE114" i="79" s="1"/>
  <c r="AE115" i="79" s="1"/>
  <c r="AE116" i="79" s="1"/>
  <c r="AE117" i="79" s="1"/>
  <c r="AE118" i="79" s="1"/>
  <c r="AE119" i="79" s="1"/>
  <c r="AE120" i="79" s="1"/>
  <c r="AE121" i="79" s="1"/>
  <c r="AE122" i="79" s="1"/>
  <c r="AE123" i="79" s="1"/>
  <c r="AE124" i="79" s="1"/>
  <c r="AE125" i="79" s="1"/>
  <c r="AE126" i="79" s="1"/>
  <c r="AE127" i="79" s="1"/>
  <c r="AE128" i="79" s="1"/>
  <c r="AE129" i="79" s="1"/>
  <c r="AE130" i="79" s="1"/>
  <c r="AE131" i="79" s="1"/>
  <c r="AE132" i="79" s="1"/>
  <c r="AE133" i="79" s="1"/>
  <c r="AE134" i="79" s="1"/>
  <c r="AE135" i="79" s="1"/>
  <c r="AE136" i="79" s="1"/>
  <c r="AE137" i="79" s="1"/>
  <c r="AE138" i="79" s="1"/>
  <c r="AE139" i="79" s="1"/>
  <c r="AE140" i="79" s="1"/>
  <c r="AE141" i="79" s="1"/>
  <c r="AE142" i="79" s="1"/>
  <c r="AE143" i="79" s="1"/>
  <c r="AE144" i="79" s="1"/>
  <c r="AE145" i="79" s="1"/>
  <c r="AE146" i="79" s="1"/>
  <c r="AE147" i="79" s="1"/>
  <c r="AE148" i="79" s="1"/>
  <c r="AE149" i="79" s="1"/>
  <c r="AE150" i="79" s="1"/>
  <c r="AE151" i="79" s="1"/>
  <c r="AE152" i="79" s="1"/>
  <c r="AE153" i="79" s="1"/>
  <c r="AE154" i="79" s="1"/>
  <c r="AE155" i="79" s="1"/>
  <c r="AE156" i="79" s="1"/>
  <c r="AE157" i="79" s="1"/>
  <c r="AE158" i="79" s="1"/>
  <c r="AE159" i="79" s="1"/>
  <c r="AE160" i="79" s="1"/>
  <c r="AE161" i="79" s="1"/>
  <c r="AE162" i="79" s="1"/>
  <c r="AE163" i="79" s="1"/>
  <c r="AE164" i="79" s="1"/>
  <c r="AE165" i="79" s="1"/>
  <c r="AE166" i="79" s="1"/>
  <c r="AE167" i="79" s="1"/>
  <c r="AE168" i="79" s="1"/>
  <c r="AE169" i="79" s="1"/>
  <c r="AE170" i="79" s="1"/>
  <c r="AE171" i="79" s="1"/>
  <c r="AE172" i="79" s="1"/>
  <c r="AE173" i="79" s="1"/>
  <c r="AE174" i="79" s="1"/>
  <c r="AE175" i="79" s="1"/>
  <c r="AE176" i="79" s="1"/>
  <c r="AE177" i="79" s="1"/>
  <c r="AE178" i="79" s="1"/>
  <c r="AE179" i="79" s="1"/>
  <c r="AE180" i="79" s="1"/>
  <c r="AE181" i="79" s="1"/>
  <c r="AE182" i="79" s="1"/>
  <c r="AE183" i="79" s="1"/>
  <c r="AE184" i="79" s="1"/>
  <c r="AE185" i="79" s="1"/>
  <c r="AE186" i="79" s="1"/>
  <c r="AE187" i="79" s="1"/>
  <c r="AE188" i="79" s="1"/>
  <c r="AE189" i="79" s="1"/>
  <c r="AE190" i="79" s="1"/>
  <c r="AE191" i="79" s="1"/>
  <c r="AE192" i="79" s="1"/>
  <c r="AE193" i="79" s="1"/>
  <c r="AE194" i="79" s="1"/>
  <c r="AE195" i="79" s="1"/>
  <c r="AE196" i="79" s="1"/>
  <c r="AE197" i="79" s="1"/>
  <c r="AE198" i="79" s="1"/>
  <c r="AE199" i="79" s="1"/>
  <c r="AE200" i="79" s="1"/>
  <c r="AE201" i="79" s="1"/>
  <c r="AE202" i="79" s="1"/>
  <c r="AE203" i="79" s="1"/>
  <c r="AE204" i="79" s="1"/>
  <c r="AE205" i="79" s="1"/>
  <c r="AE206" i="79" s="1"/>
  <c r="AE207" i="79" s="1"/>
  <c r="AE208" i="79" s="1"/>
  <c r="AF6" i="79"/>
  <c r="AF109" i="79" s="1"/>
  <c r="AF110" i="79" s="1"/>
  <c r="AF111" i="79" s="1"/>
  <c r="AF112" i="79" s="1"/>
  <c r="AF113" i="79" s="1"/>
  <c r="AF114" i="79" s="1"/>
  <c r="AF115" i="79" s="1"/>
  <c r="AF116" i="79" s="1"/>
  <c r="AF117" i="79" s="1"/>
  <c r="AF118" i="79" s="1"/>
  <c r="AF119" i="79" s="1"/>
  <c r="AF120" i="79" s="1"/>
  <c r="AF121" i="79" s="1"/>
  <c r="AF122" i="79" s="1"/>
  <c r="AF123" i="79" s="1"/>
  <c r="AF124" i="79" s="1"/>
  <c r="AF125" i="79" s="1"/>
  <c r="AF126" i="79" s="1"/>
  <c r="AF127" i="79" s="1"/>
  <c r="AF128" i="79" s="1"/>
  <c r="AF129" i="79" s="1"/>
  <c r="AF130" i="79" s="1"/>
  <c r="AF131" i="79" s="1"/>
  <c r="AF132" i="79" s="1"/>
  <c r="AF133" i="79" s="1"/>
  <c r="AF134" i="79" s="1"/>
  <c r="AF135" i="79" s="1"/>
  <c r="AF136" i="79" s="1"/>
  <c r="AF137" i="79" s="1"/>
  <c r="AF138" i="79" s="1"/>
  <c r="AF139" i="79" s="1"/>
  <c r="AF140" i="79" s="1"/>
  <c r="AF141" i="79" s="1"/>
  <c r="AF142" i="79" s="1"/>
  <c r="AF143" i="79" s="1"/>
  <c r="AF144" i="79" s="1"/>
  <c r="AF145" i="79" s="1"/>
  <c r="AF146" i="79" s="1"/>
  <c r="AF147" i="79" s="1"/>
  <c r="AF148" i="79" s="1"/>
  <c r="AF149" i="79" s="1"/>
  <c r="AF150" i="79" s="1"/>
  <c r="AF151" i="79" s="1"/>
  <c r="AF152" i="79" s="1"/>
  <c r="AF153" i="79" s="1"/>
  <c r="AF154" i="79" s="1"/>
  <c r="AF155" i="79" s="1"/>
  <c r="AF156" i="79" s="1"/>
  <c r="AF157" i="79" s="1"/>
  <c r="AF158" i="79" s="1"/>
  <c r="AF159" i="79" s="1"/>
  <c r="AF160" i="79" s="1"/>
  <c r="AF161" i="79" s="1"/>
  <c r="AF162" i="79" s="1"/>
  <c r="AF163" i="79" s="1"/>
  <c r="AF164" i="79" s="1"/>
  <c r="AF165" i="79" s="1"/>
  <c r="AF166" i="79" s="1"/>
  <c r="AF167" i="79" s="1"/>
  <c r="AF168" i="79" s="1"/>
  <c r="AF169" i="79" s="1"/>
  <c r="AF170" i="79" s="1"/>
  <c r="AF171" i="79" s="1"/>
  <c r="AF172" i="79" s="1"/>
  <c r="AF173" i="79" s="1"/>
  <c r="AF174" i="79" s="1"/>
  <c r="AF175" i="79" s="1"/>
  <c r="AF176" i="79" s="1"/>
  <c r="AF177" i="79" s="1"/>
  <c r="AF178" i="79" s="1"/>
  <c r="AF179" i="79" s="1"/>
  <c r="AF180" i="79" s="1"/>
  <c r="AF181" i="79" s="1"/>
  <c r="AF182" i="79" s="1"/>
  <c r="AF183" i="79" s="1"/>
  <c r="AF184" i="79" s="1"/>
  <c r="AF185" i="79" s="1"/>
  <c r="AF186" i="79" s="1"/>
  <c r="AF187" i="79" s="1"/>
  <c r="AF188" i="79" s="1"/>
  <c r="AF189" i="79" s="1"/>
  <c r="AF190" i="79" s="1"/>
  <c r="AF191" i="79" s="1"/>
  <c r="AF192" i="79" s="1"/>
  <c r="AF193" i="79" s="1"/>
  <c r="AF194" i="79" s="1"/>
  <c r="AF195" i="79" s="1"/>
  <c r="AF196" i="79" s="1"/>
  <c r="AF197" i="79" s="1"/>
  <c r="AF198" i="79" s="1"/>
  <c r="AF199" i="79" s="1"/>
  <c r="AF200" i="79" s="1"/>
  <c r="AF201" i="79" s="1"/>
  <c r="AF202" i="79" s="1"/>
  <c r="AF203" i="79" s="1"/>
  <c r="AF204" i="79" s="1"/>
  <c r="AF205" i="79" s="1"/>
  <c r="AF206" i="79" s="1"/>
  <c r="AF207" i="79" s="1"/>
  <c r="AF208" i="79" s="1"/>
  <c r="AG6" i="79"/>
  <c r="AG109" i="79" s="1"/>
  <c r="AG110" i="79" s="1"/>
  <c r="AG111" i="79" s="1"/>
  <c r="AG112" i="79" s="1"/>
  <c r="AG113" i="79" s="1"/>
  <c r="AG114" i="79" s="1"/>
  <c r="AG115" i="79" s="1"/>
  <c r="AG116" i="79" s="1"/>
  <c r="AG117" i="79" s="1"/>
  <c r="AG118" i="79" s="1"/>
  <c r="AG119" i="79" s="1"/>
  <c r="AG120" i="79" s="1"/>
  <c r="AG121" i="79" s="1"/>
  <c r="AG122" i="79" s="1"/>
  <c r="AG123" i="79" s="1"/>
  <c r="AG124" i="79" s="1"/>
  <c r="AG125" i="79" s="1"/>
  <c r="AG126" i="79" s="1"/>
  <c r="AG127" i="79" s="1"/>
  <c r="AG128" i="79" s="1"/>
  <c r="AG129" i="79" s="1"/>
  <c r="AG130" i="79" s="1"/>
  <c r="AG131" i="79" s="1"/>
  <c r="AG132" i="79" s="1"/>
  <c r="AG133" i="79" s="1"/>
  <c r="AG134" i="79" s="1"/>
  <c r="AG135" i="79" s="1"/>
  <c r="AG136" i="79" s="1"/>
  <c r="AG137" i="79" s="1"/>
  <c r="AG138" i="79" s="1"/>
  <c r="AG139" i="79" s="1"/>
  <c r="AG140" i="79" s="1"/>
  <c r="AG141" i="79" s="1"/>
  <c r="AG142" i="79" s="1"/>
  <c r="AG143" i="79" s="1"/>
  <c r="AG144" i="79" s="1"/>
  <c r="AG145" i="79" s="1"/>
  <c r="AG146" i="79" s="1"/>
  <c r="AG147" i="79" s="1"/>
  <c r="AG148" i="79" s="1"/>
  <c r="AG149" i="79" s="1"/>
  <c r="AG150" i="79" s="1"/>
  <c r="AG151" i="79" s="1"/>
  <c r="AG152" i="79" s="1"/>
  <c r="AG153" i="79" s="1"/>
  <c r="AG154" i="79" s="1"/>
  <c r="AG155" i="79" s="1"/>
  <c r="AG156" i="79" s="1"/>
  <c r="AG157" i="79" s="1"/>
  <c r="AG158" i="79" s="1"/>
  <c r="AG159" i="79" s="1"/>
  <c r="AG160" i="79" s="1"/>
  <c r="AG161" i="79" s="1"/>
  <c r="AG162" i="79" s="1"/>
  <c r="AG163" i="79" s="1"/>
  <c r="AG164" i="79" s="1"/>
  <c r="AG165" i="79" s="1"/>
  <c r="AG166" i="79" s="1"/>
  <c r="AG167" i="79" s="1"/>
  <c r="AG168" i="79" s="1"/>
  <c r="AG169" i="79" s="1"/>
  <c r="AG170" i="79" s="1"/>
  <c r="AG171" i="79" s="1"/>
  <c r="AG172" i="79" s="1"/>
  <c r="AG173" i="79" s="1"/>
  <c r="AG174" i="79" s="1"/>
  <c r="AG175" i="79" s="1"/>
  <c r="AG176" i="79" s="1"/>
  <c r="AG177" i="79" s="1"/>
  <c r="AG178" i="79" s="1"/>
  <c r="AG179" i="79" s="1"/>
  <c r="AG180" i="79" s="1"/>
  <c r="AG181" i="79" s="1"/>
  <c r="AG182" i="79" s="1"/>
  <c r="AG183" i="79" s="1"/>
  <c r="AG184" i="79" s="1"/>
  <c r="AG185" i="79" s="1"/>
  <c r="AG186" i="79" s="1"/>
  <c r="AG187" i="79" s="1"/>
  <c r="AG188" i="79" s="1"/>
  <c r="AG189" i="79" s="1"/>
  <c r="AG190" i="79" s="1"/>
  <c r="AG191" i="79" s="1"/>
  <c r="AG192" i="79" s="1"/>
  <c r="AG193" i="79" s="1"/>
  <c r="AG194" i="79" s="1"/>
  <c r="AG195" i="79" s="1"/>
  <c r="AG196" i="79" s="1"/>
  <c r="AG197" i="79" s="1"/>
  <c r="AG198" i="79" s="1"/>
  <c r="AG199" i="79" s="1"/>
  <c r="AG200" i="79" s="1"/>
  <c r="AG201" i="79" s="1"/>
  <c r="AG202" i="79" s="1"/>
  <c r="AG203" i="79" s="1"/>
  <c r="AG204" i="79" s="1"/>
  <c r="AG205" i="79" s="1"/>
  <c r="AG206" i="79" s="1"/>
  <c r="AG207" i="79" s="1"/>
  <c r="AG208" i="79" s="1"/>
  <c r="AH6" i="79"/>
  <c r="AH109" i="79" s="1"/>
  <c r="AH110" i="79" s="1"/>
  <c r="AH111" i="79" s="1"/>
  <c r="AH112" i="79" s="1"/>
  <c r="AH113" i="79" s="1"/>
  <c r="AH114" i="79" s="1"/>
  <c r="AH115" i="79" s="1"/>
  <c r="AH116" i="79" s="1"/>
  <c r="AH117" i="79" s="1"/>
  <c r="AH118" i="79" s="1"/>
  <c r="AH119" i="79" s="1"/>
  <c r="AH120" i="79" s="1"/>
  <c r="AH121" i="79" s="1"/>
  <c r="AH122" i="79" s="1"/>
  <c r="AH123" i="79" s="1"/>
  <c r="AH124" i="79" s="1"/>
  <c r="AH125" i="79" s="1"/>
  <c r="AH126" i="79" s="1"/>
  <c r="AH127" i="79" s="1"/>
  <c r="AH128" i="79" s="1"/>
  <c r="AH129" i="79" s="1"/>
  <c r="AH130" i="79" s="1"/>
  <c r="AH131" i="79" s="1"/>
  <c r="AH132" i="79" s="1"/>
  <c r="AH133" i="79" s="1"/>
  <c r="AH134" i="79" s="1"/>
  <c r="AH135" i="79" s="1"/>
  <c r="AH136" i="79" s="1"/>
  <c r="AH137" i="79" s="1"/>
  <c r="AH138" i="79" s="1"/>
  <c r="AH139" i="79" s="1"/>
  <c r="AH140" i="79" s="1"/>
  <c r="AH141" i="79" s="1"/>
  <c r="AH142" i="79" s="1"/>
  <c r="AH143" i="79" s="1"/>
  <c r="AH144" i="79" s="1"/>
  <c r="AH145" i="79" s="1"/>
  <c r="AH146" i="79" s="1"/>
  <c r="AH147" i="79" s="1"/>
  <c r="AH148" i="79" s="1"/>
  <c r="AH149" i="79" s="1"/>
  <c r="AH150" i="79" s="1"/>
  <c r="AH151" i="79" s="1"/>
  <c r="AH152" i="79" s="1"/>
  <c r="AH153" i="79" s="1"/>
  <c r="AH154" i="79" s="1"/>
  <c r="AH155" i="79" s="1"/>
  <c r="AH156" i="79" s="1"/>
  <c r="AH157" i="79" s="1"/>
  <c r="AH158" i="79" s="1"/>
  <c r="AH159" i="79" s="1"/>
  <c r="AH160" i="79" s="1"/>
  <c r="AH161" i="79" s="1"/>
  <c r="AH162" i="79" s="1"/>
  <c r="AH163" i="79" s="1"/>
  <c r="AH164" i="79" s="1"/>
  <c r="AH165" i="79" s="1"/>
  <c r="AH166" i="79" s="1"/>
  <c r="AH167" i="79" s="1"/>
  <c r="AH168" i="79" s="1"/>
  <c r="AH169" i="79" s="1"/>
  <c r="AH170" i="79" s="1"/>
  <c r="AH171" i="79" s="1"/>
  <c r="AH172" i="79" s="1"/>
  <c r="AH173" i="79" s="1"/>
  <c r="AH174" i="79" s="1"/>
  <c r="AH175" i="79" s="1"/>
  <c r="AH176" i="79" s="1"/>
  <c r="AH177" i="79" s="1"/>
  <c r="AH178" i="79" s="1"/>
  <c r="AH179" i="79" s="1"/>
  <c r="AH180" i="79" s="1"/>
  <c r="AH181" i="79" s="1"/>
  <c r="AH182" i="79" s="1"/>
  <c r="AH183" i="79" s="1"/>
  <c r="AH184" i="79" s="1"/>
  <c r="AH185" i="79" s="1"/>
  <c r="AH186" i="79" s="1"/>
  <c r="AH187" i="79" s="1"/>
  <c r="AH188" i="79" s="1"/>
  <c r="AH189" i="79" s="1"/>
  <c r="AH190" i="79" s="1"/>
  <c r="AH191" i="79" s="1"/>
  <c r="AH192" i="79" s="1"/>
  <c r="AH193" i="79" s="1"/>
  <c r="AH194" i="79" s="1"/>
  <c r="AH195" i="79" s="1"/>
  <c r="AH196" i="79" s="1"/>
  <c r="AH197" i="79" s="1"/>
  <c r="AH198" i="79" s="1"/>
  <c r="AH199" i="79" s="1"/>
  <c r="AH200" i="79" s="1"/>
  <c r="AH201" i="79" s="1"/>
  <c r="AH202" i="79" s="1"/>
  <c r="AH203" i="79" s="1"/>
  <c r="AH204" i="79" s="1"/>
  <c r="AH205" i="79" s="1"/>
  <c r="AH206" i="79" s="1"/>
  <c r="AH207" i="79" s="1"/>
  <c r="AH208" i="79" s="1"/>
  <c r="AI6" i="79"/>
  <c r="AI109" i="79" s="1"/>
  <c r="AI110" i="79" s="1"/>
  <c r="AI111" i="79" s="1"/>
  <c r="AI112" i="79" s="1"/>
  <c r="AI113" i="79" s="1"/>
  <c r="AI114" i="79" s="1"/>
  <c r="AI115" i="79" s="1"/>
  <c r="AI116" i="79" s="1"/>
  <c r="AI117" i="79" s="1"/>
  <c r="AI118" i="79" s="1"/>
  <c r="AI119" i="79" s="1"/>
  <c r="AI120" i="79" s="1"/>
  <c r="AI121" i="79" s="1"/>
  <c r="AI122" i="79" s="1"/>
  <c r="AI123" i="79" s="1"/>
  <c r="AI124" i="79" s="1"/>
  <c r="AI125" i="79" s="1"/>
  <c r="AI126" i="79" s="1"/>
  <c r="AI127" i="79" s="1"/>
  <c r="AI128" i="79" s="1"/>
  <c r="AI129" i="79" s="1"/>
  <c r="AI130" i="79" s="1"/>
  <c r="AI131" i="79" s="1"/>
  <c r="AI132" i="79" s="1"/>
  <c r="AI133" i="79" s="1"/>
  <c r="AI134" i="79" s="1"/>
  <c r="AI135" i="79" s="1"/>
  <c r="AI136" i="79" s="1"/>
  <c r="AI137" i="79" s="1"/>
  <c r="AI138" i="79" s="1"/>
  <c r="AI139" i="79" s="1"/>
  <c r="AI140" i="79" s="1"/>
  <c r="AI141" i="79" s="1"/>
  <c r="AI142" i="79" s="1"/>
  <c r="AI143" i="79" s="1"/>
  <c r="AI144" i="79" s="1"/>
  <c r="AI145" i="79" s="1"/>
  <c r="AI146" i="79" s="1"/>
  <c r="AI147" i="79" s="1"/>
  <c r="AI148" i="79" s="1"/>
  <c r="AI149" i="79" s="1"/>
  <c r="AI150" i="79" s="1"/>
  <c r="AI151" i="79" s="1"/>
  <c r="AI152" i="79" s="1"/>
  <c r="AI153" i="79" s="1"/>
  <c r="AI154" i="79" s="1"/>
  <c r="AI155" i="79" s="1"/>
  <c r="AI156" i="79" s="1"/>
  <c r="AI157" i="79" s="1"/>
  <c r="AI158" i="79" s="1"/>
  <c r="AI159" i="79" s="1"/>
  <c r="AI160" i="79" s="1"/>
  <c r="AI161" i="79" s="1"/>
  <c r="AI162" i="79" s="1"/>
  <c r="AI163" i="79" s="1"/>
  <c r="AI164" i="79" s="1"/>
  <c r="AI165" i="79" s="1"/>
  <c r="AI166" i="79" s="1"/>
  <c r="AI167" i="79" s="1"/>
  <c r="AI168" i="79" s="1"/>
  <c r="AI169" i="79" s="1"/>
  <c r="AI170" i="79" s="1"/>
  <c r="AI171" i="79" s="1"/>
  <c r="AI172" i="79" s="1"/>
  <c r="AI173" i="79" s="1"/>
  <c r="AI174" i="79" s="1"/>
  <c r="AI175" i="79" s="1"/>
  <c r="AI176" i="79" s="1"/>
  <c r="AI177" i="79" s="1"/>
  <c r="AI178" i="79" s="1"/>
  <c r="AI179" i="79" s="1"/>
  <c r="AI180" i="79" s="1"/>
  <c r="AI181" i="79" s="1"/>
  <c r="AI182" i="79" s="1"/>
  <c r="AI183" i="79" s="1"/>
  <c r="AI184" i="79" s="1"/>
  <c r="AI185" i="79" s="1"/>
  <c r="AI186" i="79" s="1"/>
  <c r="AI187" i="79" s="1"/>
  <c r="AI188" i="79" s="1"/>
  <c r="AI189" i="79" s="1"/>
  <c r="AI190" i="79" s="1"/>
  <c r="AI191" i="79" s="1"/>
  <c r="AI192" i="79" s="1"/>
  <c r="AI193" i="79" s="1"/>
  <c r="AI194" i="79" s="1"/>
  <c r="AI195" i="79" s="1"/>
  <c r="AI196" i="79" s="1"/>
  <c r="AI197" i="79" s="1"/>
  <c r="AI198" i="79" s="1"/>
  <c r="AI199" i="79" s="1"/>
  <c r="AI200" i="79" s="1"/>
  <c r="AI201" i="79" s="1"/>
  <c r="AI202" i="79" s="1"/>
  <c r="AI203" i="79" s="1"/>
  <c r="AI204" i="79" s="1"/>
  <c r="AI205" i="79" s="1"/>
  <c r="AI206" i="79" s="1"/>
  <c r="AI207" i="79" s="1"/>
  <c r="AI208" i="79" s="1"/>
  <c r="AJ6" i="79"/>
  <c r="AJ109" i="79" s="1"/>
  <c r="AJ110" i="79" s="1"/>
  <c r="AJ111" i="79" s="1"/>
  <c r="AJ112" i="79" s="1"/>
  <c r="AJ113" i="79" s="1"/>
  <c r="AJ114" i="79" s="1"/>
  <c r="AJ115" i="79" s="1"/>
  <c r="AJ116" i="79" s="1"/>
  <c r="AJ117" i="79" s="1"/>
  <c r="AJ118" i="79" s="1"/>
  <c r="AJ119" i="79" s="1"/>
  <c r="AJ120" i="79" s="1"/>
  <c r="AJ121" i="79" s="1"/>
  <c r="AJ122" i="79" s="1"/>
  <c r="AJ123" i="79" s="1"/>
  <c r="AJ124" i="79" s="1"/>
  <c r="AJ125" i="79" s="1"/>
  <c r="AJ126" i="79" s="1"/>
  <c r="AJ127" i="79" s="1"/>
  <c r="AJ128" i="79" s="1"/>
  <c r="AJ129" i="79" s="1"/>
  <c r="AJ130" i="79" s="1"/>
  <c r="AJ131" i="79" s="1"/>
  <c r="AJ132" i="79" s="1"/>
  <c r="AJ133" i="79" s="1"/>
  <c r="AJ134" i="79" s="1"/>
  <c r="AJ135" i="79" s="1"/>
  <c r="AJ136" i="79" s="1"/>
  <c r="AJ137" i="79" s="1"/>
  <c r="AJ138" i="79" s="1"/>
  <c r="AJ139" i="79" s="1"/>
  <c r="AJ140" i="79" s="1"/>
  <c r="AJ141" i="79" s="1"/>
  <c r="AJ142" i="79" s="1"/>
  <c r="AJ143" i="79" s="1"/>
  <c r="AJ144" i="79" s="1"/>
  <c r="AJ145" i="79" s="1"/>
  <c r="AJ146" i="79" s="1"/>
  <c r="AJ147" i="79" s="1"/>
  <c r="AJ148" i="79" s="1"/>
  <c r="AJ149" i="79" s="1"/>
  <c r="AJ150" i="79" s="1"/>
  <c r="AJ151" i="79" s="1"/>
  <c r="AJ152" i="79" s="1"/>
  <c r="AJ153" i="79" s="1"/>
  <c r="AJ154" i="79" s="1"/>
  <c r="AJ155" i="79" s="1"/>
  <c r="AJ156" i="79" s="1"/>
  <c r="AJ157" i="79" s="1"/>
  <c r="AJ158" i="79" s="1"/>
  <c r="AJ159" i="79" s="1"/>
  <c r="AJ160" i="79" s="1"/>
  <c r="AJ161" i="79" s="1"/>
  <c r="AJ162" i="79" s="1"/>
  <c r="AJ163" i="79" s="1"/>
  <c r="AJ164" i="79" s="1"/>
  <c r="AJ165" i="79" s="1"/>
  <c r="AJ166" i="79" s="1"/>
  <c r="AJ167" i="79" s="1"/>
  <c r="AJ168" i="79" s="1"/>
  <c r="AJ169" i="79" s="1"/>
  <c r="AJ170" i="79" s="1"/>
  <c r="AJ171" i="79" s="1"/>
  <c r="AJ172" i="79" s="1"/>
  <c r="AJ173" i="79" s="1"/>
  <c r="AJ174" i="79" s="1"/>
  <c r="AJ175" i="79" s="1"/>
  <c r="AJ176" i="79" s="1"/>
  <c r="AJ177" i="79" s="1"/>
  <c r="AJ178" i="79" s="1"/>
  <c r="AJ179" i="79" s="1"/>
  <c r="AJ180" i="79" s="1"/>
  <c r="AJ181" i="79" s="1"/>
  <c r="AJ182" i="79" s="1"/>
  <c r="AJ183" i="79" s="1"/>
  <c r="AJ184" i="79" s="1"/>
  <c r="AJ185" i="79" s="1"/>
  <c r="AJ186" i="79" s="1"/>
  <c r="AJ187" i="79" s="1"/>
  <c r="AJ188" i="79" s="1"/>
  <c r="AJ189" i="79" s="1"/>
  <c r="AJ190" i="79" s="1"/>
  <c r="AJ191" i="79" s="1"/>
  <c r="AJ192" i="79" s="1"/>
  <c r="AJ193" i="79" s="1"/>
  <c r="AJ194" i="79" s="1"/>
  <c r="AJ195" i="79" s="1"/>
  <c r="AJ196" i="79" s="1"/>
  <c r="AJ197" i="79" s="1"/>
  <c r="AJ198" i="79" s="1"/>
  <c r="AJ199" i="79" s="1"/>
  <c r="AJ200" i="79" s="1"/>
  <c r="AJ201" i="79" s="1"/>
  <c r="AJ202" i="79" s="1"/>
  <c r="AJ203" i="79" s="1"/>
  <c r="AJ204" i="79" s="1"/>
  <c r="AJ205" i="79" s="1"/>
  <c r="AJ206" i="79" s="1"/>
  <c r="AJ207" i="79" s="1"/>
  <c r="AJ208" i="79" s="1"/>
  <c r="AK6" i="79"/>
  <c r="AK109" i="79" s="1"/>
  <c r="AK110" i="79" s="1"/>
  <c r="AK111" i="79" s="1"/>
  <c r="AK112" i="79" s="1"/>
  <c r="AK113" i="79" s="1"/>
  <c r="AK114" i="79" s="1"/>
  <c r="AK115" i="79" s="1"/>
  <c r="AK116" i="79" s="1"/>
  <c r="AK117" i="79" s="1"/>
  <c r="AK118" i="79" s="1"/>
  <c r="AK119" i="79" s="1"/>
  <c r="AK120" i="79" s="1"/>
  <c r="AK121" i="79" s="1"/>
  <c r="AK122" i="79" s="1"/>
  <c r="AK123" i="79" s="1"/>
  <c r="AK124" i="79" s="1"/>
  <c r="AK125" i="79" s="1"/>
  <c r="AK126" i="79" s="1"/>
  <c r="AK127" i="79" s="1"/>
  <c r="AK128" i="79" s="1"/>
  <c r="AK129" i="79" s="1"/>
  <c r="AK130" i="79" s="1"/>
  <c r="AK131" i="79" s="1"/>
  <c r="AK132" i="79" s="1"/>
  <c r="AK133" i="79" s="1"/>
  <c r="AK134" i="79" s="1"/>
  <c r="AK135" i="79" s="1"/>
  <c r="AK136" i="79" s="1"/>
  <c r="AK137" i="79" s="1"/>
  <c r="AK138" i="79" s="1"/>
  <c r="AK139" i="79" s="1"/>
  <c r="AK140" i="79" s="1"/>
  <c r="AK141" i="79" s="1"/>
  <c r="AK142" i="79" s="1"/>
  <c r="AK143" i="79" s="1"/>
  <c r="AK144" i="79" s="1"/>
  <c r="AK145" i="79" s="1"/>
  <c r="AK146" i="79" s="1"/>
  <c r="AK147" i="79" s="1"/>
  <c r="AK148" i="79" s="1"/>
  <c r="AK149" i="79" s="1"/>
  <c r="AK150" i="79" s="1"/>
  <c r="AK151" i="79" s="1"/>
  <c r="AK152" i="79" s="1"/>
  <c r="AK153" i="79" s="1"/>
  <c r="AK154" i="79" s="1"/>
  <c r="AK155" i="79" s="1"/>
  <c r="AK156" i="79" s="1"/>
  <c r="AK157" i="79" s="1"/>
  <c r="AK158" i="79" s="1"/>
  <c r="AK159" i="79" s="1"/>
  <c r="AK160" i="79" s="1"/>
  <c r="AK161" i="79" s="1"/>
  <c r="AK162" i="79" s="1"/>
  <c r="AK163" i="79" s="1"/>
  <c r="AK164" i="79" s="1"/>
  <c r="AK165" i="79" s="1"/>
  <c r="AK166" i="79" s="1"/>
  <c r="AK167" i="79" s="1"/>
  <c r="AK168" i="79" s="1"/>
  <c r="AK169" i="79" s="1"/>
  <c r="AK170" i="79" s="1"/>
  <c r="AK171" i="79" s="1"/>
  <c r="AK172" i="79" s="1"/>
  <c r="AK173" i="79" s="1"/>
  <c r="AK174" i="79" s="1"/>
  <c r="AK175" i="79" s="1"/>
  <c r="AK176" i="79" s="1"/>
  <c r="AK177" i="79" s="1"/>
  <c r="AK178" i="79" s="1"/>
  <c r="AK179" i="79" s="1"/>
  <c r="AK180" i="79" s="1"/>
  <c r="AK181" i="79" s="1"/>
  <c r="AK182" i="79" s="1"/>
  <c r="AK183" i="79" s="1"/>
  <c r="AK184" i="79" s="1"/>
  <c r="AK185" i="79" s="1"/>
  <c r="AK186" i="79" s="1"/>
  <c r="AK187" i="79" s="1"/>
  <c r="AK188" i="79" s="1"/>
  <c r="AK189" i="79" s="1"/>
  <c r="AK190" i="79" s="1"/>
  <c r="AK191" i="79" s="1"/>
  <c r="AK192" i="79" s="1"/>
  <c r="AK193" i="79" s="1"/>
  <c r="AK194" i="79" s="1"/>
  <c r="AK195" i="79" s="1"/>
  <c r="AK196" i="79" s="1"/>
  <c r="AK197" i="79" s="1"/>
  <c r="AK198" i="79" s="1"/>
  <c r="AK199" i="79" s="1"/>
  <c r="AK200" i="79" s="1"/>
  <c r="AK201" i="79" s="1"/>
  <c r="AK202" i="79" s="1"/>
  <c r="AK203" i="79" s="1"/>
  <c r="AK204" i="79" s="1"/>
  <c r="AK205" i="79" s="1"/>
  <c r="AK206" i="79" s="1"/>
  <c r="AK207" i="79" s="1"/>
  <c r="AK208" i="79" s="1"/>
  <c r="AL6" i="79"/>
  <c r="AL109" i="79" s="1"/>
  <c r="AL110" i="79" s="1"/>
  <c r="AL111" i="79" s="1"/>
  <c r="AL112" i="79" s="1"/>
  <c r="AL113" i="79" s="1"/>
  <c r="AL114" i="79" s="1"/>
  <c r="AL115" i="79" s="1"/>
  <c r="AL116" i="79" s="1"/>
  <c r="AL117" i="79" s="1"/>
  <c r="AL118" i="79" s="1"/>
  <c r="AL119" i="79" s="1"/>
  <c r="AL120" i="79" s="1"/>
  <c r="AL121" i="79" s="1"/>
  <c r="AL122" i="79" s="1"/>
  <c r="AL123" i="79" s="1"/>
  <c r="AL124" i="79" s="1"/>
  <c r="AL125" i="79" s="1"/>
  <c r="AL126" i="79" s="1"/>
  <c r="AL127" i="79" s="1"/>
  <c r="AL128" i="79" s="1"/>
  <c r="AL129" i="79" s="1"/>
  <c r="AL130" i="79" s="1"/>
  <c r="AL131" i="79" s="1"/>
  <c r="AL132" i="79" s="1"/>
  <c r="AL133" i="79" s="1"/>
  <c r="AL134" i="79" s="1"/>
  <c r="AL135" i="79" s="1"/>
  <c r="AL136" i="79" s="1"/>
  <c r="AL137" i="79" s="1"/>
  <c r="AL138" i="79" s="1"/>
  <c r="AL139" i="79" s="1"/>
  <c r="AL140" i="79" s="1"/>
  <c r="AL141" i="79" s="1"/>
  <c r="AL142" i="79" s="1"/>
  <c r="AL143" i="79" s="1"/>
  <c r="AL144" i="79" s="1"/>
  <c r="AL145" i="79" s="1"/>
  <c r="AL146" i="79" s="1"/>
  <c r="AL147" i="79" s="1"/>
  <c r="AL148" i="79" s="1"/>
  <c r="AL149" i="79" s="1"/>
  <c r="AL150" i="79" s="1"/>
  <c r="AL151" i="79" s="1"/>
  <c r="AL152" i="79" s="1"/>
  <c r="AL153" i="79" s="1"/>
  <c r="AL154" i="79" s="1"/>
  <c r="AL155" i="79" s="1"/>
  <c r="AL156" i="79" s="1"/>
  <c r="AL157" i="79" s="1"/>
  <c r="AL158" i="79" s="1"/>
  <c r="AL159" i="79" s="1"/>
  <c r="AL160" i="79" s="1"/>
  <c r="AL161" i="79" s="1"/>
  <c r="AL162" i="79" s="1"/>
  <c r="AL163" i="79" s="1"/>
  <c r="AL164" i="79" s="1"/>
  <c r="AL165" i="79" s="1"/>
  <c r="AL166" i="79" s="1"/>
  <c r="AL167" i="79" s="1"/>
  <c r="AL168" i="79" s="1"/>
  <c r="AL169" i="79" s="1"/>
  <c r="AL170" i="79" s="1"/>
  <c r="AL171" i="79" s="1"/>
  <c r="AL172" i="79" s="1"/>
  <c r="AL173" i="79" s="1"/>
  <c r="AL174" i="79" s="1"/>
  <c r="AL175" i="79" s="1"/>
  <c r="AL176" i="79" s="1"/>
  <c r="AL177" i="79" s="1"/>
  <c r="AL178" i="79" s="1"/>
  <c r="AL179" i="79" s="1"/>
  <c r="AL180" i="79" s="1"/>
  <c r="AL181" i="79" s="1"/>
  <c r="AL182" i="79" s="1"/>
  <c r="AL183" i="79" s="1"/>
  <c r="AL184" i="79" s="1"/>
  <c r="AL185" i="79" s="1"/>
  <c r="AL186" i="79" s="1"/>
  <c r="AL187" i="79" s="1"/>
  <c r="AL188" i="79" s="1"/>
  <c r="AL189" i="79" s="1"/>
  <c r="AL190" i="79" s="1"/>
  <c r="AL191" i="79" s="1"/>
  <c r="AL192" i="79" s="1"/>
  <c r="AL193" i="79" s="1"/>
  <c r="AL194" i="79" s="1"/>
  <c r="AL195" i="79" s="1"/>
  <c r="AL196" i="79" s="1"/>
  <c r="AL197" i="79" s="1"/>
  <c r="AL198" i="79" s="1"/>
  <c r="AL199" i="79" s="1"/>
  <c r="AL200" i="79" s="1"/>
  <c r="AL201" i="79" s="1"/>
  <c r="AL202" i="79" s="1"/>
  <c r="AL203" i="79" s="1"/>
  <c r="AL204" i="79" s="1"/>
  <c r="AL205" i="79" s="1"/>
  <c r="AL206" i="79" s="1"/>
  <c r="AL207" i="79" s="1"/>
  <c r="AL208" i="79" s="1"/>
  <c r="AM6" i="79"/>
  <c r="AM109" i="79" s="1"/>
  <c r="AM110" i="79" s="1"/>
  <c r="AM111" i="79" s="1"/>
  <c r="AM112" i="79" s="1"/>
  <c r="AM113" i="79" s="1"/>
  <c r="AM114" i="79" s="1"/>
  <c r="AM115" i="79" s="1"/>
  <c r="AM116" i="79" s="1"/>
  <c r="AM117" i="79" s="1"/>
  <c r="AM118" i="79" s="1"/>
  <c r="AM119" i="79" s="1"/>
  <c r="AM120" i="79" s="1"/>
  <c r="AM121" i="79" s="1"/>
  <c r="AM122" i="79" s="1"/>
  <c r="AM123" i="79" s="1"/>
  <c r="AM124" i="79" s="1"/>
  <c r="AM125" i="79" s="1"/>
  <c r="AM126" i="79" s="1"/>
  <c r="AM127" i="79" s="1"/>
  <c r="AM128" i="79" s="1"/>
  <c r="AM129" i="79" s="1"/>
  <c r="AM130" i="79" s="1"/>
  <c r="AM131" i="79" s="1"/>
  <c r="AM132" i="79" s="1"/>
  <c r="AM133" i="79" s="1"/>
  <c r="AM134" i="79" s="1"/>
  <c r="AM135" i="79" s="1"/>
  <c r="AM136" i="79" s="1"/>
  <c r="AM137" i="79" s="1"/>
  <c r="AM138" i="79" s="1"/>
  <c r="AM139" i="79" s="1"/>
  <c r="AM140" i="79" s="1"/>
  <c r="AM141" i="79" s="1"/>
  <c r="AM142" i="79" s="1"/>
  <c r="AM143" i="79" s="1"/>
  <c r="AM144" i="79" s="1"/>
  <c r="AM145" i="79" s="1"/>
  <c r="AM146" i="79" s="1"/>
  <c r="AM147" i="79" s="1"/>
  <c r="AM148" i="79" s="1"/>
  <c r="AM149" i="79" s="1"/>
  <c r="AM150" i="79" s="1"/>
  <c r="AM151" i="79" s="1"/>
  <c r="AM152" i="79" s="1"/>
  <c r="AM153" i="79" s="1"/>
  <c r="AM154" i="79" s="1"/>
  <c r="AM155" i="79" s="1"/>
  <c r="AM156" i="79" s="1"/>
  <c r="AM157" i="79" s="1"/>
  <c r="AM158" i="79" s="1"/>
  <c r="AM159" i="79" s="1"/>
  <c r="AM160" i="79" s="1"/>
  <c r="AM161" i="79" s="1"/>
  <c r="AM162" i="79" s="1"/>
  <c r="AM163" i="79" s="1"/>
  <c r="AM164" i="79" s="1"/>
  <c r="AM165" i="79" s="1"/>
  <c r="AM166" i="79" s="1"/>
  <c r="AM167" i="79" s="1"/>
  <c r="AM168" i="79" s="1"/>
  <c r="AM169" i="79" s="1"/>
  <c r="AM170" i="79" s="1"/>
  <c r="AM171" i="79" s="1"/>
  <c r="AM172" i="79" s="1"/>
  <c r="AM173" i="79" s="1"/>
  <c r="AM174" i="79" s="1"/>
  <c r="AM175" i="79" s="1"/>
  <c r="AM176" i="79" s="1"/>
  <c r="AM177" i="79" s="1"/>
  <c r="AM178" i="79" s="1"/>
  <c r="AM179" i="79" s="1"/>
  <c r="AM180" i="79" s="1"/>
  <c r="AM181" i="79" s="1"/>
  <c r="AM182" i="79" s="1"/>
  <c r="AM183" i="79" s="1"/>
  <c r="AM184" i="79" s="1"/>
  <c r="AM185" i="79" s="1"/>
  <c r="AM186" i="79" s="1"/>
  <c r="AM187" i="79" s="1"/>
  <c r="AM188" i="79" s="1"/>
  <c r="AM189" i="79" s="1"/>
  <c r="AM190" i="79" s="1"/>
  <c r="AM191" i="79" s="1"/>
  <c r="AM192" i="79" s="1"/>
  <c r="AM193" i="79" s="1"/>
  <c r="AM194" i="79" s="1"/>
  <c r="AM195" i="79" s="1"/>
  <c r="AM196" i="79" s="1"/>
  <c r="AM197" i="79" s="1"/>
  <c r="AM198" i="79" s="1"/>
  <c r="AM199" i="79" s="1"/>
  <c r="AM200" i="79" s="1"/>
  <c r="AM201" i="79" s="1"/>
  <c r="AM202" i="79" s="1"/>
  <c r="AM203" i="79" s="1"/>
  <c r="AM204" i="79" s="1"/>
  <c r="AM205" i="79" s="1"/>
  <c r="AM206" i="79" s="1"/>
  <c r="AM207" i="79" s="1"/>
  <c r="AM208" i="79" s="1"/>
  <c r="AN6" i="79"/>
  <c r="AN109" i="79" s="1"/>
  <c r="AN110" i="79" s="1"/>
  <c r="AN111" i="79" s="1"/>
  <c r="AN112" i="79" s="1"/>
  <c r="AN113" i="79" s="1"/>
  <c r="AN114" i="79" s="1"/>
  <c r="AN115" i="79" s="1"/>
  <c r="AN116" i="79" s="1"/>
  <c r="AN117" i="79" s="1"/>
  <c r="AN118" i="79" s="1"/>
  <c r="AN119" i="79" s="1"/>
  <c r="AN120" i="79" s="1"/>
  <c r="AN121" i="79" s="1"/>
  <c r="AN122" i="79" s="1"/>
  <c r="AN123" i="79" s="1"/>
  <c r="AN124" i="79" s="1"/>
  <c r="AN125" i="79" s="1"/>
  <c r="AN126" i="79" s="1"/>
  <c r="AN127" i="79" s="1"/>
  <c r="AN128" i="79" s="1"/>
  <c r="AN129" i="79" s="1"/>
  <c r="AN130" i="79" s="1"/>
  <c r="AN131" i="79" s="1"/>
  <c r="AN132" i="79" s="1"/>
  <c r="AN133" i="79" s="1"/>
  <c r="AN134" i="79" s="1"/>
  <c r="AN135" i="79" s="1"/>
  <c r="AN136" i="79" s="1"/>
  <c r="AN137" i="79" s="1"/>
  <c r="AN138" i="79" s="1"/>
  <c r="AN139" i="79" s="1"/>
  <c r="AN140" i="79" s="1"/>
  <c r="AN141" i="79" s="1"/>
  <c r="AN142" i="79" s="1"/>
  <c r="AN143" i="79" s="1"/>
  <c r="AN144" i="79" s="1"/>
  <c r="AN145" i="79" s="1"/>
  <c r="AN146" i="79" s="1"/>
  <c r="AN147" i="79" s="1"/>
  <c r="AN148" i="79" s="1"/>
  <c r="AN149" i="79" s="1"/>
  <c r="AN150" i="79" s="1"/>
  <c r="AN151" i="79" s="1"/>
  <c r="AN152" i="79" s="1"/>
  <c r="AN153" i="79" s="1"/>
  <c r="AN154" i="79" s="1"/>
  <c r="AN155" i="79" s="1"/>
  <c r="AN156" i="79" s="1"/>
  <c r="AN157" i="79" s="1"/>
  <c r="AN158" i="79" s="1"/>
  <c r="AN159" i="79" s="1"/>
  <c r="AN160" i="79" s="1"/>
  <c r="AN161" i="79" s="1"/>
  <c r="AN162" i="79" s="1"/>
  <c r="AN163" i="79" s="1"/>
  <c r="AN164" i="79" s="1"/>
  <c r="AN165" i="79" s="1"/>
  <c r="AN166" i="79" s="1"/>
  <c r="AN167" i="79" s="1"/>
  <c r="AN168" i="79" s="1"/>
  <c r="AN169" i="79" s="1"/>
  <c r="AN170" i="79" s="1"/>
  <c r="AN171" i="79" s="1"/>
  <c r="AN172" i="79" s="1"/>
  <c r="AN173" i="79" s="1"/>
  <c r="AN174" i="79" s="1"/>
  <c r="AN175" i="79" s="1"/>
  <c r="AN176" i="79" s="1"/>
  <c r="AN177" i="79" s="1"/>
  <c r="AN178" i="79" s="1"/>
  <c r="AN179" i="79" s="1"/>
  <c r="AN180" i="79" s="1"/>
  <c r="AN181" i="79" s="1"/>
  <c r="AN182" i="79" s="1"/>
  <c r="AN183" i="79" s="1"/>
  <c r="AN184" i="79" s="1"/>
  <c r="AN185" i="79" s="1"/>
  <c r="AN186" i="79" s="1"/>
  <c r="AN187" i="79" s="1"/>
  <c r="AN188" i="79" s="1"/>
  <c r="AN189" i="79" s="1"/>
  <c r="AN190" i="79" s="1"/>
  <c r="AN191" i="79" s="1"/>
  <c r="AN192" i="79" s="1"/>
  <c r="AN193" i="79" s="1"/>
  <c r="AN194" i="79" s="1"/>
  <c r="AN195" i="79" s="1"/>
  <c r="AN196" i="79" s="1"/>
  <c r="AN197" i="79" s="1"/>
  <c r="AN198" i="79" s="1"/>
  <c r="AN199" i="79" s="1"/>
  <c r="AN200" i="79" s="1"/>
  <c r="AN201" i="79" s="1"/>
  <c r="AN202" i="79" s="1"/>
  <c r="AN203" i="79" s="1"/>
  <c r="AN204" i="79" s="1"/>
  <c r="AN205" i="79" s="1"/>
  <c r="AN206" i="79" s="1"/>
  <c r="AN207" i="79" s="1"/>
  <c r="AN208" i="79" s="1"/>
  <c r="AO6" i="79"/>
  <c r="AO109" i="79" s="1"/>
  <c r="AO110" i="79" s="1"/>
  <c r="AO111" i="79" s="1"/>
  <c r="AO112" i="79" s="1"/>
  <c r="AO113" i="79" s="1"/>
  <c r="AO114" i="79" s="1"/>
  <c r="AO115" i="79" s="1"/>
  <c r="AO116" i="79" s="1"/>
  <c r="AO117" i="79" s="1"/>
  <c r="AO118" i="79" s="1"/>
  <c r="AO119" i="79" s="1"/>
  <c r="AO120" i="79" s="1"/>
  <c r="AO121" i="79" s="1"/>
  <c r="AO122" i="79" s="1"/>
  <c r="AO123" i="79" s="1"/>
  <c r="AO124" i="79" s="1"/>
  <c r="AO125" i="79" s="1"/>
  <c r="AO126" i="79" s="1"/>
  <c r="AO127" i="79" s="1"/>
  <c r="AO128" i="79" s="1"/>
  <c r="AO129" i="79" s="1"/>
  <c r="AO130" i="79" s="1"/>
  <c r="AO131" i="79" s="1"/>
  <c r="AO132" i="79" s="1"/>
  <c r="AO133" i="79" s="1"/>
  <c r="AO134" i="79" s="1"/>
  <c r="AO135" i="79" s="1"/>
  <c r="AO136" i="79" s="1"/>
  <c r="AO137" i="79" s="1"/>
  <c r="AO138" i="79" s="1"/>
  <c r="AO139" i="79" s="1"/>
  <c r="AO140" i="79" s="1"/>
  <c r="AO141" i="79" s="1"/>
  <c r="AO142" i="79" s="1"/>
  <c r="AO143" i="79" s="1"/>
  <c r="AO144" i="79" s="1"/>
  <c r="AO145" i="79" s="1"/>
  <c r="AO146" i="79" s="1"/>
  <c r="AO147" i="79" s="1"/>
  <c r="AO148" i="79" s="1"/>
  <c r="AO149" i="79" s="1"/>
  <c r="AO150" i="79" s="1"/>
  <c r="AO151" i="79" s="1"/>
  <c r="AO152" i="79" s="1"/>
  <c r="AO153" i="79" s="1"/>
  <c r="AO154" i="79" s="1"/>
  <c r="AO155" i="79" s="1"/>
  <c r="AO156" i="79" s="1"/>
  <c r="AO157" i="79" s="1"/>
  <c r="AO158" i="79" s="1"/>
  <c r="AO159" i="79" s="1"/>
  <c r="AO160" i="79" s="1"/>
  <c r="AO161" i="79" s="1"/>
  <c r="AO162" i="79" s="1"/>
  <c r="AO163" i="79" s="1"/>
  <c r="AO164" i="79" s="1"/>
  <c r="AO165" i="79" s="1"/>
  <c r="AO166" i="79" s="1"/>
  <c r="AO167" i="79" s="1"/>
  <c r="AO168" i="79" s="1"/>
  <c r="AO169" i="79" s="1"/>
  <c r="AO170" i="79" s="1"/>
  <c r="AO171" i="79" s="1"/>
  <c r="AO172" i="79" s="1"/>
  <c r="AO173" i="79" s="1"/>
  <c r="AO174" i="79" s="1"/>
  <c r="AO175" i="79" s="1"/>
  <c r="AO176" i="79" s="1"/>
  <c r="AO177" i="79" s="1"/>
  <c r="AO178" i="79" s="1"/>
  <c r="AO179" i="79" s="1"/>
  <c r="AO180" i="79" s="1"/>
  <c r="AO181" i="79" s="1"/>
  <c r="AO182" i="79" s="1"/>
  <c r="AO183" i="79" s="1"/>
  <c r="AO184" i="79" s="1"/>
  <c r="AO185" i="79" s="1"/>
  <c r="AO186" i="79" s="1"/>
  <c r="AO187" i="79" s="1"/>
  <c r="AO188" i="79" s="1"/>
  <c r="AO189" i="79" s="1"/>
  <c r="AO190" i="79" s="1"/>
  <c r="AO191" i="79" s="1"/>
  <c r="AO192" i="79" s="1"/>
  <c r="AO193" i="79" s="1"/>
  <c r="AO194" i="79" s="1"/>
  <c r="AO195" i="79" s="1"/>
  <c r="AO196" i="79" s="1"/>
  <c r="AO197" i="79" s="1"/>
  <c r="AO198" i="79" s="1"/>
  <c r="AO199" i="79" s="1"/>
  <c r="AO200" i="79" s="1"/>
  <c r="AO201" i="79" s="1"/>
  <c r="AO202" i="79" s="1"/>
  <c r="AO203" i="79" s="1"/>
  <c r="AO204" i="79" s="1"/>
  <c r="AO205" i="79" s="1"/>
  <c r="AO206" i="79" s="1"/>
  <c r="AO207" i="79" s="1"/>
  <c r="AO208" i="79" s="1"/>
  <c r="AP6" i="79"/>
  <c r="AP109" i="79" s="1"/>
  <c r="AP110" i="79" s="1"/>
  <c r="AP111" i="79" s="1"/>
  <c r="AP112" i="79" s="1"/>
  <c r="AP113" i="79" s="1"/>
  <c r="AP114" i="79" s="1"/>
  <c r="AP115" i="79" s="1"/>
  <c r="AP116" i="79" s="1"/>
  <c r="AP117" i="79" s="1"/>
  <c r="AP118" i="79" s="1"/>
  <c r="AP119" i="79" s="1"/>
  <c r="AP120" i="79" s="1"/>
  <c r="AP121" i="79" s="1"/>
  <c r="AP122" i="79" s="1"/>
  <c r="AP123" i="79" s="1"/>
  <c r="AP124" i="79" s="1"/>
  <c r="AP125" i="79" s="1"/>
  <c r="AP126" i="79" s="1"/>
  <c r="AP127" i="79" s="1"/>
  <c r="AP128" i="79" s="1"/>
  <c r="AP129" i="79" s="1"/>
  <c r="AP130" i="79" s="1"/>
  <c r="AP131" i="79" s="1"/>
  <c r="AP132" i="79" s="1"/>
  <c r="AP133" i="79" s="1"/>
  <c r="AP134" i="79" s="1"/>
  <c r="AP135" i="79" s="1"/>
  <c r="AP136" i="79" s="1"/>
  <c r="AP137" i="79" s="1"/>
  <c r="AP138" i="79" s="1"/>
  <c r="AP139" i="79" s="1"/>
  <c r="AP140" i="79" s="1"/>
  <c r="AP141" i="79" s="1"/>
  <c r="AP142" i="79" s="1"/>
  <c r="AP143" i="79" s="1"/>
  <c r="AP144" i="79" s="1"/>
  <c r="AP145" i="79" s="1"/>
  <c r="AP146" i="79" s="1"/>
  <c r="AP147" i="79" s="1"/>
  <c r="AP148" i="79" s="1"/>
  <c r="AP149" i="79" s="1"/>
  <c r="AP150" i="79" s="1"/>
  <c r="AP151" i="79" s="1"/>
  <c r="AP152" i="79" s="1"/>
  <c r="AP153" i="79" s="1"/>
  <c r="AP154" i="79" s="1"/>
  <c r="AP155" i="79" s="1"/>
  <c r="AP156" i="79" s="1"/>
  <c r="AP157" i="79" s="1"/>
  <c r="AP158" i="79" s="1"/>
  <c r="AP159" i="79" s="1"/>
  <c r="AP160" i="79" s="1"/>
  <c r="AP161" i="79" s="1"/>
  <c r="AP162" i="79" s="1"/>
  <c r="AP163" i="79" s="1"/>
  <c r="AP164" i="79" s="1"/>
  <c r="AP165" i="79" s="1"/>
  <c r="AP166" i="79" s="1"/>
  <c r="AP167" i="79" s="1"/>
  <c r="AP168" i="79" s="1"/>
  <c r="AP169" i="79" s="1"/>
  <c r="AP170" i="79" s="1"/>
  <c r="AP171" i="79" s="1"/>
  <c r="AP172" i="79" s="1"/>
  <c r="AP173" i="79" s="1"/>
  <c r="AP174" i="79" s="1"/>
  <c r="AP175" i="79" s="1"/>
  <c r="AP176" i="79" s="1"/>
  <c r="AP177" i="79" s="1"/>
  <c r="AP178" i="79" s="1"/>
  <c r="AP179" i="79" s="1"/>
  <c r="AP180" i="79" s="1"/>
  <c r="AP181" i="79" s="1"/>
  <c r="AP182" i="79" s="1"/>
  <c r="AP183" i="79" s="1"/>
  <c r="AP184" i="79" s="1"/>
  <c r="AP185" i="79" s="1"/>
  <c r="AP186" i="79" s="1"/>
  <c r="AP187" i="79" s="1"/>
  <c r="AP188" i="79" s="1"/>
  <c r="AP189" i="79" s="1"/>
  <c r="AP190" i="79" s="1"/>
  <c r="AP191" i="79" s="1"/>
  <c r="AP192" i="79" s="1"/>
  <c r="AP193" i="79" s="1"/>
  <c r="AP194" i="79" s="1"/>
  <c r="AP195" i="79" s="1"/>
  <c r="AP196" i="79" s="1"/>
  <c r="AP197" i="79" s="1"/>
  <c r="AP198" i="79" s="1"/>
  <c r="AP199" i="79" s="1"/>
  <c r="AP200" i="79" s="1"/>
  <c r="AP201" i="79" s="1"/>
  <c r="AP202" i="79" s="1"/>
  <c r="AP203" i="79" s="1"/>
  <c r="AP204" i="79" s="1"/>
  <c r="AP205" i="79" s="1"/>
  <c r="AP206" i="79" s="1"/>
  <c r="AP207" i="79" s="1"/>
  <c r="AP208" i="79" s="1"/>
  <c r="AQ6" i="79"/>
  <c r="AQ109" i="79" s="1"/>
  <c r="AQ110" i="79" s="1"/>
  <c r="AQ111" i="79" s="1"/>
  <c r="AQ112" i="79" s="1"/>
  <c r="AQ113" i="79" s="1"/>
  <c r="AQ114" i="79" s="1"/>
  <c r="AQ115" i="79" s="1"/>
  <c r="AQ116" i="79" s="1"/>
  <c r="AQ117" i="79" s="1"/>
  <c r="AQ118" i="79" s="1"/>
  <c r="AQ119" i="79" s="1"/>
  <c r="AQ120" i="79" s="1"/>
  <c r="AQ121" i="79" s="1"/>
  <c r="AQ122" i="79" s="1"/>
  <c r="AQ123" i="79" s="1"/>
  <c r="AQ124" i="79" s="1"/>
  <c r="AQ125" i="79" s="1"/>
  <c r="AQ126" i="79" s="1"/>
  <c r="AQ127" i="79" s="1"/>
  <c r="AQ128" i="79" s="1"/>
  <c r="AQ129" i="79" s="1"/>
  <c r="AQ130" i="79" s="1"/>
  <c r="AQ131" i="79" s="1"/>
  <c r="AQ132" i="79" s="1"/>
  <c r="AQ133" i="79" s="1"/>
  <c r="AQ134" i="79" s="1"/>
  <c r="AQ135" i="79" s="1"/>
  <c r="AQ136" i="79" s="1"/>
  <c r="AQ137" i="79" s="1"/>
  <c r="AQ138" i="79" s="1"/>
  <c r="AQ139" i="79" s="1"/>
  <c r="AQ140" i="79" s="1"/>
  <c r="AQ141" i="79" s="1"/>
  <c r="AQ142" i="79" s="1"/>
  <c r="AQ143" i="79" s="1"/>
  <c r="AQ144" i="79" s="1"/>
  <c r="AQ145" i="79" s="1"/>
  <c r="AQ146" i="79" s="1"/>
  <c r="AQ147" i="79" s="1"/>
  <c r="AQ148" i="79" s="1"/>
  <c r="AQ149" i="79" s="1"/>
  <c r="AQ150" i="79" s="1"/>
  <c r="AQ151" i="79" s="1"/>
  <c r="AQ152" i="79" s="1"/>
  <c r="AQ153" i="79" s="1"/>
  <c r="AQ154" i="79" s="1"/>
  <c r="AQ155" i="79" s="1"/>
  <c r="AQ156" i="79" s="1"/>
  <c r="AQ157" i="79" s="1"/>
  <c r="AQ158" i="79" s="1"/>
  <c r="AQ159" i="79" s="1"/>
  <c r="AQ160" i="79" s="1"/>
  <c r="AQ161" i="79" s="1"/>
  <c r="AQ162" i="79" s="1"/>
  <c r="AQ163" i="79" s="1"/>
  <c r="AQ164" i="79" s="1"/>
  <c r="AQ165" i="79" s="1"/>
  <c r="AQ166" i="79" s="1"/>
  <c r="AQ167" i="79" s="1"/>
  <c r="AQ168" i="79" s="1"/>
  <c r="AQ169" i="79" s="1"/>
  <c r="AQ170" i="79" s="1"/>
  <c r="AQ171" i="79" s="1"/>
  <c r="AQ172" i="79" s="1"/>
  <c r="AQ173" i="79" s="1"/>
  <c r="AQ174" i="79" s="1"/>
  <c r="AQ175" i="79" s="1"/>
  <c r="AQ176" i="79" s="1"/>
  <c r="AQ177" i="79" s="1"/>
  <c r="AQ178" i="79" s="1"/>
  <c r="AQ179" i="79" s="1"/>
  <c r="AQ180" i="79" s="1"/>
  <c r="AQ181" i="79" s="1"/>
  <c r="AQ182" i="79" s="1"/>
  <c r="AQ183" i="79" s="1"/>
  <c r="AQ184" i="79" s="1"/>
  <c r="AQ185" i="79" s="1"/>
  <c r="AQ186" i="79" s="1"/>
  <c r="AQ187" i="79" s="1"/>
  <c r="AQ188" i="79" s="1"/>
  <c r="AQ189" i="79" s="1"/>
  <c r="AQ190" i="79" s="1"/>
  <c r="AQ191" i="79" s="1"/>
  <c r="AQ192" i="79" s="1"/>
  <c r="AQ193" i="79" s="1"/>
  <c r="AQ194" i="79" s="1"/>
  <c r="AQ195" i="79" s="1"/>
  <c r="AQ196" i="79" s="1"/>
  <c r="AQ197" i="79" s="1"/>
  <c r="AQ198" i="79" s="1"/>
  <c r="AQ199" i="79" s="1"/>
  <c r="AQ200" i="79" s="1"/>
  <c r="AQ201" i="79" s="1"/>
  <c r="AQ202" i="79" s="1"/>
  <c r="AQ203" i="79" s="1"/>
  <c r="AQ204" i="79" s="1"/>
  <c r="AQ205" i="79" s="1"/>
  <c r="AQ206" i="79" s="1"/>
  <c r="AQ207" i="79" s="1"/>
  <c r="AQ208" i="79" s="1"/>
  <c r="C6" i="79"/>
  <c r="C109" i="79" s="1"/>
  <c r="CD124" i="102" l="1"/>
  <c r="CD22" i="102"/>
  <c r="DX22" i="102" s="1"/>
  <c r="CT14" i="102"/>
  <c r="CY14" i="102"/>
  <c r="EI10" i="102"/>
  <c r="CI123" i="102"/>
  <c r="CI21" i="102"/>
  <c r="EC21" i="102" s="1"/>
  <c r="CH120" i="102"/>
  <c r="CH18" i="102"/>
  <c r="EB18" i="102" s="1"/>
  <c r="CJ121" i="102"/>
  <c r="CJ19" i="102"/>
  <c r="ED19" i="102" s="1"/>
  <c r="CY15" i="102"/>
  <c r="CT15" i="102"/>
  <c r="BP122" i="102"/>
  <c r="BP20" i="102"/>
  <c r="DJ20" i="102" s="1"/>
  <c r="BW119" i="102"/>
  <c r="BW17" i="102"/>
  <c r="DQ17" i="102" s="1"/>
  <c r="EA10" i="102"/>
  <c r="BY120" i="102"/>
  <c r="BY18" i="102"/>
  <c r="DS18" i="102" s="1"/>
  <c r="BO119" i="102"/>
  <c r="BO17" i="102"/>
  <c r="DI17" i="102" s="1"/>
  <c r="EL10" i="102"/>
  <c r="BV124" i="102"/>
  <c r="BV22" i="102"/>
  <c r="DP22" i="102" s="1"/>
  <c r="DS10" i="102"/>
  <c r="CA123" i="102"/>
  <c r="CA21" i="102"/>
  <c r="DU21" i="102" s="1"/>
  <c r="BR120" i="102"/>
  <c r="BR18" i="102"/>
  <c r="CB121" i="102"/>
  <c r="CB19" i="102"/>
  <c r="DV19" i="102" s="1"/>
  <c r="EG10" i="102"/>
  <c r="CT16" i="102"/>
  <c r="CY16" i="102"/>
  <c r="CN122" i="102"/>
  <c r="CN20" i="102"/>
  <c r="EH20" i="102" s="1"/>
  <c r="BH122" i="102"/>
  <c r="BH20" i="102"/>
  <c r="DB20" i="102" s="1"/>
  <c r="EM10" i="102"/>
  <c r="CK121" i="102"/>
  <c r="CK19" i="102"/>
  <c r="EE19" i="102" s="1"/>
  <c r="ED10" i="102"/>
  <c r="CS121" i="102"/>
  <c r="CS19" i="102"/>
  <c r="EM19" i="102" s="1"/>
  <c r="DK10" i="102"/>
  <c r="DZ10" i="102"/>
  <c r="CP120" i="102"/>
  <c r="CP18" i="102"/>
  <c r="EJ18" i="102" s="1"/>
  <c r="BU121" i="102"/>
  <c r="BU19" i="102"/>
  <c r="DO19" i="102" s="1"/>
  <c r="EH10" i="102"/>
  <c r="CY12" i="102"/>
  <c r="CT12" i="102"/>
  <c r="DY10" i="102"/>
  <c r="BQ120" i="102"/>
  <c r="BQ18" i="102"/>
  <c r="DK18" i="102" s="1"/>
  <c r="EE10" i="102"/>
  <c r="BG119" i="102"/>
  <c r="BG17" i="102"/>
  <c r="DA17" i="102" s="1"/>
  <c r="DW10" i="102"/>
  <c r="DV10" i="102"/>
  <c r="BN124" i="102"/>
  <c r="BN22" i="102"/>
  <c r="DH22" i="102" s="1"/>
  <c r="DC10" i="102"/>
  <c r="BS123" i="102"/>
  <c r="BS21" i="102"/>
  <c r="DM21" i="102" s="1"/>
  <c r="DR10" i="102"/>
  <c r="DJ10" i="102"/>
  <c r="BT121" i="102"/>
  <c r="BT19" i="102"/>
  <c r="DN19" i="102" s="1"/>
  <c r="DQ10" i="102"/>
  <c r="CF122" i="102"/>
  <c r="CF20" i="102"/>
  <c r="DZ20" i="102" s="1"/>
  <c r="DO10" i="102"/>
  <c r="DG10" i="102"/>
  <c r="BM121" i="102"/>
  <c r="BM19" i="102"/>
  <c r="DG19" i="102" s="1"/>
  <c r="DN10" i="102"/>
  <c r="CC121" i="102"/>
  <c r="CC19" i="102"/>
  <c r="DW19" i="102" s="1"/>
  <c r="DB10" i="102"/>
  <c r="BZ120" i="102"/>
  <c r="BZ18" i="102"/>
  <c r="DT18" i="102" s="1"/>
  <c r="CY17" i="102"/>
  <c r="DI10" i="102"/>
  <c r="CO120" i="102"/>
  <c r="CO18" i="102"/>
  <c r="EI18" i="102" s="1"/>
  <c r="BI120" i="102"/>
  <c r="BI18" i="102"/>
  <c r="DC18" i="102" s="1"/>
  <c r="CY10" i="102"/>
  <c r="CT10" i="102"/>
  <c r="DF10" i="102"/>
  <c r="CL124" i="102"/>
  <c r="CL22" i="102"/>
  <c r="EF22" i="102" s="1"/>
  <c r="BF124" i="102"/>
  <c r="BF22" i="102"/>
  <c r="CZ22" i="102" s="1"/>
  <c r="CY18" i="102"/>
  <c r="CQ123" i="102"/>
  <c r="CQ21" i="102"/>
  <c r="EK21" i="102" s="1"/>
  <c r="BK123" i="102"/>
  <c r="BK21" i="102"/>
  <c r="DE21" i="102" s="1"/>
  <c r="CR121" i="102"/>
  <c r="CR19" i="102"/>
  <c r="EL19" i="102" s="1"/>
  <c r="BL121" i="102"/>
  <c r="BL19" i="102"/>
  <c r="DF19" i="102" s="1"/>
  <c r="DA10" i="102"/>
  <c r="BX122" i="102"/>
  <c r="BX20" i="102"/>
  <c r="DR20" i="102" s="1"/>
  <c r="CM119" i="102"/>
  <c r="CM17" i="102"/>
  <c r="EG17" i="102" s="1"/>
  <c r="CY13" i="102"/>
  <c r="CT13" i="102"/>
  <c r="BE121" i="102"/>
  <c r="BE19" i="102"/>
  <c r="CT11" i="102"/>
  <c r="CY11" i="102"/>
  <c r="BJ120" i="102"/>
  <c r="BJ18" i="102"/>
  <c r="CG120" i="102"/>
  <c r="CG18" i="102"/>
  <c r="EA18" i="102" s="1"/>
  <c r="CE119" i="102"/>
  <c r="CE17" i="102"/>
  <c r="DY17" i="102" s="1"/>
  <c r="C110" i="79"/>
  <c r="C111" i="79" s="1"/>
  <c r="C112" i="79" s="1"/>
  <c r="C113" i="79" s="1"/>
  <c r="C114" i="79" s="1"/>
  <c r="C115" i="79" s="1"/>
  <c r="C116" i="79" s="1"/>
  <c r="C117" i="79" s="1"/>
  <c r="C118" i="79" s="1"/>
  <c r="C119" i="79" s="1"/>
  <c r="C120" i="79" s="1"/>
  <c r="C121" i="79" s="1"/>
  <c r="C122" i="79" s="1"/>
  <c r="C123" i="79" s="1"/>
  <c r="C124" i="79" s="1"/>
  <c r="C125" i="79" s="1"/>
  <c r="C126" i="79" s="1"/>
  <c r="C127" i="79" s="1"/>
  <c r="C128" i="79" s="1"/>
  <c r="C129" i="79" s="1"/>
  <c r="C130" i="79" s="1"/>
  <c r="C131" i="79" s="1"/>
  <c r="C132" i="79" s="1"/>
  <c r="C133" i="79" s="1"/>
  <c r="C134" i="79" s="1"/>
  <c r="C135" i="79" s="1"/>
  <c r="C136" i="79" s="1"/>
  <c r="C137" i="79" s="1"/>
  <c r="C138" i="79" s="1"/>
  <c r="C139" i="79" s="1"/>
  <c r="C140" i="79" s="1"/>
  <c r="C141" i="79" s="1"/>
  <c r="C142" i="79" s="1"/>
  <c r="C143" i="79" s="1"/>
  <c r="C144" i="79" s="1"/>
  <c r="C145" i="79" s="1"/>
  <c r="C146" i="79" s="1"/>
  <c r="C147" i="79" s="1"/>
  <c r="C148" i="79" s="1"/>
  <c r="C149" i="79" s="1"/>
  <c r="C150" i="79" s="1"/>
  <c r="C151" i="79" s="1"/>
  <c r="C152" i="79" s="1"/>
  <c r="C153" i="79" s="1"/>
  <c r="C154" i="79" s="1"/>
  <c r="C155" i="79" s="1"/>
  <c r="C156" i="79" s="1"/>
  <c r="C157" i="79" s="1"/>
  <c r="C158" i="79" s="1"/>
  <c r="C159" i="79" s="1"/>
  <c r="C160" i="79" s="1"/>
  <c r="C161" i="79" s="1"/>
  <c r="C162" i="79" s="1"/>
  <c r="C163" i="79" s="1"/>
  <c r="C164" i="79" s="1"/>
  <c r="C165" i="79" s="1"/>
  <c r="C166" i="79" s="1"/>
  <c r="C167" i="79" s="1"/>
  <c r="C168" i="79" s="1"/>
  <c r="C169" i="79" s="1"/>
  <c r="C170" i="79" s="1"/>
  <c r="C171" i="79" s="1"/>
  <c r="C172" i="79" s="1"/>
  <c r="C173" i="79" s="1"/>
  <c r="C174" i="79" s="1"/>
  <c r="C175" i="79" s="1"/>
  <c r="C176" i="79" s="1"/>
  <c r="C177" i="79" s="1"/>
  <c r="C178" i="79" s="1"/>
  <c r="C179" i="79" s="1"/>
  <c r="C180" i="79" s="1"/>
  <c r="C181" i="79" s="1"/>
  <c r="C182" i="79" s="1"/>
  <c r="C183" i="79" s="1"/>
  <c r="C184" i="79" s="1"/>
  <c r="C185" i="79" s="1"/>
  <c r="C186" i="79" s="1"/>
  <c r="C187" i="79" s="1"/>
  <c r="C188" i="79" s="1"/>
  <c r="C189" i="79" s="1"/>
  <c r="C190" i="79" s="1"/>
  <c r="C191" i="79" s="1"/>
  <c r="C192" i="79" s="1"/>
  <c r="C193" i="79" s="1"/>
  <c r="C194" i="79" s="1"/>
  <c r="C195" i="79" s="1"/>
  <c r="C196" i="79" s="1"/>
  <c r="C197" i="79" s="1"/>
  <c r="C198" i="79" s="1"/>
  <c r="C199" i="79" s="1"/>
  <c r="C200" i="79" s="1"/>
  <c r="C201" i="79" s="1"/>
  <c r="C202" i="79" s="1"/>
  <c r="C203" i="79" s="1"/>
  <c r="C204" i="79" s="1"/>
  <c r="C205" i="79" s="1"/>
  <c r="C206" i="79" s="1"/>
  <c r="C207" i="79" s="1"/>
  <c r="C208" i="79" s="1"/>
  <c r="C8" i="79"/>
  <c r="G109" i="100"/>
  <c r="EO17" i="102" l="1"/>
  <c r="EN17" i="102"/>
  <c r="BG120" i="102"/>
  <c r="BG18" i="102"/>
  <c r="EO12" i="102"/>
  <c r="EN12" i="102"/>
  <c r="EO16" i="102"/>
  <c r="EN16" i="102"/>
  <c r="EO15" i="102"/>
  <c r="EN15" i="102"/>
  <c r="CX10" i="102"/>
  <c r="BJ121" i="102"/>
  <c r="BJ19" i="102"/>
  <c r="DD19" i="102" s="1"/>
  <c r="CM120" i="102"/>
  <c r="CM18" i="102"/>
  <c r="EG18" i="102" s="1"/>
  <c r="CR122" i="102"/>
  <c r="CR20" i="102"/>
  <c r="EL20" i="102" s="1"/>
  <c r="BF125" i="102"/>
  <c r="BF23" i="102"/>
  <c r="CZ23" i="102" s="1"/>
  <c r="EO11" i="102"/>
  <c r="EN11" i="102"/>
  <c r="CF123" i="102"/>
  <c r="CF21" i="102"/>
  <c r="CX16" i="102"/>
  <c r="CA124" i="102"/>
  <c r="CA22" i="102"/>
  <c r="DU22" i="102" s="1"/>
  <c r="CE120" i="102"/>
  <c r="CE18" i="102"/>
  <c r="DY18" i="102" s="1"/>
  <c r="BN125" i="102"/>
  <c r="BN23" i="102"/>
  <c r="CK122" i="102"/>
  <c r="CK20" i="102"/>
  <c r="EE20" i="102" s="1"/>
  <c r="CX11" i="102"/>
  <c r="BX123" i="102"/>
  <c r="BX21" i="102"/>
  <c r="BK124" i="102"/>
  <c r="BK22" i="102"/>
  <c r="DE22" i="102" s="1"/>
  <c r="CL125" i="102"/>
  <c r="CL23" i="102"/>
  <c r="EF23" i="102" s="1"/>
  <c r="BI121" i="102"/>
  <c r="BI19" i="102"/>
  <c r="DC19" i="102" s="1"/>
  <c r="BZ121" i="102"/>
  <c r="BZ19" i="102"/>
  <c r="BM122" i="102"/>
  <c r="BM20" i="102"/>
  <c r="DG20" i="102" s="1"/>
  <c r="CJ122" i="102"/>
  <c r="CJ20" i="102"/>
  <c r="EO14" i="102"/>
  <c r="EN14" i="102"/>
  <c r="BO120" i="102"/>
  <c r="BO18" i="102"/>
  <c r="BW120" i="102"/>
  <c r="BW18" i="102"/>
  <c r="CX14" i="102"/>
  <c r="BE122" i="102"/>
  <c r="BE20" i="102"/>
  <c r="CO121" i="102"/>
  <c r="CO19" i="102"/>
  <c r="EI19" i="102" s="1"/>
  <c r="BQ121" i="102"/>
  <c r="BQ19" i="102"/>
  <c r="DK19" i="102" s="1"/>
  <c r="CH121" i="102"/>
  <c r="CH19" i="102"/>
  <c r="CQ124" i="102"/>
  <c r="CQ22" i="102"/>
  <c r="EK22" i="102" s="1"/>
  <c r="BT122" i="102"/>
  <c r="BT20" i="102"/>
  <c r="BS124" i="102"/>
  <c r="BS22" i="102"/>
  <c r="BU122" i="102"/>
  <c r="BU20" i="102"/>
  <c r="CS122" i="102"/>
  <c r="CS20" i="102"/>
  <c r="BH123" i="102"/>
  <c r="BH21" i="102"/>
  <c r="CB122" i="102"/>
  <c r="CB20" i="102"/>
  <c r="BV125" i="102"/>
  <c r="BV23" i="102"/>
  <c r="DP23" i="102" s="1"/>
  <c r="BY121" i="102"/>
  <c r="BY19" i="102"/>
  <c r="BP123" i="102"/>
  <c r="BP21" i="102"/>
  <c r="CX13" i="102"/>
  <c r="CG121" i="102"/>
  <c r="CG19" i="102"/>
  <c r="EA19" i="102" s="1"/>
  <c r="EO13" i="102"/>
  <c r="EN13" i="102"/>
  <c r="BL122" i="102"/>
  <c r="BL20" i="102"/>
  <c r="DL18" i="102"/>
  <c r="CY19" i="102"/>
  <c r="CC122" i="102"/>
  <c r="CC20" i="102"/>
  <c r="DD18" i="102"/>
  <c r="EO10" i="102"/>
  <c r="EN10" i="102"/>
  <c r="CT17" i="102"/>
  <c r="CX12" i="102"/>
  <c r="CP121" i="102"/>
  <c r="CP19" i="102"/>
  <c r="EJ19" i="102" s="1"/>
  <c r="CN123" i="102"/>
  <c r="CN21" i="102"/>
  <c r="BR121" i="102"/>
  <c r="BR19" i="102"/>
  <c r="DL19" i="102" s="1"/>
  <c r="CX15" i="102"/>
  <c r="CI124" i="102"/>
  <c r="CI22" i="102"/>
  <c r="CD125" i="102"/>
  <c r="CD23" i="102"/>
  <c r="C132" i="93"/>
  <c r="B132" i="93"/>
  <c r="C131" i="93"/>
  <c r="B131" i="93"/>
  <c r="C130" i="93"/>
  <c r="B130" i="93"/>
  <c r="C129" i="93"/>
  <c r="B129" i="93"/>
  <c r="C128" i="93"/>
  <c r="B128" i="93"/>
  <c r="C127" i="93"/>
  <c r="B127" i="93"/>
  <c r="C126" i="93"/>
  <c r="B126" i="93"/>
  <c r="C125" i="93"/>
  <c r="B125" i="93"/>
  <c r="C124" i="93"/>
  <c r="B124" i="93"/>
  <c r="C123" i="93"/>
  <c r="B123" i="93"/>
  <c r="C122" i="93"/>
  <c r="B122" i="93"/>
  <c r="C121" i="93"/>
  <c r="B121" i="93"/>
  <c r="C120" i="93"/>
  <c r="B120" i="93"/>
  <c r="C119" i="93"/>
  <c r="B119" i="93"/>
  <c r="C107" i="93"/>
  <c r="B107" i="93"/>
  <c r="C106" i="93"/>
  <c r="B106" i="93"/>
  <c r="F69" i="93"/>
  <c r="AI51" i="93" s="1"/>
  <c r="AA51" i="93"/>
  <c r="F49" i="93"/>
  <c r="AI17" i="93" s="1"/>
  <c r="AA17" i="93"/>
  <c r="C132" i="92"/>
  <c r="B132" i="92"/>
  <c r="C131" i="92"/>
  <c r="B131" i="92"/>
  <c r="C130" i="92"/>
  <c r="B130" i="92"/>
  <c r="C129" i="92"/>
  <c r="B129" i="92"/>
  <c r="C128" i="92"/>
  <c r="B128" i="92"/>
  <c r="C127" i="92"/>
  <c r="B127" i="92"/>
  <c r="C126" i="92"/>
  <c r="B126" i="92"/>
  <c r="C125" i="92"/>
  <c r="B125" i="92"/>
  <c r="C124" i="92"/>
  <c r="B124" i="92"/>
  <c r="C123" i="92"/>
  <c r="B123" i="92"/>
  <c r="C122" i="92"/>
  <c r="B122" i="92"/>
  <c r="C121" i="92"/>
  <c r="AA51" i="92" s="1"/>
  <c r="B121" i="92"/>
  <c r="C120" i="92"/>
  <c r="B120" i="92"/>
  <c r="C119" i="92"/>
  <c r="B119" i="92"/>
  <c r="C107" i="92"/>
  <c r="B107" i="92"/>
  <c r="C106" i="92"/>
  <c r="B106" i="92"/>
  <c r="F69" i="92"/>
  <c r="AI51" i="92" s="1"/>
  <c r="F49" i="92"/>
  <c r="AI17" i="92" s="1"/>
  <c r="AA17" i="92"/>
  <c r="C132" i="91"/>
  <c r="B132" i="91"/>
  <c r="C131" i="91"/>
  <c r="B131" i="91"/>
  <c r="C130" i="91"/>
  <c r="B130" i="91"/>
  <c r="C129" i="91"/>
  <c r="B129" i="91"/>
  <c r="C128" i="91"/>
  <c r="B128" i="91"/>
  <c r="C127" i="91"/>
  <c r="B127" i="91"/>
  <c r="C126" i="91"/>
  <c r="B126" i="91"/>
  <c r="C125" i="91"/>
  <c r="B125" i="91"/>
  <c r="C124" i="91"/>
  <c r="B124" i="91"/>
  <c r="C123" i="91"/>
  <c r="B123" i="91"/>
  <c r="C122" i="91"/>
  <c r="B122" i="91"/>
  <c r="C121" i="91"/>
  <c r="B121" i="91"/>
  <c r="C120" i="91"/>
  <c r="B120" i="91"/>
  <c r="C119" i="91"/>
  <c r="B119" i="91"/>
  <c r="C107" i="91"/>
  <c r="B107" i="91"/>
  <c r="C106" i="91"/>
  <c r="B106" i="91"/>
  <c r="F69" i="91"/>
  <c r="AI51" i="91" s="1"/>
  <c r="AA51" i="91"/>
  <c r="F49" i="91"/>
  <c r="AI17" i="91" s="1"/>
  <c r="AA17" i="91"/>
  <c r="C132" i="90"/>
  <c r="B132" i="90"/>
  <c r="C131" i="90"/>
  <c r="B131" i="90"/>
  <c r="C130" i="90"/>
  <c r="B130" i="90"/>
  <c r="C129" i="90"/>
  <c r="B129" i="90"/>
  <c r="C128" i="90"/>
  <c r="B128" i="90"/>
  <c r="C127" i="90"/>
  <c r="B127" i="90"/>
  <c r="C126" i="90"/>
  <c r="B126" i="90"/>
  <c r="C125" i="90"/>
  <c r="B125" i="90"/>
  <c r="C124" i="90"/>
  <c r="B124" i="90"/>
  <c r="C123" i="90"/>
  <c r="B123" i="90"/>
  <c r="C122" i="90"/>
  <c r="B122" i="90"/>
  <c r="C121" i="90"/>
  <c r="B121" i="90"/>
  <c r="C120" i="90"/>
  <c r="B120" i="90"/>
  <c r="C119" i="90"/>
  <c r="B119" i="90"/>
  <c r="C107" i="90"/>
  <c r="B107" i="90"/>
  <c r="C106" i="90"/>
  <c r="B106" i="90"/>
  <c r="F69" i="90"/>
  <c r="AI51" i="90" s="1"/>
  <c r="AA51" i="90"/>
  <c r="F49" i="90"/>
  <c r="AI17" i="90" s="1"/>
  <c r="AA17" i="90"/>
  <c r="EP13" i="102" l="1"/>
  <c r="AS12" i="102"/>
  <c r="AT12" i="102" s="1"/>
  <c r="CU13" i="102"/>
  <c r="CV13" i="102" s="1"/>
  <c r="BP124" i="102"/>
  <c r="BP22" i="102"/>
  <c r="DJ22" i="102" s="1"/>
  <c r="BH124" i="102"/>
  <c r="BH22" i="102"/>
  <c r="DB22" i="102" s="1"/>
  <c r="BT123" i="102"/>
  <c r="BT21" i="102"/>
  <c r="DN21" i="102" s="1"/>
  <c r="BQ122" i="102"/>
  <c r="BQ20" i="102"/>
  <c r="DQ18" i="102"/>
  <c r="ED20" i="102"/>
  <c r="BI122" i="102"/>
  <c r="BI20" i="102"/>
  <c r="BJ122" i="102"/>
  <c r="BJ20" i="102"/>
  <c r="CU16" i="102"/>
  <c r="CV16" i="102" s="1"/>
  <c r="EP16" i="102"/>
  <c r="AS15" i="102"/>
  <c r="AT15" i="102" s="1"/>
  <c r="BW121" i="102"/>
  <c r="BW19" i="102"/>
  <c r="DQ19" i="102" s="1"/>
  <c r="CJ123" i="102"/>
  <c r="CJ21" i="102"/>
  <c r="ED21" i="102" s="1"/>
  <c r="CI125" i="102"/>
  <c r="CI23" i="102"/>
  <c r="EC23" i="102" s="1"/>
  <c r="CP122" i="102"/>
  <c r="CP20" i="102"/>
  <c r="CL126" i="102"/>
  <c r="CL24" i="102"/>
  <c r="CK123" i="102"/>
  <c r="CK21" i="102"/>
  <c r="CA125" i="102"/>
  <c r="CA23" i="102"/>
  <c r="BF126" i="102"/>
  <c r="BF24" i="102"/>
  <c r="CU12" i="102"/>
  <c r="CV12" i="102" s="1"/>
  <c r="EP12" i="102"/>
  <c r="AS11" i="102"/>
  <c r="AT11" i="102" s="1"/>
  <c r="DS19" i="102"/>
  <c r="EM20" i="102"/>
  <c r="BY122" i="102"/>
  <c r="BY20" i="102"/>
  <c r="DS20" i="102" s="1"/>
  <c r="CS123" i="102"/>
  <c r="CS21" i="102"/>
  <c r="EM21" i="102" s="1"/>
  <c r="DI18" i="102"/>
  <c r="DW20" i="102"/>
  <c r="CG122" i="102"/>
  <c r="CG20" i="102"/>
  <c r="EA20" i="102" s="1"/>
  <c r="DO20" i="102"/>
  <c r="CQ125" i="102"/>
  <c r="CQ23" i="102"/>
  <c r="EK23" i="102" s="1"/>
  <c r="CO122" i="102"/>
  <c r="CO20" i="102"/>
  <c r="EI20" i="102" s="1"/>
  <c r="BO121" i="102"/>
  <c r="BO19" i="102"/>
  <c r="DI19" i="102" s="1"/>
  <c r="DH23" i="102"/>
  <c r="CY20" i="102"/>
  <c r="BM123" i="102"/>
  <c r="BM21" i="102"/>
  <c r="BK125" i="102"/>
  <c r="BK23" i="102"/>
  <c r="BN126" i="102"/>
  <c r="BN24" i="102"/>
  <c r="DH24" i="102" s="1"/>
  <c r="CR123" i="102"/>
  <c r="CR21" i="102"/>
  <c r="EP15" i="102"/>
  <c r="CU15" i="102"/>
  <c r="CV15" i="102" s="1"/>
  <c r="AS14" i="102"/>
  <c r="AT14" i="102" s="1"/>
  <c r="DA18" i="102"/>
  <c r="CT18" i="102"/>
  <c r="DV20" i="102"/>
  <c r="DM22" i="102"/>
  <c r="EB19" i="102"/>
  <c r="BE123" i="102"/>
  <c r="BE21" i="102"/>
  <c r="DT19" i="102"/>
  <c r="DR21" i="102"/>
  <c r="DZ21" i="102"/>
  <c r="BG121" i="102"/>
  <c r="BG19" i="102"/>
  <c r="CC123" i="102"/>
  <c r="CC21" i="102"/>
  <c r="DW21" i="102" s="1"/>
  <c r="BV126" i="102"/>
  <c r="BV24" i="102"/>
  <c r="BU123" i="102"/>
  <c r="BU21" i="102"/>
  <c r="DO21" i="102" s="1"/>
  <c r="DX23" i="102"/>
  <c r="BR122" i="102"/>
  <c r="BR20" i="102"/>
  <c r="DF20" i="102"/>
  <c r="CB123" i="102"/>
  <c r="CB21" i="102"/>
  <c r="DV21" i="102" s="1"/>
  <c r="BS125" i="102"/>
  <c r="BS23" i="102"/>
  <c r="DM23" i="102" s="1"/>
  <c r="CH122" i="102"/>
  <c r="CH20" i="102"/>
  <c r="EB20" i="102" s="1"/>
  <c r="CU14" i="102"/>
  <c r="CV14" i="102" s="1"/>
  <c r="EP14" i="102"/>
  <c r="AS13" i="102"/>
  <c r="AT13" i="102" s="1"/>
  <c r="BZ122" i="102"/>
  <c r="BZ20" i="102"/>
  <c r="DT20" i="102" s="1"/>
  <c r="BX124" i="102"/>
  <c r="BX22" i="102"/>
  <c r="DR22" i="102" s="1"/>
  <c r="CE121" i="102"/>
  <c r="CE19" i="102"/>
  <c r="CF124" i="102"/>
  <c r="CF22" i="102"/>
  <c r="DZ22" i="102" s="1"/>
  <c r="CM121" i="102"/>
  <c r="CM19" i="102"/>
  <c r="EP17" i="102"/>
  <c r="AS16" i="102"/>
  <c r="AT16" i="102" s="1"/>
  <c r="CU17" i="102"/>
  <c r="CV17" i="102" s="1"/>
  <c r="EC22" i="102"/>
  <c r="CN124" i="102"/>
  <c r="CN22" i="102"/>
  <c r="EH22" i="102" s="1"/>
  <c r="CX17" i="102"/>
  <c r="CD126" i="102"/>
  <c r="CD24" i="102"/>
  <c r="DX24" i="102" s="1"/>
  <c r="EH21" i="102"/>
  <c r="CU10" i="102"/>
  <c r="EP10" i="102"/>
  <c r="AS9" i="102"/>
  <c r="BL123" i="102"/>
  <c r="BL21" i="102"/>
  <c r="DF21" i="102" s="1"/>
  <c r="DJ21" i="102"/>
  <c r="DB21" i="102"/>
  <c r="DN20" i="102"/>
  <c r="CU11" i="102"/>
  <c r="CV11" i="102" s="1"/>
  <c r="EP11" i="102"/>
  <c r="AS10" i="102"/>
  <c r="AT10" i="102" s="1"/>
  <c r="AG11" i="60"/>
  <c r="S11" i="60"/>
  <c r="T8" i="60"/>
  <c r="L9" i="60"/>
  <c r="Q8" i="60"/>
  <c r="L6" i="60"/>
  <c r="L7" i="60"/>
  <c r="AG11" i="59"/>
  <c r="S11" i="59"/>
  <c r="L9" i="59"/>
  <c r="T8" i="59"/>
  <c r="Q8" i="59"/>
  <c r="C139" i="84"/>
  <c r="B139" i="84"/>
  <c r="C138" i="84"/>
  <c r="B138" i="84"/>
  <c r="C137" i="84"/>
  <c r="B137" i="84"/>
  <c r="C136" i="84"/>
  <c r="B136" i="84"/>
  <c r="C135" i="84"/>
  <c r="B135" i="84"/>
  <c r="C134" i="84"/>
  <c r="B134" i="84"/>
  <c r="C133" i="84"/>
  <c r="B133" i="84"/>
  <c r="C132" i="84"/>
  <c r="B132" i="84"/>
  <c r="C131" i="84"/>
  <c r="B131" i="84"/>
  <c r="C130" i="84"/>
  <c r="B130" i="84"/>
  <c r="C129" i="84"/>
  <c r="B129" i="84"/>
  <c r="C128" i="84"/>
  <c r="B128" i="84"/>
  <c r="C127" i="84"/>
  <c r="B127" i="84"/>
  <c r="C126" i="84"/>
  <c r="B126" i="84"/>
  <c r="C114" i="84"/>
  <c r="B114" i="84"/>
  <c r="C113" i="84"/>
  <c r="B113" i="84"/>
  <c r="F75" i="84"/>
  <c r="AI57" i="84"/>
  <c r="AA57" i="84"/>
  <c r="F55" i="84"/>
  <c r="AI16" i="84" s="1"/>
  <c r="F48" i="84"/>
  <c r="Y16" i="84"/>
  <c r="O16" i="84"/>
  <c r="C139" i="83"/>
  <c r="B139" i="83"/>
  <c r="C138" i="83"/>
  <c r="B138" i="83"/>
  <c r="C137" i="83"/>
  <c r="B137" i="83"/>
  <c r="C136" i="83"/>
  <c r="B136" i="83"/>
  <c r="C135" i="83"/>
  <c r="B135" i="83"/>
  <c r="C134" i="83"/>
  <c r="B134" i="83"/>
  <c r="C133" i="83"/>
  <c r="B133" i="83"/>
  <c r="C132" i="83"/>
  <c r="B132" i="83"/>
  <c r="C131" i="83"/>
  <c r="B131" i="83"/>
  <c r="C130" i="83"/>
  <c r="B130" i="83"/>
  <c r="C129" i="83"/>
  <c r="B129" i="83"/>
  <c r="C128" i="83"/>
  <c r="B128" i="83"/>
  <c r="C127" i="83"/>
  <c r="B127" i="83"/>
  <c r="C126" i="83"/>
  <c r="B126" i="83"/>
  <c r="C114" i="83"/>
  <c r="B114" i="83"/>
  <c r="C113" i="83"/>
  <c r="B113" i="83"/>
  <c r="F75" i="83"/>
  <c r="AI57" i="83" s="1"/>
  <c r="AA57" i="83"/>
  <c r="F55" i="83"/>
  <c r="AI16" i="83" s="1"/>
  <c r="F48" i="83"/>
  <c r="Y16" i="83" s="1"/>
  <c r="O16" i="83"/>
  <c r="C139" i="82"/>
  <c r="B139" i="82"/>
  <c r="C138" i="82"/>
  <c r="B138" i="82"/>
  <c r="C137" i="82"/>
  <c r="B137" i="82"/>
  <c r="C136" i="82"/>
  <c r="B136" i="82"/>
  <c r="C135" i="82"/>
  <c r="B135" i="82"/>
  <c r="C134" i="82"/>
  <c r="B134" i="82"/>
  <c r="C133" i="82"/>
  <c r="B133" i="82"/>
  <c r="C132" i="82"/>
  <c r="B132" i="82"/>
  <c r="C131" i="82"/>
  <c r="B131" i="82"/>
  <c r="C130" i="82"/>
  <c r="B130" i="82"/>
  <c r="C129" i="82"/>
  <c r="B129" i="82"/>
  <c r="C128" i="82"/>
  <c r="B128" i="82"/>
  <c r="C127" i="82"/>
  <c r="B127" i="82"/>
  <c r="C126" i="82"/>
  <c r="B126" i="82"/>
  <c r="C114" i="82"/>
  <c r="B114" i="82"/>
  <c r="C113" i="82"/>
  <c r="B113" i="82"/>
  <c r="F75" i="82"/>
  <c r="AI57" i="82" s="1"/>
  <c r="AA57" i="82"/>
  <c r="F55" i="82"/>
  <c r="AI16" i="82" s="1"/>
  <c r="F48" i="82"/>
  <c r="Y16" i="82" s="1"/>
  <c r="O16" i="82"/>
  <c r="C139" i="81"/>
  <c r="B139" i="81"/>
  <c r="C138" i="81"/>
  <c r="B138" i="81"/>
  <c r="C137" i="81"/>
  <c r="B137" i="81"/>
  <c r="C136" i="81"/>
  <c r="B136" i="81"/>
  <c r="C135" i="81"/>
  <c r="B135" i="81"/>
  <c r="C134" i="81"/>
  <c r="B134" i="81"/>
  <c r="C133" i="81"/>
  <c r="B133" i="81"/>
  <c r="C132" i="81"/>
  <c r="B132" i="81"/>
  <c r="C131" i="81"/>
  <c r="B131" i="81"/>
  <c r="C130" i="81"/>
  <c r="B130" i="81"/>
  <c r="C129" i="81"/>
  <c r="B129" i="81"/>
  <c r="C128" i="81"/>
  <c r="B128" i="81"/>
  <c r="C127" i="81"/>
  <c r="B127" i="81"/>
  <c r="C126" i="81"/>
  <c r="B126" i="81"/>
  <c r="C114" i="81"/>
  <c r="B114" i="81"/>
  <c r="C113" i="81"/>
  <c r="B113" i="81"/>
  <c r="F75" i="81"/>
  <c r="AI57" i="81" s="1"/>
  <c r="AA57" i="81"/>
  <c r="F55" i="81"/>
  <c r="AI16" i="81" s="1"/>
  <c r="F48" i="81"/>
  <c r="Y16" i="81" s="1"/>
  <c r="O16" i="81"/>
  <c r="K7" i="61"/>
  <c r="K15" i="61"/>
  <c r="J16" i="27"/>
  <c r="K19" i="61"/>
  <c r="G17" i="61"/>
  <c r="H16" i="61"/>
  <c r="G6" i="61"/>
  <c r="G19" i="61"/>
  <c r="C10" i="61"/>
  <c r="D15" i="61"/>
  <c r="E17" i="61"/>
  <c r="G13" i="27"/>
  <c r="G16" i="61"/>
  <c r="C14" i="61"/>
  <c r="G15" i="27"/>
  <c r="E9" i="61"/>
  <c r="G18" i="27"/>
  <c r="H9" i="61"/>
  <c r="H10" i="61"/>
  <c r="H6" i="61"/>
  <c r="H15" i="61"/>
  <c r="G11" i="27"/>
  <c r="J17" i="27"/>
  <c r="G16" i="27"/>
  <c r="C11" i="61"/>
  <c r="K13" i="61"/>
  <c r="C15" i="61"/>
  <c r="J11" i="27"/>
  <c r="J19" i="27"/>
  <c r="E12" i="61"/>
  <c r="H19" i="61"/>
  <c r="G9" i="27"/>
  <c r="H12" i="61"/>
  <c r="D17" i="61"/>
  <c r="C6" i="61"/>
  <c r="G14" i="61"/>
  <c r="E15" i="61"/>
  <c r="H17" i="61"/>
  <c r="D9" i="61"/>
  <c r="K17" i="61"/>
  <c r="G12" i="61"/>
  <c r="E10" i="61"/>
  <c r="H14" i="61"/>
  <c r="C16" i="61"/>
  <c r="J10" i="27"/>
  <c r="J14" i="27"/>
  <c r="E7" i="61"/>
  <c r="J13" i="27"/>
  <c r="G19" i="27"/>
  <c r="D16" i="61"/>
  <c r="G14" i="27"/>
  <c r="J20" i="27"/>
  <c r="C5" i="61"/>
  <c r="G13" i="61"/>
  <c r="E5" i="61"/>
  <c r="J9" i="27"/>
  <c r="G7" i="27"/>
  <c r="G9" i="61"/>
  <c r="J7" i="27"/>
  <c r="C13" i="61"/>
  <c r="G12" i="27"/>
  <c r="E19" i="61"/>
  <c r="E18" i="61"/>
  <c r="G8" i="61"/>
  <c r="E6" i="61"/>
  <c r="D7" i="61"/>
  <c r="G10" i="61"/>
  <c r="J18" i="27"/>
  <c r="C8" i="61"/>
  <c r="D11" i="61"/>
  <c r="K12" i="61"/>
  <c r="C19" i="61"/>
  <c r="C9" i="61"/>
  <c r="D18" i="61"/>
  <c r="D8" i="61"/>
  <c r="K9" i="61"/>
  <c r="G20" i="27"/>
  <c r="G15" i="61"/>
  <c r="G18" i="61"/>
  <c r="D5" i="61"/>
  <c r="H8" i="61"/>
  <c r="J8" i="27"/>
  <c r="E11" i="61"/>
  <c r="C7" i="61"/>
  <c r="K18" i="61"/>
  <c r="G7" i="61"/>
  <c r="C12" i="61"/>
  <c r="H13" i="61"/>
  <c r="D13" i="61"/>
  <c r="E14" i="61"/>
  <c r="G11" i="61"/>
  <c r="K16" i="61"/>
  <c r="J12" i="27"/>
  <c r="G10" i="27"/>
  <c r="K14" i="61"/>
  <c r="G17" i="27"/>
  <c r="C18" i="61"/>
  <c r="H11" i="61"/>
  <c r="E8" i="61"/>
  <c r="D14" i="61"/>
  <c r="E13" i="61"/>
  <c r="H18" i="61"/>
  <c r="D12" i="61"/>
  <c r="J15" i="27"/>
  <c r="K11" i="61"/>
  <c r="K8" i="61"/>
  <c r="K10" i="61"/>
  <c r="K6" i="61"/>
  <c r="H7" i="61"/>
  <c r="G8" i="27"/>
  <c r="E16" i="61"/>
  <c r="D10" i="61"/>
  <c r="C17" i="61"/>
  <c r="D19" i="61"/>
  <c r="D6" i="61"/>
  <c r="DG21" i="102" l="1"/>
  <c r="BO122" i="102"/>
  <c r="BO20" i="102"/>
  <c r="CG123" i="102"/>
  <c r="CG21" i="102"/>
  <c r="BY123" i="102"/>
  <c r="BY21" i="102"/>
  <c r="CZ24" i="102"/>
  <c r="EJ20" i="102"/>
  <c r="BL124" i="102"/>
  <c r="BL22" i="102"/>
  <c r="DF22" i="102" s="1"/>
  <c r="CH123" i="102"/>
  <c r="CH21" i="102"/>
  <c r="EB21" i="102" s="1"/>
  <c r="BR123" i="102"/>
  <c r="BR21" i="102"/>
  <c r="DL21" i="102" s="1"/>
  <c r="CC124" i="102"/>
  <c r="CC22" i="102"/>
  <c r="DW22" i="102" s="1"/>
  <c r="BM124" i="102"/>
  <c r="BM22" i="102"/>
  <c r="DG22" i="102" s="1"/>
  <c r="BF127" i="102"/>
  <c r="BF25" i="102"/>
  <c r="CZ25" i="102" s="1"/>
  <c r="CP123" i="102"/>
  <c r="CP21" i="102"/>
  <c r="EJ21" i="102" s="1"/>
  <c r="BH125" i="102"/>
  <c r="BH23" i="102"/>
  <c r="CD127" i="102"/>
  <c r="CD25" i="102"/>
  <c r="CE122" i="102"/>
  <c r="CE20" i="102"/>
  <c r="DY20" i="102" s="1"/>
  <c r="DL20" i="102"/>
  <c r="DA19" i="102"/>
  <c r="CT19" i="102"/>
  <c r="CY21" i="102"/>
  <c r="EL21" i="102"/>
  <c r="CO123" i="102"/>
  <c r="CO21" i="102"/>
  <c r="DU23" i="102"/>
  <c r="AT9" i="102"/>
  <c r="BX125" i="102"/>
  <c r="BX23" i="102"/>
  <c r="DR23" i="102" s="1"/>
  <c r="EG19" i="102"/>
  <c r="BS126" i="102"/>
  <c r="BS24" i="102"/>
  <c r="DM24" i="102" s="1"/>
  <c r="BG122" i="102"/>
  <c r="BG20" i="102"/>
  <c r="BE124" i="102"/>
  <c r="BE22" i="102"/>
  <c r="CR124" i="102"/>
  <c r="CR22" i="102"/>
  <c r="EL22" i="102" s="1"/>
  <c r="CA126" i="102"/>
  <c r="CA24" i="102"/>
  <c r="DU24" i="102" s="1"/>
  <c r="CI126" i="102"/>
  <c r="CI24" i="102"/>
  <c r="DD20" i="102"/>
  <c r="BP125" i="102"/>
  <c r="BP23" i="102"/>
  <c r="CQ126" i="102"/>
  <c r="CQ24" i="102"/>
  <c r="EK24" i="102" s="1"/>
  <c r="EE21" i="102"/>
  <c r="BJ123" i="102"/>
  <c r="BJ21" i="102"/>
  <c r="DD21" i="102" s="1"/>
  <c r="DK20" i="102"/>
  <c r="CV10" i="102"/>
  <c r="CN125" i="102"/>
  <c r="CN23" i="102"/>
  <c r="CM122" i="102"/>
  <c r="CM20" i="102"/>
  <c r="EG20" i="102" s="1"/>
  <c r="BZ123" i="102"/>
  <c r="BZ21" i="102"/>
  <c r="CK124" i="102"/>
  <c r="CK22" i="102"/>
  <c r="EE22" i="102" s="1"/>
  <c r="CJ124" i="102"/>
  <c r="CJ22" i="102"/>
  <c r="BQ123" i="102"/>
  <c r="BQ21" i="102"/>
  <c r="DK21" i="102" s="1"/>
  <c r="CB124" i="102"/>
  <c r="CB22" i="102"/>
  <c r="DV22" i="102" s="1"/>
  <c r="BU124" i="102"/>
  <c r="BU22" i="102"/>
  <c r="DO22" i="102" s="1"/>
  <c r="CF125" i="102"/>
  <c r="CF23" i="102"/>
  <c r="EN18" i="102"/>
  <c r="EO18" i="102"/>
  <c r="DE23" i="102"/>
  <c r="CS124" i="102"/>
  <c r="CS22" i="102"/>
  <c r="EF24" i="102"/>
  <c r="DC20" i="102"/>
  <c r="CX18" i="102"/>
  <c r="BN127" i="102"/>
  <c r="BN25" i="102"/>
  <c r="DP24" i="102"/>
  <c r="DY19" i="102"/>
  <c r="BV127" i="102"/>
  <c r="BV25" i="102"/>
  <c r="DP25" i="102" s="1"/>
  <c r="BK126" i="102"/>
  <c r="BK24" i="102"/>
  <c r="DE24" i="102" s="1"/>
  <c r="CL127" i="102"/>
  <c r="CL25" i="102"/>
  <c r="EF25" i="102" s="1"/>
  <c r="BW122" i="102"/>
  <c r="BW20" i="102"/>
  <c r="BI123" i="102"/>
  <c r="BI21" i="102"/>
  <c r="DC21" i="102" s="1"/>
  <c r="BT124" i="102"/>
  <c r="BT22" i="102"/>
  <c r="AH50" i="59"/>
  <c r="AH46" i="59"/>
  <c r="AH38" i="59"/>
  <c r="AH34" i="59"/>
  <c r="AH30" i="59"/>
  <c r="AH26" i="59"/>
  <c r="AH22" i="59"/>
  <c r="AH18" i="59"/>
  <c r="AH39" i="59"/>
  <c r="AH27" i="59"/>
  <c r="AH49" i="59"/>
  <c r="AH45" i="59"/>
  <c r="AH41" i="59"/>
  <c r="AH33" i="59"/>
  <c r="AH29" i="59"/>
  <c r="AH25" i="59"/>
  <c r="AH21" i="59"/>
  <c r="AH17" i="59"/>
  <c r="AH47" i="59"/>
  <c r="AH31" i="59"/>
  <c r="AH19" i="59"/>
  <c r="AH48" i="59"/>
  <c r="AH44" i="59"/>
  <c r="AH40" i="59"/>
  <c r="AH36" i="59"/>
  <c r="AH32" i="59"/>
  <c r="AH28" i="59"/>
  <c r="AH24" i="59"/>
  <c r="AH20" i="59"/>
  <c r="AH16" i="59"/>
  <c r="AH43" i="59"/>
  <c r="AH35" i="59"/>
  <c r="AH23" i="59"/>
  <c r="AD50" i="59"/>
  <c r="AD46" i="59"/>
  <c r="AD38" i="59"/>
  <c r="AD34" i="59"/>
  <c r="AD30" i="59"/>
  <c r="AD26" i="59"/>
  <c r="AD22" i="59"/>
  <c r="AD18" i="59"/>
  <c r="AD43" i="59"/>
  <c r="AD35" i="59"/>
  <c r="AD23" i="59"/>
  <c r="AD49" i="59"/>
  <c r="AD45" i="59"/>
  <c r="AD41" i="59"/>
  <c r="AD33" i="59"/>
  <c r="AD29" i="59"/>
  <c r="AD25" i="59"/>
  <c r="AD21" i="59"/>
  <c r="AD17" i="59"/>
  <c r="AD39" i="59"/>
  <c r="AD27" i="59"/>
  <c r="AD48" i="59"/>
  <c r="AD44" i="59"/>
  <c r="AD40" i="59"/>
  <c r="AD36" i="59"/>
  <c r="AD32" i="59"/>
  <c r="AD28" i="59"/>
  <c r="AD24" i="59"/>
  <c r="AD20" i="59"/>
  <c r="AD16" i="59"/>
  <c r="AD47" i="59"/>
  <c r="AD31" i="59"/>
  <c r="AD19" i="59"/>
  <c r="X50" i="59"/>
  <c r="X46" i="59"/>
  <c r="X38" i="59"/>
  <c r="X34" i="59"/>
  <c r="X29" i="59"/>
  <c r="X25" i="59"/>
  <c r="X21" i="59"/>
  <c r="X17" i="59"/>
  <c r="X23" i="59"/>
  <c r="X39" i="59"/>
  <c r="X26" i="59"/>
  <c r="X49" i="59"/>
  <c r="X45" i="59"/>
  <c r="X41" i="59"/>
  <c r="X32" i="59"/>
  <c r="X28" i="59"/>
  <c r="X24" i="59"/>
  <c r="X20" i="59"/>
  <c r="X16" i="59"/>
  <c r="X48" i="59"/>
  <c r="X44" i="59"/>
  <c r="X40" i="59"/>
  <c r="X36" i="59"/>
  <c r="X31" i="59"/>
  <c r="X19" i="59"/>
  <c r="X43" i="59"/>
  <c r="X30" i="59"/>
  <c r="X18" i="59"/>
  <c r="X27" i="59"/>
  <c r="X47" i="59"/>
  <c r="X35" i="59"/>
  <c r="X22" i="59"/>
  <c r="T50" i="59"/>
  <c r="T46" i="59"/>
  <c r="T38" i="59"/>
  <c r="T34" i="59"/>
  <c r="T29" i="59"/>
  <c r="T25" i="59"/>
  <c r="T21" i="59"/>
  <c r="T17" i="59"/>
  <c r="T35" i="59"/>
  <c r="T22" i="59"/>
  <c r="T49" i="59"/>
  <c r="T45" i="59"/>
  <c r="T41" i="59"/>
  <c r="T32" i="59"/>
  <c r="T28" i="59"/>
  <c r="T24" i="59"/>
  <c r="T20" i="59"/>
  <c r="T16" i="59"/>
  <c r="T43" i="59"/>
  <c r="T30" i="59"/>
  <c r="T18" i="59"/>
  <c r="T48" i="59"/>
  <c r="T44" i="59"/>
  <c r="T40" i="59"/>
  <c r="T36" i="59"/>
  <c r="T31" i="59"/>
  <c r="T27" i="59"/>
  <c r="T23" i="59"/>
  <c r="T19" i="59"/>
  <c r="T47" i="59"/>
  <c r="T39" i="59"/>
  <c r="T26" i="59"/>
  <c r="J6" i="61"/>
  <c r="F6" i="61"/>
  <c r="J7" i="61"/>
  <c r="J8" i="61"/>
  <c r="F7" i="61"/>
  <c r="F8" i="61"/>
  <c r="F9" i="61"/>
  <c r="F9" i="27"/>
  <c r="I7" i="27"/>
  <c r="I8" i="27"/>
  <c r="F10" i="27"/>
  <c r="I10" i="27"/>
  <c r="I9" i="27"/>
  <c r="F8" i="27"/>
  <c r="J9" i="61"/>
  <c r="F7" i="27"/>
  <c r="J19" i="61"/>
  <c r="J11" i="61"/>
  <c r="I13" i="27"/>
  <c r="J14" i="61"/>
  <c r="I16" i="27"/>
  <c r="J16" i="61"/>
  <c r="F18" i="61"/>
  <c r="F13" i="61"/>
  <c r="F12" i="27"/>
  <c r="F16" i="61"/>
  <c r="J15" i="61"/>
  <c r="I20" i="27"/>
  <c r="F20" i="27"/>
  <c r="F11" i="61"/>
  <c r="I15" i="27"/>
  <c r="F17" i="27"/>
  <c r="F15" i="27"/>
  <c r="F19" i="27"/>
  <c r="I11" i="27"/>
  <c r="I14" i="27"/>
  <c r="I17" i="27"/>
  <c r="F15" i="61"/>
  <c r="F14" i="61"/>
  <c r="F16" i="27"/>
  <c r="F10" i="61"/>
  <c r="J10" i="61"/>
  <c r="F17" i="61"/>
  <c r="J18" i="61"/>
  <c r="F14" i="27"/>
  <c r="F19" i="61"/>
  <c r="F18" i="27"/>
  <c r="F11" i="27"/>
  <c r="F13" i="27"/>
  <c r="J17" i="61"/>
  <c r="J12" i="61"/>
  <c r="F12" i="61"/>
  <c r="I18" i="27"/>
  <c r="I12" i="27"/>
  <c r="J13" i="61"/>
  <c r="I19" i="27"/>
  <c r="CL128" i="102" l="1"/>
  <c r="CL26" i="102"/>
  <c r="EF26" i="102" s="1"/>
  <c r="EP18" i="102"/>
  <c r="AS17" i="102"/>
  <c r="CU18" i="102"/>
  <c r="BZ124" i="102"/>
  <c r="BZ22" i="102"/>
  <c r="DT22" i="102" s="1"/>
  <c r="CI127" i="102"/>
  <c r="CI25" i="102"/>
  <c r="EC25" i="102" s="1"/>
  <c r="BG123" i="102"/>
  <c r="BG21" i="102"/>
  <c r="DX25" i="102"/>
  <c r="CH124" i="102"/>
  <c r="CH22" i="102"/>
  <c r="EB22" i="102" s="1"/>
  <c r="BY124" i="102"/>
  <c r="BY22" i="102"/>
  <c r="DS22" i="102" s="1"/>
  <c r="DN22" i="102"/>
  <c r="BQ124" i="102"/>
  <c r="BQ22" i="102"/>
  <c r="CD128" i="102"/>
  <c r="CD26" i="102"/>
  <c r="DX26" i="102" s="1"/>
  <c r="EA21" i="102"/>
  <c r="BT125" i="102"/>
  <c r="BT23" i="102"/>
  <c r="DN23" i="102" s="1"/>
  <c r="BK127" i="102"/>
  <c r="BK25" i="102"/>
  <c r="DE25" i="102" s="1"/>
  <c r="DZ23" i="102"/>
  <c r="ED22" i="102"/>
  <c r="CM123" i="102"/>
  <c r="CM21" i="102"/>
  <c r="EG21" i="102" s="1"/>
  <c r="BJ124" i="102"/>
  <c r="BJ22" i="102"/>
  <c r="CA127" i="102"/>
  <c r="CA25" i="102"/>
  <c r="DU25" i="102" s="1"/>
  <c r="BS127" i="102"/>
  <c r="BS25" i="102"/>
  <c r="DM25" i="102" s="1"/>
  <c r="CX19" i="102"/>
  <c r="DB23" i="102"/>
  <c r="BM125" i="102"/>
  <c r="BM23" i="102"/>
  <c r="BL125" i="102"/>
  <c r="BL23" i="102"/>
  <c r="CG124" i="102"/>
  <c r="CG22" i="102"/>
  <c r="EA22" i="102" s="1"/>
  <c r="DH25" i="102"/>
  <c r="EM22" i="102"/>
  <c r="CF126" i="102"/>
  <c r="CF24" i="102"/>
  <c r="DZ24" i="102" s="1"/>
  <c r="CJ125" i="102"/>
  <c r="CJ23" i="102"/>
  <c r="ED23" i="102" s="1"/>
  <c r="EH23" i="102"/>
  <c r="DJ23" i="102"/>
  <c r="EI21" i="102"/>
  <c r="EO19" i="102"/>
  <c r="EN19" i="102"/>
  <c r="BH126" i="102"/>
  <c r="BH24" i="102"/>
  <c r="DB24" i="102" s="1"/>
  <c r="DI20" i="102"/>
  <c r="BI124" i="102"/>
  <c r="BI22" i="102"/>
  <c r="BV128" i="102"/>
  <c r="BV26" i="102"/>
  <c r="DP26" i="102" s="1"/>
  <c r="BN128" i="102"/>
  <c r="BN26" i="102"/>
  <c r="DH26" i="102" s="1"/>
  <c r="CS125" i="102"/>
  <c r="CS23" i="102"/>
  <c r="EM23" i="102" s="1"/>
  <c r="CN126" i="102"/>
  <c r="CN24" i="102"/>
  <c r="EH24" i="102" s="1"/>
  <c r="BP126" i="102"/>
  <c r="BP24" i="102"/>
  <c r="DJ24" i="102" s="1"/>
  <c r="CR125" i="102"/>
  <c r="CR23" i="102"/>
  <c r="CO124" i="102"/>
  <c r="CO22" i="102"/>
  <c r="EI22" i="102" s="1"/>
  <c r="CC125" i="102"/>
  <c r="CC23" i="102"/>
  <c r="DW23" i="102" s="1"/>
  <c r="BO123" i="102"/>
  <c r="BO21" i="102"/>
  <c r="DI21" i="102" s="1"/>
  <c r="DQ20" i="102"/>
  <c r="BU125" i="102"/>
  <c r="BU23" i="102"/>
  <c r="CK125" i="102"/>
  <c r="CK23" i="102"/>
  <c r="CY22" i="102"/>
  <c r="CP124" i="102"/>
  <c r="CP22" i="102"/>
  <c r="EJ22" i="102" s="1"/>
  <c r="BW123" i="102"/>
  <c r="BW21" i="102"/>
  <c r="DQ21" i="102" s="1"/>
  <c r="CQ127" i="102"/>
  <c r="CQ25" i="102"/>
  <c r="EK25" i="102" s="1"/>
  <c r="BE125" i="102"/>
  <c r="BE23" i="102"/>
  <c r="BX126" i="102"/>
  <c r="BX24" i="102"/>
  <c r="DR24" i="102" s="1"/>
  <c r="BR124" i="102"/>
  <c r="BR22" i="102"/>
  <c r="DL22" i="102" s="1"/>
  <c r="CB125" i="102"/>
  <c r="CB23" i="102"/>
  <c r="DV23" i="102" s="1"/>
  <c r="DT21" i="102"/>
  <c r="EC24" i="102"/>
  <c r="DA20" i="102"/>
  <c r="CT20" i="102"/>
  <c r="CE123" i="102"/>
  <c r="CE21" i="102"/>
  <c r="BF128" i="102"/>
  <c r="BF26" i="102"/>
  <c r="CZ26" i="102" s="1"/>
  <c r="DS21" i="102"/>
  <c r="L7" i="59"/>
  <c r="L6" i="59"/>
  <c r="DY21" i="102" l="1"/>
  <c r="CE124" i="102"/>
  <c r="CE22" i="102"/>
  <c r="DY22" i="102" s="1"/>
  <c r="CB126" i="102"/>
  <c r="CB24" i="102"/>
  <c r="DD22" i="102"/>
  <c r="DK22" i="102"/>
  <c r="CI128" i="102"/>
  <c r="CI26" i="102"/>
  <c r="EC26" i="102" s="1"/>
  <c r="CX20" i="102"/>
  <c r="CQ128" i="102"/>
  <c r="CQ26" i="102"/>
  <c r="EK26" i="102" s="1"/>
  <c r="BO124" i="102"/>
  <c r="BO22" i="102"/>
  <c r="DI22" i="102" s="1"/>
  <c r="CU19" i="102"/>
  <c r="CV19" i="102" s="1"/>
  <c r="EP19" i="102"/>
  <c r="AS18" i="102"/>
  <c r="AT18" i="102" s="1"/>
  <c r="BJ125" i="102"/>
  <c r="BJ23" i="102"/>
  <c r="DD23" i="102" s="1"/>
  <c r="BK128" i="102"/>
  <c r="BK26" i="102"/>
  <c r="DE26" i="102" s="1"/>
  <c r="BQ125" i="102"/>
  <c r="BQ23" i="102"/>
  <c r="DK23" i="102" s="1"/>
  <c r="BZ125" i="102"/>
  <c r="BZ23" i="102"/>
  <c r="DT23" i="102" s="1"/>
  <c r="BV129" i="102"/>
  <c r="BV27" i="102"/>
  <c r="DP27" i="102" s="1"/>
  <c r="CJ126" i="102"/>
  <c r="CJ24" i="102"/>
  <c r="ED24" i="102" s="1"/>
  <c r="CG125" i="102"/>
  <c r="CG23" i="102"/>
  <c r="EA23" i="102" s="1"/>
  <c r="CM124" i="102"/>
  <c r="CM22" i="102"/>
  <c r="EG22" i="102" s="1"/>
  <c r="BT126" i="102"/>
  <c r="BT24" i="102"/>
  <c r="CV18" i="102"/>
  <c r="BF129" i="102"/>
  <c r="BF27" i="102"/>
  <c r="CZ27" i="102" s="1"/>
  <c r="EO20" i="102"/>
  <c r="EN20" i="102"/>
  <c r="EE23" i="102"/>
  <c r="BP127" i="102"/>
  <c r="BP25" i="102"/>
  <c r="BR125" i="102"/>
  <c r="BR23" i="102"/>
  <c r="DL23" i="102" s="1"/>
  <c r="BW124" i="102"/>
  <c r="BW22" i="102"/>
  <c r="CK126" i="102"/>
  <c r="CK24" i="102"/>
  <c r="EE24" i="102" s="1"/>
  <c r="CC126" i="102"/>
  <c r="CC24" i="102"/>
  <c r="DW24" i="102" s="1"/>
  <c r="DC22" i="102"/>
  <c r="DO23" i="102"/>
  <c r="CN127" i="102"/>
  <c r="CN25" i="102"/>
  <c r="BI125" i="102"/>
  <c r="BI23" i="102"/>
  <c r="DC23" i="102" s="1"/>
  <c r="DF23" i="102"/>
  <c r="AT17" i="102"/>
  <c r="BX127" i="102"/>
  <c r="BX25" i="102"/>
  <c r="DR25" i="102" s="1"/>
  <c r="CP125" i="102"/>
  <c r="CP23" i="102"/>
  <c r="EJ23" i="102" s="1"/>
  <c r="BU126" i="102"/>
  <c r="BU24" i="102"/>
  <c r="DO24" i="102" s="1"/>
  <c r="CF127" i="102"/>
  <c r="CF25" i="102"/>
  <c r="BL126" i="102"/>
  <c r="BL24" i="102"/>
  <c r="DF24" i="102" s="1"/>
  <c r="BS128" i="102"/>
  <c r="BS26" i="102"/>
  <c r="DM26" i="102" s="1"/>
  <c r="BY125" i="102"/>
  <c r="BY23" i="102"/>
  <c r="DA21" i="102"/>
  <c r="CT21" i="102"/>
  <c r="CY23" i="102"/>
  <c r="CS126" i="102"/>
  <c r="CS24" i="102"/>
  <c r="DG23" i="102"/>
  <c r="BG124" i="102"/>
  <c r="BG22" i="102"/>
  <c r="CO125" i="102"/>
  <c r="CO23" i="102"/>
  <c r="BE126" i="102"/>
  <c r="BE24" i="102"/>
  <c r="EL23" i="102"/>
  <c r="BM126" i="102"/>
  <c r="BM24" i="102"/>
  <c r="DG24" i="102" s="1"/>
  <c r="CA128" i="102"/>
  <c r="CA26" i="102"/>
  <c r="DU26" i="102" s="1"/>
  <c r="CD129" i="102"/>
  <c r="CD27" i="102"/>
  <c r="DX27" i="102" s="1"/>
  <c r="CH125" i="102"/>
  <c r="CH23" i="102"/>
  <c r="EB23" i="102" s="1"/>
  <c r="CL129" i="102"/>
  <c r="CL27" i="102"/>
  <c r="EF27" i="102" s="1"/>
  <c r="CR126" i="102"/>
  <c r="CR24" i="102"/>
  <c r="EL24" i="102" s="1"/>
  <c r="BN129" i="102"/>
  <c r="BN27" i="102"/>
  <c r="DH27" i="102" s="1"/>
  <c r="BH127" i="102"/>
  <c r="BH25" i="102"/>
  <c r="DB25" i="102" s="1"/>
  <c r="AG11" i="44"/>
  <c r="S11" i="44"/>
  <c r="L9" i="44"/>
  <c r="T8" i="44"/>
  <c r="L6" i="44"/>
  <c r="L7" i="44"/>
  <c r="Q8" i="44"/>
  <c r="U51" i="50"/>
  <c r="U50" i="50"/>
  <c r="U49" i="50"/>
  <c r="U48" i="50"/>
  <c r="U47" i="50"/>
  <c r="Z14" i="50"/>
  <c r="T14" i="50"/>
  <c r="T12" i="50"/>
  <c r="T10" i="50"/>
  <c r="CL130" i="102" l="1"/>
  <c r="CL28" i="102"/>
  <c r="EF28" i="102" s="1"/>
  <c r="BM127" i="102"/>
  <c r="BM25" i="102"/>
  <c r="BG125" i="102"/>
  <c r="BG23" i="102"/>
  <c r="BN130" i="102"/>
  <c r="BN28" i="102"/>
  <c r="DH28" i="102" s="1"/>
  <c r="CD130" i="102"/>
  <c r="CD28" i="102"/>
  <c r="DX28" i="102" s="1"/>
  <c r="BE127" i="102"/>
  <c r="BE25" i="102"/>
  <c r="CS127" i="102"/>
  <c r="CS25" i="102"/>
  <c r="EM25" i="102" s="1"/>
  <c r="EI23" i="102"/>
  <c r="BS129" i="102"/>
  <c r="BS27" i="102"/>
  <c r="DM27" i="102" s="1"/>
  <c r="BU127" i="102"/>
  <c r="BU25" i="102"/>
  <c r="DO25" i="102" s="1"/>
  <c r="BW125" i="102"/>
  <c r="BW23" i="102"/>
  <c r="DQ23" i="102" s="1"/>
  <c r="CR127" i="102"/>
  <c r="CR25" i="102"/>
  <c r="DV24" i="102"/>
  <c r="CM125" i="102"/>
  <c r="CM23" i="102"/>
  <c r="EG23" i="102" s="1"/>
  <c r="BZ126" i="102"/>
  <c r="BZ24" i="102"/>
  <c r="DT24" i="102" s="1"/>
  <c r="CA129" i="102"/>
  <c r="CA27" i="102"/>
  <c r="DU27" i="102" s="1"/>
  <c r="CO126" i="102"/>
  <c r="CO24" i="102"/>
  <c r="EI24" i="102" s="1"/>
  <c r="DA22" i="102"/>
  <c r="CT22" i="102"/>
  <c r="BL127" i="102"/>
  <c r="BL25" i="102"/>
  <c r="CP126" i="102"/>
  <c r="CP24" i="102"/>
  <c r="EJ24" i="102" s="1"/>
  <c r="BR126" i="102"/>
  <c r="BR24" i="102"/>
  <c r="DL24" i="102" s="1"/>
  <c r="BF130" i="102"/>
  <c r="BF28" i="102"/>
  <c r="CZ28" i="102" s="1"/>
  <c r="CG126" i="102"/>
  <c r="CG24" i="102"/>
  <c r="EA24" i="102" s="1"/>
  <c r="BQ126" i="102"/>
  <c r="BQ24" i="102"/>
  <c r="CI129" i="102"/>
  <c r="CI27" i="102"/>
  <c r="EC27" i="102" s="1"/>
  <c r="CB127" i="102"/>
  <c r="CB25" i="102"/>
  <c r="DV25" i="102" s="1"/>
  <c r="CX21" i="102"/>
  <c r="DZ25" i="102"/>
  <c r="DJ25" i="102"/>
  <c r="BO125" i="102"/>
  <c r="BO23" i="102"/>
  <c r="CE125" i="102"/>
  <c r="CE23" i="102"/>
  <c r="EN21" i="102"/>
  <c r="EO21" i="102"/>
  <c r="CF128" i="102"/>
  <c r="CF26" i="102"/>
  <c r="DZ26" i="102" s="1"/>
  <c r="BX128" i="102"/>
  <c r="BX26" i="102"/>
  <c r="DR26" i="102" s="1"/>
  <c r="BI126" i="102"/>
  <c r="BI24" i="102"/>
  <c r="DC24" i="102" s="1"/>
  <c r="CC127" i="102"/>
  <c r="CC25" i="102"/>
  <c r="DW25" i="102" s="1"/>
  <c r="BP128" i="102"/>
  <c r="BP26" i="102"/>
  <c r="DJ26" i="102" s="1"/>
  <c r="CJ127" i="102"/>
  <c r="CJ25" i="102"/>
  <c r="BK129" i="102"/>
  <c r="BK27" i="102"/>
  <c r="DE27" i="102" s="1"/>
  <c r="BH128" i="102"/>
  <c r="BH26" i="102"/>
  <c r="CH126" i="102"/>
  <c r="CH24" i="102"/>
  <c r="EB24" i="102" s="1"/>
  <c r="DS23" i="102"/>
  <c r="EH25" i="102"/>
  <c r="DN24" i="102"/>
  <c r="CQ129" i="102"/>
  <c r="CQ27" i="102"/>
  <c r="EK27" i="102" s="1"/>
  <c r="CY24" i="102"/>
  <c r="EM24" i="102"/>
  <c r="BY126" i="102"/>
  <c r="BY24" i="102"/>
  <c r="DS24" i="102" s="1"/>
  <c r="CN128" i="102"/>
  <c r="CN26" i="102"/>
  <c r="EH26" i="102" s="1"/>
  <c r="CK127" i="102"/>
  <c r="CK25" i="102"/>
  <c r="EE25" i="102" s="1"/>
  <c r="BT127" i="102"/>
  <c r="BT25" i="102"/>
  <c r="DN25" i="102" s="1"/>
  <c r="BV130" i="102"/>
  <c r="BV28" i="102"/>
  <c r="DP28" i="102" s="1"/>
  <c r="BJ126" i="102"/>
  <c r="BJ24" i="102"/>
  <c r="DD24" i="102" s="1"/>
  <c r="DQ22" i="102"/>
  <c r="EP20" i="102"/>
  <c r="AS19" i="102"/>
  <c r="AT19" i="102" s="1"/>
  <c r="CU20" i="102"/>
  <c r="CH7" i="79"/>
  <c r="BW7" i="79"/>
  <c r="AQ109" i="78"/>
  <c r="AQ110" i="78" s="1"/>
  <c r="AQ111" i="78" s="1"/>
  <c r="AQ112" i="78" s="1"/>
  <c r="AQ113" i="78" s="1"/>
  <c r="AQ114" i="78" s="1"/>
  <c r="AQ115" i="78" s="1"/>
  <c r="AQ116" i="78" s="1"/>
  <c r="AQ117" i="78" s="1"/>
  <c r="AQ118" i="78" s="1"/>
  <c r="AQ119" i="78" s="1"/>
  <c r="AQ120" i="78" s="1"/>
  <c r="AQ121" i="78" s="1"/>
  <c r="AQ122" i="78" s="1"/>
  <c r="AQ123" i="78" s="1"/>
  <c r="AQ124" i="78" s="1"/>
  <c r="AQ125" i="78" s="1"/>
  <c r="AQ126" i="78" s="1"/>
  <c r="AQ127" i="78" s="1"/>
  <c r="AQ128" i="78" s="1"/>
  <c r="AQ129" i="78" s="1"/>
  <c r="AQ130" i="78" s="1"/>
  <c r="AQ131" i="78" s="1"/>
  <c r="AQ132" i="78" s="1"/>
  <c r="AQ133" i="78" s="1"/>
  <c r="AQ134" i="78" s="1"/>
  <c r="AQ135" i="78" s="1"/>
  <c r="AQ136" i="78" s="1"/>
  <c r="AQ137" i="78" s="1"/>
  <c r="AQ138" i="78" s="1"/>
  <c r="AQ139" i="78" s="1"/>
  <c r="AQ140" i="78" s="1"/>
  <c r="AQ141" i="78" s="1"/>
  <c r="AQ142" i="78" s="1"/>
  <c r="AQ143" i="78" s="1"/>
  <c r="AQ144" i="78" s="1"/>
  <c r="AQ145" i="78" s="1"/>
  <c r="AQ146" i="78" s="1"/>
  <c r="AQ147" i="78" s="1"/>
  <c r="AQ148" i="78" s="1"/>
  <c r="AQ149" i="78" s="1"/>
  <c r="AQ150" i="78" s="1"/>
  <c r="AQ151" i="78" s="1"/>
  <c r="AQ152" i="78" s="1"/>
  <c r="AQ153" i="78" s="1"/>
  <c r="AQ154" i="78" s="1"/>
  <c r="AQ155" i="78" s="1"/>
  <c r="AQ156" i="78" s="1"/>
  <c r="AQ157" i="78" s="1"/>
  <c r="AQ158" i="78" s="1"/>
  <c r="AQ159" i="78" s="1"/>
  <c r="AQ160" i="78" s="1"/>
  <c r="AQ161" i="78" s="1"/>
  <c r="AQ162" i="78" s="1"/>
  <c r="AQ163" i="78" s="1"/>
  <c r="AQ164" i="78" s="1"/>
  <c r="AQ165" i="78" s="1"/>
  <c r="AQ166" i="78" s="1"/>
  <c r="AQ167" i="78" s="1"/>
  <c r="AQ168" i="78" s="1"/>
  <c r="AQ169" i="78" s="1"/>
  <c r="AQ170" i="78" s="1"/>
  <c r="AQ171" i="78" s="1"/>
  <c r="AQ172" i="78" s="1"/>
  <c r="AQ173" i="78" s="1"/>
  <c r="AQ174" i="78" s="1"/>
  <c r="AQ175" i="78" s="1"/>
  <c r="AQ176" i="78" s="1"/>
  <c r="AQ177" i="78" s="1"/>
  <c r="AQ178" i="78" s="1"/>
  <c r="AQ179" i="78" s="1"/>
  <c r="AQ180" i="78" s="1"/>
  <c r="AQ181" i="78" s="1"/>
  <c r="AQ182" i="78" s="1"/>
  <c r="AQ183" i="78" s="1"/>
  <c r="AQ184" i="78" s="1"/>
  <c r="AQ185" i="78" s="1"/>
  <c r="AQ186" i="78" s="1"/>
  <c r="AQ187" i="78" s="1"/>
  <c r="AQ188" i="78" s="1"/>
  <c r="AQ189" i="78" s="1"/>
  <c r="AQ190" i="78" s="1"/>
  <c r="AQ191" i="78" s="1"/>
  <c r="AQ192" i="78" s="1"/>
  <c r="AQ193" i="78" s="1"/>
  <c r="AQ194" i="78" s="1"/>
  <c r="AQ195" i="78" s="1"/>
  <c r="AQ196" i="78" s="1"/>
  <c r="AQ197" i="78" s="1"/>
  <c r="AQ198" i="78" s="1"/>
  <c r="AQ199" i="78" s="1"/>
  <c r="AQ200" i="78" s="1"/>
  <c r="AQ201" i="78" s="1"/>
  <c r="AQ202" i="78" s="1"/>
  <c r="AQ203" i="78" s="1"/>
  <c r="AQ204" i="78" s="1"/>
  <c r="AQ205" i="78" s="1"/>
  <c r="AQ206" i="78" s="1"/>
  <c r="AQ207" i="78" s="1"/>
  <c r="AQ208" i="78" s="1"/>
  <c r="AQ209" i="78" s="1"/>
  <c r="AP109" i="78"/>
  <c r="AP110" i="78" s="1"/>
  <c r="AP111" i="78" s="1"/>
  <c r="AP112" i="78" s="1"/>
  <c r="AP113" i="78" s="1"/>
  <c r="AP114" i="78" s="1"/>
  <c r="AP115" i="78" s="1"/>
  <c r="AP116" i="78" s="1"/>
  <c r="AP117" i="78" s="1"/>
  <c r="AP118" i="78" s="1"/>
  <c r="AP119" i="78" s="1"/>
  <c r="AP120" i="78" s="1"/>
  <c r="AP121" i="78" s="1"/>
  <c r="AP122" i="78" s="1"/>
  <c r="AP123" i="78" s="1"/>
  <c r="AP124" i="78" s="1"/>
  <c r="AP125" i="78" s="1"/>
  <c r="AP126" i="78" s="1"/>
  <c r="AP127" i="78" s="1"/>
  <c r="AP128" i="78" s="1"/>
  <c r="AP129" i="78" s="1"/>
  <c r="AP130" i="78" s="1"/>
  <c r="AP131" i="78" s="1"/>
  <c r="AP132" i="78" s="1"/>
  <c r="AP133" i="78" s="1"/>
  <c r="AP134" i="78" s="1"/>
  <c r="AP135" i="78" s="1"/>
  <c r="AP136" i="78" s="1"/>
  <c r="AP137" i="78" s="1"/>
  <c r="AP138" i="78" s="1"/>
  <c r="AP139" i="78" s="1"/>
  <c r="AP140" i="78" s="1"/>
  <c r="AP141" i="78" s="1"/>
  <c r="AP142" i="78" s="1"/>
  <c r="AP143" i="78" s="1"/>
  <c r="AP144" i="78" s="1"/>
  <c r="AP145" i="78" s="1"/>
  <c r="AP146" i="78" s="1"/>
  <c r="AP147" i="78" s="1"/>
  <c r="AP148" i="78" s="1"/>
  <c r="AP149" i="78" s="1"/>
  <c r="AP150" i="78" s="1"/>
  <c r="AP151" i="78" s="1"/>
  <c r="AP152" i="78" s="1"/>
  <c r="AP153" i="78" s="1"/>
  <c r="AP154" i="78" s="1"/>
  <c r="AP155" i="78" s="1"/>
  <c r="AP156" i="78" s="1"/>
  <c r="AP157" i="78" s="1"/>
  <c r="AP158" i="78" s="1"/>
  <c r="AP159" i="78" s="1"/>
  <c r="AP160" i="78" s="1"/>
  <c r="AP161" i="78" s="1"/>
  <c r="AP162" i="78" s="1"/>
  <c r="AP163" i="78" s="1"/>
  <c r="AP164" i="78" s="1"/>
  <c r="AP165" i="78" s="1"/>
  <c r="AP166" i="78" s="1"/>
  <c r="AP167" i="78" s="1"/>
  <c r="AP168" i="78" s="1"/>
  <c r="AP169" i="78" s="1"/>
  <c r="AP170" i="78" s="1"/>
  <c r="AP171" i="78" s="1"/>
  <c r="AP172" i="78" s="1"/>
  <c r="AP173" i="78" s="1"/>
  <c r="AP174" i="78" s="1"/>
  <c r="AP175" i="78" s="1"/>
  <c r="AP176" i="78" s="1"/>
  <c r="AP177" i="78" s="1"/>
  <c r="AP178" i="78" s="1"/>
  <c r="AP179" i="78" s="1"/>
  <c r="AP180" i="78" s="1"/>
  <c r="AP181" i="78" s="1"/>
  <c r="AP182" i="78" s="1"/>
  <c r="AP183" i="78" s="1"/>
  <c r="AP184" i="78" s="1"/>
  <c r="AP185" i="78" s="1"/>
  <c r="AP186" i="78" s="1"/>
  <c r="AP187" i="78" s="1"/>
  <c r="AP188" i="78" s="1"/>
  <c r="AP189" i="78" s="1"/>
  <c r="AP190" i="78" s="1"/>
  <c r="AP191" i="78" s="1"/>
  <c r="AP192" i="78" s="1"/>
  <c r="AP193" i="78" s="1"/>
  <c r="AP194" i="78" s="1"/>
  <c r="AP195" i="78" s="1"/>
  <c r="AP196" i="78" s="1"/>
  <c r="AP197" i="78" s="1"/>
  <c r="AP198" i="78" s="1"/>
  <c r="AP199" i="78" s="1"/>
  <c r="AP200" i="78" s="1"/>
  <c r="AP201" i="78" s="1"/>
  <c r="AP202" i="78" s="1"/>
  <c r="AP203" i="78" s="1"/>
  <c r="AP204" i="78" s="1"/>
  <c r="AP205" i="78" s="1"/>
  <c r="AP206" i="78" s="1"/>
  <c r="AP207" i="78" s="1"/>
  <c r="AP208" i="78" s="1"/>
  <c r="AP209" i="78" s="1"/>
  <c r="AO109" i="78"/>
  <c r="AO110" i="78" s="1"/>
  <c r="AO111" i="78" s="1"/>
  <c r="AO112" i="78" s="1"/>
  <c r="AO113" i="78" s="1"/>
  <c r="AO114" i="78" s="1"/>
  <c r="AO115" i="78" s="1"/>
  <c r="AO116" i="78" s="1"/>
  <c r="AO117" i="78" s="1"/>
  <c r="AO118" i="78" s="1"/>
  <c r="AO119" i="78" s="1"/>
  <c r="AO120" i="78" s="1"/>
  <c r="AO121" i="78" s="1"/>
  <c r="AO122" i="78" s="1"/>
  <c r="AO123" i="78" s="1"/>
  <c r="AO124" i="78" s="1"/>
  <c r="AO125" i="78" s="1"/>
  <c r="AO126" i="78" s="1"/>
  <c r="AO127" i="78" s="1"/>
  <c r="AO128" i="78" s="1"/>
  <c r="AO129" i="78" s="1"/>
  <c r="AO130" i="78" s="1"/>
  <c r="AO131" i="78" s="1"/>
  <c r="AO132" i="78" s="1"/>
  <c r="AO133" i="78" s="1"/>
  <c r="AO134" i="78" s="1"/>
  <c r="AO135" i="78" s="1"/>
  <c r="AO136" i="78" s="1"/>
  <c r="AO137" i="78" s="1"/>
  <c r="AO138" i="78" s="1"/>
  <c r="AO139" i="78" s="1"/>
  <c r="AO140" i="78" s="1"/>
  <c r="AO141" i="78" s="1"/>
  <c r="AO142" i="78" s="1"/>
  <c r="AO143" i="78" s="1"/>
  <c r="AO144" i="78" s="1"/>
  <c r="AO145" i="78" s="1"/>
  <c r="AO146" i="78" s="1"/>
  <c r="AO147" i="78" s="1"/>
  <c r="AO148" i="78" s="1"/>
  <c r="AO149" i="78" s="1"/>
  <c r="AO150" i="78" s="1"/>
  <c r="AO151" i="78" s="1"/>
  <c r="AO152" i="78" s="1"/>
  <c r="AO153" i="78" s="1"/>
  <c r="AO154" i="78" s="1"/>
  <c r="AO155" i="78" s="1"/>
  <c r="AO156" i="78" s="1"/>
  <c r="AO157" i="78" s="1"/>
  <c r="AO158" i="78" s="1"/>
  <c r="AO159" i="78" s="1"/>
  <c r="AO160" i="78" s="1"/>
  <c r="AO161" i="78" s="1"/>
  <c r="AO162" i="78" s="1"/>
  <c r="AO163" i="78" s="1"/>
  <c r="AO164" i="78" s="1"/>
  <c r="AO165" i="78" s="1"/>
  <c r="AO166" i="78" s="1"/>
  <c r="AO167" i="78" s="1"/>
  <c r="AO168" i="78" s="1"/>
  <c r="AO169" i="78" s="1"/>
  <c r="AO170" i="78" s="1"/>
  <c r="AO171" i="78" s="1"/>
  <c r="AO172" i="78" s="1"/>
  <c r="AO173" i="78" s="1"/>
  <c r="AO174" i="78" s="1"/>
  <c r="AO175" i="78" s="1"/>
  <c r="AO176" i="78" s="1"/>
  <c r="AO177" i="78" s="1"/>
  <c r="AO178" i="78" s="1"/>
  <c r="AO179" i="78" s="1"/>
  <c r="AO180" i="78" s="1"/>
  <c r="AO181" i="78" s="1"/>
  <c r="AO182" i="78" s="1"/>
  <c r="AO183" i="78" s="1"/>
  <c r="AO184" i="78" s="1"/>
  <c r="AO185" i="78" s="1"/>
  <c r="AO186" i="78" s="1"/>
  <c r="AO187" i="78" s="1"/>
  <c r="AO188" i="78" s="1"/>
  <c r="AO189" i="78" s="1"/>
  <c r="AO190" i="78" s="1"/>
  <c r="AO191" i="78" s="1"/>
  <c r="AO192" i="78" s="1"/>
  <c r="AO193" i="78" s="1"/>
  <c r="AO194" i="78" s="1"/>
  <c r="AO195" i="78" s="1"/>
  <c r="AO196" i="78" s="1"/>
  <c r="AO197" i="78" s="1"/>
  <c r="AO198" i="78" s="1"/>
  <c r="AO199" i="78" s="1"/>
  <c r="AO200" i="78" s="1"/>
  <c r="AO201" i="78" s="1"/>
  <c r="AO202" i="78" s="1"/>
  <c r="AO203" i="78" s="1"/>
  <c r="AO204" i="78" s="1"/>
  <c r="AO205" i="78" s="1"/>
  <c r="AO206" i="78" s="1"/>
  <c r="AO207" i="78" s="1"/>
  <c r="AO208" i="78" s="1"/>
  <c r="AO209" i="78" s="1"/>
  <c r="AN109" i="78"/>
  <c r="AN110" i="78" s="1"/>
  <c r="AN111" i="78" s="1"/>
  <c r="AN112" i="78" s="1"/>
  <c r="AN113" i="78" s="1"/>
  <c r="AN114" i="78" s="1"/>
  <c r="AN115" i="78" s="1"/>
  <c r="AN116" i="78" s="1"/>
  <c r="AN117" i="78" s="1"/>
  <c r="AN118" i="78" s="1"/>
  <c r="AN119" i="78" s="1"/>
  <c r="AN120" i="78" s="1"/>
  <c r="AN121" i="78" s="1"/>
  <c r="AN122" i="78" s="1"/>
  <c r="AN123" i="78" s="1"/>
  <c r="AN124" i="78" s="1"/>
  <c r="AN125" i="78" s="1"/>
  <c r="AN126" i="78" s="1"/>
  <c r="AN127" i="78" s="1"/>
  <c r="AN128" i="78" s="1"/>
  <c r="AN129" i="78" s="1"/>
  <c r="AN130" i="78" s="1"/>
  <c r="AN131" i="78" s="1"/>
  <c r="AN132" i="78" s="1"/>
  <c r="AN133" i="78" s="1"/>
  <c r="AN134" i="78" s="1"/>
  <c r="AN135" i="78" s="1"/>
  <c r="AN136" i="78" s="1"/>
  <c r="AN137" i="78" s="1"/>
  <c r="AN138" i="78" s="1"/>
  <c r="AN139" i="78" s="1"/>
  <c r="AN140" i="78" s="1"/>
  <c r="AN141" i="78" s="1"/>
  <c r="AN142" i="78" s="1"/>
  <c r="AN143" i="78" s="1"/>
  <c r="AN144" i="78" s="1"/>
  <c r="AN145" i="78" s="1"/>
  <c r="AN146" i="78" s="1"/>
  <c r="AN147" i="78" s="1"/>
  <c r="AN148" i="78" s="1"/>
  <c r="AN149" i="78" s="1"/>
  <c r="AN150" i="78" s="1"/>
  <c r="AN151" i="78" s="1"/>
  <c r="AN152" i="78" s="1"/>
  <c r="AN153" i="78" s="1"/>
  <c r="AN154" i="78" s="1"/>
  <c r="AN155" i="78" s="1"/>
  <c r="AN156" i="78" s="1"/>
  <c r="AN157" i="78" s="1"/>
  <c r="AN158" i="78" s="1"/>
  <c r="AN159" i="78" s="1"/>
  <c r="AN160" i="78" s="1"/>
  <c r="AN161" i="78" s="1"/>
  <c r="AN162" i="78" s="1"/>
  <c r="AN163" i="78" s="1"/>
  <c r="AN164" i="78" s="1"/>
  <c r="AN165" i="78" s="1"/>
  <c r="AN166" i="78" s="1"/>
  <c r="AN167" i="78" s="1"/>
  <c r="AN168" i="78" s="1"/>
  <c r="AN169" i="78" s="1"/>
  <c r="AN170" i="78" s="1"/>
  <c r="AN171" i="78" s="1"/>
  <c r="AN172" i="78" s="1"/>
  <c r="AN173" i="78" s="1"/>
  <c r="AN174" i="78" s="1"/>
  <c r="AN175" i="78" s="1"/>
  <c r="AN176" i="78" s="1"/>
  <c r="AN177" i="78" s="1"/>
  <c r="AN178" i="78" s="1"/>
  <c r="AN179" i="78" s="1"/>
  <c r="AN180" i="78" s="1"/>
  <c r="AN181" i="78" s="1"/>
  <c r="AN182" i="78" s="1"/>
  <c r="AN183" i="78" s="1"/>
  <c r="AN184" i="78" s="1"/>
  <c r="AN185" i="78" s="1"/>
  <c r="AN186" i="78" s="1"/>
  <c r="AN187" i="78" s="1"/>
  <c r="AN188" i="78" s="1"/>
  <c r="AN189" i="78" s="1"/>
  <c r="AN190" i="78" s="1"/>
  <c r="AN191" i="78" s="1"/>
  <c r="AN192" i="78" s="1"/>
  <c r="AN193" i="78" s="1"/>
  <c r="AN194" i="78" s="1"/>
  <c r="AN195" i="78" s="1"/>
  <c r="AN196" i="78" s="1"/>
  <c r="AN197" i="78" s="1"/>
  <c r="AN198" i="78" s="1"/>
  <c r="AN199" i="78" s="1"/>
  <c r="AN200" i="78" s="1"/>
  <c r="AN201" i="78" s="1"/>
  <c r="AN202" i="78" s="1"/>
  <c r="AN203" i="78" s="1"/>
  <c r="AN204" i="78" s="1"/>
  <c r="AN205" i="78" s="1"/>
  <c r="AN206" i="78" s="1"/>
  <c r="AN207" i="78" s="1"/>
  <c r="AN208" i="78" s="1"/>
  <c r="AN209" i="78" s="1"/>
  <c r="AM109" i="78"/>
  <c r="AM110" i="78" s="1"/>
  <c r="AM111" i="78" s="1"/>
  <c r="AM112" i="78" s="1"/>
  <c r="AM113" i="78" s="1"/>
  <c r="AM114" i="78" s="1"/>
  <c r="AM115" i="78" s="1"/>
  <c r="AM116" i="78" s="1"/>
  <c r="AM117" i="78" s="1"/>
  <c r="AM118" i="78" s="1"/>
  <c r="AM119" i="78" s="1"/>
  <c r="AM120" i="78" s="1"/>
  <c r="AM121" i="78" s="1"/>
  <c r="AM122" i="78" s="1"/>
  <c r="AM123" i="78" s="1"/>
  <c r="AM124" i="78" s="1"/>
  <c r="AM125" i="78" s="1"/>
  <c r="AM126" i="78" s="1"/>
  <c r="AM127" i="78" s="1"/>
  <c r="AM128" i="78" s="1"/>
  <c r="AM129" i="78" s="1"/>
  <c r="AM130" i="78" s="1"/>
  <c r="AM131" i="78" s="1"/>
  <c r="AM132" i="78" s="1"/>
  <c r="AM133" i="78" s="1"/>
  <c r="AM134" i="78" s="1"/>
  <c r="AM135" i="78" s="1"/>
  <c r="AM136" i="78" s="1"/>
  <c r="AM137" i="78" s="1"/>
  <c r="AM138" i="78" s="1"/>
  <c r="AM139" i="78" s="1"/>
  <c r="AM140" i="78" s="1"/>
  <c r="AM141" i="78" s="1"/>
  <c r="AM142" i="78" s="1"/>
  <c r="AM143" i="78" s="1"/>
  <c r="AM144" i="78" s="1"/>
  <c r="AM145" i="78" s="1"/>
  <c r="AM146" i="78" s="1"/>
  <c r="AM147" i="78" s="1"/>
  <c r="AM148" i="78" s="1"/>
  <c r="AM149" i="78" s="1"/>
  <c r="AM150" i="78" s="1"/>
  <c r="AM151" i="78" s="1"/>
  <c r="AM152" i="78" s="1"/>
  <c r="AM153" i="78" s="1"/>
  <c r="AM154" i="78" s="1"/>
  <c r="AM155" i="78" s="1"/>
  <c r="AM156" i="78" s="1"/>
  <c r="AM157" i="78" s="1"/>
  <c r="AM158" i="78" s="1"/>
  <c r="AM159" i="78" s="1"/>
  <c r="AM160" i="78" s="1"/>
  <c r="AM161" i="78" s="1"/>
  <c r="AM162" i="78" s="1"/>
  <c r="AM163" i="78" s="1"/>
  <c r="AM164" i="78" s="1"/>
  <c r="AM165" i="78" s="1"/>
  <c r="AM166" i="78" s="1"/>
  <c r="AM167" i="78" s="1"/>
  <c r="AM168" i="78" s="1"/>
  <c r="AM169" i="78" s="1"/>
  <c r="AM170" i="78" s="1"/>
  <c r="AM171" i="78" s="1"/>
  <c r="AM172" i="78" s="1"/>
  <c r="AM173" i="78" s="1"/>
  <c r="AM174" i="78" s="1"/>
  <c r="AM175" i="78" s="1"/>
  <c r="AM176" i="78" s="1"/>
  <c r="AM177" i="78" s="1"/>
  <c r="AM178" i="78" s="1"/>
  <c r="AM179" i="78" s="1"/>
  <c r="AM180" i="78" s="1"/>
  <c r="AM181" i="78" s="1"/>
  <c r="AM182" i="78" s="1"/>
  <c r="AM183" i="78" s="1"/>
  <c r="AM184" i="78" s="1"/>
  <c r="AM185" i="78" s="1"/>
  <c r="AM186" i="78" s="1"/>
  <c r="AM187" i="78" s="1"/>
  <c r="AM188" i="78" s="1"/>
  <c r="AM189" i="78" s="1"/>
  <c r="AM190" i="78" s="1"/>
  <c r="AM191" i="78" s="1"/>
  <c r="AM192" i="78" s="1"/>
  <c r="AM193" i="78" s="1"/>
  <c r="AM194" i="78" s="1"/>
  <c r="AM195" i="78" s="1"/>
  <c r="AM196" i="78" s="1"/>
  <c r="AM197" i="78" s="1"/>
  <c r="AM198" i="78" s="1"/>
  <c r="AM199" i="78" s="1"/>
  <c r="AM200" i="78" s="1"/>
  <c r="AM201" i="78" s="1"/>
  <c r="AM202" i="78" s="1"/>
  <c r="AM203" i="78" s="1"/>
  <c r="AM204" i="78" s="1"/>
  <c r="AM205" i="78" s="1"/>
  <c r="AM206" i="78" s="1"/>
  <c r="AM207" i="78" s="1"/>
  <c r="AM208" i="78" s="1"/>
  <c r="AM209" i="78" s="1"/>
  <c r="AL109" i="78"/>
  <c r="AL110" i="78" s="1"/>
  <c r="AL111" i="78" s="1"/>
  <c r="AL112" i="78" s="1"/>
  <c r="AL113" i="78" s="1"/>
  <c r="AL114" i="78" s="1"/>
  <c r="AL115" i="78" s="1"/>
  <c r="AL116" i="78" s="1"/>
  <c r="AL117" i="78" s="1"/>
  <c r="AL118" i="78" s="1"/>
  <c r="AL119" i="78" s="1"/>
  <c r="AL120" i="78" s="1"/>
  <c r="AL121" i="78" s="1"/>
  <c r="AL122" i="78" s="1"/>
  <c r="AL123" i="78" s="1"/>
  <c r="AL124" i="78" s="1"/>
  <c r="AL125" i="78" s="1"/>
  <c r="AL126" i="78" s="1"/>
  <c r="AL127" i="78" s="1"/>
  <c r="AL128" i="78" s="1"/>
  <c r="AL129" i="78" s="1"/>
  <c r="AL130" i="78" s="1"/>
  <c r="AL131" i="78" s="1"/>
  <c r="AL132" i="78" s="1"/>
  <c r="AL133" i="78" s="1"/>
  <c r="AL134" i="78" s="1"/>
  <c r="AL135" i="78" s="1"/>
  <c r="AL136" i="78" s="1"/>
  <c r="AL137" i="78" s="1"/>
  <c r="AL138" i="78" s="1"/>
  <c r="AL139" i="78" s="1"/>
  <c r="AL140" i="78" s="1"/>
  <c r="AL141" i="78" s="1"/>
  <c r="AL142" i="78" s="1"/>
  <c r="AL143" i="78" s="1"/>
  <c r="AL144" i="78" s="1"/>
  <c r="AL145" i="78" s="1"/>
  <c r="AL146" i="78" s="1"/>
  <c r="AL147" i="78" s="1"/>
  <c r="AL148" i="78" s="1"/>
  <c r="AL149" i="78" s="1"/>
  <c r="AL150" i="78" s="1"/>
  <c r="AL151" i="78" s="1"/>
  <c r="AL152" i="78" s="1"/>
  <c r="AL153" i="78" s="1"/>
  <c r="AL154" i="78" s="1"/>
  <c r="AL155" i="78" s="1"/>
  <c r="AL156" i="78" s="1"/>
  <c r="AL157" i="78" s="1"/>
  <c r="AL158" i="78" s="1"/>
  <c r="AL159" i="78" s="1"/>
  <c r="AL160" i="78" s="1"/>
  <c r="AL161" i="78" s="1"/>
  <c r="AL162" i="78" s="1"/>
  <c r="AL163" i="78" s="1"/>
  <c r="AL164" i="78" s="1"/>
  <c r="AL165" i="78" s="1"/>
  <c r="AL166" i="78" s="1"/>
  <c r="AL167" i="78" s="1"/>
  <c r="AL168" i="78" s="1"/>
  <c r="AL169" i="78" s="1"/>
  <c r="AL170" i="78" s="1"/>
  <c r="AL171" i="78" s="1"/>
  <c r="AL172" i="78" s="1"/>
  <c r="AL173" i="78" s="1"/>
  <c r="AL174" i="78" s="1"/>
  <c r="AL175" i="78" s="1"/>
  <c r="AL176" i="78" s="1"/>
  <c r="AL177" i="78" s="1"/>
  <c r="AL178" i="78" s="1"/>
  <c r="AL179" i="78" s="1"/>
  <c r="AL180" i="78" s="1"/>
  <c r="AL181" i="78" s="1"/>
  <c r="AL182" i="78" s="1"/>
  <c r="AL183" i="78" s="1"/>
  <c r="AL184" i="78" s="1"/>
  <c r="AL185" i="78" s="1"/>
  <c r="AL186" i="78" s="1"/>
  <c r="AL187" i="78" s="1"/>
  <c r="AL188" i="78" s="1"/>
  <c r="AL189" i="78" s="1"/>
  <c r="AL190" i="78" s="1"/>
  <c r="AL191" i="78" s="1"/>
  <c r="AL192" i="78" s="1"/>
  <c r="AL193" i="78" s="1"/>
  <c r="AL194" i="78" s="1"/>
  <c r="AL195" i="78" s="1"/>
  <c r="AL196" i="78" s="1"/>
  <c r="AL197" i="78" s="1"/>
  <c r="AL198" i="78" s="1"/>
  <c r="AL199" i="78" s="1"/>
  <c r="AL200" i="78" s="1"/>
  <c r="AL201" i="78" s="1"/>
  <c r="AL202" i="78" s="1"/>
  <c r="AL203" i="78" s="1"/>
  <c r="AL204" i="78" s="1"/>
  <c r="AL205" i="78" s="1"/>
  <c r="AL206" i="78" s="1"/>
  <c r="AL207" i="78" s="1"/>
  <c r="AL208" i="78" s="1"/>
  <c r="AL209" i="78" s="1"/>
  <c r="AK109" i="78"/>
  <c r="AK110" i="78" s="1"/>
  <c r="AK111" i="78" s="1"/>
  <c r="AK112" i="78" s="1"/>
  <c r="AK113" i="78" s="1"/>
  <c r="AK114" i="78" s="1"/>
  <c r="AK115" i="78" s="1"/>
  <c r="AK116" i="78" s="1"/>
  <c r="AK117" i="78" s="1"/>
  <c r="AK118" i="78" s="1"/>
  <c r="AK119" i="78" s="1"/>
  <c r="AK120" i="78" s="1"/>
  <c r="AK121" i="78" s="1"/>
  <c r="AK122" i="78" s="1"/>
  <c r="AK123" i="78" s="1"/>
  <c r="AK124" i="78" s="1"/>
  <c r="AK125" i="78" s="1"/>
  <c r="AK126" i="78" s="1"/>
  <c r="AK127" i="78" s="1"/>
  <c r="AK128" i="78" s="1"/>
  <c r="AK129" i="78" s="1"/>
  <c r="AK130" i="78" s="1"/>
  <c r="AK131" i="78" s="1"/>
  <c r="AK132" i="78" s="1"/>
  <c r="AK133" i="78" s="1"/>
  <c r="AK134" i="78" s="1"/>
  <c r="AK135" i="78" s="1"/>
  <c r="AK136" i="78" s="1"/>
  <c r="AK137" i="78" s="1"/>
  <c r="AK138" i="78" s="1"/>
  <c r="AK139" i="78" s="1"/>
  <c r="AK140" i="78" s="1"/>
  <c r="AK141" i="78" s="1"/>
  <c r="AK142" i="78" s="1"/>
  <c r="AK143" i="78" s="1"/>
  <c r="AK144" i="78" s="1"/>
  <c r="AK145" i="78" s="1"/>
  <c r="AK146" i="78" s="1"/>
  <c r="AK147" i="78" s="1"/>
  <c r="AK148" i="78" s="1"/>
  <c r="AK149" i="78" s="1"/>
  <c r="AK150" i="78" s="1"/>
  <c r="AK151" i="78" s="1"/>
  <c r="AK152" i="78" s="1"/>
  <c r="AK153" i="78" s="1"/>
  <c r="AK154" i="78" s="1"/>
  <c r="AK155" i="78" s="1"/>
  <c r="AK156" i="78" s="1"/>
  <c r="AK157" i="78" s="1"/>
  <c r="AK158" i="78" s="1"/>
  <c r="AK159" i="78" s="1"/>
  <c r="AK160" i="78" s="1"/>
  <c r="AK161" i="78" s="1"/>
  <c r="AK162" i="78" s="1"/>
  <c r="AK163" i="78" s="1"/>
  <c r="AK164" i="78" s="1"/>
  <c r="AK165" i="78" s="1"/>
  <c r="AK166" i="78" s="1"/>
  <c r="AK167" i="78" s="1"/>
  <c r="AK168" i="78" s="1"/>
  <c r="AK169" i="78" s="1"/>
  <c r="AK170" i="78" s="1"/>
  <c r="AK171" i="78" s="1"/>
  <c r="AK172" i="78" s="1"/>
  <c r="AK173" i="78" s="1"/>
  <c r="AK174" i="78" s="1"/>
  <c r="AK175" i="78" s="1"/>
  <c r="AK176" i="78" s="1"/>
  <c r="AK177" i="78" s="1"/>
  <c r="AK178" i="78" s="1"/>
  <c r="AK179" i="78" s="1"/>
  <c r="AK180" i="78" s="1"/>
  <c r="AK181" i="78" s="1"/>
  <c r="AK182" i="78" s="1"/>
  <c r="AK183" i="78" s="1"/>
  <c r="AK184" i="78" s="1"/>
  <c r="AK185" i="78" s="1"/>
  <c r="AK186" i="78" s="1"/>
  <c r="AK187" i="78" s="1"/>
  <c r="AK188" i="78" s="1"/>
  <c r="AK189" i="78" s="1"/>
  <c r="AK190" i="78" s="1"/>
  <c r="AK191" i="78" s="1"/>
  <c r="AK192" i="78" s="1"/>
  <c r="AK193" i="78" s="1"/>
  <c r="AK194" i="78" s="1"/>
  <c r="AK195" i="78" s="1"/>
  <c r="AK196" i="78" s="1"/>
  <c r="AK197" i="78" s="1"/>
  <c r="AK198" i="78" s="1"/>
  <c r="AK199" i="78" s="1"/>
  <c r="AK200" i="78" s="1"/>
  <c r="AK201" i="78" s="1"/>
  <c r="AK202" i="78" s="1"/>
  <c r="AK203" i="78" s="1"/>
  <c r="AK204" i="78" s="1"/>
  <c r="AK205" i="78" s="1"/>
  <c r="AK206" i="78" s="1"/>
  <c r="AK207" i="78" s="1"/>
  <c r="AK208" i="78" s="1"/>
  <c r="AK209" i="78" s="1"/>
  <c r="AJ109" i="78"/>
  <c r="AJ110" i="78" s="1"/>
  <c r="AJ111" i="78" s="1"/>
  <c r="AJ112" i="78" s="1"/>
  <c r="AJ113" i="78" s="1"/>
  <c r="AJ114" i="78" s="1"/>
  <c r="AJ115" i="78" s="1"/>
  <c r="AJ116" i="78" s="1"/>
  <c r="AJ117" i="78" s="1"/>
  <c r="AJ118" i="78" s="1"/>
  <c r="AJ119" i="78" s="1"/>
  <c r="AJ120" i="78" s="1"/>
  <c r="AJ121" i="78" s="1"/>
  <c r="AJ122" i="78" s="1"/>
  <c r="AJ123" i="78" s="1"/>
  <c r="AJ124" i="78" s="1"/>
  <c r="AJ125" i="78" s="1"/>
  <c r="AJ126" i="78" s="1"/>
  <c r="AJ127" i="78" s="1"/>
  <c r="AJ128" i="78" s="1"/>
  <c r="AJ129" i="78" s="1"/>
  <c r="AJ130" i="78" s="1"/>
  <c r="AJ131" i="78" s="1"/>
  <c r="AJ132" i="78" s="1"/>
  <c r="AJ133" i="78" s="1"/>
  <c r="AJ134" i="78" s="1"/>
  <c r="AJ135" i="78" s="1"/>
  <c r="AJ136" i="78" s="1"/>
  <c r="AJ137" i="78" s="1"/>
  <c r="AJ138" i="78" s="1"/>
  <c r="AJ139" i="78" s="1"/>
  <c r="AJ140" i="78" s="1"/>
  <c r="AJ141" i="78" s="1"/>
  <c r="AJ142" i="78" s="1"/>
  <c r="AJ143" i="78" s="1"/>
  <c r="AJ144" i="78" s="1"/>
  <c r="AJ145" i="78" s="1"/>
  <c r="AJ146" i="78" s="1"/>
  <c r="AJ147" i="78" s="1"/>
  <c r="AJ148" i="78" s="1"/>
  <c r="AJ149" i="78" s="1"/>
  <c r="AJ150" i="78" s="1"/>
  <c r="AJ151" i="78" s="1"/>
  <c r="AJ152" i="78" s="1"/>
  <c r="AJ153" i="78" s="1"/>
  <c r="AJ154" i="78" s="1"/>
  <c r="AJ155" i="78" s="1"/>
  <c r="AJ156" i="78" s="1"/>
  <c r="AJ157" i="78" s="1"/>
  <c r="AJ158" i="78" s="1"/>
  <c r="AJ159" i="78" s="1"/>
  <c r="AJ160" i="78" s="1"/>
  <c r="AJ161" i="78" s="1"/>
  <c r="AJ162" i="78" s="1"/>
  <c r="AJ163" i="78" s="1"/>
  <c r="AJ164" i="78" s="1"/>
  <c r="AJ165" i="78" s="1"/>
  <c r="AJ166" i="78" s="1"/>
  <c r="AJ167" i="78" s="1"/>
  <c r="AJ168" i="78" s="1"/>
  <c r="AJ169" i="78" s="1"/>
  <c r="AJ170" i="78" s="1"/>
  <c r="AJ171" i="78" s="1"/>
  <c r="AJ172" i="78" s="1"/>
  <c r="AJ173" i="78" s="1"/>
  <c r="AJ174" i="78" s="1"/>
  <c r="AJ175" i="78" s="1"/>
  <c r="AJ176" i="78" s="1"/>
  <c r="AJ177" i="78" s="1"/>
  <c r="AJ178" i="78" s="1"/>
  <c r="AJ179" i="78" s="1"/>
  <c r="AJ180" i="78" s="1"/>
  <c r="AJ181" i="78" s="1"/>
  <c r="AJ182" i="78" s="1"/>
  <c r="AJ183" i="78" s="1"/>
  <c r="AJ184" i="78" s="1"/>
  <c r="AJ185" i="78" s="1"/>
  <c r="AJ186" i="78" s="1"/>
  <c r="AJ187" i="78" s="1"/>
  <c r="AJ188" i="78" s="1"/>
  <c r="AJ189" i="78" s="1"/>
  <c r="AJ190" i="78" s="1"/>
  <c r="AJ191" i="78" s="1"/>
  <c r="AJ192" i="78" s="1"/>
  <c r="AJ193" i="78" s="1"/>
  <c r="AJ194" i="78" s="1"/>
  <c r="AJ195" i="78" s="1"/>
  <c r="AJ196" i="78" s="1"/>
  <c r="AJ197" i="78" s="1"/>
  <c r="AJ198" i="78" s="1"/>
  <c r="AJ199" i="78" s="1"/>
  <c r="AJ200" i="78" s="1"/>
  <c r="AJ201" i="78" s="1"/>
  <c r="AJ202" i="78" s="1"/>
  <c r="AJ203" i="78" s="1"/>
  <c r="AJ204" i="78" s="1"/>
  <c r="AJ205" i="78" s="1"/>
  <c r="AJ206" i="78" s="1"/>
  <c r="AJ207" i="78" s="1"/>
  <c r="AJ208" i="78" s="1"/>
  <c r="AJ209" i="78" s="1"/>
  <c r="AI109" i="78"/>
  <c r="AI110" i="78" s="1"/>
  <c r="AI111" i="78" s="1"/>
  <c r="AI112" i="78" s="1"/>
  <c r="AI113" i="78" s="1"/>
  <c r="AI114" i="78" s="1"/>
  <c r="AI115" i="78" s="1"/>
  <c r="AI116" i="78" s="1"/>
  <c r="AI117" i="78" s="1"/>
  <c r="AI118" i="78" s="1"/>
  <c r="AI119" i="78" s="1"/>
  <c r="AI120" i="78" s="1"/>
  <c r="AI121" i="78" s="1"/>
  <c r="AI122" i="78" s="1"/>
  <c r="AI123" i="78" s="1"/>
  <c r="AI124" i="78" s="1"/>
  <c r="AI125" i="78" s="1"/>
  <c r="AI126" i="78" s="1"/>
  <c r="AI127" i="78" s="1"/>
  <c r="AI128" i="78" s="1"/>
  <c r="AI129" i="78" s="1"/>
  <c r="AI130" i="78" s="1"/>
  <c r="AI131" i="78" s="1"/>
  <c r="AI132" i="78" s="1"/>
  <c r="AI133" i="78" s="1"/>
  <c r="AI134" i="78" s="1"/>
  <c r="AI135" i="78" s="1"/>
  <c r="AI136" i="78" s="1"/>
  <c r="AI137" i="78" s="1"/>
  <c r="AI138" i="78" s="1"/>
  <c r="AI139" i="78" s="1"/>
  <c r="AI140" i="78" s="1"/>
  <c r="AI141" i="78" s="1"/>
  <c r="AI142" i="78" s="1"/>
  <c r="AI143" i="78" s="1"/>
  <c r="AI144" i="78" s="1"/>
  <c r="AI145" i="78" s="1"/>
  <c r="AI146" i="78" s="1"/>
  <c r="AI147" i="78" s="1"/>
  <c r="AI148" i="78" s="1"/>
  <c r="AI149" i="78" s="1"/>
  <c r="AI150" i="78" s="1"/>
  <c r="AI151" i="78" s="1"/>
  <c r="AI152" i="78" s="1"/>
  <c r="AI153" i="78" s="1"/>
  <c r="AI154" i="78" s="1"/>
  <c r="AI155" i="78" s="1"/>
  <c r="AI156" i="78" s="1"/>
  <c r="AI157" i="78" s="1"/>
  <c r="AI158" i="78" s="1"/>
  <c r="AI159" i="78" s="1"/>
  <c r="AI160" i="78" s="1"/>
  <c r="AI161" i="78" s="1"/>
  <c r="AI162" i="78" s="1"/>
  <c r="AI163" i="78" s="1"/>
  <c r="AI164" i="78" s="1"/>
  <c r="AI165" i="78" s="1"/>
  <c r="AI166" i="78" s="1"/>
  <c r="AI167" i="78" s="1"/>
  <c r="AI168" i="78" s="1"/>
  <c r="AI169" i="78" s="1"/>
  <c r="AI170" i="78" s="1"/>
  <c r="AI171" i="78" s="1"/>
  <c r="AI172" i="78" s="1"/>
  <c r="AI173" i="78" s="1"/>
  <c r="AI174" i="78" s="1"/>
  <c r="AI175" i="78" s="1"/>
  <c r="AI176" i="78" s="1"/>
  <c r="AI177" i="78" s="1"/>
  <c r="AI178" i="78" s="1"/>
  <c r="AI179" i="78" s="1"/>
  <c r="AI180" i="78" s="1"/>
  <c r="AI181" i="78" s="1"/>
  <c r="AI182" i="78" s="1"/>
  <c r="AI183" i="78" s="1"/>
  <c r="AI184" i="78" s="1"/>
  <c r="AI185" i="78" s="1"/>
  <c r="AI186" i="78" s="1"/>
  <c r="AI187" i="78" s="1"/>
  <c r="AI188" i="78" s="1"/>
  <c r="AI189" i="78" s="1"/>
  <c r="AI190" i="78" s="1"/>
  <c r="AI191" i="78" s="1"/>
  <c r="AI192" i="78" s="1"/>
  <c r="AI193" i="78" s="1"/>
  <c r="AI194" i="78" s="1"/>
  <c r="AI195" i="78" s="1"/>
  <c r="AI196" i="78" s="1"/>
  <c r="AI197" i="78" s="1"/>
  <c r="AI198" i="78" s="1"/>
  <c r="AI199" i="78" s="1"/>
  <c r="AI200" i="78" s="1"/>
  <c r="AI201" i="78" s="1"/>
  <c r="AI202" i="78" s="1"/>
  <c r="AI203" i="78" s="1"/>
  <c r="AI204" i="78" s="1"/>
  <c r="AI205" i="78" s="1"/>
  <c r="AI206" i="78" s="1"/>
  <c r="AI207" i="78" s="1"/>
  <c r="AI208" i="78" s="1"/>
  <c r="AI209" i="78" s="1"/>
  <c r="AH109" i="78"/>
  <c r="AH110" i="78" s="1"/>
  <c r="AH111" i="78" s="1"/>
  <c r="AH112" i="78" s="1"/>
  <c r="AH113" i="78" s="1"/>
  <c r="AH114" i="78" s="1"/>
  <c r="AH115" i="78" s="1"/>
  <c r="AH116" i="78" s="1"/>
  <c r="AH117" i="78" s="1"/>
  <c r="AH118" i="78" s="1"/>
  <c r="AH119" i="78" s="1"/>
  <c r="AH120" i="78" s="1"/>
  <c r="AH121" i="78" s="1"/>
  <c r="AH122" i="78" s="1"/>
  <c r="AH123" i="78" s="1"/>
  <c r="AH124" i="78" s="1"/>
  <c r="AH125" i="78" s="1"/>
  <c r="AH126" i="78" s="1"/>
  <c r="AH127" i="78" s="1"/>
  <c r="AH128" i="78" s="1"/>
  <c r="AH129" i="78" s="1"/>
  <c r="AH130" i="78" s="1"/>
  <c r="AH131" i="78" s="1"/>
  <c r="AH132" i="78" s="1"/>
  <c r="AH133" i="78" s="1"/>
  <c r="AH134" i="78" s="1"/>
  <c r="AH135" i="78" s="1"/>
  <c r="AH136" i="78" s="1"/>
  <c r="AH137" i="78" s="1"/>
  <c r="AH138" i="78" s="1"/>
  <c r="AH139" i="78" s="1"/>
  <c r="AH140" i="78" s="1"/>
  <c r="AH141" i="78" s="1"/>
  <c r="AH142" i="78" s="1"/>
  <c r="AH143" i="78" s="1"/>
  <c r="AH144" i="78" s="1"/>
  <c r="AH145" i="78" s="1"/>
  <c r="AH146" i="78" s="1"/>
  <c r="AH147" i="78" s="1"/>
  <c r="AH148" i="78" s="1"/>
  <c r="AH149" i="78" s="1"/>
  <c r="AH150" i="78" s="1"/>
  <c r="AH151" i="78" s="1"/>
  <c r="AH152" i="78" s="1"/>
  <c r="AH153" i="78" s="1"/>
  <c r="AH154" i="78" s="1"/>
  <c r="AH155" i="78" s="1"/>
  <c r="AH156" i="78" s="1"/>
  <c r="AH157" i="78" s="1"/>
  <c r="AH158" i="78" s="1"/>
  <c r="AH159" i="78" s="1"/>
  <c r="AH160" i="78" s="1"/>
  <c r="AH161" i="78" s="1"/>
  <c r="AH162" i="78" s="1"/>
  <c r="AH163" i="78" s="1"/>
  <c r="AH164" i="78" s="1"/>
  <c r="AH165" i="78" s="1"/>
  <c r="AH166" i="78" s="1"/>
  <c r="AH167" i="78" s="1"/>
  <c r="AH168" i="78" s="1"/>
  <c r="AH169" i="78" s="1"/>
  <c r="AH170" i="78" s="1"/>
  <c r="AH171" i="78" s="1"/>
  <c r="AH172" i="78" s="1"/>
  <c r="AH173" i="78" s="1"/>
  <c r="AH174" i="78" s="1"/>
  <c r="AH175" i="78" s="1"/>
  <c r="AH176" i="78" s="1"/>
  <c r="AH177" i="78" s="1"/>
  <c r="AH178" i="78" s="1"/>
  <c r="AH179" i="78" s="1"/>
  <c r="AH180" i="78" s="1"/>
  <c r="AH181" i="78" s="1"/>
  <c r="AH182" i="78" s="1"/>
  <c r="AH183" i="78" s="1"/>
  <c r="AH184" i="78" s="1"/>
  <c r="AH185" i="78" s="1"/>
  <c r="AH186" i="78" s="1"/>
  <c r="AH187" i="78" s="1"/>
  <c r="AH188" i="78" s="1"/>
  <c r="AH189" i="78" s="1"/>
  <c r="AH190" i="78" s="1"/>
  <c r="AH191" i="78" s="1"/>
  <c r="AH192" i="78" s="1"/>
  <c r="AH193" i="78" s="1"/>
  <c r="AH194" i="78" s="1"/>
  <c r="AH195" i="78" s="1"/>
  <c r="AH196" i="78" s="1"/>
  <c r="AH197" i="78" s="1"/>
  <c r="AH198" i="78" s="1"/>
  <c r="AH199" i="78" s="1"/>
  <c r="AH200" i="78" s="1"/>
  <c r="AH201" i="78" s="1"/>
  <c r="AH202" i="78" s="1"/>
  <c r="AH203" i="78" s="1"/>
  <c r="AH204" i="78" s="1"/>
  <c r="AH205" i="78" s="1"/>
  <c r="AH206" i="78" s="1"/>
  <c r="AH207" i="78" s="1"/>
  <c r="AH208" i="78" s="1"/>
  <c r="AH209" i="78" s="1"/>
  <c r="AG109" i="78"/>
  <c r="AG110" i="78" s="1"/>
  <c r="AG111" i="78" s="1"/>
  <c r="AG112" i="78" s="1"/>
  <c r="AG113" i="78" s="1"/>
  <c r="AG114" i="78" s="1"/>
  <c r="AG115" i="78" s="1"/>
  <c r="AG116" i="78" s="1"/>
  <c r="AG117" i="78" s="1"/>
  <c r="AG118" i="78" s="1"/>
  <c r="AG119" i="78" s="1"/>
  <c r="AG120" i="78" s="1"/>
  <c r="AG121" i="78" s="1"/>
  <c r="AG122" i="78" s="1"/>
  <c r="AG123" i="78" s="1"/>
  <c r="AG124" i="78" s="1"/>
  <c r="AG125" i="78" s="1"/>
  <c r="AG126" i="78" s="1"/>
  <c r="AG127" i="78" s="1"/>
  <c r="AG128" i="78" s="1"/>
  <c r="AG129" i="78" s="1"/>
  <c r="AG130" i="78" s="1"/>
  <c r="AG131" i="78" s="1"/>
  <c r="AG132" i="78" s="1"/>
  <c r="AG133" i="78" s="1"/>
  <c r="AG134" i="78" s="1"/>
  <c r="AG135" i="78" s="1"/>
  <c r="AG136" i="78" s="1"/>
  <c r="AG137" i="78" s="1"/>
  <c r="AG138" i="78" s="1"/>
  <c r="AG139" i="78" s="1"/>
  <c r="AG140" i="78" s="1"/>
  <c r="AG141" i="78" s="1"/>
  <c r="AG142" i="78" s="1"/>
  <c r="AG143" i="78" s="1"/>
  <c r="AG144" i="78" s="1"/>
  <c r="AG145" i="78" s="1"/>
  <c r="AG146" i="78" s="1"/>
  <c r="AG147" i="78" s="1"/>
  <c r="AG148" i="78" s="1"/>
  <c r="AG149" i="78" s="1"/>
  <c r="AG150" i="78" s="1"/>
  <c r="AG151" i="78" s="1"/>
  <c r="AG152" i="78" s="1"/>
  <c r="AG153" i="78" s="1"/>
  <c r="AG154" i="78" s="1"/>
  <c r="AG155" i="78" s="1"/>
  <c r="AG156" i="78" s="1"/>
  <c r="AG157" i="78" s="1"/>
  <c r="AG158" i="78" s="1"/>
  <c r="AG159" i="78" s="1"/>
  <c r="AG160" i="78" s="1"/>
  <c r="AG161" i="78" s="1"/>
  <c r="AG162" i="78" s="1"/>
  <c r="AG163" i="78" s="1"/>
  <c r="AG164" i="78" s="1"/>
  <c r="AG165" i="78" s="1"/>
  <c r="AG166" i="78" s="1"/>
  <c r="AG167" i="78" s="1"/>
  <c r="AG168" i="78" s="1"/>
  <c r="AG169" i="78" s="1"/>
  <c r="AG170" i="78" s="1"/>
  <c r="AG171" i="78" s="1"/>
  <c r="AG172" i="78" s="1"/>
  <c r="AG173" i="78" s="1"/>
  <c r="AG174" i="78" s="1"/>
  <c r="AG175" i="78" s="1"/>
  <c r="AG176" i="78" s="1"/>
  <c r="AG177" i="78" s="1"/>
  <c r="AG178" i="78" s="1"/>
  <c r="AG179" i="78" s="1"/>
  <c r="AG180" i="78" s="1"/>
  <c r="AG181" i="78" s="1"/>
  <c r="AG182" i="78" s="1"/>
  <c r="AG183" i="78" s="1"/>
  <c r="AG184" i="78" s="1"/>
  <c r="AG185" i="78" s="1"/>
  <c r="AG186" i="78" s="1"/>
  <c r="AG187" i="78" s="1"/>
  <c r="AG188" i="78" s="1"/>
  <c r="AG189" i="78" s="1"/>
  <c r="AG190" i="78" s="1"/>
  <c r="AG191" i="78" s="1"/>
  <c r="AG192" i="78" s="1"/>
  <c r="AG193" i="78" s="1"/>
  <c r="AG194" i="78" s="1"/>
  <c r="AG195" i="78" s="1"/>
  <c r="AG196" i="78" s="1"/>
  <c r="AG197" i="78" s="1"/>
  <c r="AG198" i="78" s="1"/>
  <c r="AG199" i="78" s="1"/>
  <c r="AG200" i="78" s="1"/>
  <c r="AG201" i="78" s="1"/>
  <c r="AG202" i="78" s="1"/>
  <c r="AG203" i="78" s="1"/>
  <c r="AG204" i="78" s="1"/>
  <c r="AG205" i="78" s="1"/>
  <c r="AG206" i="78" s="1"/>
  <c r="AG207" i="78" s="1"/>
  <c r="AG208" i="78" s="1"/>
  <c r="AG209" i="78" s="1"/>
  <c r="AF109" i="78"/>
  <c r="AF110" i="78" s="1"/>
  <c r="AF111" i="78" s="1"/>
  <c r="AF112" i="78" s="1"/>
  <c r="AF113" i="78" s="1"/>
  <c r="AF114" i="78" s="1"/>
  <c r="AF115" i="78" s="1"/>
  <c r="AF116" i="78" s="1"/>
  <c r="AF117" i="78" s="1"/>
  <c r="AF118" i="78" s="1"/>
  <c r="AF119" i="78" s="1"/>
  <c r="AF120" i="78" s="1"/>
  <c r="AF121" i="78" s="1"/>
  <c r="AF122" i="78" s="1"/>
  <c r="AF123" i="78" s="1"/>
  <c r="AF124" i="78" s="1"/>
  <c r="AF125" i="78" s="1"/>
  <c r="AF126" i="78" s="1"/>
  <c r="AF127" i="78" s="1"/>
  <c r="AF128" i="78" s="1"/>
  <c r="AF129" i="78" s="1"/>
  <c r="AF130" i="78" s="1"/>
  <c r="AF131" i="78" s="1"/>
  <c r="AF132" i="78" s="1"/>
  <c r="AF133" i="78" s="1"/>
  <c r="AF134" i="78" s="1"/>
  <c r="AF135" i="78" s="1"/>
  <c r="AF136" i="78" s="1"/>
  <c r="AF137" i="78" s="1"/>
  <c r="AF138" i="78" s="1"/>
  <c r="AF139" i="78" s="1"/>
  <c r="AF140" i="78" s="1"/>
  <c r="AF141" i="78" s="1"/>
  <c r="AF142" i="78" s="1"/>
  <c r="AF143" i="78" s="1"/>
  <c r="AF144" i="78" s="1"/>
  <c r="AF145" i="78" s="1"/>
  <c r="AF146" i="78" s="1"/>
  <c r="AF147" i="78" s="1"/>
  <c r="AF148" i="78" s="1"/>
  <c r="AF149" i="78" s="1"/>
  <c r="AF150" i="78" s="1"/>
  <c r="AF151" i="78" s="1"/>
  <c r="AF152" i="78" s="1"/>
  <c r="AF153" i="78" s="1"/>
  <c r="AF154" i="78" s="1"/>
  <c r="AF155" i="78" s="1"/>
  <c r="AF156" i="78" s="1"/>
  <c r="AF157" i="78" s="1"/>
  <c r="AF158" i="78" s="1"/>
  <c r="AF159" i="78" s="1"/>
  <c r="AF160" i="78" s="1"/>
  <c r="AF161" i="78" s="1"/>
  <c r="AF162" i="78" s="1"/>
  <c r="AF163" i="78" s="1"/>
  <c r="AF164" i="78" s="1"/>
  <c r="AF165" i="78" s="1"/>
  <c r="AF166" i="78" s="1"/>
  <c r="AF167" i="78" s="1"/>
  <c r="AF168" i="78" s="1"/>
  <c r="AF169" i="78" s="1"/>
  <c r="AF170" i="78" s="1"/>
  <c r="AF171" i="78" s="1"/>
  <c r="AF172" i="78" s="1"/>
  <c r="AF173" i="78" s="1"/>
  <c r="AF174" i="78" s="1"/>
  <c r="AF175" i="78" s="1"/>
  <c r="AF176" i="78" s="1"/>
  <c r="AF177" i="78" s="1"/>
  <c r="AF178" i="78" s="1"/>
  <c r="AF179" i="78" s="1"/>
  <c r="AF180" i="78" s="1"/>
  <c r="AF181" i="78" s="1"/>
  <c r="AF182" i="78" s="1"/>
  <c r="AF183" i="78" s="1"/>
  <c r="AF184" i="78" s="1"/>
  <c r="AF185" i="78" s="1"/>
  <c r="AF186" i="78" s="1"/>
  <c r="AF187" i="78" s="1"/>
  <c r="AF188" i="78" s="1"/>
  <c r="AF189" i="78" s="1"/>
  <c r="AF190" i="78" s="1"/>
  <c r="AF191" i="78" s="1"/>
  <c r="AF192" i="78" s="1"/>
  <c r="AF193" i="78" s="1"/>
  <c r="AF194" i="78" s="1"/>
  <c r="AF195" i="78" s="1"/>
  <c r="AF196" i="78" s="1"/>
  <c r="AF197" i="78" s="1"/>
  <c r="AF198" i="78" s="1"/>
  <c r="AF199" i="78" s="1"/>
  <c r="AF200" i="78" s="1"/>
  <c r="AF201" i="78" s="1"/>
  <c r="AF202" i="78" s="1"/>
  <c r="AF203" i="78" s="1"/>
  <c r="AF204" i="78" s="1"/>
  <c r="AF205" i="78" s="1"/>
  <c r="AF206" i="78" s="1"/>
  <c r="AF207" i="78" s="1"/>
  <c r="AF208" i="78" s="1"/>
  <c r="AF209" i="78" s="1"/>
  <c r="AE109" i="78"/>
  <c r="AE110" i="78" s="1"/>
  <c r="AE111" i="78" s="1"/>
  <c r="AE112" i="78" s="1"/>
  <c r="AE113" i="78" s="1"/>
  <c r="AE114" i="78" s="1"/>
  <c r="AE115" i="78" s="1"/>
  <c r="AE116" i="78" s="1"/>
  <c r="AE117" i="78" s="1"/>
  <c r="AE118" i="78" s="1"/>
  <c r="AE119" i="78" s="1"/>
  <c r="AE120" i="78" s="1"/>
  <c r="AE121" i="78" s="1"/>
  <c r="AE122" i="78" s="1"/>
  <c r="AE123" i="78" s="1"/>
  <c r="AE124" i="78" s="1"/>
  <c r="AE125" i="78" s="1"/>
  <c r="AE126" i="78" s="1"/>
  <c r="AE127" i="78" s="1"/>
  <c r="AE128" i="78" s="1"/>
  <c r="AE129" i="78" s="1"/>
  <c r="AE130" i="78" s="1"/>
  <c r="AE131" i="78" s="1"/>
  <c r="AE132" i="78" s="1"/>
  <c r="AE133" i="78" s="1"/>
  <c r="AE134" i="78" s="1"/>
  <c r="AE135" i="78" s="1"/>
  <c r="AE136" i="78" s="1"/>
  <c r="AE137" i="78" s="1"/>
  <c r="AE138" i="78" s="1"/>
  <c r="AE139" i="78" s="1"/>
  <c r="AE140" i="78" s="1"/>
  <c r="AE141" i="78" s="1"/>
  <c r="AE142" i="78" s="1"/>
  <c r="AE143" i="78" s="1"/>
  <c r="AE144" i="78" s="1"/>
  <c r="AE145" i="78" s="1"/>
  <c r="AE146" i="78" s="1"/>
  <c r="AE147" i="78" s="1"/>
  <c r="AE148" i="78" s="1"/>
  <c r="AE149" i="78" s="1"/>
  <c r="AE150" i="78" s="1"/>
  <c r="AE151" i="78" s="1"/>
  <c r="AE152" i="78" s="1"/>
  <c r="AE153" i="78" s="1"/>
  <c r="AE154" i="78" s="1"/>
  <c r="AE155" i="78" s="1"/>
  <c r="AE156" i="78" s="1"/>
  <c r="AE157" i="78" s="1"/>
  <c r="AE158" i="78" s="1"/>
  <c r="AE159" i="78" s="1"/>
  <c r="AE160" i="78" s="1"/>
  <c r="AE161" i="78" s="1"/>
  <c r="AE162" i="78" s="1"/>
  <c r="AE163" i="78" s="1"/>
  <c r="AE164" i="78" s="1"/>
  <c r="AE165" i="78" s="1"/>
  <c r="AE166" i="78" s="1"/>
  <c r="AE167" i="78" s="1"/>
  <c r="AE168" i="78" s="1"/>
  <c r="AE169" i="78" s="1"/>
  <c r="AE170" i="78" s="1"/>
  <c r="AE171" i="78" s="1"/>
  <c r="AE172" i="78" s="1"/>
  <c r="AE173" i="78" s="1"/>
  <c r="AE174" i="78" s="1"/>
  <c r="AE175" i="78" s="1"/>
  <c r="AE176" i="78" s="1"/>
  <c r="AE177" i="78" s="1"/>
  <c r="AE178" i="78" s="1"/>
  <c r="AE179" i="78" s="1"/>
  <c r="AE180" i="78" s="1"/>
  <c r="AE181" i="78" s="1"/>
  <c r="AE182" i="78" s="1"/>
  <c r="AE183" i="78" s="1"/>
  <c r="AE184" i="78" s="1"/>
  <c r="AE185" i="78" s="1"/>
  <c r="AE186" i="78" s="1"/>
  <c r="AE187" i="78" s="1"/>
  <c r="AE188" i="78" s="1"/>
  <c r="AE189" i="78" s="1"/>
  <c r="AE190" i="78" s="1"/>
  <c r="AE191" i="78" s="1"/>
  <c r="AE192" i="78" s="1"/>
  <c r="AE193" i="78" s="1"/>
  <c r="AE194" i="78" s="1"/>
  <c r="AE195" i="78" s="1"/>
  <c r="AE196" i="78" s="1"/>
  <c r="AE197" i="78" s="1"/>
  <c r="AE198" i="78" s="1"/>
  <c r="AE199" i="78" s="1"/>
  <c r="AE200" i="78" s="1"/>
  <c r="AE201" i="78" s="1"/>
  <c r="AE202" i="78" s="1"/>
  <c r="AE203" i="78" s="1"/>
  <c r="AE204" i="78" s="1"/>
  <c r="AE205" i="78" s="1"/>
  <c r="AE206" i="78" s="1"/>
  <c r="AE207" i="78" s="1"/>
  <c r="AE208" i="78" s="1"/>
  <c r="AE209" i="78" s="1"/>
  <c r="AD109" i="78"/>
  <c r="AD110" i="78" s="1"/>
  <c r="AD111" i="78" s="1"/>
  <c r="AD112" i="78" s="1"/>
  <c r="AD113" i="78" s="1"/>
  <c r="AD114" i="78" s="1"/>
  <c r="AD115" i="78" s="1"/>
  <c r="AD116" i="78" s="1"/>
  <c r="AD117" i="78" s="1"/>
  <c r="AD118" i="78" s="1"/>
  <c r="AD119" i="78" s="1"/>
  <c r="AD120" i="78" s="1"/>
  <c r="AD121" i="78" s="1"/>
  <c r="AD122" i="78" s="1"/>
  <c r="AD123" i="78" s="1"/>
  <c r="AD124" i="78" s="1"/>
  <c r="AD125" i="78" s="1"/>
  <c r="AD126" i="78" s="1"/>
  <c r="AD127" i="78" s="1"/>
  <c r="AD128" i="78" s="1"/>
  <c r="AD129" i="78" s="1"/>
  <c r="AD130" i="78" s="1"/>
  <c r="AD131" i="78" s="1"/>
  <c r="AD132" i="78" s="1"/>
  <c r="AD133" i="78" s="1"/>
  <c r="AD134" i="78" s="1"/>
  <c r="AD135" i="78" s="1"/>
  <c r="AD136" i="78" s="1"/>
  <c r="AD137" i="78" s="1"/>
  <c r="AD138" i="78" s="1"/>
  <c r="AD139" i="78" s="1"/>
  <c r="AD140" i="78" s="1"/>
  <c r="AD141" i="78" s="1"/>
  <c r="AD142" i="78" s="1"/>
  <c r="AD143" i="78" s="1"/>
  <c r="AD144" i="78" s="1"/>
  <c r="AD145" i="78" s="1"/>
  <c r="AD146" i="78" s="1"/>
  <c r="AD147" i="78" s="1"/>
  <c r="AD148" i="78" s="1"/>
  <c r="AD149" i="78" s="1"/>
  <c r="AD150" i="78" s="1"/>
  <c r="AD151" i="78" s="1"/>
  <c r="AD152" i="78" s="1"/>
  <c r="AD153" i="78" s="1"/>
  <c r="AD154" i="78" s="1"/>
  <c r="AD155" i="78" s="1"/>
  <c r="AD156" i="78" s="1"/>
  <c r="AD157" i="78" s="1"/>
  <c r="AD158" i="78" s="1"/>
  <c r="AD159" i="78" s="1"/>
  <c r="AD160" i="78" s="1"/>
  <c r="AD161" i="78" s="1"/>
  <c r="AD162" i="78" s="1"/>
  <c r="AD163" i="78" s="1"/>
  <c r="AD164" i="78" s="1"/>
  <c r="AD165" i="78" s="1"/>
  <c r="AD166" i="78" s="1"/>
  <c r="AD167" i="78" s="1"/>
  <c r="AD168" i="78" s="1"/>
  <c r="AD169" i="78" s="1"/>
  <c r="AD170" i="78" s="1"/>
  <c r="AD171" i="78" s="1"/>
  <c r="AD172" i="78" s="1"/>
  <c r="AD173" i="78" s="1"/>
  <c r="AD174" i="78" s="1"/>
  <c r="AD175" i="78" s="1"/>
  <c r="AD176" i="78" s="1"/>
  <c r="AD177" i="78" s="1"/>
  <c r="AD178" i="78" s="1"/>
  <c r="AD179" i="78" s="1"/>
  <c r="AD180" i="78" s="1"/>
  <c r="AD181" i="78" s="1"/>
  <c r="AD182" i="78" s="1"/>
  <c r="AD183" i="78" s="1"/>
  <c r="AD184" i="78" s="1"/>
  <c r="AD185" i="78" s="1"/>
  <c r="AD186" i="78" s="1"/>
  <c r="AD187" i="78" s="1"/>
  <c r="AD188" i="78" s="1"/>
  <c r="AD189" i="78" s="1"/>
  <c r="AD190" i="78" s="1"/>
  <c r="AD191" i="78" s="1"/>
  <c r="AD192" i="78" s="1"/>
  <c r="AD193" i="78" s="1"/>
  <c r="AD194" i="78" s="1"/>
  <c r="AD195" i="78" s="1"/>
  <c r="AD196" i="78" s="1"/>
  <c r="AD197" i="78" s="1"/>
  <c r="AD198" i="78" s="1"/>
  <c r="AD199" i="78" s="1"/>
  <c r="AD200" i="78" s="1"/>
  <c r="AD201" i="78" s="1"/>
  <c r="AD202" i="78" s="1"/>
  <c r="AD203" i="78" s="1"/>
  <c r="AD204" i="78" s="1"/>
  <c r="AD205" i="78" s="1"/>
  <c r="AD206" i="78" s="1"/>
  <c r="AD207" i="78" s="1"/>
  <c r="AD208" i="78" s="1"/>
  <c r="AD209" i="78" s="1"/>
  <c r="AC109" i="78"/>
  <c r="AC110" i="78" s="1"/>
  <c r="AC111" i="78" s="1"/>
  <c r="AC112" i="78" s="1"/>
  <c r="AC113" i="78" s="1"/>
  <c r="AC114" i="78" s="1"/>
  <c r="AC115" i="78" s="1"/>
  <c r="AC116" i="78" s="1"/>
  <c r="AC117" i="78" s="1"/>
  <c r="AC118" i="78" s="1"/>
  <c r="AC119" i="78" s="1"/>
  <c r="AC120" i="78" s="1"/>
  <c r="AC121" i="78" s="1"/>
  <c r="AC122" i="78" s="1"/>
  <c r="AC123" i="78" s="1"/>
  <c r="AC124" i="78" s="1"/>
  <c r="AC125" i="78" s="1"/>
  <c r="AC126" i="78" s="1"/>
  <c r="AC127" i="78" s="1"/>
  <c r="AC128" i="78" s="1"/>
  <c r="AC129" i="78" s="1"/>
  <c r="AC130" i="78" s="1"/>
  <c r="AC131" i="78" s="1"/>
  <c r="AC132" i="78" s="1"/>
  <c r="AC133" i="78" s="1"/>
  <c r="AC134" i="78" s="1"/>
  <c r="AC135" i="78" s="1"/>
  <c r="AC136" i="78" s="1"/>
  <c r="AC137" i="78" s="1"/>
  <c r="AC138" i="78" s="1"/>
  <c r="AC139" i="78" s="1"/>
  <c r="AC140" i="78" s="1"/>
  <c r="AC141" i="78" s="1"/>
  <c r="AC142" i="78" s="1"/>
  <c r="AC143" i="78" s="1"/>
  <c r="AC144" i="78" s="1"/>
  <c r="AC145" i="78" s="1"/>
  <c r="AC146" i="78" s="1"/>
  <c r="AC147" i="78" s="1"/>
  <c r="AC148" i="78" s="1"/>
  <c r="AC149" i="78" s="1"/>
  <c r="AC150" i="78" s="1"/>
  <c r="AC151" i="78" s="1"/>
  <c r="AC152" i="78" s="1"/>
  <c r="AC153" i="78" s="1"/>
  <c r="AC154" i="78" s="1"/>
  <c r="AC155" i="78" s="1"/>
  <c r="AC156" i="78" s="1"/>
  <c r="AC157" i="78" s="1"/>
  <c r="AC158" i="78" s="1"/>
  <c r="AC159" i="78" s="1"/>
  <c r="AC160" i="78" s="1"/>
  <c r="AC161" i="78" s="1"/>
  <c r="AC162" i="78" s="1"/>
  <c r="AC163" i="78" s="1"/>
  <c r="AC164" i="78" s="1"/>
  <c r="AC165" i="78" s="1"/>
  <c r="AC166" i="78" s="1"/>
  <c r="AC167" i="78" s="1"/>
  <c r="AC168" i="78" s="1"/>
  <c r="AC169" i="78" s="1"/>
  <c r="AC170" i="78" s="1"/>
  <c r="AC171" i="78" s="1"/>
  <c r="AC172" i="78" s="1"/>
  <c r="AC173" i="78" s="1"/>
  <c r="AC174" i="78" s="1"/>
  <c r="AC175" i="78" s="1"/>
  <c r="AC176" i="78" s="1"/>
  <c r="AC177" i="78" s="1"/>
  <c r="AC178" i="78" s="1"/>
  <c r="AC179" i="78" s="1"/>
  <c r="AC180" i="78" s="1"/>
  <c r="AC181" i="78" s="1"/>
  <c r="AC182" i="78" s="1"/>
  <c r="AC183" i="78" s="1"/>
  <c r="AC184" i="78" s="1"/>
  <c r="AC185" i="78" s="1"/>
  <c r="AC186" i="78" s="1"/>
  <c r="AC187" i="78" s="1"/>
  <c r="AC188" i="78" s="1"/>
  <c r="AC189" i="78" s="1"/>
  <c r="AC190" i="78" s="1"/>
  <c r="AC191" i="78" s="1"/>
  <c r="AC192" i="78" s="1"/>
  <c r="AC193" i="78" s="1"/>
  <c r="AC194" i="78" s="1"/>
  <c r="AC195" i="78" s="1"/>
  <c r="AC196" i="78" s="1"/>
  <c r="AC197" i="78" s="1"/>
  <c r="AC198" i="78" s="1"/>
  <c r="AC199" i="78" s="1"/>
  <c r="AC200" i="78" s="1"/>
  <c r="AC201" i="78" s="1"/>
  <c r="AC202" i="78" s="1"/>
  <c r="AC203" i="78" s="1"/>
  <c r="AC204" i="78" s="1"/>
  <c r="AC205" i="78" s="1"/>
  <c r="AC206" i="78" s="1"/>
  <c r="AC207" i="78" s="1"/>
  <c r="AC208" i="78" s="1"/>
  <c r="AC209" i="78" s="1"/>
  <c r="AB109" i="78"/>
  <c r="AB110" i="78" s="1"/>
  <c r="AB111" i="78" s="1"/>
  <c r="AB112" i="78" s="1"/>
  <c r="AB113" i="78" s="1"/>
  <c r="AB114" i="78" s="1"/>
  <c r="AB115" i="78" s="1"/>
  <c r="AB116" i="78" s="1"/>
  <c r="AB117" i="78" s="1"/>
  <c r="AB118" i="78" s="1"/>
  <c r="AB119" i="78" s="1"/>
  <c r="AB120" i="78" s="1"/>
  <c r="AB121" i="78" s="1"/>
  <c r="AB122" i="78" s="1"/>
  <c r="AB123" i="78" s="1"/>
  <c r="AB124" i="78" s="1"/>
  <c r="AB125" i="78" s="1"/>
  <c r="AB126" i="78" s="1"/>
  <c r="AB127" i="78" s="1"/>
  <c r="AB128" i="78" s="1"/>
  <c r="AB129" i="78" s="1"/>
  <c r="AB130" i="78" s="1"/>
  <c r="AB131" i="78" s="1"/>
  <c r="AB132" i="78" s="1"/>
  <c r="AB133" i="78" s="1"/>
  <c r="AB134" i="78" s="1"/>
  <c r="AB135" i="78" s="1"/>
  <c r="AB136" i="78" s="1"/>
  <c r="AB137" i="78" s="1"/>
  <c r="AB138" i="78" s="1"/>
  <c r="AB139" i="78" s="1"/>
  <c r="AB140" i="78" s="1"/>
  <c r="AB141" i="78" s="1"/>
  <c r="AB142" i="78" s="1"/>
  <c r="AB143" i="78" s="1"/>
  <c r="AB144" i="78" s="1"/>
  <c r="AB145" i="78" s="1"/>
  <c r="AB146" i="78" s="1"/>
  <c r="AB147" i="78" s="1"/>
  <c r="AB148" i="78" s="1"/>
  <c r="AB149" i="78" s="1"/>
  <c r="AB150" i="78" s="1"/>
  <c r="AB151" i="78" s="1"/>
  <c r="AB152" i="78" s="1"/>
  <c r="AB153" i="78" s="1"/>
  <c r="AB154" i="78" s="1"/>
  <c r="AB155" i="78" s="1"/>
  <c r="AB156" i="78" s="1"/>
  <c r="AB157" i="78" s="1"/>
  <c r="AB158" i="78" s="1"/>
  <c r="AB159" i="78" s="1"/>
  <c r="AB160" i="78" s="1"/>
  <c r="AB161" i="78" s="1"/>
  <c r="AB162" i="78" s="1"/>
  <c r="AB163" i="78" s="1"/>
  <c r="AB164" i="78" s="1"/>
  <c r="AB165" i="78" s="1"/>
  <c r="AB166" i="78" s="1"/>
  <c r="AB167" i="78" s="1"/>
  <c r="AB168" i="78" s="1"/>
  <c r="AB169" i="78" s="1"/>
  <c r="AB170" i="78" s="1"/>
  <c r="AB171" i="78" s="1"/>
  <c r="AB172" i="78" s="1"/>
  <c r="AB173" i="78" s="1"/>
  <c r="AB174" i="78" s="1"/>
  <c r="AB175" i="78" s="1"/>
  <c r="AB176" i="78" s="1"/>
  <c r="AB177" i="78" s="1"/>
  <c r="AB178" i="78" s="1"/>
  <c r="AB179" i="78" s="1"/>
  <c r="AB180" i="78" s="1"/>
  <c r="AB181" i="78" s="1"/>
  <c r="AB182" i="78" s="1"/>
  <c r="AB183" i="78" s="1"/>
  <c r="AB184" i="78" s="1"/>
  <c r="AB185" i="78" s="1"/>
  <c r="AB186" i="78" s="1"/>
  <c r="AB187" i="78" s="1"/>
  <c r="AB188" i="78" s="1"/>
  <c r="AB189" i="78" s="1"/>
  <c r="AB190" i="78" s="1"/>
  <c r="AB191" i="78" s="1"/>
  <c r="AB192" i="78" s="1"/>
  <c r="AB193" i="78" s="1"/>
  <c r="AB194" i="78" s="1"/>
  <c r="AB195" i="78" s="1"/>
  <c r="AB196" i="78" s="1"/>
  <c r="AB197" i="78" s="1"/>
  <c r="AB198" i="78" s="1"/>
  <c r="AB199" i="78" s="1"/>
  <c r="AB200" i="78" s="1"/>
  <c r="AB201" i="78" s="1"/>
  <c r="AB202" i="78" s="1"/>
  <c r="AB203" i="78" s="1"/>
  <c r="AB204" i="78" s="1"/>
  <c r="AB205" i="78" s="1"/>
  <c r="AB206" i="78" s="1"/>
  <c r="AB207" i="78" s="1"/>
  <c r="AB208" i="78" s="1"/>
  <c r="AB209" i="78" s="1"/>
  <c r="AA109" i="78"/>
  <c r="AA110" i="78" s="1"/>
  <c r="AA111" i="78" s="1"/>
  <c r="AA112" i="78" s="1"/>
  <c r="AA113" i="78" s="1"/>
  <c r="AA114" i="78" s="1"/>
  <c r="AA115" i="78" s="1"/>
  <c r="AA116" i="78" s="1"/>
  <c r="AA117" i="78" s="1"/>
  <c r="AA118" i="78" s="1"/>
  <c r="AA119" i="78" s="1"/>
  <c r="AA120" i="78" s="1"/>
  <c r="AA121" i="78" s="1"/>
  <c r="AA122" i="78" s="1"/>
  <c r="AA123" i="78" s="1"/>
  <c r="AA124" i="78" s="1"/>
  <c r="AA125" i="78" s="1"/>
  <c r="AA126" i="78" s="1"/>
  <c r="AA127" i="78" s="1"/>
  <c r="AA128" i="78" s="1"/>
  <c r="AA129" i="78" s="1"/>
  <c r="AA130" i="78" s="1"/>
  <c r="AA131" i="78" s="1"/>
  <c r="AA132" i="78" s="1"/>
  <c r="AA133" i="78" s="1"/>
  <c r="AA134" i="78" s="1"/>
  <c r="AA135" i="78" s="1"/>
  <c r="AA136" i="78" s="1"/>
  <c r="AA137" i="78" s="1"/>
  <c r="AA138" i="78" s="1"/>
  <c r="AA139" i="78" s="1"/>
  <c r="AA140" i="78" s="1"/>
  <c r="AA141" i="78" s="1"/>
  <c r="AA142" i="78" s="1"/>
  <c r="AA143" i="78" s="1"/>
  <c r="AA144" i="78" s="1"/>
  <c r="AA145" i="78" s="1"/>
  <c r="AA146" i="78" s="1"/>
  <c r="AA147" i="78" s="1"/>
  <c r="AA148" i="78" s="1"/>
  <c r="AA149" i="78" s="1"/>
  <c r="AA150" i="78" s="1"/>
  <c r="AA151" i="78" s="1"/>
  <c r="AA152" i="78" s="1"/>
  <c r="AA153" i="78" s="1"/>
  <c r="AA154" i="78" s="1"/>
  <c r="AA155" i="78" s="1"/>
  <c r="AA156" i="78" s="1"/>
  <c r="AA157" i="78" s="1"/>
  <c r="AA158" i="78" s="1"/>
  <c r="AA159" i="78" s="1"/>
  <c r="AA160" i="78" s="1"/>
  <c r="AA161" i="78" s="1"/>
  <c r="AA162" i="78" s="1"/>
  <c r="AA163" i="78" s="1"/>
  <c r="AA164" i="78" s="1"/>
  <c r="AA165" i="78" s="1"/>
  <c r="AA166" i="78" s="1"/>
  <c r="AA167" i="78" s="1"/>
  <c r="AA168" i="78" s="1"/>
  <c r="AA169" i="78" s="1"/>
  <c r="AA170" i="78" s="1"/>
  <c r="AA171" i="78" s="1"/>
  <c r="AA172" i="78" s="1"/>
  <c r="AA173" i="78" s="1"/>
  <c r="AA174" i="78" s="1"/>
  <c r="AA175" i="78" s="1"/>
  <c r="AA176" i="78" s="1"/>
  <c r="AA177" i="78" s="1"/>
  <c r="AA178" i="78" s="1"/>
  <c r="AA179" i="78" s="1"/>
  <c r="AA180" i="78" s="1"/>
  <c r="AA181" i="78" s="1"/>
  <c r="AA182" i="78" s="1"/>
  <c r="AA183" i="78" s="1"/>
  <c r="AA184" i="78" s="1"/>
  <c r="AA185" i="78" s="1"/>
  <c r="AA186" i="78" s="1"/>
  <c r="AA187" i="78" s="1"/>
  <c r="AA188" i="78" s="1"/>
  <c r="AA189" i="78" s="1"/>
  <c r="AA190" i="78" s="1"/>
  <c r="AA191" i="78" s="1"/>
  <c r="AA192" i="78" s="1"/>
  <c r="AA193" i="78" s="1"/>
  <c r="AA194" i="78" s="1"/>
  <c r="AA195" i="78" s="1"/>
  <c r="AA196" i="78" s="1"/>
  <c r="AA197" i="78" s="1"/>
  <c r="AA198" i="78" s="1"/>
  <c r="AA199" i="78" s="1"/>
  <c r="AA200" i="78" s="1"/>
  <c r="AA201" i="78" s="1"/>
  <c r="AA202" i="78" s="1"/>
  <c r="AA203" i="78" s="1"/>
  <c r="AA204" i="78" s="1"/>
  <c r="AA205" i="78" s="1"/>
  <c r="AA206" i="78" s="1"/>
  <c r="AA207" i="78" s="1"/>
  <c r="AA208" i="78" s="1"/>
  <c r="AA209" i="78" s="1"/>
  <c r="Z109" i="78"/>
  <c r="Z110" i="78" s="1"/>
  <c r="Z111" i="78" s="1"/>
  <c r="Z112" i="78" s="1"/>
  <c r="Z113" i="78" s="1"/>
  <c r="Z114" i="78" s="1"/>
  <c r="Z115" i="78" s="1"/>
  <c r="Z116" i="78" s="1"/>
  <c r="Z117" i="78" s="1"/>
  <c r="Z118" i="78" s="1"/>
  <c r="Z119" i="78" s="1"/>
  <c r="Z120" i="78" s="1"/>
  <c r="Z121" i="78" s="1"/>
  <c r="Z122" i="78" s="1"/>
  <c r="Z123" i="78" s="1"/>
  <c r="Z124" i="78" s="1"/>
  <c r="Z125" i="78" s="1"/>
  <c r="Z126" i="78" s="1"/>
  <c r="Z127" i="78" s="1"/>
  <c r="Z128" i="78" s="1"/>
  <c r="Z129" i="78" s="1"/>
  <c r="Z130" i="78" s="1"/>
  <c r="Z131" i="78" s="1"/>
  <c r="Z132" i="78" s="1"/>
  <c r="Z133" i="78" s="1"/>
  <c r="Z134" i="78" s="1"/>
  <c r="Z135" i="78" s="1"/>
  <c r="Z136" i="78" s="1"/>
  <c r="Z137" i="78" s="1"/>
  <c r="Z138" i="78" s="1"/>
  <c r="Z139" i="78" s="1"/>
  <c r="Z140" i="78" s="1"/>
  <c r="Z141" i="78" s="1"/>
  <c r="Z142" i="78" s="1"/>
  <c r="Z143" i="78" s="1"/>
  <c r="Z144" i="78" s="1"/>
  <c r="Z145" i="78" s="1"/>
  <c r="Z146" i="78" s="1"/>
  <c r="Z147" i="78" s="1"/>
  <c r="Z148" i="78" s="1"/>
  <c r="Z149" i="78" s="1"/>
  <c r="Z150" i="78" s="1"/>
  <c r="Z151" i="78" s="1"/>
  <c r="Z152" i="78" s="1"/>
  <c r="Z153" i="78" s="1"/>
  <c r="Z154" i="78" s="1"/>
  <c r="Z155" i="78" s="1"/>
  <c r="Z156" i="78" s="1"/>
  <c r="Z157" i="78" s="1"/>
  <c r="Z158" i="78" s="1"/>
  <c r="Z159" i="78" s="1"/>
  <c r="Z160" i="78" s="1"/>
  <c r="Z161" i="78" s="1"/>
  <c r="Z162" i="78" s="1"/>
  <c r="Z163" i="78" s="1"/>
  <c r="Z164" i="78" s="1"/>
  <c r="Z165" i="78" s="1"/>
  <c r="Z166" i="78" s="1"/>
  <c r="Z167" i="78" s="1"/>
  <c r="Z168" i="78" s="1"/>
  <c r="Z169" i="78" s="1"/>
  <c r="Z170" i="78" s="1"/>
  <c r="Z171" i="78" s="1"/>
  <c r="Z172" i="78" s="1"/>
  <c r="Z173" i="78" s="1"/>
  <c r="Z174" i="78" s="1"/>
  <c r="Z175" i="78" s="1"/>
  <c r="Z176" i="78" s="1"/>
  <c r="Z177" i="78" s="1"/>
  <c r="Z178" i="78" s="1"/>
  <c r="Z179" i="78" s="1"/>
  <c r="Z180" i="78" s="1"/>
  <c r="Z181" i="78" s="1"/>
  <c r="Z182" i="78" s="1"/>
  <c r="Z183" i="78" s="1"/>
  <c r="Z184" i="78" s="1"/>
  <c r="Z185" i="78" s="1"/>
  <c r="Z186" i="78" s="1"/>
  <c r="Z187" i="78" s="1"/>
  <c r="Z188" i="78" s="1"/>
  <c r="Z189" i="78" s="1"/>
  <c r="Z190" i="78" s="1"/>
  <c r="Z191" i="78" s="1"/>
  <c r="Z192" i="78" s="1"/>
  <c r="Z193" i="78" s="1"/>
  <c r="Z194" i="78" s="1"/>
  <c r="Z195" i="78" s="1"/>
  <c r="Z196" i="78" s="1"/>
  <c r="Z197" i="78" s="1"/>
  <c r="Z198" i="78" s="1"/>
  <c r="Z199" i="78" s="1"/>
  <c r="Z200" i="78" s="1"/>
  <c r="Z201" i="78" s="1"/>
  <c r="Z202" i="78" s="1"/>
  <c r="Z203" i="78" s="1"/>
  <c r="Z204" i="78" s="1"/>
  <c r="Z205" i="78" s="1"/>
  <c r="Z206" i="78" s="1"/>
  <c r="Z207" i="78" s="1"/>
  <c r="Z208" i="78" s="1"/>
  <c r="Z209" i="78" s="1"/>
  <c r="Y109" i="78"/>
  <c r="Y110" i="78" s="1"/>
  <c r="Y111" i="78" s="1"/>
  <c r="Y112" i="78" s="1"/>
  <c r="Y113" i="78" s="1"/>
  <c r="Y114" i="78" s="1"/>
  <c r="Y115" i="78" s="1"/>
  <c r="Y116" i="78" s="1"/>
  <c r="Y117" i="78" s="1"/>
  <c r="Y118" i="78" s="1"/>
  <c r="Y119" i="78" s="1"/>
  <c r="Y120" i="78" s="1"/>
  <c r="Y121" i="78" s="1"/>
  <c r="Y122" i="78" s="1"/>
  <c r="Y123" i="78" s="1"/>
  <c r="Y124" i="78" s="1"/>
  <c r="Y125" i="78" s="1"/>
  <c r="Y126" i="78" s="1"/>
  <c r="Y127" i="78" s="1"/>
  <c r="Y128" i="78" s="1"/>
  <c r="Y129" i="78" s="1"/>
  <c r="Y130" i="78" s="1"/>
  <c r="Y131" i="78" s="1"/>
  <c r="Y132" i="78" s="1"/>
  <c r="Y133" i="78" s="1"/>
  <c r="Y134" i="78" s="1"/>
  <c r="Y135" i="78" s="1"/>
  <c r="Y136" i="78" s="1"/>
  <c r="Y137" i="78" s="1"/>
  <c r="Y138" i="78" s="1"/>
  <c r="Y139" i="78" s="1"/>
  <c r="Y140" i="78" s="1"/>
  <c r="Y141" i="78" s="1"/>
  <c r="Y142" i="78" s="1"/>
  <c r="Y143" i="78" s="1"/>
  <c r="Y144" i="78" s="1"/>
  <c r="Y145" i="78" s="1"/>
  <c r="Y146" i="78" s="1"/>
  <c r="Y147" i="78" s="1"/>
  <c r="Y148" i="78" s="1"/>
  <c r="Y149" i="78" s="1"/>
  <c r="Y150" i="78" s="1"/>
  <c r="Y151" i="78" s="1"/>
  <c r="Y152" i="78" s="1"/>
  <c r="Y153" i="78" s="1"/>
  <c r="Y154" i="78" s="1"/>
  <c r="Y155" i="78" s="1"/>
  <c r="Y156" i="78" s="1"/>
  <c r="Y157" i="78" s="1"/>
  <c r="Y158" i="78" s="1"/>
  <c r="Y159" i="78" s="1"/>
  <c r="Y160" i="78" s="1"/>
  <c r="Y161" i="78" s="1"/>
  <c r="Y162" i="78" s="1"/>
  <c r="Y163" i="78" s="1"/>
  <c r="Y164" i="78" s="1"/>
  <c r="Y165" i="78" s="1"/>
  <c r="Y166" i="78" s="1"/>
  <c r="Y167" i="78" s="1"/>
  <c r="Y168" i="78" s="1"/>
  <c r="Y169" i="78" s="1"/>
  <c r="Y170" i="78" s="1"/>
  <c r="Y171" i="78" s="1"/>
  <c r="Y172" i="78" s="1"/>
  <c r="Y173" i="78" s="1"/>
  <c r="Y174" i="78" s="1"/>
  <c r="Y175" i="78" s="1"/>
  <c r="Y176" i="78" s="1"/>
  <c r="Y177" i="78" s="1"/>
  <c r="Y178" i="78" s="1"/>
  <c r="Y179" i="78" s="1"/>
  <c r="Y180" i="78" s="1"/>
  <c r="Y181" i="78" s="1"/>
  <c r="Y182" i="78" s="1"/>
  <c r="Y183" i="78" s="1"/>
  <c r="Y184" i="78" s="1"/>
  <c r="Y185" i="78" s="1"/>
  <c r="Y186" i="78" s="1"/>
  <c r="Y187" i="78" s="1"/>
  <c r="Y188" i="78" s="1"/>
  <c r="Y189" i="78" s="1"/>
  <c r="Y190" i="78" s="1"/>
  <c r="Y191" i="78" s="1"/>
  <c r="Y192" i="78" s="1"/>
  <c r="Y193" i="78" s="1"/>
  <c r="Y194" i="78" s="1"/>
  <c r="Y195" i="78" s="1"/>
  <c r="Y196" i="78" s="1"/>
  <c r="Y197" i="78" s="1"/>
  <c r="Y198" i="78" s="1"/>
  <c r="Y199" i="78" s="1"/>
  <c r="Y200" i="78" s="1"/>
  <c r="Y201" i="78" s="1"/>
  <c r="Y202" i="78" s="1"/>
  <c r="Y203" i="78" s="1"/>
  <c r="Y204" i="78" s="1"/>
  <c r="Y205" i="78" s="1"/>
  <c r="Y206" i="78" s="1"/>
  <c r="Y207" i="78" s="1"/>
  <c r="Y208" i="78" s="1"/>
  <c r="Y209" i="78" s="1"/>
  <c r="X109" i="78"/>
  <c r="X110" i="78" s="1"/>
  <c r="X111" i="78" s="1"/>
  <c r="X112" i="78" s="1"/>
  <c r="X113" i="78" s="1"/>
  <c r="X114" i="78" s="1"/>
  <c r="X115" i="78" s="1"/>
  <c r="X116" i="78" s="1"/>
  <c r="X117" i="78" s="1"/>
  <c r="X118" i="78" s="1"/>
  <c r="X119" i="78" s="1"/>
  <c r="X120" i="78" s="1"/>
  <c r="X121" i="78" s="1"/>
  <c r="X122" i="78" s="1"/>
  <c r="X123" i="78" s="1"/>
  <c r="X124" i="78" s="1"/>
  <c r="X125" i="78" s="1"/>
  <c r="X126" i="78" s="1"/>
  <c r="X127" i="78" s="1"/>
  <c r="X128" i="78" s="1"/>
  <c r="X129" i="78" s="1"/>
  <c r="X130" i="78" s="1"/>
  <c r="X131" i="78" s="1"/>
  <c r="X132" i="78" s="1"/>
  <c r="X133" i="78" s="1"/>
  <c r="X134" i="78" s="1"/>
  <c r="X135" i="78" s="1"/>
  <c r="X136" i="78" s="1"/>
  <c r="X137" i="78" s="1"/>
  <c r="X138" i="78" s="1"/>
  <c r="X139" i="78" s="1"/>
  <c r="X140" i="78" s="1"/>
  <c r="X141" i="78" s="1"/>
  <c r="X142" i="78" s="1"/>
  <c r="X143" i="78" s="1"/>
  <c r="X144" i="78" s="1"/>
  <c r="X145" i="78" s="1"/>
  <c r="X146" i="78" s="1"/>
  <c r="X147" i="78" s="1"/>
  <c r="X148" i="78" s="1"/>
  <c r="X149" i="78" s="1"/>
  <c r="X150" i="78" s="1"/>
  <c r="X151" i="78" s="1"/>
  <c r="X152" i="78" s="1"/>
  <c r="X153" i="78" s="1"/>
  <c r="X154" i="78" s="1"/>
  <c r="X155" i="78" s="1"/>
  <c r="X156" i="78" s="1"/>
  <c r="X157" i="78" s="1"/>
  <c r="X158" i="78" s="1"/>
  <c r="X159" i="78" s="1"/>
  <c r="X160" i="78" s="1"/>
  <c r="X161" i="78" s="1"/>
  <c r="X162" i="78" s="1"/>
  <c r="X163" i="78" s="1"/>
  <c r="X164" i="78" s="1"/>
  <c r="X165" i="78" s="1"/>
  <c r="X166" i="78" s="1"/>
  <c r="X167" i="78" s="1"/>
  <c r="X168" i="78" s="1"/>
  <c r="X169" i="78" s="1"/>
  <c r="X170" i="78" s="1"/>
  <c r="X171" i="78" s="1"/>
  <c r="X172" i="78" s="1"/>
  <c r="X173" i="78" s="1"/>
  <c r="X174" i="78" s="1"/>
  <c r="X175" i="78" s="1"/>
  <c r="X176" i="78" s="1"/>
  <c r="X177" i="78" s="1"/>
  <c r="X178" i="78" s="1"/>
  <c r="X179" i="78" s="1"/>
  <c r="X180" i="78" s="1"/>
  <c r="X181" i="78" s="1"/>
  <c r="X182" i="78" s="1"/>
  <c r="X183" i="78" s="1"/>
  <c r="X184" i="78" s="1"/>
  <c r="X185" i="78" s="1"/>
  <c r="X186" i="78" s="1"/>
  <c r="X187" i="78" s="1"/>
  <c r="X188" i="78" s="1"/>
  <c r="X189" i="78" s="1"/>
  <c r="X190" i="78" s="1"/>
  <c r="X191" i="78" s="1"/>
  <c r="X192" i="78" s="1"/>
  <c r="X193" i="78" s="1"/>
  <c r="X194" i="78" s="1"/>
  <c r="X195" i="78" s="1"/>
  <c r="X196" i="78" s="1"/>
  <c r="X197" i="78" s="1"/>
  <c r="X198" i="78" s="1"/>
  <c r="X199" i="78" s="1"/>
  <c r="X200" i="78" s="1"/>
  <c r="X201" i="78" s="1"/>
  <c r="X202" i="78" s="1"/>
  <c r="X203" i="78" s="1"/>
  <c r="X204" i="78" s="1"/>
  <c r="X205" i="78" s="1"/>
  <c r="X206" i="78" s="1"/>
  <c r="X207" i="78" s="1"/>
  <c r="X208" i="78" s="1"/>
  <c r="X209" i="78" s="1"/>
  <c r="W109" i="78"/>
  <c r="W110" i="78" s="1"/>
  <c r="W111" i="78" s="1"/>
  <c r="W112" i="78" s="1"/>
  <c r="W113" i="78" s="1"/>
  <c r="W114" i="78" s="1"/>
  <c r="W115" i="78" s="1"/>
  <c r="W116" i="78" s="1"/>
  <c r="W117" i="78" s="1"/>
  <c r="W118" i="78" s="1"/>
  <c r="W119" i="78" s="1"/>
  <c r="W120" i="78" s="1"/>
  <c r="W121" i="78" s="1"/>
  <c r="W122" i="78" s="1"/>
  <c r="W123" i="78" s="1"/>
  <c r="W124" i="78" s="1"/>
  <c r="W125" i="78" s="1"/>
  <c r="W126" i="78" s="1"/>
  <c r="W127" i="78" s="1"/>
  <c r="W128" i="78" s="1"/>
  <c r="W129" i="78" s="1"/>
  <c r="W130" i="78" s="1"/>
  <c r="W131" i="78" s="1"/>
  <c r="W132" i="78" s="1"/>
  <c r="W133" i="78" s="1"/>
  <c r="W134" i="78" s="1"/>
  <c r="W135" i="78" s="1"/>
  <c r="W136" i="78" s="1"/>
  <c r="W137" i="78" s="1"/>
  <c r="W138" i="78" s="1"/>
  <c r="W139" i="78" s="1"/>
  <c r="W140" i="78" s="1"/>
  <c r="W141" i="78" s="1"/>
  <c r="W142" i="78" s="1"/>
  <c r="W143" i="78" s="1"/>
  <c r="W144" i="78" s="1"/>
  <c r="W145" i="78" s="1"/>
  <c r="W146" i="78" s="1"/>
  <c r="W147" i="78" s="1"/>
  <c r="W148" i="78" s="1"/>
  <c r="W149" i="78" s="1"/>
  <c r="W150" i="78" s="1"/>
  <c r="W151" i="78" s="1"/>
  <c r="W152" i="78" s="1"/>
  <c r="W153" i="78" s="1"/>
  <c r="W154" i="78" s="1"/>
  <c r="W155" i="78" s="1"/>
  <c r="W156" i="78" s="1"/>
  <c r="W157" i="78" s="1"/>
  <c r="W158" i="78" s="1"/>
  <c r="W159" i="78" s="1"/>
  <c r="W160" i="78" s="1"/>
  <c r="W161" i="78" s="1"/>
  <c r="W162" i="78" s="1"/>
  <c r="W163" i="78" s="1"/>
  <c r="W164" i="78" s="1"/>
  <c r="W165" i="78" s="1"/>
  <c r="W166" i="78" s="1"/>
  <c r="W167" i="78" s="1"/>
  <c r="W168" i="78" s="1"/>
  <c r="W169" i="78" s="1"/>
  <c r="W170" i="78" s="1"/>
  <c r="W171" i="78" s="1"/>
  <c r="W172" i="78" s="1"/>
  <c r="W173" i="78" s="1"/>
  <c r="W174" i="78" s="1"/>
  <c r="W175" i="78" s="1"/>
  <c r="W176" i="78" s="1"/>
  <c r="W177" i="78" s="1"/>
  <c r="W178" i="78" s="1"/>
  <c r="W179" i="78" s="1"/>
  <c r="W180" i="78" s="1"/>
  <c r="W181" i="78" s="1"/>
  <c r="W182" i="78" s="1"/>
  <c r="W183" i="78" s="1"/>
  <c r="W184" i="78" s="1"/>
  <c r="W185" i="78" s="1"/>
  <c r="W186" i="78" s="1"/>
  <c r="W187" i="78" s="1"/>
  <c r="W188" i="78" s="1"/>
  <c r="W189" i="78" s="1"/>
  <c r="W190" i="78" s="1"/>
  <c r="W191" i="78" s="1"/>
  <c r="W192" i="78" s="1"/>
  <c r="W193" i="78" s="1"/>
  <c r="W194" i="78" s="1"/>
  <c r="W195" i="78" s="1"/>
  <c r="W196" i="78" s="1"/>
  <c r="W197" i="78" s="1"/>
  <c r="W198" i="78" s="1"/>
  <c r="W199" i="78" s="1"/>
  <c r="W200" i="78" s="1"/>
  <c r="W201" i="78" s="1"/>
  <c r="W202" i="78" s="1"/>
  <c r="W203" i="78" s="1"/>
  <c r="W204" i="78" s="1"/>
  <c r="W205" i="78" s="1"/>
  <c r="W206" i="78" s="1"/>
  <c r="W207" i="78" s="1"/>
  <c r="W208" i="78" s="1"/>
  <c r="W209" i="78" s="1"/>
  <c r="V109" i="78"/>
  <c r="V110" i="78" s="1"/>
  <c r="V111" i="78" s="1"/>
  <c r="V112" i="78" s="1"/>
  <c r="V113" i="78" s="1"/>
  <c r="V114" i="78" s="1"/>
  <c r="V115" i="78" s="1"/>
  <c r="V116" i="78" s="1"/>
  <c r="V117" i="78" s="1"/>
  <c r="V118" i="78" s="1"/>
  <c r="V119" i="78" s="1"/>
  <c r="V120" i="78" s="1"/>
  <c r="V121" i="78" s="1"/>
  <c r="V122" i="78" s="1"/>
  <c r="V123" i="78" s="1"/>
  <c r="V124" i="78" s="1"/>
  <c r="V125" i="78" s="1"/>
  <c r="V126" i="78" s="1"/>
  <c r="V127" i="78" s="1"/>
  <c r="V128" i="78" s="1"/>
  <c r="V129" i="78" s="1"/>
  <c r="V130" i="78" s="1"/>
  <c r="V131" i="78" s="1"/>
  <c r="V132" i="78" s="1"/>
  <c r="V133" i="78" s="1"/>
  <c r="V134" i="78" s="1"/>
  <c r="V135" i="78" s="1"/>
  <c r="V136" i="78" s="1"/>
  <c r="V137" i="78" s="1"/>
  <c r="V138" i="78" s="1"/>
  <c r="V139" i="78" s="1"/>
  <c r="V140" i="78" s="1"/>
  <c r="V141" i="78" s="1"/>
  <c r="V142" i="78" s="1"/>
  <c r="V143" i="78" s="1"/>
  <c r="V144" i="78" s="1"/>
  <c r="V145" i="78" s="1"/>
  <c r="V146" i="78" s="1"/>
  <c r="V147" i="78" s="1"/>
  <c r="V148" i="78" s="1"/>
  <c r="V149" i="78" s="1"/>
  <c r="V150" i="78" s="1"/>
  <c r="V151" i="78" s="1"/>
  <c r="V152" i="78" s="1"/>
  <c r="V153" i="78" s="1"/>
  <c r="V154" i="78" s="1"/>
  <c r="V155" i="78" s="1"/>
  <c r="V156" i="78" s="1"/>
  <c r="V157" i="78" s="1"/>
  <c r="V158" i="78" s="1"/>
  <c r="V159" i="78" s="1"/>
  <c r="V160" i="78" s="1"/>
  <c r="V161" i="78" s="1"/>
  <c r="V162" i="78" s="1"/>
  <c r="V163" i="78" s="1"/>
  <c r="V164" i="78" s="1"/>
  <c r="V165" i="78" s="1"/>
  <c r="V166" i="78" s="1"/>
  <c r="V167" i="78" s="1"/>
  <c r="V168" i="78" s="1"/>
  <c r="V169" i="78" s="1"/>
  <c r="V170" i="78" s="1"/>
  <c r="V171" i="78" s="1"/>
  <c r="V172" i="78" s="1"/>
  <c r="V173" i="78" s="1"/>
  <c r="V174" i="78" s="1"/>
  <c r="V175" i="78" s="1"/>
  <c r="V176" i="78" s="1"/>
  <c r="V177" i="78" s="1"/>
  <c r="V178" i="78" s="1"/>
  <c r="V179" i="78" s="1"/>
  <c r="V180" i="78" s="1"/>
  <c r="V181" i="78" s="1"/>
  <c r="V182" i="78" s="1"/>
  <c r="V183" i="78" s="1"/>
  <c r="V184" i="78" s="1"/>
  <c r="V185" i="78" s="1"/>
  <c r="V186" i="78" s="1"/>
  <c r="V187" i="78" s="1"/>
  <c r="V188" i="78" s="1"/>
  <c r="V189" i="78" s="1"/>
  <c r="V190" i="78" s="1"/>
  <c r="V191" i="78" s="1"/>
  <c r="V192" i="78" s="1"/>
  <c r="V193" i="78" s="1"/>
  <c r="V194" i="78" s="1"/>
  <c r="V195" i="78" s="1"/>
  <c r="V196" i="78" s="1"/>
  <c r="V197" i="78" s="1"/>
  <c r="V198" i="78" s="1"/>
  <c r="V199" i="78" s="1"/>
  <c r="V200" i="78" s="1"/>
  <c r="V201" i="78" s="1"/>
  <c r="V202" i="78" s="1"/>
  <c r="V203" i="78" s="1"/>
  <c r="V204" i="78" s="1"/>
  <c r="V205" i="78" s="1"/>
  <c r="V206" i="78" s="1"/>
  <c r="V207" i="78" s="1"/>
  <c r="V208" i="78" s="1"/>
  <c r="V209" i="78" s="1"/>
  <c r="U109" i="78"/>
  <c r="U110" i="78" s="1"/>
  <c r="U111" i="78" s="1"/>
  <c r="U112" i="78" s="1"/>
  <c r="U113" i="78" s="1"/>
  <c r="U114" i="78" s="1"/>
  <c r="U115" i="78" s="1"/>
  <c r="U116" i="78" s="1"/>
  <c r="U117" i="78" s="1"/>
  <c r="U118" i="78" s="1"/>
  <c r="U119" i="78" s="1"/>
  <c r="U120" i="78" s="1"/>
  <c r="U121" i="78" s="1"/>
  <c r="U122" i="78" s="1"/>
  <c r="U123" i="78" s="1"/>
  <c r="U124" i="78" s="1"/>
  <c r="U125" i="78" s="1"/>
  <c r="U126" i="78" s="1"/>
  <c r="U127" i="78" s="1"/>
  <c r="U128" i="78" s="1"/>
  <c r="U129" i="78" s="1"/>
  <c r="U130" i="78" s="1"/>
  <c r="U131" i="78" s="1"/>
  <c r="U132" i="78" s="1"/>
  <c r="U133" i="78" s="1"/>
  <c r="U134" i="78" s="1"/>
  <c r="U135" i="78" s="1"/>
  <c r="U136" i="78" s="1"/>
  <c r="U137" i="78" s="1"/>
  <c r="U138" i="78" s="1"/>
  <c r="U139" i="78" s="1"/>
  <c r="U140" i="78" s="1"/>
  <c r="U141" i="78" s="1"/>
  <c r="U142" i="78" s="1"/>
  <c r="U143" i="78" s="1"/>
  <c r="U144" i="78" s="1"/>
  <c r="U145" i="78" s="1"/>
  <c r="U146" i="78" s="1"/>
  <c r="U147" i="78" s="1"/>
  <c r="U148" i="78" s="1"/>
  <c r="U149" i="78" s="1"/>
  <c r="U150" i="78" s="1"/>
  <c r="U151" i="78" s="1"/>
  <c r="U152" i="78" s="1"/>
  <c r="U153" i="78" s="1"/>
  <c r="U154" i="78" s="1"/>
  <c r="U155" i="78" s="1"/>
  <c r="U156" i="78" s="1"/>
  <c r="U157" i="78" s="1"/>
  <c r="U158" i="78" s="1"/>
  <c r="U159" i="78" s="1"/>
  <c r="U160" i="78" s="1"/>
  <c r="U161" i="78" s="1"/>
  <c r="U162" i="78" s="1"/>
  <c r="U163" i="78" s="1"/>
  <c r="U164" i="78" s="1"/>
  <c r="U165" i="78" s="1"/>
  <c r="U166" i="78" s="1"/>
  <c r="U167" i="78" s="1"/>
  <c r="U168" i="78" s="1"/>
  <c r="U169" i="78" s="1"/>
  <c r="U170" i="78" s="1"/>
  <c r="U171" i="78" s="1"/>
  <c r="U172" i="78" s="1"/>
  <c r="U173" i="78" s="1"/>
  <c r="U174" i="78" s="1"/>
  <c r="U175" i="78" s="1"/>
  <c r="U176" i="78" s="1"/>
  <c r="U177" i="78" s="1"/>
  <c r="U178" i="78" s="1"/>
  <c r="U179" i="78" s="1"/>
  <c r="U180" i="78" s="1"/>
  <c r="U181" i="78" s="1"/>
  <c r="U182" i="78" s="1"/>
  <c r="U183" i="78" s="1"/>
  <c r="U184" i="78" s="1"/>
  <c r="U185" i="78" s="1"/>
  <c r="U186" i="78" s="1"/>
  <c r="U187" i="78" s="1"/>
  <c r="U188" i="78" s="1"/>
  <c r="U189" i="78" s="1"/>
  <c r="U190" i="78" s="1"/>
  <c r="U191" i="78" s="1"/>
  <c r="U192" i="78" s="1"/>
  <c r="U193" i="78" s="1"/>
  <c r="U194" i="78" s="1"/>
  <c r="U195" i="78" s="1"/>
  <c r="U196" i="78" s="1"/>
  <c r="U197" i="78" s="1"/>
  <c r="U198" i="78" s="1"/>
  <c r="U199" i="78" s="1"/>
  <c r="U200" i="78" s="1"/>
  <c r="U201" i="78" s="1"/>
  <c r="U202" i="78" s="1"/>
  <c r="U203" i="78" s="1"/>
  <c r="U204" i="78" s="1"/>
  <c r="U205" i="78" s="1"/>
  <c r="U206" i="78" s="1"/>
  <c r="U207" i="78" s="1"/>
  <c r="U208" i="78" s="1"/>
  <c r="U209" i="78" s="1"/>
  <c r="T109" i="78"/>
  <c r="T110" i="78" s="1"/>
  <c r="T111" i="78" s="1"/>
  <c r="T112" i="78" s="1"/>
  <c r="T113" i="78" s="1"/>
  <c r="T114" i="78" s="1"/>
  <c r="T115" i="78" s="1"/>
  <c r="T116" i="78" s="1"/>
  <c r="T117" i="78" s="1"/>
  <c r="T118" i="78" s="1"/>
  <c r="T119" i="78" s="1"/>
  <c r="T120" i="78" s="1"/>
  <c r="T121" i="78" s="1"/>
  <c r="T122" i="78" s="1"/>
  <c r="T123" i="78" s="1"/>
  <c r="T124" i="78" s="1"/>
  <c r="T125" i="78" s="1"/>
  <c r="T126" i="78" s="1"/>
  <c r="T127" i="78" s="1"/>
  <c r="T128" i="78" s="1"/>
  <c r="T129" i="78" s="1"/>
  <c r="T130" i="78" s="1"/>
  <c r="T131" i="78" s="1"/>
  <c r="T132" i="78" s="1"/>
  <c r="T133" i="78" s="1"/>
  <c r="T134" i="78" s="1"/>
  <c r="T135" i="78" s="1"/>
  <c r="T136" i="78" s="1"/>
  <c r="T137" i="78" s="1"/>
  <c r="T138" i="78" s="1"/>
  <c r="T139" i="78" s="1"/>
  <c r="T140" i="78" s="1"/>
  <c r="T141" i="78" s="1"/>
  <c r="T142" i="78" s="1"/>
  <c r="T143" i="78" s="1"/>
  <c r="T144" i="78" s="1"/>
  <c r="T145" i="78" s="1"/>
  <c r="T146" i="78" s="1"/>
  <c r="T147" i="78" s="1"/>
  <c r="T148" i="78" s="1"/>
  <c r="T149" i="78" s="1"/>
  <c r="T150" i="78" s="1"/>
  <c r="T151" i="78" s="1"/>
  <c r="T152" i="78" s="1"/>
  <c r="T153" i="78" s="1"/>
  <c r="T154" i="78" s="1"/>
  <c r="T155" i="78" s="1"/>
  <c r="T156" i="78" s="1"/>
  <c r="T157" i="78" s="1"/>
  <c r="T158" i="78" s="1"/>
  <c r="T159" i="78" s="1"/>
  <c r="T160" i="78" s="1"/>
  <c r="T161" i="78" s="1"/>
  <c r="T162" i="78" s="1"/>
  <c r="T163" i="78" s="1"/>
  <c r="T164" i="78" s="1"/>
  <c r="T165" i="78" s="1"/>
  <c r="T166" i="78" s="1"/>
  <c r="T167" i="78" s="1"/>
  <c r="T168" i="78" s="1"/>
  <c r="T169" i="78" s="1"/>
  <c r="T170" i="78" s="1"/>
  <c r="T171" i="78" s="1"/>
  <c r="T172" i="78" s="1"/>
  <c r="T173" i="78" s="1"/>
  <c r="T174" i="78" s="1"/>
  <c r="T175" i="78" s="1"/>
  <c r="T176" i="78" s="1"/>
  <c r="T177" i="78" s="1"/>
  <c r="T178" i="78" s="1"/>
  <c r="T179" i="78" s="1"/>
  <c r="T180" i="78" s="1"/>
  <c r="T181" i="78" s="1"/>
  <c r="T182" i="78" s="1"/>
  <c r="T183" i="78" s="1"/>
  <c r="T184" i="78" s="1"/>
  <c r="T185" i="78" s="1"/>
  <c r="T186" i="78" s="1"/>
  <c r="T187" i="78" s="1"/>
  <c r="T188" i="78" s="1"/>
  <c r="T189" i="78" s="1"/>
  <c r="T190" i="78" s="1"/>
  <c r="T191" i="78" s="1"/>
  <c r="T192" i="78" s="1"/>
  <c r="T193" i="78" s="1"/>
  <c r="T194" i="78" s="1"/>
  <c r="T195" i="78" s="1"/>
  <c r="T196" i="78" s="1"/>
  <c r="T197" i="78" s="1"/>
  <c r="T198" i="78" s="1"/>
  <c r="T199" i="78" s="1"/>
  <c r="T200" i="78" s="1"/>
  <c r="T201" i="78" s="1"/>
  <c r="T202" i="78" s="1"/>
  <c r="T203" i="78" s="1"/>
  <c r="T204" i="78" s="1"/>
  <c r="T205" i="78" s="1"/>
  <c r="T206" i="78" s="1"/>
  <c r="T207" i="78" s="1"/>
  <c r="T208" i="78" s="1"/>
  <c r="T209" i="78" s="1"/>
  <c r="S109" i="78"/>
  <c r="S110" i="78" s="1"/>
  <c r="S111" i="78" s="1"/>
  <c r="S112" i="78" s="1"/>
  <c r="S113" i="78" s="1"/>
  <c r="S114" i="78" s="1"/>
  <c r="S115" i="78" s="1"/>
  <c r="S116" i="78" s="1"/>
  <c r="S117" i="78" s="1"/>
  <c r="S118" i="78" s="1"/>
  <c r="S119" i="78" s="1"/>
  <c r="S120" i="78" s="1"/>
  <c r="S121" i="78" s="1"/>
  <c r="S122" i="78" s="1"/>
  <c r="S123" i="78" s="1"/>
  <c r="S124" i="78" s="1"/>
  <c r="S125" i="78" s="1"/>
  <c r="S126" i="78" s="1"/>
  <c r="S127" i="78" s="1"/>
  <c r="S128" i="78" s="1"/>
  <c r="S129" i="78" s="1"/>
  <c r="S130" i="78" s="1"/>
  <c r="S131" i="78" s="1"/>
  <c r="S132" i="78" s="1"/>
  <c r="S133" i="78" s="1"/>
  <c r="S134" i="78" s="1"/>
  <c r="S135" i="78" s="1"/>
  <c r="S136" i="78" s="1"/>
  <c r="S137" i="78" s="1"/>
  <c r="S138" i="78" s="1"/>
  <c r="S139" i="78" s="1"/>
  <c r="S140" i="78" s="1"/>
  <c r="S141" i="78" s="1"/>
  <c r="S142" i="78" s="1"/>
  <c r="S143" i="78" s="1"/>
  <c r="S144" i="78" s="1"/>
  <c r="S145" i="78" s="1"/>
  <c r="S146" i="78" s="1"/>
  <c r="S147" i="78" s="1"/>
  <c r="S148" i="78" s="1"/>
  <c r="S149" i="78" s="1"/>
  <c r="S150" i="78" s="1"/>
  <c r="S151" i="78" s="1"/>
  <c r="S152" i="78" s="1"/>
  <c r="S153" i="78" s="1"/>
  <c r="S154" i="78" s="1"/>
  <c r="S155" i="78" s="1"/>
  <c r="S156" i="78" s="1"/>
  <c r="S157" i="78" s="1"/>
  <c r="S158" i="78" s="1"/>
  <c r="S159" i="78" s="1"/>
  <c r="S160" i="78" s="1"/>
  <c r="S161" i="78" s="1"/>
  <c r="S162" i="78" s="1"/>
  <c r="S163" i="78" s="1"/>
  <c r="S164" i="78" s="1"/>
  <c r="S165" i="78" s="1"/>
  <c r="S166" i="78" s="1"/>
  <c r="S167" i="78" s="1"/>
  <c r="S168" i="78" s="1"/>
  <c r="S169" i="78" s="1"/>
  <c r="S170" i="78" s="1"/>
  <c r="S171" i="78" s="1"/>
  <c r="S172" i="78" s="1"/>
  <c r="S173" i="78" s="1"/>
  <c r="S174" i="78" s="1"/>
  <c r="S175" i="78" s="1"/>
  <c r="S176" i="78" s="1"/>
  <c r="S177" i="78" s="1"/>
  <c r="S178" i="78" s="1"/>
  <c r="S179" i="78" s="1"/>
  <c r="S180" i="78" s="1"/>
  <c r="S181" i="78" s="1"/>
  <c r="S182" i="78" s="1"/>
  <c r="S183" i="78" s="1"/>
  <c r="S184" i="78" s="1"/>
  <c r="S185" i="78" s="1"/>
  <c r="S186" i="78" s="1"/>
  <c r="S187" i="78" s="1"/>
  <c r="S188" i="78" s="1"/>
  <c r="S189" i="78" s="1"/>
  <c r="S190" i="78" s="1"/>
  <c r="S191" i="78" s="1"/>
  <c r="S192" i="78" s="1"/>
  <c r="S193" i="78" s="1"/>
  <c r="S194" i="78" s="1"/>
  <c r="S195" i="78" s="1"/>
  <c r="S196" i="78" s="1"/>
  <c r="S197" i="78" s="1"/>
  <c r="S198" i="78" s="1"/>
  <c r="S199" i="78" s="1"/>
  <c r="S200" i="78" s="1"/>
  <c r="S201" i="78" s="1"/>
  <c r="S202" i="78" s="1"/>
  <c r="S203" i="78" s="1"/>
  <c r="S204" i="78" s="1"/>
  <c r="S205" i="78" s="1"/>
  <c r="S206" i="78" s="1"/>
  <c r="S207" i="78" s="1"/>
  <c r="S208" i="78" s="1"/>
  <c r="S209" i="78" s="1"/>
  <c r="R109" i="78"/>
  <c r="R110" i="78" s="1"/>
  <c r="R111" i="78" s="1"/>
  <c r="R112" i="78" s="1"/>
  <c r="R113" i="78" s="1"/>
  <c r="R114" i="78" s="1"/>
  <c r="R115" i="78" s="1"/>
  <c r="R116" i="78" s="1"/>
  <c r="R117" i="78" s="1"/>
  <c r="R118" i="78" s="1"/>
  <c r="R119" i="78" s="1"/>
  <c r="R120" i="78" s="1"/>
  <c r="R121" i="78" s="1"/>
  <c r="R122" i="78" s="1"/>
  <c r="R123" i="78" s="1"/>
  <c r="R124" i="78" s="1"/>
  <c r="R125" i="78" s="1"/>
  <c r="R126" i="78" s="1"/>
  <c r="R127" i="78" s="1"/>
  <c r="R128" i="78" s="1"/>
  <c r="R129" i="78" s="1"/>
  <c r="R130" i="78" s="1"/>
  <c r="R131" i="78" s="1"/>
  <c r="R132" i="78" s="1"/>
  <c r="R133" i="78" s="1"/>
  <c r="R134" i="78" s="1"/>
  <c r="R135" i="78" s="1"/>
  <c r="R136" i="78" s="1"/>
  <c r="R137" i="78" s="1"/>
  <c r="R138" i="78" s="1"/>
  <c r="R139" i="78" s="1"/>
  <c r="R140" i="78" s="1"/>
  <c r="R141" i="78" s="1"/>
  <c r="R142" i="78" s="1"/>
  <c r="R143" i="78" s="1"/>
  <c r="R144" i="78" s="1"/>
  <c r="R145" i="78" s="1"/>
  <c r="R146" i="78" s="1"/>
  <c r="R147" i="78" s="1"/>
  <c r="R148" i="78" s="1"/>
  <c r="R149" i="78" s="1"/>
  <c r="R150" i="78" s="1"/>
  <c r="R151" i="78" s="1"/>
  <c r="R152" i="78" s="1"/>
  <c r="R153" i="78" s="1"/>
  <c r="R154" i="78" s="1"/>
  <c r="R155" i="78" s="1"/>
  <c r="R156" i="78" s="1"/>
  <c r="R157" i="78" s="1"/>
  <c r="R158" i="78" s="1"/>
  <c r="R159" i="78" s="1"/>
  <c r="R160" i="78" s="1"/>
  <c r="R161" i="78" s="1"/>
  <c r="R162" i="78" s="1"/>
  <c r="R163" i="78" s="1"/>
  <c r="R164" i="78" s="1"/>
  <c r="R165" i="78" s="1"/>
  <c r="R166" i="78" s="1"/>
  <c r="R167" i="78" s="1"/>
  <c r="R168" i="78" s="1"/>
  <c r="R169" i="78" s="1"/>
  <c r="R170" i="78" s="1"/>
  <c r="R171" i="78" s="1"/>
  <c r="R172" i="78" s="1"/>
  <c r="R173" i="78" s="1"/>
  <c r="R174" i="78" s="1"/>
  <c r="R175" i="78" s="1"/>
  <c r="R176" i="78" s="1"/>
  <c r="R177" i="78" s="1"/>
  <c r="R178" i="78" s="1"/>
  <c r="R179" i="78" s="1"/>
  <c r="R180" i="78" s="1"/>
  <c r="R181" i="78" s="1"/>
  <c r="R182" i="78" s="1"/>
  <c r="R183" i="78" s="1"/>
  <c r="R184" i="78" s="1"/>
  <c r="R185" i="78" s="1"/>
  <c r="R186" i="78" s="1"/>
  <c r="R187" i="78" s="1"/>
  <c r="R188" i="78" s="1"/>
  <c r="R189" i="78" s="1"/>
  <c r="R190" i="78" s="1"/>
  <c r="R191" i="78" s="1"/>
  <c r="R192" i="78" s="1"/>
  <c r="R193" i="78" s="1"/>
  <c r="R194" i="78" s="1"/>
  <c r="R195" i="78" s="1"/>
  <c r="R196" i="78" s="1"/>
  <c r="R197" i="78" s="1"/>
  <c r="R198" i="78" s="1"/>
  <c r="R199" i="78" s="1"/>
  <c r="R200" i="78" s="1"/>
  <c r="R201" i="78" s="1"/>
  <c r="R202" i="78" s="1"/>
  <c r="R203" i="78" s="1"/>
  <c r="R204" i="78" s="1"/>
  <c r="R205" i="78" s="1"/>
  <c r="R206" i="78" s="1"/>
  <c r="R207" i="78" s="1"/>
  <c r="R208" i="78" s="1"/>
  <c r="R209" i="78" s="1"/>
  <c r="Q109" i="78"/>
  <c r="Q110" i="78" s="1"/>
  <c r="Q111" i="78" s="1"/>
  <c r="Q112" i="78" s="1"/>
  <c r="Q113" i="78" s="1"/>
  <c r="Q114" i="78" s="1"/>
  <c r="Q115" i="78" s="1"/>
  <c r="Q116" i="78" s="1"/>
  <c r="Q117" i="78" s="1"/>
  <c r="Q118" i="78" s="1"/>
  <c r="Q119" i="78" s="1"/>
  <c r="Q120" i="78" s="1"/>
  <c r="Q121" i="78" s="1"/>
  <c r="Q122" i="78" s="1"/>
  <c r="Q123" i="78" s="1"/>
  <c r="Q124" i="78" s="1"/>
  <c r="Q125" i="78" s="1"/>
  <c r="Q126" i="78" s="1"/>
  <c r="Q127" i="78" s="1"/>
  <c r="Q128" i="78" s="1"/>
  <c r="Q129" i="78" s="1"/>
  <c r="Q130" i="78" s="1"/>
  <c r="Q131" i="78" s="1"/>
  <c r="Q132" i="78" s="1"/>
  <c r="Q133" i="78" s="1"/>
  <c r="Q134" i="78" s="1"/>
  <c r="Q135" i="78" s="1"/>
  <c r="Q136" i="78" s="1"/>
  <c r="Q137" i="78" s="1"/>
  <c r="Q138" i="78" s="1"/>
  <c r="Q139" i="78" s="1"/>
  <c r="Q140" i="78" s="1"/>
  <c r="Q141" i="78" s="1"/>
  <c r="Q142" i="78" s="1"/>
  <c r="Q143" i="78" s="1"/>
  <c r="Q144" i="78" s="1"/>
  <c r="Q145" i="78" s="1"/>
  <c r="Q146" i="78" s="1"/>
  <c r="Q147" i="78" s="1"/>
  <c r="Q148" i="78" s="1"/>
  <c r="Q149" i="78" s="1"/>
  <c r="Q150" i="78" s="1"/>
  <c r="Q151" i="78" s="1"/>
  <c r="Q152" i="78" s="1"/>
  <c r="Q153" i="78" s="1"/>
  <c r="Q154" i="78" s="1"/>
  <c r="Q155" i="78" s="1"/>
  <c r="Q156" i="78" s="1"/>
  <c r="Q157" i="78" s="1"/>
  <c r="Q158" i="78" s="1"/>
  <c r="Q159" i="78" s="1"/>
  <c r="Q160" i="78" s="1"/>
  <c r="Q161" i="78" s="1"/>
  <c r="Q162" i="78" s="1"/>
  <c r="Q163" i="78" s="1"/>
  <c r="Q164" i="78" s="1"/>
  <c r="Q165" i="78" s="1"/>
  <c r="Q166" i="78" s="1"/>
  <c r="Q167" i="78" s="1"/>
  <c r="Q168" i="78" s="1"/>
  <c r="Q169" i="78" s="1"/>
  <c r="Q170" i="78" s="1"/>
  <c r="Q171" i="78" s="1"/>
  <c r="Q172" i="78" s="1"/>
  <c r="Q173" i="78" s="1"/>
  <c r="Q174" i="78" s="1"/>
  <c r="Q175" i="78" s="1"/>
  <c r="Q176" i="78" s="1"/>
  <c r="Q177" i="78" s="1"/>
  <c r="Q178" i="78" s="1"/>
  <c r="Q179" i="78" s="1"/>
  <c r="Q180" i="78" s="1"/>
  <c r="Q181" i="78" s="1"/>
  <c r="Q182" i="78" s="1"/>
  <c r="Q183" i="78" s="1"/>
  <c r="Q184" i="78" s="1"/>
  <c r="Q185" i="78" s="1"/>
  <c r="Q186" i="78" s="1"/>
  <c r="Q187" i="78" s="1"/>
  <c r="Q188" i="78" s="1"/>
  <c r="Q189" i="78" s="1"/>
  <c r="Q190" i="78" s="1"/>
  <c r="Q191" i="78" s="1"/>
  <c r="Q192" i="78" s="1"/>
  <c r="Q193" i="78" s="1"/>
  <c r="Q194" i="78" s="1"/>
  <c r="Q195" i="78" s="1"/>
  <c r="Q196" i="78" s="1"/>
  <c r="Q197" i="78" s="1"/>
  <c r="Q198" i="78" s="1"/>
  <c r="Q199" i="78" s="1"/>
  <c r="Q200" i="78" s="1"/>
  <c r="Q201" i="78" s="1"/>
  <c r="Q202" i="78" s="1"/>
  <c r="Q203" i="78" s="1"/>
  <c r="Q204" i="78" s="1"/>
  <c r="Q205" i="78" s="1"/>
  <c r="Q206" i="78" s="1"/>
  <c r="Q207" i="78" s="1"/>
  <c r="Q208" i="78" s="1"/>
  <c r="Q209" i="78" s="1"/>
  <c r="P109" i="78"/>
  <c r="P110" i="78" s="1"/>
  <c r="P111" i="78" s="1"/>
  <c r="P112" i="78" s="1"/>
  <c r="P113" i="78" s="1"/>
  <c r="P114" i="78" s="1"/>
  <c r="P115" i="78" s="1"/>
  <c r="P116" i="78" s="1"/>
  <c r="P117" i="78" s="1"/>
  <c r="P118" i="78" s="1"/>
  <c r="P119" i="78" s="1"/>
  <c r="P120" i="78" s="1"/>
  <c r="P121" i="78" s="1"/>
  <c r="P122" i="78" s="1"/>
  <c r="P123" i="78" s="1"/>
  <c r="P124" i="78" s="1"/>
  <c r="P125" i="78" s="1"/>
  <c r="P126" i="78" s="1"/>
  <c r="P127" i="78" s="1"/>
  <c r="P128" i="78" s="1"/>
  <c r="P129" i="78" s="1"/>
  <c r="P130" i="78" s="1"/>
  <c r="P131" i="78" s="1"/>
  <c r="P132" i="78" s="1"/>
  <c r="P133" i="78" s="1"/>
  <c r="P134" i="78" s="1"/>
  <c r="P135" i="78" s="1"/>
  <c r="P136" i="78" s="1"/>
  <c r="P137" i="78" s="1"/>
  <c r="P138" i="78" s="1"/>
  <c r="P139" i="78" s="1"/>
  <c r="P140" i="78" s="1"/>
  <c r="P141" i="78" s="1"/>
  <c r="P142" i="78" s="1"/>
  <c r="P143" i="78" s="1"/>
  <c r="P144" i="78" s="1"/>
  <c r="P145" i="78" s="1"/>
  <c r="P146" i="78" s="1"/>
  <c r="P147" i="78" s="1"/>
  <c r="P148" i="78" s="1"/>
  <c r="P149" i="78" s="1"/>
  <c r="P150" i="78" s="1"/>
  <c r="P151" i="78" s="1"/>
  <c r="P152" i="78" s="1"/>
  <c r="P153" i="78" s="1"/>
  <c r="P154" i="78" s="1"/>
  <c r="P155" i="78" s="1"/>
  <c r="P156" i="78" s="1"/>
  <c r="P157" i="78" s="1"/>
  <c r="P158" i="78" s="1"/>
  <c r="P159" i="78" s="1"/>
  <c r="P160" i="78" s="1"/>
  <c r="P161" i="78" s="1"/>
  <c r="P162" i="78" s="1"/>
  <c r="P163" i="78" s="1"/>
  <c r="P164" i="78" s="1"/>
  <c r="P165" i="78" s="1"/>
  <c r="P166" i="78" s="1"/>
  <c r="P167" i="78" s="1"/>
  <c r="P168" i="78" s="1"/>
  <c r="P169" i="78" s="1"/>
  <c r="P170" i="78" s="1"/>
  <c r="P171" i="78" s="1"/>
  <c r="P172" i="78" s="1"/>
  <c r="P173" i="78" s="1"/>
  <c r="P174" i="78" s="1"/>
  <c r="P175" i="78" s="1"/>
  <c r="P176" i="78" s="1"/>
  <c r="P177" i="78" s="1"/>
  <c r="P178" i="78" s="1"/>
  <c r="P179" i="78" s="1"/>
  <c r="P180" i="78" s="1"/>
  <c r="P181" i="78" s="1"/>
  <c r="P182" i="78" s="1"/>
  <c r="P183" i="78" s="1"/>
  <c r="P184" i="78" s="1"/>
  <c r="P185" i="78" s="1"/>
  <c r="P186" i="78" s="1"/>
  <c r="P187" i="78" s="1"/>
  <c r="P188" i="78" s="1"/>
  <c r="P189" i="78" s="1"/>
  <c r="P190" i="78" s="1"/>
  <c r="P191" i="78" s="1"/>
  <c r="P192" i="78" s="1"/>
  <c r="P193" i="78" s="1"/>
  <c r="P194" i="78" s="1"/>
  <c r="P195" i="78" s="1"/>
  <c r="P196" i="78" s="1"/>
  <c r="P197" i="78" s="1"/>
  <c r="P198" i="78" s="1"/>
  <c r="P199" i="78" s="1"/>
  <c r="P200" i="78" s="1"/>
  <c r="P201" i="78" s="1"/>
  <c r="P202" i="78" s="1"/>
  <c r="P203" i="78" s="1"/>
  <c r="P204" i="78" s="1"/>
  <c r="P205" i="78" s="1"/>
  <c r="P206" i="78" s="1"/>
  <c r="P207" i="78" s="1"/>
  <c r="P208" i="78" s="1"/>
  <c r="P209" i="78" s="1"/>
  <c r="O109" i="78"/>
  <c r="O110" i="78" s="1"/>
  <c r="O111" i="78" s="1"/>
  <c r="O112" i="78" s="1"/>
  <c r="O113" i="78" s="1"/>
  <c r="O114" i="78" s="1"/>
  <c r="O115" i="78" s="1"/>
  <c r="O116" i="78" s="1"/>
  <c r="O117" i="78" s="1"/>
  <c r="O118" i="78" s="1"/>
  <c r="O119" i="78" s="1"/>
  <c r="O120" i="78" s="1"/>
  <c r="O121" i="78" s="1"/>
  <c r="O122" i="78" s="1"/>
  <c r="O123" i="78" s="1"/>
  <c r="O124" i="78" s="1"/>
  <c r="O125" i="78" s="1"/>
  <c r="O126" i="78" s="1"/>
  <c r="O127" i="78" s="1"/>
  <c r="O128" i="78" s="1"/>
  <c r="O129" i="78" s="1"/>
  <c r="O130" i="78" s="1"/>
  <c r="O131" i="78" s="1"/>
  <c r="O132" i="78" s="1"/>
  <c r="O133" i="78" s="1"/>
  <c r="O134" i="78" s="1"/>
  <c r="O135" i="78" s="1"/>
  <c r="O136" i="78" s="1"/>
  <c r="O137" i="78" s="1"/>
  <c r="O138" i="78" s="1"/>
  <c r="O139" i="78" s="1"/>
  <c r="O140" i="78" s="1"/>
  <c r="O141" i="78" s="1"/>
  <c r="O142" i="78" s="1"/>
  <c r="O143" i="78" s="1"/>
  <c r="O144" i="78" s="1"/>
  <c r="O145" i="78" s="1"/>
  <c r="O146" i="78" s="1"/>
  <c r="O147" i="78" s="1"/>
  <c r="O148" i="78" s="1"/>
  <c r="O149" i="78" s="1"/>
  <c r="O150" i="78" s="1"/>
  <c r="O151" i="78" s="1"/>
  <c r="O152" i="78" s="1"/>
  <c r="O153" i="78" s="1"/>
  <c r="O154" i="78" s="1"/>
  <c r="O155" i="78" s="1"/>
  <c r="O156" i="78" s="1"/>
  <c r="O157" i="78" s="1"/>
  <c r="O158" i="78" s="1"/>
  <c r="O159" i="78" s="1"/>
  <c r="O160" i="78" s="1"/>
  <c r="O161" i="78" s="1"/>
  <c r="O162" i="78" s="1"/>
  <c r="O163" i="78" s="1"/>
  <c r="O164" i="78" s="1"/>
  <c r="O165" i="78" s="1"/>
  <c r="O166" i="78" s="1"/>
  <c r="O167" i="78" s="1"/>
  <c r="O168" i="78" s="1"/>
  <c r="O169" i="78" s="1"/>
  <c r="O170" i="78" s="1"/>
  <c r="O171" i="78" s="1"/>
  <c r="O172" i="78" s="1"/>
  <c r="O173" i="78" s="1"/>
  <c r="O174" i="78" s="1"/>
  <c r="O175" i="78" s="1"/>
  <c r="O176" i="78" s="1"/>
  <c r="O177" i="78" s="1"/>
  <c r="O178" i="78" s="1"/>
  <c r="O179" i="78" s="1"/>
  <c r="O180" i="78" s="1"/>
  <c r="O181" i="78" s="1"/>
  <c r="O182" i="78" s="1"/>
  <c r="O183" i="78" s="1"/>
  <c r="O184" i="78" s="1"/>
  <c r="O185" i="78" s="1"/>
  <c r="O186" i="78" s="1"/>
  <c r="O187" i="78" s="1"/>
  <c r="O188" i="78" s="1"/>
  <c r="O189" i="78" s="1"/>
  <c r="O190" i="78" s="1"/>
  <c r="O191" i="78" s="1"/>
  <c r="O192" i="78" s="1"/>
  <c r="O193" i="78" s="1"/>
  <c r="O194" i="78" s="1"/>
  <c r="O195" i="78" s="1"/>
  <c r="O196" i="78" s="1"/>
  <c r="O197" i="78" s="1"/>
  <c r="O198" i="78" s="1"/>
  <c r="O199" i="78" s="1"/>
  <c r="O200" i="78" s="1"/>
  <c r="O201" i="78" s="1"/>
  <c r="O202" i="78" s="1"/>
  <c r="O203" i="78" s="1"/>
  <c r="O204" i="78" s="1"/>
  <c r="O205" i="78" s="1"/>
  <c r="O206" i="78" s="1"/>
  <c r="O207" i="78" s="1"/>
  <c r="O208" i="78" s="1"/>
  <c r="O209" i="78" s="1"/>
  <c r="N109" i="78"/>
  <c r="N110" i="78" s="1"/>
  <c r="N111" i="78" s="1"/>
  <c r="N112" i="78" s="1"/>
  <c r="N113" i="78" s="1"/>
  <c r="N114" i="78" s="1"/>
  <c r="N115" i="78" s="1"/>
  <c r="N116" i="78" s="1"/>
  <c r="N117" i="78" s="1"/>
  <c r="N118" i="78" s="1"/>
  <c r="N119" i="78" s="1"/>
  <c r="N120" i="78" s="1"/>
  <c r="N121" i="78" s="1"/>
  <c r="N122" i="78" s="1"/>
  <c r="N123" i="78" s="1"/>
  <c r="N124" i="78" s="1"/>
  <c r="N125" i="78" s="1"/>
  <c r="N126" i="78" s="1"/>
  <c r="N127" i="78" s="1"/>
  <c r="N128" i="78" s="1"/>
  <c r="N129" i="78" s="1"/>
  <c r="N130" i="78" s="1"/>
  <c r="N131" i="78" s="1"/>
  <c r="N132" i="78" s="1"/>
  <c r="N133" i="78" s="1"/>
  <c r="N134" i="78" s="1"/>
  <c r="N135" i="78" s="1"/>
  <c r="N136" i="78" s="1"/>
  <c r="N137" i="78" s="1"/>
  <c r="N138" i="78" s="1"/>
  <c r="N139" i="78" s="1"/>
  <c r="N140" i="78" s="1"/>
  <c r="N141" i="78" s="1"/>
  <c r="N142" i="78" s="1"/>
  <c r="N143" i="78" s="1"/>
  <c r="N144" i="78" s="1"/>
  <c r="N145" i="78" s="1"/>
  <c r="N146" i="78" s="1"/>
  <c r="N147" i="78" s="1"/>
  <c r="N148" i="78" s="1"/>
  <c r="N149" i="78" s="1"/>
  <c r="N150" i="78" s="1"/>
  <c r="N151" i="78" s="1"/>
  <c r="N152" i="78" s="1"/>
  <c r="N153" i="78" s="1"/>
  <c r="N154" i="78" s="1"/>
  <c r="N155" i="78" s="1"/>
  <c r="N156" i="78" s="1"/>
  <c r="N157" i="78" s="1"/>
  <c r="N158" i="78" s="1"/>
  <c r="N159" i="78" s="1"/>
  <c r="N160" i="78" s="1"/>
  <c r="N161" i="78" s="1"/>
  <c r="N162" i="78" s="1"/>
  <c r="N163" i="78" s="1"/>
  <c r="N164" i="78" s="1"/>
  <c r="N165" i="78" s="1"/>
  <c r="N166" i="78" s="1"/>
  <c r="N167" i="78" s="1"/>
  <c r="N168" i="78" s="1"/>
  <c r="N169" i="78" s="1"/>
  <c r="N170" i="78" s="1"/>
  <c r="N171" i="78" s="1"/>
  <c r="N172" i="78" s="1"/>
  <c r="N173" i="78" s="1"/>
  <c r="N174" i="78" s="1"/>
  <c r="N175" i="78" s="1"/>
  <c r="N176" i="78" s="1"/>
  <c r="N177" i="78" s="1"/>
  <c r="N178" i="78" s="1"/>
  <c r="N179" i="78" s="1"/>
  <c r="N180" i="78" s="1"/>
  <c r="N181" i="78" s="1"/>
  <c r="N182" i="78" s="1"/>
  <c r="N183" i="78" s="1"/>
  <c r="N184" i="78" s="1"/>
  <c r="N185" i="78" s="1"/>
  <c r="N186" i="78" s="1"/>
  <c r="N187" i="78" s="1"/>
  <c r="N188" i="78" s="1"/>
  <c r="N189" i="78" s="1"/>
  <c r="N190" i="78" s="1"/>
  <c r="N191" i="78" s="1"/>
  <c r="N192" i="78" s="1"/>
  <c r="N193" i="78" s="1"/>
  <c r="N194" i="78" s="1"/>
  <c r="N195" i="78" s="1"/>
  <c r="N196" i="78" s="1"/>
  <c r="N197" i="78" s="1"/>
  <c r="N198" i="78" s="1"/>
  <c r="N199" i="78" s="1"/>
  <c r="N200" i="78" s="1"/>
  <c r="N201" i="78" s="1"/>
  <c r="N202" i="78" s="1"/>
  <c r="N203" i="78" s="1"/>
  <c r="N204" i="78" s="1"/>
  <c r="N205" i="78" s="1"/>
  <c r="N206" i="78" s="1"/>
  <c r="N207" i="78" s="1"/>
  <c r="N208" i="78" s="1"/>
  <c r="N209" i="78" s="1"/>
  <c r="M109" i="78"/>
  <c r="M110" i="78" s="1"/>
  <c r="M111" i="78" s="1"/>
  <c r="M112" i="78" s="1"/>
  <c r="M113" i="78" s="1"/>
  <c r="M114" i="78" s="1"/>
  <c r="M115" i="78" s="1"/>
  <c r="M116" i="78" s="1"/>
  <c r="M117" i="78" s="1"/>
  <c r="M118" i="78" s="1"/>
  <c r="M119" i="78" s="1"/>
  <c r="M120" i="78" s="1"/>
  <c r="M121" i="78" s="1"/>
  <c r="M122" i="78" s="1"/>
  <c r="M123" i="78" s="1"/>
  <c r="M124" i="78" s="1"/>
  <c r="M125" i="78" s="1"/>
  <c r="M126" i="78" s="1"/>
  <c r="M127" i="78" s="1"/>
  <c r="M128" i="78" s="1"/>
  <c r="M129" i="78" s="1"/>
  <c r="M130" i="78" s="1"/>
  <c r="M131" i="78" s="1"/>
  <c r="M132" i="78" s="1"/>
  <c r="M133" i="78" s="1"/>
  <c r="M134" i="78" s="1"/>
  <c r="M135" i="78" s="1"/>
  <c r="M136" i="78" s="1"/>
  <c r="M137" i="78" s="1"/>
  <c r="M138" i="78" s="1"/>
  <c r="M139" i="78" s="1"/>
  <c r="M140" i="78" s="1"/>
  <c r="M141" i="78" s="1"/>
  <c r="M142" i="78" s="1"/>
  <c r="M143" i="78" s="1"/>
  <c r="M144" i="78" s="1"/>
  <c r="M145" i="78" s="1"/>
  <c r="M146" i="78" s="1"/>
  <c r="M147" i="78" s="1"/>
  <c r="M148" i="78" s="1"/>
  <c r="M149" i="78" s="1"/>
  <c r="M150" i="78" s="1"/>
  <c r="M151" i="78" s="1"/>
  <c r="M152" i="78" s="1"/>
  <c r="M153" i="78" s="1"/>
  <c r="M154" i="78" s="1"/>
  <c r="M155" i="78" s="1"/>
  <c r="M156" i="78" s="1"/>
  <c r="M157" i="78" s="1"/>
  <c r="M158" i="78" s="1"/>
  <c r="M159" i="78" s="1"/>
  <c r="M160" i="78" s="1"/>
  <c r="M161" i="78" s="1"/>
  <c r="M162" i="78" s="1"/>
  <c r="M163" i="78" s="1"/>
  <c r="M164" i="78" s="1"/>
  <c r="M165" i="78" s="1"/>
  <c r="M166" i="78" s="1"/>
  <c r="M167" i="78" s="1"/>
  <c r="M168" i="78" s="1"/>
  <c r="M169" i="78" s="1"/>
  <c r="M170" i="78" s="1"/>
  <c r="M171" i="78" s="1"/>
  <c r="M172" i="78" s="1"/>
  <c r="M173" i="78" s="1"/>
  <c r="M174" i="78" s="1"/>
  <c r="M175" i="78" s="1"/>
  <c r="M176" i="78" s="1"/>
  <c r="M177" i="78" s="1"/>
  <c r="M178" i="78" s="1"/>
  <c r="M179" i="78" s="1"/>
  <c r="M180" i="78" s="1"/>
  <c r="M181" i="78" s="1"/>
  <c r="M182" i="78" s="1"/>
  <c r="M183" i="78" s="1"/>
  <c r="M184" i="78" s="1"/>
  <c r="M185" i="78" s="1"/>
  <c r="M186" i="78" s="1"/>
  <c r="M187" i="78" s="1"/>
  <c r="M188" i="78" s="1"/>
  <c r="M189" i="78" s="1"/>
  <c r="M190" i="78" s="1"/>
  <c r="M191" i="78" s="1"/>
  <c r="M192" i="78" s="1"/>
  <c r="M193" i="78" s="1"/>
  <c r="M194" i="78" s="1"/>
  <c r="M195" i="78" s="1"/>
  <c r="M196" i="78" s="1"/>
  <c r="M197" i="78" s="1"/>
  <c r="M198" i="78" s="1"/>
  <c r="M199" i="78" s="1"/>
  <c r="M200" i="78" s="1"/>
  <c r="M201" i="78" s="1"/>
  <c r="M202" i="78" s="1"/>
  <c r="M203" i="78" s="1"/>
  <c r="M204" i="78" s="1"/>
  <c r="M205" i="78" s="1"/>
  <c r="M206" i="78" s="1"/>
  <c r="M207" i="78" s="1"/>
  <c r="M208" i="78" s="1"/>
  <c r="M209" i="78" s="1"/>
  <c r="L109" i="78"/>
  <c r="L110" i="78" s="1"/>
  <c r="L111" i="78" s="1"/>
  <c r="L112" i="78" s="1"/>
  <c r="L113" i="78" s="1"/>
  <c r="L114" i="78" s="1"/>
  <c r="L115" i="78" s="1"/>
  <c r="L116" i="78" s="1"/>
  <c r="L117" i="78" s="1"/>
  <c r="L118" i="78" s="1"/>
  <c r="L119" i="78" s="1"/>
  <c r="L120" i="78" s="1"/>
  <c r="L121" i="78" s="1"/>
  <c r="L122" i="78" s="1"/>
  <c r="L123" i="78" s="1"/>
  <c r="L124" i="78" s="1"/>
  <c r="L125" i="78" s="1"/>
  <c r="L126" i="78" s="1"/>
  <c r="L127" i="78" s="1"/>
  <c r="L128" i="78" s="1"/>
  <c r="L129" i="78" s="1"/>
  <c r="L130" i="78" s="1"/>
  <c r="L131" i="78" s="1"/>
  <c r="L132" i="78" s="1"/>
  <c r="L133" i="78" s="1"/>
  <c r="L134" i="78" s="1"/>
  <c r="L135" i="78" s="1"/>
  <c r="L136" i="78" s="1"/>
  <c r="L137" i="78" s="1"/>
  <c r="L138" i="78" s="1"/>
  <c r="L139" i="78" s="1"/>
  <c r="L140" i="78" s="1"/>
  <c r="L141" i="78" s="1"/>
  <c r="L142" i="78" s="1"/>
  <c r="L143" i="78" s="1"/>
  <c r="L144" i="78" s="1"/>
  <c r="L145" i="78" s="1"/>
  <c r="L146" i="78" s="1"/>
  <c r="L147" i="78" s="1"/>
  <c r="L148" i="78" s="1"/>
  <c r="L149" i="78" s="1"/>
  <c r="L150" i="78" s="1"/>
  <c r="L151" i="78" s="1"/>
  <c r="L152" i="78" s="1"/>
  <c r="L153" i="78" s="1"/>
  <c r="L154" i="78" s="1"/>
  <c r="L155" i="78" s="1"/>
  <c r="L156" i="78" s="1"/>
  <c r="L157" i="78" s="1"/>
  <c r="L158" i="78" s="1"/>
  <c r="L159" i="78" s="1"/>
  <c r="L160" i="78" s="1"/>
  <c r="L161" i="78" s="1"/>
  <c r="L162" i="78" s="1"/>
  <c r="L163" i="78" s="1"/>
  <c r="L164" i="78" s="1"/>
  <c r="L165" i="78" s="1"/>
  <c r="L166" i="78" s="1"/>
  <c r="L167" i="78" s="1"/>
  <c r="L168" i="78" s="1"/>
  <c r="L169" i="78" s="1"/>
  <c r="L170" i="78" s="1"/>
  <c r="L171" i="78" s="1"/>
  <c r="L172" i="78" s="1"/>
  <c r="L173" i="78" s="1"/>
  <c r="L174" i="78" s="1"/>
  <c r="L175" i="78" s="1"/>
  <c r="L176" i="78" s="1"/>
  <c r="L177" i="78" s="1"/>
  <c r="L178" i="78" s="1"/>
  <c r="L179" i="78" s="1"/>
  <c r="L180" i="78" s="1"/>
  <c r="L181" i="78" s="1"/>
  <c r="L182" i="78" s="1"/>
  <c r="L183" i="78" s="1"/>
  <c r="L184" i="78" s="1"/>
  <c r="L185" i="78" s="1"/>
  <c r="L186" i="78" s="1"/>
  <c r="L187" i="78" s="1"/>
  <c r="L188" i="78" s="1"/>
  <c r="L189" i="78" s="1"/>
  <c r="L190" i="78" s="1"/>
  <c r="L191" i="78" s="1"/>
  <c r="L192" i="78" s="1"/>
  <c r="L193" i="78" s="1"/>
  <c r="L194" i="78" s="1"/>
  <c r="L195" i="78" s="1"/>
  <c r="L196" i="78" s="1"/>
  <c r="L197" i="78" s="1"/>
  <c r="L198" i="78" s="1"/>
  <c r="L199" i="78" s="1"/>
  <c r="L200" i="78" s="1"/>
  <c r="L201" i="78" s="1"/>
  <c r="L202" i="78" s="1"/>
  <c r="L203" i="78" s="1"/>
  <c r="L204" i="78" s="1"/>
  <c r="L205" i="78" s="1"/>
  <c r="L206" i="78" s="1"/>
  <c r="L207" i="78" s="1"/>
  <c r="L208" i="78" s="1"/>
  <c r="L209" i="78" s="1"/>
  <c r="K109" i="78"/>
  <c r="K110" i="78" s="1"/>
  <c r="K111" i="78" s="1"/>
  <c r="K112" i="78" s="1"/>
  <c r="K113" i="78" s="1"/>
  <c r="K114" i="78" s="1"/>
  <c r="K115" i="78" s="1"/>
  <c r="K116" i="78" s="1"/>
  <c r="K117" i="78" s="1"/>
  <c r="K118" i="78" s="1"/>
  <c r="K119" i="78" s="1"/>
  <c r="K120" i="78" s="1"/>
  <c r="K121" i="78" s="1"/>
  <c r="K122" i="78" s="1"/>
  <c r="K123" i="78" s="1"/>
  <c r="K124" i="78" s="1"/>
  <c r="K125" i="78" s="1"/>
  <c r="K126" i="78" s="1"/>
  <c r="K127" i="78" s="1"/>
  <c r="K128" i="78" s="1"/>
  <c r="K129" i="78" s="1"/>
  <c r="K130" i="78" s="1"/>
  <c r="K131" i="78" s="1"/>
  <c r="K132" i="78" s="1"/>
  <c r="K133" i="78" s="1"/>
  <c r="K134" i="78" s="1"/>
  <c r="K135" i="78" s="1"/>
  <c r="K136" i="78" s="1"/>
  <c r="K137" i="78" s="1"/>
  <c r="K138" i="78" s="1"/>
  <c r="K139" i="78" s="1"/>
  <c r="K140" i="78" s="1"/>
  <c r="K141" i="78" s="1"/>
  <c r="K142" i="78" s="1"/>
  <c r="K143" i="78" s="1"/>
  <c r="K144" i="78" s="1"/>
  <c r="K145" i="78" s="1"/>
  <c r="K146" i="78" s="1"/>
  <c r="K147" i="78" s="1"/>
  <c r="K148" i="78" s="1"/>
  <c r="K149" i="78" s="1"/>
  <c r="K150" i="78" s="1"/>
  <c r="K151" i="78" s="1"/>
  <c r="K152" i="78" s="1"/>
  <c r="K153" i="78" s="1"/>
  <c r="K154" i="78" s="1"/>
  <c r="K155" i="78" s="1"/>
  <c r="K156" i="78" s="1"/>
  <c r="K157" i="78" s="1"/>
  <c r="K158" i="78" s="1"/>
  <c r="K159" i="78" s="1"/>
  <c r="K160" i="78" s="1"/>
  <c r="K161" i="78" s="1"/>
  <c r="K162" i="78" s="1"/>
  <c r="K163" i="78" s="1"/>
  <c r="K164" i="78" s="1"/>
  <c r="K165" i="78" s="1"/>
  <c r="K166" i="78" s="1"/>
  <c r="K167" i="78" s="1"/>
  <c r="K168" i="78" s="1"/>
  <c r="K169" i="78" s="1"/>
  <c r="K170" i="78" s="1"/>
  <c r="K171" i="78" s="1"/>
  <c r="K172" i="78" s="1"/>
  <c r="K173" i="78" s="1"/>
  <c r="K174" i="78" s="1"/>
  <c r="K175" i="78" s="1"/>
  <c r="K176" i="78" s="1"/>
  <c r="K177" i="78" s="1"/>
  <c r="K178" i="78" s="1"/>
  <c r="K179" i="78" s="1"/>
  <c r="K180" i="78" s="1"/>
  <c r="K181" i="78" s="1"/>
  <c r="K182" i="78" s="1"/>
  <c r="K183" i="78" s="1"/>
  <c r="K184" i="78" s="1"/>
  <c r="K185" i="78" s="1"/>
  <c r="K186" i="78" s="1"/>
  <c r="K187" i="78" s="1"/>
  <c r="K188" i="78" s="1"/>
  <c r="K189" i="78" s="1"/>
  <c r="K190" i="78" s="1"/>
  <c r="K191" i="78" s="1"/>
  <c r="K192" i="78" s="1"/>
  <c r="K193" i="78" s="1"/>
  <c r="K194" i="78" s="1"/>
  <c r="K195" i="78" s="1"/>
  <c r="K196" i="78" s="1"/>
  <c r="K197" i="78" s="1"/>
  <c r="K198" i="78" s="1"/>
  <c r="K199" i="78" s="1"/>
  <c r="K200" i="78" s="1"/>
  <c r="K201" i="78" s="1"/>
  <c r="K202" i="78" s="1"/>
  <c r="K203" i="78" s="1"/>
  <c r="K204" i="78" s="1"/>
  <c r="K205" i="78" s="1"/>
  <c r="K206" i="78" s="1"/>
  <c r="K207" i="78" s="1"/>
  <c r="K208" i="78" s="1"/>
  <c r="K209" i="78" s="1"/>
  <c r="J109" i="78"/>
  <c r="I109" i="78"/>
  <c r="H109" i="78"/>
  <c r="G109" i="78"/>
  <c r="F109" i="78"/>
  <c r="E109" i="78"/>
  <c r="D109" i="78"/>
  <c r="C109" i="78"/>
  <c r="AR108" i="78"/>
  <c r="AU108" i="78" s="1"/>
  <c r="AR107" i="78"/>
  <c r="AU107" i="78" s="1"/>
  <c r="AR106" i="78"/>
  <c r="AU106" i="78" s="1"/>
  <c r="AR105" i="78"/>
  <c r="AU105" i="78" s="1"/>
  <c r="AR104" i="78"/>
  <c r="AU104" i="78" s="1"/>
  <c r="AR103" i="78"/>
  <c r="AU103" i="78" s="1"/>
  <c r="AR102" i="78"/>
  <c r="AU102" i="78" s="1"/>
  <c r="AR101" i="78"/>
  <c r="AU101" i="78" s="1"/>
  <c r="AR100" i="78"/>
  <c r="AU100" i="78" s="1"/>
  <c r="AR99" i="78"/>
  <c r="AU99" i="78" s="1"/>
  <c r="AR98" i="78"/>
  <c r="AU98" i="78" s="1"/>
  <c r="AR97" i="78"/>
  <c r="AU97" i="78" s="1"/>
  <c r="AR96" i="78"/>
  <c r="AU96" i="78" s="1"/>
  <c r="AR95" i="78"/>
  <c r="AU95" i="78" s="1"/>
  <c r="AR94" i="78"/>
  <c r="AU94" i="78" s="1"/>
  <c r="AR93" i="78"/>
  <c r="AU93" i="78" s="1"/>
  <c r="AR92" i="78"/>
  <c r="AU92" i="78" s="1"/>
  <c r="AR91" i="78"/>
  <c r="AU91" i="78" s="1"/>
  <c r="AR90" i="78"/>
  <c r="AU90" i="78" s="1"/>
  <c r="AR89" i="78"/>
  <c r="AU89" i="78" s="1"/>
  <c r="AR88" i="78"/>
  <c r="AU88" i="78" s="1"/>
  <c r="AR87" i="78"/>
  <c r="AU87" i="78" s="1"/>
  <c r="AR86" i="78"/>
  <c r="AU86" i="78" s="1"/>
  <c r="AR85" i="78"/>
  <c r="AU85" i="78" s="1"/>
  <c r="AR84" i="78"/>
  <c r="AU84" i="78" s="1"/>
  <c r="AR83" i="78"/>
  <c r="AU83" i="78" s="1"/>
  <c r="AR82" i="78"/>
  <c r="AU82" i="78" s="1"/>
  <c r="AR81" i="78"/>
  <c r="AU81" i="78" s="1"/>
  <c r="AR80" i="78"/>
  <c r="AU80" i="78" s="1"/>
  <c r="AR79" i="78"/>
  <c r="AU79" i="78" s="1"/>
  <c r="AR78" i="78"/>
  <c r="AU78" i="78" s="1"/>
  <c r="AR77" i="78"/>
  <c r="AU77" i="78" s="1"/>
  <c r="AR76" i="78"/>
  <c r="AU76" i="78" s="1"/>
  <c r="AR75" i="78"/>
  <c r="AU75" i="78" s="1"/>
  <c r="AR74" i="78"/>
  <c r="AU74" i="78" s="1"/>
  <c r="AR73" i="78"/>
  <c r="AU73" i="78" s="1"/>
  <c r="AR72" i="78"/>
  <c r="AU72" i="78" s="1"/>
  <c r="AR71" i="78"/>
  <c r="AU71" i="78" s="1"/>
  <c r="AR70" i="78"/>
  <c r="AU70" i="78" s="1"/>
  <c r="AR69" i="78"/>
  <c r="AU69" i="78" s="1"/>
  <c r="AR68" i="78"/>
  <c r="AU68" i="78" s="1"/>
  <c r="AR67" i="78"/>
  <c r="AU67" i="78" s="1"/>
  <c r="AR66" i="78"/>
  <c r="AU66" i="78" s="1"/>
  <c r="AR65" i="78"/>
  <c r="AU65" i="78" s="1"/>
  <c r="AR64" i="78"/>
  <c r="AU64" i="78" s="1"/>
  <c r="AR63" i="78"/>
  <c r="AU63" i="78" s="1"/>
  <c r="AR62" i="78"/>
  <c r="AU62" i="78" s="1"/>
  <c r="AR61" i="78"/>
  <c r="AU61" i="78" s="1"/>
  <c r="AR60" i="78"/>
  <c r="AU60" i="78" s="1"/>
  <c r="AR59" i="78"/>
  <c r="AU59" i="78" s="1"/>
  <c r="AR58" i="78"/>
  <c r="AU58" i="78" s="1"/>
  <c r="AR57" i="78"/>
  <c r="AU57" i="78" s="1"/>
  <c r="AR56" i="78"/>
  <c r="AU56" i="78" s="1"/>
  <c r="AR55" i="78"/>
  <c r="AU55" i="78" s="1"/>
  <c r="AR54" i="78"/>
  <c r="AU54" i="78" s="1"/>
  <c r="AR53" i="78"/>
  <c r="AU53" i="78" s="1"/>
  <c r="AR52" i="78"/>
  <c r="AU52" i="78" s="1"/>
  <c r="AR51" i="78"/>
  <c r="AU51" i="78" s="1"/>
  <c r="AR50" i="78"/>
  <c r="AU50" i="78" s="1"/>
  <c r="AR49" i="78"/>
  <c r="AU49" i="78" s="1"/>
  <c r="AR48" i="78"/>
  <c r="AU48" i="78" s="1"/>
  <c r="AR47" i="78"/>
  <c r="AU47" i="78" s="1"/>
  <c r="AR46" i="78"/>
  <c r="AU46" i="78" s="1"/>
  <c r="AR45" i="78"/>
  <c r="AU45" i="78" s="1"/>
  <c r="AR44" i="78"/>
  <c r="AU44" i="78" s="1"/>
  <c r="AR43" i="78"/>
  <c r="AU43" i="78" s="1"/>
  <c r="AR42" i="78"/>
  <c r="AU42" i="78" s="1"/>
  <c r="AR41" i="78"/>
  <c r="AU41" i="78" s="1"/>
  <c r="AR40" i="78"/>
  <c r="AU40" i="78" s="1"/>
  <c r="AR39" i="78"/>
  <c r="AU39" i="78" s="1"/>
  <c r="AR38" i="78"/>
  <c r="AU38" i="78" s="1"/>
  <c r="AR37" i="78"/>
  <c r="AU37" i="78" s="1"/>
  <c r="AR36" i="78"/>
  <c r="AU36" i="78" s="1"/>
  <c r="AR35" i="78"/>
  <c r="AU35" i="78" s="1"/>
  <c r="AR34" i="78"/>
  <c r="AU34" i="78" s="1"/>
  <c r="AR33" i="78"/>
  <c r="AU33" i="78" s="1"/>
  <c r="AR32" i="78"/>
  <c r="AU32" i="78" s="1"/>
  <c r="AR31" i="78"/>
  <c r="AU31" i="78" s="1"/>
  <c r="AR30" i="78"/>
  <c r="AU30" i="78" s="1"/>
  <c r="AR29" i="78"/>
  <c r="AU29" i="78" s="1"/>
  <c r="AR28" i="78"/>
  <c r="AU28" i="78" s="1"/>
  <c r="AR27" i="78"/>
  <c r="AU27" i="78" s="1"/>
  <c r="AR26" i="78"/>
  <c r="AU26" i="78" s="1"/>
  <c r="AR25" i="78"/>
  <c r="AU25" i="78" s="1"/>
  <c r="AR24" i="78"/>
  <c r="AU24" i="78" s="1"/>
  <c r="AR23" i="78"/>
  <c r="AU23" i="78" s="1"/>
  <c r="AR22" i="78"/>
  <c r="AU22" i="78" s="1"/>
  <c r="AR21" i="78"/>
  <c r="AU21" i="78" s="1"/>
  <c r="AR20" i="78"/>
  <c r="AU20" i="78" s="1"/>
  <c r="AR19" i="78"/>
  <c r="AU19" i="78" s="1"/>
  <c r="AR18" i="78"/>
  <c r="AU18" i="78" s="1"/>
  <c r="AR17" i="78"/>
  <c r="AU17" i="78" s="1"/>
  <c r="AR16" i="78"/>
  <c r="AU16" i="78" s="1"/>
  <c r="AR15" i="78"/>
  <c r="AU15" i="78" s="1"/>
  <c r="AR14" i="78"/>
  <c r="AU14" i="78" s="1"/>
  <c r="AR13" i="78"/>
  <c r="AU13" i="78" s="1"/>
  <c r="AR12" i="78"/>
  <c r="AU12" i="78" s="1"/>
  <c r="AR11" i="78"/>
  <c r="AU11" i="78" s="1"/>
  <c r="AR10" i="78"/>
  <c r="AU10" i="78" s="1"/>
  <c r="CV20" i="102" l="1"/>
  <c r="CQ130" i="102"/>
  <c r="CQ28" i="102"/>
  <c r="EK28" i="102" s="1"/>
  <c r="CJ128" i="102"/>
  <c r="CJ26" i="102"/>
  <c r="ED26" i="102" s="1"/>
  <c r="BX129" i="102"/>
  <c r="BX27" i="102"/>
  <c r="DR27" i="102" s="1"/>
  <c r="BO126" i="102"/>
  <c r="BO24" i="102"/>
  <c r="DI24" i="102" s="1"/>
  <c r="CA130" i="102"/>
  <c r="CA28" i="102"/>
  <c r="DU28" i="102" s="1"/>
  <c r="EL25" i="102"/>
  <c r="ED25" i="102"/>
  <c r="DI23" i="102"/>
  <c r="BL128" i="102"/>
  <c r="BL26" i="102"/>
  <c r="DF26" i="102" s="1"/>
  <c r="BV131" i="102"/>
  <c r="BV29" i="102"/>
  <c r="DP29" i="102" s="1"/>
  <c r="BY127" i="102"/>
  <c r="BY25" i="102"/>
  <c r="CB128" i="102"/>
  <c r="CB26" i="102"/>
  <c r="DV26" i="102" s="1"/>
  <c r="BF131" i="102"/>
  <c r="BF29" i="102"/>
  <c r="CZ29" i="102" s="1"/>
  <c r="CX22" i="102"/>
  <c r="CR128" i="102"/>
  <c r="CR26" i="102"/>
  <c r="EL26" i="102" s="1"/>
  <c r="BN131" i="102"/>
  <c r="BN29" i="102"/>
  <c r="DH29" i="102" s="1"/>
  <c r="BJ127" i="102"/>
  <c r="BJ25" i="102"/>
  <c r="DD25" i="102" s="1"/>
  <c r="CN129" i="102"/>
  <c r="CN27" i="102"/>
  <c r="EH27" i="102" s="1"/>
  <c r="CG127" i="102"/>
  <c r="CG25" i="102"/>
  <c r="EA25" i="102" s="1"/>
  <c r="CH127" i="102"/>
  <c r="CH25" i="102"/>
  <c r="EB25" i="102" s="1"/>
  <c r="BP129" i="102"/>
  <c r="BP27" i="102"/>
  <c r="DJ27" i="102" s="1"/>
  <c r="CF129" i="102"/>
  <c r="CF27" i="102"/>
  <c r="DZ27" i="102" s="1"/>
  <c r="EO22" i="102"/>
  <c r="EN22" i="102"/>
  <c r="BZ127" i="102"/>
  <c r="BZ25" i="102"/>
  <c r="DT25" i="102" s="1"/>
  <c r="DA23" i="102"/>
  <c r="CT23" i="102"/>
  <c r="DB26" i="102"/>
  <c r="CI130" i="102"/>
  <c r="CI28" i="102"/>
  <c r="EC28" i="102" s="1"/>
  <c r="BR127" i="102"/>
  <c r="BR25" i="102"/>
  <c r="DL25" i="102" s="1"/>
  <c r="BW126" i="102"/>
  <c r="BW24" i="102"/>
  <c r="CS128" i="102"/>
  <c r="CS26" i="102"/>
  <c r="BG126" i="102"/>
  <c r="BG24" i="102"/>
  <c r="BH129" i="102"/>
  <c r="BH27" i="102"/>
  <c r="DB27" i="102" s="1"/>
  <c r="CC128" i="102"/>
  <c r="CC26" i="102"/>
  <c r="DW26" i="102" s="1"/>
  <c r="EP21" i="102"/>
  <c r="AS20" i="102"/>
  <c r="AT20" i="102" s="1"/>
  <c r="CU21" i="102"/>
  <c r="CV21" i="102" s="1"/>
  <c r="DK24" i="102"/>
  <c r="CM126" i="102"/>
  <c r="CM24" i="102"/>
  <c r="EG24" i="102" s="1"/>
  <c r="CY25" i="102"/>
  <c r="DG25" i="102"/>
  <c r="CK128" i="102"/>
  <c r="CK26" i="102"/>
  <c r="EE26" i="102" s="1"/>
  <c r="DY23" i="102"/>
  <c r="BQ127" i="102"/>
  <c r="BQ25" i="102"/>
  <c r="DK25" i="102" s="1"/>
  <c r="CP127" i="102"/>
  <c r="CP25" i="102"/>
  <c r="EJ25" i="102" s="1"/>
  <c r="BU128" i="102"/>
  <c r="BU26" i="102"/>
  <c r="DO26" i="102" s="1"/>
  <c r="BE128" i="102"/>
  <c r="BE26" i="102"/>
  <c r="BM128" i="102"/>
  <c r="BM26" i="102"/>
  <c r="DG26" i="102" s="1"/>
  <c r="BT128" i="102"/>
  <c r="BT26" i="102"/>
  <c r="BK130" i="102"/>
  <c r="BK28" i="102"/>
  <c r="DE28" i="102" s="1"/>
  <c r="BI127" i="102"/>
  <c r="BI25" i="102"/>
  <c r="DC25" i="102" s="1"/>
  <c r="CE126" i="102"/>
  <c r="CE24" i="102"/>
  <c r="DY24" i="102" s="1"/>
  <c r="DF25" i="102"/>
  <c r="CO127" i="102"/>
  <c r="CO25" i="102"/>
  <c r="EI25" i="102" s="1"/>
  <c r="BS130" i="102"/>
  <c r="BS28" i="102"/>
  <c r="DM28" i="102" s="1"/>
  <c r="CD131" i="102"/>
  <c r="CD29" i="102"/>
  <c r="DX29" i="102" s="1"/>
  <c r="CL131" i="102"/>
  <c r="CL29" i="102"/>
  <c r="EF29" i="102" s="1"/>
  <c r="G110" i="78"/>
  <c r="H110" i="78"/>
  <c r="I110" i="78"/>
  <c r="J110" i="78"/>
  <c r="C110" i="78"/>
  <c r="CY10" i="78"/>
  <c r="D110" i="78"/>
  <c r="E110" i="78"/>
  <c r="CI7" i="79"/>
  <c r="AZ7" i="79"/>
  <c r="D8" i="79"/>
  <c r="BD7" i="79"/>
  <c r="F8" i="79"/>
  <c r="AZ8" i="79" s="1"/>
  <c r="BH7" i="79"/>
  <c r="J8" i="79"/>
  <c r="BD8" i="79" s="1"/>
  <c r="BR7" i="79"/>
  <c r="T8" i="79"/>
  <c r="BN8" i="79" s="1"/>
  <c r="BS7" i="79"/>
  <c r="J9" i="79"/>
  <c r="AR109" i="78"/>
  <c r="AU9" i="78"/>
  <c r="F110" i="78"/>
  <c r="G9" i="79"/>
  <c r="K9" i="79"/>
  <c r="O9" i="79"/>
  <c r="S9" i="79"/>
  <c r="W9" i="79"/>
  <c r="AA9" i="79"/>
  <c r="AE9" i="79"/>
  <c r="AI9" i="79"/>
  <c r="AM9" i="79"/>
  <c r="AQ9" i="79"/>
  <c r="BM7" i="79"/>
  <c r="CC7" i="79"/>
  <c r="AX8" i="79"/>
  <c r="O8" i="79"/>
  <c r="AA8" i="79"/>
  <c r="AI8" i="79"/>
  <c r="AQ8" i="79"/>
  <c r="D9" i="79"/>
  <c r="H9" i="79"/>
  <c r="L9" i="79"/>
  <c r="P9" i="79"/>
  <c r="T9" i="79"/>
  <c r="X8" i="79"/>
  <c r="AB8" i="79"/>
  <c r="AF8" i="79"/>
  <c r="AJ8" i="79"/>
  <c r="AN8" i="79"/>
  <c r="AW7" i="79"/>
  <c r="BA7" i="79"/>
  <c r="BE7" i="79"/>
  <c r="BI7" i="79"/>
  <c r="BN7" i="79"/>
  <c r="BY7" i="79"/>
  <c r="CD7" i="79"/>
  <c r="K8" i="79"/>
  <c r="P8" i="79"/>
  <c r="E8" i="79"/>
  <c r="I8" i="79"/>
  <c r="M8" i="79"/>
  <c r="Q8" i="79"/>
  <c r="U8" i="79"/>
  <c r="Y8" i="79"/>
  <c r="AC8" i="79"/>
  <c r="AG8" i="79"/>
  <c r="AK8" i="79"/>
  <c r="AO8" i="79"/>
  <c r="AX7" i="79"/>
  <c r="BB7" i="79"/>
  <c r="BF7" i="79"/>
  <c r="BJ7" i="79"/>
  <c r="BO7" i="79"/>
  <c r="BU7" i="79"/>
  <c r="BZ7" i="79"/>
  <c r="CE7" i="79"/>
  <c r="CK7" i="79"/>
  <c r="G8" i="79"/>
  <c r="L8" i="79"/>
  <c r="W8" i="79"/>
  <c r="AE8" i="79"/>
  <c r="AM8" i="79"/>
  <c r="F9" i="79"/>
  <c r="F10" i="79" s="1"/>
  <c r="N9" i="79"/>
  <c r="J10" i="79"/>
  <c r="BL7" i="79"/>
  <c r="BP7" i="79"/>
  <c r="BT7" i="79"/>
  <c r="BX7" i="79"/>
  <c r="CB7" i="79"/>
  <c r="CF7" i="79"/>
  <c r="CJ7" i="79"/>
  <c r="AY7" i="79"/>
  <c r="BC7" i="79"/>
  <c r="BG7" i="79"/>
  <c r="BK7" i="79"/>
  <c r="BQ7" i="79"/>
  <c r="BV7" i="79"/>
  <c r="CA7" i="79"/>
  <c r="CG7" i="79"/>
  <c r="H8" i="79"/>
  <c r="N8" i="79"/>
  <c r="S8" i="79"/>
  <c r="BM129" i="102" l="1"/>
  <c r="BM27" i="102"/>
  <c r="DG27" i="102" s="1"/>
  <c r="BQ128" i="102"/>
  <c r="BQ26" i="102"/>
  <c r="DK26" i="102" s="1"/>
  <c r="AS21" i="102"/>
  <c r="CU22" i="102"/>
  <c r="CV22" i="102" s="1"/>
  <c r="EP22" i="102"/>
  <c r="CH128" i="102"/>
  <c r="CH26" i="102"/>
  <c r="EB26" i="102" s="1"/>
  <c r="BN132" i="102"/>
  <c r="BN30" i="102"/>
  <c r="DH30" i="102" s="1"/>
  <c r="BO127" i="102"/>
  <c r="BO25" i="102"/>
  <c r="DI25" i="102" s="1"/>
  <c r="BS131" i="102"/>
  <c r="BS29" i="102"/>
  <c r="DM29" i="102" s="1"/>
  <c r="BI128" i="102"/>
  <c r="BI26" i="102"/>
  <c r="DC26" i="102" s="1"/>
  <c r="CY26" i="102"/>
  <c r="BG127" i="102"/>
  <c r="BG25" i="102"/>
  <c r="CI131" i="102"/>
  <c r="CI29" i="102"/>
  <c r="EC29" i="102" s="1"/>
  <c r="DS25" i="102"/>
  <c r="EM26" i="102"/>
  <c r="CG128" i="102"/>
  <c r="CG26" i="102"/>
  <c r="EA26" i="102" s="1"/>
  <c r="CR129" i="102"/>
  <c r="CR27" i="102"/>
  <c r="EL27" i="102" s="1"/>
  <c r="BY128" i="102"/>
  <c r="BY26" i="102"/>
  <c r="DS26" i="102" s="1"/>
  <c r="BX130" i="102"/>
  <c r="BX28" i="102"/>
  <c r="DR28" i="102" s="1"/>
  <c r="CD132" i="102"/>
  <c r="CD30" i="102"/>
  <c r="DX30" i="102" s="1"/>
  <c r="CO128" i="102"/>
  <c r="CO26" i="102"/>
  <c r="EI26" i="102" s="1"/>
  <c r="BK131" i="102"/>
  <c r="BK29" i="102"/>
  <c r="DE29" i="102" s="1"/>
  <c r="CS129" i="102"/>
  <c r="CS27" i="102"/>
  <c r="EM27" i="102" s="1"/>
  <c r="BE129" i="102"/>
  <c r="BE27" i="102"/>
  <c r="CX23" i="102"/>
  <c r="CF130" i="102"/>
  <c r="CF28" i="102"/>
  <c r="DZ28" i="102" s="1"/>
  <c r="CN130" i="102"/>
  <c r="CN28" i="102"/>
  <c r="EH28" i="102" s="1"/>
  <c r="CL132" i="102"/>
  <c r="CL30" i="102"/>
  <c r="EF30" i="102" s="1"/>
  <c r="BW127" i="102"/>
  <c r="BW25" i="102"/>
  <c r="DQ25" i="102" s="1"/>
  <c r="EO23" i="102"/>
  <c r="EN23" i="102"/>
  <c r="BU129" i="102"/>
  <c r="BU27" i="102"/>
  <c r="DO27" i="102" s="1"/>
  <c r="CM127" i="102"/>
  <c r="CM25" i="102"/>
  <c r="EG25" i="102" s="1"/>
  <c r="CC129" i="102"/>
  <c r="CC27" i="102"/>
  <c r="DW27" i="102" s="1"/>
  <c r="DQ24" i="102"/>
  <c r="BV132" i="102"/>
  <c r="BV30" i="102"/>
  <c r="DP30" i="102" s="1"/>
  <c r="CJ129" i="102"/>
  <c r="CJ27" i="102"/>
  <c r="ED27" i="102" s="1"/>
  <c r="DN26" i="102"/>
  <c r="BT129" i="102"/>
  <c r="BT27" i="102"/>
  <c r="DN27" i="102" s="1"/>
  <c r="CP128" i="102"/>
  <c r="CP26" i="102"/>
  <c r="EJ26" i="102" s="1"/>
  <c r="CK129" i="102"/>
  <c r="CK27" i="102"/>
  <c r="EE27" i="102" s="1"/>
  <c r="BH130" i="102"/>
  <c r="BH28" i="102"/>
  <c r="DB28" i="102" s="1"/>
  <c r="BP130" i="102"/>
  <c r="BP28" i="102"/>
  <c r="DJ28" i="102" s="1"/>
  <c r="BJ128" i="102"/>
  <c r="BJ26" i="102"/>
  <c r="DD26" i="102" s="1"/>
  <c r="BF132" i="102"/>
  <c r="BF30" i="102"/>
  <c r="CZ30" i="102" s="1"/>
  <c r="BL129" i="102"/>
  <c r="BL27" i="102"/>
  <c r="DF27" i="102" s="1"/>
  <c r="CA131" i="102"/>
  <c r="CA29" i="102"/>
  <c r="DU29" i="102" s="1"/>
  <c r="CQ131" i="102"/>
  <c r="CQ29" i="102"/>
  <c r="EK29" i="102" s="1"/>
  <c r="BR128" i="102"/>
  <c r="BR26" i="102"/>
  <c r="DL26" i="102" s="1"/>
  <c r="BZ128" i="102"/>
  <c r="BZ26" i="102"/>
  <c r="DT26" i="102" s="1"/>
  <c r="CE127" i="102"/>
  <c r="CE25" i="102"/>
  <c r="DY25" i="102" s="1"/>
  <c r="DA24" i="102"/>
  <c r="CT24" i="102"/>
  <c r="CB129" i="102"/>
  <c r="CB27" i="102"/>
  <c r="DV27" i="102" s="1"/>
  <c r="H111" i="78"/>
  <c r="BD9" i="79"/>
  <c r="C111" i="78"/>
  <c r="G111" i="78"/>
  <c r="D111" i="78"/>
  <c r="J111" i="78"/>
  <c r="E111" i="78"/>
  <c r="I111" i="78"/>
  <c r="F111" i="78"/>
  <c r="AZ10" i="79" s="1"/>
  <c r="CK9" i="79"/>
  <c r="AQ10" i="79"/>
  <c r="CG9" i="79"/>
  <c r="BA9" i="79"/>
  <c r="G10" i="79"/>
  <c r="BH9" i="79"/>
  <c r="N10" i="79"/>
  <c r="BN9" i="79"/>
  <c r="T10" i="79"/>
  <c r="CC9" i="79"/>
  <c r="J11" i="79"/>
  <c r="BJ9" i="79"/>
  <c r="BY9" i="79"/>
  <c r="BE9" i="79"/>
  <c r="BF9" i="79"/>
  <c r="BU9" i="79"/>
  <c r="BB9" i="79"/>
  <c r="H10" i="79"/>
  <c r="BQ9" i="79"/>
  <c r="AX9" i="79"/>
  <c r="BM9" i="79"/>
  <c r="BI9" i="79"/>
  <c r="AZ9" i="79"/>
  <c r="AA10" i="79"/>
  <c r="K10" i="79"/>
  <c r="BQ8" i="79"/>
  <c r="CA8" i="79"/>
  <c r="BS8" i="79"/>
  <c r="BK8" i="79"/>
  <c r="BC8" i="79"/>
  <c r="BJ8" i="79"/>
  <c r="CD8" i="79"/>
  <c r="BV8" i="79"/>
  <c r="CC8" i="79"/>
  <c r="BI8" i="79"/>
  <c r="AI10" i="79"/>
  <c r="S10" i="79"/>
  <c r="BH8" i="79"/>
  <c r="AP8" i="79"/>
  <c r="Z8" i="79"/>
  <c r="R8" i="79"/>
  <c r="CI8" i="79"/>
  <c r="BB8" i="79"/>
  <c r="BF8" i="79"/>
  <c r="AO9" i="79"/>
  <c r="AG9" i="79"/>
  <c r="Y9" i="79"/>
  <c r="Q9" i="79"/>
  <c r="I9" i="79"/>
  <c r="BE8" i="79"/>
  <c r="AJ9" i="79"/>
  <c r="AB9" i="79"/>
  <c r="L10" i="79"/>
  <c r="D10" i="79"/>
  <c r="BU8" i="79"/>
  <c r="AM10" i="79"/>
  <c r="AE10" i="79"/>
  <c r="W10" i="79"/>
  <c r="O10" i="79"/>
  <c r="BM8" i="79"/>
  <c r="BY8" i="79"/>
  <c r="AK9" i="79"/>
  <c r="AC9" i="79"/>
  <c r="U9" i="79"/>
  <c r="M9" i="79"/>
  <c r="E9" i="79"/>
  <c r="AN9" i="79"/>
  <c r="AF9" i="79"/>
  <c r="X9" i="79"/>
  <c r="P10" i="79"/>
  <c r="CK8" i="79"/>
  <c r="AH8" i="79"/>
  <c r="AL8" i="79"/>
  <c r="AD8" i="79"/>
  <c r="V8" i="79"/>
  <c r="F11" i="79"/>
  <c r="CG8" i="79"/>
  <c r="BA8" i="79"/>
  <c r="CE8" i="79"/>
  <c r="BW8" i="79"/>
  <c r="BO8" i="79"/>
  <c r="BG8" i="79"/>
  <c r="AY8" i="79"/>
  <c r="CH8" i="79"/>
  <c r="BZ8" i="79"/>
  <c r="BR8" i="79"/>
  <c r="CA132" i="102" l="1"/>
  <c r="CA30" i="102"/>
  <c r="DU30" i="102" s="1"/>
  <c r="BP131" i="102"/>
  <c r="BP29" i="102"/>
  <c r="DJ29" i="102" s="1"/>
  <c r="BT130" i="102"/>
  <c r="BT28" i="102"/>
  <c r="DN28" i="102" s="1"/>
  <c r="CF131" i="102"/>
  <c r="CF29" i="102"/>
  <c r="DZ29" i="102" s="1"/>
  <c r="BK132" i="102"/>
  <c r="BK30" i="102"/>
  <c r="DE30" i="102" s="1"/>
  <c r="BY129" i="102"/>
  <c r="BY27" i="102"/>
  <c r="DS27" i="102" s="1"/>
  <c r="CB130" i="102"/>
  <c r="CB28" i="102"/>
  <c r="DV28" i="102" s="1"/>
  <c r="CY27" i="102"/>
  <c r="DA25" i="102"/>
  <c r="CT25" i="102"/>
  <c r="CH129" i="102"/>
  <c r="CH27" i="102"/>
  <c r="EB27" i="102" s="1"/>
  <c r="CX24" i="102"/>
  <c r="BR129" i="102"/>
  <c r="BR27" i="102"/>
  <c r="DL27" i="102" s="1"/>
  <c r="BF133" i="102"/>
  <c r="BF31" i="102"/>
  <c r="CZ31" i="102" s="1"/>
  <c r="CK130" i="102"/>
  <c r="CK28" i="102"/>
  <c r="EE28" i="102" s="1"/>
  <c r="CJ130" i="102"/>
  <c r="CJ28" i="102"/>
  <c r="ED28" i="102" s="1"/>
  <c r="CM128" i="102"/>
  <c r="CM26" i="102"/>
  <c r="EG26" i="102" s="1"/>
  <c r="CL133" i="102"/>
  <c r="CL31" i="102"/>
  <c r="EF31" i="102" s="1"/>
  <c r="BE130" i="102"/>
  <c r="BE28" i="102"/>
  <c r="CD133" i="102"/>
  <c r="CD31" i="102"/>
  <c r="DX31" i="102" s="1"/>
  <c r="CG129" i="102"/>
  <c r="CG27" i="102"/>
  <c r="EA27" i="102" s="1"/>
  <c r="BG128" i="102"/>
  <c r="BG26" i="102"/>
  <c r="BS132" i="102"/>
  <c r="BS30" i="102"/>
  <c r="DM30" i="102" s="1"/>
  <c r="CQ132" i="102"/>
  <c r="CQ30" i="102"/>
  <c r="EK30" i="102" s="1"/>
  <c r="BJ129" i="102"/>
  <c r="BJ27" i="102"/>
  <c r="DD27" i="102" s="1"/>
  <c r="CP129" i="102"/>
  <c r="CP27" i="102"/>
  <c r="EJ27" i="102" s="1"/>
  <c r="BV133" i="102"/>
  <c r="BV31" i="102"/>
  <c r="DP31" i="102" s="1"/>
  <c r="BU130" i="102"/>
  <c r="BU28" i="102"/>
  <c r="DO28" i="102" s="1"/>
  <c r="CN131" i="102"/>
  <c r="CN29" i="102"/>
  <c r="EH29" i="102" s="1"/>
  <c r="CS130" i="102"/>
  <c r="CS28" i="102"/>
  <c r="EM28" i="102" s="1"/>
  <c r="BX131" i="102"/>
  <c r="BX29" i="102"/>
  <c r="DR29" i="102" s="1"/>
  <c r="AT21" i="102"/>
  <c r="EN24" i="102"/>
  <c r="EO24" i="102"/>
  <c r="CE128" i="102"/>
  <c r="CE26" i="102"/>
  <c r="DY26" i="102" s="1"/>
  <c r="EP23" i="102"/>
  <c r="CU23" i="102"/>
  <c r="AS22" i="102"/>
  <c r="AT22" i="102" s="1"/>
  <c r="BO128" i="102"/>
  <c r="BO26" i="102"/>
  <c r="DI26" i="102" s="1"/>
  <c r="BQ129" i="102"/>
  <c r="BQ27" i="102"/>
  <c r="DK27" i="102" s="1"/>
  <c r="BN133" i="102"/>
  <c r="BN31" i="102"/>
  <c r="DH31" i="102" s="1"/>
  <c r="BZ129" i="102"/>
  <c r="BZ27" i="102"/>
  <c r="DT27" i="102" s="1"/>
  <c r="BL130" i="102"/>
  <c r="BL28" i="102"/>
  <c r="DF28" i="102" s="1"/>
  <c r="BH131" i="102"/>
  <c r="BH29" i="102"/>
  <c r="DB29" i="102" s="1"/>
  <c r="CC130" i="102"/>
  <c r="CC28" i="102"/>
  <c r="DW28" i="102" s="1"/>
  <c r="BW128" i="102"/>
  <c r="BW26" i="102"/>
  <c r="DQ26" i="102" s="1"/>
  <c r="CO129" i="102"/>
  <c r="CO27" i="102"/>
  <c r="EI27" i="102" s="1"/>
  <c r="CR130" i="102"/>
  <c r="CR28" i="102"/>
  <c r="EL28" i="102" s="1"/>
  <c r="CI132" i="102"/>
  <c r="CI30" i="102"/>
  <c r="EC30" i="102" s="1"/>
  <c r="BI129" i="102"/>
  <c r="BI27" i="102"/>
  <c r="DC27" i="102" s="1"/>
  <c r="BM130" i="102"/>
  <c r="BM28" i="102"/>
  <c r="DG28" i="102" s="1"/>
  <c r="H112" i="78"/>
  <c r="F112" i="78"/>
  <c r="D112" i="78"/>
  <c r="J112" i="78"/>
  <c r="BD11" i="79" s="1"/>
  <c r="BD10" i="79"/>
  <c r="E112" i="78"/>
  <c r="C112" i="78"/>
  <c r="I112" i="78"/>
  <c r="G112" i="78"/>
  <c r="BB10" i="79"/>
  <c r="CK10" i="79"/>
  <c r="BA10" i="79"/>
  <c r="BV9" i="79"/>
  <c r="BG9" i="79"/>
  <c r="BO9" i="79"/>
  <c r="BY10" i="79"/>
  <c r="AE11" i="79"/>
  <c r="BW9" i="79"/>
  <c r="CG10" i="79"/>
  <c r="BC9" i="79"/>
  <c r="BH10" i="79"/>
  <c r="N11" i="79"/>
  <c r="BI10" i="79"/>
  <c r="CE9" i="79"/>
  <c r="BE10" i="79"/>
  <c r="BU10" i="79"/>
  <c r="AA11" i="79"/>
  <c r="AY9" i="79"/>
  <c r="BJ10" i="79"/>
  <c r="BK9" i="79"/>
  <c r="BR9" i="79"/>
  <c r="X10" i="79"/>
  <c r="BS9" i="79"/>
  <c r="BZ9" i="79"/>
  <c r="AF10" i="79"/>
  <c r="BF10" i="79"/>
  <c r="CA9" i="79"/>
  <c r="AG10" i="79"/>
  <c r="CH9" i="79"/>
  <c r="CI9" i="79"/>
  <c r="AO10" i="79"/>
  <c r="BM10" i="79"/>
  <c r="BQ10" i="79"/>
  <c r="W11" i="79"/>
  <c r="CD9" i="79"/>
  <c r="CC10" i="79"/>
  <c r="AI11" i="79"/>
  <c r="BP8" i="79"/>
  <c r="CF8" i="79"/>
  <c r="H11" i="79"/>
  <c r="AN10" i="79"/>
  <c r="M10" i="79"/>
  <c r="AC10" i="79"/>
  <c r="G11" i="79"/>
  <c r="AM11" i="79"/>
  <c r="BN10" i="79"/>
  <c r="BT8" i="79"/>
  <c r="V9" i="79"/>
  <c r="AL9" i="79"/>
  <c r="CB8" i="79"/>
  <c r="D11" i="79"/>
  <c r="T11" i="79"/>
  <c r="AJ10" i="79"/>
  <c r="I10" i="79"/>
  <c r="Y10" i="79"/>
  <c r="J12" i="79"/>
  <c r="Z9" i="79"/>
  <c r="AX10" i="79"/>
  <c r="F12" i="79"/>
  <c r="BX8" i="79"/>
  <c r="AH9" i="79"/>
  <c r="P11" i="79"/>
  <c r="E10" i="79"/>
  <c r="U10" i="79"/>
  <c r="AK10" i="79"/>
  <c r="O11" i="79"/>
  <c r="BL8" i="79"/>
  <c r="CJ8" i="79"/>
  <c r="AD9" i="79"/>
  <c r="L11" i="79"/>
  <c r="AB10" i="79"/>
  <c r="Q10" i="79"/>
  <c r="R9" i="79"/>
  <c r="AP9" i="79"/>
  <c r="S11" i="79"/>
  <c r="K11" i="79"/>
  <c r="AQ11" i="79"/>
  <c r="CR131" i="102" l="1"/>
  <c r="CR29" i="102"/>
  <c r="EL29" i="102" s="1"/>
  <c r="BQ130" i="102"/>
  <c r="BQ28" i="102"/>
  <c r="DK28" i="102" s="1"/>
  <c r="DA26" i="102"/>
  <c r="CT26" i="102"/>
  <c r="CE129" i="102"/>
  <c r="CE27" i="102"/>
  <c r="DY27" i="102" s="1"/>
  <c r="CS131" i="102"/>
  <c r="CS29" i="102"/>
  <c r="EM29" i="102" s="1"/>
  <c r="CP130" i="102"/>
  <c r="CP28" i="102"/>
  <c r="EJ28" i="102" s="1"/>
  <c r="BG129" i="102"/>
  <c r="BG27" i="102"/>
  <c r="CL134" i="102"/>
  <c r="CL32" i="102"/>
  <c r="EF32" i="102" s="1"/>
  <c r="BF134" i="102"/>
  <c r="BF32" i="102"/>
  <c r="CZ32" i="102" s="1"/>
  <c r="EN25" i="102"/>
  <c r="EO25" i="102"/>
  <c r="BK133" i="102"/>
  <c r="BK31" i="102"/>
  <c r="DE31" i="102" s="1"/>
  <c r="CA133" i="102"/>
  <c r="CA31" i="102"/>
  <c r="DU31" i="102" s="1"/>
  <c r="BM131" i="102"/>
  <c r="BM29" i="102"/>
  <c r="DG29" i="102" s="1"/>
  <c r="CO130" i="102"/>
  <c r="CO28" i="102"/>
  <c r="EI28" i="102" s="1"/>
  <c r="BL131" i="102"/>
  <c r="BL29" i="102"/>
  <c r="DF29" i="102" s="1"/>
  <c r="BH132" i="102"/>
  <c r="BH30" i="102"/>
  <c r="DB30" i="102" s="1"/>
  <c r="CU24" i="102"/>
  <c r="CV24" i="102" s="1"/>
  <c r="EP24" i="102"/>
  <c r="AS23" i="102"/>
  <c r="AT23" i="102" s="1"/>
  <c r="CN132" i="102"/>
  <c r="CN30" i="102"/>
  <c r="EH30" i="102" s="1"/>
  <c r="BJ130" i="102"/>
  <c r="BJ28" i="102"/>
  <c r="DD28" i="102" s="1"/>
  <c r="CG130" i="102"/>
  <c r="CG28" i="102"/>
  <c r="EA28" i="102" s="1"/>
  <c r="CM129" i="102"/>
  <c r="CM27" i="102"/>
  <c r="EG27" i="102" s="1"/>
  <c r="BR130" i="102"/>
  <c r="BR28" i="102"/>
  <c r="DL28" i="102" s="1"/>
  <c r="CF132" i="102"/>
  <c r="CF30" i="102"/>
  <c r="DZ30" i="102" s="1"/>
  <c r="BI130" i="102"/>
  <c r="BI28" i="102"/>
  <c r="DC28" i="102" s="1"/>
  <c r="BW129" i="102"/>
  <c r="BW27" i="102"/>
  <c r="DQ27" i="102" s="1"/>
  <c r="BZ130" i="102"/>
  <c r="BZ28" i="102"/>
  <c r="DT28" i="102" s="1"/>
  <c r="BO129" i="102"/>
  <c r="BO27" i="102"/>
  <c r="DI27" i="102" s="1"/>
  <c r="BU131" i="102"/>
  <c r="BU29" i="102"/>
  <c r="DO29" i="102" s="1"/>
  <c r="CQ133" i="102"/>
  <c r="CQ31" i="102"/>
  <c r="EK31" i="102" s="1"/>
  <c r="CD134" i="102"/>
  <c r="CD32" i="102"/>
  <c r="DX32" i="102" s="1"/>
  <c r="CJ131" i="102"/>
  <c r="CJ29" i="102"/>
  <c r="ED29" i="102" s="1"/>
  <c r="CB131" i="102"/>
  <c r="CB29" i="102"/>
  <c r="DV29" i="102" s="1"/>
  <c r="BN134" i="102"/>
  <c r="BN32" i="102"/>
  <c r="DH32" i="102" s="1"/>
  <c r="CY28" i="102"/>
  <c r="BT131" i="102"/>
  <c r="BT29" i="102"/>
  <c r="DN29" i="102" s="1"/>
  <c r="CI133" i="102"/>
  <c r="CI31" i="102"/>
  <c r="EC31" i="102" s="1"/>
  <c r="CC131" i="102"/>
  <c r="CC29" i="102"/>
  <c r="DW29" i="102" s="1"/>
  <c r="CV23" i="102"/>
  <c r="BX132" i="102"/>
  <c r="BX30" i="102"/>
  <c r="DR30" i="102" s="1"/>
  <c r="BV134" i="102"/>
  <c r="BV32" i="102"/>
  <c r="DP32" i="102" s="1"/>
  <c r="BS133" i="102"/>
  <c r="BS31" i="102"/>
  <c r="DM31" i="102" s="1"/>
  <c r="BE131" i="102"/>
  <c r="BE29" i="102"/>
  <c r="CK131" i="102"/>
  <c r="CK29" i="102"/>
  <c r="EE29" i="102" s="1"/>
  <c r="CH130" i="102"/>
  <c r="CH28" i="102"/>
  <c r="EB28" i="102" s="1"/>
  <c r="BY130" i="102"/>
  <c r="BY28" i="102"/>
  <c r="DS28" i="102" s="1"/>
  <c r="BP132" i="102"/>
  <c r="BP30" i="102"/>
  <c r="DJ30" i="102" s="1"/>
  <c r="CX25" i="102"/>
  <c r="F113" i="78"/>
  <c r="AZ12" i="79" s="1"/>
  <c r="C113" i="78"/>
  <c r="D113" i="78"/>
  <c r="I113" i="78"/>
  <c r="J113" i="78"/>
  <c r="BD12" i="79" s="1"/>
  <c r="E113" i="78"/>
  <c r="AZ11" i="79"/>
  <c r="G113" i="78"/>
  <c r="H113" i="78"/>
  <c r="BQ11" i="79"/>
  <c r="W12" i="79"/>
  <c r="BR10" i="79"/>
  <c r="CA10" i="79"/>
  <c r="AG11" i="79"/>
  <c r="CC11" i="79"/>
  <c r="CI10" i="79"/>
  <c r="AO11" i="79"/>
  <c r="BZ10" i="79"/>
  <c r="BB11" i="79"/>
  <c r="CD10" i="79"/>
  <c r="BH11" i="79"/>
  <c r="N12" i="79"/>
  <c r="BN11" i="79"/>
  <c r="BX9" i="79"/>
  <c r="AD10" i="79"/>
  <c r="AX11" i="79"/>
  <c r="BA11" i="79"/>
  <c r="BC10" i="79"/>
  <c r="I11" i="79"/>
  <c r="CJ9" i="79"/>
  <c r="BJ11" i="79"/>
  <c r="P12" i="79"/>
  <c r="BT9" i="79"/>
  <c r="BW10" i="79"/>
  <c r="AC11" i="79"/>
  <c r="BL9" i="79"/>
  <c r="CB9" i="79"/>
  <c r="CF9" i="79"/>
  <c r="AL10" i="79"/>
  <c r="BG10" i="79"/>
  <c r="BP9" i="79"/>
  <c r="V10" i="79"/>
  <c r="CH10" i="79"/>
  <c r="BI11" i="79"/>
  <c r="BS10" i="79"/>
  <c r="K12" i="79"/>
  <c r="BM11" i="79"/>
  <c r="AE12" i="79"/>
  <c r="AK11" i="79"/>
  <c r="E11" i="79"/>
  <c r="AA12" i="79"/>
  <c r="Y11" i="79"/>
  <c r="AJ11" i="79"/>
  <c r="D12" i="79"/>
  <c r="AM12" i="79"/>
  <c r="G12" i="79"/>
  <c r="M11" i="79"/>
  <c r="X11" i="79"/>
  <c r="CG11" i="79"/>
  <c r="CK11" i="79"/>
  <c r="S12" i="79"/>
  <c r="R10" i="79"/>
  <c r="BF11" i="79"/>
  <c r="BO10" i="79"/>
  <c r="O12" i="79"/>
  <c r="U11" i="79"/>
  <c r="AF11" i="79"/>
  <c r="AH10" i="79"/>
  <c r="Z10" i="79"/>
  <c r="AB11" i="79"/>
  <c r="J13" i="79"/>
  <c r="BK10" i="79"/>
  <c r="AQ12" i="79"/>
  <c r="Q11" i="79"/>
  <c r="L12" i="79"/>
  <c r="F13" i="79"/>
  <c r="BE11" i="79"/>
  <c r="AP10" i="79"/>
  <c r="BV10" i="79"/>
  <c r="BY11" i="79"/>
  <c r="CE10" i="79"/>
  <c r="AY10" i="79"/>
  <c r="BU11" i="79"/>
  <c r="AI12" i="79"/>
  <c r="T12" i="79"/>
  <c r="AN11" i="79"/>
  <c r="H12" i="79"/>
  <c r="BH133" i="102" l="1"/>
  <c r="BH31" i="102"/>
  <c r="DB31" i="102" s="1"/>
  <c r="BM132" i="102"/>
  <c r="BM30" i="102"/>
  <c r="DG30" i="102" s="1"/>
  <c r="BF135" i="102"/>
  <c r="BF33" i="102"/>
  <c r="CZ33" i="102" s="1"/>
  <c r="CS132" i="102"/>
  <c r="CS30" i="102"/>
  <c r="EM30" i="102" s="1"/>
  <c r="CR132" i="102"/>
  <c r="CR30" i="102"/>
  <c r="EL30" i="102" s="1"/>
  <c r="CK132" i="102"/>
  <c r="CK30" i="102"/>
  <c r="EE30" i="102" s="1"/>
  <c r="BX133" i="102"/>
  <c r="BX31" i="102"/>
  <c r="DR31" i="102" s="1"/>
  <c r="BT132" i="102"/>
  <c r="BT30" i="102"/>
  <c r="DN30" i="102" s="1"/>
  <c r="CJ132" i="102"/>
  <c r="CJ30" i="102"/>
  <c r="ED30" i="102" s="1"/>
  <c r="BO130" i="102"/>
  <c r="BO28" i="102"/>
  <c r="DI28" i="102" s="1"/>
  <c r="CF133" i="102"/>
  <c r="CF31" i="102"/>
  <c r="DZ31" i="102" s="1"/>
  <c r="BJ131" i="102"/>
  <c r="BJ29" i="102"/>
  <c r="DD29" i="102" s="1"/>
  <c r="CA134" i="102"/>
  <c r="CA32" i="102"/>
  <c r="DU32" i="102" s="1"/>
  <c r="CL135" i="102"/>
  <c r="CL33" i="102"/>
  <c r="EF33" i="102" s="1"/>
  <c r="CE130" i="102"/>
  <c r="CE28" i="102"/>
  <c r="DY28" i="102" s="1"/>
  <c r="CD135" i="102"/>
  <c r="CD33" i="102"/>
  <c r="DX33" i="102" s="1"/>
  <c r="BZ131" i="102"/>
  <c r="BZ29" i="102"/>
  <c r="DT29" i="102" s="1"/>
  <c r="BR131" i="102"/>
  <c r="BR29" i="102"/>
  <c r="DL29" i="102" s="1"/>
  <c r="CN133" i="102"/>
  <c r="CN31" i="102"/>
  <c r="EH31" i="102" s="1"/>
  <c r="DA27" i="102"/>
  <c r="CT27" i="102"/>
  <c r="CX26" i="102"/>
  <c r="CY29" i="102"/>
  <c r="BP133" i="102"/>
  <c r="BP31" i="102"/>
  <c r="DJ31" i="102" s="1"/>
  <c r="BE132" i="102"/>
  <c r="BE30" i="102"/>
  <c r="BL132" i="102"/>
  <c r="BL30" i="102"/>
  <c r="DF30" i="102" s="1"/>
  <c r="BK134" i="102"/>
  <c r="BK32" i="102"/>
  <c r="DE32" i="102" s="1"/>
  <c r="BG130" i="102"/>
  <c r="BG28" i="102"/>
  <c r="EO26" i="102"/>
  <c r="EN26" i="102"/>
  <c r="BY131" i="102"/>
  <c r="BY29" i="102"/>
  <c r="DS29" i="102" s="1"/>
  <c r="BS134" i="102"/>
  <c r="BS32" i="102"/>
  <c r="DM32" i="102" s="1"/>
  <c r="CC132" i="102"/>
  <c r="CC30" i="102"/>
  <c r="DW30" i="102" s="1"/>
  <c r="BN135" i="102"/>
  <c r="BN33" i="102"/>
  <c r="DH33" i="102" s="1"/>
  <c r="CQ134" i="102"/>
  <c r="CQ32" i="102"/>
  <c r="EK32" i="102" s="1"/>
  <c r="BW130" i="102"/>
  <c r="BW28" i="102"/>
  <c r="DQ28" i="102" s="1"/>
  <c r="CM130" i="102"/>
  <c r="CM28" i="102"/>
  <c r="EG28" i="102" s="1"/>
  <c r="CO131" i="102"/>
  <c r="CO29" i="102"/>
  <c r="EI29" i="102" s="1"/>
  <c r="CU25" i="102"/>
  <c r="CV25" i="102" s="1"/>
  <c r="EP25" i="102"/>
  <c r="AS24" i="102"/>
  <c r="AT24" i="102" s="1"/>
  <c r="CP131" i="102"/>
  <c r="CP29" i="102"/>
  <c r="EJ29" i="102" s="1"/>
  <c r="BQ131" i="102"/>
  <c r="BQ29" i="102"/>
  <c r="DK29" i="102" s="1"/>
  <c r="CH131" i="102"/>
  <c r="CH29" i="102"/>
  <c r="EB29" i="102" s="1"/>
  <c r="BV135" i="102"/>
  <c r="BV33" i="102"/>
  <c r="DP33" i="102" s="1"/>
  <c r="CI134" i="102"/>
  <c r="CI32" i="102"/>
  <c r="EC32" i="102" s="1"/>
  <c r="CB132" i="102"/>
  <c r="CB30" i="102"/>
  <c r="DV30" i="102" s="1"/>
  <c r="BU132" i="102"/>
  <c r="BU30" i="102"/>
  <c r="DO30" i="102" s="1"/>
  <c r="BI131" i="102"/>
  <c r="BI29" i="102"/>
  <c r="DC29" i="102" s="1"/>
  <c r="CG131" i="102"/>
  <c r="CG29" i="102"/>
  <c r="EA29" i="102" s="1"/>
  <c r="H114" i="78"/>
  <c r="I114" i="78"/>
  <c r="G114" i="78"/>
  <c r="D114" i="78"/>
  <c r="E114" i="78"/>
  <c r="C114" i="78"/>
  <c r="J114" i="78"/>
  <c r="BD13" i="79" s="1"/>
  <c r="F114" i="78"/>
  <c r="AZ13" i="79" s="1"/>
  <c r="CF10" i="79"/>
  <c r="AL11" i="79"/>
  <c r="BC11" i="79"/>
  <c r="BX10" i="79"/>
  <c r="CH11" i="79"/>
  <c r="BV11" i="79"/>
  <c r="BU12" i="79"/>
  <c r="BH12" i="79"/>
  <c r="N13" i="79"/>
  <c r="BR11" i="79"/>
  <c r="BF12" i="79"/>
  <c r="L13" i="79"/>
  <c r="BL10" i="79"/>
  <c r="BG11" i="79"/>
  <c r="M12" i="79"/>
  <c r="AY11" i="79"/>
  <c r="BM12" i="79"/>
  <c r="BI12" i="79"/>
  <c r="BK11" i="79"/>
  <c r="BT10" i="79"/>
  <c r="BA12" i="79"/>
  <c r="G13" i="79"/>
  <c r="CE11" i="79"/>
  <c r="BN12" i="79"/>
  <c r="T13" i="79"/>
  <c r="CK12" i="79"/>
  <c r="CG12" i="79"/>
  <c r="BY12" i="79"/>
  <c r="BZ11" i="79"/>
  <c r="AF12" i="79"/>
  <c r="AX12" i="79"/>
  <c r="BO11" i="79"/>
  <c r="U12" i="79"/>
  <c r="BE12" i="79"/>
  <c r="BS11" i="79"/>
  <c r="Y12" i="79"/>
  <c r="CB10" i="79"/>
  <c r="S13" i="79"/>
  <c r="X12" i="79"/>
  <c r="P13" i="79"/>
  <c r="AK12" i="79"/>
  <c r="K13" i="79"/>
  <c r="AQ13" i="79"/>
  <c r="V11" i="79"/>
  <c r="AB12" i="79"/>
  <c r="AH11" i="79"/>
  <c r="F14" i="79"/>
  <c r="BP10" i="79"/>
  <c r="AJ12" i="79"/>
  <c r="AN12" i="79"/>
  <c r="W13" i="79"/>
  <c r="CC12" i="79"/>
  <c r="BB12" i="79"/>
  <c r="BW11" i="79"/>
  <c r="I12" i="79"/>
  <c r="AI13" i="79"/>
  <c r="CJ10" i="79"/>
  <c r="CA11" i="79"/>
  <c r="Z11" i="79"/>
  <c r="R11" i="79"/>
  <c r="AM13" i="79"/>
  <c r="D13" i="79"/>
  <c r="AA13" i="79"/>
  <c r="E12" i="79"/>
  <c r="AE13" i="79"/>
  <c r="BQ12" i="79"/>
  <c r="AO12" i="79"/>
  <c r="N14" i="79"/>
  <c r="H13" i="79"/>
  <c r="AC12" i="79"/>
  <c r="CI11" i="79"/>
  <c r="AP11" i="79"/>
  <c r="AD11" i="79"/>
  <c r="Q12" i="79"/>
  <c r="J14" i="79"/>
  <c r="AG12" i="79"/>
  <c r="O13" i="79"/>
  <c r="CD11" i="79"/>
  <c r="BJ12" i="79"/>
  <c r="BU133" i="102" l="1"/>
  <c r="BU31" i="102"/>
  <c r="DO31" i="102" s="1"/>
  <c r="CY30" i="102"/>
  <c r="CO132" i="102"/>
  <c r="CO30" i="102"/>
  <c r="EI30" i="102" s="1"/>
  <c r="BN136" i="102"/>
  <c r="BN34" i="102"/>
  <c r="DH34" i="102" s="1"/>
  <c r="EO27" i="102"/>
  <c r="EN27" i="102"/>
  <c r="CA135" i="102"/>
  <c r="CA33" i="102"/>
  <c r="DU33" i="102" s="1"/>
  <c r="CR133" i="102"/>
  <c r="CR31" i="102"/>
  <c r="EL31" i="102" s="1"/>
  <c r="CB133" i="102"/>
  <c r="CB31" i="102"/>
  <c r="DV31" i="102" s="1"/>
  <c r="BQ132" i="102"/>
  <c r="BQ30" i="102"/>
  <c r="DK30" i="102" s="1"/>
  <c r="DA28" i="102"/>
  <c r="CT28" i="102"/>
  <c r="CH132" i="102"/>
  <c r="CH30" i="102"/>
  <c r="EB30" i="102" s="1"/>
  <c r="EP26" i="102"/>
  <c r="AS25" i="102"/>
  <c r="AT25" i="102" s="1"/>
  <c r="CU26" i="102"/>
  <c r="CV26" i="102" s="1"/>
  <c r="BE133" i="102"/>
  <c r="BE31" i="102"/>
  <c r="CD136" i="102"/>
  <c r="CD34" i="102"/>
  <c r="DX34" i="102" s="1"/>
  <c r="CJ133" i="102"/>
  <c r="CJ31" i="102"/>
  <c r="ED31" i="102" s="1"/>
  <c r="BH134" i="102"/>
  <c r="BH32" i="102"/>
  <c r="DB32" i="102" s="1"/>
  <c r="CM131" i="102"/>
  <c r="CM29" i="102"/>
  <c r="EG29" i="102" s="1"/>
  <c r="CC133" i="102"/>
  <c r="CC31" i="102"/>
  <c r="DW31" i="102" s="1"/>
  <c r="BG131" i="102"/>
  <c r="BG29" i="102"/>
  <c r="BP134" i="102"/>
  <c r="BP32" i="102"/>
  <c r="DJ32" i="102" s="1"/>
  <c r="CN134" i="102"/>
  <c r="CN32" i="102"/>
  <c r="EH32" i="102" s="1"/>
  <c r="BJ132" i="102"/>
  <c r="BJ30" i="102"/>
  <c r="DD30" i="102" s="1"/>
  <c r="BT133" i="102"/>
  <c r="BT31" i="102"/>
  <c r="DN31" i="102" s="1"/>
  <c r="CS133" i="102"/>
  <c r="CS31" i="102"/>
  <c r="EM31" i="102" s="1"/>
  <c r="CE131" i="102"/>
  <c r="CE29" i="102"/>
  <c r="DY29" i="102" s="1"/>
  <c r="BX134" i="102"/>
  <c r="BX32" i="102"/>
  <c r="DR32" i="102" s="1"/>
  <c r="BI132" i="102"/>
  <c r="BI30" i="102"/>
  <c r="DC30" i="102" s="1"/>
  <c r="BV136" i="102"/>
  <c r="BV34" i="102"/>
  <c r="DP34" i="102" s="1"/>
  <c r="CG132" i="102"/>
  <c r="CG30" i="102"/>
  <c r="EA30" i="102" s="1"/>
  <c r="CI135" i="102"/>
  <c r="CI33" i="102"/>
  <c r="EC33" i="102" s="1"/>
  <c r="CP132" i="102"/>
  <c r="CP30" i="102"/>
  <c r="EJ30" i="102" s="1"/>
  <c r="BW131" i="102"/>
  <c r="BW29" i="102"/>
  <c r="DQ29" i="102" s="1"/>
  <c r="BS135" i="102"/>
  <c r="BS33" i="102"/>
  <c r="DM33" i="102" s="1"/>
  <c r="BK135" i="102"/>
  <c r="BK33" i="102"/>
  <c r="DE33" i="102" s="1"/>
  <c r="BR132" i="102"/>
  <c r="BR30" i="102"/>
  <c r="DL30" i="102" s="1"/>
  <c r="CF134" i="102"/>
  <c r="CF32" i="102"/>
  <c r="DZ32" i="102" s="1"/>
  <c r="BF136" i="102"/>
  <c r="BF34" i="102"/>
  <c r="CZ34" i="102" s="1"/>
  <c r="CQ135" i="102"/>
  <c r="CQ33" i="102"/>
  <c r="EK33" i="102" s="1"/>
  <c r="BY132" i="102"/>
  <c r="BY30" i="102"/>
  <c r="DS30" i="102" s="1"/>
  <c r="BL133" i="102"/>
  <c r="BL31" i="102"/>
  <c r="DF31" i="102" s="1"/>
  <c r="BZ132" i="102"/>
  <c r="BZ30" i="102"/>
  <c r="DT30" i="102" s="1"/>
  <c r="CL136" i="102"/>
  <c r="CL34" i="102"/>
  <c r="EF34" i="102" s="1"/>
  <c r="BO131" i="102"/>
  <c r="BO29" i="102"/>
  <c r="DI29" i="102" s="1"/>
  <c r="CK133" i="102"/>
  <c r="CK31" i="102"/>
  <c r="EE31" i="102" s="1"/>
  <c r="BM133" i="102"/>
  <c r="BM31" i="102"/>
  <c r="DG31" i="102" s="1"/>
  <c r="CX27" i="102"/>
  <c r="I115" i="78"/>
  <c r="E115" i="78"/>
  <c r="H115" i="78"/>
  <c r="F115" i="78"/>
  <c r="AZ14" i="79" s="1"/>
  <c r="D115" i="78"/>
  <c r="J115" i="78"/>
  <c r="G115" i="78"/>
  <c r="C115" i="78"/>
  <c r="BO12" i="79"/>
  <c r="BF13" i="79"/>
  <c r="BN13" i="79"/>
  <c r="BK12" i="79"/>
  <c r="BM13" i="79"/>
  <c r="S14" i="79"/>
  <c r="BT11" i="79"/>
  <c r="CA12" i="79"/>
  <c r="BW12" i="79"/>
  <c r="BH13" i="79"/>
  <c r="BJ13" i="79"/>
  <c r="P14" i="79"/>
  <c r="BB13" i="79"/>
  <c r="H14" i="79"/>
  <c r="CB11" i="79"/>
  <c r="BH14" i="79"/>
  <c r="N15" i="79"/>
  <c r="BP11" i="79"/>
  <c r="V12" i="79"/>
  <c r="BQ13" i="79"/>
  <c r="W14" i="79"/>
  <c r="CI12" i="79"/>
  <c r="AO13" i="79"/>
  <c r="CG13" i="79"/>
  <c r="AM14" i="79"/>
  <c r="CC13" i="79"/>
  <c r="CH12" i="79"/>
  <c r="CD12" i="79"/>
  <c r="CK13" i="79"/>
  <c r="AQ14" i="79"/>
  <c r="CJ11" i="79"/>
  <c r="F15" i="79"/>
  <c r="BI13" i="79"/>
  <c r="AB13" i="79"/>
  <c r="K14" i="79"/>
  <c r="X13" i="79"/>
  <c r="BY13" i="79"/>
  <c r="BU13" i="79"/>
  <c r="AX13" i="79"/>
  <c r="BG12" i="79"/>
  <c r="AH12" i="79"/>
  <c r="CE12" i="79"/>
  <c r="BA13" i="79"/>
  <c r="AL12" i="79"/>
  <c r="Z12" i="79"/>
  <c r="AJ13" i="79"/>
  <c r="BZ12" i="79"/>
  <c r="BX11" i="79"/>
  <c r="T14" i="79"/>
  <c r="AE14" i="79"/>
  <c r="AA14" i="79"/>
  <c r="D14" i="79"/>
  <c r="M13" i="79"/>
  <c r="BL11" i="79"/>
  <c r="L14" i="79"/>
  <c r="AK13" i="79"/>
  <c r="G14" i="79"/>
  <c r="AC13" i="79"/>
  <c r="E13" i="79"/>
  <c r="Y13" i="79"/>
  <c r="BC12" i="79"/>
  <c r="CF11" i="79"/>
  <c r="O14" i="79"/>
  <c r="AG13" i="79"/>
  <c r="Q13" i="79"/>
  <c r="I13" i="79"/>
  <c r="AF13" i="79"/>
  <c r="J15" i="79"/>
  <c r="AD12" i="79"/>
  <c r="AP12" i="79"/>
  <c r="AY12" i="79"/>
  <c r="BS12" i="79"/>
  <c r="R12" i="79"/>
  <c r="AI14" i="79"/>
  <c r="AN13" i="79"/>
  <c r="U13" i="79"/>
  <c r="BV12" i="79"/>
  <c r="BE13" i="79"/>
  <c r="BR12" i="79"/>
  <c r="BQ133" i="102" l="1"/>
  <c r="BQ31" i="102"/>
  <c r="DK31" i="102" s="1"/>
  <c r="BU134" i="102"/>
  <c r="BU32" i="102"/>
  <c r="DO32" i="102" s="1"/>
  <c r="BO132" i="102"/>
  <c r="BO30" i="102"/>
  <c r="DI30" i="102" s="1"/>
  <c r="BY133" i="102"/>
  <c r="BY31" i="102"/>
  <c r="DS31" i="102" s="1"/>
  <c r="BR133" i="102"/>
  <c r="BR31" i="102"/>
  <c r="DL31" i="102" s="1"/>
  <c r="CP133" i="102"/>
  <c r="CP31" i="102"/>
  <c r="EJ31" i="102" s="1"/>
  <c r="BI133" i="102"/>
  <c r="BI31" i="102"/>
  <c r="DC31" i="102" s="1"/>
  <c r="CS134" i="102"/>
  <c r="CS32" i="102"/>
  <c r="EM32" i="102" s="1"/>
  <c r="BP135" i="102"/>
  <c r="BP33" i="102"/>
  <c r="DJ33" i="102" s="1"/>
  <c r="BH135" i="102"/>
  <c r="BH33" i="102"/>
  <c r="DB33" i="102" s="1"/>
  <c r="DA29" i="102"/>
  <c r="CT29" i="102"/>
  <c r="CB134" i="102"/>
  <c r="CB32" i="102"/>
  <c r="DV32" i="102" s="1"/>
  <c r="BN137" i="102"/>
  <c r="BN35" i="102"/>
  <c r="DH35" i="102" s="1"/>
  <c r="CL137" i="102"/>
  <c r="CL35" i="102"/>
  <c r="EF35" i="102" s="1"/>
  <c r="CQ136" i="102"/>
  <c r="CQ34" i="102"/>
  <c r="EK34" i="102" s="1"/>
  <c r="BK136" i="102"/>
  <c r="BK34" i="102"/>
  <c r="DE34" i="102" s="1"/>
  <c r="CI136" i="102"/>
  <c r="CI34" i="102"/>
  <c r="EC34" i="102" s="1"/>
  <c r="BX135" i="102"/>
  <c r="BX33" i="102"/>
  <c r="DR33" i="102" s="1"/>
  <c r="BT134" i="102"/>
  <c r="BT32" i="102"/>
  <c r="DN32" i="102" s="1"/>
  <c r="BG132" i="102"/>
  <c r="BG30" i="102"/>
  <c r="CJ134" i="102"/>
  <c r="CJ32" i="102"/>
  <c r="ED32" i="102" s="1"/>
  <c r="CH133" i="102"/>
  <c r="CH31" i="102"/>
  <c r="EB31" i="102" s="1"/>
  <c r="CR134" i="102"/>
  <c r="CR32" i="102"/>
  <c r="EL32" i="102" s="1"/>
  <c r="CO133" i="102"/>
  <c r="CO31" i="102"/>
  <c r="EI31" i="102" s="1"/>
  <c r="BM134" i="102"/>
  <c r="BM32" i="102"/>
  <c r="DG32" i="102" s="1"/>
  <c r="BZ133" i="102"/>
  <c r="BZ31" i="102"/>
  <c r="DT31" i="102" s="1"/>
  <c r="BF137" i="102"/>
  <c r="BF35" i="102"/>
  <c r="CZ35" i="102" s="1"/>
  <c r="BS136" i="102"/>
  <c r="BS34" i="102"/>
  <c r="DM34" i="102" s="1"/>
  <c r="CG133" i="102"/>
  <c r="CG31" i="102"/>
  <c r="EA31" i="102" s="1"/>
  <c r="CE132" i="102"/>
  <c r="CE30" i="102"/>
  <c r="DY30" i="102" s="1"/>
  <c r="BJ133" i="102"/>
  <c r="BJ31" i="102"/>
  <c r="DD31" i="102" s="1"/>
  <c r="CC134" i="102"/>
  <c r="CC32" i="102"/>
  <c r="DW32" i="102" s="1"/>
  <c r="CD137" i="102"/>
  <c r="CD35" i="102"/>
  <c r="DX35" i="102" s="1"/>
  <c r="CX28" i="102"/>
  <c r="EN28" i="102"/>
  <c r="EO28" i="102"/>
  <c r="CY31" i="102"/>
  <c r="CA136" i="102"/>
  <c r="CA34" i="102"/>
  <c r="DU34" i="102" s="1"/>
  <c r="CK134" i="102"/>
  <c r="CK32" i="102"/>
  <c r="EE32" i="102" s="1"/>
  <c r="BL134" i="102"/>
  <c r="BL32" i="102"/>
  <c r="DF32" i="102" s="1"/>
  <c r="CF135" i="102"/>
  <c r="CF33" i="102"/>
  <c r="DZ33" i="102" s="1"/>
  <c r="BW132" i="102"/>
  <c r="BW30" i="102"/>
  <c r="DQ30" i="102" s="1"/>
  <c r="BV137" i="102"/>
  <c r="BV35" i="102"/>
  <c r="DP35" i="102" s="1"/>
  <c r="CN135" i="102"/>
  <c r="CN33" i="102"/>
  <c r="EH33" i="102" s="1"/>
  <c r="CM132" i="102"/>
  <c r="CM30" i="102"/>
  <c r="EG30" i="102" s="1"/>
  <c r="BE134" i="102"/>
  <c r="BE32" i="102"/>
  <c r="CU27" i="102"/>
  <c r="CV27" i="102" s="1"/>
  <c r="EP27" i="102"/>
  <c r="AS26" i="102"/>
  <c r="AT26" i="102" s="1"/>
  <c r="J116" i="78"/>
  <c r="BD15" i="79" s="1"/>
  <c r="E116" i="78"/>
  <c r="D116" i="78"/>
  <c r="I116" i="78"/>
  <c r="C116" i="78"/>
  <c r="F116" i="78"/>
  <c r="AZ15" i="79" s="1"/>
  <c r="BD14" i="79"/>
  <c r="G116" i="78"/>
  <c r="H116" i="78"/>
  <c r="BQ14" i="79"/>
  <c r="BB14" i="79"/>
  <c r="BP12" i="79"/>
  <c r="BE14" i="79"/>
  <c r="AY13" i="79"/>
  <c r="CJ12" i="79"/>
  <c r="CA13" i="79"/>
  <c r="AX14" i="79"/>
  <c r="BT12" i="79"/>
  <c r="BV13" i="79"/>
  <c r="BX12" i="79"/>
  <c r="BI14" i="79"/>
  <c r="BU14" i="79"/>
  <c r="BS13" i="79"/>
  <c r="BC13" i="79"/>
  <c r="BK13" i="79"/>
  <c r="BG13" i="79"/>
  <c r="CB12" i="79"/>
  <c r="CH13" i="79"/>
  <c r="BA14" i="79"/>
  <c r="BY14" i="79"/>
  <c r="CC14" i="79"/>
  <c r="BZ13" i="79"/>
  <c r="CE13" i="79"/>
  <c r="BN14" i="79"/>
  <c r="CF12" i="79"/>
  <c r="BL12" i="79"/>
  <c r="BR13" i="79"/>
  <c r="BH15" i="79"/>
  <c r="U14" i="79"/>
  <c r="AP13" i="79"/>
  <c r="J16" i="79"/>
  <c r="F16" i="79"/>
  <c r="I14" i="79"/>
  <c r="AG14" i="79"/>
  <c r="Y14" i="79"/>
  <c r="N16" i="79"/>
  <c r="AK14" i="79"/>
  <c r="V13" i="79"/>
  <c r="M14" i="79"/>
  <c r="AA15" i="79"/>
  <c r="T15" i="79"/>
  <c r="CD13" i="79"/>
  <c r="CI13" i="79"/>
  <c r="S15" i="79"/>
  <c r="P15" i="79"/>
  <c r="K15" i="79"/>
  <c r="AB14" i="79"/>
  <c r="AN14" i="79"/>
  <c r="CG14" i="79"/>
  <c r="BW13" i="79"/>
  <c r="BF14" i="79"/>
  <c r="AJ14" i="79"/>
  <c r="AO14" i="79"/>
  <c r="CK14" i="79"/>
  <c r="R13" i="79"/>
  <c r="AD13" i="79"/>
  <c r="AF14" i="79"/>
  <c r="W15" i="79"/>
  <c r="Q14" i="79"/>
  <c r="O15" i="79"/>
  <c r="AM15" i="79"/>
  <c r="E14" i="79"/>
  <c r="AC14" i="79"/>
  <c r="G15" i="79"/>
  <c r="L15" i="79"/>
  <c r="D15" i="79"/>
  <c r="AE15" i="79"/>
  <c r="H15" i="79"/>
  <c r="AL13" i="79"/>
  <c r="AH13" i="79"/>
  <c r="X14" i="79"/>
  <c r="AQ15" i="79"/>
  <c r="BO13" i="79"/>
  <c r="AI15" i="79"/>
  <c r="Z13" i="79"/>
  <c r="BM14" i="79"/>
  <c r="BJ14" i="79"/>
  <c r="CM133" i="102" l="1"/>
  <c r="CM31" i="102"/>
  <c r="EG31" i="102" s="1"/>
  <c r="CF136" i="102"/>
  <c r="CF34" i="102"/>
  <c r="DZ34" i="102" s="1"/>
  <c r="CD138" i="102"/>
  <c r="CD36" i="102"/>
  <c r="DX36" i="102" s="1"/>
  <c r="BM135" i="102"/>
  <c r="BM33" i="102"/>
  <c r="DG33" i="102" s="1"/>
  <c r="CI137" i="102"/>
  <c r="CI35" i="102"/>
  <c r="EC35" i="102" s="1"/>
  <c r="BP136" i="102"/>
  <c r="BP34" i="102"/>
  <c r="DJ34" i="102" s="1"/>
  <c r="BR134" i="102"/>
  <c r="BR32" i="102"/>
  <c r="DL32" i="102" s="1"/>
  <c r="DA30" i="102"/>
  <c r="CT30" i="102"/>
  <c r="CG134" i="102"/>
  <c r="CG32" i="102"/>
  <c r="EA32" i="102" s="1"/>
  <c r="CJ135" i="102"/>
  <c r="CJ33" i="102"/>
  <c r="ED33" i="102" s="1"/>
  <c r="BN138" i="102"/>
  <c r="BN36" i="102"/>
  <c r="DH36" i="102" s="1"/>
  <c r="BQ134" i="102"/>
  <c r="BQ32" i="102"/>
  <c r="DK32" i="102" s="1"/>
  <c r="CN136" i="102"/>
  <c r="CN34" i="102"/>
  <c r="EH34" i="102" s="1"/>
  <c r="BL135" i="102"/>
  <c r="BL33" i="102"/>
  <c r="DF33" i="102" s="1"/>
  <c r="CU28" i="102"/>
  <c r="CV28" i="102" s="1"/>
  <c r="AS27" i="102"/>
  <c r="AT27" i="102" s="1"/>
  <c r="EP28" i="102"/>
  <c r="CC135" i="102"/>
  <c r="CC33" i="102"/>
  <c r="DW33" i="102" s="1"/>
  <c r="BS137" i="102"/>
  <c r="BS35" i="102"/>
  <c r="DM35" i="102" s="1"/>
  <c r="CO134" i="102"/>
  <c r="CO32" i="102"/>
  <c r="EI32" i="102" s="1"/>
  <c r="BG133" i="102"/>
  <c r="BG31" i="102"/>
  <c r="BK137" i="102"/>
  <c r="BK35" i="102"/>
  <c r="DE35" i="102" s="1"/>
  <c r="CB135" i="102"/>
  <c r="CB33" i="102"/>
  <c r="DV33" i="102" s="1"/>
  <c r="CS135" i="102"/>
  <c r="CS33" i="102"/>
  <c r="EM33" i="102" s="1"/>
  <c r="BY134" i="102"/>
  <c r="BY32" i="102"/>
  <c r="DS32" i="102" s="1"/>
  <c r="CX29" i="102"/>
  <c r="BJ134" i="102"/>
  <c r="BJ32" i="102"/>
  <c r="DD32" i="102" s="1"/>
  <c r="EO29" i="102"/>
  <c r="EN29" i="102"/>
  <c r="BI134" i="102"/>
  <c r="BI32" i="102"/>
  <c r="DC32" i="102" s="1"/>
  <c r="CY32" i="102"/>
  <c r="BV138" i="102"/>
  <c r="BV36" i="102"/>
  <c r="DP36" i="102" s="1"/>
  <c r="CK135" i="102"/>
  <c r="CK33" i="102"/>
  <c r="EE33" i="102" s="1"/>
  <c r="BF138" i="102"/>
  <c r="BF36" i="102"/>
  <c r="CZ36" i="102" s="1"/>
  <c r="CR135" i="102"/>
  <c r="CR33" i="102"/>
  <c r="EL33" i="102" s="1"/>
  <c r="BT135" i="102"/>
  <c r="BT33" i="102"/>
  <c r="DN33" i="102" s="1"/>
  <c r="CQ137" i="102"/>
  <c r="CQ35" i="102"/>
  <c r="EK35" i="102" s="1"/>
  <c r="BO133" i="102"/>
  <c r="BO31" i="102"/>
  <c r="DI31" i="102" s="1"/>
  <c r="BE135" i="102"/>
  <c r="BE33" i="102"/>
  <c r="BW133" i="102"/>
  <c r="BW31" i="102"/>
  <c r="DQ31" i="102" s="1"/>
  <c r="CA137" i="102"/>
  <c r="CA35" i="102"/>
  <c r="DU35" i="102" s="1"/>
  <c r="CE133" i="102"/>
  <c r="CE31" i="102"/>
  <c r="DY31" i="102" s="1"/>
  <c r="BZ134" i="102"/>
  <c r="BZ32" i="102"/>
  <c r="DT32" i="102" s="1"/>
  <c r="CH134" i="102"/>
  <c r="CH32" i="102"/>
  <c r="EB32" i="102" s="1"/>
  <c r="BX136" i="102"/>
  <c r="BX34" i="102"/>
  <c r="DR34" i="102" s="1"/>
  <c r="CL138" i="102"/>
  <c r="CL36" i="102"/>
  <c r="EF36" i="102" s="1"/>
  <c r="BH136" i="102"/>
  <c r="BH34" i="102"/>
  <c r="DB34" i="102" s="1"/>
  <c r="CP134" i="102"/>
  <c r="CP32" i="102"/>
  <c r="EJ32" i="102" s="1"/>
  <c r="BU135" i="102"/>
  <c r="BU33" i="102"/>
  <c r="DO33" i="102" s="1"/>
  <c r="E117" i="78"/>
  <c r="C117" i="78"/>
  <c r="H117" i="78"/>
  <c r="J117" i="78"/>
  <c r="I117" i="78"/>
  <c r="G117" i="78"/>
  <c r="D117" i="78"/>
  <c r="F117" i="78"/>
  <c r="BS14" i="79"/>
  <c r="BF15" i="79"/>
  <c r="BZ14" i="79"/>
  <c r="BQ15" i="79"/>
  <c r="BA15" i="79"/>
  <c r="BX13" i="79"/>
  <c r="CH14" i="79"/>
  <c r="BN15" i="79"/>
  <c r="CA14" i="79"/>
  <c r="BB15" i="79"/>
  <c r="BW14" i="79"/>
  <c r="BL13" i="79"/>
  <c r="BU15" i="79"/>
  <c r="AY14" i="79"/>
  <c r="BG14" i="79"/>
  <c r="AX15" i="79"/>
  <c r="CG15" i="79"/>
  <c r="CI14" i="79"/>
  <c r="BP13" i="79"/>
  <c r="BY15" i="79"/>
  <c r="BI15" i="79"/>
  <c r="CD14" i="79"/>
  <c r="BJ15" i="79"/>
  <c r="CE14" i="79"/>
  <c r="CJ13" i="79"/>
  <c r="CK15" i="79"/>
  <c r="BK14" i="79"/>
  <c r="BM15" i="79"/>
  <c r="BH16" i="79"/>
  <c r="BO14" i="79"/>
  <c r="CB13" i="79"/>
  <c r="AN15" i="79"/>
  <c r="T16" i="79"/>
  <c r="M15" i="79"/>
  <c r="V14" i="79"/>
  <c r="N17" i="79"/>
  <c r="I15" i="79"/>
  <c r="X15" i="79"/>
  <c r="AL14" i="79"/>
  <c r="CC15" i="79"/>
  <c r="AI16" i="79"/>
  <c r="AQ16" i="79"/>
  <c r="AH14" i="79"/>
  <c r="AJ15" i="79"/>
  <c r="BE15" i="79"/>
  <c r="Z14" i="79"/>
  <c r="AE16" i="79"/>
  <c r="L16" i="79"/>
  <c r="AC15" i="79"/>
  <c r="AM16" i="79"/>
  <c r="Q15" i="79"/>
  <c r="AF15" i="79"/>
  <c r="AB15" i="79"/>
  <c r="P16" i="79"/>
  <c r="J17" i="79"/>
  <c r="BT13" i="79"/>
  <c r="BR14" i="79"/>
  <c r="CF13" i="79"/>
  <c r="H16" i="79"/>
  <c r="D16" i="79"/>
  <c r="G16" i="79"/>
  <c r="E15" i="79"/>
  <c r="O16" i="79"/>
  <c r="W16" i="79"/>
  <c r="AD14" i="79"/>
  <c r="R14" i="79"/>
  <c r="K16" i="79"/>
  <c r="S16" i="79"/>
  <c r="AA16" i="79"/>
  <c r="AK15" i="79"/>
  <c r="Y15" i="79"/>
  <c r="AG15" i="79"/>
  <c r="F17" i="79"/>
  <c r="AP14" i="79"/>
  <c r="AO15" i="79"/>
  <c r="BV14" i="79"/>
  <c r="BC14" i="79"/>
  <c r="U15" i="79"/>
  <c r="CN137" i="102" l="1"/>
  <c r="CN35" i="102"/>
  <c r="EH35" i="102" s="1"/>
  <c r="CG135" i="102"/>
  <c r="CG33" i="102"/>
  <c r="EA33" i="102" s="1"/>
  <c r="BZ135" i="102"/>
  <c r="BZ33" i="102"/>
  <c r="DT33" i="102" s="1"/>
  <c r="BE136" i="102"/>
  <c r="BE34" i="102"/>
  <c r="BK138" i="102"/>
  <c r="BK36" i="102"/>
  <c r="DE36" i="102" s="1"/>
  <c r="CC136" i="102"/>
  <c r="CC34" i="102"/>
  <c r="DW34" i="102" s="1"/>
  <c r="CX30" i="102"/>
  <c r="CI138" i="102"/>
  <c r="CI36" i="102"/>
  <c r="EC36" i="102" s="1"/>
  <c r="DA31" i="102"/>
  <c r="CT31" i="102"/>
  <c r="BQ135" i="102"/>
  <c r="BQ33" i="102"/>
  <c r="DK33" i="102" s="1"/>
  <c r="EO30" i="102"/>
  <c r="EN30" i="102"/>
  <c r="BM136" i="102"/>
  <c r="BM34" i="102"/>
  <c r="DG34" i="102" s="1"/>
  <c r="CM134" i="102"/>
  <c r="CM32" i="102"/>
  <c r="EG32" i="102" s="1"/>
  <c r="BH137" i="102"/>
  <c r="BH35" i="102"/>
  <c r="DB35" i="102" s="1"/>
  <c r="CR136" i="102"/>
  <c r="CR34" i="102"/>
  <c r="EL34" i="102" s="1"/>
  <c r="CL139" i="102"/>
  <c r="CL37" i="102"/>
  <c r="EF37" i="102" s="1"/>
  <c r="CE134" i="102"/>
  <c r="CE32" i="102"/>
  <c r="DY32" i="102" s="1"/>
  <c r="BO134" i="102"/>
  <c r="BO32" i="102"/>
  <c r="DI32" i="102" s="1"/>
  <c r="BF139" i="102"/>
  <c r="BF37" i="102"/>
  <c r="CZ37" i="102" s="1"/>
  <c r="BI135" i="102"/>
  <c r="BI33" i="102"/>
  <c r="DC33" i="102" s="1"/>
  <c r="BY135" i="102"/>
  <c r="BY33" i="102"/>
  <c r="DS33" i="102" s="1"/>
  <c r="BG134" i="102"/>
  <c r="BG32" i="102"/>
  <c r="CY33" i="102"/>
  <c r="EP29" i="102"/>
  <c r="AS28" i="102"/>
  <c r="AT28" i="102" s="1"/>
  <c r="CU29" i="102"/>
  <c r="CV29" i="102" s="1"/>
  <c r="BN139" i="102"/>
  <c r="BN37" i="102"/>
  <c r="DH37" i="102" s="1"/>
  <c r="BR135" i="102"/>
  <c r="BR33" i="102"/>
  <c r="DL33" i="102" s="1"/>
  <c r="CD139" i="102"/>
  <c r="CD37" i="102"/>
  <c r="DX37" i="102" s="1"/>
  <c r="BU136" i="102"/>
  <c r="BU34" i="102"/>
  <c r="DO34" i="102" s="1"/>
  <c r="BX137" i="102"/>
  <c r="BX35" i="102"/>
  <c r="DR35" i="102" s="1"/>
  <c r="CA138" i="102"/>
  <c r="CA36" i="102"/>
  <c r="DU36" i="102" s="1"/>
  <c r="CQ138" i="102"/>
  <c r="CQ36" i="102"/>
  <c r="EK36" i="102" s="1"/>
  <c r="CK136" i="102"/>
  <c r="CK34" i="102"/>
  <c r="EE34" i="102" s="1"/>
  <c r="CS136" i="102"/>
  <c r="CS34" i="102"/>
  <c r="EM34" i="102" s="1"/>
  <c r="CO135" i="102"/>
  <c r="CO33" i="102"/>
  <c r="EI33" i="102" s="1"/>
  <c r="BL136" i="102"/>
  <c r="BL34" i="102"/>
  <c r="DF34" i="102" s="1"/>
  <c r="CJ136" i="102"/>
  <c r="CJ34" i="102"/>
  <c r="ED34" i="102" s="1"/>
  <c r="BP137" i="102"/>
  <c r="BP35" i="102"/>
  <c r="DJ35" i="102" s="1"/>
  <c r="CF137" i="102"/>
  <c r="CF35" i="102"/>
  <c r="DZ35" i="102" s="1"/>
  <c r="CP135" i="102"/>
  <c r="CP33" i="102"/>
  <c r="EJ33" i="102" s="1"/>
  <c r="CH135" i="102"/>
  <c r="CH33" i="102"/>
  <c r="EB33" i="102" s="1"/>
  <c r="BW134" i="102"/>
  <c r="BW32" i="102"/>
  <c r="DQ32" i="102" s="1"/>
  <c r="BT136" i="102"/>
  <c r="BT34" i="102"/>
  <c r="DN34" i="102" s="1"/>
  <c r="BV139" i="102"/>
  <c r="BV37" i="102"/>
  <c r="DP37" i="102" s="1"/>
  <c r="BJ135" i="102"/>
  <c r="BJ33" i="102"/>
  <c r="DD33" i="102" s="1"/>
  <c r="CB136" i="102"/>
  <c r="CB34" i="102"/>
  <c r="DV34" i="102" s="1"/>
  <c r="BS138" i="102"/>
  <c r="BS36" i="102"/>
  <c r="DM36" i="102" s="1"/>
  <c r="F118" i="78"/>
  <c r="G118" i="78"/>
  <c r="C118" i="78"/>
  <c r="I118" i="78"/>
  <c r="E118" i="78"/>
  <c r="AZ16" i="79"/>
  <c r="J118" i="78"/>
  <c r="BD17" i="79" s="1"/>
  <c r="BD16" i="79"/>
  <c r="D118" i="78"/>
  <c r="H118" i="78"/>
  <c r="BY16" i="79"/>
  <c r="BE16" i="79"/>
  <c r="BB16" i="79"/>
  <c r="BT14" i="79"/>
  <c r="BH17" i="79"/>
  <c r="BF16" i="79"/>
  <c r="BC15" i="79"/>
  <c r="BP14" i="79"/>
  <c r="AX16" i="79"/>
  <c r="CJ14" i="79"/>
  <c r="BV15" i="79"/>
  <c r="BZ15" i="79"/>
  <c r="BG15" i="79"/>
  <c r="CA15" i="79"/>
  <c r="BQ16" i="79"/>
  <c r="BK15" i="79"/>
  <c r="CF14" i="79"/>
  <c r="BN16" i="79"/>
  <c r="BS15" i="79"/>
  <c r="BI16" i="79"/>
  <c r="CG16" i="79"/>
  <c r="CB14" i="79"/>
  <c r="BR15" i="79"/>
  <c r="CH15" i="79"/>
  <c r="BA16" i="79"/>
  <c r="CD15" i="79"/>
  <c r="AY15" i="79"/>
  <c r="BW15" i="79"/>
  <c r="CK16" i="79"/>
  <c r="CC16" i="79"/>
  <c r="BO15" i="79"/>
  <c r="CI15" i="79"/>
  <c r="AP15" i="79"/>
  <c r="AG16" i="79"/>
  <c r="AK16" i="79"/>
  <c r="BM16" i="79"/>
  <c r="BL14" i="79"/>
  <c r="J18" i="79"/>
  <c r="P17" i="79"/>
  <c r="AF16" i="79"/>
  <c r="AM17" i="79"/>
  <c r="L17" i="79"/>
  <c r="Z15" i="79"/>
  <c r="AH15" i="79"/>
  <c r="AI17" i="79"/>
  <c r="N18" i="79"/>
  <c r="M16" i="79"/>
  <c r="AN16" i="79"/>
  <c r="AO16" i="79"/>
  <c r="S17" i="79"/>
  <c r="R15" i="79"/>
  <c r="W17" i="79"/>
  <c r="E16" i="79"/>
  <c r="D17" i="79"/>
  <c r="X16" i="79"/>
  <c r="F18" i="79"/>
  <c r="Y16" i="79"/>
  <c r="BU16" i="79"/>
  <c r="BX14" i="79"/>
  <c r="AB16" i="79"/>
  <c r="Q16" i="79"/>
  <c r="AC16" i="79"/>
  <c r="AE17" i="79"/>
  <c r="AJ16" i="79"/>
  <c r="AQ17" i="79"/>
  <c r="I16" i="79"/>
  <c r="V15" i="79"/>
  <c r="T17" i="79"/>
  <c r="U16" i="79"/>
  <c r="CE15" i="79"/>
  <c r="AA17" i="79"/>
  <c r="K17" i="79"/>
  <c r="AD15" i="79"/>
  <c r="O17" i="79"/>
  <c r="G17" i="79"/>
  <c r="H17" i="79"/>
  <c r="BJ16" i="79"/>
  <c r="AL15" i="79"/>
  <c r="BI136" i="102" l="1"/>
  <c r="BI34" i="102"/>
  <c r="DC34" i="102" s="1"/>
  <c r="CL140" i="102"/>
  <c r="CL38" i="102"/>
  <c r="EF38" i="102" s="1"/>
  <c r="BM137" i="102"/>
  <c r="BM35" i="102"/>
  <c r="DG35" i="102" s="1"/>
  <c r="CI139" i="102"/>
  <c r="CI37" i="102"/>
  <c r="EC37" i="102" s="1"/>
  <c r="BK139" i="102"/>
  <c r="BK37" i="102"/>
  <c r="DE37" i="102" s="1"/>
  <c r="CN138" i="102"/>
  <c r="CN36" i="102"/>
  <c r="EH36" i="102" s="1"/>
  <c r="BV140" i="102"/>
  <c r="BV38" i="102"/>
  <c r="DP38" i="102" s="1"/>
  <c r="CP136" i="102"/>
  <c r="CP34" i="102"/>
  <c r="EJ34" i="102" s="1"/>
  <c r="BL137" i="102"/>
  <c r="BL35" i="102"/>
  <c r="DF35" i="102" s="1"/>
  <c r="CQ139" i="102"/>
  <c r="CQ37" i="102"/>
  <c r="EK37" i="102" s="1"/>
  <c r="CD140" i="102"/>
  <c r="CD38" i="102"/>
  <c r="DX38" i="102" s="1"/>
  <c r="EP30" i="102"/>
  <c r="AS29" i="102"/>
  <c r="AT29" i="102" s="1"/>
  <c r="CU30" i="102"/>
  <c r="CV30" i="102" s="1"/>
  <c r="CY34" i="102"/>
  <c r="BF140" i="102"/>
  <c r="BF38" i="102"/>
  <c r="CZ38" i="102" s="1"/>
  <c r="CR137" i="102"/>
  <c r="CR35" i="102"/>
  <c r="EL35" i="102" s="1"/>
  <c r="BE137" i="102"/>
  <c r="BE35" i="102"/>
  <c r="BS139" i="102"/>
  <c r="BS37" i="102"/>
  <c r="DM37" i="102" s="1"/>
  <c r="BT137" i="102"/>
  <c r="BT35" i="102"/>
  <c r="DN35" i="102" s="1"/>
  <c r="CF138" i="102"/>
  <c r="CF36" i="102"/>
  <c r="DZ36" i="102" s="1"/>
  <c r="CO136" i="102"/>
  <c r="CO34" i="102"/>
  <c r="EI34" i="102" s="1"/>
  <c r="CA139" i="102"/>
  <c r="CA37" i="102"/>
  <c r="DU37" i="102" s="1"/>
  <c r="BR136" i="102"/>
  <c r="BR34" i="102"/>
  <c r="DL34" i="102" s="1"/>
  <c r="DA32" i="102"/>
  <c r="CT32" i="102"/>
  <c r="BH138" i="102"/>
  <c r="BH36" i="102"/>
  <c r="DB36" i="102" s="1"/>
  <c r="BZ136" i="102"/>
  <c r="BZ34" i="102"/>
  <c r="DT34" i="102" s="1"/>
  <c r="CB137" i="102"/>
  <c r="CB35" i="102"/>
  <c r="DV35" i="102" s="1"/>
  <c r="BW135" i="102"/>
  <c r="BW33" i="102"/>
  <c r="DQ33" i="102" s="1"/>
  <c r="BP138" i="102"/>
  <c r="BP36" i="102"/>
  <c r="DJ36" i="102" s="1"/>
  <c r="CS137" i="102"/>
  <c r="CS35" i="102"/>
  <c r="EM35" i="102" s="1"/>
  <c r="BX138" i="102"/>
  <c r="BX36" i="102"/>
  <c r="DR36" i="102" s="1"/>
  <c r="BN140" i="102"/>
  <c r="BN38" i="102"/>
  <c r="DH38" i="102" s="1"/>
  <c r="CX31" i="102"/>
  <c r="BO135" i="102"/>
  <c r="BO33" i="102"/>
  <c r="DI33" i="102" s="1"/>
  <c r="BQ136" i="102"/>
  <c r="BQ34" i="102"/>
  <c r="DK34" i="102" s="1"/>
  <c r="BY136" i="102"/>
  <c r="BY34" i="102"/>
  <c r="DS34" i="102" s="1"/>
  <c r="CE135" i="102"/>
  <c r="CE33" i="102"/>
  <c r="DY33" i="102" s="1"/>
  <c r="CM135" i="102"/>
  <c r="CM33" i="102"/>
  <c r="EG33" i="102" s="1"/>
  <c r="EO31" i="102"/>
  <c r="EN31" i="102"/>
  <c r="CC137" i="102"/>
  <c r="CC35" i="102"/>
  <c r="DW35" i="102" s="1"/>
  <c r="CG136" i="102"/>
  <c r="CG34" i="102"/>
  <c r="EA34" i="102" s="1"/>
  <c r="BG135" i="102"/>
  <c r="BG33" i="102"/>
  <c r="BJ136" i="102"/>
  <c r="BJ34" i="102"/>
  <c r="DD34" i="102" s="1"/>
  <c r="CH136" i="102"/>
  <c r="CH34" i="102"/>
  <c r="EB34" i="102" s="1"/>
  <c r="CJ137" i="102"/>
  <c r="CJ35" i="102"/>
  <c r="ED35" i="102" s="1"/>
  <c r="CK137" i="102"/>
  <c r="CK35" i="102"/>
  <c r="EE35" i="102" s="1"/>
  <c r="BU137" i="102"/>
  <c r="BU35" i="102"/>
  <c r="DO35" i="102" s="1"/>
  <c r="D119" i="78"/>
  <c r="I119" i="78"/>
  <c r="G119" i="78"/>
  <c r="H119" i="78"/>
  <c r="E119" i="78"/>
  <c r="F119" i="78"/>
  <c r="AZ17" i="79"/>
  <c r="C119" i="78"/>
  <c r="J119" i="78"/>
  <c r="BX15" i="79"/>
  <c r="CK17" i="79"/>
  <c r="AQ18" i="79"/>
  <c r="CB15" i="79"/>
  <c r="BI17" i="79"/>
  <c r="BQ17" i="79"/>
  <c r="CC17" i="79"/>
  <c r="AI18" i="79"/>
  <c r="CD16" i="79"/>
  <c r="BM17" i="79"/>
  <c r="BE17" i="79"/>
  <c r="BS16" i="79"/>
  <c r="BT15" i="79"/>
  <c r="BU17" i="79"/>
  <c r="BY17" i="79"/>
  <c r="F19" i="79"/>
  <c r="CI16" i="79"/>
  <c r="BF17" i="79"/>
  <c r="CE16" i="79"/>
  <c r="BC16" i="79"/>
  <c r="I17" i="79"/>
  <c r="BR16" i="79"/>
  <c r="BO16" i="79"/>
  <c r="BK16" i="79"/>
  <c r="BG16" i="79"/>
  <c r="M17" i="79"/>
  <c r="BZ16" i="79"/>
  <c r="CJ15" i="79"/>
  <c r="CH16" i="79"/>
  <c r="BN17" i="79"/>
  <c r="T18" i="79"/>
  <c r="AX17" i="79"/>
  <c r="BW16" i="79"/>
  <c r="AC17" i="79"/>
  <c r="CG17" i="79"/>
  <c r="CA16" i="79"/>
  <c r="BB17" i="79"/>
  <c r="BH18" i="79"/>
  <c r="BJ17" i="79"/>
  <c r="BA17" i="79"/>
  <c r="G18" i="79"/>
  <c r="BP15" i="79"/>
  <c r="AY16" i="79"/>
  <c r="BD18" i="79"/>
  <c r="AJ17" i="79"/>
  <c r="BV16" i="79"/>
  <c r="U17" i="79"/>
  <c r="V16" i="79"/>
  <c r="AB17" i="79"/>
  <c r="Y17" i="79"/>
  <c r="BL15" i="79"/>
  <c r="Z16" i="79"/>
  <c r="AM18" i="79"/>
  <c r="P18" i="79"/>
  <c r="AG17" i="79"/>
  <c r="E17" i="79"/>
  <c r="R16" i="79"/>
  <c r="AO17" i="79"/>
  <c r="H18" i="79"/>
  <c r="O18" i="79"/>
  <c r="K18" i="79"/>
  <c r="X17" i="79"/>
  <c r="CF15" i="79"/>
  <c r="AD16" i="79"/>
  <c r="AA18" i="79"/>
  <c r="AE18" i="79"/>
  <c r="Q17" i="79"/>
  <c r="AH16" i="79"/>
  <c r="L18" i="79"/>
  <c r="AF17" i="79"/>
  <c r="J19" i="79"/>
  <c r="AK17" i="79"/>
  <c r="AP16" i="79"/>
  <c r="AL16" i="79"/>
  <c r="D18" i="79"/>
  <c r="W18" i="79"/>
  <c r="S18" i="79"/>
  <c r="AN17" i="79"/>
  <c r="N19" i="79"/>
  <c r="CH137" i="102" l="1"/>
  <c r="CH35" i="102"/>
  <c r="EB35" i="102" s="1"/>
  <c r="CC138" i="102"/>
  <c r="CC36" i="102"/>
  <c r="DW36" i="102" s="1"/>
  <c r="BY137" i="102"/>
  <c r="BY35" i="102"/>
  <c r="DS35" i="102" s="1"/>
  <c r="BN141" i="102"/>
  <c r="BN39" i="102"/>
  <c r="DH39" i="102" s="1"/>
  <c r="BW136" i="102"/>
  <c r="BW34" i="102"/>
  <c r="DQ34" i="102" s="1"/>
  <c r="EN32" i="102"/>
  <c r="EO32" i="102"/>
  <c r="CF139" i="102"/>
  <c r="CF37" i="102"/>
  <c r="DZ37" i="102" s="1"/>
  <c r="CR138" i="102"/>
  <c r="CR36" i="102"/>
  <c r="EL36" i="102" s="1"/>
  <c r="EP31" i="102"/>
  <c r="AS30" i="102"/>
  <c r="AT30" i="102" s="1"/>
  <c r="CU31" i="102"/>
  <c r="CV31" i="102" s="1"/>
  <c r="CP137" i="102"/>
  <c r="CP35" i="102"/>
  <c r="EJ35" i="102" s="1"/>
  <c r="CI140" i="102"/>
  <c r="CI38" i="102"/>
  <c r="EC38" i="102" s="1"/>
  <c r="BU138" i="102"/>
  <c r="BU36" i="102"/>
  <c r="DO36" i="102" s="1"/>
  <c r="BJ137" i="102"/>
  <c r="BJ35" i="102"/>
  <c r="DD35" i="102" s="1"/>
  <c r="BQ137" i="102"/>
  <c r="BQ35" i="102"/>
  <c r="DK35" i="102" s="1"/>
  <c r="BX139" i="102"/>
  <c r="BX37" i="102"/>
  <c r="DR37" i="102" s="1"/>
  <c r="CB138" i="102"/>
  <c r="CB36" i="102"/>
  <c r="DV36" i="102" s="1"/>
  <c r="BR137" i="102"/>
  <c r="BR35" i="102"/>
  <c r="DL35" i="102" s="1"/>
  <c r="BT138" i="102"/>
  <c r="BT36" i="102"/>
  <c r="DN36" i="102" s="1"/>
  <c r="BF141" i="102"/>
  <c r="BF39" i="102"/>
  <c r="CZ39" i="102" s="1"/>
  <c r="CD141" i="102"/>
  <c r="CD39" i="102"/>
  <c r="DX39" i="102" s="1"/>
  <c r="BV141" i="102"/>
  <c r="BV39" i="102"/>
  <c r="DP39" i="102" s="1"/>
  <c r="BM138" i="102"/>
  <c r="BM36" i="102"/>
  <c r="DG36" i="102" s="1"/>
  <c r="BG136" i="102"/>
  <c r="BG34" i="102"/>
  <c r="CM136" i="102"/>
  <c r="CM34" i="102"/>
  <c r="EG34" i="102" s="1"/>
  <c r="CS138" i="102"/>
  <c r="CS36" i="102"/>
  <c r="EM36" i="102" s="1"/>
  <c r="BZ137" i="102"/>
  <c r="BZ35" i="102"/>
  <c r="DT35" i="102" s="1"/>
  <c r="CA140" i="102"/>
  <c r="CA38" i="102"/>
  <c r="DU38" i="102" s="1"/>
  <c r="BS140" i="102"/>
  <c r="BS38" i="102"/>
  <c r="DM38" i="102" s="1"/>
  <c r="DA33" i="102"/>
  <c r="CT33" i="102"/>
  <c r="CK138" i="102"/>
  <c r="CK36" i="102"/>
  <c r="EE36" i="102" s="1"/>
  <c r="BO136" i="102"/>
  <c r="BO34" i="102"/>
  <c r="DI34" i="102" s="1"/>
  <c r="CY35" i="102"/>
  <c r="CQ140" i="102"/>
  <c r="CQ38" i="102"/>
  <c r="EK38" i="102" s="1"/>
  <c r="CN139" i="102"/>
  <c r="CN37" i="102"/>
  <c r="EH37" i="102" s="1"/>
  <c r="CL141" i="102"/>
  <c r="CL39" i="102"/>
  <c r="EF39" i="102" s="1"/>
  <c r="CJ138" i="102"/>
  <c r="CJ36" i="102"/>
  <c r="ED36" i="102" s="1"/>
  <c r="CG137" i="102"/>
  <c r="CG35" i="102"/>
  <c r="EA35" i="102" s="1"/>
  <c r="CE136" i="102"/>
  <c r="CE34" i="102"/>
  <c r="DY34" i="102" s="1"/>
  <c r="BP139" i="102"/>
  <c r="BP37" i="102"/>
  <c r="DJ37" i="102" s="1"/>
  <c r="BH139" i="102"/>
  <c r="BH37" i="102"/>
  <c r="DB37" i="102" s="1"/>
  <c r="CO137" i="102"/>
  <c r="CO35" i="102"/>
  <c r="EI35" i="102" s="1"/>
  <c r="BE138" i="102"/>
  <c r="BE36" i="102"/>
  <c r="CX32" i="102"/>
  <c r="BL138" i="102"/>
  <c r="BL36" i="102"/>
  <c r="DF36" i="102" s="1"/>
  <c r="BK140" i="102"/>
  <c r="BK38" i="102"/>
  <c r="DE38" i="102" s="1"/>
  <c r="BI137" i="102"/>
  <c r="BI35" i="102"/>
  <c r="DC35" i="102" s="1"/>
  <c r="F120" i="78"/>
  <c r="I120" i="78"/>
  <c r="AZ18" i="79"/>
  <c r="E120" i="78"/>
  <c r="D120" i="78"/>
  <c r="J120" i="78"/>
  <c r="H120" i="78"/>
  <c r="C120" i="78"/>
  <c r="G120" i="78"/>
  <c r="BW17" i="79"/>
  <c r="BA18" i="79"/>
  <c r="BN18" i="79"/>
  <c r="BC17" i="79"/>
  <c r="CK18" i="79"/>
  <c r="BG17" i="79"/>
  <c r="CC18" i="79"/>
  <c r="BX16" i="79"/>
  <c r="CE17" i="79"/>
  <c r="BY18" i="79"/>
  <c r="BT16" i="79"/>
  <c r="BO17" i="79"/>
  <c r="AX18" i="79"/>
  <c r="CI17" i="79"/>
  <c r="CB16" i="79"/>
  <c r="CA17" i="79"/>
  <c r="BH19" i="79"/>
  <c r="CH17" i="79"/>
  <c r="BZ17" i="79"/>
  <c r="BE18" i="79"/>
  <c r="BL16" i="79"/>
  <c r="CD17" i="79"/>
  <c r="BM18" i="79"/>
  <c r="BF18" i="79"/>
  <c r="BU18" i="79"/>
  <c r="BI18" i="79"/>
  <c r="AY17" i="79"/>
  <c r="BB18" i="79"/>
  <c r="H19" i="79"/>
  <c r="CF16" i="79"/>
  <c r="BJ18" i="79"/>
  <c r="BQ18" i="79"/>
  <c r="W19" i="79"/>
  <c r="BS17" i="79"/>
  <c r="Y18" i="79"/>
  <c r="BV17" i="79"/>
  <c r="CJ16" i="79"/>
  <c r="BK17" i="79"/>
  <c r="Q18" i="79"/>
  <c r="BR17" i="79"/>
  <c r="CG18" i="79"/>
  <c r="AM19" i="79"/>
  <c r="BP16" i="79"/>
  <c r="AL17" i="79"/>
  <c r="AK18" i="79"/>
  <c r="AF18" i="79"/>
  <c r="AH17" i="79"/>
  <c r="AO18" i="79"/>
  <c r="E18" i="79"/>
  <c r="AG18" i="79"/>
  <c r="P19" i="79"/>
  <c r="Z17" i="79"/>
  <c r="AQ19" i="79"/>
  <c r="O19" i="79"/>
  <c r="U18" i="79"/>
  <c r="AN18" i="79"/>
  <c r="AB18" i="79"/>
  <c r="V17" i="79"/>
  <c r="AC18" i="79"/>
  <c r="AJ18" i="79"/>
  <c r="AE19" i="79"/>
  <c r="T19" i="79"/>
  <c r="AD17" i="79"/>
  <c r="K19" i="79"/>
  <c r="N20" i="79"/>
  <c r="S19" i="79"/>
  <c r="D19" i="79"/>
  <c r="AP17" i="79"/>
  <c r="J20" i="79"/>
  <c r="L19" i="79"/>
  <c r="F20" i="79"/>
  <c r="I18" i="79"/>
  <c r="AA19" i="79"/>
  <c r="G19" i="79"/>
  <c r="X18" i="79"/>
  <c r="M18" i="79"/>
  <c r="R17" i="79"/>
  <c r="AI19" i="79"/>
  <c r="BP140" i="102" l="1"/>
  <c r="BP38" i="102"/>
  <c r="DJ38" i="102" s="1"/>
  <c r="CL142" i="102"/>
  <c r="CL40" i="102"/>
  <c r="EF40" i="102" s="1"/>
  <c r="BO137" i="102"/>
  <c r="BO35" i="102"/>
  <c r="DI35" i="102" s="1"/>
  <c r="CA141" i="102"/>
  <c r="CA39" i="102"/>
  <c r="DU39" i="102" s="1"/>
  <c r="BG137" i="102"/>
  <c r="BG35" i="102"/>
  <c r="CB139" i="102"/>
  <c r="CB37" i="102"/>
  <c r="DV37" i="102" s="1"/>
  <c r="BU139" i="102"/>
  <c r="BU37" i="102"/>
  <c r="DO37" i="102" s="1"/>
  <c r="CY36" i="102"/>
  <c r="CR139" i="102"/>
  <c r="CR37" i="102"/>
  <c r="EL37" i="102" s="1"/>
  <c r="BN142" i="102"/>
  <c r="BN40" i="102"/>
  <c r="DH40" i="102" s="1"/>
  <c r="BI138" i="102"/>
  <c r="BI36" i="102"/>
  <c r="DC36" i="102" s="1"/>
  <c r="BE139" i="102"/>
  <c r="BE37" i="102"/>
  <c r="CE137" i="102"/>
  <c r="CE35" i="102"/>
  <c r="DY35" i="102" s="1"/>
  <c r="CN140" i="102"/>
  <c r="CN38" i="102"/>
  <c r="EH38" i="102" s="1"/>
  <c r="CK139" i="102"/>
  <c r="CK37" i="102"/>
  <c r="EE37" i="102" s="1"/>
  <c r="BZ138" i="102"/>
  <c r="BZ36" i="102"/>
  <c r="DT36" i="102" s="1"/>
  <c r="BM139" i="102"/>
  <c r="BM37" i="102"/>
  <c r="DG37" i="102" s="1"/>
  <c r="BF142" i="102"/>
  <c r="BF40" i="102"/>
  <c r="CZ40" i="102" s="1"/>
  <c r="BX140" i="102"/>
  <c r="BX38" i="102"/>
  <c r="DR38" i="102" s="1"/>
  <c r="CI141" i="102"/>
  <c r="CI39" i="102"/>
  <c r="EC39" i="102" s="1"/>
  <c r="CF140" i="102"/>
  <c r="CF38" i="102"/>
  <c r="DZ38" i="102" s="1"/>
  <c r="BY138" i="102"/>
  <c r="BY36" i="102"/>
  <c r="DS36" i="102" s="1"/>
  <c r="CX33" i="102"/>
  <c r="BK141" i="102"/>
  <c r="BK39" i="102"/>
  <c r="DE39" i="102" s="1"/>
  <c r="CO138" i="102"/>
  <c r="CO36" i="102"/>
  <c r="EI36" i="102" s="1"/>
  <c r="CG138" i="102"/>
  <c r="CG36" i="102"/>
  <c r="EA36" i="102" s="1"/>
  <c r="CQ141" i="102"/>
  <c r="CQ39" i="102"/>
  <c r="EK39" i="102" s="1"/>
  <c r="EO33" i="102"/>
  <c r="EN33" i="102"/>
  <c r="CS139" i="102"/>
  <c r="CS37" i="102"/>
  <c r="EM37" i="102" s="1"/>
  <c r="BV142" i="102"/>
  <c r="BV40" i="102"/>
  <c r="DP40" i="102" s="1"/>
  <c r="BT139" i="102"/>
  <c r="BT37" i="102"/>
  <c r="DN37" i="102" s="1"/>
  <c r="BQ138" i="102"/>
  <c r="BQ36" i="102"/>
  <c r="DK36" i="102" s="1"/>
  <c r="CP138" i="102"/>
  <c r="CP36" i="102"/>
  <c r="EJ36" i="102" s="1"/>
  <c r="CU32" i="102"/>
  <c r="CV32" i="102" s="1"/>
  <c r="EP32" i="102"/>
  <c r="AS31" i="102"/>
  <c r="AT31" i="102" s="1"/>
  <c r="CC139" i="102"/>
  <c r="CC37" i="102"/>
  <c r="DW37" i="102" s="1"/>
  <c r="BL139" i="102"/>
  <c r="BL37" i="102"/>
  <c r="DF37" i="102" s="1"/>
  <c r="BH140" i="102"/>
  <c r="BH38" i="102"/>
  <c r="DB38" i="102" s="1"/>
  <c r="CJ139" i="102"/>
  <c r="CJ37" i="102"/>
  <c r="ED37" i="102" s="1"/>
  <c r="BS141" i="102"/>
  <c r="BS39" i="102"/>
  <c r="DM39" i="102" s="1"/>
  <c r="CM137" i="102"/>
  <c r="CM35" i="102"/>
  <c r="EG35" i="102" s="1"/>
  <c r="CD142" i="102"/>
  <c r="CD40" i="102"/>
  <c r="DX40" i="102" s="1"/>
  <c r="BR138" i="102"/>
  <c r="BR36" i="102"/>
  <c r="DL36" i="102" s="1"/>
  <c r="BJ138" i="102"/>
  <c r="BJ36" i="102"/>
  <c r="DD36" i="102" s="1"/>
  <c r="DA34" i="102"/>
  <c r="CT34" i="102"/>
  <c r="BW137" i="102"/>
  <c r="BW35" i="102"/>
  <c r="DQ35" i="102" s="1"/>
  <c r="CH138" i="102"/>
  <c r="CH36" i="102"/>
  <c r="EB36" i="102" s="1"/>
  <c r="I121" i="78"/>
  <c r="J121" i="78"/>
  <c r="BD20" i="79" s="1"/>
  <c r="F121" i="78"/>
  <c r="AZ20" i="79" s="1"/>
  <c r="BD19" i="79"/>
  <c r="AZ19" i="79"/>
  <c r="G121" i="78"/>
  <c r="D121" i="78"/>
  <c r="C121" i="78"/>
  <c r="E121" i="78"/>
  <c r="H121" i="78"/>
  <c r="CG19" i="79"/>
  <c r="BB19" i="79"/>
  <c r="BQ19" i="79"/>
  <c r="BS18" i="79"/>
  <c r="BK18" i="79"/>
  <c r="BN19" i="79"/>
  <c r="BA19" i="79"/>
  <c r="BC18" i="79"/>
  <c r="BG18" i="79"/>
  <c r="BF19" i="79"/>
  <c r="BX17" i="79"/>
  <c r="BP17" i="79"/>
  <c r="CK19" i="79"/>
  <c r="CB17" i="79"/>
  <c r="BV18" i="79"/>
  <c r="BZ18" i="79"/>
  <c r="CE18" i="79"/>
  <c r="BT17" i="79"/>
  <c r="CF17" i="79"/>
  <c r="BR18" i="79"/>
  <c r="BU19" i="79"/>
  <c r="BM19" i="79"/>
  <c r="CD18" i="79"/>
  <c r="CH18" i="79"/>
  <c r="BJ19" i="79"/>
  <c r="BY19" i="79"/>
  <c r="BH20" i="79"/>
  <c r="BO18" i="79"/>
  <c r="CA18" i="79"/>
  <c r="CJ17" i="79"/>
  <c r="CC19" i="79"/>
  <c r="AI20" i="79"/>
  <c r="AY18" i="79"/>
  <c r="AX19" i="79"/>
  <c r="D20" i="79"/>
  <c r="BW18" i="79"/>
  <c r="BL17" i="79"/>
  <c r="BE19" i="79"/>
  <c r="BI19" i="79"/>
  <c r="CI18" i="79"/>
  <c r="R18" i="79"/>
  <c r="G20" i="79"/>
  <c r="I19" i="79"/>
  <c r="F21" i="79"/>
  <c r="J21" i="79"/>
  <c r="N21" i="79"/>
  <c r="K20" i="79"/>
  <c r="AD18" i="79"/>
  <c r="AE20" i="79"/>
  <c r="AJ19" i="79"/>
  <c r="Y19" i="79"/>
  <c r="AF19" i="79"/>
  <c r="AL18" i="79"/>
  <c r="V18" i="79"/>
  <c r="U19" i="79"/>
  <c r="O20" i="79"/>
  <c r="P20" i="79"/>
  <c r="E19" i="79"/>
  <c r="AM20" i="79"/>
  <c r="M19" i="79"/>
  <c r="X19" i="79"/>
  <c r="AA20" i="79"/>
  <c r="Q19" i="79"/>
  <c r="L20" i="79"/>
  <c r="AP18" i="79"/>
  <c r="S20" i="79"/>
  <c r="H20" i="79"/>
  <c r="T20" i="79"/>
  <c r="AC19" i="79"/>
  <c r="AH18" i="79"/>
  <c r="AK19" i="79"/>
  <c r="W20" i="79"/>
  <c r="AB19" i="79"/>
  <c r="AN19" i="79"/>
  <c r="AQ20" i="79"/>
  <c r="Z18" i="79"/>
  <c r="AG19" i="79"/>
  <c r="AO19" i="79"/>
  <c r="CU33" i="102" l="1"/>
  <c r="CV33" i="102" s="1"/>
  <c r="EP33" i="102"/>
  <c r="AS32" i="102"/>
  <c r="AT32" i="102" s="1"/>
  <c r="CY37" i="102"/>
  <c r="BQ139" i="102"/>
  <c r="BQ37" i="102"/>
  <c r="DK37" i="102" s="1"/>
  <c r="BK142" i="102"/>
  <c r="BK40" i="102"/>
  <c r="DE40" i="102" s="1"/>
  <c r="CI142" i="102"/>
  <c r="CI40" i="102"/>
  <c r="EC40" i="102" s="1"/>
  <c r="BZ139" i="102"/>
  <c r="BZ37" i="102"/>
  <c r="DT37" i="102" s="1"/>
  <c r="BE140" i="102"/>
  <c r="BE38" i="102"/>
  <c r="CA142" i="102"/>
  <c r="CA40" i="102"/>
  <c r="DU40" i="102" s="1"/>
  <c r="BJ139" i="102"/>
  <c r="BJ37" i="102"/>
  <c r="DD37" i="102" s="1"/>
  <c r="CC140" i="102"/>
  <c r="CC38" i="102"/>
  <c r="DW38" i="102" s="1"/>
  <c r="BL140" i="102"/>
  <c r="BL38" i="102"/>
  <c r="DF38" i="102" s="1"/>
  <c r="CH139" i="102"/>
  <c r="CH37" i="102"/>
  <c r="EB37" i="102" s="1"/>
  <c r="BR139" i="102"/>
  <c r="BR37" i="102"/>
  <c r="DL37" i="102" s="1"/>
  <c r="BT140" i="102"/>
  <c r="BT38" i="102"/>
  <c r="DN38" i="102" s="1"/>
  <c r="CQ142" i="102"/>
  <c r="CQ40" i="102"/>
  <c r="EK40" i="102" s="1"/>
  <c r="BX141" i="102"/>
  <c r="BX39" i="102"/>
  <c r="DR39" i="102" s="1"/>
  <c r="CK140" i="102"/>
  <c r="CK38" i="102"/>
  <c r="EE38" i="102" s="1"/>
  <c r="BI139" i="102"/>
  <c r="BI37" i="102"/>
  <c r="DC37" i="102" s="1"/>
  <c r="BU140" i="102"/>
  <c r="BU38" i="102"/>
  <c r="DO38" i="102" s="1"/>
  <c r="BO138" i="102"/>
  <c r="BO36" i="102"/>
  <c r="DI36" i="102" s="1"/>
  <c r="CX34" i="102"/>
  <c r="BV143" i="102"/>
  <c r="BV41" i="102"/>
  <c r="DP41" i="102" s="1"/>
  <c r="CG139" i="102"/>
  <c r="CG37" i="102"/>
  <c r="EA37" i="102" s="1"/>
  <c r="BY139" i="102"/>
  <c r="BY37" i="102"/>
  <c r="DS37" i="102" s="1"/>
  <c r="BF143" i="102"/>
  <c r="BF41" i="102"/>
  <c r="CZ41" i="102" s="1"/>
  <c r="CN141" i="102"/>
  <c r="CN39" i="102"/>
  <c r="EH39" i="102" s="1"/>
  <c r="BN143" i="102"/>
  <c r="BN41" i="102"/>
  <c r="DH41" i="102" s="1"/>
  <c r="CB140" i="102"/>
  <c r="CB38" i="102"/>
  <c r="DV38" i="102" s="1"/>
  <c r="CL143" i="102"/>
  <c r="CL41" i="102"/>
  <c r="EF41" i="102" s="1"/>
  <c r="BS142" i="102"/>
  <c r="BS40" i="102"/>
  <c r="DM40" i="102" s="1"/>
  <c r="BW138" i="102"/>
  <c r="BW36" i="102"/>
  <c r="DQ36" i="102" s="1"/>
  <c r="CD143" i="102"/>
  <c r="CD41" i="102"/>
  <c r="DX41" i="102" s="1"/>
  <c r="CJ140" i="102"/>
  <c r="CJ38" i="102"/>
  <c r="ED38" i="102" s="1"/>
  <c r="EN34" i="102"/>
  <c r="EO34" i="102"/>
  <c r="CM138" i="102"/>
  <c r="CM36" i="102"/>
  <c r="EG36" i="102" s="1"/>
  <c r="BH141" i="102"/>
  <c r="BH39" i="102"/>
  <c r="DB39" i="102" s="1"/>
  <c r="DA35" i="102"/>
  <c r="CT35" i="102"/>
  <c r="CP139" i="102"/>
  <c r="CP37" i="102"/>
  <c r="EJ37" i="102" s="1"/>
  <c r="CS140" i="102"/>
  <c r="CS38" i="102"/>
  <c r="EM38" i="102" s="1"/>
  <c r="CO139" i="102"/>
  <c r="CO37" i="102"/>
  <c r="EI37" i="102" s="1"/>
  <c r="CF141" i="102"/>
  <c r="CF39" i="102"/>
  <c r="DZ39" i="102" s="1"/>
  <c r="BM140" i="102"/>
  <c r="BM38" i="102"/>
  <c r="DG38" i="102" s="1"/>
  <c r="CE138" i="102"/>
  <c r="CE36" i="102"/>
  <c r="DY36" i="102" s="1"/>
  <c r="CR140" i="102"/>
  <c r="CR38" i="102"/>
  <c r="EL38" i="102" s="1"/>
  <c r="BG138" i="102"/>
  <c r="BG36" i="102"/>
  <c r="BP141" i="102"/>
  <c r="BP39" i="102"/>
  <c r="DJ39" i="102" s="1"/>
  <c r="H122" i="78"/>
  <c r="I122" i="78"/>
  <c r="E122" i="78"/>
  <c r="G122" i="78"/>
  <c r="C122" i="78"/>
  <c r="D122" i="78"/>
  <c r="J122" i="78"/>
  <c r="BD21" i="79" s="1"/>
  <c r="F122" i="78"/>
  <c r="AZ21" i="79" s="1"/>
  <c r="CC20" i="79"/>
  <c r="AX20" i="79"/>
  <c r="BC19" i="79"/>
  <c r="BN20" i="79"/>
  <c r="BG19" i="79"/>
  <c r="CH19" i="79"/>
  <c r="BB20" i="79"/>
  <c r="H21" i="79"/>
  <c r="CG20" i="79"/>
  <c r="CF18" i="79"/>
  <c r="BS19" i="79"/>
  <c r="BV19" i="79"/>
  <c r="BY20" i="79"/>
  <c r="BA20" i="79"/>
  <c r="BF20" i="79"/>
  <c r="BX18" i="79"/>
  <c r="BL18" i="79"/>
  <c r="BZ19" i="79"/>
  <c r="CJ18" i="79"/>
  <c r="BI20" i="79"/>
  <c r="CI19" i="79"/>
  <c r="CB18" i="79"/>
  <c r="BK19" i="79"/>
  <c r="BO19" i="79"/>
  <c r="BE20" i="79"/>
  <c r="AY19" i="79"/>
  <c r="BQ20" i="79"/>
  <c r="CE19" i="79"/>
  <c r="CA19" i="79"/>
  <c r="AG20" i="79"/>
  <c r="BU20" i="79"/>
  <c r="BH21" i="79"/>
  <c r="N22" i="79"/>
  <c r="CD19" i="79"/>
  <c r="BJ20" i="79"/>
  <c r="BW19" i="79"/>
  <c r="BP18" i="79"/>
  <c r="BT18" i="79"/>
  <c r="BR19" i="79"/>
  <c r="BM20" i="79"/>
  <c r="S21" i="79"/>
  <c r="CK20" i="79"/>
  <c r="AN20" i="79"/>
  <c r="W21" i="79"/>
  <c r="AH19" i="79"/>
  <c r="AP19" i="79"/>
  <c r="Q20" i="79"/>
  <c r="X20" i="79"/>
  <c r="AM21" i="79"/>
  <c r="P21" i="79"/>
  <c r="U20" i="79"/>
  <c r="AQ21" i="79"/>
  <c r="AL19" i="79"/>
  <c r="AJ20" i="79"/>
  <c r="AD19" i="79"/>
  <c r="J22" i="79"/>
  <c r="I20" i="79"/>
  <c r="R19" i="79"/>
  <c r="AB20" i="79"/>
  <c r="AK20" i="79"/>
  <c r="AC20" i="79"/>
  <c r="T21" i="79"/>
  <c r="L21" i="79"/>
  <c r="AA21" i="79"/>
  <c r="M20" i="79"/>
  <c r="E20" i="79"/>
  <c r="O21" i="79"/>
  <c r="V19" i="79"/>
  <c r="AO20" i="79"/>
  <c r="Z19" i="79"/>
  <c r="AF20" i="79"/>
  <c r="Y20" i="79"/>
  <c r="AE21" i="79"/>
  <c r="K21" i="79"/>
  <c r="D21" i="79"/>
  <c r="F22" i="79"/>
  <c r="G21" i="79"/>
  <c r="AI21" i="79"/>
  <c r="CE139" i="102" l="1"/>
  <c r="CE37" i="102"/>
  <c r="DY37" i="102" s="1"/>
  <c r="CS141" i="102"/>
  <c r="CS39" i="102"/>
  <c r="EM39" i="102" s="1"/>
  <c r="CM139" i="102"/>
  <c r="CM37" i="102"/>
  <c r="EG37" i="102" s="1"/>
  <c r="BW139" i="102"/>
  <c r="BW37" i="102"/>
  <c r="DQ37" i="102" s="1"/>
  <c r="BN144" i="102"/>
  <c r="BN42" i="102"/>
  <c r="DH42" i="102" s="1"/>
  <c r="CG140" i="102"/>
  <c r="CG38" i="102"/>
  <c r="EA38" i="102" s="1"/>
  <c r="BU141" i="102"/>
  <c r="BU39" i="102"/>
  <c r="DO39" i="102" s="1"/>
  <c r="CQ143" i="102"/>
  <c r="CQ41" i="102"/>
  <c r="EK41" i="102" s="1"/>
  <c r="BL141" i="102"/>
  <c r="BL39" i="102"/>
  <c r="DF39" i="102" s="1"/>
  <c r="BE141" i="102"/>
  <c r="BE39" i="102"/>
  <c r="BQ140" i="102"/>
  <c r="BQ38" i="102"/>
  <c r="DK38" i="102" s="1"/>
  <c r="BP142" i="102"/>
  <c r="BP40" i="102"/>
  <c r="DJ40" i="102" s="1"/>
  <c r="BM141" i="102"/>
  <c r="BM39" i="102"/>
  <c r="DG39" i="102" s="1"/>
  <c r="CP140" i="102"/>
  <c r="CP38" i="102"/>
  <c r="EJ38" i="102" s="1"/>
  <c r="CU34" i="102"/>
  <c r="CV34" i="102" s="1"/>
  <c r="EP34" i="102"/>
  <c r="AS33" i="102"/>
  <c r="AT33" i="102" s="1"/>
  <c r="BS143" i="102"/>
  <c r="BS41" i="102"/>
  <c r="DM41" i="102" s="1"/>
  <c r="CN142" i="102"/>
  <c r="CN40" i="102"/>
  <c r="EH40" i="102" s="1"/>
  <c r="BV144" i="102"/>
  <c r="BV42" i="102"/>
  <c r="DP42" i="102" s="1"/>
  <c r="BI140" i="102"/>
  <c r="BI38" i="102"/>
  <c r="DC38" i="102" s="1"/>
  <c r="BT141" i="102"/>
  <c r="BT39" i="102"/>
  <c r="DN39" i="102" s="1"/>
  <c r="CC141" i="102"/>
  <c r="CC39" i="102"/>
  <c r="DW39" i="102" s="1"/>
  <c r="BZ140" i="102"/>
  <c r="BZ38" i="102"/>
  <c r="DT38" i="102" s="1"/>
  <c r="DA36" i="102"/>
  <c r="CT36" i="102"/>
  <c r="BG139" i="102"/>
  <c r="BG37" i="102"/>
  <c r="CF142" i="102"/>
  <c r="CF40" i="102"/>
  <c r="DZ40" i="102" s="1"/>
  <c r="EO35" i="102"/>
  <c r="EN35" i="102"/>
  <c r="CJ141" i="102"/>
  <c r="CJ39" i="102"/>
  <c r="ED39" i="102" s="1"/>
  <c r="CL144" i="102"/>
  <c r="CL42" i="102"/>
  <c r="EF42" i="102" s="1"/>
  <c r="BF144" i="102"/>
  <c r="BF42" i="102"/>
  <c r="CZ42" i="102" s="1"/>
  <c r="CK141" i="102"/>
  <c r="CK39" i="102"/>
  <c r="EE39" i="102" s="1"/>
  <c r="BR140" i="102"/>
  <c r="BR38" i="102"/>
  <c r="DL38" i="102" s="1"/>
  <c r="BJ140" i="102"/>
  <c r="BJ38" i="102"/>
  <c r="DD38" i="102" s="1"/>
  <c r="CI143" i="102"/>
  <c r="CI41" i="102"/>
  <c r="EC41" i="102" s="1"/>
  <c r="CX35" i="102"/>
  <c r="CR141" i="102"/>
  <c r="CR39" i="102"/>
  <c r="EL39" i="102" s="1"/>
  <c r="CO140" i="102"/>
  <c r="CO38" i="102"/>
  <c r="EI38" i="102" s="1"/>
  <c r="BH142" i="102"/>
  <c r="BH40" i="102"/>
  <c r="DB40" i="102" s="1"/>
  <c r="CD144" i="102"/>
  <c r="CD42" i="102"/>
  <c r="DX42" i="102" s="1"/>
  <c r="CB141" i="102"/>
  <c r="CB39" i="102"/>
  <c r="DV39" i="102" s="1"/>
  <c r="BY140" i="102"/>
  <c r="BY38" i="102"/>
  <c r="DS38" i="102" s="1"/>
  <c r="BO139" i="102"/>
  <c r="BO37" i="102"/>
  <c r="DI37" i="102" s="1"/>
  <c r="BX142" i="102"/>
  <c r="BX40" i="102"/>
  <c r="DR40" i="102" s="1"/>
  <c r="CH140" i="102"/>
  <c r="CH38" i="102"/>
  <c r="EB38" i="102" s="1"/>
  <c r="CA143" i="102"/>
  <c r="CA41" i="102"/>
  <c r="DU41" i="102" s="1"/>
  <c r="BK143" i="102"/>
  <c r="BK41" i="102"/>
  <c r="DE41" i="102" s="1"/>
  <c r="CY38" i="102"/>
  <c r="G123" i="78"/>
  <c r="F123" i="78"/>
  <c r="AZ22" i="79" s="1"/>
  <c r="J123" i="78"/>
  <c r="BD22" i="79" s="1"/>
  <c r="E123" i="78"/>
  <c r="I123" i="78"/>
  <c r="D123" i="78"/>
  <c r="C123" i="78"/>
  <c r="H123" i="78"/>
  <c r="BH22" i="79"/>
  <c r="BM21" i="79"/>
  <c r="CA20" i="79"/>
  <c r="BB21" i="79"/>
  <c r="BX19" i="79"/>
  <c r="AX21" i="79"/>
  <c r="BP19" i="79"/>
  <c r="BW20" i="79"/>
  <c r="CD20" i="79"/>
  <c r="BO20" i="79"/>
  <c r="CB19" i="79"/>
  <c r="BI21" i="79"/>
  <c r="BQ21" i="79"/>
  <c r="CE20" i="79"/>
  <c r="BJ21" i="79"/>
  <c r="BY21" i="79"/>
  <c r="AY20" i="79"/>
  <c r="BV20" i="79"/>
  <c r="CG21" i="79"/>
  <c r="CH20" i="79"/>
  <c r="BE21" i="79"/>
  <c r="BG20" i="79"/>
  <c r="CI20" i="79"/>
  <c r="CF19" i="79"/>
  <c r="BL19" i="79"/>
  <c r="BR20" i="79"/>
  <c r="BZ20" i="79"/>
  <c r="BU21" i="79"/>
  <c r="BC20" i="79"/>
  <c r="BK20" i="79"/>
  <c r="Q21" i="79"/>
  <c r="BN21" i="79"/>
  <c r="BS20" i="79"/>
  <c r="Y21" i="79"/>
  <c r="CC21" i="79"/>
  <c r="BF21" i="79"/>
  <c r="L22" i="79"/>
  <c r="CK21" i="79"/>
  <c r="CJ19" i="79"/>
  <c r="AP20" i="79"/>
  <c r="BA21" i="79"/>
  <c r="G22" i="79"/>
  <c r="BT19" i="79"/>
  <c r="AG21" i="79"/>
  <c r="U21" i="79"/>
  <c r="AM22" i="79"/>
  <c r="H22" i="79"/>
  <c r="AH20" i="79"/>
  <c r="AN21" i="79"/>
  <c r="AI22" i="79"/>
  <c r="AO21" i="79"/>
  <c r="O22" i="79"/>
  <c r="M21" i="79"/>
  <c r="T22" i="79"/>
  <c r="AK21" i="79"/>
  <c r="R20" i="79"/>
  <c r="J23" i="79"/>
  <c r="AD20" i="79"/>
  <c r="AL20" i="79"/>
  <c r="F23" i="79"/>
  <c r="K22" i="79"/>
  <c r="D22" i="79"/>
  <c r="AE22" i="79"/>
  <c r="AF21" i="79"/>
  <c r="AQ22" i="79"/>
  <c r="P22" i="79"/>
  <c r="X21" i="79"/>
  <c r="W22" i="79"/>
  <c r="Z20" i="79"/>
  <c r="V20" i="79"/>
  <c r="E21" i="79"/>
  <c r="AA22" i="79"/>
  <c r="S22" i="79"/>
  <c r="AC21" i="79"/>
  <c r="AB21" i="79"/>
  <c r="I21" i="79"/>
  <c r="N23" i="79"/>
  <c r="AJ21" i="79"/>
  <c r="CH141" i="102" l="1"/>
  <c r="CH39" i="102"/>
  <c r="EB39" i="102" s="1"/>
  <c r="CB142" i="102"/>
  <c r="CB40" i="102"/>
  <c r="DV40" i="102" s="1"/>
  <c r="CR142" i="102"/>
  <c r="CR40" i="102"/>
  <c r="EL40" i="102" s="1"/>
  <c r="BJ141" i="102"/>
  <c r="BJ39" i="102"/>
  <c r="DD39" i="102" s="1"/>
  <c r="CL145" i="102"/>
  <c r="CL43" i="102"/>
  <c r="EF43" i="102" s="1"/>
  <c r="BG140" i="102"/>
  <c r="BG38" i="102"/>
  <c r="BT142" i="102"/>
  <c r="BT40" i="102"/>
  <c r="DN40" i="102" s="1"/>
  <c r="BS144" i="102"/>
  <c r="BS42" i="102"/>
  <c r="DM42" i="102" s="1"/>
  <c r="CX36" i="102"/>
  <c r="BP143" i="102"/>
  <c r="BP41" i="102"/>
  <c r="DJ41" i="102" s="1"/>
  <c r="CQ144" i="102"/>
  <c r="CQ42" i="102"/>
  <c r="EK42" i="102" s="1"/>
  <c r="BW140" i="102"/>
  <c r="BW38" i="102"/>
  <c r="DQ38" i="102" s="1"/>
  <c r="BX143" i="102"/>
  <c r="BX41" i="102"/>
  <c r="DR41" i="102" s="1"/>
  <c r="CD145" i="102"/>
  <c r="CD43" i="102"/>
  <c r="DX43" i="102" s="1"/>
  <c r="BR141" i="102"/>
  <c r="BR39" i="102"/>
  <c r="DL39" i="102" s="1"/>
  <c r="CJ142" i="102"/>
  <c r="CJ40" i="102"/>
  <c r="ED40" i="102" s="1"/>
  <c r="EO36" i="102"/>
  <c r="EN36" i="102"/>
  <c r="BI141" i="102"/>
  <c r="BI39" i="102"/>
  <c r="DC39" i="102" s="1"/>
  <c r="CU35" i="102"/>
  <c r="CV35" i="102" s="1"/>
  <c r="EP35" i="102"/>
  <c r="AS34" i="102"/>
  <c r="AT34" i="102" s="1"/>
  <c r="BQ141" i="102"/>
  <c r="BQ39" i="102"/>
  <c r="DK39" i="102" s="1"/>
  <c r="BU142" i="102"/>
  <c r="BU40" i="102"/>
  <c r="DO40" i="102" s="1"/>
  <c r="CM140" i="102"/>
  <c r="CM38" i="102"/>
  <c r="EG38" i="102" s="1"/>
  <c r="BK144" i="102"/>
  <c r="BK42" i="102"/>
  <c r="DE42" i="102" s="1"/>
  <c r="BO140" i="102"/>
  <c r="BO38" i="102"/>
  <c r="DI38" i="102" s="1"/>
  <c r="BH143" i="102"/>
  <c r="BH41" i="102"/>
  <c r="DB41" i="102" s="1"/>
  <c r="CK142" i="102"/>
  <c r="CK40" i="102"/>
  <c r="EE40" i="102" s="1"/>
  <c r="BZ141" i="102"/>
  <c r="BZ39" i="102"/>
  <c r="DT39" i="102" s="1"/>
  <c r="BV145" i="102"/>
  <c r="BV43" i="102"/>
  <c r="DP43" i="102" s="1"/>
  <c r="CY39" i="102"/>
  <c r="CP141" i="102"/>
  <c r="CP39" i="102"/>
  <c r="EJ39" i="102" s="1"/>
  <c r="BE142" i="102"/>
  <c r="BE40" i="102"/>
  <c r="CG141" i="102"/>
  <c r="CG39" i="102"/>
  <c r="EA39" i="102" s="1"/>
  <c r="CS142" i="102"/>
  <c r="CS40" i="102"/>
  <c r="EM40" i="102" s="1"/>
  <c r="CA144" i="102"/>
  <c r="CA42" i="102"/>
  <c r="DU42" i="102" s="1"/>
  <c r="BY141" i="102"/>
  <c r="BY39" i="102"/>
  <c r="DS39" i="102" s="1"/>
  <c r="CO141" i="102"/>
  <c r="CO39" i="102"/>
  <c r="EI39" i="102" s="1"/>
  <c r="CI144" i="102"/>
  <c r="CI42" i="102"/>
  <c r="EC42" i="102" s="1"/>
  <c r="BF145" i="102"/>
  <c r="BF43" i="102"/>
  <c r="CZ43" i="102" s="1"/>
  <c r="CF143" i="102"/>
  <c r="CF41" i="102"/>
  <c r="DZ41" i="102" s="1"/>
  <c r="CC142" i="102"/>
  <c r="CC40" i="102"/>
  <c r="DW40" i="102" s="1"/>
  <c r="CN143" i="102"/>
  <c r="CN41" i="102"/>
  <c r="EH41" i="102" s="1"/>
  <c r="DA37" i="102"/>
  <c r="CT37" i="102"/>
  <c r="BM142" i="102"/>
  <c r="BM40" i="102"/>
  <c r="DG40" i="102" s="1"/>
  <c r="BL142" i="102"/>
  <c r="BL40" i="102"/>
  <c r="DF40" i="102" s="1"/>
  <c r="BN145" i="102"/>
  <c r="BN43" i="102"/>
  <c r="DH43" i="102" s="1"/>
  <c r="CE140" i="102"/>
  <c r="CE38" i="102"/>
  <c r="DY38" i="102" s="1"/>
  <c r="H124" i="78"/>
  <c r="E124" i="78"/>
  <c r="C124" i="78"/>
  <c r="J124" i="78"/>
  <c r="D124" i="78"/>
  <c r="F124" i="78"/>
  <c r="AZ23" i="79" s="1"/>
  <c r="I124" i="78"/>
  <c r="G124" i="78"/>
  <c r="CJ20" i="79"/>
  <c r="BF22" i="79"/>
  <c r="BA22" i="79"/>
  <c r="BK21" i="79"/>
  <c r="BS21" i="79"/>
  <c r="CD21" i="79"/>
  <c r="BP20" i="79"/>
  <c r="CK22" i="79"/>
  <c r="CF20" i="79"/>
  <c r="BI22" i="79"/>
  <c r="CG22" i="79"/>
  <c r="BT20" i="79"/>
  <c r="BY22" i="79"/>
  <c r="BD23" i="79"/>
  <c r="CA21" i="79"/>
  <c r="AG22" i="79"/>
  <c r="BZ21" i="79"/>
  <c r="CC22" i="79"/>
  <c r="BH23" i="79"/>
  <c r="BW21" i="79"/>
  <c r="CE21" i="79"/>
  <c r="CH21" i="79"/>
  <c r="BX20" i="79"/>
  <c r="BV21" i="79"/>
  <c r="AB22" i="79"/>
  <c r="BN22" i="79"/>
  <c r="BO21" i="79"/>
  <c r="BC21" i="79"/>
  <c r="AX22" i="79"/>
  <c r="BM22" i="79"/>
  <c r="BE22" i="79"/>
  <c r="CB20" i="79"/>
  <c r="BU22" i="79"/>
  <c r="BR21" i="79"/>
  <c r="BB22" i="79"/>
  <c r="CI21" i="79"/>
  <c r="BQ22" i="79"/>
  <c r="AY21" i="79"/>
  <c r="BJ22" i="79"/>
  <c r="BG21" i="79"/>
  <c r="M22" i="79"/>
  <c r="W23" i="79"/>
  <c r="AP21" i="79"/>
  <c r="P23" i="79"/>
  <c r="AF22" i="79"/>
  <c r="D23" i="79"/>
  <c r="K23" i="79"/>
  <c r="AD21" i="79"/>
  <c r="R21" i="79"/>
  <c r="T23" i="79"/>
  <c r="AO22" i="79"/>
  <c r="Y22" i="79"/>
  <c r="AN22" i="79"/>
  <c r="H23" i="79"/>
  <c r="AM23" i="79"/>
  <c r="N24" i="79"/>
  <c r="S23" i="79"/>
  <c r="E22" i="79"/>
  <c r="Z21" i="79"/>
  <c r="X22" i="79"/>
  <c r="AQ23" i="79"/>
  <c r="AE23" i="79"/>
  <c r="G23" i="79"/>
  <c r="F24" i="79"/>
  <c r="AL21" i="79"/>
  <c r="J24" i="79"/>
  <c r="AK22" i="79"/>
  <c r="L23" i="79"/>
  <c r="O23" i="79"/>
  <c r="AI23" i="79"/>
  <c r="AH21" i="79"/>
  <c r="Q22" i="79"/>
  <c r="U22" i="79"/>
  <c r="AJ22" i="79"/>
  <c r="I22" i="79"/>
  <c r="AC22" i="79"/>
  <c r="AA23" i="79"/>
  <c r="V21" i="79"/>
  <c r="BL20" i="79"/>
  <c r="CI145" i="102" l="1"/>
  <c r="CI43" i="102"/>
  <c r="EC43" i="102" s="1"/>
  <c r="BM143" i="102"/>
  <c r="BM41" i="102"/>
  <c r="DG41" i="102" s="1"/>
  <c r="CF144" i="102"/>
  <c r="CF42" i="102"/>
  <c r="DZ42" i="102" s="1"/>
  <c r="BY142" i="102"/>
  <c r="BY40" i="102"/>
  <c r="DS40" i="102" s="1"/>
  <c r="BE143" i="102"/>
  <c r="BE41" i="102"/>
  <c r="BZ142" i="102"/>
  <c r="BZ40" i="102"/>
  <c r="DT40" i="102" s="1"/>
  <c r="BK145" i="102"/>
  <c r="BK43" i="102"/>
  <c r="DE43" i="102" s="1"/>
  <c r="CX37" i="102"/>
  <c r="BR142" i="102"/>
  <c r="BR40" i="102"/>
  <c r="DL40" i="102" s="1"/>
  <c r="BW141" i="102"/>
  <c r="BW39" i="102"/>
  <c r="DQ39" i="102" s="1"/>
  <c r="BS145" i="102"/>
  <c r="BS43" i="102"/>
  <c r="DM43" i="102" s="1"/>
  <c r="BJ142" i="102"/>
  <c r="BJ40" i="102"/>
  <c r="DD40" i="102" s="1"/>
  <c r="CE141" i="102"/>
  <c r="CE39" i="102"/>
  <c r="DY39" i="102" s="1"/>
  <c r="EO37" i="102"/>
  <c r="EN37" i="102"/>
  <c r="BF146" i="102"/>
  <c r="BF44" i="102"/>
  <c r="CZ44" i="102" s="1"/>
  <c r="CA145" i="102"/>
  <c r="CA43" i="102"/>
  <c r="DU43" i="102" s="1"/>
  <c r="CP142" i="102"/>
  <c r="CP40" i="102"/>
  <c r="EJ40" i="102" s="1"/>
  <c r="CK143" i="102"/>
  <c r="CK41" i="102"/>
  <c r="EE41" i="102" s="1"/>
  <c r="CM141" i="102"/>
  <c r="CM39" i="102"/>
  <c r="EG39" i="102" s="1"/>
  <c r="BI142" i="102"/>
  <c r="BI40" i="102"/>
  <c r="DC40" i="102" s="1"/>
  <c r="CD146" i="102"/>
  <c r="CD44" i="102"/>
  <c r="DX44" i="102" s="1"/>
  <c r="CQ145" i="102"/>
  <c r="CQ43" i="102"/>
  <c r="EK43" i="102" s="1"/>
  <c r="BT143" i="102"/>
  <c r="BT41" i="102"/>
  <c r="DN41" i="102" s="1"/>
  <c r="CR143" i="102"/>
  <c r="CR41" i="102"/>
  <c r="EL41" i="102" s="1"/>
  <c r="BH144" i="102"/>
  <c r="BH42" i="102"/>
  <c r="DB42" i="102" s="1"/>
  <c r="BU143" i="102"/>
  <c r="BU41" i="102"/>
  <c r="DO41" i="102" s="1"/>
  <c r="CU36" i="102"/>
  <c r="CV36" i="102" s="1"/>
  <c r="EP36" i="102"/>
  <c r="AS35" i="102"/>
  <c r="AT35" i="102" s="1"/>
  <c r="DA38" i="102"/>
  <c r="CT38" i="102"/>
  <c r="CN144" i="102"/>
  <c r="CN42" i="102"/>
  <c r="EH42" i="102" s="1"/>
  <c r="CS143" i="102"/>
  <c r="CS41" i="102"/>
  <c r="EM41" i="102" s="1"/>
  <c r="BX144" i="102"/>
  <c r="BX42" i="102"/>
  <c r="DR42" i="102" s="1"/>
  <c r="BP144" i="102"/>
  <c r="BP42" i="102"/>
  <c r="DJ42" i="102" s="1"/>
  <c r="BG141" i="102"/>
  <c r="BG39" i="102"/>
  <c r="CB143" i="102"/>
  <c r="CB41" i="102"/>
  <c r="DV41" i="102" s="1"/>
  <c r="BN146" i="102"/>
  <c r="BN44" i="102"/>
  <c r="DH44" i="102" s="1"/>
  <c r="BL143" i="102"/>
  <c r="BL41" i="102"/>
  <c r="DF41" i="102" s="1"/>
  <c r="CC143" i="102"/>
  <c r="CC41" i="102"/>
  <c r="DW41" i="102" s="1"/>
  <c r="CO142" i="102"/>
  <c r="CO40" i="102"/>
  <c r="EI40" i="102" s="1"/>
  <c r="CG142" i="102"/>
  <c r="CG40" i="102"/>
  <c r="EA40" i="102" s="1"/>
  <c r="BV146" i="102"/>
  <c r="BV44" i="102"/>
  <c r="DP44" i="102" s="1"/>
  <c r="BO141" i="102"/>
  <c r="BO39" i="102"/>
  <c r="DI39" i="102" s="1"/>
  <c r="BQ142" i="102"/>
  <c r="BQ40" i="102"/>
  <c r="DK40" i="102" s="1"/>
  <c r="CY40" i="102"/>
  <c r="CJ143" i="102"/>
  <c r="CJ41" i="102"/>
  <c r="ED41" i="102" s="1"/>
  <c r="CL146" i="102"/>
  <c r="CL44" i="102"/>
  <c r="EF44" i="102" s="1"/>
  <c r="CH142" i="102"/>
  <c r="CH40" i="102"/>
  <c r="EB40" i="102" s="1"/>
  <c r="G125" i="78"/>
  <c r="J125" i="78"/>
  <c r="BD24" i="79" s="1"/>
  <c r="I125" i="78"/>
  <c r="C125" i="78"/>
  <c r="F125" i="78"/>
  <c r="E125" i="78"/>
  <c r="D125" i="78"/>
  <c r="H125" i="78"/>
  <c r="BG22" i="79"/>
  <c r="CA22" i="79"/>
  <c r="BV22" i="79"/>
  <c r="BK22" i="79"/>
  <c r="AZ24" i="79"/>
  <c r="BB23" i="79"/>
  <c r="BE23" i="79"/>
  <c r="CB21" i="79"/>
  <c r="AX23" i="79"/>
  <c r="BP21" i="79"/>
  <c r="CC23" i="79"/>
  <c r="BY23" i="79"/>
  <c r="AY22" i="79"/>
  <c r="BS22" i="79"/>
  <c r="BZ22" i="79"/>
  <c r="BA23" i="79"/>
  <c r="CK23" i="79"/>
  <c r="BJ23" i="79"/>
  <c r="BU23" i="79"/>
  <c r="CI22" i="79"/>
  <c r="BW22" i="79"/>
  <c r="BF23" i="79"/>
  <c r="BR22" i="79"/>
  <c r="CJ21" i="79"/>
  <c r="CH22" i="79"/>
  <c r="BM23" i="79"/>
  <c r="CE22" i="79"/>
  <c r="BH24" i="79"/>
  <c r="BQ23" i="79"/>
  <c r="BT21" i="79"/>
  <c r="BI23" i="79"/>
  <c r="BC22" i="79"/>
  <c r="BN23" i="79"/>
  <c r="CD22" i="79"/>
  <c r="BL21" i="79"/>
  <c r="BO22" i="79"/>
  <c r="CF21" i="79"/>
  <c r="CG23" i="79"/>
  <c r="AM24" i="79"/>
  <c r="BX21" i="79"/>
  <c r="V22" i="79"/>
  <c r="AC23" i="79"/>
  <c r="AJ23" i="79"/>
  <c r="Q23" i="79"/>
  <c r="AI24" i="79"/>
  <c r="L24" i="79"/>
  <c r="J25" i="79"/>
  <c r="F25" i="79"/>
  <c r="AE24" i="79"/>
  <c r="X23" i="79"/>
  <c r="Z22" i="79"/>
  <c r="S24" i="79"/>
  <c r="N25" i="79"/>
  <c r="AN23" i="79"/>
  <c r="AO23" i="79"/>
  <c r="T24" i="79"/>
  <c r="AD22" i="79"/>
  <c r="K24" i="79"/>
  <c r="AF23" i="79"/>
  <c r="AP22" i="79"/>
  <c r="AA24" i="79"/>
  <c r="I23" i="79"/>
  <c r="U23" i="79"/>
  <c r="AH22" i="79"/>
  <c r="O24" i="79"/>
  <c r="AK23" i="79"/>
  <c r="AL22" i="79"/>
  <c r="G24" i="79"/>
  <c r="AQ24" i="79"/>
  <c r="E23" i="79"/>
  <c r="AB23" i="79"/>
  <c r="AG23" i="79"/>
  <c r="H24" i="79"/>
  <c r="Y23" i="79"/>
  <c r="M23" i="79"/>
  <c r="R22" i="79"/>
  <c r="D24" i="79"/>
  <c r="P24" i="79"/>
  <c r="W24" i="79"/>
  <c r="CG143" i="102" l="1"/>
  <c r="CG41" i="102"/>
  <c r="EA41" i="102" s="1"/>
  <c r="BN147" i="102"/>
  <c r="BN45" i="102"/>
  <c r="DH45" i="102" s="1"/>
  <c r="BX145" i="102"/>
  <c r="BX43" i="102"/>
  <c r="DR43" i="102" s="1"/>
  <c r="BT144" i="102"/>
  <c r="BT42" i="102"/>
  <c r="DN42" i="102" s="1"/>
  <c r="CA146" i="102"/>
  <c r="CA44" i="102"/>
  <c r="DU44" i="102" s="1"/>
  <c r="BJ143" i="102"/>
  <c r="BJ41" i="102"/>
  <c r="DD41" i="102" s="1"/>
  <c r="BY143" i="102"/>
  <c r="BY41" i="102"/>
  <c r="DS41" i="102" s="1"/>
  <c r="CH143" i="102"/>
  <c r="CH41" i="102"/>
  <c r="EB41" i="102" s="1"/>
  <c r="BQ143" i="102"/>
  <c r="BQ41" i="102"/>
  <c r="DK41" i="102" s="1"/>
  <c r="CO143" i="102"/>
  <c r="CO41" i="102"/>
  <c r="EI41" i="102" s="1"/>
  <c r="CB144" i="102"/>
  <c r="CB42" i="102"/>
  <c r="DV42" i="102" s="1"/>
  <c r="CS144" i="102"/>
  <c r="CS42" i="102"/>
  <c r="EM42" i="102" s="1"/>
  <c r="DA39" i="102"/>
  <c r="CT39" i="102"/>
  <c r="BU144" i="102"/>
  <c r="BU42" i="102"/>
  <c r="DO42" i="102" s="1"/>
  <c r="CQ146" i="102"/>
  <c r="CQ44" i="102"/>
  <c r="EK44" i="102" s="1"/>
  <c r="CM142" i="102"/>
  <c r="CM40" i="102"/>
  <c r="EG40" i="102" s="1"/>
  <c r="BF147" i="102"/>
  <c r="BF45" i="102"/>
  <c r="CZ45" i="102" s="1"/>
  <c r="BS146" i="102"/>
  <c r="BS44" i="102"/>
  <c r="DM44" i="102" s="1"/>
  <c r="BK146" i="102"/>
  <c r="BK44" i="102"/>
  <c r="DE44" i="102" s="1"/>
  <c r="CF145" i="102"/>
  <c r="CF43" i="102"/>
  <c r="DZ43" i="102" s="1"/>
  <c r="CL147" i="102"/>
  <c r="CL45" i="102"/>
  <c r="EF45" i="102" s="1"/>
  <c r="BO142" i="102"/>
  <c r="BO40" i="102"/>
  <c r="DI40" i="102" s="1"/>
  <c r="CC144" i="102"/>
  <c r="CC42" i="102"/>
  <c r="DW42" i="102" s="1"/>
  <c r="BG142" i="102"/>
  <c r="BG40" i="102"/>
  <c r="CN145" i="102"/>
  <c r="CN43" i="102"/>
  <c r="EH43" i="102" s="1"/>
  <c r="CU37" i="102"/>
  <c r="CV37" i="102" s="1"/>
  <c r="EP37" i="102"/>
  <c r="AS36" i="102"/>
  <c r="AT36" i="102" s="1"/>
  <c r="CX38" i="102"/>
  <c r="BH145" i="102"/>
  <c r="BH43" i="102"/>
  <c r="DB43" i="102" s="1"/>
  <c r="CD147" i="102"/>
  <c r="CD45" i="102"/>
  <c r="DX45" i="102" s="1"/>
  <c r="CK144" i="102"/>
  <c r="CK42" i="102"/>
  <c r="EE42" i="102" s="1"/>
  <c r="BW142" i="102"/>
  <c r="BW40" i="102"/>
  <c r="DQ40" i="102" s="1"/>
  <c r="BZ143" i="102"/>
  <c r="BZ41" i="102"/>
  <c r="DT41" i="102" s="1"/>
  <c r="BM144" i="102"/>
  <c r="BM42" i="102"/>
  <c r="DG42" i="102" s="1"/>
  <c r="BV147" i="102"/>
  <c r="BV45" i="102"/>
  <c r="DP45" i="102" s="1"/>
  <c r="BL144" i="102"/>
  <c r="BL42" i="102"/>
  <c r="DF42" i="102" s="1"/>
  <c r="BP145" i="102"/>
  <c r="BP43" i="102"/>
  <c r="DJ43" i="102" s="1"/>
  <c r="CY41" i="102"/>
  <c r="CJ144" i="102"/>
  <c r="CJ42" i="102"/>
  <c r="ED42" i="102" s="1"/>
  <c r="EO38" i="102"/>
  <c r="EN38" i="102"/>
  <c r="CR144" i="102"/>
  <c r="CR42" i="102"/>
  <c r="EL42" i="102" s="1"/>
  <c r="BI143" i="102"/>
  <c r="BI41" i="102"/>
  <c r="DC41" i="102" s="1"/>
  <c r="CP143" i="102"/>
  <c r="CP41" i="102"/>
  <c r="EJ41" i="102" s="1"/>
  <c r="CE142" i="102"/>
  <c r="CE40" i="102"/>
  <c r="DY40" i="102" s="1"/>
  <c r="BR143" i="102"/>
  <c r="BR41" i="102"/>
  <c r="DL41" i="102" s="1"/>
  <c r="BE144" i="102"/>
  <c r="BE42" i="102"/>
  <c r="CI146" i="102"/>
  <c r="CI44" i="102"/>
  <c r="EC44" i="102" s="1"/>
  <c r="H126" i="78"/>
  <c r="C126" i="78"/>
  <c r="D126" i="78"/>
  <c r="I126" i="78"/>
  <c r="E126" i="78"/>
  <c r="J126" i="78"/>
  <c r="F126" i="78"/>
  <c r="AZ25" i="79" s="1"/>
  <c r="G126" i="78"/>
  <c r="CG24" i="79"/>
  <c r="CK24" i="79"/>
  <c r="BA24" i="79"/>
  <c r="BI24" i="79"/>
  <c r="BH25" i="79"/>
  <c r="BQ24" i="79"/>
  <c r="BV23" i="79"/>
  <c r="CB22" i="79"/>
  <c r="BZ23" i="79"/>
  <c r="BM24" i="79"/>
  <c r="BK23" i="79"/>
  <c r="BO23" i="79"/>
  <c r="BT22" i="79"/>
  <c r="AY23" i="79"/>
  <c r="BE24" i="79"/>
  <c r="CD23" i="79"/>
  <c r="AX24" i="79"/>
  <c r="BC23" i="79"/>
  <c r="BX22" i="79"/>
  <c r="BR23" i="79"/>
  <c r="BW23" i="79"/>
  <c r="BJ24" i="79"/>
  <c r="BN24" i="79"/>
  <c r="CI23" i="79"/>
  <c r="BL22" i="79"/>
  <c r="BP22" i="79"/>
  <c r="CF22" i="79"/>
  <c r="BY24" i="79"/>
  <c r="BS23" i="79"/>
  <c r="CH23" i="79"/>
  <c r="BD25" i="79"/>
  <c r="BB24" i="79"/>
  <c r="CE23" i="79"/>
  <c r="BF24" i="79"/>
  <c r="L25" i="79"/>
  <c r="BU24" i="79"/>
  <c r="BG23" i="79"/>
  <c r="CA23" i="79"/>
  <c r="CJ22" i="79"/>
  <c r="CC24" i="79"/>
  <c r="W25" i="79"/>
  <c r="D25" i="79"/>
  <c r="M24" i="79"/>
  <c r="H25" i="79"/>
  <c r="AB24" i="79"/>
  <c r="G25" i="79"/>
  <c r="AK24" i="79"/>
  <c r="AH23" i="79"/>
  <c r="I24" i="79"/>
  <c r="AF24" i="79"/>
  <c r="AD23" i="79"/>
  <c r="AO24" i="79"/>
  <c r="AM25" i="79"/>
  <c r="S25" i="79"/>
  <c r="X24" i="79"/>
  <c r="F26" i="79"/>
  <c r="Q24" i="79"/>
  <c r="AC24" i="79"/>
  <c r="P25" i="79"/>
  <c r="R23" i="79"/>
  <c r="Y24" i="79"/>
  <c r="AG24" i="79"/>
  <c r="E24" i="79"/>
  <c r="AQ25" i="79"/>
  <c r="AL23" i="79"/>
  <c r="O25" i="79"/>
  <c r="U24" i="79"/>
  <c r="AA25" i="79"/>
  <c r="AP23" i="79"/>
  <c r="K25" i="79"/>
  <c r="T25" i="79"/>
  <c r="AN24" i="79"/>
  <c r="N26" i="79"/>
  <c r="Z23" i="79"/>
  <c r="AE25" i="79"/>
  <c r="J26" i="79"/>
  <c r="AI25" i="79"/>
  <c r="AJ24" i="79"/>
  <c r="V23" i="79"/>
  <c r="BR144" i="102" l="1"/>
  <c r="BR42" i="102"/>
  <c r="DL42" i="102" s="1"/>
  <c r="CD148" i="102"/>
  <c r="CD46" i="102"/>
  <c r="DX46" i="102" s="1"/>
  <c r="CE143" i="102"/>
  <c r="CE41" i="102"/>
  <c r="DY41" i="102" s="1"/>
  <c r="BP146" i="102"/>
  <c r="BP44" i="102"/>
  <c r="DJ44" i="102" s="1"/>
  <c r="BZ144" i="102"/>
  <c r="BZ42" i="102"/>
  <c r="DT42" i="102" s="1"/>
  <c r="BH146" i="102"/>
  <c r="BH44" i="102"/>
  <c r="DB44" i="102" s="1"/>
  <c r="DA40" i="102"/>
  <c r="CT40" i="102"/>
  <c r="AS37" i="102"/>
  <c r="AT37" i="102" s="1"/>
  <c r="EP38" i="102"/>
  <c r="CU38" i="102"/>
  <c r="CV38" i="102" s="1"/>
  <c r="BG143" i="102"/>
  <c r="BG41" i="102"/>
  <c r="CF146" i="102"/>
  <c r="CF44" i="102"/>
  <c r="DZ44" i="102" s="1"/>
  <c r="CM143" i="102"/>
  <c r="CM41" i="102"/>
  <c r="EG41" i="102" s="1"/>
  <c r="CS145" i="102"/>
  <c r="CS43" i="102"/>
  <c r="EM43" i="102" s="1"/>
  <c r="CH144" i="102"/>
  <c r="CH42" i="102"/>
  <c r="EB42" i="102" s="1"/>
  <c r="BT145" i="102"/>
  <c r="BT43" i="102"/>
  <c r="DN43" i="102" s="1"/>
  <c r="CP144" i="102"/>
  <c r="CP42" i="102"/>
  <c r="EJ42" i="102" s="1"/>
  <c r="BL145" i="102"/>
  <c r="BL43" i="102"/>
  <c r="DF43" i="102" s="1"/>
  <c r="BW143" i="102"/>
  <c r="BW41" i="102"/>
  <c r="DQ41" i="102" s="1"/>
  <c r="CY42" i="102"/>
  <c r="CC145" i="102"/>
  <c r="CC43" i="102"/>
  <c r="DW43" i="102" s="1"/>
  <c r="BK147" i="102"/>
  <c r="BK45" i="102"/>
  <c r="DE45" i="102" s="1"/>
  <c r="CQ147" i="102"/>
  <c r="CQ45" i="102"/>
  <c r="EK45" i="102" s="1"/>
  <c r="CB145" i="102"/>
  <c r="CB43" i="102"/>
  <c r="DV43" i="102" s="1"/>
  <c r="BY144" i="102"/>
  <c r="BY42" i="102"/>
  <c r="DS42" i="102" s="1"/>
  <c r="BX146" i="102"/>
  <c r="BX44" i="102"/>
  <c r="DR44" i="102" s="1"/>
  <c r="CR145" i="102"/>
  <c r="CR43" i="102"/>
  <c r="EL43" i="102" s="1"/>
  <c r="BM145" i="102"/>
  <c r="BM43" i="102"/>
  <c r="DG43" i="102" s="1"/>
  <c r="CI147" i="102"/>
  <c r="CI45" i="102"/>
  <c r="EC45" i="102" s="1"/>
  <c r="BE145" i="102"/>
  <c r="BE43" i="102"/>
  <c r="BI144" i="102"/>
  <c r="BI42" i="102"/>
  <c r="DC42" i="102" s="1"/>
  <c r="CJ145" i="102"/>
  <c r="CJ43" i="102"/>
  <c r="ED43" i="102" s="1"/>
  <c r="BV148" i="102"/>
  <c r="BV46" i="102"/>
  <c r="DP46" i="102" s="1"/>
  <c r="CK145" i="102"/>
  <c r="CK43" i="102"/>
  <c r="EE43" i="102" s="1"/>
  <c r="BO143" i="102"/>
  <c r="BO41" i="102"/>
  <c r="DI41" i="102" s="1"/>
  <c r="BS147" i="102"/>
  <c r="BS45" i="102"/>
  <c r="DM45" i="102" s="1"/>
  <c r="BU145" i="102"/>
  <c r="BU43" i="102"/>
  <c r="DO43" i="102" s="1"/>
  <c r="CO144" i="102"/>
  <c r="CO42" i="102"/>
  <c r="EI42" i="102" s="1"/>
  <c r="BJ144" i="102"/>
  <c r="BJ42" i="102"/>
  <c r="DD42" i="102" s="1"/>
  <c r="BN148" i="102"/>
  <c r="BN46" i="102"/>
  <c r="DH46" i="102" s="1"/>
  <c r="CX39" i="102"/>
  <c r="CN146" i="102"/>
  <c r="CN44" i="102"/>
  <c r="EH44" i="102" s="1"/>
  <c r="CL148" i="102"/>
  <c r="CL46" i="102"/>
  <c r="EF46" i="102" s="1"/>
  <c r="BF148" i="102"/>
  <c r="BF46" i="102"/>
  <c r="CZ46" i="102" s="1"/>
  <c r="EO39" i="102"/>
  <c r="EN39" i="102"/>
  <c r="BQ144" i="102"/>
  <c r="BQ42" i="102"/>
  <c r="DK42" i="102" s="1"/>
  <c r="CA147" i="102"/>
  <c r="CA45" i="102"/>
  <c r="DU45" i="102" s="1"/>
  <c r="CG144" i="102"/>
  <c r="CG42" i="102"/>
  <c r="EA42" i="102" s="1"/>
  <c r="G127" i="78"/>
  <c r="I127" i="78"/>
  <c r="F127" i="78"/>
  <c r="AZ26" i="79" s="1"/>
  <c r="D127" i="78"/>
  <c r="J127" i="78"/>
  <c r="BD26" i="79" s="1"/>
  <c r="C127" i="78"/>
  <c r="E127" i="78"/>
  <c r="H127" i="78"/>
  <c r="BF25" i="79"/>
  <c r="BV24" i="79"/>
  <c r="CA24" i="79"/>
  <c r="BU25" i="79"/>
  <c r="BS24" i="79"/>
  <c r="BR24" i="79"/>
  <c r="BB25" i="79"/>
  <c r="BO24" i="79"/>
  <c r="BM25" i="79"/>
  <c r="CC25" i="79"/>
  <c r="BC24" i="79"/>
  <c r="BG24" i="79"/>
  <c r="BT23" i="79"/>
  <c r="BI25" i="79"/>
  <c r="BJ25" i="79"/>
  <c r="CG25" i="79"/>
  <c r="CB23" i="79"/>
  <c r="AX25" i="79"/>
  <c r="BY25" i="79"/>
  <c r="CF23" i="79"/>
  <c r="CE24" i="79"/>
  <c r="CI24" i="79"/>
  <c r="BQ25" i="79"/>
  <c r="CH24" i="79"/>
  <c r="CK25" i="79"/>
  <c r="BW24" i="79"/>
  <c r="BX23" i="79"/>
  <c r="BA25" i="79"/>
  <c r="CJ23" i="79"/>
  <c r="BH26" i="79"/>
  <c r="BP23" i="79"/>
  <c r="BN25" i="79"/>
  <c r="BK24" i="79"/>
  <c r="BZ24" i="79"/>
  <c r="AF25" i="79"/>
  <c r="CD24" i="79"/>
  <c r="BE25" i="79"/>
  <c r="AY24" i="79"/>
  <c r="AJ25" i="79"/>
  <c r="J27" i="79"/>
  <c r="Z24" i="79"/>
  <c r="AN25" i="79"/>
  <c r="K26" i="79"/>
  <c r="AA26" i="79"/>
  <c r="O26" i="79"/>
  <c r="AQ26" i="79"/>
  <c r="BL23" i="79"/>
  <c r="I25" i="79"/>
  <c r="AK25" i="79"/>
  <c r="AB25" i="79"/>
  <c r="M25" i="79"/>
  <c r="W26" i="79"/>
  <c r="AG25" i="79"/>
  <c r="R24" i="79"/>
  <c r="Q25" i="79"/>
  <c r="F27" i="79"/>
  <c r="S26" i="79"/>
  <c r="AO25" i="79"/>
  <c r="V24" i="79"/>
  <c r="AI26" i="79"/>
  <c r="AE26" i="79"/>
  <c r="N27" i="79"/>
  <c r="T26" i="79"/>
  <c r="AP24" i="79"/>
  <c r="U25" i="79"/>
  <c r="AL24" i="79"/>
  <c r="AH24" i="79"/>
  <c r="G26" i="79"/>
  <c r="H26" i="79"/>
  <c r="D26" i="79"/>
  <c r="E25" i="79"/>
  <c r="Y25" i="79"/>
  <c r="P26" i="79"/>
  <c r="AC25" i="79"/>
  <c r="L26" i="79"/>
  <c r="X25" i="79"/>
  <c r="AM26" i="79"/>
  <c r="AD24" i="79"/>
  <c r="BU146" i="102" l="1"/>
  <c r="BU44" i="102"/>
  <c r="DO44" i="102" s="1"/>
  <c r="BV149" i="102"/>
  <c r="BV47" i="102"/>
  <c r="DP47" i="102" s="1"/>
  <c r="CI148" i="102"/>
  <c r="CI46" i="102"/>
  <c r="EC46" i="102" s="1"/>
  <c r="BY145" i="102"/>
  <c r="BY43" i="102"/>
  <c r="DS43" i="102" s="1"/>
  <c r="CC146" i="102"/>
  <c r="CC44" i="102"/>
  <c r="DW44" i="102" s="1"/>
  <c r="CS146" i="102"/>
  <c r="CS44" i="102"/>
  <c r="EM44" i="102" s="1"/>
  <c r="BP147" i="102"/>
  <c r="BP45" i="102"/>
  <c r="DJ45" i="102" s="1"/>
  <c r="BS148" i="102"/>
  <c r="BS46" i="102"/>
  <c r="DM46" i="102" s="1"/>
  <c r="BM146" i="102"/>
  <c r="BM44" i="102"/>
  <c r="DG44" i="102" s="1"/>
  <c r="CP145" i="102"/>
  <c r="CP43" i="102"/>
  <c r="EJ43" i="102" s="1"/>
  <c r="CX40" i="102"/>
  <c r="CG145" i="102"/>
  <c r="CG43" i="102"/>
  <c r="EA43" i="102" s="1"/>
  <c r="EN40" i="102"/>
  <c r="EO40" i="102"/>
  <c r="CE144" i="102"/>
  <c r="CE42" i="102"/>
  <c r="DY42" i="102" s="1"/>
  <c r="CA148" i="102"/>
  <c r="CA46" i="102"/>
  <c r="DU46" i="102" s="1"/>
  <c r="CL149" i="102"/>
  <c r="CL47" i="102"/>
  <c r="EF47" i="102" s="1"/>
  <c r="BJ145" i="102"/>
  <c r="BJ43" i="102"/>
  <c r="DD43" i="102" s="1"/>
  <c r="BO144" i="102"/>
  <c r="BO42" i="102"/>
  <c r="DI42" i="102" s="1"/>
  <c r="BI145" i="102"/>
  <c r="BI43" i="102"/>
  <c r="DC43" i="102" s="1"/>
  <c r="CR146" i="102"/>
  <c r="CR44" i="102"/>
  <c r="EL44" i="102" s="1"/>
  <c r="CQ148" i="102"/>
  <c r="CQ46" i="102"/>
  <c r="EK46" i="102" s="1"/>
  <c r="BW144" i="102"/>
  <c r="BW42" i="102"/>
  <c r="DQ42" i="102" s="1"/>
  <c r="BT146" i="102"/>
  <c r="BT44" i="102"/>
  <c r="DN44" i="102" s="1"/>
  <c r="CF147" i="102"/>
  <c r="CF45" i="102"/>
  <c r="DZ45" i="102" s="1"/>
  <c r="BN149" i="102"/>
  <c r="BN47" i="102"/>
  <c r="DH47" i="102" s="1"/>
  <c r="CB146" i="102"/>
  <c r="CB44" i="102"/>
  <c r="DV44" i="102" s="1"/>
  <c r="CY43" i="102"/>
  <c r="DA41" i="102"/>
  <c r="CT41" i="102"/>
  <c r="BH147" i="102"/>
  <c r="BH45" i="102"/>
  <c r="DB45" i="102" s="1"/>
  <c r="CD149" i="102"/>
  <c r="CD47" i="102"/>
  <c r="DX47" i="102" s="1"/>
  <c r="BF149" i="102"/>
  <c r="BF47" i="102"/>
  <c r="CZ47" i="102" s="1"/>
  <c r="CJ146" i="102"/>
  <c r="CJ44" i="102"/>
  <c r="ED44" i="102" s="1"/>
  <c r="CM144" i="102"/>
  <c r="CM42" i="102"/>
  <c r="EG42" i="102" s="1"/>
  <c r="BQ145" i="102"/>
  <c r="BQ43" i="102"/>
  <c r="DK43" i="102" s="1"/>
  <c r="CN147" i="102"/>
  <c r="CN45" i="102"/>
  <c r="EH45" i="102" s="1"/>
  <c r="CO145" i="102"/>
  <c r="CO43" i="102"/>
  <c r="EI43" i="102" s="1"/>
  <c r="CK146" i="102"/>
  <c r="CK44" i="102"/>
  <c r="EE44" i="102" s="1"/>
  <c r="BE146" i="102"/>
  <c r="BE44" i="102"/>
  <c r="BX147" i="102"/>
  <c r="BX45" i="102"/>
  <c r="DR45" i="102" s="1"/>
  <c r="BK148" i="102"/>
  <c r="BK46" i="102"/>
  <c r="DE46" i="102" s="1"/>
  <c r="BL146" i="102"/>
  <c r="BL44" i="102"/>
  <c r="DF44" i="102" s="1"/>
  <c r="CH145" i="102"/>
  <c r="CH43" i="102"/>
  <c r="EB43" i="102" s="1"/>
  <c r="BG144" i="102"/>
  <c r="BG42" i="102"/>
  <c r="EP39" i="102"/>
  <c r="CU39" i="102"/>
  <c r="CV39" i="102" s="1"/>
  <c r="AS38" i="102"/>
  <c r="AT38" i="102" s="1"/>
  <c r="BZ145" i="102"/>
  <c r="BZ43" i="102"/>
  <c r="DT43" i="102" s="1"/>
  <c r="BR145" i="102"/>
  <c r="BR43" i="102"/>
  <c r="DL43" i="102" s="1"/>
  <c r="H128" i="78"/>
  <c r="D128" i="78"/>
  <c r="E128" i="78"/>
  <c r="F128" i="78"/>
  <c r="C128" i="78"/>
  <c r="I128" i="78"/>
  <c r="J128" i="78"/>
  <c r="BD27" i="79" s="1"/>
  <c r="G128" i="78"/>
  <c r="BZ25" i="79"/>
  <c r="CG26" i="79"/>
  <c r="BJ26" i="79"/>
  <c r="CI25" i="79"/>
  <c r="BQ26" i="79"/>
  <c r="BS25" i="79"/>
  <c r="CJ24" i="79"/>
  <c r="BM26" i="79"/>
  <c r="BG25" i="79"/>
  <c r="BI26" i="79"/>
  <c r="BV25" i="79"/>
  <c r="AZ27" i="79"/>
  <c r="BU26" i="79"/>
  <c r="BX24" i="79"/>
  <c r="AX26" i="79"/>
  <c r="BH27" i="79"/>
  <c r="N28" i="79"/>
  <c r="BK25" i="79"/>
  <c r="BE26" i="79"/>
  <c r="AY25" i="79"/>
  <c r="BY26" i="79"/>
  <c r="CE25" i="79"/>
  <c r="CH25" i="79"/>
  <c r="BR25" i="79"/>
  <c r="BA26" i="79"/>
  <c r="CC26" i="79"/>
  <c r="CA25" i="79"/>
  <c r="BC25" i="79"/>
  <c r="I26" i="79"/>
  <c r="BT24" i="79"/>
  <c r="BB26" i="79"/>
  <c r="CB24" i="79"/>
  <c r="BP24" i="79"/>
  <c r="BW25" i="79"/>
  <c r="CF24" i="79"/>
  <c r="CD25" i="79"/>
  <c r="BN26" i="79"/>
  <c r="BF26" i="79"/>
  <c r="BO25" i="79"/>
  <c r="CK26" i="79"/>
  <c r="BL24" i="79"/>
  <c r="AD25" i="79"/>
  <c r="X26" i="79"/>
  <c r="AC26" i="79"/>
  <c r="Y26" i="79"/>
  <c r="D27" i="79"/>
  <c r="G27" i="79"/>
  <c r="AL25" i="79"/>
  <c r="AP25" i="79"/>
  <c r="AI27" i="79"/>
  <c r="AF26" i="79"/>
  <c r="S27" i="79"/>
  <c r="Q26" i="79"/>
  <c r="R25" i="79"/>
  <c r="M26" i="79"/>
  <c r="AQ27" i="79"/>
  <c r="AA27" i="79"/>
  <c r="AN26" i="79"/>
  <c r="J28" i="79"/>
  <c r="AM27" i="79"/>
  <c r="L27" i="79"/>
  <c r="P27" i="79"/>
  <c r="E26" i="79"/>
  <c r="H27" i="79"/>
  <c r="AH25" i="79"/>
  <c r="U26" i="79"/>
  <c r="T27" i="79"/>
  <c r="AE27" i="79"/>
  <c r="V25" i="79"/>
  <c r="AO26" i="79"/>
  <c r="F28" i="79"/>
  <c r="AG26" i="79"/>
  <c r="W27" i="79"/>
  <c r="AB26" i="79"/>
  <c r="AK26" i="79"/>
  <c r="O27" i="79"/>
  <c r="K27" i="79"/>
  <c r="Z25" i="79"/>
  <c r="AJ26" i="79"/>
  <c r="BG145" i="102" l="1"/>
  <c r="BG43" i="102"/>
  <c r="BX148" i="102"/>
  <c r="BX46" i="102"/>
  <c r="DR46" i="102" s="1"/>
  <c r="CN148" i="102"/>
  <c r="CN46" i="102"/>
  <c r="EH46" i="102" s="1"/>
  <c r="BF150" i="102"/>
  <c r="BF48" i="102"/>
  <c r="CZ48" i="102" s="1"/>
  <c r="BT147" i="102"/>
  <c r="BT45" i="102"/>
  <c r="DN45" i="102" s="1"/>
  <c r="BI146" i="102"/>
  <c r="BI44" i="102"/>
  <c r="DC44" i="102" s="1"/>
  <c r="CA149" i="102"/>
  <c r="CA47" i="102"/>
  <c r="DU47" i="102" s="1"/>
  <c r="BP148" i="102"/>
  <c r="BP46" i="102"/>
  <c r="DJ46" i="102" s="1"/>
  <c r="BY146" i="102"/>
  <c r="BY44" i="102"/>
  <c r="DS44" i="102" s="1"/>
  <c r="BR146" i="102"/>
  <c r="BR44" i="102"/>
  <c r="DL44" i="102" s="1"/>
  <c r="CY44" i="102"/>
  <c r="CH146" i="102"/>
  <c r="CH44" i="102"/>
  <c r="EB44" i="102" s="1"/>
  <c r="BE147" i="102"/>
  <c r="BE45" i="102"/>
  <c r="BQ146" i="102"/>
  <c r="BQ44" i="102"/>
  <c r="DK44" i="102" s="1"/>
  <c r="CD150" i="102"/>
  <c r="CD48" i="102"/>
  <c r="DX48" i="102" s="1"/>
  <c r="CB147" i="102"/>
  <c r="CB45" i="102"/>
  <c r="DV45" i="102" s="1"/>
  <c r="BW145" i="102"/>
  <c r="BW43" i="102"/>
  <c r="DQ43" i="102" s="1"/>
  <c r="BO145" i="102"/>
  <c r="BO43" i="102"/>
  <c r="DI43" i="102" s="1"/>
  <c r="CE145" i="102"/>
  <c r="CE43" i="102"/>
  <c r="DY43" i="102" s="1"/>
  <c r="CP146" i="102"/>
  <c r="CP44" i="102"/>
  <c r="EJ44" i="102" s="1"/>
  <c r="CI149" i="102"/>
  <c r="CI47" i="102"/>
  <c r="EC47" i="102" s="1"/>
  <c r="BZ146" i="102"/>
  <c r="BZ44" i="102"/>
  <c r="DT44" i="102" s="1"/>
  <c r="DA42" i="102"/>
  <c r="CT42" i="102"/>
  <c r="BL147" i="102"/>
  <c r="BL45" i="102"/>
  <c r="DF45" i="102" s="1"/>
  <c r="CK147" i="102"/>
  <c r="CK45" i="102"/>
  <c r="EE45" i="102" s="1"/>
  <c r="CM145" i="102"/>
  <c r="CM43" i="102"/>
  <c r="EG43" i="102" s="1"/>
  <c r="BH148" i="102"/>
  <c r="BH46" i="102"/>
  <c r="DB46" i="102" s="1"/>
  <c r="BN150" i="102"/>
  <c r="BN48" i="102"/>
  <c r="DH48" i="102" s="1"/>
  <c r="CQ149" i="102"/>
  <c r="CQ47" i="102"/>
  <c r="EK47" i="102" s="1"/>
  <c r="BJ146" i="102"/>
  <c r="BJ44" i="102"/>
  <c r="DD44" i="102" s="1"/>
  <c r="CU40" i="102"/>
  <c r="CV40" i="102" s="1"/>
  <c r="EP40" i="102"/>
  <c r="AS39" i="102"/>
  <c r="AT39" i="102" s="1"/>
  <c r="BM147" i="102"/>
  <c r="BM45" i="102"/>
  <c r="DG45" i="102" s="1"/>
  <c r="CS147" i="102"/>
  <c r="CS45" i="102"/>
  <c r="EM45" i="102" s="1"/>
  <c r="BV150" i="102"/>
  <c r="BV48" i="102"/>
  <c r="DP48" i="102" s="1"/>
  <c r="CX41" i="102"/>
  <c r="BK149" i="102"/>
  <c r="BK47" i="102"/>
  <c r="DE47" i="102" s="1"/>
  <c r="CO146" i="102"/>
  <c r="CO44" i="102"/>
  <c r="EI44" i="102" s="1"/>
  <c r="CJ147" i="102"/>
  <c r="CJ45" i="102"/>
  <c r="ED45" i="102" s="1"/>
  <c r="EN41" i="102"/>
  <c r="EO41" i="102"/>
  <c r="CF148" i="102"/>
  <c r="CF46" i="102"/>
  <c r="DZ46" i="102" s="1"/>
  <c r="CR147" i="102"/>
  <c r="CR45" i="102"/>
  <c r="EL45" i="102" s="1"/>
  <c r="CL150" i="102"/>
  <c r="CL48" i="102"/>
  <c r="EF48" i="102" s="1"/>
  <c r="CG146" i="102"/>
  <c r="CG44" i="102"/>
  <c r="EA44" i="102" s="1"/>
  <c r="BS149" i="102"/>
  <c r="BS47" i="102"/>
  <c r="DM47" i="102" s="1"/>
  <c r="CC147" i="102"/>
  <c r="CC45" i="102"/>
  <c r="DW45" i="102" s="1"/>
  <c r="BU147" i="102"/>
  <c r="BU45" i="102"/>
  <c r="DO45" i="102" s="1"/>
  <c r="G129" i="78"/>
  <c r="F129" i="78"/>
  <c r="E129" i="78"/>
  <c r="I129" i="78"/>
  <c r="D129" i="78"/>
  <c r="C129" i="78"/>
  <c r="J129" i="78"/>
  <c r="H129" i="78"/>
  <c r="BH28" i="79"/>
  <c r="BC26" i="79"/>
  <c r="BG26" i="79"/>
  <c r="BP25" i="79"/>
  <c r="BV26" i="79"/>
  <c r="BO26" i="79"/>
  <c r="BD28" i="79"/>
  <c r="BK26" i="79"/>
  <c r="AX27" i="79"/>
  <c r="CE26" i="79"/>
  <c r="BQ27" i="79"/>
  <c r="BM27" i="79"/>
  <c r="BS26" i="79"/>
  <c r="CF25" i="79"/>
  <c r="CB25" i="79"/>
  <c r="BT25" i="79"/>
  <c r="Z26" i="79"/>
  <c r="CA26" i="79"/>
  <c r="BB27" i="79"/>
  <c r="BU27" i="79"/>
  <c r="BZ26" i="79"/>
  <c r="BW26" i="79"/>
  <c r="CG27" i="79"/>
  <c r="BN27" i="79"/>
  <c r="CD26" i="79"/>
  <c r="AJ27" i="79"/>
  <c r="BE27" i="79"/>
  <c r="AY26" i="79"/>
  <c r="E27" i="79"/>
  <c r="BY27" i="79"/>
  <c r="BA27" i="79"/>
  <c r="CH26" i="79"/>
  <c r="AZ28" i="79"/>
  <c r="CK27" i="79"/>
  <c r="CC27" i="79"/>
  <c r="BR26" i="79"/>
  <c r="BI27" i="79"/>
  <c r="CI26" i="79"/>
  <c r="BJ27" i="79"/>
  <c r="P28" i="79"/>
  <c r="BX25" i="79"/>
  <c r="BF27" i="79"/>
  <c r="CJ25" i="79"/>
  <c r="AP26" i="79"/>
  <c r="BL25" i="79"/>
  <c r="K28" i="79"/>
  <c r="AB27" i="79"/>
  <c r="AG27" i="79"/>
  <c r="AO27" i="79"/>
  <c r="AE28" i="79"/>
  <c r="U27" i="79"/>
  <c r="H28" i="79"/>
  <c r="AM28" i="79"/>
  <c r="AN27" i="79"/>
  <c r="AQ28" i="79"/>
  <c r="R26" i="79"/>
  <c r="S28" i="79"/>
  <c r="AI28" i="79"/>
  <c r="G28" i="79"/>
  <c r="Y27" i="79"/>
  <c r="X27" i="79"/>
  <c r="O28" i="79"/>
  <c r="AK27" i="79"/>
  <c r="W28" i="79"/>
  <c r="F29" i="79"/>
  <c r="V26" i="79"/>
  <c r="T28" i="79"/>
  <c r="AH26" i="79"/>
  <c r="L28" i="79"/>
  <c r="J29" i="79"/>
  <c r="AA28" i="79"/>
  <c r="I27" i="79"/>
  <c r="M27" i="79"/>
  <c r="Q27" i="79"/>
  <c r="AF27" i="79"/>
  <c r="N29" i="79"/>
  <c r="AL26" i="79"/>
  <c r="D28" i="79"/>
  <c r="AC27" i="79"/>
  <c r="AD26" i="79"/>
  <c r="CG147" i="102" l="1"/>
  <c r="CG45" i="102"/>
  <c r="EA45" i="102" s="1"/>
  <c r="BH149" i="102"/>
  <c r="BH47" i="102"/>
  <c r="DB47" i="102" s="1"/>
  <c r="EN42" i="102"/>
  <c r="EO42" i="102"/>
  <c r="CE146" i="102"/>
  <c r="CE44" i="102"/>
  <c r="DY44" i="102" s="1"/>
  <c r="CD151" i="102"/>
  <c r="CD49" i="102"/>
  <c r="DX49" i="102" s="1"/>
  <c r="CA150" i="102"/>
  <c r="CA48" i="102"/>
  <c r="DU48" i="102" s="1"/>
  <c r="BF151" i="102"/>
  <c r="BF49" i="102"/>
  <c r="CZ49" i="102" s="1"/>
  <c r="CL151" i="102"/>
  <c r="CL49" i="102"/>
  <c r="EF49" i="102" s="1"/>
  <c r="BV151" i="102"/>
  <c r="BV49" i="102"/>
  <c r="DP49" i="102" s="1"/>
  <c r="BJ147" i="102"/>
  <c r="BJ45" i="102"/>
  <c r="DD45" i="102" s="1"/>
  <c r="CM146" i="102"/>
  <c r="CM44" i="102"/>
  <c r="EG44" i="102" s="1"/>
  <c r="BZ147" i="102"/>
  <c r="BZ45" i="102"/>
  <c r="DT45" i="102" s="1"/>
  <c r="BO146" i="102"/>
  <c r="BO44" i="102"/>
  <c r="DI44" i="102" s="1"/>
  <c r="BQ147" i="102"/>
  <c r="BQ45" i="102"/>
  <c r="DK45" i="102" s="1"/>
  <c r="BR147" i="102"/>
  <c r="BR45" i="102"/>
  <c r="DL45" i="102" s="1"/>
  <c r="BI147" i="102"/>
  <c r="BI45" i="102"/>
  <c r="DC45" i="102" s="1"/>
  <c r="CN149" i="102"/>
  <c r="CN47" i="102"/>
  <c r="EH47" i="102" s="1"/>
  <c r="CX42" i="102"/>
  <c r="CO147" i="102"/>
  <c r="CO45" i="102"/>
  <c r="EI45" i="102" s="1"/>
  <c r="CY45" i="102"/>
  <c r="CU41" i="102"/>
  <c r="CV41" i="102" s="1"/>
  <c r="AS40" i="102"/>
  <c r="AT40" i="102" s="1"/>
  <c r="EP41" i="102"/>
  <c r="BU148" i="102"/>
  <c r="BU46" i="102"/>
  <c r="DO46" i="102" s="1"/>
  <c r="CJ148" i="102"/>
  <c r="CJ46" i="102"/>
  <c r="ED46" i="102" s="1"/>
  <c r="CC148" i="102"/>
  <c r="CC46" i="102"/>
  <c r="DW46" i="102" s="1"/>
  <c r="CQ150" i="102"/>
  <c r="CQ48" i="102"/>
  <c r="EK48" i="102" s="1"/>
  <c r="CK148" i="102"/>
  <c r="CK46" i="102"/>
  <c r="EE46" i="102" s="1"/>
  <c r="CI150" i="102"/>
  <c r="CI48" i="102"/>
  <c r="EC48" i="102" s="1"/>
  <c r="BW146" i="102"/>
  <c r="BW44" i="102"/>
  <c r="DQ44" i="102" s="1"/>
  <c r="BE148" i="102"/>
  <c r="BE46" i="102"/>
  <c r="BY147" i="102"/>
  <c r="BY45" i="102"/>
  <c r="DS45" i="102" s="1"/>
  <c r="BT148" i="102"/>
  <c r="BT46" i="102"/>
  <c r="DN46" i="102" s="1"/>
  <c r="BX149" i="102"/>
  <c r="BX47" i="102"/>
  <c r="DR47" i="102" s="1"/>
  <c r="CR148" i="102"/>
  <c r="CR46" i="102"/>
  <c r="EL46" i="102" s="1"/>
  <c r="CS148" i="102"/>
  <c r="CS46" i="102"/>
  <c r="EM46" i="102" s="1"/>
  <c r="BS150" i="102"/>
  <c r="BS48" i="102"/>
  <c r="DM48" i="102" s="1"/>
  <c r="BK150" i="102"/>
  <c r="BK48" i="102"/>
  <c r="DE48" i="102" s="1"/>
  <c r="BM148" i="102"/>
  <c r="BM46" i="102"/>
  <c r="DG46" i="102" s="1"/>
  <c r="DA43" i="102"/>
  <c r="CT43" i="102"/>
  <c r="CF149" i="102"/>
  <c r="CF47" i="102"/>
  <c r="DZ47" i="102" s="1"/>
  <c r="BN151" i="102"/>
  <c r="BN49" i="102"/>
  <c r="DH49" i="102" s="1"/>
  <c r="BL148" i="102"/>
  <c r="BL46" i="102"/>
  <c r="DF46" i="102" s="1"/>
  <c r="CP147" i="102"/>
  <c r="CP45" i="102"/>
  <c r="EJ45" i="102" s="1"/>
  <c r="CB148" i="102"/>
  <c r="CB46" i="102"/>
  <c r="DV46" i="102" s="1"/>
  <c r="CH147" i="102"/>
  <c r="CH45" i="102"/>
  <c r="EB45" i="102" s="1"/>
  <c r="BP149" i="102"/>
  <c r="BP47" i="102"/>
  <c r="DJ47" i="102" s="1"/>
  <c r="BG146" i="102"/>
  <c r="BG44" i="102"/>
  <c r="H130" i="78"/>
  <c r="I130" i="78"/>
  <c r="J130" i="78"/>
  <c r="E130" i="78"/>
  <c r="C130" i="78"/>
  <c r="F130" i="78"/>
  <c r="AZ29" i="79" s="1"/>
  <c r="D130" i="78"/>
  <c r="G130" i="78"/>
  <c r="BT26" i="79"/>
  <c r="CJ26" i="79"/>
  <c r="AY27" i="79"/>
  <c r="CD27" i="79"/>
  <c r="BJ28" i="79"/>
  <c r="CC28" i="79"/>
  <c r="BB28" i="79"/>
  <c r="H29" i="79"/>
  <c r="BK27" i="79"/>
  <c r="BN28" i="79"/>
  <c r="BM28" i="79"/>
  <c r="BO27" i="79"/>
  <c r="CB26" i="79"/>
  <c r="AH27" i="79"/>
  <c r="BY28" i="79"/>
  <c r="BX26" i="79"/>
  <c r="BC27" i="79"/>
  <c r="I28" i="79"/>
  <c r="CI27" i="79"/>
  <c r="BW27" i="79"/>
  <c r="CK28" i="79"/>
  <c r="BG27" i="79"/>
  <c r="BQ28" i="79"/>
  <c r="CA27" i="79"/>
  <c r="AX28" i="79"/>
  <c r="BD29" i="79"/>
  <c r="CE27" i="79"/>
  <c r="BS27" i="79"/>
  <c r="CH27" i="79"/>
  <c r="BV27" i="79"/>
  <c r="BL26" i="79"/>
  <c r="BR27" i="79"/>
  <c r="BF28" i="79"/>
  <c r="BA28" i="79"/>
  <c r="BZ27" i="79"/>
  <c r="BP26" i="79"/>
  <c r="BU28" i="79"/>
  <c r="CF26" i="79"/>
  <c r="BI28" i="79"/>
  <c r="CG28" i="79"/>
  <c r="BE28" i="79"/>
  <c r="BH29" i="79"/>
  <c r="N30" i="79"/>
  <c r="T29" i="79"/>
  <c r="X28" i="79"/>
  <c r="G29" i="79"/>
  <c r="AI29" i="79"/>
  <c r="R27" i="79"/>
  <c r="AQ29" i="79"/>
  <c r="AM29" i="79"/>
  <c r="AE29" i="79"/>
  <c r="AG28" i="79"/>
  <c r="K29" i="79"/>
  <c r="Q28" i="79"/>
  <c r="F30" i="79"/>
  <c r="AC28" i="79"/>
  <c r="AL27" i="79"/>
  <c r="AF28" i="79"/>
  <c r="M28" i="79"/>
  <c r="AA29" i="79"/>
  <c r="L29" i="79"/>
  <c r="V27" i="79"/>
  <c r="W29" i="79"/>
  <c r="O29" i="79"/>
  <c r="AK28" i="79"/>
  <c r="Y28" i="79"/>
  <c r="AP27" i="79"/>
  <c r="S29" i="79"/>
  <c r="AN28" i="79"/>
  <c r="P29" i="79"/>
  <c r="U28" i="79"/>
  <c r="AO28" i="79"/>
  <c r="AB28" i="79"/>
  <c r="AJ28" i="79"/>
  <c r="AD27" i="79"/>
  <c r="D29" i="79"/>
  <c r="J30" i="79"/>
  <c r="E28" i="79"/>
  <c r="Z27" i="79"/>
  <c r="CB149" i="102" l="1"/>
  <c r="CB47" i="102"/>
  <c r="DV47" i="102" s="1"/>
  <c r="CF150" i="102"/>
  <c r="CF48" i="102"/>
  <c r="DZ48" i="102" s="1"/>
  <c r="BS151" i="102"/>
  <c r="BS49" i="102"/>
  <c r="DM49" i="102" s="1"/>
  <c r="BT149" i="102"/>
  <c r="BT47" i="102"/>
  <c r="DN47" i="102" s="1"/>
  <c r="CI151" i="102"/>
  <c r="CI49" i="102"/>
  <c r="EC49" i="102" s="1"/>
  <c r="CJ149" i="102"/>
  <c r="CJ47" i="102"/>
  <c r="ED47" i="102" s="1"/>
  <c r="CX43" i="102"/>
  <c r="CO148" i="102"/>
  <c r="CO46" i="102"/>
  <c r="EI46" i="102" s="1"/>
  <c r="BR148" i="102"/>
  <c r="BR46" i="102"/>
  <c r="DL46" i="102" s="1"/>
  <c r="CM147" i="102"/>
  <c r="CM45" i="102"/>
  <c r="EG45" i="102" s="1"/>
  <c r="BF152" i="102"/>
  <c r="BF50" i="102"/>
  <c r="CZ50" i="102" s="1"/>
  <c r="CE147" i="102"/>
  <c r="CE45" i="102"/>
  <c r="DY45" i="102" s="1"/>
  <c r="BG147" i="102"/>
  <c r="BG45" i="102"/>
  <c r="CP148" i="102"/>
  <c r="CP46" i="102"/>
  <c r="EJ46" i="102" s="1"/>
  <c r="EO43" i="102"/>
  <c r="EN43" i="102"/>
  <c r="CS149" i="102"/>
  <c r="CS47" i="102"/>
  <c r="EM47" i="102" s="1"/>
  <c r="BY148" i="102"/>
  <c r="BY46" i="102"/>
  <c r="DS46" i="102" s="1"/>
  <c r="CK149" i="102"/>
  <c r="CK47" i="102"/>
  <c r="EE47" i="102" s="1"/>
  <c r="BU149" i="102"/>
  <c r="BU47" i="102"/>
  <c r="DO47" i="102" s="1"/>
  <c r="CY46" i="102"/>
  <c r="BQ148" i="102"/>
  <c r="BQ46" i="102"/>
  <c r="DK46" i="102" s="1"/>
  <c r="BJ148" i="102"/>
  <c r="BJ46" i="102"/>
  <c r="DD46" i="102" s="1"/>
  <c r="CA151" i="102"/>
  <c r="CA49" i="102"/>
  <c r="DU49" i="102" s="1"/>
  <c r="EP42" i="102"/>
  <c r="AS41" i="102"/>
  <c r="AT41" i="102" s="1"/>
  <c r="CU42" i="102"/>
  <c r="CV42" i="102" s="1"/>
  <c r="BP150" i="102"/>
  <c r="BP48" i="102"/>
  <c r="DJ48" i="102" s="1"/>
  <c r="BL149" i="102"/>
  <c r="BL47" i="102"/>
  <c r="DF47" i="102" s="1"/>
  <c r="BM149" i="102"/>
  <c r="BM47" i="102"/>
  <c r="DG47" i="102" s="1"/>
  <c r="CR149" i="102"/>
  <c r="CR47" i="102"/>
  <c r="EL47" i="102" s="1"/>
  <c r="BE149" i="102"/>
  <c r="BE47" i="102"/>
  <c r="CQ151" i="102"/>
  <c r="CQ49" i="102"/>
  <c r="EK49" i="102" s="1"/>
  <c r="DA44" i="102"/>
  <c r="CT44" i="102"/>
  <c r="CN150" i="102"/>
  <c r="CN48" i="102"/>
  <c r="EH48" i="102" s="1"/>
  <c r="BO147" i="102"/>
  <c r="BO45" i="102"/>
  <c r="DI45" i="102" s="1"/>
  <c r="BV152" i="102"/>
  <c r="BV50" i="102"/>
  <c r="DP50" i="102" s="1"/>
  <c r="BH150" i="102"/>
  <c r="BH48" i="102"/>
  <c r="DB48" i="102" s="1"/>
  <c r="CH148" i="102"/>
  <c r="CH46" i="102"/>
  <c r="EB46" i="102" s="1"/>
  <c r="BN152" i="102"/>
  <c r="BN50" i="102"/>
  <c r="DH50" i="102" s="1"/>
  <c r="BK151" i="102"/>
  <c r="BK49" i="102"/>
  <c r="DE49" i="102" s="1"/>
  <c r="BX150" i="102"/>
  <c r="BX48" i="102"/>
  <c r="DR48" i="102" s="1"/>
  <c r="BW147" i="102"/>
  <c r="BW45" i="102"/>
  <c r="DQ45" i="102" s="1"/>
  <c r="CC149" i="102"/>
  <c r="CC47" i="102"/>
  <c r="DW47" i="102" s="1"/>
  <c r="BI148" i="102"/>
  <c r="BI46" i="102"/>
  <c r="DC46" i="102" s="1"/>
  <c r="BZ148" i="102"/>
  <c r="BZ46" i="102"/>
  <c r="DT46" i="102" s="1"/>
  <c r="CL152" i="102"/>
  <c r="CL50" i="102"/>
  <c r="EF50" i="102" s="1"/>
  <c r="CD152" i="102"/>
  <c r="CD50" i="102"/>
  <c r="DX50" i="102" s="1"/>
  <c r="CG148" i="102"/>
  <c r="CG46" i="102"/>
  <c r="EA46" i="102" s="1"/>
  <c r="G131" i="78"/>
  <c r="E131" i="78"/>
  <c r="D131" i="78"/>
  <c r="J131" i="78"/>
  <c r="F131" i="78"/>
  <c r="AZ30" i="79" s="1"/>
  <c r="I131" i="78"/>
  <c r="C131" i="78"/>
  <c r="H131" i="78"/>
  <c r="CB27" i="79"/>
  <c r="BB29" i="79"/>
  <c r="BH30" i="79"/>
  <c r="BC28" i="79"/>
  <c r="AX29" i="79"/>
  <c r="CG29" i="79"/>
  <c r="BD30" i="79"/>
  <c r="CH28" i="79"/>
  <c r="BU29" i="79"/>
  <c r="CK29" i="79"/>
  <c r="BX27" i="79"/>
  <c r="AD28" i="79"/>
  <c r="BM29" i="79"/>
  <c r="BZ28" i="79"/>
  <c r="CC29" i="79"/>
  <c r="BL27" i="79"/>
  <c r="BI29" i="79"/>
  <c r="BE29" i="79"/>
  <c r="BK28" i="79"/>
  <c r="CJ27" i="79"/>
  <c r="CF27" i="79"/>
  <c r="BA29" i="79"/>
  <c r="BV28" i="79"/>
  <c r="BS28" i="79"/>
  <c r="BQ29" i="79"/>
  <c r="BW28" i="79"/>
  <c r="CA28" i="79"/>
  <c r="BR28" i="79"/>
  <c r="BG28" i="79"/>
  <c r="CD28" i="79"/>
  <c r="CI28" i="79"/>
  <c r="BN29" i="79"/>
  <c r="CE28" i="79"/>
  <c r="BP27" i="79"/>
  <c r="BY29" i="79"/>
  <c r="BT27" i="79"/>
  <c r="BO28" i="79"/>
  <c r="AY28" i="79"/>
  <c r="BJ29" i="79"/>
  <c r="BF29" i="79"/>
  <c r="J31" i="79"/>
  <c r="O30" i="79"/>
  <c r="V28" i="79"/>
  <c r="L30" i="79"/>
  <c r="M29" i="79"/>
  <c r="AL28" i="79"/>
  <c r="AB29" i="79"/>
  <c r="U29" i="79"/>
  <c r="AN29" i="79"/>
  <c r="S30" i="79"/>
  <c r="Y29" i="79"/>
  <c r="I29" i="79"/>
  <c r="Q29" i="79"/>
  <c r="K30" i="79"/>
  <c r="AE30" i="79"/>
  <c r="AM30" i="79"/>
  <c r="R28" i="79"/>
  <c r="G30" i="79"/>
  <c r="T30" i="79"/>
  <c r="Z28" i="79"/>
  <c r="W30" i="79"/>
  <c r="AH28" i="79"/>
  <c r="AA30" i="79"/>
  <c r="AF29" i="79"/>
  <c r="AC29" i="79"/>
  <c r="E29" i="79"/>
  <c r="D30" i="79"/>
  <c r="AJ29" i="79"/>
  <c r="AO29" i="79"/>
  <c r="P30" i="79"/>
  <c r="AP28" i="79"/>
  <c r="AK29" i="79"/>
  <c r="F31" i="79"/>
  <c r="AG29" i="79"/>
  <c r="H30" i="79"/>
  <c r="AQ30" i="79"/>
  <c r="AI30" i="79"/>
  <c r="X29" i="79"/>
  <c r="N31" i="79"/>
  <c r="BI149" i="102" l="1"/>
  <c r="BI47" i="102"/>
  <c r="DC47" i="102" s="1"/>
  <c r="BZ149" i="102"/>
  <c r="BZ47" i="102"/>
  <c r="DT47" i="102" s="1"/>
  <c r="BW148" i="102"/>
  <c r="BW46" i="102"/>
  <c r="DQ46" i="102" s="1"/>
  <c r="CH149" i="102"/>
  <c r="CH47" i="102"/>
  <c r="EB47" i="102" s="1"/>
  <c r="CN151" i="102"/>
  <c r="CN49" i="102"/>
  <c r="EH49" i="102" s="1"/>
  <c r="CR150" i="102"/>
  <c r="CR48" i="102"/>
  <c r="EL48" i="102" s="1"/>
  <c r="CX44" i="102"/>
  <c r="CS150" i="102"/>
  <c r="CS48" i="102"/>
  <c r="EM48" i="102" s="1"/>
  <c r="CE148" i="102"/>
  <c r="CE46" i="102"/>
  <c r="DY46" i="102" s="1"/>
  <c r="CO149" i="102"/>
  <c r="CO47" i="102"/>
  <c r="EI47" i="102" s="1"/>
  <c r="BT150" i="102"/>
  <c r="BT48" i="102"/>
  <c r="DN48" i="102" s="1"/>
  <c r="EN44" i="102"/>
  <c r="EO44" i="102"/>
  <c r="BM150" i="102"/>
  <c r="BM48" i="102"/>
  <c r="DG48" i="102" s="1"/>
  <c r="EP43" i="102"/>
  <c r="CU43" i="102"/>
  <c r="CV43" i="102" s="1"/>
  <c r="AS42" i="102"/>
  <c r="AT42" i="102" s="1"/>
  <c r="CA152" i="102"/>
  <c r="CA50" i="102"/>
  <c r="DU50" i="102" s="1"/>
  <c r="BU150" i="102"/>
  <c r="BU48" i="102"/>
  <c r="DO48" i="102" s="1"/>
  <c r="BF153" i="102"/>
  <c r="BF51" i="102"/>
  <c r="CZ51" i="102" s="1"/>
  <c r="BS152" i="102"/>
  <c r="BS50" i="102"/>
  <c r="DM50" i="102" s="1"/>
  <c r="BX151" i="102"/>
  <c r="BX49" i="102"/>
  <c r="DR49" i="102" s="1"/>
  <c r="CD153" i="102"/>
  <c r="CD51" i="102"/>
  <c r="DX51" i="102" s="1"/>
  <c r="BV153" i="102"/>
  <c r="BV51" i="102"/>
  <c r="DP51" i="102" s="1"/>
  <c r="CQ152" i="102"/>
  <c r="CQ50" i="102"/>
  <c r="EK50" i="102" s="1"/>
  <c r="BL150" i="102"/>
  <c r="BL48" i="102"/>
  <c r="DF48" i="102" s="1"/>
  <c r="CG149" i="102"/>
  <c r="CG47" i="102"/>
  <c r="EA47" i="102" s="1"/>
  <c r="CY47" i="102"/>
  <c r="BJ149" i="102"/>
  <c r="BJ47" i="102"/>
  <c r="DD47" i="102" s="1"/>
  <c r="CK150" i="102"/>
  <c r="CK48" i="102"/>
  <c r="EE48" i="102" s="1"/>
  <c r="CP149" i="102"/>
  <c r="CP47" i="102"/>
  <c r="EJ47" i="102" s="1"/>
  <c r="CM148" i="102"/>
  <c r="CM46" i="102"/>
  <c r="EG46" i="102" s="1"/>
  <c r="CJ150" i="102"/>
  <c r="CJ48" i="102"/>
  <c r="ED48" i="102" s="1"/>
  <c r="CF151" i="102"/>
  <c r="CF49" i="102"/>
  <c r="DZ49" i="102" s="1"/>
  <c r="BH151" i="102"/>
  <c r="BH49" i="102"/>
  <c r="DB49" i="102" s="1"/>
  <c r="CL153" i="102"/>
  <c r="CL51" i="102"/>
  <c r="EF51" i="102" s="1"/>
  <c r="CC150" i="102"/>
  <c r="CC48" i="102"/>
  <c r="DW48" i="102" s="1"/>
  <c r="BN153" i="102"/>
  <c r="BN51" i="102"/>
  <c r="DH51" i="102" s="1"/>
  <c r="BO148" i="102"/>
  <c r="BO46" i="102"/>
  <c r="DI46" i="102" s="1"/>
  <c r="BE150" i="102"/>
  <c r="BE48" i="102"/>
  <c r="BP151" i="102"/>
  <c r="BP49" i="102"/>
  <c r="DJ49" i="102" s="1"/>
  <c r="DA45" i="102"/>
  <c r="CT45" i="102"/>
  <c r="BK152" i="102"/>
  <c r="BK50" i="102"/>
  <c r="DE50" i="102" s="1"/>
  <c r="BQ149" i="102"/>
  <c r="BQ47" i="102"/>
  <c r="DK47" i="102" s="1"/>
  <c r="BY149" i="102"/>
  <c r="BY47" i="102"/>
  <c r="DS47" i="102" s="1"/>
  <c r="BG148" i="102"/>
  <c r="BG46" i="102"/>
  <c r="BR149" i="102"/>
  <c r="BR47" i="102"/>
  <c r="DL47" i="102" s="1"/>
  <c r="CI152" i="102"/>
  <c r="CI50" i="102"/>
  <c r="EC50" i="102" s="1"/>
  <c r="CB150" i="102"/>
  <c r="CB48" i="102"/>
  <c r="DV48" i="102" s="1"/>
  <c r="J132" i="78"/>
  <c r="D132" i="78"/>
  <c r="C132" i="78"/>
  <c r="I132" i="78"/>
  <c r="H132" i="78"/>
  <c r="E132" i="78"/>
  <c r="F132" i="78"/>
  <c r="AZ31" i="79" s="1"/>
  <c r="G132" i="78"/>
  <c r="BX28" i="79"/>
  <c r="BV29" i="79"/>
  <c r="CK30" i="79"/>
  <c r="CI29" i="79"/>
  <c r="AO30" i="79"/>
  <c r="CB28" i="79"/>
  <c r="BK29" i="79"/>
  <c r="BB30" i="79"/>
  <c r="CD29" i="79"/>
  <c r="BQ30" i="79"/>
  <c r="BT28" i="79"/>
  <c r="BC29" i="79"/>
  <c r="BG29" i="79"/>
  <c r="CA29" i="79"/>
  <c r="BS29" i="79"/>
  <c r="AX30" i="79"/>
  <c r="BF30" i="79"/>
  <c r="AY29" i="79"/>
  <c r="BA30" i="79"/>
  <c r="BM30" i="79"/>
  <c r="BP28" i="79"/>
  <c r="BN30" i="79"/>
  <c r="CE29" i="79"/>
  <c r="CH29" i="79"/>
  <c r="BL28" i="79"/>
  <c r="BI30" i="79"/>
  <c r="BH31" i="79"/>
  <c r="N32" i="79"/>
  <c r="CJ28" i="79"/>
  <c r="BW29" i="79"/>
  <c r="CG30" i="79"/>
  <c r="BO29" i="79"/>
  <c r="BD31" i="79"/>
  <c r="BR29" i="79"/>
  <c r="BY30" i="79"/>
  <c r="BJ30" i="79"/>
  <c r="BU30" i="79"/>
  <c r="BE30" i="79"/>
  <c r="BZ29" i="79"/>
  <c r="CC30" i="79"/>
  <c r="CF28" i="79"/>
  <c r="X30" i="79"/>
  <c r="AQ31" i="79"/>
  <c r="AG30" i="79"/>
  <c r="AK30" i="79"/>
  <c r="D31" i="79"/>
  <c r="AF30" i="79"/>
  <c r="AH29" i="79"/>
  <c r="Z29" i="79"/>
  <c r="G31" i="79"/>
  <c r="AM31" i="79"/>
  <c r="K31" i="79"/>
  <c r="Y30" i="79"/>
  <c r="AN30" i="79"/>
  <c r="AB30" i="79"/>
  <c r="M30" i="79"/>
  <c r="V29" i="79"/>
  <c r="AD29" i="79"/>
  <c r="AI31" i="79"/>
  <c r="H31" i="79"/>
  <c r="F32" i="79"/>
  <c r="AP29" i="79"/>
  <c r="P31" i="79"/>
  <c r="AJ30" i="79"/>
  <c r="E30" i="79"/>
  <c r="AC30" i="79"/>
  <c r="AA31" i="79"/>
  <c r="W31" i="79"/>
  <c r="T31" i="79"/>
  <c r="R29" i="79"/>
  <c r="AE31" i="79"/>
  <c r="Q30" i="79"/>
  <c r="I30" i="79"/>
  <c r="S31" i="79"/>
  <c r="U30" i="79"/>
  <c r="AL29" i="79"/>
  <c r="L31" i="79"/>
  <c r="O31" i="79"/>
  <c r="J32" i="79"/>
  <c r="CX45" i="102" l="1"/>
  <c r="BG149" i="102"/>
  <c r="BG47" i="102"/>
  <c r="EO45" i="102"/>
  <c r="EN45" i="102"/>
  <c r="BN154" i="102"/>
  <c r="BN52" i="102"/>
  <c r="DH52" i="102" s="1"/>
  <c r="CF152" i="102"/>
  <c r="CF50" i="102"/>
  <c r="DZ50" i="102" s="1"/>
  <c r="CK151" i="102"/>
  <c r="CK49" i="102"/>
  <c r="EE49" i="102" s="1"/>
  <c r="BL151" i="102"/>
  <c r="BL49" i="102"/>
  <c r="DF49" i="102" s="1"/>
  <c r="BX152" i="102"/>
  <c r="BX50" i="102"/>
  <c r="DR50" i="102" s="1"/>
  <c r="CA153" i="102"/>
  <c r="CA51" i="102"/>
  <c r="DU51" i="102" s="1"/>
  <c r="BT151" i="102"/>
  <c r="BT49" i="102"/>
  <c r="DN49" i="102" s="1"/>
  <c r="CH150" i="102"/>
  <c r="CH48" i="102"/>
  <c r="EB48" i="102" s="1"/>
  <c r="CB151" i="102"/>
  <c r="CB49" i="102"/>
  <c r="DV49" i="102" s="1"/>
  <c r="BY150" i="102"/>
  <c r="BY48" i="102"/>
  <c r="DS48" i="102" s="1"/>
  <c r="BP152" i="102"/>
  <c r="BP50" i="102"/>
  <c r="DJ50" i="102" s="1"/>
  <c r="CC151" i="102"/>
  <c r="CC49" i="102"/>
  <c r="DW49" i="102" s="1"/>
  <c r="CJ151" i="102"/>
  <c r="CJ49" i="102"/>
  <c r="ED49" i="102" s="1"/>
  <c r="BJ150" i="102"/>
  <c r="BJ48" i="102"/>
  <c r="DD48" i="102" s="1"/>
  <c r="CQ153" i="102"/>
  <c r="CQ51" i="102"/>
  <c r="EK51" i="102" s="1"/>
  <c r="BS153" i="102"/>
  <c r="BS51" i="102"/>
  <c r="DM51" i="102" s="1"/>
  <c r="CO150" i="102"/>
  <c r="CO48" i="102"/>
  <c r="EI48" i="102" s="1"/>
  <c r="BW149" i="102"/>
  <c r="BW47" i="102"/>
  <c r="DQ47" i="102" s="1"/>
  <c r="CI153" i="102"/>
  <c r="CI51" i="102"/>
  <c r="EC51" i="102" s="1"/>
  <c r="BQ150" i="102"/>
  <c r="BQ48" i="102"/>
  <c r="DK48" i="102" s="1"/>
  <c r="BE151" i="102"/>
  <c r="BE49" i="102"/>
  <c r="CL154" i="102"/>
  <c r="CL52" i="102"/>
  <c r="EF52" i="102" s="1"/>
  <c r="CM149" i="102"/>
  <c r="CM47" i="102"/>
  <c r="EG47" i="102" s="1"/>
  <c r="BV154" i="102"/>
  <c r="BV52" i="102"/>
  <c r="DP52" i="102" s="1"/>
  <c r="BF154" i="102"/>
  <c r="BF52" i="102"/>
  <c r="CZ52" i="102" s="1"/>
  <c r="BM151" i="102"/>
  <c r="BM49" i="102"/>
  <c r="DG49" i="102" s="1"/>
  <c r="CE149" i="102"/>
  <c r="CE47" i="102"/>
  <c r="DY47" i="102" s="1"/>
  <c r="CR151" i="102"/>
  <c r="CR49" i="102"/>
  <c r="EL49" i="102" s="1"/>
  <c r="BZ150" i="102"/>
  <c r="BZ48" i="102"/>
  <c r="DT48" i="102" s="1"/>
  <c r="CY48" i="102"/>
  <c r="BR150" i="102"/>
  <c r="BR48" i="102"/>
  <c r="DL48" i="102" s="1"/>
  <c r="BK153" i="102"/>
  <c r="BK51" i="102"/>
  <c r="DE51" i="102" s="1"/>
  <c r="BO149" i="102"/>
  <c r="BO47" i="102"/>
  <c r="DI47" i="102" s="1"/>
  <c r="BH152" i="102"/>
  <c r="BH50" i="102"/>
  <c r="DB50" i="102" s="1"/>
  <c r="CP150" i="102"/>
  <c r="CP48" i="102"/>
  <c r="EJ48" i="102" s="1"/>
  <c r="CG150" i="102"/>
  <c r="CG48" i="102"/>
  <c r="EA48" i="102" s="1"/>
  <c r="CD154" i="102"/>
  <c r="CD52" i="102"/>
  <c r="DX52" i="102" s="1"/>
  <c r="BU151" i="102"/>
  <c r="BU49" i="102"/>
  <c r="DO49" i="102" s="1"/>
  <c r="DA46" i="102"/>
  <c r="CT46" i="102"/>
  <c r="CU44" i="102"/>
  <c r="CV44" i="102" s="1"/>
  <c r="AS43" i="102"/>
  <c r="AT43" i="102" s="1"/>
  <c r="EP44" i="102"/>
  <c r="CS151" i="102"/>
  <c r="CS49" i="102"/>
  <c r="EM49" i="102" s="1"/>
  <c r="CN152" i="102"/>
  <c r="CN50" i="102"/>
  <c r="EH50" i="102" s="1"/>
  <c r="BI150" i="102"/>
  <c r="BI48" i="102"/>
  <c r="DC48" i="102" s="1"/>
  <c r="G133" i="78"/>
  <c r="I133" i="78"/>
  <c r="F133" i="78"/>
  <c r="AZ32" i="79" s="1"/>
  <c r="C133" i="78"/>
  <c r="E133" i="78"/>
  <c r="D133" i="78"/>
  <c r="H133" i="78"/>
  <c r="J133" i="78"/>
  <c r="CI30" i="79"/>
  <c r="BH32" i="79"/>
  <c r="BK30" i="79"/>
  <c r="CD30" i="79"/>
  <c r="CG31" i="79"/>
  <c r="CE30" i="79"/>
  <c r="BY31" i="79"/>
  <c r="BA31" i="79"/>
  <c r="BI31" i="79"/>
  <c r="BL29" i="79"/>
  <c r="CJ29" i="79"/>
  <c r="BP29" i="79"/>
  <c r="BT29" i="79"/>
  <c r="CK31" i="79"/>
  <c r="BJ31" i="79"/>
  <c r="BN31" i="79"/>
  <c r="BR30" i="79"/>
  <c r="CF29" i="79"/>
  <c r="BQ31" i="79"/>
  <c r="BB31" i="79"/>
  <c r="BV30" i="79"/>
  <c r="BZ30" i="79"/>
  <c r="BF31" i="79"/>
  <c r="CB29" i="79"/>
  <c r="BU31" i="79"/>
  <c r="CH30" i="79"/>
  <c r="AX31" i="79"/>
  <c r="CA30" i="79"/>
  <c r="BG30" i="79"/>
  <c r="BO30" i="79"/>
  <c r="CC31" i="79"/>
  <c r="BM31" i="79"/>
  <c r="BW30" i="79"/>
  <c r="BS30" i="79"/>
  <c r="Y31" i="79"/>
  <c r="BC30" i="79"/>
  <c r="AY30" i="79"/>
  <c r="BX29" i="79"/>
  <c r="BE31" i="79"/>
  <c r="O32" i="79"/>
  <c r="AL30" i="79"/>
  <c r="S32" i="79"/>
  <c r="Q31" i="79"/>
  <c r="R30" i="79"/>
  <c r="AA32" i="79"/>
  <c r="E31" i="79"/>
  <c r="P32" i="79"/>
  <c r="F33" i="79"/>
  <c r="AI32" i="79"/>
  <c r="AD30" i="79"/>
  <c r="V30" i="79"/>
  <c r="AB31" i="79"/>
  <c r="AM32" i="79"/>
  <c r="Z30" i="79"/>
  <c r="AF31" i="79"/>
  <c r="AO31" i="79"/>
  <c r="AK31" i="79"/>
  <c r="AQ32" i="79"/>
  <c r="L32" i="79"/>
  <c r="U31" i="79"/>
  <c r="I31" i="79"/>
  <c r="AE32" i="79"/>
  <c r="T32" i="79"/>
  <c r="W32" i="79"/>
  <c r="AC31" i="79"/>
  <c r="AJ31" i="79"/>
  <c r="AP30" i="79"/>
  <c r="H32" i="79"/>
  <c r="N33" i="79"/>
  <c r="J33" i="79"/>
  <c r="M31" i="79"/>
  <c r="AN31" i="79"/>
  <c r="K32" i="79"/>
  <c r="G32" i="79"/>
  <c r="AH30" i="79"/>
  <c r="D32" i="79"/>
  <c r="AG31" i="79"/>
  <c r="X31" i="79"/>
  <c r="CY49" i="102" l="1"/>
  <c r="CG151" i="102"/>
  <c r="CG49" i="102"/>
  <c r="EA49" i="102" s="1"/>
  <c r="BK154" i="102"/>
  <c r="BK52" i="102"/>
  <c r="DE52" i="102" s="1"/>
  <c r="CR152" i="102"/>
  <c r="CR50" i="102"/>
  <c r="EL50" i="102" s="1"/>
  <c r="BV155" i="102"/>
  <c r="BV53" i="102"/>
  <c r="DP53" i="102" s="1"/>
  <c r="BE152" i="102"/>
  <c r="BE50" i="102"/>
  <c r="CO151" i="102"/>
  <c r="CO49" i="102"/>
  <c r="EI49" i="102" s="1"/>
  <c r="CJ152" i="102"/>
  <c r="CJ50" i="102"/>
  <c r="ED50" i="102" s="1"/>
  <c r="CB152" i="102"/>
  <c r="CB50" i="102"/>
  <c r="DV50" i="102" s="1"/>
  <c r="BX153" i="102"/>
  <c r="BX51" i="102"/>
  <c r="DR51" i="102" s="1"/>
  <c r="BN155" i="102"/>
  <c r="BN53" i="102"/>
  <c r="DH53" i="102" s="1"/>
  <c r="CX46" i="102"/>
  <c r="CU45" i="102"/>
  <c r="CV45" i="102" s="1"/>
  <c r="EP45" i="102"/>
  <c r="AS44" i="102"/>
  <c r="AT44" i="102" s="1"/>
  <c r="EO46" i="102"/>
  <c r="EN46" i="102"/>
  <c r="CP151" i="102"/>
  <c r="CP49" i="102"/>
  <c r="EJ49" i="102" s="1"/>
  <c r="BR151" i="102"/>
  <c r="BR49" i="102"/>
  <c r="DL49" i="102" s="1"/>
  <c r="CE150" i="102"/>
  <c r="CE48" i="102"/>
  <c r="DY48" i="102" s="1"/>
  <c r="BQ151" i="102"/>
  <c r="BQ49" i="102"/>
  <c r="DK49" i="102" s="1"/>
  <c r="BS154" i="102"/>
  <c r="BS52" i="102"/>
  <c r="DM52" i="102" s="1"/>
  <c r="CC152" i="102"/>
  <c r="CC50" i="102"/>
  <c r="DW50" i="102" s="1"/>
  <c r="CH151" i="102"/>
  <c r="CH49" i="102"/>
  <c r="EB49" i="102" s="1"/>
  <c r="BL152" i="102"/>
  <c r="BL50" i="102"/>
  <c r="DF50" i="102" s="1"/>
  <c r="DA47" i="102"/>
  <c r="CT47" i="102"/>
  <c r="BI151" i="102"/>
  <c r="BI49" i="102"/>
  <c r="DC49" i="102" s="1"/>
  <c r="BU152" i="102"/>
  <c r="BU50" i="102"/>
  <c r="DO50" i="102" s="1"/>
  <c r="BH153" i="102"/>
  <c r="BH51" i="102"/>
  <c r="DB51" i="102" s="1"/>
  <c r="BM152" i="102"/>
  <c r="BM50" i="102"/>
  <c r="DG50" i="102" s="1"/>
  <c r="CM150" i="102"/>
  <c r="CM48" i="102"/>
  <c r="EG48" i="102" s="1"/>
  <c r="CI154" i="102"/>
  <c r="CI52" i="102"/>
  <c r="EC52" i="102" s="1"/>
  <c r="CQ154" i="102"/>
  <c r="CQ52" i="102"/>
  <c r="EK52" i="102" s="1"/>
  <c r="BP153" i="102"/>
  <c r="BP51" i="102"/>
  <c r="DJ51" i="102" s="1"/>
  <c r="BT152" i="102"/>
  <c r="BT50" i="102"/>
  <c r="DN50" i="102" s="1"/>
  <c r="CK152" i="102"/>
  <c r="CK50" i="102"/>
  <c r="EE50" i="102" s="1"/>
  <c r="BG150" i="102"/>
  <c r="BG48" i="102"/>
  <c r="CN153" i="102"/>
  <c r="CN51" i="102"/>
  <c r="EH51" i="102" s="1"/>
  <c r="CS152" i="102"/>
  <c r="CS50" i="102"/>
  <c r="EM50" i="102" s="1"/>
  <c r="CD155" i="102"/>
  <c r="CD53" i="102"/>
  <c r="DX53" i="102" s="1"/>
  <c r="BO150" i="102"/>
  <c r="BO48" i="102"/>
  <c r="DI48" i="102" s="1"/>
  <c r="BZ151" i="102"/>
  <c r="BZ49" i="102"/>
  <c r="DT49" i="102" s="1"/>
  <c r="BF155" i="102"/>
  <c r="BF53" i="102"/>
  <c r="CZ53" i="102" s="1"/>
  <c r="CL155" i="102"/>
  <c r="CL53" i="102"/>
  <c r="EF53" i="102" s="1"/>
  <c r="BW150" i="102"/>
  <c r="BW48" i="102"/>
  <c r="DQ48" i="102" s="1"/>
  <c r="BJ151" i="102"/>
  <c r="BJ49" i="102"/>
  <c r="DD49" i="102" s="1"/>
  <c r="BY151" i="102"/>
  <c r="BY49" i="102"/>
  <c r="DS49" i="102" s="1"/>
  <c r="CA154" i="102"/>
  <c r="CA52" i="102"/>
  <c r="DU52" i="102" s="1"/>
  <c r="CF153" i="102"/>
  <c r="CF51" i="102"/>
  <c r="DZ51" i="102" s="1"/>
  <c r="J134" i="78"/>
  <c r="BD33" i="79" s="1"/>
  <c r="C134" i="78"/>
  <c r="H134" i="78"/>
  <c r="F134" i="78"/>
  <c r="AZ33" i="79" s="1"/>
  <c r="D134" i="78"/>
  <c r="BD32" i="79"/>
  <c r="I134" i="78"/>
  <c r="E134" i="78"/>
  <c r="G134" i="78"/>
  <c r="BS31" i="79"/>
  <c r="BQ32" i="79"/>
  <c r="CI31" i="79"/>
  <c r="CC32" i="79"/>
  <c r="BM32" i="79"/>
  <c r="BR31" i="79"/>
  <c r="BZ31" i="79"/>
  <c r="CF30" i="79"/>
  <c r="AX32" i="79"/>
  <c r="BY32" i="79"/>
  <c r="BT30" i="79"/>
  <c r="BJ32" i="79"/>
  <c r="BI32" i="79"/>
  <c r="CB30" i="79"/>
  <c r="AH31" i="79"/>
  <c r="BC31" i="79"/>
  <c r="AY31" i="79"/>
  <c r="F34" i="79"/>
  <c r="BH33" i="79"/>
  <c r="CG32" i="79"/>
  <c r="BA32" i="79"/>
  <c r="BB32" i="79"/>
  <c r="BO31" i="79"/>
  <c r="U32" i="79"/>
  <c r="BU32" i="79"/>
  <c r="CA31" i="79"/>
  <c r="CJ30" i="79"/>
  <c r="AP31" i="79"/>
  <c r="BN32" i="79"/>
  <c r="BE32" i="79"/>
  <c r="BF32" i="79"/>
  <c r="BV31" i="79"/>
  <c r="CH31" i="79"/>
  <c r="CD31" i="79"/>
  <c r="CK32" i="79"/>
  <c r="BP30" i="79"/>
  <c r="BG31" i="79"/>
  <c r="BW31" i="79"/>
  <c r="CE31" i="79"/>
  <c r="BX30" i="79"/>
  <c r="BK31" i="79"/>
  <c r="Q32" i="79"/>
  <c r="X32" i="79"/>
  <c r="M32" i="79"/>
  <c r="AL31" i="79"/>
  <c r="AF32" i="79"/>
  <c r="AM33" i="79"/>
  <c r="AB32" i="79"/>
  <c r="AD31" i="79"/>
  <c r="E32" i="79"/>
  <c r="BL30" i="79"/>
  <c r="H33" i="79"/>
  <c r="AJ32" i="79"/>
  <c r="W33" i="79"/>
  <c r="AE33" i="79"/>
  <c r="AK32" i="79"/>
  <c r="AG32" i="79"/>
  <c r="D33" i="79"/>
  <c r="G33" i="79"/>
  <c r="AN32" i="79"/>
  <c r="R31" i="79"/>
  <c r="S33" i="79"/>
  <c r="O33" i="79"/>
  <c r="K33" i="79"/>
  <c r="J34" i="79"/>
  <c r="N34" i="79"/>
  <c r="AC32" i="79"/>
  <c r="T33" i="79"/>
  <c r="I32" i="79"/>
  <c r="L33" i="79"/>
  <c r="AQ33" i="79"/>
  <c r="AO32" i="79"/>
  <c r="Z31" i="79"/>
  <c r="Y32" i="79"/>
  <c r="V31" i="79"/>
  <c r="AI33" i="79"/>
  <c r="P33" i="79"/>
  <c r="AA33" i="79"/>
  <c r="BJ152" i="102" l="1"/>
  <c r="BJ50" i="102"/>
  <c r="DD50" i="102" s="1"/>
  <c r="BZ152" i="102"/>
  <c r="BZ50" i="102"/>
  <c r="DT50" i="102" s="1"/>
  <c r="CN154" i="102"/>
  <c r="CN52" i="102"/>
  <c r="EH52" i="102" s="1"/>
  <c r="BP154" i="102"/>
  <c r="BP52" i="102"/>
  <c r="DJ52" i="102" s="1"/>
  <c r="BM153" i="102"/>
  <c r="BM51" i="102"/>
  <c r="DG51" i="102" s="1"/>
  <c r="BI152" i="102"/>
  <c r="BI50" i="102"/>
  <c r="DC50" i="102" s="1"/>
  <c r="CC153" i="102"/>
  <c r="CC51" i="102"/>
  <c r="DW51" i="102" s="1"/>
  <c r="BR152" i="102"/>
  <c r="BR50" i="102"/>
  <c r="DL50" i="102" s="1"/>
  <c r="CX47" i="102"/>
  <c r="CJ153" i="102"/>
  <c r="CJ51" i="102"/>
  <c r="ED51" i="102" s="1"/>
  <c r="CR153" i="102"/>
  <c r="CR51" i="102"/>
  <c r="EL51" i="102" s="1"/>
  <c r="CF154" i="102"/>
  <c r="CF52" i="102"/>
  <c r="DZ52" i="102" s="1"/>
  <c r="BW151" i="102"/>
  <c r="BW49" i="102"/>
  <c r="DQ49" i="102" s="1"/>
  <c r="BO151" i="102"/>
  <c r="BO49" i="102"/>
  <c r="DI49" i="102" s="1"/>
  <c r="BG151" i="102"/>
  <c r="BG49" i="102"/>
  <c r="CQ155" i="102"/>
  <c r="CQ53" i="102"/>
  <c r="EK53" i="102" s="1"/>
  <c r="EO47" i="102"/>
  <c r="EN47" i="102"/>
  <c r="BS155" i="102"/>
  <c r="BS53" i="102"/>
  <c r="DM53" i="102" s="1"/>
  <c r="CP152" i="102"/>
  <c r="CP50" i="102"/>
  <c r="EJ50" i="102" s="1"/>
  <c r="CU46" i="102"/>
  <c r="CV46" i="102" s="1"/>
  <c r="EP46" i="102"/>
  <c r="AS45" i="102"/>
  <c r="AT45" i="102" s="1"/>
  <c r="BN156" i="102"/>
  <c r="BN54" i="102"/>
  <c r="DH54" i="102" s="1"/>
  <c r="CO152" i="102"/>
  <c r="CO50" i="102"/>
  <c r="EI50" i="102" s="1"/>
  <c r="BK155" i="102"/>
  <c r="BK53" i="102"/>
  <c r="DE53" i="102" s="1"/>
  <c r="DA48" i="102"/>
  <c r="CT48" i="102"/>
  <c r="CA155" i="102"/>
  <c r="CA53" i="102"/>
  <c r="DU53" i="102" s="1"/>
  <c r="CL156" i="102"/>
  <c r="CL54" i="102"/>
  <c r="EF54" i="102" s="1"/>
  <c r="CD156" i="102"/>
  <c r="CD54" i="102"/>
  <c r="DX54" i="102" s="1"/>
  <c r="CK153" i="102"/>
  <c r="CK51" i="102"/>
  <c r="EE51" i="102" s="1"/>
  <c r="CI155" i="102"/>
  <c r="CI53" i="102"/>
  <c r="EC53" i="102" s="1"/>
  <c r="BH154" i="102"/>
  <c r="BH52" i="102"/>
  <c r="DB52" i="102" s="1"/>
  <c r="BL153" i="102"/>
  <c r="BL51" i="102"/>
  <c r="DF51" i="102" s="1"/>
  <c r="BQ152" i="102"/>
  <c r="BQ50" i="102"/>
  <c r="DK50" i="102" s="1"/>
  <c r="CY50" i="102"/>
  <c r="BX154" i="102"/>
  <c r="BX52" i="102"/>
  <c r="DR52" i="102" s="1"/>
  <c r="BE153" i="102"/>
  <c r="BE51" i="102"/>
  <c r="CG152" i="102"/>
  <c r="CG50" i="102"/>
  <c r="EA50" i="102" s="1"/>
  <c r="BY152" i="102"/>
  <c r="BY50" i="102"/>
  <c r="DS50" i="102" s="1"/>
  <c r="BF156" i="102"/>
  <c r="BF54" i="102"/>
  <c r="CZ54" i="102" s="1"/>
  <c r="CS153" i="102"/>
  <c r="CS51" i="102"/>
  <c r="EM51" i="102" s="1"/>
  <c r="BT153" i="102"/>
  <c r="BT51" i="102"/>
  <c r="DN51" i="102" s="1"/>
  <c r="CM151" i="102"/>
  <c r="CM49" i="102"/>
  <c r="EG49" i="102" s="1"/>
  <c r="BU153" i="102"/>
  <c r="BU51" i="102"/>
  <c r="DO51" i="102" s="1"/>
  <c r="CH152" i="102"/>
  <c r="CH50" i="102"/>
  <c r="EB50" i="102" s="1"/>
  <c r="CE151" i="102"/>
  <c r="CE49" i="102"/>
  <c r="DY49" i="102" s="1"/>
  <c r="CB153" i="102"/>
  <c r="CB51" i="102"/>
  <c r="DV51" i="102" s="1"/>
  <c r="BV156" i="102"/>
  <c r="BV54" i="102"/>
  <c r="DP54" i="102" s="1"/>
  <c r="F135" i="78"/>
  <c r="AZ34" i="79" s="1"/>
  <c r="E135" i="78"/>
  <c r="H135" i="78"/>
  <c r="I135" i="78"/>
  <c r="C135" i="78"/>
  <c r="G135" i="78"/>
  <c r="D135" i="78"/>
  <c r="J135" i="78"/>
  <c r="CB31" i="79"/>
  <c r="BO32" i="79"/>
  <c r="BK32" i="79"/>
  <c r="CJ31" i="79"/>
  <c r="CD32" i="79"/>
  <c r="BH34" i="79"/>
  <c r="BY33" i="79"/>
  <c r="BR32" i="79"/>
  <c r="CI32" i="79"/>
  <c r="BQ33" i="79"/>
  <c r="BV32" i="79"/>
  <c r="CG33" i="79"/>
  <c r="BU33" i="79"/>
  <c r="BF33" i="79"/>
  <c r="BA33" i="79"/>
  <c r="BB33" i="79"/>
  <c r="BZ32" i="79"/>
  <c r="BJ33" i="79"/>
  <c r="P34" i="79"/>
  <c r="AX33" i="79"/>
  <c r="CK33" i="79"/>
  <c r="BC32" i="79"/>
  <c r="CF31" i="79"/>
  <c r="CC33" i="79"/>
  <c r="BN33" i="79"/>
  <c r="BE33" i="79"/>
  <c r="CA32" i="79"/>
  <c r="BP31" i="79"/>
  <c r="AY32" i="79"/>
  <c r="BW32" i="79"/>
  <c r="CE32" i="79"/>
  <c r="BG32" i="79"/>
  <c r="BS32" i="79"/>
  <c r="BI33" i="79"/>
  <c r="O34" i="79"/>
  <c r="CH32" i="79"/>
  <c r="BT31" i="79"/>
  <c r="BM33" i="79"/>
  <c r="BX31" i="79"/>
  <c r="BL31" i="79"/>
  <c r="V32" i="79"/>
  <c r="Z32" i="79"/>
  <c r="AQ34" i="79"/>
  <c r="I33" i="79"/>
  <c r="AC33" i="79"/>
  <c r="N35" i="79"/>
  <c r="K34" i="79"/>
  <c r="R32" i="79"/>
  <c r="G34" i="79"/>
  <c r="AG33" i="79"/>
  <c r="U33" i="79"/>
  <c r="W34" i="79"/>
  <c r="H34" i="79"/>
  <c r="F35" i="79"/>
  <c r="AB33" i="79"/>
  <c r="AF33" i="79"/>
  <c r="Q33" i="79"/>
  <c r="AH32" i="79"/>
  <c r="AA34" i="79"/>
  <c r="AI34" i="79"/>
  <c r="Y33" i="79"/>
  <c r="AO33" i="79"/>
  <c r="L34" i="79"/>
  <c r="T34" i="79"/>
  <c r="AP32" i="79"/>
  <c r="J35" i="79"/>
  <c r="S34" i="79"/>
  <c r="AN33" i="79"/>
  <c r="D34" i="79"/>
  <c r="AK33" i="79"/>
  <c r="AE34" i="79"/>
  <c r="AJ33" i="79"/>
  <c r="E33" i="79"/>
  <c r="AD32" i="79"/>
  <c r="AM34" i="79"/>
  <c r="AL32" i="79"/>
  <c r="M33" i="79"/>
  <c r="X33" i="79"/>
  <c r="CE152" i="102" l="1"/>
  <c r="CE50" i="102"/>
  <c r="DY50" i="102" s="1"/>
  <c r="BT154" i="102"/>
  <c r="BT52" i="102"/>
  <c r="DN52" i="102" s="1"/>
  <c r="CG153" i="102"/>
  <c r="CG51" i="102"/>
  <c r="EA51" i="102" s="1"/>
  <c r="BQ153" i="102"/>
  <c r="BQ51" i="102"/>
  <c r="DK51" i="102" s="1"/>
  <c r="CK154" i="102"/>
  <c r="CK52" i="102"/>
  <c r="EE52" i="102" s="1"/>
  <c r="EO48" i="102"/>
  <c r="EN48" i="102"/>
  <c r="CY51" i="102"/>
  <c r="CQ156" i="102"/>
  <c r="CQ54" i="102"/>
  <c r="EK54" i="102" s="1"/>
  <c r="CF155" i="102"/>
  <c r="CF53" i="102"/>
  <c r="DZ53" i="102" s="1"/>
  <c r="BR153" i="102"/>
  <c r="BR51" i="102"/>
  <c r="DL51" i="102" s="1"/>
  <c r="BP155" i="102"/>
  <c r="BP53" i="102"/>
  <c r="DJ53" i="102" s="1"/>
  <c r="CH153" i="102"/>
  <c r="CH51" i="102"/>
  <c r="EB51" i="102" s="1"/>
  <c r="CS154" i="102"/>
  <c r="CS52" i="102"/>
  <c r="EM52" i="102" s="1"/>
  <c r="BE154" i="102"/>
  <c r="BE52" i="102"/>
  <c r="BL154" i="102"/>
  <c r="BL52" i="102"/>
  <c r="DF52" i="102" s="1"/>
  <c r="CD157" i="102"/>
  <c r="CD55" i="102"/>
  <c r="DX55" i="102" s="1"/>
  <c r="BK156" i="102"/>
  <c r="BK54" i="102"/>
  <c r="DE54" i="102" s="1"/>
  <c r="DA49" i="102"/>
  <c r="CT49" i="102"/>
  <c r="CP153" i="102"/>
  <c r="CP51" i="102"/>
  <c r="EJ51" i="102" s="1"/>
  <c r="BG152" i="102"/>
  <c r="BG50" i="102"/>
  <c r="CR154" i="102"/>
  <c r="CR52" i="102"/>
  <c r="EL52" i="102" s="1"/>
  <c r="CC154" i="102"/>
  <c r="CC52" i="102"/>
  <c r="DW52" i="102" s="1"/>
  <c r="CN155" i="102"/>
  <c r="CN53" i="102"/>
  <c r="EH53" i="102" s="1"/>
  <c r="BV157" i="102"/>
  <c r="BV55" i="102"/>
  <c r="DP55" i="102" s="1"/>
  <c r="BU154" i="102"/>
  <c r="BU52" i="102"/>
  <c r="DO52" i="102" s="1"/>
  <c r="BF157" i="102"/>
  <c r="BF55" i="102"/>
  <c r="CZ55" i="102" s="1"/>
  <c r="BX155" i="102"/>
  <c r="BX53" i="102"/>
  <c r="DR53" i="102" s="1"/>
  <c r="BH155" i="102"/>
  <c r="BH53" i="102"/>
  <c r="DB53" i="102" s="1"/>
  <c r="CL157" i="102"/>
  <c r="CL55" i="102"/>
  <c r="EF55" i="102" s="1"/>
  <c r="CO153" i="102"/>
  <c r="CO51" i="102"/>
  <c r="EI51" i="102" s="1"/>
  <c r="BS156" i="102"/>
  <c r="BS54" i="102"/>
  <c r="DM54" i="102" s="1"/>
  <c r="BO152" i="102"/>
  <c r="BO50" i="102"/>
  <c r="DI50" i="102" s="1"/>
  <c r="CJ154" i="102"/>
  <c r="CJ52" i="102"/>
  <c r="ED52" i="102" s="1"/>
  <c r="BI153" i="102"/>
  <c r="BI51" i="102"/>
  <c r="DC51" i="102" s="1"/>
  <c r="BZ153" i="102"/>
  <c r="BZ51" i="102"/>
  <c r="DT51" i="102" s="1"/>
  <c r="CB154" i="102"/>
  <c r="CB52" i="102"/>
  <c r="DV52" i="102" s="1"/>
  <c r="CM152" i="102"/>
  <c r="CM50" i="102"/>
  <c r="EG50" i="102" s="1"/>
  <c r="BY153" i="102"/>
  <c r="BY51" i="102"/>
  <c r="DS51" i="102" s="1"/>
  <c r="CI156" i="102"/>
  <c r="CI54" i="102"/>
  <c r="EC54" i="102" s="1"/>
  <c r="CA156" i="102"/>
  <c r="CA54" i="102"/>
  <c r="DU54" i="102" s="1"/>
  <c r="BN157" i="102"/>
  <c r="BN55" i="102"/>
  <c r="DH55" i="102" s="1"/>
  <c r="CU47" i="102"/>
  <c r="CV47" i="102" s="1"/>
  <c r="AS46" i="102"/>
  <c r="AT46" i="102" s="1"/>
  <c r="EP47" i="102"/>
  <c r="CX48" i="102"/>
  <c r="BW152" i="102"/>
  <c r="BW50" i="102"/>
  <c r="DQ50" i="102" s="1"/>
  <c r="BM154" i="102"/>
  <c r="BM52" i="102"/>
  <c r="DG52" i="102" s="1"/>
  <c r="BJ153" i="102"/>
  <c r="BJ51" i="102"/>
  <c r="DD51" i="102" s="1"/>
  <c r="J136" i="78"/>
  <c r="I136" i="78"/>
  <c r="D136" i="78"/>
  <c r="H136" i="78"/>
  <c r="BD34" i="79"/>
  <c r="G136" i="78"/>
  <c r="E136" i="78"/>
  <c r="C136" i="78"/>
  <c r="F136" i="78"/>
  <c r="BJ34" i="79"/>
  <c r="BI34" i="79"/>
  <c r="BE34" i="79"/>
  <c r="AY33" i="79"/>
  <c r="BD35" i="79"/>
  <c r="BB34" i="79"/>
  <c r="BH35" i="79"/>
  <c r="BW33" i="79"/>
  <c r="CD33" i="79"/>
  <c r="BY34" i="79"/>
  <c r="BN34" i="79"/>
  <c r="BK33" i="79"/>
  <c r="BO33" i="79"/>
  <c r="BC33" i="79"/>
  <c r="BU34" i="79"/>
  <c r="BR33" i="79"/>
  <c r="CA33" i="79"/>
  <c r="BX32" i="79"/>
  <c r="CJ32" i="79"/>
  <c r="CE33" i="79"/>
  <c r="BZ33" i="79"/>
  <c r="CK34" i="79"/>
  <c r="BG33" i="79"/>
  <c r="AX34" i="79"/>
  <c r="CI33" i="79"/>
  <c r="BV33" i="79"/>
  <c r="BA34" i="79"/>
  <c r="BT32" i="79"/>
  <c r="BQ34" i="79"/>
  <c r="BF34" i="79"/>
  <c r="CH33" i="79"/>
  <c r="AZ35" i="79"/>
  <c r="CB32" i="79"/>
  <c r="CF32" i="79"/>
  <c r="AL33" i="79"/>
  <c r="BS33" i="79"/>
  <c r="Y34" i="79"/>
  <c r="BP32" i="79"/>
  <c r="CG34" i="79"/>
  <c r="BM34" i="79"/>
  <c r="S35" i="79"/>
  <c r="CC34" i="79"/>
  <c r="X34" i="79"/>
  <c r="AD33" i="79"/>
  <c r="AJ34" i="79"/>
  <c r="AK34" i="79"/>
  <c r="AN34" i="79"/>
  <c r="AP33" i="79"/>
  <c r="L35" i="79"/>
  <c r="AA35" i="79"/>
  <c r="AH33" i="79"/>
  <c r="AF34" i="79"/>
  <c r="F36" i="79"/>
  <c r="H35" i="79"/>
  <c r="U34" i="79"/>
  <c r="G35" i="79"/>
  <c r="O35" i="79"/>
  <c r="AC34" i="79"/>
  <c r="AQ35" i="79"/>
  <c r="V33" i="79"/>
  <c r="BL32" i="79"/>
  <c r="M34" i="79"/>
  <c r="AM35" i="79"/>
  <c r="E34" i="79"/>
  <c r="AE35" i="79"/>
  <c r="D35" i="79"/>
  <c r="J36" i="79"/>
  <c r="T35" i="79"/>
  <c r="AO34" i="79"/>
  <c r="AI35" i="79"/>
  <c r="Q34" i="79"/>
  <c r="AB34" i="79"/>
  <c r="W35" i="79"/>
  <c r="AG34" i="79"/>
  <c r="R33" i="79"/>
  <c r="K35" i="79"/>
  <c r="N36" i="79"/>
  <c r="I34" i="79"/>
  <c r="Z33" i="79"/>
  <c r="P35" i="79"/>
  <c r="DA50" i="102" l="1"/>
  <c r="CT50" i="102"/>
  <c r="CI157" i="102"/>
  <c r="CI55" i="102"/>
  <c r="EC55" i="102" s="1"/>
  <c r="CB155" i="102"/>
  <c r="CB53" i="102"/>
  <c r="DV53" i="102" s="1"/>
  <c r="BO153" i="102"/>
  <c r="BO51" i="102"/>
  <c r="DI51" i="102" s="1"/>
  <c r="BH156" i="102"/>
  <c r="BH54" i="102"/>
  <c r="DB54" i="102" s="1"/>
  <c r="BV158" i="102"/>
  <c r="BV56" i="102"/>
  <c r="DP56" i="102" s="1"/>
  <c r="BG153" i="102"/>
  <c r="BG51" i="102"/>
  <c r="CD158" i="102"/>
  <c r="CD56" i="102"/>
  <c r="DX56" i="102" s="1"/>
  <c r="CH154" i="102"/>
  <c r="CH52" i="102"/>
  <c r="EB52" i="102" s="1"/>
  <c r="CQ157" i="102"/>
  <c r="CQ55" i="102"/>
  <c r="EK55" i="102" s="1"/>
  <c r="BQ154" i="102"/>
  <c r="BQ52" i="102"/>
  <c r="DK52" i="102" s="1"/>
  <c r="BJ154" i="102"/>
  <c r="BJ52" i="102"/>
  <c r="DD52" i="102" s="1"/>
  <c r="BZ154" i="102"/>
  <c r="BZ52" i="102"/>
  <c r="DT52" i="102" s="1"/>
  <c r="BS157" i="102"/>
  <c r="BS55" i="102"/>
  <c r="DM55" i="102" s="1"/>
  <c r="BX156" i="102"/>
  <c r="BX54" i="102"/>
  <c r="DR54" i="102" s="1"/>
  <c r="CN156" i="102"/>
  <c r="CN54" i="102"/>
  <c r="EH54" i="102" s="1"/>
  <c r="CP154" i="102"/>
  <c r="CP52" i="102"/>
  <c r="EJ52" i="102" s="1"/>
  <c r="BL155" i="102"/>
  <c r="BL53" i="102"/>
  <c r="DF53" i="102" s="1"/>
  <c r="BP156" i="102"/>
  <c r="BP54" i="102"/>
  <c r="DJ54" i="102" s="1"/>
  <c r="CG154" i="102"/>
  <c r="CG52" i="102"/>
  <c r="EA52" i="102" s="1"/>
  <c r="CX49" i="102"/>
  <c r="CY52" i="102"/>
  <c r="CU48" i="102"/>
  <c r="CV48" i="102" s="1"/>
  <c r="EP48" i="102"/>
  <c r="AS47" i="102"/>
  <c r="AT47" i="102" s="1"/>
  <c r="BN158" i="102"/>
  <c r="BN56" i="102"/>
  <c r="DH56" i="102" s="1"/>
  <c r="BY154" i="102"/>
  <c r="BY52" i="102"/>
  <c r="DS52" i="102" s="1"/>
  <c r="BI154" i="102"/>
  <c r="BI52" i="102"/>
  <c r="DC52" i="102" s="1"/>
  <c r="CO154" i="102"/>
  <c r="CO52" i="102"/>
  <c r="EI52" i="102" s="1"/>
  <c r="BF158" i="102"/>
  <c r="BF56" i="102"/>
  <c r="CZ56" i="102" s="1"/>
  <c r="CC155" i="102"/>
  <c r="CC53" i="102"/>
  <c r="DW53" i="102" s="1"/>
  <c r="EO49" i="102"/>
  <c r="EN49" i="102"/>
  <c r="BE155" i="102"/>
  <c r="BE53" i="102"/>
  <c r="BR154" i="102"/>
  <c r="BR52" i="102"/>
  <c r="DL52" i="102" s="1"/>
  <c r="BT155" i="102"/>
  <c r="BT53" i="102"/>
  <c r="DN53" i="102" s="1"/>
  <c r="BM155" i="102"/>
  <c r="BM53" i="102"/>
  <c r="DG53" i="102" s="1"/>
  <c r="BW153" i="102"/>
  <c r="BW51" i="102"/>
  <c r="DQ51" i="102" s="1"/>
  <c r="CA157" i="102"/>
  <c r="CA55" i="102"/>
  <c r="DU55" i="102" s="1"/>
  <c r="CM153" i="102"/>
  <c r="CM51" i="102"/>
  <c r="EG51" i="102" s="1"/>
  <c r="CJ155" i="102"/>
  <c r="CJ53" i="102"/>
  <c r="ED53" i="102" s="1"/>
  <c r="CL158" i="102"/>
  <c r="CL56" i="102"/>
  <c r="EF56" i="102" s="1"/>
  <c r="BU155" i="102"/>
  <c r="BU53" i="102"/>
  <c r="DO53" i="102" s="1"/>
  <c r="CR155" i="102"/>
  <c r="CR53" i="102"/>
  <c r="EL53" i="102" s="1"/>
  <c r="BK157" i="102"/>
  <c r="BK55" i="102"/>
  <c r="DE55" i="102" s="1"/>
  <c r="CS155" i="102"/>
  <c r="CS53" i="102"/>
  <c r="EM53" i="102" s="1"/>
  <c r="CF156" i="102"/>
  <c r="CF54" i="102"/>
  <c r="DZ54" i="102" s="1"/>
  <c r="CK155" i="102"/>
  <c r="CK53" i="102"/>
  <c r="EE53" i="102" s="1"/>
  <c r="CE153" i="102"/>
  <c r="CE51" i="102"/>
  <c r="DY51" i="102" s="1"/>
  <c r="C137" i="78"/>
  <c r="H137" i="78"/>
  <c r="E137" i="78"/>
  <c r="D137" i="78"/>
  <c r="I137" i="78"/>
  <c r="G137" i="78"/>
  <c r="F137" i="78"/>
  <c r="J137" i="78"/>
  <c r="CF33" i="79"/>
  <c r="BS34" i="79"/>
  <c r="BM35" i="79"/>
  <c r="BJ35" i="79"/>
  <c r="BV34" i="79"/>
  <c r="AX35" i="79"/>
  <c r="BT33" i="79"/>
  <c r="BK34" i="79"/>
  <c r="BY35" i="79"/>
  <c r="BO34" i="79"/>
  <c r="CJ33" i="79"/>
  <c r="BC34" i="79"/>
  <c r="BH36" i="79"/>
  <c r="CC35" i="79"/>
  <c r="CG35" i="79"/>
  <c r="AZ36" i="79"/>
  <c r="CH34" i="79"/>
  <c r="BP33" i="79"/>
  <c r="BB35" i="79"/>
  <c r="CI34" i="79"/>
  <c r="BZ34" i="79"/>
  <c r="BL33" i="79"/>
  <c r="BN35" i="79"/>
  <c r="CK35" i="79"/>
  <c r="CB33" i="79"/>
  <c r="CD34" i="79"/>
  <c r="AY34" i="79"/>
  <c r="BE35" i="79"/>
  <c r="K36" i="79"/>
  <c r="BG34" i="79"/>
  <c r="CA34" i="79"/>
  <c r="BU35" i="79"/>
  <c r="CE34" i="79"/>
  <c r="BW34" i="79"/>
  <c r="BX33" i="79"/>
  <c r="BQ35" i="79"/>
  <c r="BI35" i="79"/>
  <c r="BA35" i="79"/>
  <c r="BF35" i="79"/>
  <c r="BR34" i="79"/>
  <c r="P36" i="79"/>
  <c r="I35" i="79"/>
  <c r="AG35" i="79"/>
  <c r="AB35" i="79"/>
  <c r="AO35" i="79"/>
  <c r="J37" i="79"/>
  <c r="D36" i="79"/>
  <c r="E35" i="79"/>
  <c r="M35" i="79"/>
  <c r="AQ36" i="79"/>
  <c r="O36" i="79"/>
  <c r="U35" i="79"/>
  <c r="F37" i="79"/>
  <c r="AH34" i="79"/>
  <c r="Y35" i="79"/>
  <c r="AP34" i="79"/>
  <c r="AN35" i="79"/>
  <c r="AJ35" i="79"/>
  <c r="AL34" i="79"/>
  <c r="Z34" i="79"/>
  <c r="N37" i="79"/>
  <c r="R34" i="79"/>
  <c r="W36" i="79"/>
  <c r="Q35" i="79"/>
  <c r="AI36" i="79"/>
  <c r="T36" i="79"/>
  <c r="S36" i="79"/>
  <c r="AE36" i="79"/>
  <c r="AM36" i="79"/>
  <c r="V34" i="79"/>
  <c r="AC35" i="79"/>
  <c r="G36" i="79"/>
  <c r="H36" i="79"/>
  <c r="AF35" i="79"/>
  <c r="AA36" i="79"/>
  <c r="L36" i="79"/>
  <c r="AK35" i="79"/>
  <c r="AD34" i="79"/>
  <c r="X35" i="79"/>
  <c r="CP155" i="102" l="1"/>
  <c r="CP53" i="102"/>
  <c r="EJ53" i="102" s="1"/>
  <c r="CI158" i="102"/>
  <c r="CI56" i="102"/>
  <c r="EC56" i="102" s="1"/>
  <c r="CA158" i="102"/>
  <c r="CA56" i="102"/>
  <c r="DU56" i="102" s="1"/>
  <c r="CS156" i="102"/>
  <c r="CS54" i="102"/>
  <c r="EM54" i="102" s="1"/>
  <c r="CL159" i="102"/>
  <c r="CL57" i="102"/>
  <c r="EF57" i="102" s="1"/>
  <c r="BW154" i="102"/>
  <c r="BW52" i="102"/>
  <c r="DQ52" i="102" s="1"/>
  <c r="BE156" i="102"/>
  <c r="BE54" i="102"/>
  <c r="CO155" i="102"/>
  <c r="CO53" i="102"/>
  <c r="EI53" i="102" s="1"/>
  <c r="BZ155" i="102"/>
  <c r="BZ53" i="102"/>
  <c r="DT53" i="102" s="1"/>
  <c r="CU49" i="102"/>
  <c r="CV49" i="102" s="1"/>
  <c r="EP49" i="102"/>
  <c r="AS48" i="102"/>
  <c r="AT48" i="102" s="1"/>
  <c r="BP157" i="102"/>
  <c r="BP55" i="102"/>
  <c r="DJ55" i="102" s="1"/>
  <c r="BX157" i="102"/>
  <c r="BX55" i="102"/>
  <c r="DR55" i="102" s="1"/>
  <c r="BJ155" i="102"/>
  <c r="BJ53" i="102"/>
  <c r="DD53" i="102" s="1"/>
  <c r="CD159" i="102"/>
  <c r="CD57" i="102"/>
  <c r="DX57" i="102" s="1"/>
  <c r="BO154" i="102"/>
  <c r="BO52" i="102"/>
  <c r="DI52" i="102" s="1"/>
  <c r="DA51" i="102"/>
  <c r="CT51" i="102"/>
  <c r="CE154" i="102"/>
  <c r="CE52" i="102"/>
  <c r="DY52" i="102" s="1"/>
  <c r="BI155" i="102"/>
  <c r="BI53" i="102"/>
  <c r="DC53" i="102" s="1"/>
  <c r="BL156" i="102"/>
  <c r="BL54" i="102"/>
  <c r="DF54" i="102" s="1"/>
  <c r="BS158" i="102"/>
  <c r="BS56" i="102"/>
  <c r="DM56" i="102" s="1"/>
  <c r="BQ155" i="102"/>
  <c r="BQ53" i="102"/>
  <c r="DK53" i="102" s="1"/>
  <c r="BG154" i="102"/>
  <c r="BG52" i="102"/>
  <c r="CB156" i="102"/>
  <c r="CB54" i="102"/>
  <c r="DV54" i="102" s="1"/>
  <c r="BK158" i="102"/>
  <c r="BK56" i="102"/>
  <c r="DE56" i="102" s="1"/>
  <c r="CJ156" i="102"/>
  <c r="CJ54" i="102"/>
  <c r="ED54" i="102" s="1"/>
  <c r="BM156" i="102"/>
  <c r="BM54" i="102"/>
  <c r="DG54" i="102" s="1"/>
  <c r="CK156" i="102"/>
  <c r="CK54" i="102"/>
  <c r="EE54" i="102" s="1"/>
  <c r="CR156" i="102"/>
  <c r="CR54" i="102"/>
  <c r="EL54" i="102" s="1"/>
  <c r="CM154" i="102"/>
  <c r="CM52" i="102"/>
  <c r="EG52" i="102" s="1"/>
  <c r="BT156" i="102"/>
  <c r="BT54" i="102"/>
  <c r="DN54" i="102" s="1"/>
  <c r="CC156" i="102"/>
  <c r="CC54" i="102"/>
  <c r="DW54" i="102" s="1"/>
  <c r="BY155" i="102"/>
  <c r="BY53" i="102"/>
  <c r="DS53" i="102" s="1"/>
  <c r="CQ158" i="102"/>
  <c r="CQ56" i="102"/>
  <c r="EK56" i="102" s="1"/>
  <c r="BR155" i="102"/>
  <c r="BR53" i="102"/>
  <c r="DL53" i="102" s="1"/>
  <c r="CX50" i="102"/>
  <c r="BV159" i="102"/>
  <c r="BV57" i="102"/>
  <c r="DP57" i="102" s="1"/>
  <c r="CF157" i="102"/>
  <c r="CF55" i="102"/>
  <c r="DZ55" i="102" s="1"/>
  <c r="BU156" i="102"/>
  <c r="BU54" i="102"/>
  <c r="DO54" i="102" s="1"/>
  <c r="BF159" i="102"/>
  <c r="BF57" i="102"/>
  <c r="CZ57" i="102" s="1"/>
  <c r="BN159" i="102"/>
  <c r="BN57" i="102"/>
  <c r="DH57" i="102" s="1"/>
  <c r="CY53" i="102"/>
  <c r="CG155" i="102"/>
  <c r="CG53" i="102"/>
  <c r="EA53" i="102" s="1"/>
  <c r="CN157" i="102"/>
  <c r="CN55" i="102"/>
  <c r="EH55" i="102" s="1"/>
  <c r="CH155" i="102"/>
  <c r="CH53" i="102"/>
  <c r="EB53" i="102" s="1"/>
  <c r="BH157" i="102"/>
  <c r="BH55" i="102"/>
  <c r="DB55" i="102" s="1"/>
  <c r="EN50" i="102"/>
  <c r="EO50" i="102"/>
  <c r="J138" i="78"/>
  <c r="D138" i="78"/>
  <c r="F138" i="78"/>
  <c r="AZ37" i="79" s="1"/>
  <c r="E138" i="78"/>
  <c r="G138" i="78"/>
  <c r="H138" i="78"/>
  <c r="BD36" i="79"/>
  <c r="I138" i="78"/>
  <c r="C138" i="78"/>
  <c r="BE36" i="79"/>
  <c r="BF36" i="79"/>
  <c r="CG36" i="79"/>
  <c r="CJ34" i="79"/>
  <c r="BU36" i="79"/>
  <c r="BY36" i="79"/>
  <c r="BT34" i="79"/>
  <c r="BS35" i="79"/>
  <c r="AY35" i="79"/>
  <c r="BJ36" i="79"/>
  <c r="BM36" i="79"/>
  <c r="CB34" i="79"/>
  <c r="AX36" i="79"/>
  <c r="BB36" i="79"/>
  <c r="BN36" i="79"/>
  <c r="BD37" i="79"/>
  <c r="BZ35" i="79"/>
  <c r="BR35" i="79"/>
  <c r="CC36" i="79"/>
  <c r="BO35" i="79"/>
  <c r="BP34" i="79"/>
  <c r="BA36" i="79"/>
  <c r="CI35" i="79"/>
  <c r="BX34" i="79"/>
  <c r="BW35" i="79"/>
  <c r="BK35" i="79"/>
  <c r="CF34" i="79"/>
  <c r="BI36" i="79"/>
  <c r="BV35" i="79"/>
  <c r="BQ36" i="79"/>
  <c r="CA35" i="79"/>
  <c r="CD35" i="79"/>
  <c r="AJ36" i="79"/>
  <c r="BL34" i="79"/>
  <c r="R35" i="79"/>
  <c r="CH35" i="79"/>
  <c r="AN36" i="79"/>
  <c r="CE35" i="79"/>
  <c r="CK36" i="79"/>
  <c r="AQ37" i="79"/>
  <c r="BH37" i="79"/>
  <c r="BG35" i="79"/>
  <c r="BC35" i="79"/>
  <c r="AE37" i="79"/>
  <c r="T37" i="79"/>
  <c r="Q36" i="79"/>
  <c r="Z35" i="79"/>
  <c r="AL35" i="79"/>
  <c r="Y36" i="79"/>
  <c r="F38" i="79"/>
  <c r="O37" i="79"/>
  <c r="E36" i="79"/>
  <c r="J38" i="79"/>
  <c r="AB36" i="79"/>
  <c r="K37" i="79"/>
  <c r="P37" i="79"/>
  <c r="AA37" i="79"/>
  <c r="H37" i="79"/>
  <c r="AC36" i="79"/>
  <c r="AM37" i="79"/>
  <c r="S37" i="79"/>
  <c r="AI37" i="79"/>
  <c r="W37" i="79"/>
  <c r="N38" i="79"/>
  <c r="AP35" i="79"/>
  <c r="AH35" i="79"/>
  <c r="U36" i="79"/>
  <c r="M36" i="79"/>
  <c r="D37" i="79"/>
  <c r="AO36" i="79"/>
  <c r="AG36" i="79"/>
  <c r="I36" i="79"/>
  <c r="AD35" i="79"/>
  <c r="X36" i="79"/>
  <c r="AK36" i="79"/>
  <c r="L37" i="79"/>
  <c r="AF36" i="79"/>
  <c r="G37" i="79"/>
  <c r="V35" i="79"/>
  <c r="CC157" i="102" l="1"/>
  <c r="CC55" i="102"/>
  <c r="DW55" i="102" s="1"/>
  <c r="BL157" i="102"/>
  <c r="BL55" i="102"/>
  <c r="DF55" i="102" s="1"/>
  <c r="DA52" i="102"/>
  <c r="CT52" i="102"/>
  <c r="CO156" i="102"/>
  <c r="CO54" i="102"/>
  <c r="EI54" i="102" s="1"/>
  <c r="CS157" i="102"/>
  <c r="CS55" i="102"/>
  <c r="EM55" i="102" s="1"/>
  <c r="EO51" i="102"/>
  <c r="EN51" i="102"/>
  <c r="BX158" i="102"/>
  <c r="BX56" i="102"/>
  <c r="DR56" i="102" s="1"/>
  <c r="EP50" i="102"/>
  <c r="AS49" i="102"/>
  <c r="AT49" i="102" s="1"/>
  <c r="CU50" i="102"/>
  <c r="CV50" i="102" s="1"/>
  <c r="CG156" i="102"/>
  <c r="CG54" i="102"/>
  <c r="EA54" i="102" s="1"/>
  <c r="BU157" i="102"/>
  <c r="BU55" i="102"/>
  <c r="DO55" i="102" s="1"/>
  <c r="BR156" i="102"/>
  <c r="BR54" i="102"/>
  <c r="DL54" i="102" s="1"/>
  <c r="BT157" i="102"/>
  <c r="BT55" i="102"/>
  <c r="DN55" i="102" s="1"/>
  <c r="BM157" i="102"/>
  <c r="BM55" i="102"/>
  <c r="DG55" i="102" s="1"/>
  <c r="BG155" i="102"/>
  <c r="BG53" i="102"/>
  <c r="BO155" i="102"/>
  <c r="BO53" i="102"/>
  <c r="DI53" i="102" s="1"/>
  <c r="BP158" i="102"/>
  <c r="BP56" i="102"/>
  <c r="DJ56" i="102" s="1"/>
  <c r="CY54" i="102"/>
  <c r="BE157" i="102"/>
  <c r="BE55" i="102"/>
  <c r="CA159" i="102"/>
  <c r="CA57" i="102"/>
  <c r="DU57" i="102" s="1"/>
  <c r="BF160" i="102"/>
  <c r="BF58" i="102"/>
  <c r="CZ58" i="102" s="1"/>
  <c r="CB157" i="102"/>
  <c r="CB55" i="102"/>
  <c r="DV55" i="102" s="1"/>
  <c r="BH158" i="102"/>
  <c r="BH56" i="102"/>
  <c r="DB56" i="102" s="1"/>
  <c r="CF158" i="102"/>
  <c r="CF56" i="102"/>
  <c r="DZ56" i="102" s="1"/>
  <c r="CQ159" i="102"/>
  <c r="CQ57" i="102"/>
  <c r="EK57" i="102" s="1"/>
  <c r="CM155" i="102"/>
  <c r="CM53" i="102"/>
  <c r="EG53" i="102" s="1"/>
  <c r="CJ157" i="102"/>
  <c r="CJ55" i="102"/>
  <c r="ED55" i="102" s="1"/>
  <c r="BQ156" i="102"/>
  <c r="BQ54" i="102"/>
  <c r="DK54" i="102" s="1"/>
  <c r="BI156" i="102"/>
  <c r="BI54" i="102"/>
  <c r="DC54" i="102" s="1"/>
  <c r="CD160" i="102"/>
  <c r="CD58" i="102"/>
  <c r="DX58" i="102" s="1"/>
  <c r="BW155" i="102"/>
  <c r="BW53" i="102"/>
  <c r="DQ53" i="102" s="1"/>
  <c r="CI159" i="102"/>
  <c r="CI57" i="102"/>
  <c r="EC57" i="102" s="1"/>
  <c r="CN158" i="102"/>
  <c r="CN56" i="102"/>
  <c r="EH56" i="102" s="1"/>
  <c r="CK157" i="102"/>
  <c r="CK55" i="102"/>
  <c r="EE55" i="102" s="1"/>
  <c r="CH156" i="102"/>
  <c r="CH54" i="102"/>
  <c r="EB54" i="102" s="1"/>
  <c r="BN160" i="102"/>
  <c r="BN58" i="102"/>
  <c r="DH58" i="102" s="1"/>
  <c r="BV160" i="102"/>
  <c r="BV58" i="102"/>
  <c r="DP58" i="102" s="1"/>
  <c r="BY156" i="102"/>
  <c r="BY54" i="102"/>
  <c r="DS54" i="102" s="1"/>
  <c r="CR157" i="102"/>
  <c r="CR55" i="102"/>
  <c r="EL55" i="102" s="1"/>
  <c r="BK159" i="102"/>
  <c r="BK57" i="102"/>
  <c r="DE57" i="102" s="1"/>
  <c r="BS159" i="102"/>
  <c r="BS57" i="102"/>
  <c r="DM57" i="102" s="1"/>
  <c r="CE155" i="102"/>
  <c r="CE53" i="102"/>
  <c r="DY53" i="102" s="1"/>
  <c r="BJ156" i="102"/>
  <c r="BJ54" i="102"/>
  <c r="DD54" i="102" s="1"/>
  <c r="CX51" i="102"/>
  <c r="BZ156" i="102"/>
  <c r="BZ54" i="102"/>
  <c r="DT54" i="102" s="1"/>
  <c r="CL160" i="102"/>
  <c r="CL58" i="102"/>
  <c r="EF58" i="102" s="1"/>
  <c r="CP156" i="102"/>
  <c r="CP54" i="102"/>
  <c r="EJ54" i="102" s="1"/>
  <c r="I139" i="78"/>
  <c r="E139" i="78"/>
  <c r="F139" i="78"/>
  <c r="H139" i="78"/>
  <c r="D139" i="78"/>
  <c r="C139" i="78"/>
  <c r="G139" i="78"/>
  <c r="J139" i="78"/>
  <c r="CH36" i="79"/>
  <c r="CD36" i="79"/>
  <c r="CK37" i="79"/>
  <c r="BZ36" i="79"/>
  <c r="BF37" i="79"/>
  <c r="AX37" i="79"/>
  <c r="BQ37" i="79"/>
  <c r="BS36" i="79"/>
  <c r="BK36" i="79"/>
  <c r="BR36" i="79"/>
  <c r="BM37" i="79"/>
  <c r="BJ37" i="79"/>
  <c r="BN37" i="79"/>
  <c r="BE37" i="79"/>
  <c r="BY37" i="79"/>
  <c r="BO36" i="79"/>
  <c r="CF35" i="79"/>
  <c r="CB35" i="79"/>
  <c r="BV36" i="79"/>
  <c r="CE36" i="79"/>
  <c r="BX35" i="79"/>
  <c r="BP35" i="79"/>
  <c r="CJ35" i="79"/>
  <c r="CC37" i="79"/>
  <c r="CG37" i="79"/>
  <c r="BC36" i="79"/>
  <c r="I37" i="79"/>
  <c r="BW36" i="79"/>
  <c r="BA37" i="79"/>
  <c r="CA36" i="79"/>
  <c r="BB37" i="79"/>
  <c r="AY36" i="79"/>
  <c r="BG36" i="79"/>
  <c r="CI36" i="79"/>
  <c r="BH38" i="79"/>
  <c r="BU37" i="79"/>
  <c r="BI37" i="79"/>
  <c r="BT35" i="79"/>
  <c r="Z36" i="79"/>
  <c r="K38" i="79"/>
  <c r="J39" i="79"/>
  <c r="O38" i="79"/>
  <c r="Y37" i="79"/>
  <c r="AL36" i="79"/>
  <c r="AF37" i="79"/>
  <c r="S38" i="79"/>
  <c r="AC37" i="79"/>
  <c r="AA38" i="79"/>
  <c r="Q37" i="79"/>
  <c r="AE38" i="79"/>
  <c r="V36" i="79"/>
  <c r="AK37" i="79"/>
  <c r="AD36" i="79"/>
  <c r="AO37" i="79"/>
  <c r="M37" i="79"/>
  <c r="U37" i="79"/>
  <c r="AP36" i="79"/>
  <c r="W38" i="79"/>
  <c r="G38" i="79"/>
  <c r="L38" i="79"/>
  <c r="X37" i="79"/>
  <c r="AG37" i="79"/>
  <c r="D38" i="79"/>
  <c r="AQ38" i="79"/>
  <c r="AH36" i="79"/>
  <c r="AJ37" i="79"/>
  <c r="N39" i="79"/>
  <c r="AI38" i="79"/>
  <c r="AM38" i="79"/>
  <c r="P38" i="79"/>
  <c r="AB37" i="79"/>
  <c r="E37" i="79"/>
  <c r="F39" i="79"/>
  <c r="AN37" i="79"/>
  <c r="BL35" i="79"/>
  <c r="H38" i="79"/>
  <c r="R36" i="79"/>
  <c r="T38" i="79"/>
  <c r="CO157" i="102" l="1"/>
  <c r="CO55" i="102"/>
  <c r="EI55" i="102" s="1"/>
  <c r="CQ160" i="102"/>
  <c r="CQ58" i="102"/>
  <c r="EK58" i="102" s="1"/>
  <c r="CP157" i="102"/>
  <c r="CP55" i="102"/>
  <c r="EJ55" i="102" s="1"/>
  <c r="BQ157" i="102"/>
  <c r="BQ55" i="102"/>
  <c r="DK55" i="102" s="1"/>
  <c r="CX52" i="102"/>
  <c r="BI157" i="102"/>
  <c r="BI55" i="102"/>
  <c r="DC55" i="102" s="1"/>
  <c r="CY55" i="102"/>
  <c r="DA53" i="102"/>
  <c r="CT53" i="102"/>
  <c r="BX159" i="102"/>
  <c r="BX57" i="102"/>
  <c r="DR57" i="102" s="1"/>
  <c r="EN52" i="102"/>
  <c r="EO52" i="102"/>
  <c r="BJ157" i="102"/>
  <c r="BJ55" i="102"/>
  <c r="DD55" i="102" s="1"/>
  <c r="CR158" i="102"/>
  <c r="CR56" i="102"/>
  <c r="EL56" i="102" s="1"/>
  <c r="CH157" i="102"/>
  <c r="CH55" i="102"/>
  <c r="EB55" i="102" s="1"/>
  <c r="BW156" i="102"/>
  <c r="BW54" i="102"/>
  <c r="DQ54" i="102" s="1"/>
  <c r="CF159" i="102"/>
  <c r="CF57" i="102"/>
  <c r="DZ57" i="102" s="1"/>
  <c r="CA160" i="102"/>
  <c r="CA58" i="102"/>
  <c r="DU58" i="102" s="1"/>
  <c r="BO156" i="102"/>
  <c r="BO54" i="102"/>
  <c r="DI54" i="102" s="1"/>
  <c r="BR157" i="102"/>
  <c r="BR55" i="102"/>
  <c r="DL55" i="102" s="1"/>
  <c r="CL161" i="102"/>
  <c r="CL59" i="102"/>
  <c r="EF59" i="102" s="1"/>
  <c r="CE156" i="102"/>
  <c r="CE54" i="102"/>
  <c r="DY54" i="102" s="1"/>
  <c r="BY157" i="102"/>
  <c r="BY55" i="102"/>
  <c r="DS55" i="102" s="1"/>
  <c r="CK158" i="102"/>
  <c r="CK56" i="102"/>
  <c r="EE56" i="102" s="1"/>
  <c r="CJ158" i="102"/>
  <c r="CJ56" i="102"/>
  <c r="ED56" i="102" s="1"/>
  <c r="BH159" i="102"/>
  <c r="BH57" i="102"/>
  <c r="DB57" i="102" s="1"/>
  <c r="BE158" i="102"/>
  <c r="BE56" i="102"/>
  <c r="BG156" i="102"/>
  <c r="BG54" i="102"/>
  <c r="BU158" i="102"/>
  <c r="BU56" i="102"/>
  <c r="DO56" i="102" s="1"/>
  <c r="CU51" i="102"/>
  <c r="CV51" i="102" s="1"/>
  <c r="EP51" i="102"/>
  <c r="AS50" i="102"/>
  <c r="AT50" i="102" s="1"/>
  <c r="BN161" i="102"/>
  <c r="BN59" i="102"/>
  <c r="DH59" i="102" s="1"/>
  <c r="BL158" i="102"/>
  <c r="BL56" i="102"/>
  <c r="DF56" i="102" s="1"/>
  <c r="BK160" i="102"/>
  <c r="BK58" i="102"/>
  <c r="DE58" i="102" s="1"/>
  <c r="CI160" i="102"/>
  <c r="CI58" i="102"/>
  <c r="EC58" i="102" s="1"/>
  <c r="BF161" i="102"/>
  <c r="BF59" i="102"/>
  <c r="CZ59" i="102" s="1"/>
  <c r="BP159" i="102"/>
  <c r="BP57" i="102"/>
  <c r="DJ57" i="102" s="1"/>
  <c r="BT158" i="102"/>
  <c r="BT56" i="102"/>
  <c r="DN56" i="102" s="1"/>
  <c r="BZ157" i="102"/>
  <c r="BZ55" i="102"/>
  <c r="DT55" i="102" s="1"/>
  <c r="BS160" i="102"/>
  <c r="BS58" i="102"/>
  <c r="DM58" i="102" s="1"/>
  <c r="BV161" i="102"/>
  <c r="BV59" i="102"/>
  <c r="DP59" i="102" s="1"/>
  <c r="CN159" i="102"/>
  <c r="CN57" i="102"/>
  <c r="EH57" i="102" s="1"/>
  <c r="CD161" i="102"/>
  <c r="CD59" i="102"/>
  <c r="DX59" i="102" s="1"/>
  <c r="CM156" i="102"/>
  <c r="CM54" i="102"/>
  <c r="EG54" i="102" s="1"/>
  <c r="CB158" i="102"/>
  <c r="CB56" i="102"/>
  <c r="DV56" i="102" s="1"/>
  <c r="BM158" i="102"/>
  <c r="BM56" i="102"/>
  <c r="DG56" i="102" s="1"/>
  <c r="CG157" i="102"/>
  <c r="CG55" i="102"/>
  <c r="EA55" i="102" s="1"/>
  <c r="CS158" i="102"/>
  <c r="CS56" i="102"/>
  <c r="EM56" i="102" s="1"/>
  <c r="CC158" i="102"/>
  <c r="CC56" i="102"/>
  <c r="DW56" i="102" s="1"/>
  <c r="J140" i="78"/>
  <c r="H140" i="78"/>
  <c r="G140" i="78"/>
  <c r="F140" i="78"/>
  <c r="AZ39" i="79" s="1"/>
  <c r="C140" i="78"/>
  <c r="E140" i="78"/>
  <c r="BD38" i="79"/>
  <c r="AZ38" i="79"/>
  <c r="D140" i="78"/>
  <c r="I140" i="78"/>
  <c r="BC37" i="79"/>
  <c r="BT36" i="79"/>
  <c r="CA37" i="79"/>
  <c r="BF38" i="79"/>
  <c r="BM38" i="79"/>
  <c r="BL36" i="79"/>
  <c r="CH37" i="79"/>
  <c r="BH39" i="79"/>
  <c r="BA38" i="79"/>
  <c r="CE37" i="79"/>
  <c r="BZ37" i="79"/>
  <c r="BP36" i="79"/>
  <c r="CD37" i="79"/>
  <c r="CF36" i="79"/>
  <c r="BB38" i="79"/>
  <c r="AY37" i="79"/>
  <c r="CB36" i="79"/>
  <c r="CJ36" i="79"/>
  <c r="BY38" i="79"/>
  <c r="BS37" i="79"/>
  <c r="BQ38" i="79"/>
  <c r="BV37" i="79"/>
  <c r="BK37" i="79"/>
  <c r="Q38" i="79"/>
  <c r="CK38" i="79"/>
  <c r="BO37" i="79"/>
  <c r="BI38" i="79"/>
  <c r="BJ38" i="79"/>
  <c r="AX38" i="79"/>
  <c r="BG37" i="79"/>
  <c r="BD39" i="79"/>
  <c r="CI37" i="79"/>
  <c r="BU38" i="79"/>
  <c r="BE38" i="79"/>
  <c r="CG38" i="79"/>
  <c r="BR37" i="79"/>
  <c r="BW37" i="79"/>
  <c r="BN38" i="79"/>
  <c r="CC38" i="79"/>
  <c r="BX36" i="79"/>
  <c r="H39" i="79"/>
  <c r="T39" i="79"/>
  <c r="AN38" i="79"/>
  <c r="E38" i="79"/>
  <c r="P39" i="79"/>
  <c r="AM39" i="79"/>
  <c r="N40" i="79"/>
  <c r="AH37" i="79"/>
  <c r="D39" i="79"/>
  <c r="L39" i="79"/>
  <c r="W39" i="79"/>
  <c r="U38" i="79"/>
  <c r="AO38" i="79"/>
  <c r="AD37" i="79"/>
  <c r="V37" i="79"/>
  <c r="AA39" i="79"/>
  <c r="S39" i="79"/>
  <c r="AL37" i="79"/>
  <c r="O39" i="79"/>
  <c r="K39" i="79"/>
  <c r="F40" i="79"/>
  <c r="AB38" i="79"/>
  <c r="AI39" i="79"/>
  <c r="AJ38" i="79"/>
  <c r="AQ39" i="79"/>
  <c r="AG38" i="79"/>
  <c r="X38" i="79"/>
  <c r="G39" i="79"/>
  <c r="AP37" i="79"/>
  <c r="M38" i="79"/>
  <c r="I38" i="79"/>
  <c r="AK38" i="79"/>
  <c r="AE39" i="79"/>
  <c r="Z37" i="79"/>
  <c r="AC38" i="79"/>
  <c r="R37" i="79"/>
  <c r="AF38" i="79"/>
  <c r="Y38" i="79"/>
  <c r="J40" i="79"/>
  <c r="CN160" i="102" l="1"/>
  <c r="CN58" i="102"/>
  <c r="EH58" i="102" s="1"/>
  <c r="CX53" i="102"/>
  <c r="BH160" i="102"/>
  <c r="BH58" i="102"/>
  <c r="DB58" i="102" s="1"/>
  <c r="CE157" i="102"/>
  <c r="CE55" i="102"/>
  <c r="DY55" i="102" s="1"/>
  <c r="CA161" i="102"/>
  <c r="CA59" i="102"/>
  <c r="DU59" i="102" s="1"/>
  <c r="CR159" i="102"/>
  <c r="CR57" i="102"/>
  <c r="EL57" i="102" s="1"/>
  <c r="EO53" i="102"/>
  <c r="EN53" i="102"/>
  <c r="BQ158" i="102"/>
  <c r="BQ56" i="102"/>
  <c r="DK56" i="102" s="1"/>
  <c r="BK161" i="102"/>
  <c r="BK59" i="102"/>
  <c r="DE59" i="102" s="1"/>
  <c r="CC159" i="102"/>
  <c r="CC57" i="102"/>
  <c r="DW57" i="102" s="1"/>
  <c r="BV162" i="102"/>
  <c r="BV60" i="102"/>
  <c r="DP60" i="102" s="1"/>
  <c r="BP160" i="102"/>
  <c r="BP58" i="102"/>
  <c r="DJ58" i="102" s="1"/>
  <c r="BL159" i="102"/>
  <c r="BL57" i="102"/>
  <c r="DF57" i="102" s="1"/>
  <c r="BU159" i="102"/>
  <c r="BU57" i="102"/>
  <c r="DO57" i="102" s="1"/>
  <c r="CJ159" i="102"/>
  <c r="CJ57" i="102"/>
  <c r="ED57" i="102" s="1"/>
  <c r="CL162" i="102"/>
  <c r="CL60" i="102"/>
  <c r="EF60" i="102" s="1"/>
  <c r="CF160" i="102"/>
  <c r="CF58" i="102"/>
  <c r="DZ58" i="102" s="1"/>
  <c r="BJ158" i="102"/>
  <c r="BJ56" i="102"/>
  <c r="DD56" i="102" s="1"/>
  <c r="CP158" i="102"/>
  <c r="CP56" i="102"/>
  <c r="EJ56" i="102" s="1"/>
  <c r="BM159" i="102"/>
  <c r="BM57" i="102"/>
  <c r="DG57" i="102" s="1"/>
  <c r="CS159" i="102"/>
  <c r="CS57" i="102"/>
  <c r="EM57" i="102" s="1"/>
  <c r="DA54" i="102"/>
  <c r="CT54" i="102"/>
  <c r="BF162" i="102"/>
  <c r="BF60" i="102"/>
  <c r="CZ60" i="102" s="1"/>
  <c r="BG157" i="102"/>
  <c r="BG55" i="102"/>
  <c r="CK159" i="102"/>
  <c r="CK57" i="102"/>
  <c r="EE57" i="102" s="1"/>
  <c r="BR158" i="102"/>
  <c r="BR56" i="102"/>
  <c r="DL56" i="102" s="1"/>
  <c r="BW157" i="102"/>
  <c r="BW55" i="102"/>
  <c r="DQ55" i="102" s="1"/>
  <c r="CU52" i="102"/>
  <c r="CV52" i="102" s="1"/>
  <c r="EP52" i="102"/>
  <c r="AS51" i="102"/>
  <c r="AT51" i="102" s="1"/>
  <c r="BI158" i="102"/>
  <c r="BI56" i="102"/>
  <c r="DC56" i="102" s="1"/>
  <c r="CQ161" i="102"/>
  <c r="CQ59" i="102"/>
  <c r="EK59" i="102" s="1"/>
  <c r="BT159" i="102"/>
  <c r="BT57" i="102"/>
  <c r="DN57" i="102" s="1"/>
  <c r="CB159" i="102"/>
  <c r="CB57" i="102"/>
  <c r="DV57" i="102" s="1"/>
  <c r="CM157" i="102"/>
  <c r="CM55" i="102"/>
  <c r="EG55" i="102" s="1"/>
  <c r="CG158" i="102"/>
  <c r="CG56" i="102"/>
  <c r="EA56" i="102" s="1"/>
  <c r="CD162" i="102"/>
  <c r="CD60" i="102"/>
  <c r="DX60" i="102" s="1"/>
  <c r="BZ158" i="102"/>
  <c r="BZ56" i="102"/>
  <c r="DT56" i="102" s="1"/>
  <c r="CI161" i="102"/>
  <c r="CI59" i="102"/>
  <c r="EC59" i="102" s="1"/>
  <c r="BN162" i="102"/>
  <c r="BN60" i="102"/>
  <c r="DH60" i="102" s="1"/>
  <c r="CY56" i="102"/>
  <c r="BS161" i="102"/>
  <c r="BS59" i="102"/>
  <c r="DM59" i="102" s="1"/>
  <c r="BE159" i="102"/>
  <c r="BE57" i="102"/>
  <c r="BY158" i="102"/>
  <c r="BY56" i="102"/>
  <c r="DS56" i="102" s="1"/>
  <c r="BO157" i="102"/>
  <c r="BO55" i="102"/>
  <c r="DI55" i="102" s="1"/>
  <c r="CH158" i="102"/>
  <c r="CH56" i="102"/>
  <c r="EB56" i="102" s="1"/>
  <c r="BX160" i="102"/>
  <c r="BX58" i="102"/>
  <c r="DR58" i="102" s="1"/>
  <c r="CO158" i="102"/>
  <c r="CO56" i="102"/>
  <c r="EI56" i="102" s="1"/>
  <c r="D141" i="78"/>
  <c r="F141" i="78"/>
  <c r="G141" i="78"/>
  <c r="E141" i="78"/>
  <c r="H141" i="78"/>
  <c r="I141" i="78"/>
  <c r="C141" i="78"/>
  <c r="J141" i="78"/>
  <c r="BD40" i="79" s="1"/>
  <c r="BK38" i="79"/>
  <c r="BE39" i="79"/>
  <c r="BT37" i="79"/>
  <c r="CA38" i="79"/>
  <c r="BP37" i="79"/>
  <c r="BY39" i="79"/>
  <c r="CK39" i="79"/>
  <c r="BX37" i="79"/>
  <c r="CG39" i="79"/>
  <c r="CE38" i="79"/>
  <c r="BZ38" i="79"/>
  <c r="BC38" i="79"/>
  <c r="CC39" i="79"/>
  <c r="BI39" i="79"/>
  <c r="BO38" i="79"/>
  <c r="AY38" i="79"/>
  <c r="CF37" i="79"/>
  <c r="CI38" i="79"/>
  <c r="BV38" i="79"/>
  <c r="BQ39" i="79"/>
  <c r="CH38" i="79"/>
  <c r="CJ37" i="79"/>
  <c r="AZ40" i="79"/>
  <c r="BM39" i="79"/>
  <c r="BF39" i="79"/>
  <c r="BN39" i="79"/>
  <c r="CD38" i="79"/>
  <c r="BG38" i="79"/>
  <c r="BB39" i="79"/>
  <c r="BJ39" i="79"/>
  <c r="BA39" i="79"/>
  <c r="BU39" i="79"/>
  <c r="AX39" i="79"/>
  <c r="BW38" i="79"/>
  <c r="BR38" i="79"/>
  <c r="CB37" i="79"/>
  <c r="BS38" i="79"/>
  <c r="Y39" i="79"/>
  <c r="BH40" i="79"/>
  <c r="N41" i="79"/>
  <c r="AF39" i="79"/>
  <c r="R38" i="79"/>
  <c r="Z38" i="79"/>
  <c r="AK39" i="79"/>
  <c r="M39" i="79"/>
  <c r="G40" i="79"/>
  <c r="AG39" i="79"/>
  <c r="AJ39" i="79"/>
  <c r="F41" i="79"/>
  <c r="K40" i="79"/>
  <c r="AL38" i="79"/>
  <c r="AA40" i="79"/>
  <c r="V38" i="79"/>
  <c r="AO39" i="79"/>
  <c r="W40" i="79"/>
  <c r="D40" i="79"/>
  <c r="P40" i="79"/>
  <c r="AN39" i="79"/>
  <c r="H40" i="79"/>
  <c r="BL37" i="79"/>
  <c r="J41" i="79"/>
  <c r="AC39" i="79"/>
  <c r="AE40" i="79"/>
  <c r="I39" i="79"/>
  <c r="AP38" i="79"/>
  <c r="X39" i="79"/>
  <c r="AQ40" i="79"/>
  <c r="AI40" i="79"/>
  <c r="AB39" i="79"/>
  <c r="O40" i="79"/>
  <c r="S40" i="79"/>
  <c r="Q39" i="79"/>
  <c r="AD38" i="79"/>
  <c r="U39" i="79"/>
  <c r="L40" i="79"/>
  <c r="AH38" i="79"/>
  <c r="AM40" i="79"/>
  <c r="E39" i="79"/>
  <c r="T40" i="79"/>
  <c r="BW158" i="102" l="1"/>
  <c r="BW56" i="102"/>
  <c r="DQ56" i="102" s="1"/>
  <c r="BF163" i="102"/>
  <c r="BF61" i="102"/>
  <c r="CZ61" i="102" s="1"/>
  <c r="CP159" i="102"/>
  <c r="CP57" i="102"/>
  <c r="EJ57" i="102" s="1"/>
  <c r="CL163" i="102"/>
  <c r="CL61" i="102"/>
  <c r="EF61" i="102" s="1"/>
  <c r="BP161" i="102"/>
  <c r="BP59" i="102"/>
  <c r="DJ59" i="102" s="1"/>
  <c r="BQ159" i="102"/>
  <c r="BQ57" i="102"/>
  <c r="DK57" i="102" s="1"/>
  <c r="CE158" i="102"/>
  <c r="CE56" i="102"/>
  <c r="DY56" i="102" s="1"/>
  <c r="CX54" i="102"/>
  <c r="EP53" i="102"/>
  <c r="AS52" i="102"/>
  <c r="AT52" i="102" s="1"/>
  <c r="CU53" i="102"/>
  <c r="CV53" i="102" s="1"/>
  <c r="CY57" i="102"/>
  <c r="BR159" i="102"/>
  <c r="BR57" i="102"/>
  <c r="DL57" i="102" s="1"/>
  <c r="EO54" i="102"/>
  <c r="EN54" i="102"/>
  <c r="CJ160" i="102"/>
  <c r="CJ58" i="102"/>
  <c r="ED58" i="102" s="1"/>
  <c r="BV163" i="102"/>
  <c r="BV61" i="102"/>
  <c r="DP61" i="102" s="1"/>
  <c r="BH161" i="102"/>
  <c r="BH59" i="102"/>
  <c r="DB59" i="102" s="1"/>
  <c r="BN163" i="102"/>
  <c r="BN61" i="102"/>
  <c r="DH61" i="102" s="1"/>
  <c r="BX161" i="102"/>
  <c r="BX59" i="102"/>
  <c r="DR59" i="102" s="1"/>
  <c r="BI159" i="102"/>
  <c r="BI57" i="102"/>
  <c r="DC57" i="102" s="1"/>
  <c r="CM158" i="102"/>
  <c r="CM56" i="102"/>
  <c r="EG56" i="102" s="1"/>
  <c r="CK160" i="102"/>
  <c r="CK58" i="102"/>
  <c r="EE58" i="102" s="1"/>
  <c r="CS160" i="102"/>
  <c r="CS58" i="102"/>
  <c r="EM58" i="102" s="1"/>
  <c r="BJ159" i="102"/>
  <c r="BJ57" i="102"/>
  <c r="DD57" i="102" s="1"/>
  <c r="BU160" i="102"/>
  <c r="BU58" i="102"/>
  <c r="DO58" i="102" s="1"/>
  <c r="CC160" i="102"/>
  <c r="CC58" i="102"/>
  <c r="DW58" i="102" s="1"/>
  <c r="CR160" i="102"/>
  <c r="CR58" i="102"/>
  <c r="EL58" i="102" s="1"/>
  <c r="BO158" i="102"/>
  <c r="BO56" i="102"/>
  <c r="DI56" i="102" s="1"/>
  <c r="CD163" i="102"/>
  <c r="CD61" i="102"/>
  <c r="DX61" i="102" s="1"/>
  <c r="BY159" i="102"/>
  <c r="BY57" i="102"/>
  <c r="DS57" i="102" s="1"/>
  <c r="CQ162" i="102"/>
  <c r="CQ60" i="102"/>
  <c r="EK60" i="102" s="1"/>
  <c r="CI162" i="102"/>
  <c r="CI60" i="102"/>
  <c r="EC60" i="102" s="1"/>
  <c r="CH159" i="102"/>
  <c r="CH57" i="102"/>
  <c r="EB57" i="102" s="1"/>
  <c r="BS162" i="102"/>
  <c r="BS60" i="102"/>
  <c r="DM60" i="102" s="1"/>
  <c r="BZ159" i="102"/>
  <c r="BZ57" i="102"/>
  <c r="DT57" i="102" s="1"/>
  <c r="CB160" i="102"/>
  <c r="CB58" i="102"/>
  <c r="DV58" i="102" s="1"/>
  <c r="BT160" i="102"/>
  <c r="BT58" i="102"/>
  <c r="DN58" i="102" s="1"/>
  <c r="CO159" i="102"/>
  <c r="CO57" i="102"/>
  <c r="EI57" i="102" s="1"/>
  <c r="CG159" i="102"/>
  <c r="CG57" i="102"/>
  <c r="EA57" i="102" s="1"/>
  <c r="BE160" i="102"/>
  <c r="BE58" i="102"/>
  <c r="DA55" i="102"/>
  <c r="CT55" i="102"/>
  <c r="BG158" i="102"/>
  <c r="BG56" i="102"/>
  <c r="BM160" i="102"/>
  <c r="BM58" i="102"/>
  <c r="DG58" i="102" s="1"/>
  <c r="CF161" i="102"/>
  <c r="CF59" i="102"/>
  <c r="DZ59" i="102" s="1"/>
  <c r="BL160" i="102"/>
  <c r="BL58" i="102"/>
  <c r="DF58" i="102" s="1"/>
  <c r="BK162" i="102"/>
  <c r="BK60" i="102"/>
  <c r="DE60" i="102" s="1"/>
  <c r="CA162" i="102"/>
  <c r="CA60" i="102"/>
  <c r="DU60" i="102" s="1"/>
  <c r="CN161" i="102"/>
  <c r="CN59" i="102"/>
  <c r="EH59" i="102" s="1"/>
  <c r="J142" i="78"/>
  <c r="E142" i="78"/>
  <c r="G142" i="78"/>
  <c r="C142" i="78"/>
  <c r="I142" i="78"/>
  <c r="F142" i="78"/>
  <c r="AZ41" i="79" s="1"/>
  <c r="H142" i="78"/>
  <c r="D142" i="78"/>
  <c r="BS39" i="79"/>
  <c r="BH41" i="79"/>
  <c r="AY39" i="79"/>
  <c r="BA40" i="79"/>
  <c r="CI39" i="79"/>
  <c r="CG40" i="79"/>
  <c r="BC39" i="79"/>
  <c r="BP38" i="79"/>
  <c r="BG39" i="79"/>
  <c r="CJ38" i="79"/>
  <c r="BB40" i="79"/>
  <c r="CE39" i="79"/>
  <c r="BI40" i="79"/>
  <c r="BU40" i="79"/>
  <c r="BF40" i="79"/>
  <c r="BW39" i="79"/>
  <c r="CH39" i="79"/>
  <c r="CF38" i="79"/>
  <c r="BT38" i="79"/>
  <c r="BV39" i="79"/>
  <c r="BJ40" i="79"/>
  <c r="BY40" i="79"/>
  <c r="BE40" i="79"/>
  <c r="BL38" i="79"/>
  <c r="BX38" i="79"/>
  <c r="CC40" i="79"/>
  <c r="CB38" i="79"/>
  <c r="BO39" i="79"/>
  <c r="BK39" i="79"/>
  <c r="BD41" i="79"/>
  <c r="CD39" i="79"/>
  <c r="CK40" i="79"/>
  <c r="AX40" i="79"/>
  <c r="BN40" i="79"/>
  <c r="BM40" i="79"/>
  <c r="BR39" i="79"/>
  <c r="BQ40" i="79"/>
  <c r="CA39" i="79"/>
  <c r="BZ39" i="79"/>
  <c r="U40" i="79"/>
  <c r="T41" i="79"/>
  <c r="AM41" i="79"/>
  <c r="L41" i="79"/>
  <c r="AD39" i="79"/>
  <c r="S41" i="79"/>
  <c r="AI41" i="79"/>
  <c r="X40" i="79"/>
  <c r="I40" i="79"/>
  <c r="AC40" i="79"/>
  <c r="Y40" i="79"/>
  <c r="H41" i="79"/>
  <c r="P41" i="79"/>
  <c r="D41" i="79"/>
  <c r="AO40" i="79"/>
  <c r="AA41" i="79"/>
  <c r="K41" i="79"/>
  <c r="F42" i="79"/>
  <c r="AG40" i="79"/>
  <c r="M40" i="79"/>
  <c r="Z39" i="79"/>
  <c r="AH39" i="79"/>
  <c r="Q40" i="79"/>
  <c r="O41" i="79"/>
  <c r="E40" i="79"/>
  <c r="AB40" i="79"/>
  <c r="AQ41" i="79"/>
  <c r="AP39" i="79"/>
  <c r="AE41" i="79"/>
  <c r="J42" i="79"/>
  <c r="AN40" i="79"/>
  <c r="N42" i="79"/>
  <c r="W41" i="79"/>
  <c r="V39" i="79"/>
  <c r="AL39" i="79"/>
  <c r="AJ40" i="79"/>
  <c r="G41" i="79"/>
  <c r="AK40" i="79"/>
  <c r="R39" i="79"/>
  <c r="AF40" i="79"/>
  <c r="BL161" i="102" l="1"/>
  <c r="BL59" i="102"/>
  <c r="DF59" i="102" s="1"/>
  <c r="CO160" i="102"/>
  <c r="CO58" i="102"/>
  <c r="EI58" i="102" s="1"/>
  <c r="BS163" i="102"/>
  <c r="BS61" i="102"/>
  <c r="DM61" i="102" s="1"/>
  <c r="BY160" i="102"/>
  <c r="BY58" i="102"/>
  <c r="DS58" i="102" s="1"/>
  <c r="CC161" i="102"/>
  <c r="CC59" i="102"/>
  <c r="DW59" i="102" s="1"/>
  <c r="CK161" i="102"/>
  <c r="CK59" i="102"/>
  <c r="EE59" i="102" s="1"/>
  <c r="BN164" i="102"/>
  <c r="BN62" i="102"/>
  <c r="DH62" i="102" s="1"/>
  <c r="CL164" i="102"/>
  <c r="CL62" i="102"/>
  <c r="EF62" i="102" s="1"/>
  <c r="CX55" i="102"/>
  <c r="CN162" i="102"/>
  <c r="CN60" i="102"/>
  <c r="EH60" i="102" s="1"/>
  <c r="CF162" i="102"/>
  <c r="CF60" i="102"/>
  <c r="DZ60" i="102" s="1"/>
  <c r="EO55" i="102"/>
  <c r="EN55" i="102"/>
  <c r="BT161" i="102"/>
  <c r="BT59" i="102"/>
  <c r="DN59" i="102" s="1"/>
  <c r="CH160" i="102"/>
  <c r="CH58" i="102"/>
  <c r="EB58" i="102" s="1"/>
  <c r="CD164" i="102"/>
  <c r="CD62" i="102"/>
  <c r="DX62" i="102" s="1"/>
  <c r="BU161" i="102"/>
  <c r="BU59" i="102"/>
  <c r="DO59" i="102" s="1"/>
  <c r="CM159" i="102"/>
  <c r="CM57" i="102"/>
  <c r="EG57" i="102" s="1"/>
  <c r="BH162" i="102"/>
  <c r="BH60" i="102"/>
  <c r="DB60" i="102" s="1"/>
  <c r="BR160" i="102"/>
  <c r="BR58" i="102"/>
  <c r="DL58" i="102" s="1"/>
  <c r="CE159" i="102"/>
  <c r="CE57" i="102"/>
  <c r="DY57" i="102" s="1"/>
  <c r="CP160" i="102"/>
  <c r="CP58" i="102"/>
  <c r="EJ58" i="102" s="1"/>
  <c r="CY58" i="102"/>
  <c r="CA163" i="102"/>
  <c r="CA61" i="102"/>
  <c r="DU61" i="102" s="1"/>
  <c r="BM161" i="102"/>
  <c r="BM59" i="102"/>
  <c r="DG59" i="102" s="1"/>
  <c r="BE161" i="102"/>
  <c r="BE59" i="102"/>
  <c r="CB161" i="102"/>
  <c r="CB59" i="102"/>
  <c r="DV59" i="102" s="1"/>
  <c r="CI163" i="102"/>
  <c r="CI61" i="102"/>
  <c r="EC61" i="102" s="1"/>
  <c r="BO159" i="102"/>
  <c r="BO57" i="102"/>
  <c r="DI57" i="102" s="1"/>
  <c r="BJ160" i="102"/>
  <c r="BJ58" i="102"/>
  <c r="DD58" i="102" s="1"/>
  <c r="BI160" i="102"/>
  <c r="BI58" i="102"/>
  <c r="DC58" i="102" s="1"/>
  <c r="BV164" i="102"/>
  <c r="BV62" i="102"/>
  <c r="DP62" i="102" s="1"/>
  <c r="DA56" i="102"/>
  <c r="CT56" i="102"/>
  <c r="BQ160" i="102"/>
  <c r="BQ58" i="102"/>
  <c r="DK58" i="102" s="1"/>
  <c r="BF164" i="102"/>
  <c r="BF62" i="102"/>
  <c r="CZ62" i="102" s="1"/>
  <c r="BK163" i="102"/>
  <c r="BK61" i="102"/>
  <c r="DE61" i="102" s="1"/>
  <c r="BG159" i="102"/>
  <c r="BG57" i="102"/>
  <c r="CG160" i="102"/>
  <c r="CG58" i="102"/>
  <c r="EA58" i="102" s="1"/>
  <c r="BZ160" i="102"/>
  <c r="BZ58" i="102"/>
  <c r="DT58" i="102" s="1"/>
  <c r="CQ163" i="102"/>
  <c r="CQ61" i="102"/>
  <c r="EK61" i="102" s="1"/>
  <c r="CR161" i="102"/>
  <c r="CR59" i="102"/>
  <c r="EL59" i="102" s="1"/>
  <c r="CS161" i="102"/>
  <c r="CS59" i="102"/>
  <c r="EM59" i="102" s="1"/>
  <c r="BX162" i="102"/>
  <c r="BX60" i="102"/>
  <c r="DR60" i="102" s="1"/>
  <c r="CJ161" i="102"/>
  <c r="CJ59" i="102"/>
  <c r="ED59" i="102" s="1"/>
  <c r="CU54" i="102"/>
  <c r="CV54" i="102" s="1"/>
  <c r="EP54" i="102"/>
  <c r="AS53" i="102"/>
  <c r="AT53" i="102" s="1"/>
  <c r="BP162" i="102"/>
  <c r="BP60" i="102"/>
  <c r="DJ60" i="102" s="1"/>
  <c r="BW159" i="102"/>
  <c r="BW57" i="102"/>
  <c r="DQ57" i="102" s="1"/>
  <c r="D143" i="78"/>
  <c r="C143" i="78"/>
  <c r="H143" i="78"/>
  <c r="G143" i="78"/>
  <c r="F143" i="78"/>
  <c r="E143" i="78"/>
  <c r="I143" i="78"/>
  <c r="J143" i="78"/>
  <c r="BD42" i="79" s="1"/>
  <c r="BB41" i="79"/>
  <c r="BW40" i="79"/>
  <c r="CJ39" i="79"/>
  <c r="BM41" i="79"/>
  <c r="BZ40" i="79"/>
  <c r="BH42" i="79"/>
  <c r="CK41" i="79"/>
  <c r="BT39" i="79"/>
  <c r="BJ41" i="79"/>
  <c r="BX39" i="79"/>
  <c r="BG40" i="79"/>
  <c r="CE40" i="79"/>
  <c r="CA40" i="79"/>
  <c r="BS40" i="79"/>
  <c r="CG41" i="79"/>
  <c r="CH40" i="79"/>
  <c r="AY40" i="79"/>
  <c r="BA41" i="79"/>
  <c r="BN41" i="79"/>
  <c r="CD40" i="79"/>
  <c r="BE41" i="79"/>
  <c r="BC40" i="79"/>
  <c r="BO40" i="79"/>
  <c r="CF39" i="79"/>
  <c r="BI41" i="79"/>
  <c r="BR40" i="79"/>
  <c r="BF41" i="79"/>
  <c r="BU41" i="79"/>
  <c r="BP39" i="79"/>
  <c r="BY41" i="79"/>
  <c r="BK40" i="79"/>
  <c r="Q41" i="79"/>
  <c r="CI40" i="79"/>
  <c r="CC41" i="79"/>
  <c r="BV40" i="79"/>
  <c r="AB41" i="79"/>
  <c r="AZ42" i="79"/>
  <c r="BQ41" i="79"/>
  <c r="CB39" i="79"/>
  <c r="AX41" i="79"/>
  <c r="D42" i="79"/>
  <c r="R40" i="79"/>
  <c r="G42" i="79"/>
  <c r="AL40" i="79"/>
  <c r="W42" i="79"/>
  <c r="AN41" i="79"/>
  <c r="J43" i="79"/>
  <c r="AE42" i="79"/>
  <c r="AQ42" i="79"/>
  <c r="Z40" i="79"/>
  <c r="AG41" i="79"/>
  <c r="K42" i="79"/>
  <c r="AO41" i="79"/>
  <c r="P42" i="79"/>
  <c r="AC41" i="79"/>
  <c r="X41" i="79"/>
  <c r="S42" i="79"/>
  <c r="L42" i="79"/>
  <c r="T42" i="79"/>
  <c r="BL39" i="79"/>
  <c r="AF41" i="79"/>
  <c r="AK41" i="79"/>
  <c r="AJ41" i="79"/>
  <c r="V40" i="79"/>
  <c r="N43" i="79"/>
  <c r="AP40" i="79"/>
  <c r="E41" i="79"/>
  <c r="O42" i="79"/>
  <c r="AH40" i="79"/>
  <c r="M41" i="79"/>
  <c r="F43" i="79"/>
  <c r="AA42" i="79"/>
  <c r="H42" i="79"/>
  <c r="Y41" i="79"/>
  <c r="I41" i="79"/>
  <c r="AI42" i="79"/>
  <c r="AD40" i="79"/>
  <c r="AM42" i="79"/>
  <c r="U41" i="79"/>
  <c r="CU55" i="102" l="1"/>
  <c r="CV55" i="102" s="1"/>
  <c r="EP55" i="102"/>
  <c r="AS54" i="102"/>
  <c r="AT54" i="102" s="1"/>
  <c r="BP163" i="102"/>
  <c r="BP61" i="102"/>
  <c r="DJ61" i="102" s="1"/>
  <c r="CJ162" i="102"/>
  <c r="CJ60" i="102"/>
  <c r="ED60" i="102" s="1"/>
  <c r="CQ164" i="102"/>
  <c r="CQ62" i="102"/>
  <c r="EK62" i="102" s="1"/>
  <c r="BK164" i="102"/>
  <c r="BK62" i="102"/>
  <c r="DE62" i="102" s="1"/>
  <c r="BO160" i="102"/>
  <c r="BO58" i="102"/>
  <c r="DI58" i="102" s="1"/>
  <c r="BM162" i="102"/>
  <c r="BM60" i="102"/>
  <c r="DG60" i="102" s="1"/>
  <c r="CE160" i="102"/>
  <c r="CE58" i="102"/>
  <c r="DY58" i="102" s="1"/>
  <c r="BU162" i="102"/>
  <c r="BU60" i="102"/>
  <c r="DO60" i="102" s="1"/>
  <c r="CL165" i="102"/>
  <c r="CL63" i="102"/>
  <c r="EF63" i="102" s="1"/>
  <c r="BY161" i="102"/>
  <c r="BY59" i="102"/>
  <c r="DS59" i="102" s="1"/>
  <c r="BW160" i="102"/>
  <c r="BW58" i="102"/>
  <c r="DQ58" i="102" s="1"/>
  <c r="BX163" i="102"/>
  <c r="BX61" i="102"/>
  <c r="DR61" i="102" s="1"/>
  <c r="BZ161" i="102"/>
  <c r="BZ59" i="102"/>
  <c r="DT59" i="102" s="1"/>
  <c r="BF165" i="102"/>
  <c r="BF63" i="102"/>
  <c r="CZ63" i="102" s="1"/>
  <c r="BV165" i="102"/>
  <c r="BV63" i="102"/>
  <c r="DP63" i="102" s="1"/>
  <c r="CI164" i="102"/>
  <c r="CI62" i="102"/>
  <c r="EC62" i="102" s="1"/>
  <c r="CA164" i="102"/>
  <c r="CA62" i="102"/>
  <c r="DU62" i="102" s="1"/>
  <c r="BR161" i="102"/>
  <c r="BR59" i="102"/>
  <c r="DL59" i="102" s="1"/>
  <c r="CD165" i="102"/>
  <c r="CD63" i="102"/>
  <c r="DX63" i="102" s="1"/>
  <c r="CF163" i="102"/>
  <c r="CF61" i="102"/>
  <c r="DZ61" i="102" s="1"/>
  <c r="BN165" i="102"/>
  <c r="BN63" i="102"/>
  <c r="DH63" i="102" s="1"/>
  <c r="BS164" i="102"/>
  <c r="BS62" i="102"/>
  <c r="DM62" i="102" s="1"/>
  <c r="CS162" i="102"/>
  <c r="CS60" i="102"/>
  <c r="EM60" i="102" s="1"/>
  <c r="CG161" i="102"/>
  <c r="CG59" i="102"/>
  <c r="EA59" i="102" s="1"/>
  <c r="BQ161" i="102"/>
  <c r="BQ59" i="102"/>
  <c r="DK59" i="102" s="1"/>
  <c r="BI161" i="102"/>
  <c r="BI59" i="102"/>
  <c r="DC59" i="102" s="1"/>
  <c r="CB162" i="102"/>
  <c r="CB60" i="102"/>
  <c r="DV60" i="102" s="1"/>
  <c r="BH163" i="102"/>
  <c r="BH61" i="102"/>
  <c r="DB61" i="102" s="1"/>
  <c r="CH161" i="102"/>
  <c r="CH59" i="102"/>
  <c r="EB59" i="102" s="1"/>
  <c r="CN163" i="102"/>
  <c r="CN61" i="102"/>
  <c r="EH61" i="102" s="1"/>
  <c r="CK162" i="102"/>
  <c r="CK60" i="102"/>
  <c r="EE60" i="102" s="1"/>
  <c r="CO161" i="102"/>
  <c r="CO59" i="102"/>
  <c r="EI59" i="102" s="1"/>
  <c r="CX56" i="102"/>
  <c r="CY59" i="102"/>
  <c r="DA57" i="102"/>
  <c r="CT57" i="102"/>
  <c r="CR162" i="102"/>
  <c r="CR60" i="102"/>
  <c r="EL60" i="102" s="1"/>
  <c r="BG160" i="102"/>
  <c r="BG58" i="102"/>
  <c r="EO56" i="102"/>
  <c r="EN56" i="102"/>
  <c r="BJ161" i="102"/>
  <c r="BJ59" i="102"/>
  <c r="DD59" i="102" s="1"/>
  <c r="BE162" i="102"/>
  <c r="BE60" i="102"/>
  <c r="CP161" i="102"/>
  <c r="CP59" i="102"/>
  <c r="EJ59" i="102" s="1"/>
  <c r="CM160" i="102"/>
  <c r="CM58" i="102"/>
  <c r="EG58" i="102" s="1"/>
  <c r="BT162" i="102"/>
  <c r="BT60" i="102"/>
  <c r="DN60" i="102" s="1"/>
  <c r="CC162" i="102"/>
  <c r="CC60" i="102"/>
  <c r="DW60" i="102" s="1"/>
  <c r="BL162" i="102"/>
  <c r="BL60" i="102"/>
  <c r="DF60" i="102" s="1"/>
  <c r="J144" i="78"/>
  <c r="BD43" i="79" s="1"/>
  <c r="G144" i="78"/>
  <c r="I144" i="78"/>
  <c r="H144" i="78"/>
  <c r="E144" i="78"/>
  <c r="C144" i="78"/>
  <c r="F144" i="78"/>
  <c r="AZ43" i="79" s="1"/>
  <c r="D144" i="78"/>
  <c r="BK41" i="79"/>
  <c r="BV41" i="79"/>
  <c r="AX42" i="79"/>
  <c r="BR41" i="79"/>
  <c r="BO41" i="79"/>
  <c r="BU42" i="79"/>
  <c r="BW41" i="79"/>
  <c r="BY42" i="79"/>
  <c r="BJ42" i="79"/>
  <c r="CG42" i="79"/>
  <c r="AM43" i="79"/>
  <c r="BX40" i="79"/>
  <c r="BG41" i="79"/>
  <c r="BP40" i="79"/>
  <c r="CI41" i="79"/>
  <c r="AO42" i="79"/>
  <c r="CH41" i="79"/>
  <c r="CD41" i="79"/>
  <c r="BQ42" i="79"/>
  <c r="CB40" i="79"/>
  <c r="BE42" i="79"/>
  <c r="BC41" i="79"/>
  <c r="BI42" i="79"/>
  <c r="CE41" i="79"/>
  <c r="BN42" i="79"/>
  <c r="CA41" i="79"/>
  <c r="CF40" i="79"/>
  <c r="AL41" i="79"/>
  <c r="CC42" i="79"/>
  <c r="BS41" i="79"/>
  <c r="BZ41" i="79"/>
  <c r="BF42" i="79"/>
  <c r="BA42" i="79"/>
  <c r="AY41" i="79"/>
  <c r="BT40" i="79"/>
  <c r="BB42" i="79"/>
  <c r="BM42" i="79"/>
  <c r="BL40" i="79"/>
  <c r="BH43" i="79"/>
  <c r="CJ40" i="79"/>
  <c r="CK42" i="79"/>
  <c r="S43" i="79"/>
  <c r="V41" i="79"/>
  <c r="AK42" i="79"/>
  <c r="AE43" i="79"/>
  <c r="AN42" i="79"/>
  <c r="R41" i="79"/>
  <c r="U42" i="79"/>
  <c r="I42" i="79"/>
  <c r="O43" i="79"/>
  <c r="L43" i="79"/>
  <c r="X42" i="79"/>
  <c r="P43" i="79"/>
  <c r="K43" i="79"/>
  <c r="Z41" i="79"/>
  <c r="T43" i="79"/>
  <c r="AC42" i="79"/>
  <c r="AG42" i="79"/>
  <c r="Q42" i="79"/>
  <c r="AD41" i="79"/>
  <c r="H43" i="79"/>
  <c r="AA43" i="79"/>
  <c r="M42" i="79"/>
  <c r="AB42" i="79"/>
  <c r="AI43" i="79"/>
  <c r="Y42" i="79"/>
  <c r="D43" i="79"/>
  <c r="F44" i="79"/>
  <c r="AH41" i="79"/>
  <c r="E42" i="79"/>
  <c r="AP41" i="79"/>
  <c r="N44" i="79"/>
  <c r="AJ42" i="79"/>
  <c r="AF42" i="79"/>
  <c r="AQ43" i="79"/>
  <c r="J44" i="79"/>
  <c r="W43" i="79"/>
  <c r="G43" i="79"/>
  <c r="CM161" i="102" l="1"/>
  <c r="CM59" i="102"/>
  <c r="EG59" i="102" s="1"/>
  <c r="CN164" i="102"/>
  <c r="CN62" i="102"/>
  <c r="EH62" i="102" s="1"/>
  <c r="CB163" i="102"/>
  <c r="CB61" i="102"/>
  <c r="DV61" i="102" s="1"/>
  <c r="CS163" i="102"/>
  <c r="CS61" i="102"/>
  <c r="EM61" i="102" s="1"/>
  <c r="CD166" i="102"/>
  <c r="CD64" i="102"/>
  <c r="DX64" i="102" s="1"/>
  <c r="BV166" i="102"/>
  <c r="BV64" i="102"/>
  <c r="DP64" i="102" s="1"/>
  <c r="BW161" i="102"/>
  <c r="BW59" i="102"/>
  <c r="DQ59" i="102" s="1"/>
  <c r="CE161" i="102"/>
  <c r="CE59" i="102"/>
  <c r="DY59" i="102" s="1"/>
  <c r="CQ165" i="102"/>
  <c r="CQ63" i="102"/>
  <c r="EK63" i="102" s="1"/>
  <c r="DA58" i="102"/>
  <c r="CT58" i="102"/>
  <c r="BL163" i="102"/>
  <c r="BL61" i="102"/>
  <c r="DF61" i="102" s="1"/>
  <c r="CP162" i="102"/>
  <c r="CP60" i="102"/>
  <c r="EJ60" i="102" s="1"/>
  <c r="BG161" i="102"/>
  <c r="BG59" i="102"/>
  <c r="CH162" i="102"/>
  <c r="CH60" i="102"/>
  <c r="EB60" i="102" s="1"/>
  <c r="BI162" i="102"/>
  <c r="BI60" i="102"/>
  <c r="DC60" i="102" s="1"/>
  <c r="BS165" i="102"/>
  <c r="BS63" i="102"/>
  <c r="DM63" i="102" s="1"/>
  <c r="BR162" i="102"/>
  <c r="BR60" i="102"/>
  <c r="DL60" i="102" s="1"/>
  <c r="BF166" i="102"/>
  <c r="BF64" i="102"/>
  <c r="CZ64" i="102" s="1"/>
  <c r="BY162" i="102"/>
  <c r="BY60" i="102"/>
  <c r="DS60" i="102" s="1"/>
  <c r="BM163" i="102"/>
  <c r="BM61" i="102"/>
  <c r="DG61" i="102" s="1"/>
  <c r="CJ163" i="102"/>
  <c r="CJ61" i="102"/>
  <c r="ED61" i="102" s="1"/>
  <c r="CY60" i="102"/>
  <c r="CC163" i="102"/>
  <c r="CC61" i="102"/>
  <c r="DW61" i="102" s="1"/>
  <c r="BE163" i="102"/>
  <c r="BE61" i="102"/>
  <c r="CR163" i="102"/>
  <c r="CR61" i="102"/>
  <c r="EL61" i="102" s="1"/>
  <c r="CO162" i="102"/>
  <c r="CO60" i="102"/>
  <c r="EI60" i="102" s="1"/>
  <c r="BH164" i="102"/>
  <c r="BH62" i="102"/>
  <c r="DB62" i="102" s="1"/>
  <c r="BQ162" i="102"/>
  <c r="BQ60" i="102"/>
  <c r="DK60" i="102" s="1"/>
  <c r="BN166" i="102"/>
  <c r="BN64" i="102"/>
  <c r="DH64" i="102" s="1"/>
  <c r="CA165" i="102"/>
  <c r="CA63" i="102"/>
  <c r="DU63" i="102" s="1"/>
  <c r="BZ162" i="102"/>
  <c r="BZ60" i="102"/>
  <c r="DT60" i="102" s="1"/>
  <c r="CL166" i="102"/>
  <c r="CL64" i="102"/>
  <c r="EF64" i="102" s="1"/>
  <c r="BO161" i="102"/>
  <c r="BO59" i="102"/>
  <c r="DI59" i="102" s="1"/>
  <c r="BP164" i="102"/>
  <c r="BP62" i="102"/>
  <c r="DJ62" i="102" s="1"/>
  <c r="CX57" i="102"/>
  <c r="BT163" i="102"/>
  <c r="BT61" i="102"/>
  <c r="DN61" i="102" s="1"/>
  <c r="BJ162" i="102"/>
  <c r="BJ60" i="102"/>
  <c r="DD60" i="102" s="1"/>
  <c r="EO57" i="102"/>
  <c r="EN57" i="102"/>
  <c r="CK163" i="102"/>
  <c r="CK61" i="102"/>
  <c r="EE61" i="102" s="1"/>
  <c r="CG162" i="102"/>
  <c r="CG60" i="102"/>
  <c r="EA60" i="102" s="1"/>
  <c r="CF164" i="102"/>
  <c r="CF62" i="102"/>
  <c r="DZ62" i="102" s="1"/>
  <c r="CI165" i="102"/>
  <c r="CI63" i="102"/>
  <c r="EC63" i="102" s="1"/>
  <c r="BX164" i="102"/>
  <c r="BX62" i="102"/>
  <c r="DR62" i="102" s="1"/>
  <c r="BU163" i="102"/>
  <c r="BU61" i="102"/>
  <c r="DO61" i="102" s="1"/>
  <c r="BK165" i="102"/>
  <c r="BK63" i="102"/>
  <c r="DE63" i="102" s="1"/>
  <c r="CU56" i="102"/>
  <c r="CV56" i="102" s="1"/>
  <c r="EP56" i="102"/>
  <c r="AS55" i="102"/>
  <c r="AT55" i="102" s="1"/>
  <c r="D145" i="78"/>
  <c r="H145" i="78"/>
  <c r="F145" i="78"/>
  <c r="I145" i="78"/>
  <c r="C145" i="78"/>
  <c r="G145" i="78"/>
  <c r="E145" i="78"/>
  <c r="J145" i="78"/>
  <c r="CF41" i="79"/>
  <c r="CI42" i="79"/>
  <c r="CG43" i="79"/>
  <c r="AZ44" i="79"/>
  <c r="BB43" i="79"/>
  <c r="BI43" i="79"/>
  <c r="CE42" i="79"/>
  <c r="CB41" i="79"/>
  <c r="BZ42" i="79"/>
  <c r="BS42" i="79"/>
  <c r="BK42" i="79"/>
  <c r="BO42" i="79"/>
  <c r="BF43" i="79"/>
  <c r="BX41" i="79"/>
  <c r="CC43" i="79"/>
  <c r="BL41" i="79"/>
  <c r="BU43" i="79"/>
  <c r="AX43" i="79"/>
  <c r="BP41" i="79"/>
  <c r="BT41" i="79"/>
  <c r="BM43" i="79"/>
  <c r="BH44" i="79"/>
  <c r="BE43" i="79"/>
  <c r="J45" i="79"/>
  <c r="CK43" i="79"/>
  <c r="BC42" i="79"/>
  <c r="CA42" i="79"/>
  <c r="CJ41" i="79"/>
  <c r="BW42" i="79"/>
  <c r="CH42" i="79"/>
  <c r="CD42" i="79"/>
  <c r="BA43" i="79"/>
  <c r="BV42" i="79"/>
  <c r="BJ43" i="79"/>
  <c r="BQ43" i="79"/>
  <c r="AY42" i="79"/>
  <c r="BG42" i="79"/>
  <c r="BN43" i="79"/>
  <c r="BR42" i="79"/>
  <c r="BY43" i="79"/>
  <c r="G44" i="79"/>
  <c r="AJ43" i="79"/>
  <c r="AP42" i="79"/>
  <c r="AH42" i="79"/>
  <c r="D44" i="79"/>
  <c r="AI44" i="79"/>
  <c r="AB43" i="79"/>
  <c r="AA44" i="79"/>
  <c r="AD42" i="79"/>
  <c r="AG43" i="79"/>
  <c r="AC43" i="79"/>
  <c r="Z42" i="79"/>
  <c r="P44" i="79"/>
  <c r="L44" i="79"/>
  <c r="O44" i="79"/>
  <c r="U43" i="79"/>
  <c r="AL42" i="79"/>
  <c r="AE44" i="79"/>
  <c r="AK43" i="79"/>
  <c r="W44" i="79"/>
  <c r="AQ44" i="79"/>
  <c r="AF43" i="79"/>
  <c r="N45" i="79"/>
  <c r="E43" i="79"/>
  <c r="F45" i="79"/>
  <c r="Y43" i="79"/>
  <c r="AM44" i="79"/>
  <c r="M43" i="79"/>
  <c r="H44" i="79"/>
  <c r="Q43" i="79"/>
  <c r="AO43" i="79"/>
  <c r="T44" i="79"/>
  <c r="K44" i="79"/>
  <c r="X43" i="79"/>
  <c r="I43" i="79"/>
  <c r="R42" i="79"/>
  <c r="AN43" i="79"/>
  <c r="V42" i="79"/>
  <c r="S44" i="79"/>
  <c r="BX165" i="102" l="1"/>
  <c r="BX63" i="102"/>
  <c r="DR63" i="102" s="1"/>
  <c r="CK164" i="102"/>
  <c r="CK62" i="102"/>
  <c r="EE62" i="102" s="1"/>
  <c r="BZ163" i="102"/>
  <c r="BZ61" i="102"/>
  <c r="DT61" i="102" s="1"/>
  <c r="BH165" i="102"/>
  <c r="BH63" i="102"/>
  <c r="DB63" i="102" s="1"/>
  <c r="CC164" i="102"/>
  <c r="CC62" i="102"/>
  <c r="DW62" i="102" s="1"/>
  <c r="BY163" i="102"/>
  <c r="BY61" i="102"/>
  <c r="DS61" i="102" s="1"/>
  <c r="BI163" i="102"/>
  <c r="BI61" i="102"/>
  <c r="DC61" i="102" s="1"/>
  <c r="BL164" i="102"/>
  <c r="BL62" i="102"/>
  <c r="DF62" i="102" s="1"/>
  <c r="BW162" i="102"/>
  <c r="BW60" i="102"/>
  <c r="DQ60" i="102" s="1"/>
  <c r="CB164" i="102"/>
  <c r="CB62" i="102"/>
  <c r="DV62" i="102" s="1"/>
  <c r="CX58" i="102"/>
  <c r="CI166" i="102"/>
  <c r="CI64" i="102"/>
  <c r="EC64" i="102" s="1"/>
  <c r="BP165" i="102"/>
  <c r="BP63" i="102"/>
  <c r="DJ63" i="102" s="1"/>
  <c r="CA166" i="102"/>
  <c r="CA64" i="102"/>
  <c r="DU64" i="102" s="1"/>
  <c r="CO163" i="102"/>
  <c r="CO61" i="102"/>
  <c r="EI61" i="102" s="1"/>
  <c r="BF167" i="102"/>
  <c r="BF65" i="102"/>
  <c r="CZ65" i="102" s="1"/>
  <c r="CH163" i="102"/>
  <c r="CH61" i="102"/>
  <c r="EB61" i="102" s="1"/>
  <c r="EO58" i="102"/>
  <c r="EN58" i="102"/>
  <c r="BV167" i="102"/>
  <c r="BV65" i="102"/>
  <c r="DP65" i="102" s="1"/>
  <c r="CN165" i="102"/>
  <c r="CN63" i="102"/>
  <c r="EH63" i="102" s="1"/>
  <c r="CU57" i="102"/>
  <c r="CV57" i="102" s="1"/>
  <c r="EP57" i="102"/>
  <c r="AS56" i="102"/>
  <c r="AT56" i="102" s="1"/>
  <c r="DA59" i="102"/>
  <c r="CT59" i="102"/>
  <c r="BK166" i="102"/>
  <c r="BK64" i="102"/>
  <c r="DE64" i="102" s="1"/>
  <c r="CF165" i="102"/>
  <c r="CF63" i="102"/>
  <c r="DZ63" i="102" s="1"/>
  <c r="BJ163" i="102"/>
  <c r="BJ61" i="102"/>
  <c r="DD61" i="102" s="1"/>
  <c r="BO162" i="102"/>
  <c r="BO60" i="102"/>
  <c r="DI60" i="102" s="1"/>
  <c r="BN167" i="102"/>
  <c r="BN65" i="102"/>
  <c r="DH65" i="102" s="1"/>
  <c r="CR164" i="102"/>
  <c r="CR62" i="102"/>
  <c r="EL62" i="102" s="1"/>
  <c r="CJ164" i="102"/>
  <c r="CJ62" i="102"/>
  <c r="ED62" i="102" s="1"/>
  <c r="BR163" i="102"/>
  <c r="BR61" i="102"/>
  <c r="DL61" i="102" s="1"/>
  <c r="BG162" i="102"/>
  <c r="BG60" i="102"/>
  <c r="CQ166" i="102"/>
  <c r="CQ64" i="102"/>
  <c r="EK64" i="102" s="1"/>
  <c r="CD167" i="102"/>
  <c r="CD65" i="102"/>
  <c r="DX65" i="102" s="1"/>
  <c r="CY61" i="102"/>
  <c r="BU164" i="102"/>
  <c r="BU62" i="102"/>
  <c r="DO62" i="102" s="1"/>
  <c r="CG163" i="102"/>
  <c r="CG61" i="102"/>
  <c r="EA61" i="102" s="1"/>
  <c r="BT164" i="102"/>
  <c r="BT62" i="102"/>
  <c r="DN62" i="102" s="1"/>
  <c r="CL167" i="102"/>
  <c r="CL65" i="102"/>
  <c r="EF65" i="102" s="1"/>
  <c r="BQ163" i="102"/>
  <c r="BQ61" i="102"/>
  <c r="DK61" i="102" s="1"/>
  <c r="BE164" i="102"/>
  <c r="BE62" i="102"/>
  <c r="BM164" i="102"/>
  <c r="BM62" i="102"/>
  <c r="DG62" i="102" s="1"/>
  <c r="BS166" i="102"/>
  <c r="BS64" i="102"/>
  <c r="DM64" i="102" s="1"/>
  <c r="CP163" i="102"/>
  <c r="CP61" i="102"/>
  <c r="EJ61" i="102" s="1"/>
  <c r="CE162" i="102"/>
  <c r="CE60" i="102"/>
  <c r="DY60" i="102" s="1"/>
  <c r="CS164" i="102"/>
  <c r="CS62" i="102"/>
  <c r="EM62" i="102" s="1"/>
  <c r="CM162" i="102"/>
  <c r="CM60" i="102"/>
  <c r="EG60" i="102" s="1"/>
  <c r="J146" i="78"/>
  <c r="BD45" i="79" s="1"/>
  <c r="I146" i="78"/>
  <c r="E146" i="78"/>
  <c r="F146" i="78"/>
  <c r="AZ45" i="79" s="1"/>
  <c r="G146" i="78"/>
  <c r="H146" i="78"/>
  <c r="C146" i="78"/>
  <c r="BD44" i="79"/>
  <c r="D146" i="78"/>
  <c r="CI43" i="79"/>
  <c r="CG44" i="79"/>
  <c r="BU44" i="79"/>
  <c r="BY44" i="79"/>
  <c r="CC44" i="79"/>
  <c r="BL42" i="79"/>
  <c r="BN44" i="79"/>
  <c r="AY43" i="79"/>
  <c r="CF42" i="79"/>
  <c r="AX44" i="79"/>
  <c r="BC43" i="79"/>
  <c r="CB42" i="79"/>
  <c r="BO43" i="79"/>
  <c r="BR43" i="79"/>
  <c r="BK43" i="79"/>
  <c r="BZ43" i="79"/>
  <c r="BI44" i="79"/>
  <c r="BW43" i="79"/>
  <c r="CJ42" i="79"/>
  <c r="BE44" i="79"/>
  <c r="CK44" i="79"/>
  <c r="BH45" i="79"/>
  <c r="BB44" i="79"/>
  <c r="BF44" i="79"/>
  <c r="CA43" i="79"/>
  <c r="CD43" i="79"/>
  <c r="BM44" i="79"/>
  <c r="BG43" i="79"/>
  <c r="BQ44" i="79"/>
  <c r="BJ44" i="79"/>
  <c r="P45" i="79"/>
  <c r="BX42" i="79"/>
  <c r="BT42" i="79"/>
  <c r="BA44" i="79"/>
  <c r="BS43" i="79"/>
  <c r="CE43" i="79"/>
  <c r="BV43" i="79"/>
  <c r="BP42" i="79"/>
  <c r="CH43" i="79"/>
  <c r="F46" i="79"/>
  <c r="I44" i="79"/>
  <c r="K45" i="79"/>
  <c r="V43" i="79"/>
  <c r="T45" i="79"/>
  <c r="Q44" i="79"/>
  <c r="M44" i="79"/>
  <c r="Y44" i="79"/>
  <c r="E44" i="79"/>
  <c r="AF44" i="79"/>
  <c r="W45" i="79"/>
  <c r="AK44" i="79"/>
  <c r="AL43" i="79"/>
  <c r="O45" i="79"/>
  <c r="AG44" i="79"/>
  <c r="AA45" i="79"/>
  <c r="AI45" i="79"/>
  <c r="AH43" i="79"/>
  <c r="AJ44" i="79"/>
  <c r="G45" i="79"/>
  <c r="R43" i="79"/>
  <c r="X44" i="79"/>
  <c r="S45" i="79"/>
  <c r="AO44" i="79"/>
  <c r="H45" i="79"/>
  <c r="AM45" i="79"/>
  <c r="N46" i="79"/>
  <c r="AQ45" i="79"/>
  <c r="AE45" i="79"/>
  <c r="U44" i="79"/>
  <c r="L45" i="79"/>
  <c r="Z43" i="79"/>
  <c r="AC44" i="79"/>
  <c r="AD43" i="79"/>
  <c r="AB44" i="79"/>
  <c r="D45" i="79"/>
  <c r="AP43" i="79"/>
  <c r="J46" i="79"/>
  <c r="AN44" i="79"/>
  <c r="CP164" i="102" l="1"/>
  <c r="CP62" i="102"/>
  <c r="EJ62" i="102" s="1"/>
  <c r="BQ164" i="102"/>
  <c r="BQ62" i="102"/>
  <c r="DK62" i="102" s="1"/>
  <c r="BU165" i="102"/>
  <c r="BU63" i="102"/>
  <c r="DO63" i="102" s="1"/>
  <c r="BG163" i="102"/>
  <c r="BG61" i="102"/>
  <c r="BN168" i="102"/>
  <c r="BN66" i="102"/>
  <c r="DH66" i="102" s="1"/>
  <c r="BK167" i="102"/>
  <c r="BK65" i="102"/>
  <c r="DE65" i="102" s="1"/>
  <c r="CX59" i="102"/>
  <c r="CN166" i="102"/>
  <c r="CN64" i="102"/>
  <c r="EH64" i="102" s="1"/>
  <c r="BF168" i="102"/>
  <c r="BF66" i="102"/>
  <c r="CZ66" i="102" s="1"/>
  <c r="CI167" i="102"/>
  <c r="CI65" i="102"/>
  <c r="EC65" i="102" s="1"/>
  <c r="BL165" i="102"/>
  <c r="BL63" i="102"/>
  <c r="DF63" i="102" s="1"/>
  <c r="BH166" i="102"/>
  <c r="BH64" i="102"/>
  <c r="DB64" i="102" s="1"/>
  <c r="BR164" i="102"/>
  <c r="BR62" i="102"/>
  <c r="DL62" i="102" s="1"/>
  <c r="BO163" i="102"/>
  <c r="BO61" i="102"/>
  <c r="DI61" i="102" s="1"/>
  <c r="EO59" i="102"/>
  <c r="EN59" i="102"/>
  <c r="BV168" i="102"/>
  <c r="BV66" i="102"/>
  <c r="DP66" i="102" s="1"/>
  <c r="CO164" i="102"/>
  <c r="CO62" i="102"/>
  <c r="EI62" i="102" s="1"/>
  <c r="BI164" i="102"/>
  <c r="BI62" i="102"/>
  <c r="DC62" i="102" s="1"/>
  <c r="BZ164" i="102"/>
  <c r="BZ62" i="102"/>
  <c r="DT62" i="102" s="1"/>
  <c r="BS167" i="102"/>
  <c r="BS65" i="102"/>
  <c r="DM65" i="102" s="1"/>
  <c r="BM165" i="102"/>
  <c r="BM63" i="102"/>
  <c r="DG63" i="102" s="1"/>
  <c r="BT165" i="102"/>
  <c r="BT63" i="102"/>
  <c r="DN63" i="102" s="1"/>
  <c r="CD168" i="102"/>
  <c r="CD66" i="102"/>
  <c r="DX66" i="102" s="1"/>
  <c r="CJ165" i="102"/>
  <c r="CJ63" i="102"/>
  <c r="ED63" i="102" s="1"/>
  <c r="BJ164" i="102"/>
  <c r="BJ62" i="102"/>
  <c r="DD62" i="102" s="1"/>
  <c r="EP58" i="102"/>
  <c r="AS57" i="102"/>
  <c r="AT57" i="102" s="1"/>
  <c r="CU58" i="102"/>
  <c r="CV58" i="102" s="1"/>
  <c r="CM163" i="102"/>
  <c r="CM61" i="102"/>
  <c r="EG61" i="102" s="1"/>
  <c r="CY62" i="102"/>
  <c r="CA167" i="102"/>
  <c r="CA65" i="102"/>
  <c r="DU65" i="102" s="1"/>
  <c r="CB165" i="102"/>
  <c r="CB63" i="102"/>
  <c r="DV63" i="102" s="1"/>
  <c r="BY164" i="102"/>
  <c r="BY62" i="102"/>
  <c r="DS62" i="102" s="1"/>
  <c r="CK165" i="102"/>
  <c r="CK63" i="102"/>
  <c r="EE63" i="102" s="1"/>
  <c r="CS165" i="102"/>
  <c r="CS63" i="102"/>
  <c r="EM63" i="102" s="1"/>
  <c r="CE163" i="102"/>
  <c r="CE61" i="102"/>
  <c r="DY61" i="102" s="1"/>
  <c r="BE165" i="102"/>
  <c r="BE63" i="102"/>
  <c r="CG164" i="102"/>
  <c r="CG62" i="102"/>
  <c r="EA62" i="102" s="1"/>
  <c r="CQ167" i="102"/>
  <c r="CQ65" i="102"/>
  <c r="EK65" i="102" s="1"/>
  <c r="CR165" i="102"/>
  <c r="CR63" i="102"/>
  <c r="EL63" i="102" s="1"/>
  <c r="CF166" i="102"/>
  <c r="CF64" i="102"/>
  <c r="DZ64" i="102" s="1"/>
  <c r="CL168" i="102"/>
  <c r="CL66" i="102"/>
  <c r="EF66" i="102" s="1"/>
  <c r="DA60" i="102"/>
  <c r="CT60" i="102"/>
  <c r="CH164" i="102"/>
  <c r="CH62" i="102"/>
  <c r="EB62" i="102" s="1"/>
  <c r="BP166" i="102"/>
  <c r="BP64" i="102"/>
  <c r="DJ64" i="102" s="1"/>
  <c r="BW163" i="102"/>
  <c r="BW61" i="102"/>
  <c r="DQ61" i="102" s="1"/>
  <c r="CC165" i="102"/>
  <c r="CC63" i="102"/>
  <c r="DW63" i="102" s="1"/>
  <c r="BX166" i="102"/>
  <c r="BX64" i="102"/>
  <c r="DR64" i="102" s="1"/>
  <c r="F147" i="78"/>
  <c r="C147" i="78"/>
  <c r="E147" i="78"/>
  <c r="H147" i="78"/>
  <c r="I147" i="78"/>
  <c r="D147" i="78"/>
  <c r="G147" i="78"/>
  <c r="J147" i="78"/>
  <c r="BD46" i="79" s="1"/>
  <c r="AZ46" i="79"/>
  <c r="BJ45" i="79"/>
  <c r="CG45" i="79"/>
  <c r="BK44" i="79"/>
  <c r="CH44" i="79"/>
  <c r="BF45" i="79"/>
  <c r="BB45" i="79"/>
  <c r="BA45" i="79"/>
  <c r="CF43" i="79"/>
  <c r="BN45" i="79"/>
  <c r="CE44" i="79"/>
  <c r="CJ43" i="79"/>
  <c r="AP44" i="79"/>
  <c r="BY45" i="79"/>
  <c r="BM45" i="79"/>
  <c r="CB43" i="79"/>
  <c r="BQ45" i="79"/>
  <c r="BE45" i="79"/>
  <c r="BP43" i="79"/>
  <c r="BZ44" i="79"/>
  <c r="CD44" i="79"/>
  <c r="AX45" i="79"/>
  <c r="CC45" i="79"/>
  <c r="BV44" i="79"/>
  <c r="CK45" i="79"/>
  <c r="BR44" i="79"/>
  <c r="BU45" i="79"/>
  <c r="AY44" i="79"/>
  <c r="BO44" i="79"/>
  <c r="BX43" i="79"/>
  <c r="BL43" i="79"/>
  <c r="BS44" i="79"/>
  <c r="CI44" i="79"/>
  <c r="BC44" i="79"/>
  <c r="BH46" i="79"/>
  <c r="CA44" i="79"/>
  <c r="BW44" i="79"/>
  <c r="BG44" i="79"/>
  <c r="BT43" i="79"/>
  <c r="BI45" i="79"/>
  <c r="O46" i="79"/>
  <c r="AK45" i="79"/>
  <c r="AF45" i="79"/>
  <c r="Y45" i="79"/>
  <c r="Q45" i="79"/>
  <c r="V44" i="79"/>
  <c r="I45" i="79"/>
  <c r="AN45" i="79"/>
  <c r="AB45" i="79"/>
  <c r="AC45" i="79"/>
  <c r="L46" i="79"/>
  <c r="AE46" i="79"/>
  <c r="AQ46" i="79"/>
  <c r="F47" i="79"/>
  <c r="H46" i="79"/>
  <c r="S46" i="79"/>
  <c r="X45" i="79"/>
  <c r="G46" i="79"/>
  <c r="AH44" i="79"/>
  <c r="AA46" i="79"/>
  <c r="P46" i="79"/>
  <c r="AL44" i="79"/>
  <c r="W46" i="79"/>
  <c r="E45" i="79"/>
  <c r="M45" i="79"/>
  <c r="T46" i="79"/>
  <c r="K46" i="79"/>
  <c r="J47" i="79"/>
  <c r="D46" i="79"/>
  <c r="AD44" i="79"/>
  <c r="Z44" i="79"/>
  <c r="U45" i="79"/>
  <c r="N47" i="79"/>
  <c r="AM46" i="79"/>
  <c r="AO45" i="79"/>
  <c r="R44" i="79"/>
  <c r="AJ45" i="79"/>
  <c r="AI46" i="79"/>
  <c r="AG45" i="79"/>
  <c r="BP167" i="102" l="1"/>
  <c r="BP65" i="102"/>
  <c r="DJ65" i="102" s="1"/>
  <c r="CF167" i="102"/>
  <c r="CF65" i="102"/>
  <c r="DZ65" i="102" s="1"/>
  <c r="BE166" i="102"/>
  <c r="BE64" i="102"/>
  <c r="BY165" i="102"/>
  <c r="BY63" i="102"/>
  <c r="DS63" i="102" s="1"/>
  <c r="CM164" i="102"/>
  <c r="CM62" i="102"/>
  <c r="EG62" i="102" s="1"/>
  <c r="AS58" i="102"/>
  <c r="AT58" i="102" s="1"/>
  <c r="EP59" i="102"/>
  <c r="CU59" i="102"/>
  <c r="CV59" i="102" s="1"/>
  <c r="DA61" i="102"/>
  <c r="CT61" i="102"/>
  <c r="CD169" i="102"/>
  <c r="CD67" i="102"/>
  <c r="DX67" i="102" s="1"/>
  <c r="BZ165" i="102"/>
  <c r="BZ63" i="102"/>
  <c r="DT63" i="102" s="1"/>
  <c r="BH167" i="102"/>
  <c r="BH65" i="102"/>
  <c r="DB65" i="102" s="1"/>
  <c r="CN167" i="102"/>
  <c r="CN65" i="102"/>
  <c r="EH65" i="102" s="1"/>
  <c r="BG164" i="102"/>
  <c r="BG62" i="102"/>
  <c r="BX167" i="102"/>
  <c r="BX65" i="102"/>
  <c r="DR65" i="102" s="1"/>
  <c r="CH165" i="102"/>
  <c r="CH63" i="102"/>
  <c r="EB63" i="102" s="1"/>
  <c r="CR166" i="102"/>
  <c r="CR64" i="102"/>
  <c r="EL64" i="102" s="1"/>
  <c r="CE164" i="102"/>
  <c r="CE62" i="102"/>
  <c r="DY62" i="102" s="1"/>
  <c r="CB166" i="102"/>
  <c r="CB64" i="102"/>
  <c r="DV64" i="102" s="1"/>
  <c r="CX60" i="102"/>
  <c r="BT166" i="102"/>
  <c r="BT64" i="102"/>
  <c r="DN64" i="102" s="1"/>
  <c r="BI165" i="102"/>
  <c r="BI63" i="102"/>
  <c r="DC63" i="102" s="1"/>
  <c r="BO164" i="102"/>
  <c r="BO62" i="102"/>
  <c r="DI62" i="102" s="1"/>
  <c r="BL166" i="102"/>
  <c r="BL64" i="102"/>
  <c r="DF64" i="102" s="1"/>
  <c r="BU166" i="102"/>
  <c r="BU64" i="102"/>
  <c r="DO64" i="102" s="1"/>
  <c r="CC166" i="102"/>
  <c r="CC64" i="102"/>
  <c r="DW64" i="102" s="1"/>
  <c r="CQ168" i="102"/>
  <c r="CQ66" i="102"/>
  <c r="EK66" i="102" s="1"/>
  <c r="CS166" i="102"/>
  <c r="CS64" i="102"/>
  <c r="EM64" i="102" s="1"/>
  <c r="CA168" i="102"/>
  <c r="CA66" i="102"/>
  <c r="DU66" i="102" s="1"/>
  <c r="BJ165" i="102"/>
  <c r="BJ63" i="102"/>
  <c r="DD63" i="102" s="1"/>
  <c r="BM166" i="102"/>
  <c r="BM64" i="102"/>
  <c r="DG64" i="102" s="1"/>
  <c r="CO165" i="102"/>
  <c r="CO63" i="102"/>
  <c r="EI63" i="102" s="1"/>
  <c r="BR165" i="102"/>
  <c r="BR63" i="102"/>
  <c r="DL63" i="102" s="1"/>
  <c r="CI168" i="102"/>
  <c r="CI66" i="102"/>
  <c r="EC66" i="102" s="1"/>
  <c r="BK168" i="102"/>
  <c r="BK66" i="102"/>
  <c r="DE66" i="102" s="1"/>
  <c r="BQ165" i="102"/>
  <c r="BQ63" i="102"/>
  <c r="DK63" i="102" s="1"/>
  <c r="EN60" i="102"/>
  <c r="EO60" i="102"/>
  <c r="BW164" i="102"/>
  <c r="BW62" i="102"/>
  <c r="DQ62" i="102" s="1"/>
  <c r="CL169" i="102"/>
  <c r="CL67" i="102"/>
  <c r="EF67" i="102" s="1"/>
  <c r="CG165" i="102"/>
  <c r="CG63" i="102"/>
  <c r="EA63" i="102" s="1"/>
  <c r="CK166" i="102"/>
  <c r="CK64" i="102"/>
  <c r="EE64" i="102" s="1"/>
  <c r="CY63" i="102"/>
  <c r="CJ166" i="102"/>
  <c r="CJ64" i="102"/>
  <c r="ED64" i="102" s="1"/>
  <c r="BS168" i="102"/>
  <c r="BS66" i="102"/>
  <c r="DM66" i="102" s="1"/>
  <c r="BV169" i="102"/>
  <c r="BV67" i="102"/>
  <c r="DP67" i="102" s="1"/>
  <c r="BF169" i="102"/>
  <c r="BF67" i="102"/>
  <c r="CZ67" i="102" s="1"/>
  <c r="BN169" i="102"/>
  <c r="BN67" i="102"/>
  <c r="DH67" i="102" s="1"/>
  <c r="CP165" i="102"/>
  <c r="CP63" i="102"/>
  <c r="EJ63" i="102" s="1"/>
  <c r="J148" i="78"/>
  <c r="H148" i="78"/>
  <c r="G148" i="78"/>
  <c r="E148" i="78"/>
  <c r="D148" i="78"/>
  <c r="C148" i="78"/>
  <c r="I148" i="78"/>
  <c r="F148" i="78"/>
  <c r="AZ47" i="79" s="1"/>
  <c r="CJ44" i="79"/>
  <c r="BI46" i="79"/>
  <c r="BG45" i="79"/>
  <c r="BE46" i="79"/>
  <c r="CK46" i="79"/>
  <c r="CA45" i="79"/>
  <c r="BO45" i="79"/>
  <c r="BN46" i="79"/>
  <c r="BU46" i="79"/>
  <c r="BY46" i="79"/>
  <c r="BK45" i="79"/>
  <c r="CC46" i="79"/>
  <c r="BS45" i="79"/>
  <c r="BF46" i="79"/>
  <c r="CD45" i="79"/>
  <c r="BX44" i="79"/>
  <c r="AY45" i="79"/>
  <c r="BA46" i="79"/>
  <c r="BW45" i="79"/>
  <c r="BZ45" i="79"/>
  <c r="CB44" i="79"/>
  <c r="BQ46" i="79"/>
  <c r="BV45" i="79"/>
  <c r="AX46" i="79"/>
  <c r="BR45" i="79"/>
  <c r="CE45" i="79"/>
  <c r="CI45" i="79"/>
  <c r="BD47" i="79"/>
  <c r="CF44" i="79"/>
  <c r="BM46" i="79"/>
  <c r="BT44" i="79"/>
  <c r="BJ46" i="79"/>
  <c r="BB46" i="79"/>
  <c r="CH45" i="79"/>
  <c r="BH47" i="79"/>
  <c r="N48" i="79"/>
  <c r="BC45" i="79"/>
  <c r="CG46" i="79"/>
  <c r="BP44" i="79"/>
  <c r="BL44" i="79"/>
  <c r="AH45" i="79"/>
  <c r="X46" i="79"/>
  <c r="H47" i="79"/>
  <c r="AQ47" i="79"/>
  <c r="L47" i="79"/>
  <c r="AB46" i="79"/>
  <c r="AN46" i="79"/>
  <c r="V45" i="79"/>
  <c r="Y46" i="79"/>
  <c r="AK46" i="79"/>
  <c r="AI47" i="79"/>
  <c r="R45" i="79"/>
  <c r="AO46" i="79"/>
  <c r="U46" i="79"/>
  <c r="AD45" i="79"/>
  <c r="J48" i="79"/>
  <c r="K47" i="79"/>
  <c r="M46" i="79"/>
  <c r="W47" i="79"/>
  <c r="P47" i="79"/>
  <c r="AM47" i="79"/>
  <c r="E46" i="79"/>
  <c r="AL45" i="79"/>
  <c r="AA47" i="79"/>
  <c r="G47" i="79"/>
  <c r="S47" i="79"/>
  <c r="F48" i="79"/>
  <c r="AE47" i="79"/>
  <c r="AC46" i="79"/>
  <c r="AP45" i="79"/>
  <c r="I46" i="79"/>
  <c r="Q46" i="79"/>
  <c r="AF46" i="79"/>
  <c r="O47" i="79"/>
  <c r="AG46" i="79"/>
  <c r="AJ46" i="79"/>
  <c r="Z45" i="79"/>
  <c r="D47" i="79"/>
  <c r="T47" i="79"/>
  <c r="BV170" i="102" l="1"/>
  <c r="BV68" i="102"/>
  <c r="DP68" i="102" s="1"/>
  <c r="BW165" i="102"/>
  <c r="BW63" i="102"/>
  <c r="DQ63" i="102" s="1"/>
  <c r="CI169" i="102"/>
  <c r="CI67" i="102"/>
  <c r="EC67" i="102" s="1"/>
  <c r="BJ166" i="102"/>
  <c r="BJ64" i="102"/>
  <c r="DD64" i="102" s="1"/>
  <c r="CC167" i="102"/>
  <c r="CC65" i="102"/>
  <c r="DW65" i="102" s="1"/>
  <c r="BI166" i="102"/>
  <c r="BI64" i="102"/>
  <c r="DC64" i="102" s="1"/>
  <c r="CE165" i="102"/>
  <c r="CE63" i="102"/>
  <c r="DY63" i="102" s="1"/>
  <c r="BG165" i="102"/>
  <c r="BG63" i="102"/>
  <c r="CD170" i="102"/>
  <c r="CD68" i="102"/>
  <c r="DX68" i="102" s="1"/>
  <c r="CX61" i="102"/>
  <c r="BY166" i="102"/>
  <c r="BY64" i="102"/>
  <c r="DS64" i="102" s="1"/>
  <c r="CP166" i="102"/>
  <c r="CP64" i="102"/>
  <c r="EJ64" i="102" s="1"/>
  <c r="BS169" i="102"/>
  <c r="BS67" i="102"/>
  <c r="DM67" i="102" s="1"/>
  <c r="CK167" i="102"/>
  <c r="CK65" i="102"/>
  <c r="EE65" i="102" s="1"/>
  <c r="CU60" i="102"/>
  <c r="CV60" i="102" s="1"/>
  <c r="AS59" i="102"/>
  <c r="AT59" i="102" s="1"/>
  <c r="EP60" i="102"/>
  <c r="BR166" i="102"/>
  <c r="BR64" i="102"/>
  <c r="DL64" i="102" s="1"/>
  <c r="CA169" i="102"/>
  <c r="CA67" i="102"/>
  <c r="DU67" i="102" s="1"/>
  <c r="BU167" i="102"/>
  <c r="BU65" i="102"/>
  <c r="DO65" i="102" s="1"/>
  <c r="BT167" i="102"/>
  <c r="BT65" i="102"/>
  <c r="DN65" i="102" s="1"/>
  <c r="CR167" i="102"/>
  <c r="CR65" i="102"/>
  <c r="EL65" i="102" s="1"/>
  <c r="CN168" i="102"/>
  <c r="CN66" i="102"/>
  <c r="EH66" i="102" s="1"/>
  <c r="EO61" i="102"/>
  <c r="EN61" i="102"/>
  <c r="CY64" i="102"/>
  <c r="BE167" i="102"/>
  <c r="BE65" i="102"/>
  <c r="BN170" i="102"/>
  <c r="BN68" i="102"/>
  <c r="DH68" i="102" s="1"/>
  <c r="CJ167" i="102"/>
  <c r="CJ65" i="102"/>
  <c r="ED65" i="102" s="1"/>
  <c r="CG166" i="102"/>
  <c r="CG64" i="102"/>
  <c r="EA64" i="102" s="1"/>
  <c r="BQ166" i="102"/>
  <c r="BQ64" i="102"/>
  <c r="DK64" i="102" s="1"/>
  <c r="CO166" i="102"/>
  <c r="CO64" i="102"/>
  <c r="EI64" i="102" s="1"/>
  <c r="CS167" i="102"/>
  <c r="CS65" i="102"/>
  <c r="EM65" i="102" s="1"/>
  <c r="BL167" i="102"/>
  <c r="BL65" i="102"/>
  <c r="DF65" i="102" s="1"/>
  <c r="CH166" i="102"/>
  <c r="CH64" i="102"/>
  <c r="EB64" i="102" s="1"/>
  <c r="BH168" i="102"/>
  <c r="BH66" i="102"/>
  <c r="DB66" i="102" s="1"/>
  <c r="CF168" i="102"/>
  <c r="CF66" i="102"/>
  <c r="DZ66" i="102" s="1"/>
  <c r="BF170" i="102"/>
  <c r="BF68" i="102"/>
  <c r="CZ68" i="102" s="1"/>
  <c r="CL170" i="102"/>
  <c r="CL68" i="102"/>
  <c r="EF68" i="102" s="1"/>
  <c r="BK169" i="102"/>
  <c r="BK67" i="102"/>
  <c r="DE67" i="102" s="1"/>
  <c r="BM167" i="102"/>
  <c r="BM65" i="102"/>
  <c r="DG65" i="102" s="1"/>
  <c r="CQ169" i="102"/>
  <c r="CQ67" i="102"/>
  <c r="EK67" i="102" s="1"/>
  <c r="BO165" i="102"/>
  <c r="BO63" i="102"/>
  <c r="DI63" i="102" s="1"/>
  <c r="CB167" i="102"/>
  <c r="CB65" i="102"/>
  <c r="DV65" i="102" s="1"/>
  <c r="BX168" i="102"/>
  <c r="BX66" i="102"/>
  <c r="DR66" i="102" s="1"/>
  <c r="BZ166" i="102"/>
  <c r="BZ64" i="102"/>
  <c r="DT64" i="102" s="1"/>
  <c r="DA62" i="102"/>
  <c r="CT62" i="102"/>
  <c r="CM165" i="102"/>
  <c r="CM63" i="102"/>
  <c r="EG63" i="102" s="1"/>
  <c r="BP168" i="102"/>
  <c r="BP66" i="102"/>
  <c r="DJ66" i="102" s="1"/>
  <c r="F149" i="78"/>
  <c r="E149" i="78"/>
  <c r="I149" i="78"/>
  <c r="G149" i="78"/>
  <c r="C149" i="78"/>
  <c r="H149" i="78"/>
  <c r="D149" i="78"/>
  <c r="J149" i="78"/>
  <c r="BD48" i="79" s="1"/>
  <c r="BH48" i="79"/>
  <c r="BY47" i="79"/>
  <c r="BI47" i="79"/>
  <c r="AY46" i="79"/>
  <c r="CH46" i="79"/>
  <c r="BZ46" i="79"/>
  <c r="BA47" i="79"/>
  <c r="CG47" i="79"/>
  <c r="BV46" i="79"/>
  <c r="BN47" i="79"/>
  <c r="BJ47" i="79"/>
  <c r="BF47" i="79"/>
  <c r="AX47" i="79"/>
  <c r="BC46" i="79"/>
  <c r="BQ47" i="79"/>
  <c r="W48" i="79"/>
  <c r="CK47" i="79"/>
  <c r="AQ48" i="79"/>
  <c r="BU47" i="79"/>
  <c r="BT45" i="79"/>
  <c r="BG46" i="79"/>
  <c r="CI46" i="79"/>
  <c r="CJ45" i="79"/>
  <c r="CC47" i="79"/>
  <c r="BB47" i="79"/>
  <c r="BW46" i="79"/>
  <c r="BE47" i="79"/>
  <c r="CE46" i="79"/>
  <c r="BR46" i="79"/>
  <c r="BS46" i="79"/>
  <c r="CB45" i="79"/>
  <c r="CD46" i="79"/>
  <c r="CA46" i="79"/>
  <c r="AZ48" i="79"/>
  <c r="CF45" i="79"/>
  <c r="BX45" i="79"/>
  <c r="AD46" i="79"/>
  <c r="BP45" i="79"/>
  <c r="BK46" i="79"/>
  <c r="BM47" i="79"/>
  <c r="BO46" i="79"/>
  <c r="AC47" i="79"/>
  <c r="AL46" i="79"/>
  <c r="AM48" i="79"/>
  <c r="K48" i="79"/>
  <c r="N49" i="79"/>
  <c r="R46" i="79"/>
  <c r="AK47" i="79"/>
  <c r="V46" i="79"/>
  <c r="AB47" i="79"/>
  <c r="X47" i="79"/>
  <c r="D48" i="79"/>
  <c r="AG47" i="79"/>
  <c r="I47" i="79"/>
  <c r="F49" i="79"/>
  <c r="G48" i="79"/>
  <c r="AF47" i="79"/>
  <c r="BL45" i="79"/>
  <c r="T48" i="79"/>
  <c r="Z46" i="79"/>
  <c r="AJ47" i="79"/>
  <c r="O48" i="79"/>
  <c r="Q47" i="79"/>
  <c r="AP46" i="79"/>
  <c r="AE48" i="79"/>
  <c r="S48" i="79"/>
  <c r="AA48" i="79"/>
  <c r="E47" i="79"/>
  <c r="P48" i="79"/>
  <c r="M47" i="79"/>
  <c r="J49" i="79"/>
  <c r="U47" i="79"/>
  <c r="AO47" i="79"/>
  <c r="AI48" i="79"/>
  <c r="Y47" i="79"/>
  <c r="AN47" i="79"/>
  <c r="L48" i="79"/>
  <c r="H48" i="79"/>
  <c r="AH46" i="79"/>
  <c r="BX169" i="102" l="1"/>
  <c r="BX67" i="102"/>
  <c r="DR67" i="102" s="1"/>
  <c r="BL168" i="102"/>
  <c r="BL66" i="102"/>
  <c r="DF66" i="102" s="1"/>
  <c r="BZ167" i="102"/>
  <c r="BZ65" i="102"/>
  <c r="DT65" i="102" s="1"/>
  <c r="CQ170" i="102"/>
  <c r="CQ68" i="102"/>
  <c r="EK68" i="102" s="1"/>
  <c r="BF171" i="102"/>
  <c r="BF69" i="102"/>
  <c r="CZ69" i="102" s="1"/>
  <c r="CH167" i="102"/>
  <c r="CH65" i="102"/>
  <c r="EB65" i="102" s="1"/>
  <c r="BQ167" i="102"/>
  <c r="BQ65" i="102"/>
  <c r="DK65" i="102" s="1"/>
  <c r="BE168" i="102"/>
  <c r="BE66" i="102"/>
  <c r="CR168" i="102"/>
  <c r="CR66" i="102"/>
  <c r="EL66" i="102" s="1"/>
  <c r="BR167" i="102"/>
  <c r="BR65" i="102"/>
  <c r="DL65" i="102" s="1"/>
  <c r="DA63" i="102"/>
  <c r="CT63" i="102"/>
  <c r="CP167" i="102"/>
  <c r="CP65" i="102"/>
  <c r="EJ65" i="102" s="1"/>
  <c r="BG166" i="102"/>
  <c r="BG64" i="102"/>
  <c r="BJ167" i="102"/>
  <c r="BJ65" i="102"/>
  <c r="DD65" i="102" s="1"/>
  <c r="BT168" i="102"/>
  <c r="BT66" i="102"/>
  <c r="DN66" i="102" s="1"/>
  <c r="AS60" i="102"/>
  <c r="AT60" i="102" s="1"/>
  <c r="CU61" i="102"/>
  <c r="CV61" i="102" s="1"/>
  <c r="EP61" i="102"/>
  <c r="BY167" i="102"/>
  <c r="BY65" i="102"/>
  <c r="DS65" i="102" s="1"/>
  <c r="CE166" i="102"/>
  <c r="CE64" i="102"/>
  <c r="DY64" i="102" s="1"/>
  <c r="CI170" i="102"/>
  <c r="CI68" i="102"/>
  <c r="EC68" i="102" s="1"/>
  <c r="BM168" i="102"/>
  <c r="BM66" i="102"/>
  <c r="DG66" i="102" s="1"/>
  <c r="CG167" i="102"/>
  <c r="CG65" i="102"/>
  <c r="EA65" i="102" s="1"/>
  <c r="CM166" i="102"/>
  <c r="CM64" i="102"/>
  <c r="EG64" i="102" s="1"/>
  <c r="CB168" i="102"/>
  <c r="CB66" i="102"/>
  <c r="DV66" i="102" s="1"/>
  <c r="BK170" i="102"/>
  <c r="BK68" i="102"/>
  <c r="DE68" i="102" s="1"/>
  <c r="CF169" i="102"/>
  <c r="CF67" i="102"/>
  <c r="DZ67" i="102" s="1"/>
  <c r="CS168" i="102"/>
  <c r="CS66" i="102"/>
  <c r="EM66" i="102" s="1"/>
  <c r="CJ168" i="102"/>
  <c r="CJ66" i="102"/>
  <c r="ED66" i="102" s="1"/>
  <c r="BU168" i="102"/>
  <c r="BU66" i="102"/>
  <c r="DO66" i="102" s="1"/>
  <c r="BP169" i="102"/>
  <c r="BP67" i="102"/>
  <c r="DJ67" i="102" s="1"/>
  <c r="CK168" i="102"/>
  <c r="CK66" i="102"/>
  <c r="EE66" i="102" s="1"/>
  <c r="BI167" i="102"/>
  <c r="BI65" i="102"/>
  <c r="DC65" i="102" s="1"/>
  <c r="BW166" i="102"/>
  <c r="BW64" i="102"/>
  <c r="DQ64" i="102" s="1"/>
  <c r="EN62" i="102"/>
  <c r="EO62" i="102"/>
  <c r="BO166" i="102"/>
  <c r="BO64" i="102"/>
  <c r="DI64" i="102" s="1"/>
  <c r="CL171" i="102"/>
  <c r="CL69" i="102"/>
  <c r="EF69" i="102" s="1"/>
  <c r="BH169" i="102"/>
  <c r="BH67" i="102"/>
  <c r="DB67" i="102" s="1"/>
  <c r="CO167" i="102"/>
  <c r="CO65" i="102"/>
  <c r="EI65" i="102" s="1"/>
  <c r="BN171" i="102"/>
  <c r="BN69" i="102"/>
  <c r="DH69" i="102" s="1"/>
  <c r="CN169" i="102"/>
  <c r="CN67" i="102"/>
  <c r="EH67" i="102" s="1"/>
  <c r="CA170" i="102"/>
  <c r="CA68" i="102"/>
  <c r="DU68" i="102" s="1"/>
  <c r="CX62" i="102"/>
  <c r="CY65" i="102"/>
  <c r="BS170" i="102"/>
  <c r="BS68" i="102"/>
  <c r="DM68" i="102" s="1"/>
  <c r="CD171" i="102"/>
  <c r="CD69" i="102"/>
  <c r="DX69" i="102" s="1"/>
  <c r="CC168" i="102"/>
  <c r="CC66" i="102"/>
  <c r="DW66" i="102" s="1"/>
  <c r="BV171" i="102"/>
  <c r="BV69" i="102"/>
  <c r="DP69" i="102" s="1"/>
  <c r="J150" i="78"/>
  <c r="BD49" i="79" s="1"/>
  <c r="G150" i="78"/>
  <c r="I150" i="78"/>
  <c r="H150" i="78"/>
  <c r="E150" i="78"/>
  <c r="C150" i="78"/>
  <c r="D150" i="78"/>
  <c r="F150" i="78"/>
  <c r="AZ49" i="79" s="1"/>
  <c r="CK48" i="79"/>
  <c r="BQ48" i="79"/>
  <c r="BX46" i="79"/>
  <c r="BF48" i="79"/>
  <c r="BI48" i="79"/>
  <c r="BV47" i="79"/>
  <c r="CG48" i="79"/>
  <c r="CH47" i="79"/>
  <c r="AY47" i="79"/>
  <c r="CD47" i="79"/>
  <c r="BA48" i="79"/>
  <c r="G49" i="79"/>
  <c r="BP46" i="79"/>
  <c r="CF46" i="79"/>
  <c r="BT46" i="79"/>
  <c r="CE47" i="79"/>
  <c r="BW47" i="79"/>
  <c r="CC48" i="79"/>
  <c r="BU48" i="79"/>
  <c r="AA49" i="79"/>
  <c r="BN48" i="79"/>
  <c r="BC47" i="79"/>
  <c r="BH49" i="79"/>
  <c r="BO47" i="79"/>
  <c r="BY48" i="79"/>
  <c r="AX48" i="79"/>
  <c r="BM48" i="79"/>
  <c r="CB46" i="79"/>
  <c r="CJ46" i="79"/>
  <c r="AP47" i="79"/>
  <c r="BR47" i="79"/>
  <c r="BS47" i="79"/>
  <c r="CA47" i="79"/>
  <c r="BZ47" i="79"/>
  <c r="BE48" i="79"/>
  <c r="BB48" i="79"/>
  <c r="BG47" i="79"/>
  <c r="BK47" i="79"/>
  <c r="CI47" i="79"/>
  <c r="BJ48" i="79"/>
  <c r="BL46" i="79"/>
  <c r="H49" i="79"/>
  <c r="AN48" i="79"/>
  <c r="AI49" i="79"/>
  <c r="U48" i="79"/>
  <c r="M48" i="79"/>
  <c r="E48" i="79"/>
  <c r="S49" i="79"/>
  <c r="O49" i="79"/>
  <c r="Z47" i="79"/>
  <c r="I48" i="79"/>
  <c r="D49" i="79"/>
  <c r="AQ49" i="79"/>
  <c r="V47" i="79"/>
  <c r="R47" i="79"/>
  <c r="AD47" i="79"/>
  <c r="W49" i="79"/>
  <c r="AL47" i="79"/>
  <c r="AH47" i="79"/>
  <c r="L49" i="79"/>
  <c r="Y48" i="79"/>
  <c r="AO48" i="79"/>
  <c r="J50" i="79"/>
  <c r="P49" i="79"/>
  <c r="AE49" i="79"/>
  <c r="Q48" i="79"/>
  <c r="AJ48" i="79"/>
  <c r="T49" i="79"/>
  <c r="AF48" i="79"/>
  <c r="F50" i="79"/>
  <c r="AG48" i="79"/>
  <c r="X48" i="79"/>
  <c r="AB48" i="79"/>
  <c r="AK48" i="79"/>
  <c r="N50" i="79"/>
  <c r="K49" i="79"/>
  <c r="AM49" i="79"/>
  <c r="AC48" i="79"/>
  <c r="CE167" i="102" l="1"/>
  <c r="CE65" i="102"/>
  <c r="DY65" i="102" s="1"/>
  <c r="BS171" i="102"/>
  <c r="BS69" i="102"/>
  <c r="DM69" i="102" s="1"/>
  <c r="CN170" i="102"/>
  <c r="CN68" i="102"/>
  <c r="EH68" i="102" s="1"/>
  <c r="CL172" i="102"/>
  <c r="CL70" i="102"/>
  <c r="EF70" i="102" s="1"/>
  <c r="BI168" i="102"/>
  <c r="BI66" i="102"/>
  <c r="DC66" i="102" s="1"/>
  <c r="CJ169" i="102"/>
  <c r="CJ67" i="102"/>
  <c r="ED67" i="102" s="1"/>
  <c r="CB169" i="102"/>
  <c r="CB67" i="102"/>
  <c r="DV67" i="102" s="1"/>
  <c r="CI171" i="102"/>
  <c r="CI69" i="102"/>
  <c r="EC69" i="102" s="1"/>
  <c r="CY66" i="102"/>
  <c r="BT169" i="102"/>
  <c r="BT67" i="102"/>
  <c r="DN67" i="102" s="1"/>
  <c r="BE169" i="102"/>
  <c r="BE67" i="102"/>
  <c r="CQ171" i="102"/>
  <c r="CQ69" i="102"/>
  <c r="EK69" i="102" s="1"/>
  <c r="CX63" i="102"/>
  <c r="BJ168" i="102"/>
  <c r="BJ66" i="102"/>
  <c r="DD66" i="102" s="1"/>
  <c r="EO63" i="102"/>
  <c r="EN63" i="102"/>
  <c r="BQ168" i="102"/>
  <c r="BQ66" i="102"/>
  <c r="DK66" i="102" s="1"/>
  <c r="BZ168" i="102"/>
  <c r="BZ66" i="102"/>
  <c r="DT66" i="102" s="1"/>
  <c r="BN172" i="102"/>
  <c r="BN70" i="102"/>
  <c r="DH70" i="102" s="1"/>
  <c r="CK169" i="102"/>
  <c r="CK67" i="102"/>
  <c r="EE67" i="102" s="1"/>
  <c r="CC169" i="102"/>
  <c r="CC67" i="102"/>
  <c r="DW67" i="102" s="1"/>
  <c r="CO168" i="102"/>
  <c r="CO66" i="102"/>
  <c r="EI66" i="102" s="1"/>
  <c r="EP62" i="102"/>
  <c r="AS61" i="102"/>
  <c r="AT61" i="102" s="1"/>
  <c r="CU62" i="102"/>
  <c r="CV62" i="102" s="1"/>
  <c r="BP170" i="102"/>
  <c r="BP68" i="102"/>
  <c r="DJ68" i="102" s="1"/>
  <c r="CF170" i="102"/>
  <c r="CF68" i="102"/>
  <c r="DZ68" i="102" s="1"/>
  <c r="CG168" i="102"/>
  <c r="CG66" i="102"/>
  <c r="EA66" i="102" s="1"/>
  <c r="BY168" i="102"/>
  <c r="BY66" i="102"/>
  <c r="DS66" i="102" s="1"/>
  <c r="DA64" i="102"/>
  <c r="CT64" i="102"/>
  <c r="BO167" i="102"/>
  <c r="BO65" i="102"/>
  <c r="DI65" i="102" s="1"/>
  <c r="BG167" i="102"/>
  <c r="BG65" i="102"/>
  <c r="BR168" i="102"/>
  <c r="BR66" i="102"/>
  <c r="DL66" i="102" s="1"/>
  <c r="CH168" i="102"/>
  <c r="CH66" i="102"/>
  <c r="EB66" i="102" s="1"/>
  <c r="BL169" i="102"/>
  <c r="BL67" i="102"/>
  <c r="DF67" i="102" s="1"/>
  <c r="CS169" i="102"/>
  <c r="CS67" i="102"/>
  <c r="EM67" i="102" s="1"/>
  <c r="CD172" i="102"/>
  <c r="CD70" i="102"/>
  <c r="DX70" i="102" s="1"/>
  <c r="CA171" i="102"/>
  <c r="CA69" i="102"/>
  <c r="DU69" i="102" s="1"/>
  <c r="BH170" i="102"/>
  <c r="BH68" i="102"/>
  <c r="DB68" i="102" s="1"/>
  <c r="BW167" i="102"/>
  <c r="BW65" i="102"/>
  <c r="DQ65" i="102" s="1"/>
  <c r="BU169" i="102"/>
  <c r="BU67" i="102"/>
  <c r="DO67" i="102" s="1"/>
  <c r="BK171" i="102"/>
  <c r="BK69" i="102"/>
  <c r="DE69" i="102" s="1"/>
  <c r="BM169" i="102"/>
  <c r="BM67" i="102"/>
  <c r="DG67" i="102" s="1"/>
  <c r="BV172" i="102"/>
  <c r="BV70" i="102"/>
  <c r="DP70" i="102" s="1"/>
  <c r="CM167" i="102"/>
  <c r="CM65" i="102"/>
  <c r="EG65" i="102" s="1"/>
  <c r="CP168" i="102"/>
  <c r="CP66" i="102"/>
  <c r="EJ66" i="102" s="1"/>
  <c r="CR169" i="102"/>
  <c r="CR67" i="102"/>
  <c r="EL67" i="102" s="1"/>
  <c r="BF172" i="102"/>
  <c r="BF70" i="102"/>
  <c r="CZ70" i="102" s="1"/>
  <c r="BX170" i="102"/>
  <c r="BX68" i="102"/>
  <c r="DR68" i="102" s="1"/>
  <c r="F151" i="78"/>
  <c r="H151" i="78"/>
  <c r="I151" i="78"/>
  <c r="C151" i="78"/>
  <c r="D151" i="78"/>
  <c r="G151" i="78"/>
  <c r="E151" i="78"/>
  <c r="J151" i="78"/>
  <c r="BD50" i="79" s="1"/>
  <c r="CJ47" i="79"/>
  <c r="BA49" i="79"/>
  <c r="BU49" i="79"/>
  <c r="BG48" i="79"/>
  <c r="BW48" i="79"/>
  <c r="AZ50" i="79"/>
  <c r="BX47" i="79"/>
  <c r="BO48" i="79"/>
  <c r="BQ49" i="79"/>
  <c r="CC49" i="79"/>
  <c r="CG49" i="79"/>
  <c r="BE49" i="79"/>
  <c r="BN49" i="79"/>
  <c r="BS48" i="79"/>
  <c r="BP47" i="79"/>
  <c r="BT47" i="79"/>
  <c r="CH48" i="79"/>
  <c r="CA48" i="79"/>
  <c r="CI48" i="79"/>
  <c r="BF49" i="79"/>
  <c r="BI49" i="79"/>
  <c r="CK49" i="79"/>
  <c r="BB49" i="79"/>
  <c r="CE48" i="79"/>
  <c r="BK48" i="79"/>
  <c r="CB47" i="79"/>
  <c r="AX49" i="79"/>
  <c r="BJ49" i="79"/>
  <c r="BZ48" i="79"/>
  <c r="BH50" i="79"/>
  <c r="BV48" i="79"/>
  <c r="BY49" i="79"/>
  <c r="BC48" i="79"/>
  <c r="CD48" i="79"/>
  <c r="BM49" i="79"/>
  <c r="BR48" i="79"/>
  <c r="CF47" i="79"/>
  <c r="AY48" i="79"/>
  <c r="W50" i="79"/>
  <c r="R48" i="79"/>
  <c r="AQ50" i="79"/>
  <c r="I49" i="79"/>
  <c r="Z48" i="79"/>
  <c r="AP48" i="79"/>
  <c r="M49" i="79"/>
  <c r="AI50" i="79"/>
  <c r="H50" i="79"/>
  <c r="AC49" i="79"/>
  <c r="K50" i="79"/>
  <c r="AK49" i="79"/>
  <c r="X49" i="79"/>
  <c r="F51" i="79"/>
  <c r="T50" i="79"/>
  <c r="Q49" i="79"/>
  <c r="AA50" i="79"/>
  <c r="J51" i="79"/>
  <c r="Y49" i="79"/>
  <c r="AH48" i="79"/>
  <c r="AL48" i="79"/>
  <c r="AD48" i="79"/>
  <c r="V48" i="79"/>
  <c r="D50" i="79"/>
  <c r="G50" i="79"/>
  <c r="O50" i="79"/>
  <c r="S50" i="79"/>
  <c r="E49" i="79"/>
  <c r="U49" i="79"/>
  <c r="AN49" i="79"/>
  <c r="AM50" i="79"/>
  <c r="N51" i="79"/>
  <c r="AB49" i="79"/>
  <c r="AG49" i="79"/>
  <c r="AF49" i="79"/>
  <c r="AJ49" i="79"/>
  <c r="AE50" i="79"/>
  <c r="P50" i="79"/>
  <c r="AO49" i="79"/>
  <c r="L50" i="79"/>
  <c r="BL47" i="79"/>
  <c r="CP169" i="102" l="1"/>
  <c r="CP67" i="102"/>
  <c r="EJ67" i="102" s="1"/>
  <c r="BK172" i="102"/>
  <c r="BK70" i="102"/>
  <c r="DE70" i="102" s="1"/>
  <c r="CA172" i="102"/>
  <c r="CA70" i="102"/>
  <c r="DU70" i="102" s="1"/>
  <c r="CH169" i="102"/>
  <c r="CH67" i="102"/>
  <c r="EB67" i="102" s="1"/>
  <c r="EN64" i="102"/>
  <c r="EO64" i="102"/>
  <c r="BP171" i="102"/>
  <c r="BP69" i="102"/>
  <c r="DJ69" i="102" s="1"/>
  <c r="EP63" i="102"/>
  <c r="AS62" i="102"/>
  <c r="AT62" i="102" s="1"/>
  <c r="CU63" i="102"/>
  <c r="CV63" i="102" s="1"/>
  <c r="CY67" i="102"/>
  <c r="CK170" i="102"/>
  <c r="CK68" i="102"/>
  <c r="EE68" i="102" s="1"/>
  <c r="BE170" i="102"/>
  <c r="BE68" i="102"/>
  <c r="CI172" i="102"/>
  <c r="CI70" i="102"/>
  <c r="EC70" i="102" s="1"/>
  <c r="CL173" i="102"/>
  <c r="CL71" i="102"/>
  <c r="EF71" i="102" s="1"/>
  <c r="BU170" i="102"/>
  <c r="BU68" i="102"/>
  <c r="DO68" i="102" s="1"/>
  <c r="CD173" i="102"/>
  <c r="CD71" i="102"/>
  <c r="DX71" i="102" s="1"/>
  <c r="BR169" i="102"/>
  <c r="BR67" i="102"/>
  <c r="DL67" i="102" s="1"/>
  <c r="BY169" i="102"/>
  <c r="BY67" i="102"/>
  <c r="DS67" i="102" s="1"/>
  <c r="DA65" i="102"/>
  <c r="CT65" i="102"/>
  <c r="BN173" i="102"/>
  <c r="BN71" i="102"/>
  <c r="DH71" i="102" s="1"/>
  <c r="BJ169" i="102"/>
  <c r="BJ67" i="102"/>
  <c r="DD67" i="102" s="1"/>
  <c r="BT170" i="102"/>
  <c r="BT68" i="102"/>
  <c r="DN68" i="102" s="1"/>
  <c r="CB170" i="102"/>
  <c r="CB68" i="102"/>
  <c r="DV68" i="102" s="1"/>
  <c r="CN171" i="102"/>
  <c r="CN69" i="102"/>
  <c r="EH69" i="102" s="1"/>
  <c r="CM168" i="102"/>
  <c r="CM66" i="102"/>
  <c r="EG66" i="102" s="1"/>
  <c r="BF173" i="102"/>
  <c r="BF71" i="102"/>
  <c r="CZ71" i="102" s="1"/>
  <c r="BV173" i="102"/>
  <c r="BV71" i="102"/>
  <c r="DP71" i="102" s="1"/>
  <c r="BW168" i="102"/>
  <c r="BW66" i="102"/>
  <c r="DQ66" i="102" s="1"/>
  <c r="CS170" i="102"/>
  <c r="CS68" i="102"/>
  <c r="EM68" i="102" s="1"/>
  <c r="BG168" i="102"/>
  <c r="BG66" i="102"/>
  <c r="CG169" i="102"/>
  <c r="CG67" i="102"/>
  <c r="EA67" i="102" s="1"/>
  <c r="CO169" i="102"/>
  <c r="CO67" i="102"/>
  <c r="EI67" i="102" s="1"/>
  <c r="BZ169" i="102"/>
  <c r="BZ67" i="102"/>
  <c r="DT67" i="102" s="1"/>
  <c r="CJ170" i="102"/>
  <c r="CJ68" i="102"/>
  <c r="ED68" i="102" s="1"/>
  <c r="BS172" i="102"/>
  <c r="BS70" i="102"/>
  <c r="DM70" i="102" s="1"/>
  <c r="BX171" i="102"/>
  <c r="BX69" i="102"/>
  <c r="DR69" i="102" s="1"/>
  <c r="CR170" i="102"/>
  <c r="CR68" i="102"/>
  <c r="EL68" i="102" s="1"/>
  <c r="BM170" i="102"/>
  <c r="BM68" i="102"/>
  <c r="DG68" i="102" s="1"/>
  <c r="BH171" i="102"/>
  <c r="BH69" i="102"/>
  <c r="DB69" i="102" s="1"/>
  <c r="BL170" i="102"/>
  <c r="BL68" i="102"/>
  <c r="DF68" i="102" s="1"/>
  <c r="BO168" i="102"/>
  <c r="BO66" i="102"/>
  <c r="DI66" i="102" s="1"/>
  <c r="CF171" i="102"/>
  <c r="CF69" i="102"/>
  <c r="DZ69" i="102" s="1"/>
  <c r="CX64" i="102"/>
  <c r="CC170" i="102"/>
  <c r="CC68" i="102"/>
  <c r="DW68" i="102" s="1"/>
  <c r="BQ169" i="102"/>
  <c r="BQ67" i="102"/>
  <c r="DK67" i="102" s="1"/>
  <c r="CQ172" i="102"/>
  <c r="CQ70" i="102"/>
  <c r="EK70" i="102" s="1"/>
  <c r="BI169" i="102"/>
  <c r="BI67" i="102"/>
  <c r="DC67" i="102" s="1"/>
  <c r="CE168" i="102"/>
  <c r="CE66" i="102"/>
  <c r="DY66" i="102" s="1"/>
  <c r="J152" i="78"/>
  <c r="C152" i="78"/>
  <c r="E152" i="78"/>
  <c r="I152" i="78"/>
  <c r="G152" i="78"/>
  <c r="H152" i="78"/>
  <c r="D152" i="78"/>
  <c r="F152" i="78"/>
  <c r="BI50" i="79"/>
  <c r="AX50" i="79"/>
  <c r="AY49" i="79"/>
  <c r="BZ49" i="79"/>
  <c r="BM50" i="79"/>
  <c r="BS49" i="79"/>
  <c r="BE50" i="79"/>
  <c r="BC49" i="79"/>
  <c r="CA49" i="79"/>
  <c r="BV49" i="79"/>
  <c r="BA50" i="79"/>
  <c r="BU50" i="79"/>
  <c r="BB50" i="79"/>
  <c r="BW49" i="79"/>
  <c r="BK49" i="79"/>
  <c r="BQ50" i="79"/>
  <c r="BH51" i="79"/>
  <c r="CC50" i="79"/>
  <c r="CI49" i="79"/>
  <c r="CG50" i="79"/>
  <c r="BP48" i="79"/>
  <c r="BN50" i="79"/>
  <c r="BG49" i="79"/>
  <c r="BF50" i="79"/>
  <c r="CH49" i="79"/>
  <c r="CJ48" i="79"/>
  <c r="AP49" i="79"/>
  <c r="BD51" i="79"/>
  <c r="J52" i="79"/>
  <c r="BJ50" i="79"/>
  <c r="BX48" i="79"/>
  <c r="AD49" i="79"/>
  <c r="BY50" i="79"/>
  <c r="BO49" i="79"/>
  <c r="CF48" i="79"/>
  <c r="BR49" i="79"/>
  <c r="BT48" i="79"/>
  <c r="CK50" i="79"/>
  <c r="AQ51" i="79"/>
  <c r="CD49" i="79"/>
  <c r="CB48" i="79"/>
  <c r="CE49" i="79"/>
  <c r="L51" i="79"/>
  <c r="P51" i="79"/>
  <c r="AJ50" i="79"/>
  <c r="AG50" i="79"/>
  <c r="N52" i="79"/>
  <c r="AN50" i="79"/>
  <c r="E50" i="79"/>
  <c r="O51" i="79"/>
  <c r="D51" i="79"/>
  <c r="AH49" i="79"/>
  <c r="Q50" i="79"/>
  <c r="F52" i="79"/>
  <c r="AK50" i="79"/>
  <c r="AC50" i="79"/>
  <c r="AI51" i="79"/>
  <c r="W51" i="79"/>
  <c r="BL48" i="79"/>
  <c r="AO50" i="79"/>
  <c r="AE51" i="79"/>
  <c r="AF50" i="79"/>
  <c r="AB50" i="79"/>
  <c r="AM51" i="79"/>
  <c r="U50" i="79"/>
  <c r="S51" i="79"/>
  <c r="G51" i="79"/>
  <c r="V49" i="79"/>
  <c r="AL49" i="79"/>
  <c r="Y50" i="79"/>
  <c r="AA51" i="79"/>
  <c r="T51" i="79"/>
  <c r="X50" i="79"/>
  <c r="K51" i="79"/>
  <c r="H51" i="79"/>
  <c r="M50" i="79"/>
  <c r="Z49" i="79"/>
  <c r="I50" i="79"/>
  <c r="R49" i="79"/>
  <c r="DA66" i="102" l="1"/>
  <c r="CT66" i="102"/>
  <c r="BQ170" i="102"/>
  <c r="BQ68" i="102"/>
  <c r="DK68" i="102" s="1"/>
  <c r="CF172" i="102"/>
  <c r="CF70" i="102"/>
  <c r="DZ70" i="102" s="1"/>
  <c r="BM171" i="102"/>
  <c r="BM69" i="102"/>
  <c r="DG69" i="102" s="1"/>
  <c r="CJ171" i="102"/>
  <c r="CJ69" i="102"/>
  <c r="ED69" i="102" s="1"/>
  <c r="BG169" i="102"/>
  <c r="BG67" i="102"/>
  <c r="BF174" i="102"/>
  <c r="BF72" i="102"/>
  <c r="CZ72" i="102" s="1"/>
  <c r="BT171" i="102"/>
  <c r="BT69" i="102"/>
  <c r="DN69" i="102" s="1"/>
  <c r="BY170" i="102"/>
  <c r="BY68" i="102"/>
  <c r="DS68" i="102" s="1"/>
  <c r="CL174" i="102"/>
  <c r="CL72" i="102"/>
  <c r="EF72" i="102" s="1"/>
  <c r="CH170" i="102"/>
  <c r="CH68" i="102"/>
  <c r="EB68" i="102" s="1"/>
  <c r="CE169" i="102"/>
  <c r="CE67" i="102"/>
  <c r="DY67" i="102" s="1"/>
  <c r="CC171" i="102"/>
  <c r="CC69" i="102"/>
  <c r="DW69" i="102" s="1"/>
  <c r="BO169" i="102"/>
  <c r="BO67" i="102"/>
  <c r="DI67" i="102" s="1"/>
  <c r="CR171" i="102"/>
  <c r="CR69" i="102"/>
  <c r="EL69" i="102" s="1"/>
  <c r="BZ170" i="102"/>
  <c r="BZ68" i="102"/>
  <c r="DT68" i="102" s="1"/>
  <c r="CS171" i="102"/>
  <c r="CS69" i="102"/>
  <c r="EM69" i="102" s="1"/>
  <c r="CM169" i="102"/>
  <c r="CM67" i="102"/>
  <c r="EG67" i="102" s="1"/>
  <c r="BJ170" i="102"/>
  <c r="BJ68" i="102"/>
  <c r="DD68" i="102" s="1"/>
  <c r="BR170" i="102"/>
  <c r="BR68" i="102"/>
  <c r="DL68" i="102" s="1"/>
  <c r="CI173" i="102"/>
  <c r="CI71" i="102"/>
  <c r="EC71" i="102" s="1"/>
  <c r="CY68" i="102"/>
  <c r="CA173" i="102"/>
  <c r="CA71" i="102"/>
  <c r="DU71" i="102" s="1"/>
  <c r="BI170" i="102"/>
  <c r="BI68" i="102"/>
  <c r="DC68" i="102" s="1"/>
  <c r="BL171" i="102"/>
  <c r="BL69" i="102"/>
  <c r="DF69" i="102" s="1"/>
  <c r="BX172" i="102"/>
  <c r="BX70" i="102"/>
  <c r="DR70" i="102" s="1"/>
  <c r="CO170" i="102"/>
  <c r="CO68" i="102"/>
  <c r="EI68" i="102" s="1"/>
  <c r="BW169" i="102"/>
  <c r="BW67" i="102"/>
  <c r="DQ67" i="102" s="1"/>
  <c r="CN172" i="102"/>
  <c r="CN70" i="102"/>
  <c r="EH70" i="102" s="1"/>
  <c r="BN174" i="102"/>
  <c r="BN72" i="102"/>
  <c r="DH72" i="102" s="1"/>
  <c r="CD174" i="102"/>
  <c r="CD72" i="102"/>
  <c r="DX72" i="102" s="1"/>
  <c r="BE171" i="102"/>
  <c r="BE69" i="102"/>
  <c r="CX65" i="102"/>
  <c r="BP172" i="102"/>
  <c r="BP70" i="102"/>
  <c r="DJ70" i="102" s="1"/>
  <c r="BK173" i="102"/>
  <c r="BK71" i="102"/>
  <c r="DE71" i="102" s="1"/>
  <c r="CQ173" i="102"/>
  <c r="CQ71" i="102"/>
  <c r="EK71" i="102" s="1"/>
  <c r="BH172" i="102"/>
  <c r="BH70" i="102"/>
  <c r="DB70" i="102" s="1"/>
  <c r="BS173" i="102"/>
  <c r="BS71" i="102"/>
  <c r="DM71" i="102" s="1"/>
  <c r="CG170" i="102"/>
  <c r="CG68" i="102"/>
  <c r="EA68" i="102" s="1"/>
  <c r="BV174" i="102"/>
  <c r="BV72" i="102"/>
  <c r="DP72" i="102" s="1"/>
  <c r="CB171" i="102"/>
  <c r="CB69" i="102"/>
  <c r="DV69" i="102" s="1"/>
  <c r="EO65" i="102"/>
  <c r="EN65" i="102"/>
  <c r="BU171" i="102"/>
  <c r="BU69" i="102"/>
  <c r="DO69" i="102" s="1"/>
  <c r="CK171" i="102"/>
  <c r="CK69" i="102"/>
  <c r="EE69" i="102" s="1"/>
  <c r="CU64" i="102"/>
  <c r="CV64" i="102" s="1"/>
  <c r="AS63" i="102"/>
  <c r="AT63" i="102" s="1"/>
  <c r="EP64" i="102"/>
  <c r="CP170" i="102"/>
  <c r="CP68" i="102"/>
  <c r="EJ68" i="102" s="1"/>
  <c r="F153" i="78"/>
  <c r="AZ52" i="79" s="1"/>
  <c r="I153" i="78"/>
  <c r="D153" i="78"/>
  <c r="E153" i="78"/>
  <c r="AZ51" i="79"/>
  <c r="H153" i="78"/>
  <c r="C153" i="78"/>
  <c r="G153" i="78"/>
  <c r="J153" i="78"/>
  <c r="BD52" i="79" s="1"/>
  <c r="CJ49" i="79"/>
  <c r="BX49" i="79"/>
  <c r="CK51" i="79"/>
  <c r="BT49" i="79"/>
  <c r="BG50" i="79"/>
  <c r="BP49" i="79"/>
  <c r="CI50" i="79"/>
  <c r="BW50" i="79"/>
  <c r="BI51" i="79"/>
  <c r="BE51" i="79"/>
  <c r="K52" i="79"/>
  <c r="BM51" i="79"/>
  <c r="CH50" i="79"/>
  <c r="AY50" i="79"/>
  <c r="BQ51" i="79"/>
  <c r="W52" i="79"/>
  <c r="BA51" i="79"/>
  <c r="BO50" i="79"/>
  <c r="BK50" i="79"/>
  <c r="BH52" i="79"/>
  <c r="N53" i="79"/>
  <c r="BN51" i="79"/>
  <c r="CG51" i="79"/>
  <c r="CA50" i="79"/>
  <c r="BB51" i="79"/>
  <c r="H52" i="79"/>
  <c r="BR50" i="79"/>
  <c r="BU51" i="79"/>
  <c r="BV50" i="79"/>
  <c r="AB51" i="79"/>
  <c r="CB49" i="79"/>
  <c r="CD50" i="79"/>
  <c r="CE50" i="79"/>
  <c r="BC50" i="79"/>
  <c r="BS50" i="79"/>
  <c r="Y51" i="79"/>
  <c r="BZ50" i="79"/>
  <c r="BJ51" i="79"/>
  <c r="CF49" i="79"/>
  <c r="BY51" i="79"/>
  <c r="CC51" i="79"/>
  <c r="AX51" i="79"/>
  <c r="BF51" i="79"/>
  <c r="BL49" i="79"/>
  <c r="R50" i="79"/>
  <c r="Z50" i="79"/>
  <c r="X51" i="79"/>
  <c r="AA52" i="79"/>
  <c r="AL50" i="79"/>
  <c r="G52" i="79"/>
  <c r="U51" i="79"/>
  <c r="AE52" i="79"/>
  <c r="AI52" i="79"/>
  <c r="AK51" i="79"/>
  <c r="Q51" i="79"/>
  <c r="AH50" i="79"/>
  <c r="D52" i="79"/>
  <c r="E51" i="79"/>
  <c r="AJ51" i="79"/>
  <c r="L52" i="79"/>
  <c r="I51" i="79"/>
  <c r="M51" i="79"/>
  <c r="T52" i="79"/>
  <c r="V50" i="79"/>
  <c r="S52" i="79"/>
  <c r="AM52" i="79"/>
  <c r="AF51" i="79"/>
  <c r="AO51" i="79"/>
  <c r="AQ52" i="79"/>
  <c r="AP50" i="79"/>
  <c r="AC51" i="79"/>
  <c r="F53" i="79"/>
  <c r="J53" i="79"/>
  <c r="AD50" i="79"/>
  <c r="O52" i="79"/>
  <c r="AN51" i="79"/>
  <c r="AG51" i="79"/>
  <c r="P52" i="79"/>
  <c r="BU172" i="102" l="1"/>
  <c r="BU70" i="102"/>
  <c r="DO70" i="102" s="1"/>
  <c r="CG171" i="102"/>
  <c r="CG69" i="102"/>
  <c r="EA69" i="102" s="1"/>
  <c r="BK174" i="102"/>
  <c r="BK72" i="102"/>
  <c r="DE72" i="102" s="1"/>
  <c r="CD175" i="102"/>
  <c r="CD73" i="102"/>
  <c r="DX73" i="102" s="1"/>
  <c r="CO171" i="102"/>
  <c r="CO69" i="102"/>
  <c r="EI69" i="102" s="1"/>
  <c r="CA174" i="102"/>
  <c r="CA72" i="102"/>
  <c r="DU72" i="102" s="1"/>
  <c r="BJ171" i="102"/>
  <c r="BJ69" i="102"/>
  <c r="DD69" i="102" s="1"/>
  <c r="CR172" i="102"/>
  <c r="CR70" i="102"/>
  <c r="EL70" i="102" s="1"/>
  <c r="CH171" i="102"/>
  <c r="CH69" i="102"/>
  <c r="EB69" i="102" s="1"/>
  <c r="BT172" i="102"/>
  <c r="BT70" i="102"/>
  <c r="DN70" i="102" s="1"/>
  <c r="BM172" i="102"/>
  <c r="BM70" i="102"/>
  <c r="DG70" i="102" s="1"/>
  <c r="BS174" i="102"/>
  <c r="BS72" i="102"/>
  <c r="DM72" i="102" s="1"/>
  <c r="BP173" i="102"/>
  <c r="BP71" i="102"/>
  <c r="DJ71" i="102" s="1"/>
  <c r="BN175" i="102"/>
  <c r="BN73" i="102"/>
  <c r="DH73" i="102" s="1"/>
  <c r="BX173" i="102"/>
  <c r="BX71" i="102"/>
  <c r="DR71" i="102" s="1"/>
  <c r="CM170" i="102"/>
  <c r="CM68" i="102"/>
  <c r="EG68" i="102" s="1"/>
  <c r="BO170" i="102"/>
  <c r="BO68" i="102"/>
  <c r="DI68" i="102" s="1"/>
  <c r="BF175" i="102"/>
  <c r="BF73" i="102"/>
  <c r="CZ73" i="102" s="1"/>
  <c r="CF173" i="102"/>
  <c r="CF71" i="102"/>
  <c r="DZ71" i="102" s="1"/>
  <c r="EP65" i="102"/>
  <c r="CU65" i="102"/>
  <c r="CV65" i="102" s="1"/>
  <c r="AS64" i="102"/>
  <c r="AT64" i="102" s="1"/>
  <c r="DA67" i="102"/>
  <c r="CT67" i="102"/>
  <c r="CP171" i="102"/>
  <c r="CP69" i="102"/>
  <c r="EJ69" i="102" s="1"/>
  <c r="CB172" i="102"/>
  <c r="CB70" i="102"/>
  <c r="DV70" i="102" s="1"/>
  <c r="BH173" i="102"/>
  <c r="BH71" i="102"/>
  <c r="DB71" i="102" s="1"/>
  <c r="CN173" i="102"/>
  <c r="CN71" i="102"/>
  <c r="EH71" i="102" s="1"/>
  <c r="BL172" i="102"/>
  <c r="BL70" i="102"/>
  <c r="DF70" i="102" s="1"/>
  <c r="CI174" i="102"/>
  <c r="CI72" i="102"/>
  <c r="EC72" i="102" s="1"/>
  <c r="CS172" i="102"/>
  <c r="CS70" i="102"/>
  <c r="EM70" i="102" s="1"/>
  <c r="CC172" i="102"/>
  <c r="CC70" i="102"/>
  <c r="DW70" i="102" s="1"/>
  <c r="CL175" i="102"/>
  <c r="CL73" i="102"/>
  <c r="EF73" i="102" s="1"/>
  <c r="BG170" i="102"/>
  <c r="BG68" i="102"/>
  <c r="BQ171" i="102"/>
  <c r="BQ69" i="102"/>
  <c r="DK69" i="102" s="1"/>
  <c r="CY69" i="102"/>
  <c r="CX66" i="102"/>
  <c r="CK172" i="102"/>
  <c r="CK70" i="102"/>
  <c r="EE70" i="102" s="1"/>
  <c r="BV175" i="102"/>
  <c r="BV73" i="102"/>
  <c r="DP73" i="102" s="1"/>
  <c r="CQ174" i="102"/>
  <c r="CQ72" i="102"/>
  <c r="EK72" i="102" s="1"/>
  <c r="BE172" i="102"/>
  <c r="BE70" i="102"/>
  <c r="BW170" i="102"/>
  <c r="BW68" i="102"/>
  <c r="DQ68" i="102" s="1"/>
  <c r="BI171" i="102"/>
  <c r="BI69" i="102"/>
  <c r="DC69" i="102" s="1"/>
  <c r="BR171" i="102"/>
  <c r="BR69" i="102"/>
  <c r="DL69" i="102" s="1"/>
  <c r="BZ171" i="102"/>
  <c r="BZ69" i="102"/>
  <c r="DT69" i="102" s="1"/>
  <c r="CE170" i="102"/>
  <c r="CE68" i="102"/>
  <c r="DY68" i="102" s="1"/>
  <c r="BY171" i="102"/>
  <c r="BY69" i="102"/>
  <c r="DS69" i="102" s="1"/>
  <c r="CJ172" i="102"/>
  <c r="CJ70" i="102"/>
  <c r="ED70" i="102" s="1"/>
  <c r="EO66" i="102"/>
  <c r="EN66" i="102"/>
  <c r="G154" i="78"/>
  <c r="E154" i="78"/>
  <c r="C154" i="78"/>
  <c r="D154" i="78"/>
  <c r="H154" i="78"/>
  <c r="I154" i="78"/>
  <c r="J154" i="78"/>
  <c r="F154" i="78"/>
  <c r="BQ52" i="79"/>
  <c r="BB52" i="79"/>
  <c r="BH53" i="79"/>
  <c r="BE52" i="79"/>
  <c r="K53" i="79"/>
  <c r="BS51" i="79"/>
  <c r="BV51" i="79"/>
  <c r="BC51" i="79"/>
  <c r="BA52" i="79"/>
  <c r="BK51" i="79"/>
  <c r="CE51" i="79"/>
  <c r="BW51" i="79"/>
  <c r="AC52" i="79"/>
  <c r="BM52" i="79"/>
  <c r="BF52" i="79"/>
  <c r="CC52" i="79"/>
  <c r="BU52" i="79"/>
  <c r="BJ52" i="79"/>
  <c r="CD51" i="79"/>
  <c r="BZ51" i="79"/>
  <c r="CG52" i="79"/>
  <c r="CJ50" i="79"/>
  <c r="BR51" i="79"/>
  <c r="CA51" i="79"/>
  <c r="CK52" i="79"/>
  <c r="BG51" i="79"/>
  <c r="CF50" i="79"/>
  <c r="AY51" i="79"/>
  <c r="BT50" i="79"/>
  <c r="BX50" i="79"/>
  <c r="BP50" i="79"/>
  <c r="CH51" i="79"/>
  <c r="BN52" i="79"/>
  <c r="BY52" i="79"/>
  <c r="BI52" i="79"/>
  <c r="AX52" i="79"/>
  <c r="BL50" i="79"/>
  <c r="CI51" i="79"/>
  <c r="CB50" i="79"/>
  <c r="AH51" i="79"/>
  <c r="BO51" i="79"/>
  <c r="P53" i="79"/>
  <c r="AN52" i="79"/>
  <c r="AD51" i="79"/>
  <c r="F54" i="79"/>
  <c r="AP51" i="79"/>
  <c r="AJ52" i="79"/>
  <c r="E52" i="79"/>
  <c r="AK52" i="79"/>
  <c r="AE53" i="79"/>
  <c r="AL51" i="79"/>
  <c r="X52" i="79"/>
  <c r="AF52" i="79"/>
  <c r="S53" i="79"/>
  <c r="Y52" i="79"/>
  <c r="I52" i="79"/>
  <c r="U52" i="79"/>
  <c r="Z51" i="79"/>
  <c r="AG52" i="79"/>
  <c r="O53" i="79"/>
  <c r="J54" i="79"/>
  <c r="AQ53" i="79"/>
  <c r="AO52" i="79"/>
  <c r="AM53" i="79"/>
  <c r="V51" i="79"/>
  <c r="T53" i="79"/>
  <c r="M52" i="79"/>
  <c r="L53" i="79"/>
  <c r="N54" i="79"/>
  <c r="D53" i="79"/>
  <c r="Q52" i="79"/>
  <c r="AI53" i="79"/>
  <c r="W53" i="79"/>
  <c r="AB52" i="79"/>
  <c r="G53" i="79"/>
  <c r="AA53" i="79"/>
  <c r="H53" i="79"/>
  <c r="R51" i="79"/>
  <c r="CE171" i="102" l="1"/>
  <c r="CE69" i="102"/>
  <c r="DY69" i="102" s="1"/>
  <c r="BW171" i="102"/>
  <c r="BW69" i="102"/>
  <c r="DQ69" i="102" s="1"/>
  <c r="CK173" i="102"/>
  <c r="CK71" i="102"/>
  <c r="EE71" i="102" s="1"/>
  <c r="BG171" i="102"/>
  <c r="BG69" i="102"/>
  <c r="CI175" i="102"/>
  <c r="CI73" i="102"/>
  <c r="EC73" i="102" s="1"/>
  <c r="CB173" i="102"/>
  <c r="CB71" i="102"/>
  <c r="DV71" i="102" s="1"/>
  <c r="CU66" i="102"/>
  <c r="CV66" i="102" s="1"/>
  <c r="EP66" i="102"/>
  <c r="AS65" i="102"/>
  <c r="AT65" i="102" s="1"/>
  <c r="CY70" i="102"/>
  <c r="CF174" i="102"/>
  <c r="CF72" i="102"/>
  <c r="DZ72" i="102" s="1"/>
  <c r="BS175" i="102"/>
  <c r="BS73" i="102"/>
  <c r="DM73" i="102" s="1"/>
  <c r="CR173" i="102"/>
  <c r="CR71" i="102"/>
  <c r="EL71" i="102" s="1"/>
  <c r="CD176" i="102"/>
  <c r="CD74" i="102"/>
  <c r="DX74" i="102" s="1"/>
  <c r="BZ172" i="102"/>
  <c r="BZ70" i="102"/>
  <c r="DT70" i="102" s="1"/>
  <c r="CL176" i="102"/>
  <c r="CL74" i="102"/>
  <c r="EF74" i="102" s="1"/>
  <c r="BL173" i="102"/>
  <c r="BL71" i="102"/>
  <c r="DF71" i="102" s="1"/>
  <c r="CP172" i="102"/>
  <c r="CP70" i="102"/>
  <c r="EJ70" i="102" s="1"/>
  <c r="CX67" i="102"/>
  <c r="BF176" i="102"/>
  <c r="BF74" i="102"/>
  <c r="CZ74" i="102" s="1"/>
  <c r="BX174" i="102"/>
  <c r="BX72" i="102"/>
  <c r="DR72" i="102" s="1"/>
  <c r="BM173" i="102"/>
  <c r="BM71" i="102"/>
  <c r="DG71" i="102" s="1"/>
  <c r="BJ172" i="102"/>
  <c r="BJ70" i="102"/>
  <c r="DD70" i="102" s="1"/>
  <c r="BK175" i="102"/>
  <c r="BK73" i="102"/>
  <c r="DE73" i="102" s="1"/>
  <c r="CC173" i="102"/>
  <c r="CC71" i="102"/>
  <c r="DW71" i="102" s="1"/>
  <c r="CN174" i="102"/>
  <c r="CN72" i="102"/>
  <c r="EH72" i="102" s="1"/>
  <c r="EO67" i="102"/>
  <c r="EN67" i="102"/>
  <c r="BR172" i="102"/>
  <c r="BR70" i="102"/>
  <c r="DL70" i="102" s="1"/>
  <c r="BO171" i="102"/>
  <c r="BO69" i="102"/>
  <c r="DI69" i="102" s="1"/>
  <c r="BN176" i="102"/>
  <c r="BN74" i="102"/>
  <c r="DH74" i="102" s="1"/>
  <c r="BT173" i="102"/>
  <c r="BT71" i="102"/>
  <c r="DN71" i="102" s="1"/>
  <c r="CA175" i="102"/>
  <c r="CA73" i="102"/>
  <c r="DU73" i="102" s="1"/>
  <c r="CG172" i="102"/>
  <c r="CG70" i="102"/>
  <c r="EA70" i="102" s="1"/>
  <c r="BE173" i="102"/>
  <c r="BE71" i="102"/>
  <c r="BY172" i="102"/>
  <c r="BY70" i="102"/>
  <c r="DS70" i="102" s="1"/>
  <c r="BI172" i="102"/>
  <c r="BI70" i="102"/>
  <c r="DC70" i="102" s="1"/>
  <c r="BV176" i="102"/>
  <c r="BV74" i="102"/>
  <c r="DP74" i="102" s="1"/>
  <c r="BQ172" i="102"/>
  <c r="BQ70" i="102"/>
  <c r="DK70" i="102" s="1"/>
  <c r="CS173" i="102"/>
  <c r="CS71" i="102"/>
  <c r="EM71" i="102" s="1"/>
  <c r="BH174" i="102"/>
  <c r="BH72" i="102"/>
  <c r="DB72" i="102" s="1"/>
  <c r="CJ173" i="102"/>
  <c r="CJ71" i="102"/>
  <c r="ED71" i="102" s="1"/>
  <c r="CQ175" i="102"/>
  <c r="CQ73" i="102"/>
  <c r="EK73" i="102" s="1"/>
  <c r="DA68" i="102"/>
  <c r="CT68" i="102"/>
  <c r="CM171" i="102"/>
  <c r="CM69" i="102"/>
  <c r="EG69" i="102" s="1"/>
  <c r="BP174" i="102"/>
  <c r="BP72" i="102"/>
  <c r="DJ72" i="102" s="1"/>
  <c r="CH172" i="102"/>
  <c r="CH70" i="102"/>
  <c r="EB70" i="102" s="1"/>
  <c r="CO172" i="102"/>
  <c r="CO70" i="102"/>
  <c r="EI70" i="102" s="1"/>
  <c r="BU173" i="102"/>
  <c r="BU71" i="102"/>
  <c r="DO71" i="102" s="1"/>
  <c r="F155" i="78"/>
  <c r="AZ54" i="79" s="1"/>
  <c r="D155" i="78"/>
  <c r="J155" i="78"/>
  <c r="BD54" i="79" s="1"/>
  <c r="C155" i="78"/>
  <c r="AZ53" i="79"/>
  <c r="BD53" i="79"/>
  <c r="I155" i="78"/>
  <c r="E155" i="78"/>
  <c r="H155" i="78"/>
  <c r="G155" i="78"/>
  <c r="BE53" i="79"/>
  <c r="CB51" i="79"/>
  <c r="BW52" i="79"/>
  <c r="BF53" i="79"/>
  <c r="BS52" i="79"/>
  <c r="BA53" i="79"/>
  <c r="BG52" i="79"/>
  <c r="BI53" i="79"/>
  <c r="BM53" i="79"/>
  <c r="CD52" i="79"/>
  <c r="CA52" i="79"/>
  <c r="AG53" i="79"/>
  <c r="BQ53" i="79"/>
  <c r="BP51" i="79"/>
  <c r="BT51" i="79"/>
  <c r="BR52" i="79"/>
  <c r="CJ51" i="79"/>
  <c r="CF51" i="79"/>
  <c r="BV52" i="79"/>
  <c r="CG53" i="79"/>
  <c r="BK52" i="79"/>
  <c r="CI52" i="79"/>
  <c r="BY53" i="79"/>
  <c r="BX51" i="79"/>
  <c r="BN53" i="79"/>
  <c r="BO52" i="79"/>
  <c r="CK53" i="79"/>
  <c r="CC53" i="79"/>
  <c r="AX53" i="79"/>
  <c r="BC52" i="79"/>
  <c r="CE52" i="79"/>
  <c r="AK53" i="79"/>
  <c r="CH52" i="79"/>
  <c r="BB53" i="79"/>
  <c r="BH54" i="79"/>
  <c r="BJ53" i="79"/>
  <c r="BZ52" i="79"/>
  <c r="BU53" i="79"/>
  <c r="AY52" i="79"/>
  <c r="AB53" i="79"/>
  <c r="F55" i="79"/>
  <c r="AN53" i="79"/>
  <c r="R52" i="79"/>
  <c r="AA54" i="79"/>
  <c r="AI54" i="79"/>
  <c r="D54" i="79"/>
  <c r="L54" i="79"/>
  <c r="T54" i="79"/>
  <c r="AM54" i="79"/>
  <c r="AQ54" i="79"/>
  <c r="J55" i="79"/>
  <c r="U53" i="79"/>
  <c r="I53" i="79"/>
  <c r="Y53" i="79"/>
  <c r="AF53" i="79"/>
  <c r="X53" i="79"/>
  <c r="AE54" i="79"/>
  <c r="AH52" i="79"/>
  <c r="AJ53" i="79"/>
  <c r="H54" i="79"/>
  <c r="G54" i="79"/>
  <c r="W54" i="79"/>
  <c r="Q53" i="79"/>
  <c r="N55" i="79"/>
  <c r="M53" i="79"/>
  <c r="V52" i="79"/>
  <c r="AO53" i="79"/>
  <c r="AC53" i="79"/>
  <c r="O54" i="79"/>
  <c r="Z52" i="79"/>
  <c r="K54" i="79"/>
  <c r="S54" i="79"/>
  <c r="AL52" i="79"/>
  <c r="E53" i="79"/>
  <c r="BL51" i="79"/>
  <c r="AP52" i="79"/>
  <c r="AD52" i="79"/>
  <c r="P54" i="79"/>
  <c r="BP175" i="102" l="1"/>
  <c r="BP73" i="102"/>
  <c r="DJ73" i="102" s="1"/>
  <c r="CJ174" i="102"/>
  <c r="CJ72" i="102"/>
  <c r="ED72" i="102" s="1"/>
  <c r="BV177" i="102"/>
  <c r="BV75" i="102"/>
  <c r="DP75" i="102" s="1"/>
  <c r="CG173" i="102"/>
  <c r="CG71" i="102"/>
  <c r="EA71" i="102" s="1"/>
  <c r="BO172" i="102"/>
  <c r="BO70" i="102"/>
  <c r="DI70" i="102" s="1"/>
  <c r="CC174" i="102"/>
  <c r="CC72" i="102"/>
  <c r="DW72" i="102" s="1"/>
  <c r="BX175" i="102"/>
  <c r="BX73" i="102"/>
  <c r="DR73" i="102" s="1"/>
  <c r="BL174" i="102"/>
  <c r="BL72" i="102"/>
  <c r="DF72" i="102" s="1"/>
  <c r="CR174" i="102"/>
  <c r="CR72" i="102"/>
  <c r="EL72" i="102" s="1"/>
  <c r="CK174" i="102"/>
  <c r="CK72" i="102"/>
  <c r="EE72" i="102" s="1"/>
  <c r="BU174" i="102"/>
  <c r="BU72" i="102"/>
  <c r="DO72" i="102" s="1"/>
  <c r="CM172" i="102"/>
  <c r="CM70" i="102"/>
  <c r="EG70" i="102" s="1"/>
  <c r="BH175" i="102"/>
  <c r="BH73" i="102"/>
  <c r="DB73" i="102" s="1"/>
  <c r="BI173" i="102"/>
  <c r="BI71" i="102"/>
  <c r="DC71" i="102" s="1"/>
  <c r="CA176" i="102"/>
  <c r="CA74" i="102"/>
  <c r="DU74" i="102" s="1"/>
  <c r="BR173" i="102"/>
  <c r="BR71" i="102"/>
  <c r="DL71" i="102" s="1"/>
  <c r="BK176" i="102"/>
  <c r="BK74" i="102"/>
  <c r="DE74" i="102" s="1"/>
  <c r="BF177" i="102"/>
  <c r="BF75" i="102"/>
  <c r="CZ75" i="102" s="1"/>
  <c r="CL177" i="102"/>
  <c r="CL75" i="102"/>
  <c r="EF75" i="102" s="1"/>
  <c r="BS176" i="102"/>
  <c r="BS74" i="102"/>
  <c r="DM74" i="102" s="1"/>
  <c r="CB174" i="102"/>
  <c r="CB72" i="102"/>
  <c r="DV72" i="102" s="1"/>
  <c r="BW172" i="102"/>
  <c r="BW70" i="102"/>
  <c r="DQ70" i="102" s="1"/>
  <c r="CX68" i="102"/>
  <c r="CU67" i="102"/>
  <c r="CV67" i="102" s="1"/>
  <c r="EP67" i="102"/>
  <c r="AS66" i="102"/>
  <c r="AT66" i="102" s="1"/>
  <c r="CO173" i="102"/>
  <c r="CO71" i="102"/>
  <c r="EI71" i="102" s="1"/>
  <c r="EO68" i="102"/>
  <c r="EN68" i="102"/>
  <c r="CS174" i="102"/>
  <c r="CS72" i="102"/>
  <c r="EM72" i="102" s="1"/>
  <c r="BY173" i="102"/>
  <c r="BY71" i="102"/>
  <c r="DS71" i="102" s="1"/>
  <c r="BT174" i="102"/>
  <c r="BT72" i="102"/>
  <c r="DN72" i="102" s="1"/>
  <c r="BJ173" i="102"/>
  <c r="BJ71" i="102"/>
  <c r="DD71" i="102" s="1"/>
  <c r="BZ173" i="102"/>
  <c r="BZ71" i="102"/>
  <c r="DT71" i="102" s="1"/>
  <c r="CF175" i="102"/>
  <c r="CF73" i="102"/>
  <c r="DZ73" i="102" s="1"/>
  <c r="CI176" i="102"/>
  <c r="CI74" i="102"/>
  <c r="EC74" i="102" s="1"/>
  <c r="CE172" i="102"/>
  <c r="CE70" i="102"/>
  <c r="DY70" i="102" s="1"/>
  <c r="CY71" i="102"/>
  <c r="CH173" i="102"/>
  <c r="CH71" i="102"/>
  <c r="EB71" i="102" s="1"/>
  <c r="CQ176" i="102"/>
  <c r="CQ74" i="102"/>
  <c r="EK74" i="102" s="1"/>
  <c r="BQ173" i="102"/>
  <c r="BQ71" i="102"/>
  <c r="DK71" i="102" s="1"/>
  <c r="BE174" i="102"/>
  <c r="BE72" i="102"/>
  <c r="BN177" i="102"/>
  <c r="BN75" i="102"/>
  <c r="DH75" i="102" s="1"/>
  <c r="CN175" i="102"/>
  <c r="CN73" i="102"/>
  <c r="EH73" i="102" s="1"/>
  <c r="BM174" i="102"/>
  <c r="BM72" i="102"/>
  <c r="DG72" i="102" s="1"/>
  <c r="CP173" i="102"/>
  <c r="CP71" i="102"/>
  <c r="EJ71" i="102" s="1"/>
  <c r="CD177" i="102"/>
  <c r="CD75" i="102"/>
  <c r="DX75" i="102" s="1"/>
  <c r="DA69" i="102"/>
  <c r="CT69" i="102"/>
  <c r="BG172" i="102"/>
  <c r="BG70" i="102"/>
  <c r="H156" i="78"/>
  <c r="C156" i="78"/>
  <c r="E156" i="78"/>
  <c r="J156" i="78"/>
  <c r="I156" i="78"/>
  <c r="D156" i="78"/>
  <c r="G156" i="78"/>
  <c r="F156" i="78"/>
  <c r="CA53" i="79"/>
  <c r="CE53" i="79"/>
  <c r="BH55" i="79"/>
  <c r="BV53" i="79"/>
  <c r="CF52" i="79"/>
  <c r="CB52" i="79"/>
  <c r="BX52" i="79"/>
  <c r="BM54" i="79"/>
  <c r="BG53" i="79"/>
  <c r="BY54" i="79"/>
  <c r="CK54" i="79"/>
  <c r="CH53" i="79"/>
  <c r="BK53" i="79"/>
  <c r="BZ53" i="79"/>
  <c r="BN54" i="79"/>
  <c r="BE54" i="79"/>
  <c r="BS53" i="79"/>
  <c r="CJ52" i="79"/>
  <c r="BR53" i="79"/>
  <c r="BT52" i="79"/>
  <c r="BF54" i="79"/>
  <c r="BI54" i="79"/>
  <c r="BA54" i="79"/>
  <c r="BC53" i="79"/>
  <c r="AX54" i="79"/>
  <c r="BQ54" i="79"/>
  <c r="BW53" i="79"/>
  <c r="BO53" i="79"/>
  <c r="CC54" i="79"/>
  <c r="AY53" i="79"/>
  <c r="E54" i="79"/>
  <c r="BB54" i="79"/>
  <c r="H55" i="79"/>
  <c r="CI53" i="79"/>
  <c r="CD53" i="79"/>
  <c r="BU54" i="79"/>
  <c r="CG54" i="79"/>
  <c r="BJ54" i="79"/>
  <c r="BP52" i="79"/>
  <c r="BD55" i="79"/>
  <c r="BL52" i="79"/>
  <c r="P55" i="79"/>
  <c r="AP53" i="79"/>
  <c r="AK54" i="79"/>
  <c r="S55" i="79"/>
  <c r="O55" i="79"/>
  <c r="AO54" i="79"/>
  <c r="M54" i="79"/>
  <c r="Q54" i="79"/>
  <c r="G55" i="79"/>
  <c r="AH53" i="79"/>
  <c r="X54" i="79"/>
  <c r="Y54" i="79"/>
  <c r="U54" i="79"/>
  <c r="J56" i="79"/>
  <c r="AM55" i="79"/>
  <c r="L55" i="79"/>
  <c r="AI55" i="79"/>
  <c r="R53" i="79"/>
  <c r="F56" i="79"/>
  <c r="AD53" i="79"/>
  <c r="AL53" i="79"/>
  <c r="K55" i="79"/>
  <c r="Z53" i="79"/>
  <c r="AC54" i="79"/>
  <c r="V53" i="79"/>
  <c r="N56" i="79"/>
  <c r="W55" i="79"/>
  <c r="AJ54" i="79"/>
  <c r="AE55" i="79"/>
  <c r="AF54" i="79"/>
  <c r="I54" i="79"/>
  <c r="AG54" i="79"/>
  <c r="AQ55" i="79"/>
  <c r="T55" i="79"/>
  <c r="D55" i="79"/>
  <c r="AA55" i="79"/>
  <c r="AN54" i="79"/>
  <c r="AB54" i="79"/>
  <c r="CF176" i="102" l="1"/>
  <c r="CF74" i="102"/>
  <c r="DZ74" i="102" s="1"/>
  <c r="BY174" i="102"/>
  <c r="BY72" i="102"/>
  <c r="DS72" i="102" s="1"/>
  <c r="DA70" i="102"/>
  <c r="CT70" i="102"/>
  <c r="BS177" i="102"/>
  <c r="BS75" i="102"/>
  <c r="DM75" i="102" s="1"/>
  <c r="BR174" i="102"/>
  <c r="BR72" i="102"/>
  <c r="DL72" i="102" s="1"/>
  <c r="CM173" i="102"/>
  <c r="CM71" i="102"/>
  <c r="EG71" i="102" s="1"/>
  <c r="BL175" i="102"/>
  <c r="BL73" i="102"/>
  <c r="DF73" i="102" s="1"/>
  <c r="CG174" i="102"/>
  <c r="CG72" i="102"/>
  <c r="EA72" i="102" s="1"/>
  <c r="BG173" i="102"/>
  <c r="BG71" i="102"/>
  <c r="BM175" i="102"/>
  <c r="BM73" i="102"/>
  <c r="DG73" i="102" s="1"/>
  <c r="BQ174" i="102"/>
  <c r="BQ72" i="102"/>
  <c r="DK72" i="102" s="1"/>
  <c r="CE173" i="102"/>
  <c r="CE71" i="102"/>
  <c r="DY71" i="102" s="1"/>
  <c r="BZ174" i="102"/>
  <c r="BZ72" i="102"/>
  <c r="DT72" i="102" s="1"/>
  <c r="CS175" i="102"/>
  <c r="CS73" i="102"/>
  <c r="EM73" i="102" s="1"/>
  <c r="CX69" i="102"/>
  <c r="CU68" i="102"/>
  <c r="CV68" i="102" s="1"/>
  <c r="EP68" i="102"/>
  <c r="AS67" i="102"/>
  <c r="AT67" i="102" s="1"/>
  <c r="CL178" i="102"/>
  <c r="CL76" i="102"/>
  <c r="EF76" i="102" s="1"/>
  <c r="CA177" i="102"/>
  <c r="CA75" i="102"/>
  <c r="DU75" i="102" s="1"/>
  <c r="BU175" i="102"/>
  <c r="BU73" i="102"/>
  <c r="DO73" i="102" s="1"/>
  <c r="BX176" i="102"/>
  <c r="BX74" i="102"/>
  <c r="DR74" i="102" s="1"/>
  <c r="BV178" i="102"/>
  <c r="BV76" i="102"/>
  <c r="DP76" i="102" s="1"/>
  <c r="CN176" i="102"/>
  <c r="CN74" i="102"/>
  <c r="EH74" i="102" s="1"/>
  <c r="CQ177" i="102"/>
  <c r="CQ75" i="102"/>
  <c r="EK75" i="102" s="1"/>
  <c r="BJ174" i="102"/>
  <c r="BJ72" i="102"/>
  <c r="DD72" i="102" s="1"/>
  <c r="CP174" i="102"/>
  <c r="CP72" i="102"/>
  <c r="EJ72" i="102" s="1"/>
  <c r="EO69" i="102"/>
  <c r="EN69" i="102"/>
  <c r="CI177" i="102"/>
  <c r="CI75" i="102"/>
  <c r="EC75" i="102" s="1"/>
  <c r="BW173" i="102"/>
  <c r="BW71" i="102"/>
  <c r="DQ71" i="102" s="1"/>
  <c r="BF178" i="102"/>
  <c r="BF76" i="102"/>
  <c r="CZ76" i="102" s="1"/>
  <c r="BI174" i="102"/>
  <c r="BI72" i="102"/>
  <c r="DC72" i="102" s="1"/>
  <c r="CK175" i="102"/>
  <c r="CK73" i="102"/>
  <c r="EE73" i="102" s="1"/>
  <c r="CC175" i="102"/>
  <c r="CC73" i="102"/>
  <c r="DW73" i="102" s="1"/>
  <c r="CJ175" i="102"/>
  <c r="CJ73" i="102"/>
  <c r="ED73" i="102" s="1"/>
  <c r="BE175" i="102"/>
  <c r="BE73" i="102"/>
  <c r="CD178" i="102"/>
  <c r="CD76" i="102"/>
  <c r="DX76" i="102" s="1"/>
  <c r="BN178" i="102"/>
  <c r="BN76" i="102"/>
  <c r="DH76" i="102" s="1"/>
  <c r="CH174" i="102"/>
  <c r="CH72" i="102"/>
  <c r="EB72" i="102" s="1"/>
  <c r="BT175" i="102"/>
  <c r="BT73" i="102"/>
  <c r="DN73" i="102" s="1"/>
  <c r="CO174" i="102"/>
  <c r="CO72" i="102"/>
  <c r="EI72" i="102" s="1"/>
  <c r="CY72" i="102"/>
  <c r="CB175" i="102"/>
  <c r="CB73" i="102"/>
  <c r="DV73" i="102" s="1"/>
  <c r="BK177" i="102"/>
  <c r="BK75" i="102"/>
  <c r="DE75" i="102" s="1"/>
  <c r="BH176" i="102"/>
  <c r="BH74" i="102"/>
  <c r="DB74" i="102" s="1"/>
  <c r="CR175" i="102"/>
  <c r="CR73" i="102"/>
  <c r="EL73" i="102" s="1"/>
  <c r="BO173" i="102"/>
  <c r="BO71" i="102"/>
  <c r="DI71" i="102" s="1"/>
  <c r="BP176" i="102"/>
  <c r="BP74" i="102"/>
  <c r="DJ74" i="102" s="1"/>
  <c r="F157" i="78"/>
  <c r="AZ56" i="79" s="1"/>
  <c r="J157" i="78"/>
  <c r="G157" i="78"/>
  <c r="E157" i="78"/>
  <c r="D157" i="78"/>
  <c r="C157" i="78"/>
  <c r="AZ55" i="79"/>
  <c r="I157" i="78"/>
  <c r="H157" i="78"/>
  <c r="BB55" i="79"/>
  <c r="AY54" i="79"/>
  <c r="CK55" i="79"/>
  <c r="BH56" i="79"/>
  <c r="BD56" i="79"/>
  <c r="CI54" i="79"/>
  <c r="BO54" i="79"/>
  <c r="BC54" i="79"/>
  <c r="BW54" i="79"/>
  <c r="BS54" i="79"/>
  <c r="BP53" i="79"/>
  <c r="BT53" i="79"/>
  <c r="CA54" i="79"/>
  <c r="BV54" i="79"/>
  <c r="CH54" i="79"/>
  <c r="BY55" i="79"/>
  <c r="BE55" i="79"/>
  <c r="BL53" i="79"/>
  <c r="CB53" i="79"/>
  <c r="CE54" i="79"/>
  <c r="BQ55" i="79"/>
  <c r="BI55" i="79"/>
  <c r="BM55" i="79"/>
  <c r="CD54" i="79"/>
  <c r="CC55" i="79"/>
  <c r="CJ53" i="79"/>
  <c r="BX53" i="79"/>
  <c r="BZ54" i="79"/>
  <c r="BR54" i="79"/>
  <c r="BU55" i="79"/>
  <c r="CF53" i="79"/>
  <c r="AL54" i="79"/>
  <c r="BA55" i="79"/>
  <c r="AX55" i="79"/>
  <c r="BF55" i="79"/>
  <c r="L56" i="79"/>
  <c r="BK54" i="79"/>
  <c r="BJ55" i="79"/>
  <c r="BN55" i="79"/>
  <c r="CG55" i="79"/>
  <c r="BG54" i="79"/>
  <c r="J57" i="79"/>
  <c r="Y55" i="79"/>
  <c r="AH54" i="79"/>
  <c r="Q55" i="79"/>
  <c r="AO55" i="79"/>
  <c r="AK55" i="79"/>
  <c r="P56" i="79"/>
  <c r="AA56" i="79"/>
  <c r="T56" i="79"/>
  <c r="AG55" i="79"/>
  <c r="AJ55" i="79"/>
  <c r="W56" i="79"/>
  <c r="V54" i="79"/>
  <c r="Z54" i="79"/>
  <c r="AB55" i="79"/>
  <c r="AF55" i="79"/>
  <c r="F57" i="79"/>
  <c r="AI56" i="79"/>
  <c r="AM56" i="79"/>
  <c r="U55" i="79"/>
  <c r="X55" i="79"/>
  <c r="G56" i="79"/>
  <c r="M55" i="79"/>
  <c r="O56" i="79"/>
  <c r="S56" i="79"/>
  <c r="AP54" i="79"/>
  <c r="R54" i="79"/>
  <c r="AN55" i="79"/>
  <c r="D56" i="79"/>
  <c r="AQ56" i="79"/>
  <c r="I55" i="79"/>
  <c r="AE56" i="79"/>
  <c r="H56" i="79"/>
  <c r="N57" i="79"/>
  <c r="AC55" i="79"/>
  <c r="K56" i="79"/>
  <c r="E55" i="79"/>
  <c r="AD54" i="79"/>
  <c r="CO175" i="102" l="1"/>
  <c r="CO73" i="102"/>
  <c r="EI73" i="102" s="1"/>
  <c r="CI178" i="102"/>
  <c r="CI76" i="102"/>
  <c r="EC76" i="102" s="1"/>
  <c r="BH177" i="102"/>
  <c r="BH75" i="102"/>
  <c r="DB75" i="102" s="1"/>
  <c r="BN179" i="102"/>
  <c r="BN77" i="102"/>
  <c r="DH77" i="102" s="1"/>
  <c r="CC176" i="102"/>
  <c r="CC74" i="102"/>
  <c r="DW74" i="102" s="1"/>
  <c r="BW174" i="102"/>
  <c r="BW72" i="102"/>
  <c r="DQ72" i="102" s="1"/>
  <c r="BJ175" i="102"/>
  <c r="BJ73" i="102"/>
  <c r="DD73" i="102" s="1"/>
  <c r="BX177" i="102"/>
  <c r="BX75" i="102"/>
  <c r="DR75" i="102" s="1"/>
  <c r="CE174" i="102"/>
  <c r="CE72" i="102"/>
  <c r="DY72" i="102" s="1"/>
  <c r="CG175" i="102"/>
  <c r="CG73" i="102"/>
  <c r="EA73" i="102" s="1"/>
  <c r="BS178" i="102"/>
  <c r="BS76" i="102"/>
  <c r="DM76" i="102" s="1"/>
  <c r="CD179" i="102"/>
  <c r="CD77" i="102"/>
  <c r="DX77" i="102" s="1"/>
  <c r="CQ178" i="102"/>
  <c r="CQ76" i="102"/>
  <c r="EK76" i="102" s="1"/>
  <c r="BU176" i="102"/>
  <c r="BU74" i="102"/>
  <c r="DO74" i="102" s="1"/>
  <c r="EP69" i="102"/>
  <c r="CU69" i="102"/>
  <c r="CV69" i="102" s="1"/>
  <c r="AS68" i="102"/>
  <c r="AT68" i="102" s="1"/>
  <c r="BQ175" i="102"/>
  <c r="BQ73" i="102"/>
  <c r="DK73" i="102" s="1"/>
  <c r="BL176" i="102"/>
  <c r="BL74" i="102"/>
  <c r="DF74" i="102" s="1"/>
  <c r="EO70" i="102"/>
  <c r="EN70" i="102"/>
  <c r="CY73" i="102"/>
  <c r="BO174" i="102"/>
  <c r="BO72" i="102"/>
  <c r="DI72" i="102" s="1"/>
  <c r="CB176" i="102"/>
  <c r="CB74" i="102"/>
  <c r="DV74" i="102" s="1"/>
  <c r="BT176" i="102"/>
  <c r="BT74" i="102"/>
  <c r="DN74" i="102" s="1"/>
  <c r="BE176" i="102"/>
  <c r="BE74" i="102"/>
  <c r="BI175" i="102"/>
  <c r="BI73" i="102"/>
  <c r="DC73" i="102" s="1"/>
  <c r="CN177" i="102"/>
  <c r="CN75" i="102"/>
  <c r="EH75" i="102" s="1"/>
  <c r="CA178" i="102"/>
  <c r="CA76" i="102"/>
  <c r="DU76" i="102" s="1"/>
  <c r="BP177" i="102"/>
  <c r="BP75" i="102"/>
  <c r="DJ75" i="102" s="1"/>
  <c r="CK176" i="102"/>
  <c r="CK74" i="102"/>
  <c r="EE74" i="102" s="1"/>
  <c r="CS176" i="102"/>
  <c r="CS74" i="102"/>
  <c r="EM74" i="102" s="1"/>
  <c r="BM176" i="102"/>
  <c r="BM74" i="102"/>
  <c r="DG74" i="102" s="1"/>
  <c r="CM174" i="102"/>
  <c r="CM72" i="102"/>
  <c r="EG72" i="102" s="1"/>
  <c r="BY175" i="102"/>
  <c r="BY73" i="102"/>
  <c r="DS73" i="102" s="1"/>
  <c r="BK178" i="102"/>
  <c r="BK76" i="102"/>
  <c r="DE76" i="102" s="1"/>
  <c r="CR176" i="102"/>
  <c r="CR74" i="102"/>
  <c r="EL74" i="102" s="1"/>
  <c r="CH175" i="102"/>
  <c r="CH73" i="102"/>
  <c r="EB73" i="102" s="1"/>
  <c r="CJ176" i="102"/>
  <c r="CJ74" i="102"/>
  <c r="ED74" i="102" s="1"/>
  <c r="BF179" i="102"/>
  <c r="BF77" i="102"/>
  <c r="CZ77" i="102" s="1"/>
  <c r="CP175" i="102"/>
  <c r="CP73" i="102"/>
  <c r="EJ73" i="102" s="1"/>
  <c r="BV179" i="102"/>
  <c r="BV77" i="102"/>
  <c r="DP77" i="102" s="1"/>
  <c r="CL179" i="102"/>
  <c r="CL77" i="102"/>
  <c r="EF77" i="102" s="1"/>
  <c r="DA71" i="102"/>
  <c r="CT71" i="102"/>
  <c r="BZ175" i="102"/>
  <c r="BZ73" i="102"/>
  <c r="DT73" i="102" s="1"/>
  <c r="BG174" i="102"/>
  <c r="BG72" i="102"/>
  <c r="BR175" i="102"/>
  <c r="BR73" i="102"/>
  <c r="DL73" i="102" s="1"/>
  <c r="CF177" i="102"/>
  <c r="CF75" i="102"/>
  <c r="DZ75" i="102" s="1"/>
  <c r="I158" i="78"/>
  <c r="E158" i="78"/>
  <c r="G158" i="78"/>
  <c r="C158" i="78"/>
  <c r="J158" i="78"/>
  <c r="BD57" i="79" s="1"/>
  <c r="D158" i="78"/>
  <c r="H158" i="78"/>
  <c r="F158" i="78"/>
  <c r="BF56" i="79"/>
  <c r="CF54" i="79"/>
  <c r="AX56" i="79"/>
  <c r="CJ54" i="79"/>
  <c r="BQ56" i="79"/>
  <c r="CI55" i="79"/>
  <c r="BE56" i="79"/>
  <c r="CH55" i="79"/>
  <c r="BM56" i="79"/>
  <c r="CD55" i="79"/>
  <c r="BK55" i="79"/>
  <c r="BW55" i="79"/>
  <c r="BZ55" i="79"/>
  <c r="CB54" i="79"/>
  <c r="BL54" i="79"/>
  <c r="R55" i="79"/>
  <c r="BH57" i="79"/>
  <c r="BG55" i="79"/>
  <c r="BV55" i="79"/>
  <c r="BN56" i="79"/>
  <c r="BS55" i="79"/>
  <c r="CA55" i="79"/>
  <c r="BC55" i="79"/>
  <c r="BI56" i="79"/>
  <c r="BB56" i="79"/>
  <c r="BA56" i="79"/>
  <c r="BU56" i="79"/>
  <c r="BY56" i="79"/>
  <c r="BR55" i="79"/>
  <c r="BJ56" i="79"/>
  <c r="P57" i="79"/>
  <c r="BO55" i="79"/>
  <c r="U56" i="79"/>
  <c r="BT54" i="79"/>
  <c r="BX54" i="79"/>
  <c r="CG56" i="79"/>
  <c r="BP54" i="79"/>
  <c r="V55" i="79"/>
  <c r="CE55" i="79"/>
  <c r="CK56" i="79"/>
  <c r="AY55" i="79"/>
  <c r="CC56" i="79"/>
  <c r="AM57" i="79"/>
  <c r="E56" i="79"/>
  <c r="AC56" i="79"/>
  <c r="H57" i="79"/>
  <c r="I56" i="79"/>
  <c r="D57" i="79"/>
  <c r="AD55" i="79"/>
  <c r="K57" i="79"/>
  <c r="N58" i="79"/>
  <c r="AE57" i="79"/>
  <c r="AQ57" i="79"/>
  <c r="AN56" i="79"/>
  <c r="S57" i="79"/>
  <c r="M56" i="79"/>
  <c r="X56" i="79"/>
  <c r="F58" i="79"/>
  <c r="AB56" i="79"/>
  <c r="AL55" i="79"/>
  <c r="AJ56" i="79"/>
  <c r="T57" i="79"/>
  <c r="Q56" i="79"/>
  <c r="Y56" i="79"/>
  <c r="L57" i="79"/>
  <c r="AP55" i="79"/>
  <c r="O57" i="79"/>
  <c r="G57" i="79"/>
  <c r="AI57" i="79"/>
  <c r="AF56" i="79"/>
  <c r="Z55" i="79"/>
  <c r="W57" i="79"/>
  <c r="AG56" i="79"/>
  <c r="AA57" i="79"/>
  <c r="AK56" i="79"/>
  <c r="AO56" i="79"/>
  <c r="AH55" i="79"/>
  <c r="J58" i="79"/>
  <c r="DA72" i="102" l="1"/>
  <c r="CT72" i="102"/>
  <c r="EP70" i="102"/>
  <c r="AS69" i="102"/>
  <c r="AT69" i="102" s="1"/>
  <c r="CU70" i="102"/>
  <c r="CV70" i="102" s="1"/>
  <c r="BZ176" i="102"/>
  <c r="BZ74" i="102"/>
  <c r="DT74" i="102" s="1"/>
  <c r="CP176" i="102"/>
  <c r="CP74" i="102"/>
  <c r="EJ74" i="102" s="1"/>
  <c r="CR177" i="102"/>
  <c r="CR75" i="102"/>
  <c r="EL75" i="102" s="1"/>
  <c r="BM177" i="102"/>
  <c r="BM75" i="102"/>
  <c r="DG75" i="102" s="1"/>
  <c r="CA179" i="102"/>
  <c r="CA77" i="102"/>
  <c r="DU77" i="102" s="1"/>
  <c r="BT177" i="102"/>
  <c r="BT75" i="102"/>
  <c r="DN75" i="102" s="1"/>
  <c r="BS179" i="102"/>
  <c r="BS77" i="102"/>
  <c r="DM77" i="102" s="1"/>
  <c r="BJ176" i="102"/>
  <c r="BJ74" i="102"/>
  <c r="DD74" i="102" s="1"/>
  <c r="CF178" i="102"/>
  <c r="CF76" i="102"/>
  <c r="DZ76" i="102" s="1"/>
  <c r="EN71" i="102"/>
  <c r="EO71" i="102"/>
  <c r="BF180" i="102"/>
  <c r="BF78" i="102"/>
  <c r="CZ78" i="102" s="1"/>
  <c r="BK179" i="102"/>
  <c r="BK77" i="102"/>
  <c r="DE77" i="102" s="1"/>
  <c r="CS177" i="102"/>
  <c r="CS75" i="102"/>
  <c r="EM75" i="102" s="1"/>
  <c r="CN178" i="102"/>
  <c r="CN76" i="102"/>
  <c r="EH76" i="102" s="1"/>
  <c r="CB177" i="102"/>
  <c r="CB75" i="102"/>
  <c r="DV75" i="102" s="1"/>
  <c r="BL177" i="102"/>
  <c r="BL75" i="102"/>
  <c r="DF75" i="102" s="1"/>
  <c r="BU177" i="102"/>
  <c r="BU75" i="102"/>
  <c r="DO75" i="102" s="1"/>
  <c r="CG176" i="102"/>
  <c r="CG74" i="102"/>
  <c r="EA74" i="102" s="1"/>
  <c r="BW175" i="102"/>
  <c r="BW73" i="102"/>
  <c r="DQ73" i="102" s="1"/>
  <c r="BH178" i="102"/>
  <c r="BH76" i="102"/>
  <c r="DB76" i="102" s="1"/>
  <c r="BR176" i="102"/>
  <c r="BR74" i="102"/>
  <c r="DL74" i="102" s="1"/>
  <c r="CL180" i="102"/>
  <c r="CL78" i="102"/>
  <c r="EF78" i="102" s="1"/>
  <c r="CJ177" i="102"/>
  <c r="CJ75" i="102"/>
  <c r="ED75" i="102" s="1"/>
  <c r="BY176" i="102"/>
  <c r="BY74" i="102"/>
  <c r="DS74" i="102" s="1"/>
  <c r="CK177" i="102"/>
  <c r="CK75" i="102"/>
  <c r="EE75" i="102" s="1"/>
  <c r="BI176" i="102"/>
  <c r="BI74" i="102"/>
  <c r="DC74" i="102" s="1"/>
  <c r="BO175" i="102"/>
  <c r="BO73" i="102"/>
  <c r="DI73" i="102" s="1"/>
  <c r="BQ176" i="102"/>
  <c r="BQ74" i="102"/>
  <c r="DK74" i="102" s="1"/>
  <c r="CQ179" i="102"/>
  <c r="CQ77" i="102"/>
  <c r="EK77" i="102" s="1"/>
  <c r="CE175" i="102"/>
  <c r="CE73" i="102"/>
  <c r="DY73" i="102" s="1"/>
  <c r="CC177" i="102"/>
  <c r="CC75" i="102"/>
  <c r="DW75" i="102" s="1"/>
  <c r="CI179" i="102"/>
  <c r="CI77" i="102"/>
  <c r="EC77" i="102" s="1"/>
  <c r="CY74" i="102"/>
  <c r="BG175" i="102"/>
  <c r="BG73" i="102"/>
  <c r="BV180" i="102"/>
  <c r="BV78" i="102"/>
  <c r="DP78" i="102" s="1"/>
  <c r="CH176" i="102"/>
  <c r="CH74" i="102"/>
  <c r="EB74" i="102" s="1"/>
  <c r="CM175" i="102"/>
  <c r="CM73" i="102"/>
  <c r="EG73" i="102" s="1"/>
  <c r="BP178" i="102"/>
  <c r="BP76" i="102"/>
  <c r="DJ76" i="102" s="1"/>
  <c r="BE177" i="102"/>
  <c r="BE75" i="102"/>
  <c r="CD180" i="102"/>
  <c r="CD78" i="102"/>
  <c r="DX78" i="102" s="1"/>
  <c r="BX178" i="102"/>
  <c r="BX76" i="102"/>
  <c r="DR76" i="102" s="1"/>
  <c r="BN180" i="102"/>
  <c r="BN78" i="102"/>
  <c r="DH78" i="102" s="1"/>
  <c r="CO176" i="102"/>
  <c r="CO74" i="102"/>
  <c r="EI74" i="102" s="1"/>
  <c r="F159" i="78"/>
  <c r="C159" i="78"/>
  <c r="H159" i="78"/>
  <c r="G159" i="78"/>
  <c r="D159" i="78"/>
  <c r="AZ57" i="79"/>
  <c r="E159" i="78"/>
  <c r="J159" i="78"/>
  <c r="I159" i="78"/>
  <c r="BL55" i="79"/>
  <c r="BJ57" i="79"/>
  <c r="BO56" i="79"/>
  <c r="BP55" i="79"/>
  <c r="CF55" i="79"/>
  <c r="CE56" i="79"/>
  <c r="BN57" i="79"/>
  <c r="AX57" i="79"/>
  <c r="BU57" i="79"/>
  <c r="BI57" i="79"/>
  <c r="CD56" i="79"/>
  <c r="CK57" i="79"/>
  <c r="BC56" i="79"/>
  <c r="BB57" i="79"/>
  <c r="BQ57" i="79"/>
  <c r="BF57" i="79"/>
  <c r="BV56" i="79"/>
  <c r="BH58" i="79"/>
  <c r="N59" i="79"/>
  <c r="BW56" i="79"/>
  <c r="AZ58" i="79"/>
  <c r="AY56" i="79"/>
  <c r="CA56" i="79"/>
  <c r="BT55" i="79"/>
  <c r="BE57" i="79"/>
  <c r="BZ56" i="79"/>
  <c r="AF57" i="79"/>
  <c r="BK56" i="79"/>
  <c r="BR56" i="79"/>
  <c r="BX55" i="79"/>
  <c r="CJ55" i="79"/>
  <c r="BS56" i="79"/>
  <c r="CB55" i="79"/>
  <c r="CC57" i="79"/>
  <c r="BG56" i="79"/>
  <c r="M57" i="79"/>
  <c r="CG57" i="79"/>
  <c r="CI56" i="79"/>
  <c r="BM57" i="79"/>
  <c r="BY57" i="79"/>
  <c r="BA57" i="79"/>
  <c r="CH56" i="79"/>
  <c r="AH56" i="79"/>
  <c r="AK57" i="79"/>
  <c r="Z56" i="79"/>
  <c r="AI58" i="79"/>
  <c r="G58" i="79"/>
  <c r="AP56" i="79"/>
  <c r="L58" i="79"/>
  <c r="Q57" i="79"/>
  <c r="P58" i="79"/>
  <c r="AJ57" i="79"/>
  <c r="AB57" i="79"/>
  <c r="X57" i="79"/>
  <c r="S58" i="79"/>
  <c r="AQ58" i="79"/>
  <c r="AD56" i="79"/>
  <c r="AG57" i="79"/>
  <c r="D58" i="79"/>
  <c r="H58" i="79"/>
  <c r="E57" i="79"/>
  <c r="AM58" i="79"/>
  <c r="Y57" i="79"/>
  <c r="T58" i="79"/>
  <c r="AL56" i="79"/>
  <c r="F59" i="79"/>
  <c r="AN57" i="79"/>
  <c r="AE58" i="79"/>
  <c r="K58" i="79"/>
  <c r="J59" i="79"/>
  <c r="AO57" i="79"/>
  <c r="AA58" i="79"/>
  <c r="W58" i="79"/>
  <c r="U57" i="79"/>
  <c r="O58" i="79"/>
  <c r="R56" i="79"/>
  <c r="I57" i="79"/>
  <c r="AC57" i="79"/>
  <c r="V56" i="79"/>
  <c r="BT178" i="102" l="1"/>
  <c r="BT76" i="102"/>
  <c r="DN76" i="102" s="1"/>
  <c r="CP177" i="102"/>
  <c r="CP75" i="102"/>
  <c r="EJ75" i="102" s="1"/>
  <c r="CD181" i="102"/>
  <c r="CD79" i="102"/>
  <c r="DX79" i="102" s="1"/>
  <c r="CM176" i="102"/>
  <c r="CM74" i="102"/>
  <c r="EG74" i="102" s="1"/>
  <c r="CQ180" i="102"/>
  <c r="CQ78" i="102"/>
  <c r="EK78" i="102" s="1"/>
  <c r="CK178" i="102"/>
  <c r="CK76" i="102"/>
  <c r="EE76" i="102" s="1"/>
  <c r="BR177" i="102"/>
  <c r="BR75" i="102"/>
  <c r="DL75" i="102" s="1"/>
  <c r="BU178" i="102"/>
  <c r="BU76" i="102"/>
  <c r="DO76" i="102" s="1"/>
  <c r="CS178" i="102"/>
  <c r="CS76" i="102"/>
  <c r="EM76" i="102" s="1"/>
  <c r="CF179" i="102"/>
  <c r="CF77" i="102"/>
  <c r="DZ77" i="102" s="1"/>
  <c r="CA180" i="102"/>
  <c r="CA78" i="102"/>
  <c r="DU78" i="102" s="1"/>
  <c r="BZ177" i="102"/>
  <c r="BZ75" i="102"/>
  <c r="DT75" i="102" s="1"/>
  <c r="CO177" i="102"/>
  <c r="CO75" i="102"/>
  <c r="EI75" i="102" s="1"/>
  <c r="CH177" i="102"/>
  <c r="CH75" i="102"/>
  <c r="EB75" i="102" s="1"/>
  <c r="CI180" i="102"/>
  <c r="CI78" i="102"/>
  <c r="EC78" i="102" s="1"/>
  <c r="BQ177" i="102"/>
  <c r="BQ75" i="102"/>
  <c r="DK75" i="102" s="1"/>
  <c r="BY177" i="102"/>
  <c r="BY75" i="102"/>
  <c r="DS75" i="102" s="1"/>
  <c r="BH179" i="102"/>
  <c r="BH77" i="102"/>
  <c r="DB77" i="102" s="1"/>
  <c r="BL178" i="102"/>
  <c r="BL76" i="102"/>
  <c r="DF76" i="102" s="1"/>
  <c r="BK180" i="102"/>
  <c r="BK78" i="102"/>
  <c r="DE78" i="102" s="1"/>
  <c r="CY75" i="102"/>
  <c r="BJ177" i="102"/>
  <c r="BJ75" i="102"/>
  <c r="DD75" i="102" s="1"/>
  <c r="BM178" i="102"/>
  <c r="BM76" i="102"/>
  <c r="DG76" i="102" s="1"/>
  <c r="BN181" i="102"/>
  <c r="BN79" i="102"/>
  <c r="DH79" i="102" s="1"/>
  <c r="BE178" i="102"/>
  <c r="BE76" i="102"/>
  <c r="BV181" i="102"/>
  <c r="BV79" i="102"/>
  <c r="DP79" i="102" s="1"/>
  <c r="CC178" i="102"/>
  <c r="CC76" i="102"/>
  <c r="DW76" i="102" s="1"/>
  <c r="BO176" i="102"/>
  <c r="BO74" i="102"/>
  <c r="DI74" i="102" s="1"/>
  <c r="CJ178" i="102"/>
  <c r="CJ76" i="102"/>
  <c r="ED76" i="102" s="1"/>
  <c r="BW176" i="102"/>
  <c r="BW74" i="102"/>
  <c r="DQ74" i="102" s="1"/>
  <c r="CB178" i="102"/>
  <c r="CB76" i="102"/>
  <c r="DV76" i="102" s="1"/>
  <c r="BF181" i="102"/>
  <c r="BF79" i="102"/>
  <c r="CZ79" i="102" s="1"/>
  <c r="BS180" i="102"/>
  <c r="BS78" i="102"/>
  <c r="DM78" i="102" s="1"/>
  <c r="CR178" i="102"/>
  <c r="CR76" i="102"/>
  <c r="EL76" i="102" s="1"/>
  <c r="DA73" i="102"/>
  <c r="CT73" i="102"/>
  <c r="BX179" i="102"/>
  <c r="BX77" i="102"/>
  <c r="DR77" i="102" s="1"/>
  <c r="BP179" i="102"/>
  <c r="BP77" i="102"/>
  <c r="DJ77" i="102" s="1"/>
  <c r="BG176" i="102"/>
  <c r="BG74" i="102"/>
  <c r="CE176" i="102"/>
  <c r="CE74" i="102"/>
  <c r="DY74" i="102" s="1"/>
  <c r="BI177" i="102"/>
  <c r="BI75" i="102"/>
  <c r="DC75" i="102" s="1"/>
  <c r="CL181" i="102"/>
  <c r="CL79" i="102"/>
  <c r="EF79" i="102" s="1"/>
  <c r="CG177" i="102"/>
  <c r="CG75" i="102"/>
  <c r="EA75" i="102" s="1"/>
  <c r="CN179" i="102"/>
  <c r="CN77" i="102"/>
  <c r="EH77" i="102" s="1"/>
  <c r="EP71" i="102"/>
  <c r="CU71" i="102"/>
  <c r="CV71" i="102" s="1"/>
  <c r="AS70" i="102"/>
  <c r="AT70" i="102" s="1"/>
  <c r="EO72" i="102"/>
  <c r="EN72" i="102"/>
  <c r="G160" i="78"/>
  <c r="J160" i="78"/>
  <c r="H160" i="78"/>
  <c r="BD58" i="79"/>
  <c r="E160" i="78"/>
  <c r="C160" i="78"/>
  <c r="I160" i="78"/>
  <c r="D160" i="78"/>
  <c r="F160" i="78"/>
  <c r="BH59" i="79"/>
  <c r="BG57" i="79"/>
  <c r="BZ57" i="79"/>
  <c r="BQ58" i="79"/>
  <c r="BB58" i="79"/>
  <c r="CJ56" i="79"/>
  <c r="BP56" i="79"/>
  <c r="BU58" i="79"/>
  <c r="CF56" i="79"/>
  <c r="AX58" i="79"/>
  <c r="BM58" i="79"/>
  <c r="BA58" i="79"/>
  <c r="BN58" i="79"/>
  <c r="CI57" i="79"/>
  <c r="BC57" i="79"/>
  <c r="BD59" i="79"/>
  <c r="BV57" i="79"/>
  <c r="BT56" i="79"/>
  <c r="BR57" i="79"/>
  <c r="CA57" i="79"/>
  <c r="BJ58" i="79"/>
  <c r="CB56" i="79"/>
  <c r="BS57" i="79"/>
  <c r="CE57" i="79"/>
  <c r="BI58" i="79"/>
  <c r="BO57" i="79"/>
  <c r="CG58" i="79"/>
  <c r="BW57" i="79"/>
  <c r="BE58" i="79"/>
  <c r="BY58" i="79"/>
  <c r="AE59" i="79"/>
  <c r="CH57" i="79"/>
  <c r="AN58" i="79"/>
  <c r="BX56" i="79"/>
  <c r="BK57" i="79"/>
  <c r="AY57" i="79"/>
  <c r="BF58" i="79"/>
  <c r="L59" i="79"/>
  <c r="CC58" i="79"/>
  <c r="CD57" i="79"/>
  <c r="F60" i="79"/>
  <c r="CK58" i="79"/>
  <c r="AQ59" i="79"/>
  <c r="I58" i="79"/>
  <c r="AF58" i="79"/>
  <c r="J60" i="79"/>
  <c r="K59" i="79"/>
  <c r="T59" i="79"/>
  <c r="Y58" i="79"/>
  <c r="AC58" i="79"/>
  <c r="U58" i="79"/>
  <c r="W59" i="79"/>
  <c r="AO58" i="79"/>
  <c r="AM59" i="79"/>
  <c r="H59" i="79"/>
  <c r="AG58" i="79"/>
  <c r="N60" i="79"/>
  <c r="S59" i="79"/>
  <c r="AB58" i="79"/>
  <c r="P59" i="79"/>
  <c r="G59" i="79"/>
  <c r="Z57" i="79"/>
  <c r="AH57" i="79"/>
  <c r="V57" i="79"/>
  <c r="O59" i="79"/>
  <c r="AA59" i="79"/>
  <c r="E58" i="79"/>
  <c r="D59" i="79"/>
  <c r="AD57" i="79"/>
  <c r="X58" i="79"/>
  <c r="AJ58" i="79"/>
  <c r="Q58" i="79"/>
  <c r="AP57" i="79"/>
  <c r="AI59" i="79"/>
  <c r="AK58" i="79"/>
  <c r="BL56" i="79"/>
  <c r="R57" i="79"/>
  <c r="M58" i="79"/>
  <c r="AL57" i="79"/>
  <c r="EO73" i="102" l="1"/>
  <c r="EN73" i="102"/>
  <c r="CN180" i="102"/>
  <c r="CN78" i="102"/>
  <c r="EH78" i="102" s="1"/>
  <c r="CE177" i="102"/>
  <c r="CE75" i="102"/>
  <c r="DY75" i="102" s="1"/>
  <c r="DA74" i="102"/>
  <c r="CT74" i="102"/>
  <c r="CB179" i="102"/>
  <c r="CB77" i="102"/>
  <c r="DV77" i="102" s="1"/>
  <c r="CC179" i="102"/>
  <c r="CC77" i="102"/>
  <c r="DW77" i="102" s="1"/>
  <c r="BM179" i="102"/>
  <c r="BM77" i="102"/>
  <c r="DG77" i="102" s="1"/>
  <c r="BL179" i="102"/>
  <c r="BL77" i="102"/>
  <c r="DF77" i="102" s="1"/>
  <c r="CI181" i="102"/>
  <c r="CI79" i="102"/>
  <c r="EC79" i="102" s="1"/>
  <c r="CA181" i="102"/>
  <c r="CA79" i="102"/>
  <c r="DU79" i="102" s="1"/>
  <c r="BR178" i="102"/>
  <c r="BR76" i="102"/>
  <c r="DL76" i="102" s="1"/>
  <c r="CM177" i="102"/>
  <c r="CM75" i="102"/>
  <c r="EG75" i="102" s="1"/>
  <c r="CG178" i="102"/>
  <c r="CG76" i="102"/>
  <c r="EA76" i="102" s="1"/>
  <c r="BG177" i="102"/>
  <c r="BG75" i="102"/>
  <c r="CR179" i="102"/>
  <c r="CR77" i="102"/>
  <c r="EL77" i="102" s="1"/>
  <c r="BW177" i="102"/>
  <c r="BW75" i="102"/>
  <c r="DQ75" i="102" s="1"/>
  <c r="BV182" i="102"/>
  <c r="BV80" i="102"/>
  <c r="DP80" i="102" s="1"/>
  <c r="BJ178" i="102"/>
  <c r="BJ76" i="102"/>
  <c r="DD76" i="102" s="1"/>
  <c r="BH180" i="102"/>
  <c r="BH78" i="102"/>
  <c r="DB78" i="102" s="1"/>
  <c r="CH178" i="102"/>
  <c r="CH76" i="102"/>
  <c r="EB76" i="102" s="1"/>
  <c r="CF180" i="102"/>
  <c r="CF78" i="102"/>
  <c r="DZ78" i="102" s="1"/>
  <c r="CK179" i="102"/>
  <c r="CK77" i="102"/>
  <c r="EE77" i="102" s="1"/>
  <c r="CD182" i="102"/>
  <c r="CD80" i="102"/>
  <c r="DX80" i="102" s="1"/>
  <c r="CY76" i="102"/>
  <c r="BS181" i="102"/>
  <c r="BS79" i="102"/>
  <c r="DM79" i="102" s="1"/>
  <c r="CJ179" i="102"/>
  <c r="CJ77" i="102"/>
  <c r="ED77" i="102" s="1"/>
  <c r="BE179" i="102"/>
  <c r="BE77" i="102"/>
  <c r="BY178" i="102"/>
  <c r="BY76" i="102"/>
  <c r="DS76" i="102" s="1"/>
  <c r="CO178" i="102"/>
  <c r="CO76" i="102"/>
  <c r="EI76" i="102" s="1"/>
  <c r="CS179" i="102"/>
  <c r="CS77" i="102"/>
  <c r="EM77" i="102" s="1"/>
  <c r="CQ181" i="102"/>
  <c r="CQ79" i="102"/>
  <c r="EK79" i="102" s="1"/>
  <c r="CP178" i="102"/>
  <c r="CP76" i="102"/>
  <c r="EJ76" i="102" s="1"/>
  <c r="BP180" i="102"/>
  <c r="BP78" i="102"/>
  <c r="DJ78" i="102" s="1"/>
  <c r="BI178" i="102"/>
  <c r="BI76" i="102"/>
  <c r="DC76" i="102" s="1"/>
  <c r="EP72" i="102"/>
  <c r="CU72" i="102"/>
  <c r="CV72" i="102" s="1"/>
  <c r="AS71" i="102"/>
  <c r="AT71" i="102" s="1"/>
  <c r="CL182" i="102"/>
  <c r="CL80" i="102"/>
  <c r="EF80" i="102" s="1"/>
  <c r="BX180" i="102"/>
  <c r="BX78" i="102"/>
  <c r="DR78" i="102" s="1"/>
  <c r="BF182" i="102"/>
  <c r="BF80" i="102"/>
  <c r="CZ80" i="102" s="1"/>
  <c r="BO177" i="102"/>
  <c r="BO75" i="102"/>
  <c r="DI75" i="102" s="1"/>
  <c r="BN182" i="102"/>
  <c r="BN80" i="102"/>
  <c r="DH80" i="102" s="1"/>
  <c r="BK181" i="102"/>
  <c r="BK79" i="102"/>
  <c r="DE79" i="102" s="1"/>
  <c r="BQ178" i="102"/>
  <c r="BQ76" i="102"/>
  <c r="DK76" i="102" s="1"/>
  <c r="BZ178" i="102"/>
  <c r="BZ76" i="102"/>
  <c r="DT76" i="102" s="1"/>
  <c r="BU179" i="102"/>
  <c r="BU77" i="102"/>
  <c r="DO77" i="102" s="1"/>
  <c r="BT179" i="102"/>
  <c r="BT77" i="102"/>
  <c r="DN77" i="102" s="1"/>
  <c r="F161" i="78"/>
  <c r="E161" i="78"/>
  <c r="D161" i="78"/>
  <c r="H161" i="78"/>
  <c r="I161" i="78"/>
  <c r="J161" i="78"/>
  <c r="BD60" i="79" s="1"/>
  <c r="AZ59" i="79"/>
  <c r="C161" i="78"/>
  <c r="G161" i="78"/>
  <c r="CH58" i="79"/>
  <c r="CK59" i="79"/>
  <c r="BY59" i="79"/>
  <c r="BF59" i="79"/>
  <c r="AZ60" i="79"/>
  <c r="BL57" i="79"/>
  <c r="CE58" i="79"/>
  <c r="AX59" i="79"/>
  <c r="BP57" i="79"/>
  <c r="BH60" i="79"/>
  <c r="BS58" i="79"/>
  <c r="AY58" i="79"/>
  <c r="CB57" i="79"/>
  <c r="CF57" i="79"/>
  <c r="CJ57" i="79"/>
  <c r="BT57" i="79"/>
  <c r="BB59" i="79"/>
  <c r="BG58" i="79"/>
  <c r="CG59" i="79"/>
  <c r="BN59" i="79"/>
  <c r="BA59" i="79"/>
  <c r="BE59" i="79"/>
  <c r="CD58" i="79"/>
  <c r="AJ59" i="79"/>
  <c r="CI58" i="79"/>
  <c r="CA58" i="79"/>
  <c r="BK58" i="79"/>
  <c r="Q59" i="79"/>
  <c r="BR58" i="79"/>
  <c r="BJ59" i="79"/>
  <c r="BQ59" i="79"/>
  <c r="BZ58" i="79"/>
  <c r="BU59" i="79"/>
  <c r="BV58" i="79"/>
  <c r="BO58" i="79"/>
  <c r="BC58" i="79"/>
  <c r="CC59" i="79"/>
  <c r="BX57" i="79"/>
  <c r="BI59" i="79"/>
  <c r="BM59" i="79"/>
  <c r="S60" i="79"/>
  <c r="BW58" i="79"/>
  <c r="AL58" i="79"/>
  <c r="AE60" i="79"/>
  <c r="AI60" i="79"/>
  <c r="X59" i="79"/>
  <c r="AD58" i="79"/>
  <c r="D60" i="79"/>
  <c r="F61" i="79"/>
  <c r="O60" i="79"/>
  <c r="AH58" i="79"/>
  <c r="G60" i="79"/>
  <c r="P60" i="79"/>
  <c r="AG59" i="79"/>
  <c r="AM60" i="79"/>
  <c r="W60" i="79"/>
  <c r="AC59" i="79"/>
  <c r="T60" i="79"/>
  <c r="K60" i="79"/>
  <c r="AF59" i="79"/>
  <c r="M59" i="79"/>
  <c r="R58" i="79"/>
  <c r="AK59" i="79"/>
  <c r="AP58" i="79"/>
  <c r="AQ60" i="79"/>
  <c r="E59" i="79"/>
  <c r="AA60" i="79"/>
  <c r="V58" i="79"/>
  <c r="Z58" i="79"/>
  <c r="L60" i="79"/>
  <c r="AB59" i="79"/>
  <c r="N61" i="79"/>
  <c r="H60" i="79"/>
  <c r="AO59" i="79"/>
  <c r="U59" i="79"/>
  <c r="Y59" i="79"/>
  <c r="AN59" i="79"/>
  <c r="J61" i="79"/>
  <c r="I59" i="79"/>
  <c r="BQ179" i="102" l="1"/>
  <c r="BQ77" i="102"/>
  <c r="DK77" i="102" s="1"/>
  <c r="BF183" i="102"/>
  <c r="BF81" i="102"/>
  <c r="CZ81" i="102" s="1"/>
  <c r="CQ182" i="102"/>
  <c r="CQ80" i="102"/>
  <c r="EK80" i="102" s="1"/>
  <c r="BE180" i="102"/>
  <c r="BE78" i="102"/>
  <c r="CH179" i="102"/>
  <c r="CH77" i="102"/>
  <c r="EB77" i="102" s="1"/>
  <c r="BW178" i="102"/>
  <c r="BW76" i="102"/>
  <c r="DQ76" i="102" s="1"/>
  <c r="CM178" i="102"/>
  <c r="CM76" i="102"/>
  <c r="EG76" i="102" s="1"/>
  <c r="BL180" i="102"/>
  <c r="BL78" i="102"/>
  <c r="DF78" i="102" s="1"/>
  <c r="EO74" i="102"/>
  <c r="EN74" i="102"/>
  <c r="BT180" i="102"/>
  <c r="BT78" i="102"/>
  <c r="DN78" i="102" s="1"/>
  <c r="BK182" i="102"/>
  <c r="BK80" i="102"/>
  <c r="DE80" i="102" s="1"/>
  <c r="BI179" i="102"/>
  <c r="BI77" i="102"/>
  <c r="DC77" i="102" s="1"/>
  <c r="CS180" i="102"/>
  <c r="CS78" i="102"/>
  <c r="EM78" i="102" s="1"/>
  <c r="CJ180" i="102"/>
  <c r="CJ78" i="102"/>
  <c r="ED78" i="102" s="1"/>
  <c r="CD183" i="102"/>
  <c r="CD81" i="102"/>
  <c r="DX81" i="102" s="1"/>
  <c r="BH181" i="102"/>
  <c r="BH79" i="102"/>
  <c r="DB79" i="102" s="1"/>
  <c r="CR180" i="102"/>
  <c r="CR78" i="102"/>
  <c r="EL78" i="102" s="1"/>
  <c r="BR179" i="102"/>
  <c r="BR77" i="102"/>
  <c r="DL77" i="102" s="1"/>
  <c r="BM180" i="102"/>
  <c r="BM78" i="102"/>
  <c r="DG78" i="102" s="1"/>
  <c r="CE178" i="102"/>
  <c r="CE76" i="102"/>
  <c r="DY76" i="102" s="1"/>
  <c r="CY77" i="102"/>
  <c r="BX181" i="102"/>
  <c r="BX79" i="102"/>
  <c r="DR79" i="102" s="1"/>
  <c r="DA75" i="102"/>
  <c r="CT75" i="102"/>
  <c r="BU180" i="102"/>
  <c r="BU78" i="102"/>
  <c r="DO78" i="102" s="1"/>
  <c r="BN183" i="102"/>
  <c r="BN81" i="102"/>
  <c r="DH81" i="102" s="1"/>
  <c r="BP181" i="102"/>
  <c r="BP79" i="102"/>
  <c r="DJ79" i="102" s="1"/>
  <c r="CO179" i="102"/>
  <c r="CO77" i="102"/>
  <c r="EI77" i="102" s="1"/>
  <c r="BS182" i="102"/>
  <c r="BS80" i="102"/>
  <c r="DM80" i="102" s="1"/>
  <c r="CK180" i="102"/>
  <c r="CK78" i="102"/>
  <c r="EE78" i="102" s="1"/>
  <c r="BJ179" i="102"/>
  <c r="BJ77" i="102"/>
  <c r="DD77" i="102" s="1"/>
  <c r="BG178" i="102"/>
  <c r="BG76" i="102"/>
  <c r="CA182" i="102"/>
  <c r="CA80" i="102"/>
  <c r="DU80" i="102" s="1"/>
  <c r="CC180" i="102"/>
  <c r="CC78" i="102"/>
  <c r="DW78" i="102" s="1"/>
  <c r="CN181" i="102"/>
  <c r="CN79" i="102"/>
  <c r="EH79" i="102" s="1"/>
  <c r="EP73" i="102"/>
  <c r="AS72" i="102"/>
  <c r="AT72" i="102" s="1"/>
  <c r="CU73" i="102"/>
  <c r="CV73" i="102" s="1"/>
  <c r="CL183" i="102"/>
  <c r="CL81" i="102"/>
  <c r="EF81" i="102" s="1"/>
  <c r="BZ179" i="102"/>
  <c r="BZ77" i="102"/>
  <c r="DT77" i="102" s="1"/>
  <c r="BO178" i="102"/>
  <c r="BO76" i="102"/>
  <c r="DI76" i="102" s="1"/>
  <c r="CP179" i="102"/>
  <c r="CP77" i="102"/>
  <c r="EJ77" i="102" s="1"/>
  <c r="BY179" i="102"/>
  <c r="BY77" i="102"/>
  <c r="DS77" i="102" s="1"/>
  <c r="CF181" i="102"/>
  <c r="CF79" i="102"/>
  <c r="DZ79" i="102" s="1"/>
  <c r="BV183" i="102"/>
  <c r="BV81" i="102"/>
  <c r="DP81" i="102" s="1"/>
  <c r="CG179" i="102"/>
  <c r="CG77" i="102"/>
  <c r="EA77" i="102" s="1"/>
  <c r="CI182" i="102"/>
  <c r="CI80" i="102"/>
  <c r="EC80" i="102" s="1"/>
  <c r="CB180" i="102"/>
  <c r="CB78" i="102"/>
  <c r="DV78" i="102" s="1"/>
  <c r="C162" i="78"/>
  <c r="H162" i="78"/>
  <c r="D162" i="78"/>
  <c r="J162" i="78"/>
  <c r="E162" i="78"/>
  <c r="G162" i="78"/>
  <c r="I162" i="78"/>
  <c r="F162" i="78"/>
  <c r="AZ61" i="79" s="1"/>
  <c r="CD59" i="79"/>
  <c r="BK59" i="79"/>
  <c r="BM60" i="79"/>
  <c r="BN60" i="79"/>
  <c r="CE59" i="79"/>
  <c r="BW59" i="79"/>
  <c r="CC60" i="79"/>
  <c r="BS59" i="79"/>
  <c r="CI59" i="79"/>
  <c r="BP58" i="79"/>
  <c r="BG59" i="79"/>
  <c r="CG60" i="79"/>
  <c r="BY60" i="79"/>
  <c r="BT58" i="79"/>
  <c r="AX60" i="79"/>
  <c r="CH59" i="79"/>
  <c r="BO59" i="79"/>
  <c r="BI60" i="79"/>
  <c r="CA59" i="79"/>
  <c r="CF58" i="79"/>
  <c r="BH61" i="79"/>
  <c r="AY59" i="79"/>
  <c r="BX58" i="79"/>
  <c r="CB58" i="79"/>
  <c r="BQ60" i="79"/>
  <c r="BU60" i="79"/>
  <c r="AA61" i="79"/>
  <c r="BV59" i="79"/>
  <c r="AB60" i="79"/>
  <c r="BZ59" i="79"/>
  <c r="BR59" i="79"/>
  <c r="CJ58" i="79"/>
  <c r="BL58" i="79"/>
  <c r="BB60" i="79"/>
  <c r="BC59" i="79"/>
  <c r="CK60" i="79"/>
  <c r="BJ60" i="79"/>
  <c r="BD61" i="79"/>
  <c r="BF60" i="79"/>
  <c r="BE60" i="79"/>
  <c r="K61" i="79"/>
  <c r="BA60" i="79"/>
  <c r="Y60" i="79"/>
  <c r="AC60" i="79"/>
  <c r="AM61" i="79"/>
  <c r="S61" i="79"/>
  <c r="G61" i="79"/>
  <c r="AN60" i="79"/>
  <c r="U60" i="79"/>
  <c r="H61" i="79"/>
  <c r="Z59" i="79"/>
  <c r="J62" i="79"/>
  <c r="AO60" i="79"/>
  <c r="L61" i="79"/>
  <c r="E60" i="79"/>
  <c r="AJ60" i="79"/>
  <c r="AK60" i="79"/>
  <c r="M60" i="79"/>
  <c r="F62" i="79"/>
  <c r="AD59" i="79"/>
  <c r="Q60" i="79"/>
  <c r="AL59" i="79"/>
  <c r="I60" i="79"/>
  <c r="V59" i="79"/>
  <c r="AQ61" i="79"/>
  <c r="AP59" i="79"/>
  <c r="R59" i="79"/>
  <c r="AF60" i="79"/>
  <c r="T61" i="79"/>
  <c r="W61" i="79"/>
  <c r="AG60" i="79"/>
  <c r="P61" i="79"/>
  <c r="AH59" i="79"/>
  <c r="O61" i="79"/>
  <c r="D61" i="79"/>
  <c r="X60" i="79"/>
  <c r="AI61" i="79"/>
  <c r="AE61" i="79"/>
  <c r="N62" i="79"/>
  <c r="CP180" i="102" l="1"/>
  <c r="CP78" i="102"/>
  <c r="EJ78" i="102" s="1"/>
  <c r="DA76" i="102"/>
  <c r="CT76" i="102"/>
  <c r="BG179" i="102"/>
  <c r="BG77" i="102"/>
  <c r="CO180" i="102"/>
  <c r="CO78" i="102"/>
  <c r="EI78" i="102" s="1"/>
  <c r="EN75" i="102"/>
  <c r="EO75" i="102"/>
  <c r="BM181" i="102"/>
  <c r="BM79" i="102"/>
  <c r="DG79" i="102" s="1"/>
  <c r="CD184" i="102"/>
  <c r="CD82" i="102"/>
  <c r="DX82" i="102" s="1"/>
  <c r="BK183" i="102"/>
  <c r="BK81" i="102"/>
  <c r="DE81" i="102" s="1"/>
  <c r="CM179" i="102"/>
  <c r="CM77" i="102"/>
  <c r="EG77" i="102" s="1"/>
  <c r="BE181" i="102"/>
  <c r="BE79" i="102"/>
  <c r="BV184" i="102"/>
  <c r="BV82" i="102"/>
  <c r="DP82" i="102" s="1"/>
  <c r="BO179" i="102"/>
  <c r="BO77" i="102"/>
  <c r="DI77" i="102" s="1"/>
  <c r="CN182" i="102"/>
  <c r="CN80" i="102"/>
  <c r="EH80" i="102" s="1"/>
  <c r="BJ180" i="102"/>
  <c r="BJ78" i="102"/>
  <c r="DD78" i="102" s="1"/>
  <c r="BP182" i="102"/>
  <c r="BP80" i="102"/>
  <c r="DJ80" i="102" s="1"/>
  <c r="BX182" i="102"/>
  <c r="BX80" i="102"/>
  <c r="DR80" i="102" s="1"/>
  <c r="BR180" i="102"/>
  <c r="BR78" i="102"/>
  <c r="DL78" i="102" s="1"/>
  <c r="CJ181" i="102"/>
  <c r="CJ79" i="102"/>
  <c r="ED79" i="102" s="1"/>
  <c r="BT181" i="102"/>
  <c r="BT79" i="102"/>
  <c r="DN79" i="102" s="1"/>
  <c r="BW179" i="102"/>
  <c r="BW77" i="102"/>
  <c r="DQ77" i="102" s="1"/>
  <c r="CQ183" i="102"/>
  <c r="CQ81" i="102"/>
  <c r="EK81" i="102" s="1"/>
  <c r="EP74" i="102"/>
  <c r="AS73" i="102"/>
  <c r="AT73" i="102" s="1"/>
  <c r="CU74" i="102"/>
  <c r="CV74" i="102" s="1"/>
  <c r="CF182" i="102"/>
  <c r="CF80" i="102"/>
  <c r="DZ80" i="102" s="1"/>
  <c r="BZ180" i="102"/>
  <c r="BZ78" i="102"/>
  <c r="DT78" i="102" s="1"/>
  <c r="CC181" i="102"/>
  <c r="CC79" i="102"/>
  <c r="DW79" i="102" s="1"/>
  <c r="CK181" i="102"/>
  <c r="CK79" i="102"/>
  <c r="EE79" i="102" s="1"/>
  <c r="BN184" i="102"/>
  <c r="BN82" i="102"/>
  <c r="DH82" i="102" s="1"/>
  <c r="CR181" i="102"/>
  <c r="CR79" i="102"/>
  <c r="EL79" i="102" s="1"/>
  <c r="CS181" i="102"/>
  <c r="CS79" i="102"/>
  <c r="EM79" i="102" s="1"/>
  <c r="CH180" i="102"/>
  <c r="CH78" i="102"/>
  <c r="EB78" i="102" s="1"/>
  <c r="BF184" i="102"/>
  <c r="BF82" i="102"/>
  <c r="CZ82" i="102" s="1"/>
  <c r="CB181" i="102"/>
  <c r="CB79" i="102"/>
  <c r="DV79" i="102" s="1"/>
  <c r="CI183" i="102"/>
  <c r="CI81" i="102"/>
  <c r="EC81" i="102" s="1"/>
  <c r="BY180" i="102"/>
  <c r="BY78" i="102"/>
  <c r="DS78" i="102" s="1"/>
  <c r="CL184" i="102"/>
  <c r="CL82" i="102"/>
  <c r="EF82" i="102" s="1"/>
  <c r="CA183" i="102"/>
  <c r="CA81" i="102"/>
  <c r="DU81" i="102" s="1"/>
  <c r="BS183" i="102"/>
  <c r="BS81" i="102"/>
  <c r="DM81" i="102" s="1"/>
  <c r="BU181" i="102"/>
  <c r="BU79" i="102"/>
  <c r="DO79" i="102" s="1"/>
  <c r="CE179" i="102"/>
  <c r="CE77" i="102"/>
  <c r="DY77" i="102" s="1"/>
  <c r="BH182" i="102"/>
  <c r="BH80" i="102"/>
  <c r="DB80" i="102" s="1"/>
  <c r="BI180" i="102"/>
  <c r="BI78" i="102"/>
  <c r="DC78" i="102" s="1"/>
  <c r="BL181" i="102"/>
  <c r="BL79" i="102"/>
  <c r="DF79" i="102" s="1"/>
  <c r="BQ180" i="102"/>
  <c r="BQ78" i="102"/>
  <c r="DK78" i="102" s="1"/>
  <c r="CG180" i="102"/>
  <c r="CG78" i="102"/>
  <c r="EA78" i="102" s="1"/>
  <c r="CY78" i="102"/>
  <c r="F163" i="78"/>
  <c r="J163" i="78"/>
  <c r="I163" i="78"/>
  <c r="D163" i="78"/>
  <c r="G163" i="78"/>
  <c r="H163" i="78"/>
  <c r="E163" i="78"/>
  <c r="C163" i="78"/>
  <c r="BV60" i="79"/>
  <c r="BU61" i="79"/>
  <c r="BE61" i="79"/>
  <c r="BJ61" i="79"/>
  <c r="CH60" i="79"/>
  <c r="BH62" i="79"/>
  <c r="CA60" i="79"/>
  <c r="BP59" i="79"/>
  <c r="CI60" i="79"/>
  <c r="BA61" i="79"/>
  <c r="BM61" i="79"/>
  <c r="CC61" i="79"/>
  <c r="BN61" i="79"/>
  <c r="BC60" i="79"/>
  <c r="BG60" i="79"/>
  <c r="CG61" i="79"/>
  <c r="BZ60" i="79"/>
  <c r="CE60" i="79"/>
  <c r="BW60" i="79"/>
  <c r="BY61" i="79"/>
  <c r="BR60" i="79"/>
  <c r="CF59" i="79"/>
  <c r="BT59" i="79"/>
  <c r="AX61" i="79"/>
  <c r="BK60" i="79"/>
  <c r="CD60" i="79"/>
  <c r="BD62" i="79"/>
  <c r="BL59" i="79"/>
  <c r="AY60" i="79"/>
  <c r="BQ61" i="79"/>
  <c r="BI61" i="79"/>
  <c r="BX59" i="79"/>
  <c r="BB61" i="79"/>
  <c r="BS60" i="79"/>
  <c r="CB59" i="79"/>
  <c r="CJ59" i="79"/>
  <c r="AZ62" i="79"/>
  <c r="BO60" i="79"/>
  <c r="CK61" i="79"/>
  <c r="BF61" i="79"/>
  <c r="L62" i="79"/>
  <c r="M61" i="79"/>
  <c r="AJ61" i="79"/>
  <c r="AA62" i="79"/>
  <c r="AO61" i="79"/>
  <c r="AB61" i="79"/>
  <c r="U61" i="79"/>
  <c r="G62" i="79"/>
  <c r="AM62" i="79"/>
  <c r="K62" i="79"/>
  <c r="Y61" i="79"/>
  <c r="AE62" i="79"/>
  <c r="X61" i="79"/>
  <c r="O62" i="79"/>
  <c r="P62" i="79"/>
  <c r="W62" i="79"/>
  <c r="AF61" i="79"/>
  <c r="R60" i="79"/>
  <c r="AQ62" i="79"/>
  <c r="AL60" i="79"/>
  <c r="AD60" i="79"/>
  <c r="AK61" i="79"/>
  <c r="E61" i="79"/>
  <c r="J63" i="79"/>
  <c r="Z60" i="79"/>
  <c r="H62" i="79"/>
  <c r="AN61" i="79"/>
  <c r="S62" i="79"/>
  <c r="AC61" i="79"/>
  <c r="N63" i="79"/>
  <c r="AI62" i="79"/>
  <c r="D62" i="79"/>
  <c r="AH60" i="79"/>
  <c r="AG61" i="79"/>
  <c r="T62" i="79"/>
  <c r="AP60" i="79"/>
  <c r="V60" i="79"/>
  <c r="I61" i="79"/>
  <c r="Q61" i="79"/>
  <c r="F63" i="79"/>
  <c r="BQ181" i="102" l="1"/>
  <c r="BQ79" i="102"/>
  <c r="DK79" i="102" s="1"/>
  <c r="CE180" i="102"/>
  <c r="CE78" i="102"/>
  <c r="DY78" i="102" s="1"/>
  <c r="CL185" i="102"/>
  <c r="CL83" i="102"/>
  <c r="EF83" i="102" s="1"/>
  <c r="BF185" i="102"/>
  <c r="BF83" i="102"/>
  <c r="CZ83" i="102" s="1"/>
  <c r="BN185" i="102"/>
  <c r="BN83" i="102"/>
  <c r="DH83" i="102" s="1"/>
  <c r="CF183" i="102"/>
  <c r="CF81" i="102"/>
  <c r="DZ81" i="102" s="1"/>
  <c r="BW180" i="102"/>
  <c r="BW78" i="102"/>
  <c r="DQ78" i="102" s="1"/>
  <c r="BX183" i="102"/>
  <c r="BX81" i="102"/>
  <c r="DR81" i="102" s="1"/>
  <c r="BO180" i="102"/>
  <c r="BO78" i="102"/>
  <c r="DI78" i="102" s="1"/>
  <c r="BK184" i="102"/>
  <c r="BK82" i="102"/>
  <c r="DE82" i="102" s="1"/>
  <c r="CO181" i="102"/>
  <c r="CO79" i="102"/>
  <c r="EI79" i="102" s="1"/>
  <c r="BL182" i="102"/>
  <c r="BL80" i="102"/>
  <c r="DF80" i="102" s="1"/>
  <c r="BU182" i="102"/>
  <c r="BU80" i="102"/>
  <c r="DO80" i="102" s="1"/>
  <c r="BY181" i="102"/>
  <c r="BY79" i="102"/>
  <c r="DS79" i="102" s="1"/>
  <c r="CH181" i="102"/>
  <c r="CH79" i="102"/>
  <c r="EB79" i="102" s="1"/>
  <c r="CK182" i="102"/>
  <c r="CK80" i="102"/>
  <c r="EE80" i="102" s="1"/>
  <c r="DA77" i="102"/>
  <c r="CT77" i="102"/>
  <c r="BT182" i="102"/>
  <c r="BT80" i="102"/>
  <c r="DN80" i="102" s="1"/>
  <c r="BP183" i="102"/>
  <c r="BP81" i="102"/>
  <c r="DJ81" i="102" s="1"/>
  <c r="BV185" i="102"/>
  <c r="BV83" i="102"/>
  <c r="DP83" i="102" s="1"/>
  <c r="CD185" i="102"/>
  <c r="CD83" i="102"/>
  <c r="DX83" i="102" s="1"/>
  <c r="BG180" i="102"/>
  <c r="BG78" i="102"/>
  <c r="BI181" i="102"/>
  <c r="BI79" i="102"/>
  <c r="DC79" i="102" s="1"/>
  <c r="CI184" i="102"/>
  <c r="CI82" i="102"/>
  <c r="EC82" i="102" s="1"/>
  <c r="CY79" i="102"/>
  <c r="CS182" i="102"/>
  <c r="CS80" i="102"/>
  <c r="EM80" i="102" s="1"/>
  <c r="CJ182" i="102"/>
  <c r="CJ80" i="102"/>
  <c r="ED80" i="102" s="1"/>
  <c r="BJ181" i="102"/>
  <c r="BJ79" i="102"/>
  <c r="DD79" i="102" s="1"/>
  <c r="BE182" i="102"/>
  <c r="BE80" i="102"/>
  <c r="BM182" i="102"/>
  <c r="BM80" i="102"/>
  <c r="DG80" i="102" s="1"/>
  <c r="EN76" i="102"/>
  <c r="EO76" i="102"/>
  <c r="BS184" i="102"/>
  <c r="BS82" i="102"/>
  <c r="DM82" i="102" s="1"/>
  <c r="CC182" i="102"/>
  <c r="CC80" i="102"/>
  <c r="DW80" i="102" s="1"/>
  <c r="CG181" i="102"/>
  <c r="CG79" i="102"/>
  <c r="EA79" i="102" s="1"/>
  <c r="BH183" i="102"/>
  <c r="BH81" i="102"/>
  <c r="DB81" i="102" s="1"/>
  <c r="CA184" i="102"/>
  <c r="CA82" i="102"/>
  <c r="DU82" i="102" s="1"/>
  <c r="CB182" i="102"/>
  <c r="CB80" i="102"/>
  <c r="DV80" i="102" s="1"/>
  <c r="CR182" i="102"/>
  <c r="CR80" i="102"/>
  <c r="EL80" i="102" s="1"/>
  <c r="BZ181" i="102"/>
  <c r="BZ79" i="102"/>
  <c r="DT79" i="102" s="1"/>
  <c r="CQ184" i="102"/>
  <c r="CQ82" i="102"/>
  <c r="EK82" i="102" s="1"/>
  <c r="BR181" i="102"/>
  <c r="BR79" i="102"/>
  <c r="DL79" i="102" s="1"/>
  <c r="CN183" i="102"/>
  <c r="CN81" i="102"/>
  <c r="EH81" i="102" s="1"/>
  <c r="CM180" i="102"/>
  <c r="CM78" i="102"/>
  <c r="EG78" i="102" s="1"/>
  <c r="EP75" i="102"/>
  <c r="AS74" i="102"/>
  <c r="AT74" i="102" s="1"/>
  <c r="CU75" i="102"/>
  <c r="CV75" i="102" s="1"/>
  <c r="CP181" i="102"/>
  <c r="CP79" i="102"/>
  <c r="EJ79" i="102" s="1"/>
  <c r="D164" i="78"/>
  <c r="E164" i="78"/>
  <c r="I164" i="78"/>
  <c r="C164" i="78"/>
  <c r="H164" i="78"/>
  <c r="J164" i="78"/>
  <c r="G164" i="78"/>
  <c r="F164" i="78"/>
  <c r="AZ63" i="79" s="1"/>
  <c r="BF62" i="79"/>
  <c r="CA61" i="79"/>
  <c r="BO61" i="79"/>
  <c r="CB60" i="79"/>
  <c r="BK61" i="79"/>
  <c r="BB62" i="79"/>
  <c r="BR61" i="79"/>
  <c r="BC61" i="79"/>
  <c r="CC62" i="79"/>
  <c r="BT60" i="79"/>
  <c r="CF60" i="79"/>
  <c r="BY62" i="79"/>
  <c r="BU62" i="79"/>
  <c r="BS61" i="79"/>
  <c r="BD63" i="79"/>
  <c r="CD61" i="79"/>
  <c r="CJ60" i="79"/>
  <c r="BL60" i="79"/>
  <c r="BE62" i="79"/>
  <c r="BG61" i="79"/>
  <c r="BP60" i="79"/>
  <c r="CK62" i="79"/>
  <c r="BZ61" i="79"/>
  <c r="BH63" i="79"/>
  <c r="AY61" i="79"/>
  <c r="CG62" i="79"/>
  <c r="BN62" i="79"/>
  <c r="BW61" i="79"/>
  <c r="CE61" i="79"/>
  <c r="BQ62" i="79"/>
  <c r="BA62" i="79"/>
  <c r="BJ62" i="79"/>
  <c r="BI62" i="79"/>
  <c r="BV61" i="79"/>
  <c r="AB62" i="79"/>
  <c r="BM62" i="79"/>
  <c r="CH61" i="79"/>
  <c r="AX62" i="79"/>
  <c r="D63" i="79"/>
  <c r="BX60" i="79"/>
  <c r="CI61" i="79"/>
  <c r="AL61" i="79"/>
  <c r="R61" i="79"/>
  <c r="W63" i="79"/>
  <c r="O63" i="79"/>
  <c r="AE63" i="79"/>
  <c r="Y62" i="79"/>
  <c r="AM63" i="79"/>
  <c r="U62" i="79"/>
  <c r="Q62" i="79"/>
  <c r="V61" i="79"/>
  <c r="AG62" i="79"/>
  <c r="N64" i="79"/>
  <c r="AC62" i="79"/>
  <c r="AN62" i="79"/>
  <c r="Z61" i="79"/>
  <c r="L63" i="79"/>
  <c r="AK62" i="79"/>
  <c r="AO62" i="79"/>
  <c r="AJ62" i="79"/>
  <c r="AD61" i="79"/>
  <c r="AQ63" i="79"/>
  <c r="AF62" i="79"/>
  <c r="P63" i="79"/>
  <c r="X62" i="79"/>
  <c r="K63" i="79"/>
  <c r="G63" i="79"/>
  <c r="F64" i="79"/>
  <c r="I62" i="79"/>
  <c r="AP61" i="79"/>
  <c r="T63" i="79"/>
  <c r="AH61" i="79"/>
  <c r="AI63" i="79"/>
  <c r="S63" i="79"/>
  <c r="H63" i="79"/>
  <c r="J64" i="79"/>
  <c r="E62" i="79"/>
  <c r="AA63" i="79"/>
  <c r="M62" i="79"/>
  <c r="EP76" i="102" l="1"/>
  <c r="AS75" i="102"/>
  <c r="AT75" i="102" s="1"/>
  <c r="CU76" i="102"/>
  <c r="CV76" i="102" s="1"/>
  <c r="BI182" i="102"/>
  <c r="BI80" i="102"/>
  <c r="DC80" i="102" s="1"/>
  <c r="BP184" i="102"/>
  <c r="BP82" i="102"/>
  <c r="DJ82" i="102" s="1"/>
  <c r="CK183" i="102"/>
  <c r="CK81" i="102"/>
  <c r="EE81" i="102" s="1"/>
  <c r="BL183" i="102"/>
  <c r="BL81" i="102"/>
  <c r="DF81" i="102" s="1"/>
  <c r="BX184" i="102"/>
  <c r="BX82" i="102"/>
  <c r="DR82" i="102" s="1"/>
  <c r="BF186" i="102"/>
  <c r="BF84" i="102"/>
  <c r="CZ84" i="102" s="1"/>
  <c r="CG182" i="102"/>
  <c r="CG80" i="102"/>
  <c r="EA80" i="102" s="1"/>
  <c r="DA78" i="102"/>
  <c r="CT78" i="102"/>
  <c r="CM181" i="102"/>
  <c r="CM79" i="102"/>
  <c r="EG79" i="102" s="1"/>
  <c r="BH184" i="102"/>
  <c r="BH82" i="102"/>
  <c r="DB82" i="102" s="1"/>
  <c r="CJ183" i="102"/>
  <c r="CJ81" i="102"/>
  <c r="ED81" i="102" s="1"/>
  <c r="CN184" i="102"/>
  <c r="CN82" i="102"/>
  <c r="EH82" i="102" s="1"/>
  <c r="CR183" i="102"/>
  <c r="CR81" i="102"/>
  <c r="EL81" i="102" s="1"/>
  <c r="BM183" i="102"/>
  <c r="BM81" i="102"/>
  <c r="DG81" i="102" s="1"/>
  <c r="CS183" i="102"/>
  <c r="CS81" i="102"/>
  <c r="EM81" i="102" s="1"/>
  <c r="CP182" i="102"/>
  <c r="CP80" i="102"/>
  <c r="EJ80" i="102" s="1"/>
  <c r="CY80" i="102"/>
  <c r="BG181" i="102"/>
  <c r="BG79" i="102"/>
  <c r="BT183" i="102"/>
  <c r="BT81" i="102"/>
  <c r="DN81" i="102" s="1"/>
  <c r="CH182" i="102"/>
  <c r="CH80" i="102"/>
  <c r="EB80" i="102" s="1"/>
  <c r="CO182" i="102"/>
  <c r="CO80" i="102"/>
  <c r="EI80" i="102" s="1"/>
  <c r="BW181" i="102"/>
  <c r="BW79" i="102"/>
  <c r="DQ79" i="102" s="1"/>
  <c r="CL186" i="102"/>
  <c r="CL84" i="102"/>
  <c r="EF84" i="102" s="1"/>
  <c r="BZ182" i="102"/>
  <c r="BZ80" i="102"/>
  <c r="DT80" i="102" s="1"/>
  <c r="BR182" i="102"/>
  <c r="BR80" i="102"/>
  <c r="DL80" i="102" s="1"/>
  <c r="CB183" i="102"/>
  <c r="CB81" i="102"/>
  <c r="DV81" i="102" s="1"/>
  <c r="CC183" i="102"/>
  <c r="CC81" i="102"/>
  <c r="DW81" i="102" s="1"/>
  <c r="BE183" i="102"/>
  <c r="BE81" i="102"/>
  <c r="CD186" i="102"/>
  <c r="CD84" i="102"/>
  <c r="DX84" i="102" s="1"/>
  <c r="BY182" i="102"/>
  <c r="BY80" i="102"/>
  <c r="DS80" i="102" s="1"/>
  <c r="BK185" i="102"/>
  <c r="BK83" i="102"/>
  <c r="DE83" i="102" s="1"/>
  <c r="CF184" i="102"/>
  <c r="CF82" i="102"/>
  <c r="DZ82" i="102" s="1"/>
  <c r="CE181" i="102"/>
  <c r="CE79" i="102"/>
  <c r="DY79" i="102" s="1"/>
  <c r="CQ185" i="102"/>
  <c r="CQ83" i="102"/>
  <c r="EK83" i="102" s="1"/>
  <c r="CA185" i="102"/>
  <c r="CA83" i="102"/>
  <c r="DU83" i="102" s="1"/>
  <c r="BS185" i="102"/>
  <c r="BS83" i="102"/>
  <c r="DM83" i="102" s="1"/>
  <c r="BJ182" i="102"/>
  <c r="BJ80" i="102"/>
  <c r="DD80" i="102" s="1"/>
  <c r="CI185" i="102"/>
  <c r="CI83" i="102"/>
  <c r="EC83" i="102" s="1"/>
  <c r="BV186" i="102"/>
  <c r="BV84" i="102"/>
  <c r="DP84" i="102" s="1"/>
  <c r="EO77" i="102"/>
  <c r="EN77" i="102"/>
  <c r="BU183" i="102"/>
  <c r="BU81" i="102"/>
  <c r="DO81" i="102" s="1"/>
  <c r="BO181" i="102"/>
  <c r="BO79" i="102"/>
  <c r="DI79" i="102" s="1"/>
  <c r="BN186" i="102"/>
  <c r="BN84" i="102"/>
  <c r="DH84" i="102" s="1"/>
  <c r="BQ182" i="102"/>
  <c r="BQ80" i="102"/>
  <c r="DK80" i="102" s="1"/>
  <c r="F165" i="78"/>
  <c r="C165" i="78"/>
  <c r="I165" i="78"/>
  <c r="J165" i="78"/>
  <c r="G165" i="78"/>
  <c r="E165" i="78"/>
  <c r="H165" i="78"/>
  <c r="D165" i="78"/>
  <c r="BV62" i="79"/>
  <c r="AX63" i="79"/>
  <c r="BU63" i="79"/>
  <c r="BN63" i="79"/>
  <c r="BJ63" i="79"/>
  <c r="BT61" i="79"/>
  <c r="BK62" i="79"/>
  <c r="CF61" i="79"/>
  <c r="CH62" i="79"/>
  <c r="BO62" i="79"/>
  <c r="AY62" i="79"/>
  <c r="BC62" i="79"/>
  <c r="CK63" i="79"/>
  <c r="BW62" i="79"/>
  <c r="CG63" i="79"/>
  <c r="AZ64" i="79"/>
  <c r="F65" i="79"/>
  <c r="BS62" i="79"/>
  <c r="CJ61" i="79"/>
  <c r="BX61" i="79"/>
  <c r="BH64" i="79"/>
  <c r="BB63" i="79"/>
  <c r="CD62" i="79"/>
  <c r="BY63" i="79"/>
  <c r="BA63" i="79"/>
  <c r="BI63" i="79"/>
  <c r="BZ62" i="79"/>
  <c r="CC63" i="79"/>
  <c r="BE63" i="79"/>
  <c r="CE62" i="79"/>
  <c r="BQ63" i="79"/>
  <c r="BM63" i="79"/>
  <c r="CI62" i="79"/>
  <c r="CA62" i="79"/>
  <c r="BG62" i="79"/>
  <c r="CB61" i="79"/>
  <c r="BR62" i="79"/>
  <c r="BF63" i="79"/>
  <c r="BP61" i="79"/>
  <c r="BL61" i="79"/>
  <c r="M63" i="79"/>
  <c r="J65" i="79"/>
  <c r="S64" i="79"/>
  <c r="AH62" i="79"/>
  <c r="AP62" i="79"/>
  <c r="G64" i="79"/>
  <c r="X63" i="79"/>
  <c r="AF63" i="79"/>
  <c r="AD62" i="79"/>
  <c r="AO63" i="79"/>
  <c r="L64" i="79"/>
  <c r="AN63" i="79"/>
  <c r="N65" i="79"/>
  <c r="AG63" i="79"/>
  <c r="V62" i="79"/>
  <c r="U63" i="79"/>
  <c r="Y63" i="79"/>
  <c r="O64" i="79"/>
  <c r="R62" i="79"/>
  <c r="E63" i="79"/>
  <c r="H64" i="79"/>
  <c r="AI64" i="79"/>
  <c r="T64" i="79"/>
  <c r="I63" i="79"/>
  <c r="AB63" i="79"/>
  <c r="K64" i="79"/>
  <c r="P64" i="79"/>
  <c r="AQ64" i="79"/>
  <c r="AA64" i="79"/>
  <c r="AJ63" i="79"/>
  <c r="AK63" i="79"/>
  <c r="Z62" i="79"/>
  <c r="AC63" i="79"/>
  <c r="D64" i="79"/>
  <c r="Q63" i="79"/>
  <c r="AM64" i="79"/>
  <c r="AE64" i="79"/>
  <c r="W64" i="79"/>
  <c r="AL62" i="79"/>
  <c r="BS186" i="102" l="1"/>
  <c r="BS84" i="102"/>
  <c r="DM84" i="102" s="1"/>
  <c r="BN187" i="102"/>
  <c r="BN85" i="102"/>
  <c r="DH85" i="102" s="1"/>
  <c r="CY81" i="102"/>
  <c r="BY183" i="102"/>
  <c r="BY81" i="102"/>
  <c r="DS81" i="102" s="1"/>
  <c r="CC184" i="102"/>
  <c r="CC82" i="102"/>
  <c r="DW82" i="102" s="1"/>
  <c r="CL187" i="102"/>
  <c r="CL85" i="102"/>
  <c r="EF85" i="102" s="1"/>
  <c r="BT184" i="102"/>
  <c r="BT82" i="102"/>
  <c r="DN82" i="102" s="1"/>
  <c r="CS184" i="102"/>
  <c r="CS82" i="102"/>
  <c r="EM82" i="102" s="1"/>
  <c r="CJ184" i="102"/>
  <c r="CJ82" i="102"/>
  <c r="ED82" i="102" s="1"/>
  <c r="CG183" i="102"/>
  <c r="CG81" i="102"/>
  <c r="EA81" i="102" s="1"/>
  <c r="CK184" i="102"/>
  <c r="CK82" i="102"/>
  <c r="EE82" i="102" s="1"/>
  <c r="BU184" i="102"/>
  <c r="BU82" i="102"/>
  <c r="DO82" i="102" s="1"/>
  <c r="BJ183" i="102"/>
  <c r="BJ81" i="102"/>
  <c r="DD81" i="102" s="1"/>
  <c r="DA79" i="102"/>
  <c r="CT79" i="102"/>
  <c r="AS76" i="102"/>
  <c r="AT76" i="102" s="1"/>
  <c r="EP77" i="102"/>
  <c r="CU77" i="102"/>
  <c r="CV77" i="102" s="1"/>
  <c r="CE182" i="102"/>
  <c r="CE80" i="102"/>
  <c r="DY80" i="102" s="1"/>
  <c r="CD187" i="102"/>
  <c r="CD85" i="102"/>
  <c r="DX85" i="102" s="1"/>
  <c r="CB184" i="102"/>
  <c r="CB82" i="102"/>
  <c r="DV82" i="102" s="1"/>
  <c r="BW182" i="102"/>
  <c r="BW80" i="102"/>
  <c r="DQ80" i="102" s="1"/>
  <c r="BG182" i="102"/>
  <c r="BG80" i="102"/>
  <c r="BM184" i="102"/>
  <c r="BM82" i="102"/>
  <c r="DG82" i="102" s="1"/>
  <c r="BH185" i="102"/>
  <c r="BH83" i="102"/>
  <c r="DB83" i="102" s="1"/>
  <c r="BF187" i="102"/>
  <c r="BF85" i="102"/>
  <c r="CZ85" i="102" s="1"/>
  <c r="BP185" i="102"/>
  <c r="BP83" i="102"/>
  <c r="DJ83" i="102" s="1"/>
  <c r="CF185" i="102"/>
  <c r="CF83" i="102"/>
  <c r="DZ83" i="102" s="1"/>
  <c r="BR183" i="102"/>
  <c r="BR81" i="102"/>
  <c r="DL81" i="102" s="1"/>
  <c r="CO183" i="102"/>
  <c r="CO81" i="102"/>
  <c r="EI81" i="102" s="1"/>
  <c r="CR184" i="102"/>
  <c r="CR82" i="102"/>
  <c r="EL82" i="102" s="1"/>
  <c r="CM182" i="102"/>
  <c r="CM80" i="102"/>
  <c r="EG80" i="102" s="1"/>
  <c r="BX185" i="102"/>
  <c r="BX83" i="102"/>
  <c r="DR83" i="102" s="1"/>
  <c r="BI183" i="102"/>
  <c r="BI81" i="102"/>
  <c r="DC81" i="102" s="1"/>
  <c r="BV187" i="102"/>
  <c r="BV85" i="102"/>
  <c r="DP85" i="102" s="1"/>
  <c r="CA186" i="102"/>
  <c r="CA84" i="102"/>
  <c r="DU84" i="102" s="1"/>
  <c r="BQ183" i="102"/>
  <c r="BQ81" i="102"/>
  <c r="DK81" i="102" s="1"/>
  <c r="BK186" i="102"/>
  <c r="BK84" i="102"/>
  <c r="DE84" i="102" s="1"/>
  <c r="BE184" i="102"/>
  <c r="BE82" i="102"/>
  <c r="BZ183" i="102"/>
  <c r="BZ81" i="102"/>
  <c r="DT81" i="102" s="1"/>
  <c r="CH183" i="102"/>
  <c r="CH81" i="102"/>
  <c r="EB81" i="102" s="1"/>
  <c r="CP183" i="102"/>
  <c r="CP81" i="102"/>
  <c r="EJ81" i="102" s="1"/>
  <c r="CN185" i="102"/>
  <c r="CN83" i="102"/>
  <c r="EH83" i="102" s="1"/>
  <c r="EN78" i="102"/>
  <c r="EO78" i="102"/>
  <c r="BL184" i="102"/>
  <c r="BL82" i="102"/>
  <c r="DF82" i="102" s="1"/>
  <c r="BO182" i="102"/>
  <c r="BO80" i="102"/>
  <c r="DI80" i="102" s="1"/>
  <c r="CI186" i="102"/>
  <c r="CI84" i="102"/>
  <c r="EC84" i="102" s="1"/>
  <c r="CQ186" i="102"/>
  <c r="CQ84" i="102"/>
  <c r="EK84" i="102" s="1"/>
  <c r="D166" i="78"/>
  <c r="J166" i="78"/>
  <c r="BD65" i="79" s="1"/>
  <c r="H166" i="78"/>
  <c r="I166" i="78"/>
  <c r="E166" i="78"/>
  <c r="C166" i="78"/>
  <c r="BD64" i="79"/>
  <c r="G166" i="78"/>
  <c r="F166" i="78"/>
  <c r="AZ65" i="79" s="1"/>
  <c r="BH65" i="79"/>
  <c r="CF62" i="79"/>
  <c r="BV63" i="79"/>
  <c r="BF64" i="79"/>
  <c r="BQ64" i="79"/>
  <c r="CE63" i="79"/>
  <c r="BC63" i="79"/>
  <c r="BI64" i="79"/>
  <c r="CI63" i="79"/>
  <c r="CB62" i="79"/>
  <c r="BS63" i="79"/>
  <c r="BM64" i="79"/>
  <c r="CG64" i="79"/>
  <c r="BU64" i="79"/>
  <c r="CC64" i="79"/>
  <c r="BO63" i="79"/>
  <c r="BX62" i="79"/>
  <c r="CD63" i="79"/>
  <c r="BP62" i="79"/>
  <c r="BG63" i="79"/>
  <c r="BN64" i="79"/>
  <c r="BK63" i="79"/>
  <c r="BB64" i="79"/>
  <c r="BZ63" i="79"/>
  <c r="CK64" i="79"/>
  <c r="AY63" i="79"/>
  <c r="CA63" i="79"/>
  <c r="BR63" i="79"/>
  <c r="BJ64" i="79"/>
  <c r="BA64" i="79"/>
  <c r="BY64" i="79"/>
  <c r="BW63" i="79"/>
  <c r="BE64" i="79"/>
  <c r="CH63" i="79"/>
  <c r="AX64" i="79"/>
  <c r="D65" i="79"/>
  <c r="BT62" i="79"/>
  <c r="BL62" i="79"/>
  <c r="R63" i="79"/>
  <c r="CJ62" i="79"/>
  <c r="AP63" i="79"/>
  <c r="AF64" i="79"/>
  <c r="G65" i="79"/>
  <c r="S65" i="79"/>
  <c r="M64" i="79"/>
  <c r="AL63" i="79"/>
  <c r="AE65" i="79"/>
  <c r="Q64" i="79"/>
  <c r="Z63" i="79"/>
  <c r="AJ64" i="79"/>
  <c r="P65" i="79"/>
  <c r="AB64" i="79"/>
  <c r="T65" i="79"/>
  <c r="H65" i="79"/>
  <c r="O65" i="79"/>
  <c r="U64" i="79"/>
  <c r="AG64" i="79"/>
  <c r="AN64" i="79"/>
  <c r="AO64" i="79"/>
  <c r="AD63" i="79"/>
  <c r="X64" i="79"/>
  <c r="F66" i="79"/>
  <c r="AH63" i="79"/>
  <c r="J66" i="79"/>
  <c r="W65" i="79"/>
  <c r="AM65" i="79"/>
  <c r="AC64" i="79"/>
  <c r="AK64" i="79"/>
  <c r="AA65" i="79"/>
  <c r="AQ65" i="79"/>
  <c r="K65" i="79"/>
  <c r="I64" i="79"/>
  <c r="AI65" i="79"/>
  <c r="E64" i="79"/>
  <c r="Y64" i="79"/>
  <c r="V63" i="79"/>
  <c r="N66" i="79"/>
  <c r="L65" i="79"/>
  <c r="BI184" i="102" l="1"/>
  <c r="BI82" i="102"/>
  <c r="DC82" i="102" s="1"/>
  <c r="BP186" i="102"/>
  <c r="BP84" i="102"/>
  <c r="DJ84" i="102" s="1"/>
  <c r="BG183" i="102"/>
  <c r="BG81" i="102"/>
  <c r="CE183" i="102"/>
  <c r="CE81" i="102"/>
  <c r="DY81" i="102" s="1"/>
  <c r="CQ187" i="102"/>
  <c r="CQ85" i="102"/>
  <c r="EK85" i="102" s="1"/>
  <c r="BL185" i="102"/>
  <c r="BL83" i="102"/>
  <c r="DF83" i="102" s="1"/>
  <c r="CH184" i="102"/>
  <c r="CH82" i="102"/>
  <c r="EB82" i="102" s="1"/>
  <c r="BQ184" i="102"/>
  <c r="BQ82" i="102"/>
  <c r="DK82" i="102" s="1"/>
  <c r="BU185" i="102"/>
  <c r="BU83" i="102"/>
  <c r="DO83" i="102" s="1"/>
  <c r="CS185" i="102"/>
  <c r="CS83" i="102"/>
  <c r="EM83" i="102" s="1"/>
  <c r="BY184" i="102"/>
  <c r="BY82" i="102"/>
  <c r="DS82" i="102" s="1"/>
  <c r="BX186" i="102"/>
  <c r="BX84" i="102"/>
  <c r="DR84" i="102" s="1"/>
  <c r="CO184" i="102"/>
  <c r="CO82" i="102"/>
  <c r="EI82" i="102" s="1"/>
  <c r="BF188" i="102"/>
  <c r="BF86" i="102"/>
  <c r="CZ86" i="102" s="1"/>
  <c r="BW183" i="102"/>
  <c r="BW81" i="102"/>
  <c r="DQ81" i="102" s="1"/>
  <c r="AS77" i="102"/>
  <c r="AT77" i="102" s="1"/>
  <c r="EP78" i="102"/>
  <c r="CU78" i="102"/>
  <c r="CV78" i="102" s="1"/>
  <c r="BZ184" i="102"/>
  <c r="BZ82" i="102"/>
  <c r="DT82" i="102" s="1"/>
  <c r="CK185" i="102"/>
  <c r="CK83" i="102"/>
  <c r="EE83" i="102" s="1"/>
  <c r="BT185" i="102"/>
  <c r="BT83" i="102"/>
  <c r="DN83" i="102" s="1"/>
  <c r="CA187" i="102"/>
  <c r="CA85" i="102"/>
  <c r="DU85" i="102" s="1"/>
  <c r="BH186" i="102"/>
  <c r="BH84" i="102"/>
  <c r="DB84" i="102" s="1"/>
  <c r="CI187" i="102"/>
  <c r="CI85" i="102"/>
  <c r="EC85" i="102" s="1"/>
  <c r="CN186" i="102"/>
  <c r="CN84" i="102"/>
  <c r="EH84" i="102" s="1"/>
  <c r="BE185" i="102"/>
  <c r="BE83" i="102"/>
  <c r="EO79" i="102"/>
  <c r="EN79" i="102"/>
  <c r="CG184" i="102"/>
  <c r="CG82" i="102"/>
  <c r="EA82" i="102" s="1"/>
  <c r="CL188" i="102"/>
  <c r="CL86" i="102"/>
  <c r="EF86" i="102" s="1"/>
  <c r="BN188" i="102"/>
  <c r="BN86" i="102"/>
  <c r="DH86" i="102" s="1"/>
  <c r="CY82" i="102"/>
  <c r="BR184" i="102"/>
  <c r="BR82" i="102"/>
  <c r="DL82" i="102" s="1"/>
  <c r="BV188" i="102"/>
  <c r="BV86" i="102"/>
  <c r="DP86" i="102" s="1"/>
  <c r="CR185" i="102"/>
  <c r="CR83" i="102"/>
  <c r="EL83" i="102" s="1"/>
  <c r="CF186" i="102"/>
  <c r="CF84" i="102"/>
  <c r="DZ84" i="102" s="1"/>
  <c r="BM185" i="102"/>
  <c r="BM83" i="102"/>
  <c r="DG83" i="102" s="1"/>
  <c r="CD188" i="102"/>
  <c r="CD86" i="102"/>
  <c r="DX86" i="102" s="1"/>
  <c r="CM183" i="102"/>
  <c r="CM81" i="102"/>
  <c r="EG81" i="102" s="1"/>
  <c r="CB185" i="102"/>
  <c r="CB83" i="102"/>
  <c r="DV83" i="102" s="1"/>
  <c r="BO183" i="102"/>
  <c r="BO81" i="102"/>
  <c r="DI81" i="102" s="1"/>
  <c r="CP184" i="102"/>
  <c r="CP82" i="102"/>
  <c r="EJ82" i="102" s="1"/>
  <c r="BK187" i="102"/>
  <c r="BK85" i="102"/>
  <c r="DE85" i="102" s="1"/>
  <c r="DA80" i="102"/>
  <c r="CT80" i="102"/>
  <c r="BJ184" i="102"/>
  <c r="BJ82" i="102"/>
  <c r="DD82" i="102" s="1"/>
  <c r="CJ185" i="102"/>
  <c r="CJ83" i="102"/>
  <c r="ED83" i="102" s="1"/>
  <c r="CC185" i="102"/>
  <c r="CC83" i="102"/>
  <c r="DW83" i="102" s="1"/>
  <c r="BS187" i="102"/>
  <c r="BS85" i="102"/>
  <c r="DM85" i="102" s="1"/>
  <c r="G167" i="78"/>
  <c r="I167" i="78"/>
  <c r="H167" i="78"/>
  <c r="C167" i="78"/>
  <c r="J167" i="78"/>
  <c r="BD66" i="79" s="1"/>
  <c r="E167" i="78"/>
  <c r="F167" i="78"/>
  <c r="AZ66" i="79" s="1"/>
  <c r="D167" i="78"/>
  <c r="AX65" i="79"/>
  <c r="CJ63" i="79"/>
  <c r="CI64" i="79"/>
  <c r="BM65" i="79"/>
  <c r="BH66" i="79"/>
  <c r="CK65" i="79"/>
  <c r="CH64" i="79"/>
  <c r="CD64" i="79"/>
  <c r="BT63" i="79"/>
  <c r="BP63" i="79"/>
  <c r="BA65" i="79"/>
  <c r="BS64" i="79"/>
  <c r="CE64" i="79"/>
  <c r="CB63" i="79"/>
  <c r="BO64" i="79"/>
  <c r="BZ64" i="79"/>
  <c r="BU65" i="79"/>
  <c r="BW64" i="79"/>
  <c r="BK64" i="79"/>
  <c r="AY64" i="79"/>
  <c r="BR64" i="79"/>
  <c r="BB65" i="79"/>
  <c r="BY65" i="79"/>
  <c r="AE66" i="79"/>
  <c r="CC65" i="79"/>
  <c r="BX63" i="79"/>
  <c r="CF63" i="79"/>
  <c r="CA64" i="79"/>
  <c r="BI65" i="79"/>
  <c r="CG65" i="79"/>
  <c r="BN65" i="79"/>
  <c r="BC64" i="79"/>
  <c r="BQ65" i="79"/>
  <c r="W66" i="79"/>
  <c r="BV64" i="79"/>
  <c r="BG64" i="79"/>
  <c r="BF65" i="79"/>
  <c r="L66" i="79"/>
  <c r="BE65" i="79"/>
  <c r="BJ65" i="79"/>
  <c r="N67" i="79"/>
  <c r="Y65" i="79"/>
  <c r="E65" i="79"/>
  <c r="I65" i="79"/>
  <c r="AQ66" i="79"/>
  <c r="AK65" i="79"/>
  <c r="AH64" i="79"/>
  <c r="X65" i="79"/>
  <c r="AN65" i="79"/>
  <c r="U65" i="79"/>
  <c r="H66" i="79"/>
  <c r="AB65" i="79"/>
  <c r="AJ65" i="79"/>
  <c r="D66" i="79"/>
  <c r="M65" i="79"/>
  <c r="AP64" i="79"/>
  <c r="AF65" i="79"/>
  <c r="BL63" i="79"/>
  <c r="V64" i="79"/>
  <c r="R64" i="79"/>
  <c r="AI66" i="79"/>
  <c r="K66" i="79"/>
  <c r="AA66" i="79"/>
  <c r="AC65" i="79"/>
  <c r="AM66" i="79"/>
  <c r="J67" i="79"/>
  <c r="F67" i="79"/>
  <c r="AD64" i="79"/>
  <c r="AO65" i="79"/>
  <c r="AG65" i="79"/>
  <c r="O66" i="79"/>
  <c r="T66" i="79"/>
  <c r="P66" i="79"/>
  <c r="Z64" i="79"/>
  <c r="Q65" i="79"/>
  <c r="AL64" i="79"/>
  <c r="S66" i="79"/>
  <c r="G66" i="79"/>
  <c r="BJ185" i="102" l="1"/>
  <c r="BJ83" i="102"/>
  <c r="DD83" i="102" s="1"/>
  <c r="BO184" i="102"/>
  <c r="BO82" i="102"/>
  <c r="DI82" i="102" s="1"/>
  <c r="BM186" i="102"/>
  <c r="BM84" i="102"/>
  <c r="DG84" i="102" s="1"/>
  <c r="BR185" i="102"/>
  <c r="BR83" i="102"/>
  <c r="DL83" i="102" s="1"/>
  <c r="CG185" i="102"/>
  <c r="CG83" i="102"/>
  <c r="EA83" i="102" s="1"/>
  <c r="CI188" i="102"/>
  <c r="CI86" i="102"/>
  <c r="EC86" i="102" s="1"/>
  <c r="BX187" i="102"/>
  <c r="BX85" i="102"/>
  <c r="DR85" i="102" s="1"/>
  <c r="BQ185" i="102"/>
  <c r="BQ83" i="102"/>
  <c r="DK83" i="102" s="1"/>
  <c r="CE184" i="102"/>
  <c r="CE82" i="102"/>
  <c r="DY82" i="102" s="1"/>
  <c r="AS78" i="102"/>
  <c r="AT78" i="102" s="1"/>
  <c r="EP79" i="102"/>
  <c r="CU79" i="102"/>
  <c r="CV79" i="102" s="1"/>
  <c r="DA81" i="102"/>
  <c r="CT81" i="102"/>
  <c r="BT186" i="102"/>
  <c r="BT84" i="102"/>
  <c r="DN84" i="102" s="1"/>
  <c r="BS188" i="102"/>
  <c r="BS86" i="102"/>
  <c r="DM86" i="102" s="1"/>
  <c r="EN80" i="102"/>
  <c r="EO80" i="102"/>
  <c r="CB186" i="102"/>
  <c r="CB84" i="102"/>
  <c r="DV84" i="102" s="1"/>
  <c r="CF187" i="102"/>
  <c r="CF85" i="102"/>
  <c r="DZ85" i="102" s="1"/>
  <c r="BH187" i="102"/>
  <c r="BH85" i="102"/>
  <c r="DB85" i="102" s="1"/>
  <c r="BW184" i="102"/>
  <c r="BW82" i="102"/>
  <c r="DQ82" i="102" s="1"/>
  <c r="BY185" i="102"/>
  <c r="BY83" i="102"/>
  <c r="DS83" i="102" s="1"/>
  <c r="CH185" i="102"/>
  <c r="CH83" i="102"/>
  <c r="EB83" i="102" s="1"/>
  <c r="BG184" i="102"/>
  <c r="BG82" i="102"/>
  <c r="CK186" i="102"/>
  <c r="CK84" i="102"/>
  <c r="EE84" i="102" s="1"/>
  <c r="CY83" i="102"/>
  <c r="CC186" i="102"/>
  <c r="CC84" i="102"/>
  <c r="DW84" i="102" s="1"/>
  <c r="BK188" i="102"/>
  <c r="BK86" i="102"/>
  <c r="DE86" i="102" s="1"/>
  <c r="CM184" i="102"/>
  <c r="CM82" i="102"/>
  <c r="EG82" i="102" s="1"/>
  <c r="CR186" i="102"/>
  <c r="CR84" i="102"/>
  <c r="EL84" i="102" s="1"/>
  <c r="BN189" i="102"/>
  <c r="BN87" i="102"/>
  <c r="DH87" i="102" s="1"/>
  <c r="BE186" i="102"/>
  <c r="BE84" i="102"/>
  <c r="CA188" i="102"/>
  <c r="CA86" i="102"/>
  <c r="DU86" i="102" s="1"/>
  <c r="BF189" i="102"/>
  <c r="BF87" i="102"/>
  <c r="CZ87" i="102" s="1"/>
  <c r="CS186" i="102"/>
  <c r="CS84" i="102"/>
  <c r="EM84" i="102" s="1"/>
  <c r="BL186" i="102"/>
  <c r="BL84" i="102"/>
  <c r="DF84" i="102" s="1"/>
  <c r="BP187" i="102"/>
  <c r="BP85" i="102"/>
  <c r="DJ85" i="102" s="1"/>
  <c r="BZ185" i="102"/>
  <c r="BZ83" i="102"/>
  <c r="DT83" i="102" s="1"/>
  <c r="CJ186" i="102"/>
  <c r="CJ84" i="102"/>
  <c r="ED84" i="102" s="1"/>
  <c r="CP185" i="102"/>
  <c r="CP83" i="102"/>
  <c r="EJ83" i="102" s="1"/>
  <c r="CD189" i="102"/>
  <c r="CD87" i="102"/>
  <c r="DX87" i="102" s="1"/>
  <c r="BV189" i="102"/>
  <c r="BV87" i="102"/>
  <c r="DP87" i="102" s="1"/>
  <c r="CL189" i="102"/>
  <c r="CL87" i="102"/>
  <c r="EF87" i="102" s="1"/>
  <c r="CN187" i="102"/>
  <c r="CN85" i="102"/>
  <c r="EH85" i="102" s="1"/>
  <c r="CO185" i="102"/>
  <c r="CO83" i="102"/>
  <c r="EI83" i="102" s="1"/>
  <c r="BU186" i="102"/>
  <c r="BU84" i="102"/>
  <c r="DO84" i="102" s="1"/>
  <c r="CQ188" i="102"/>
  <c r="CQ86" i="102"/>
  <c r="EK86" i="102" s="1"/>
  <c r="BI185" i="102"/>
  <c r="BI83" i="102"/>
  <c r="DC83" i="102" s="1"/>
  <c r="D168" i="78"/>
  <c r="C168" i="78"/>
  <c r="F168" i="78"/>
  <c r="H168" i="78"/>
  <c r="E168" i="78"/>
  <c r="I168" i="78"/>
  <c r="J168" i="78"/>
  <c r="G168" i="78"/>
  <c r="BQ66" i="79"/>
  <c r="BY66" i="79"/>
  <c r="BF66" i="79"/>
  <c r="BW65" i="79"/>
  <c r="BV65" i="79"/>
  <c r="CE65" i="79"/>
  <c r="BU66" i="79"/>
  <c r="BB66" i="79"/>
  <c r="CK66" i="79"/>
  <c r="CG66" i="79"/>
  <c r="BE66" i="79"/>
  <c r="BO65" i="79"/>
  <c r="BC65" i="79"/>
  <c r="CJ64" i="79"/>
  <c r="CH65" i="79"/>
  <c r="AY65" i="79"/>
  <c r="BJ66" i="79"/>
  <c r="BA66" i="79"/>
  <c r="BM66" i="79"/>
  <c r="CF64" i="79"/>
  <c r="AL65" i="79"/>
  <c r="BG65" i="79"/>
  <c r="BR65" i="79"/>
  <c r="BS65" i="79"/>
  <c r="BN66" i="79"/>
  <c r="T67" i="79"/>
  <c r="CA65" i="79"/>
  <c r="CI65" i="79"/>
  <c r="AZ67" i="79"/>
  <c r="BP64" i="79"/>
  <c r="CB64" i="79"/>
  <c r="BH67" i="79"/>
  <c r="BI66" i="79"/>
  <c r="BZ65" i="79"/>
  <c r="CC66" i="79"/>
  <c r="BX64" i="79"/>
  <c r="BK65" i="79"/>
  <c r="BT64" i="79"/>
  <c r="BD67" i="79"/>
  <c r="AX66" i="79"/>
  <c r="CD65" i="79"/>
  <c r="BL64" i="79"/>
  <c r="G67" i="79"/>
  <c r="Z65" i="79"/>
  <c r="AG66" i="79"/>
  <c r="AD65" i="79"/>
  <c r="J68" i="79"/>
  <c r="AC66" i="79"/>
  <c r="K67" i="79"/>
  <c r="R65" i="79"/>
  <c r="L67" i="79"/>
  <c r="AP65" i="79"/>
  <c r="AE67" i="79"/>
  <c r="AJ66" i="79"/>
  <c r="H67" i="79"/>
  <c r="AN66" i="79"/>
  <c r="AH65" i="79"/>
  <c r="W67" i="79"/>
  <c r="AK66" i="79"/>
  <c r="I66" i="79"/>
  <c r="Y66" i="79"/>
  <c r="S67" i="79"/>
  <c r="Q66" i="79"/>
  <c r="P67" i="79"/>
  <c r="O67" i="79"/>
  <c r="AO66" i="79"/>
  <c r="F68" i="79"/>
  <c r="AM67" i="79"/>
  <c r="AA67" i="79"/>
  <c r="AI67" i="79"/>
  <c r="V65" i="79"/>
  <c r="AF66" i="79"/>
  <c r="M66" i="79"/>
  <c r="D67" i="79"/>
  <c r="AB66" i="79"/>
  <c r="U66" i="79"/>
  <c r="X66" i="79"/>
  <c r="AQ67" i="79"/>
  <c r="E66" i="79"/>
  <c r="N68" i="79"/>
  <c r="CO186" i="102" l="1"/>
  <c r="CO84" i="102"/>
  <c r="EI84" i="102" s="1"/>
  <c r="CD190" i="102"/>
  <c r="CD88" i="102"/>
  <c r="DX88" i="102" s="1"/>
  <c r="BP188" i="102"/>
  <c r="BP86" i="102"/>
  <c r="DJ86" i="102" s="1"/>
  <c r="CA189" i="102"/>
  <c r="CA87" i="102"/>
  <c r="DU87" i="102" s="1"/>
  <c r="CM185" i="102"/>
  <c r="CM83" i="102"/>
  <c r="EG83" i="102" s="1"/>
  <c r="CK187" i="102"/>
  <c r="CK85" i="102"/>
  <c r="EE85" i="102" s="1"/>
  <c r="BW185" i="102"/>
  <c r="BW83" i="102"/>
  <c r="DQ83" i="102" s="1"/>
  <c r="CB187" i="102"/>
  <c r="CB85" i="102"/>
  <c r="DV85" i="102" s="1"/>
  <c r="BQ186" i="102"/>
  <c r="BQ84" i="102"/>
  <c r="DK84" i="102" s="1"/>
  <c r="BR186" i="102"/>
  <c r="BR84" i="102"/>
  <c r="DL84" i="102" s="1"/>
  <c r="DA82" i="102"/>
  <c r="CT82" i="102"/>
  <c r="CY84" i="102"/>
  <c r="EN81" i="102"/>
  <c r="EO81" i="102"/>
  <c r="BI186" i="102"/>
  <c r="BI84" i="102"/>
  <c r="DC84" i="102" s="1"/>
  <c r="CN188" i="102"/>
  <c r="CN86" i="102"/>
  <c r="EH86" i="102" s="1"/>
  <c r="CP186" i="102"/>
  <c r="CP84" i="102"/>
  <c r="EJ84" i="102" s="1"/>
  <c r="BL187" i="102"/>
  <c r="BL85" i="102"/>
  <c r="DF85" i="102" s="1"/>
  <c r="BE187" i="102"/>
  <c r="BE85" i="102"/>
  <c r="BK189" i="102"/>
  <c r="BK87" i="102"/>
  <c r="DE87" i="102" s="1"/>
  <c r="BG185" i="102"/>
  <c r="BG83" i="102"/>
  <c r="BH188" i="102"/>
  <c r="BH86" i="102"/>
  <c r="DB86" i="102" s="1"/>
  <c r="EP80" i="102"/>
  <c r="AS79" i="102"/>
  <c r="AT79" i="102" s="1"/>
  <c r="CU80" i="102"/>
  <c r="CV80" i="102" s="1"/>
  <c r="BX188" i="102"/>
  <c r="BX86" i="102"/>
  <c r="DR86" i="102" s="1"/>
  <c r="BM187" i="102"/>
  <c r="BM85" i="102"/>
  <c r="DG85" i="102" s="1"/>
  <c r="CQ189" i="102"/>
  <c r="CQ87" i="102"/>
  <c r="EK87" i="102" s="1"/>
  <c r="CL190" i="102"/>
  <c r="CL88" i="102"/>
  <c r="EF88" i="102" s="1"/>
  <c r="CJ187" i="102"/>
  <c r="CJ85" i="102"/>
  <c r="ED85" i="102" s="1"/>
  <c r="CS187" i="102"/>
  <c r="CS85" i="102"/>
  <c r="EM85" i="102" s="1"/>
  <c r="BN190" i="102"/>
  <c r="BN88" i="102"/>
  <c r="DH88" i="102" s="1"/>
  <c r="CC187" i="102"/>
  <c r="CC85" i="102"/>
  <c r="DW85" i="102" s="1"/>
  <c r="CH186" i="102"/>
  <c r="CH84" i="102"/>
  <c r="EB84" i="102" s="1"/>
  <c r="BS189" i="102"/>
  <c r="BS87" i="102"/>
  <c r="DM87" i="102" s="1"/>
  <c r="CI189" i="102"/>
  <c r="CI87" i="102"/>
  <c r="EC87" i="102" s="1"/>
  <c r="BO185" i="102"/>
  <c r="BO83" i="102"/>
  <c r="DI83" i="102" s="1"/>
  <c r="BU187" i="102"/>
  <c r="BU85" i="102"/>
  <c r="DO85" i="102" s="1"/>
  <c r="BV190" i="102"/>
  <c r="BV88" i="102"/>
  <c r="DP88" i="102" s="1"/>
  <c r="BZ186" i="102"/>
  <c r="BZ84" i="102"/>
  <c r="DT84" i="102" s="1"/>
  <c r="BF190" i="102"/>
  <c r="BF88" i="102"/>
  <c r="CZ88" i="102" s="1"/>
  <c r="CR187" i="102"/>
  <c r="CR85" i="102"/>
  <c r="EL85" i="102" s="1"/>
  <c r="BY186" i="102"/>
  <c r="BY84" i="102"/>
  <c r="DS84" i="102" s="1"/>
  <c r="CF188" i="102"/>
  <c r="CF86" i="102"/>
  <c r="DZ86" i="102" s="1"/>
  <c r="BT187" i="102"/>
  <c r="BT85" i="102"/>
  <c r="DN85" i="102" s="1"/>
  <c r="CE185" i="102"/>
  <c r="CE83" i="102"/>
  <c r="DY83" i="102" s="1"/>
  <c r="CG186" i="102"/>
  <c r="CG84" i="102"/>
  <c r="EA84" i="102" s="1"/>
  <c r="BJ186" i="102"/>
  <c r="BJ84" i="102"/>
  <c r="DD84" i="102" s="1"/>
  <c r="G169" i="78"/>
  <c r="H169" i="78"/>
  <c r="J169" i="78"/>
  <c r="F169" i="78"/>
  <c r="I169" i="78"/>
  <c r="C169" i="78"/>
  <c r="E169" i="78"/>
  <c r="D169" i="78"/>
  <c r="CF65" i="79"/>
  <c r="BN67" i="79"/>
  <c r="CH66" i="79"/>
  <c r="BD68" i="79"/>
  <c r="BM67" i="79"/>
  <c r="BB67" i="79"/>
  <c r="AX67" i="79"/>
  <c r="CG67" i="79"/>
  <c r="CD66" i="79"/>
  <c r="BX65" i="79"/>
  <c r="BW66" i="79"/>
  <c r="BG66" i="79"/>
  <c r="M67" i="79"/>
  <c r="BS66" i="79"/>
  <c r="BV66" i="79"/>
  <c r="BH68" i="79"/>
  <c r="BY67" i="79"/>
  <c r="CA66" i="79"/>
  <c r="AY66" i="79"/>
  <c r="BZ66" i="79"/>
  <c r="CI66" i="79"/>
  <c r="BC66" i="79"/>
  <c r="CJ65" i="79"/>
  <c r="CK67" i="79"/>
  <c r="BI67" i="79"/>
  <c r="BF67" i="79"/>
  <c r="BO66" i="79"/>
  <c r="BU67" i="79"/>
  <c r="CE66" i="79"/>
  <c r="BT65" i="79"/>
  <c r="BJ67" i="79"/>
  <c r="BQ67" i="79"/>
  <c r="CC67" i="79"/>
  <c r="BR66" i="79"/>
  <c r="X67" i="79"/>
  <c r="BP65" i="79"/>
  <c r="BK66" i="79"/>
  <c r="CB65" i="79"/>
  <c r="BE67" i="79"/>
  <c r="BA67" i="79"/>
  <c r="N69" i="79"/>
  <c r="AQ68" i="79"/>
  <c r="AB67" i="79"/>
  <c r="AI68" i="79"/>
  <c r="AM68" i="79"/>
  <c r="AO67" i="79"/>
  <c r="P68" i="79"/>
  <c r="S68" i="79"/>
  <c r="I67" i="79"/>
  <c r="W68" i="79"/>
  <c r="AN67" i="79"/>
  <c r="AJ67" i="79"/>
  <c r="AP66" i="79"/>
  <c r="L68" i="79"/>
  <c r="K68" i="79"/>
  <c r="J69" i="79"/>
  <c r="AG67" i="79"/>
  <c r="Z66" i="79"/>
  <c r="G68" i="79"/>
  <c r="BL65" i="79"/>
  <c r="E67" i="79"/>
  <c r="U67" i="79"/>
  <c r="D68" i="79"/>
  <c r="AF67" i="79"/>
  <c r="V66" i="79"/>
  <c r="AA68" i="79"/>
  <c r="F69" i="79"/>
  <c r="O68" i="79"/>
  <c r="Q67" i="79"/>
  <c r="Y67" i="79"/>
  <c r="AK67" i="79"/>
  <c r="AH66" i="79"/>
  <c r="H68" i="79"/>
  <c r="AE68" i="79"/>
  <c r="R66" i="79"/>
  <c r="AC67" i="79"/>
  <c r="AD66" i="79"/>
  <c r="T68" i="79"/>
  <c r="AL66" i="79"/>
  <c r="BG186" i="102" l="1"/>
  <c r="BG84" i="102"/>
  <c r="CP187" i="102"/>
  <c r="CP85" i="102"/>
  <c r="EJ85" i="102" s="1"/>
  <c r="BU188" i="102"/>
  <c r="BU86" i="102"/>
  <c r="DO86" i="102" s="1"/>
  <c r="BX189" i="102"/>
  <c r="BX87" i="102"/>
  <c r="DR87" i="102" s="1"/>
  <c r="CB188" i="102"/>
  <c r="CB86" i="102"/>
  <c r="DV86" i="102" s="1"/>
  <c r="CA190" i="102"/>
  <c r="CA88" i="102"/>
  <c r="DU88" i="102" s="1"/>
  <c r="BK190" i="102"/>
  <c r="BK88" i="102"/>
  <c r="DE88" i="102" s="1"/>
  <c r="CN189" i="102"/>
  <c r="CN87" i="102"/>
  <c r="EH87" i="102" s="1"/>
  <c r="EO82" i="102"/>
  <c r="EN82" i="102"/>
  <c r="BJ187" i="102"/>
  <c r="BJ85" i="102"/>
  <c r="DD85" i="102" s="1"/>
  <c r="CF189" i="102"/>
  <c r="CF87" i="102"/>
  <c r="DZ87" i="102" s="1"/>
  <c r="BF191" i="102"/>
  <c r="BF89" i="102"/>
  <c r="CZ89" i="102" s="1"/>
  <c r="BO186" i="102"/>
  <c r="BO84" i="102"/>
  <c r="DI84" i="102" s="1"/>
  <c r="CC188" i="102"/>
  <c r="CC86" i="102"/>
  <c r="DW86" i="102" s="1"/>
  <c r="CL191" i="102"/>
  <c r="CL89" i="102"/>
  <c r="EF89" i="102" s="1"/>
  <c r="CY85" i="102"/>
  <c r="BW186" i="102"/>
  <c r="BW84" i="102"/>
  <c r="DQ84" i="102" s="1"/>
  <c r="BP189" i="102"/>
  <c r="BP87" i="102"/>
  <c r="DJ87" i="102" s="1"/>
  <c r="BT188" i="102"/>
  <c r="BT86" i="102"/>
  <c r="DN86" i="102" s="1"/>
  <c r="CJ188" i="102"/>
  <c r="CJ86" i="102"/>
  <c r="ED86" i="102" s="1"/>
  <c r="BE188" i="102"/>
  <c r="BE86" i="102"/>
  <c r="BI187" i="102"/>
  <c r="BI85" i="102"/>
  <c r="DC85" i="102" s="1"/>
  <c r="BR187" i="102"/>
  <c r="BR85" i="102"/>
  <c r="DL85" i="102" s="1"/>
  <c r="CG187" i="102"/>
  <c r="CG85" i="102"/>
  <c r="EA85" i="102" s="1"/>
  <c r="BY187" i="102"/>
  <c r="BY85" i="102"/>
  <c r="DS85" i="102" s="1"/>
  <c r="BZ187" i="102"/>
  <c r="BZ85" i="102"/>
  <c r="DT85" i="102" s="1"/>
  <c r="CI190" i="102"/>
  <c r="CI88" i="102"/>
  <c r="EC88" i="102" s="1"/>
  <c r="BN191" i="102"/>
  <c r="BN89" i="102"/>
  <c r="DH89" i="102" s="1"/>
  <c r="CQ190" i="102"/>
  <c r="CQ88" i="102"/>
  <c r="EK88" i="102" s="1"/>
  <c r="CK188" i="102"/>
  <c r="CK86" i="102"/>
  <c r="EE86" i="102" s="1"/>
  <c r="CD191" i="102"/>
  <c r="CD89" i="102"/>
  <c r="DX89" i="102" s="1"/>
  <c r="CR188" i="102"/>
  <c r="CR86" i="102"/>
  <c r="EL86" i="102" s="1"/>
  <c r="BH189" i="102"/>
  <c r="BH87" i="102"/>
  <c r="DB87" i="102" s="1"/>
  <c r="BL188" i="102"/>
  <c r="BL86" i="102"/>
  <c r="DF86" i="102" s="1"/>
  <c r="CU81" i="102"/>
  <c r="CV81" i="102" s="1"/>
  <c r="EP81" i="102"/>
  <c r="AS80" i="102"/>
  <c r="AT80" i="102" s="1"/>
  <c r="BQ187" i="102"/>
  <c r="BQ85" i="102"/>
  <c r="DK85" i="102" s="1"/>
  <c r="CH187" i="102"/>
  <c r="CH85" i="102"/>
  <c r="EB85" i="102" s="1"/>
  <c r="CE186" i="102"/>
  <c r="CE84" i="102"/>
  <c r="DY84" i="102" s="1"/>
  <c r="BV191" i="102"/>
  <c r="BV89" i="102"/>
  <c r="DP89" i="102" s="1"/>
  <c r="BS190" i="102"/>
  <c r="BS88" i="102"/>
  <c r="DM88" i="102" s="1"/>
  <c r="CS188" i="102"/>
  <c r="CS86" i="102"/>
  <c r="EM86" i="102" s="1"/>
  <c r="BM188" i="102"/>
  <c r="BM86" i="102"/>
  <c r="DG86" i="102" s="1"/>
  <c r="DA83" i="102"/>
  <c r="CT83" i="102"/>
  <c r="CM186" i="102"/>
  <c r="CM84" i="102"/>
  <c r="EG84" i="102" s="1"/>
  <c r="CO187" i="102"/>
  <c r="CO85" i="102"/>
  <c r="EI85" i="102" s="1"/>
  <c r="D170" i="78"/>
  <c r="F170" i="78"/>
  <c r="AZ69" i="79" s="1"/>
  <c r="E170" i="78"/>
  <c r="J170" i="78"/>
  <c r="C170" i="78"/>
  <c r="H170" i="78"/>
  <c r="AZ68" i="79"/>
  <c r="I170" i="78"/>
  <c r="G170" i="78"/>
  <c r="BG67" i="79"/>
  <c r="BR67" i="79"/>
  <c r="BW67" i="79"/>
  <c r="BJ68" i="79"/>
  <c r="BU68" i="79"/>
  <c r="BB68" i="79"/>
  <c r="BP66" i="79"/>
  <c r="CD67" i="79"/>
  <c r="AJ68" i="79"/>
  <c r="CC68" i="79"/>
  <c r="BH69" i="79"/>
  <c r="CB66" i="79"/>
  <c r="BA68" i="79"/>
  <c r="CF66" i="79"/>
  <c r="CE67" i="79"/>
  <c r="AX68" i="79"/>
  <c r="BT66" i="79"/>
  <c r="BQ68" i="79"/>
  <c r="CH67" i="79"/>
  <c r="BS67" i="79"/>
  <c r="CA67" i="79"/>
  <c r="BZ67" i="79"/>
  <c r="BN68" i="79"/>
  <c r="BO67" i="79"/>
  <c r="BC67" i="79"/>
  <c r="I68" i="79"/>
  <c r="BX66" i="79"/>
  <c r="BK67" i="79"/>
  <c r="BD69" i="79"/>
  <c r="J70" i="79"/>
  <c r="BM68" i="79"/>
  <c r="AY67" i="79"/>
  <c r="BV67" i="79"/>
  <c r="BI68" i="79"/>
  <c r="O69" i="79"/>
  <c r="BF68" i="79"/>
  <c r="CI67" i="79"/>
  <c r="BE68" i="79"/>
  <c r="BY68" i="79"/>
  <c r="CJ66" i="79"/>
  <c r="CG68" i="79"/>
  <c r="CK68" i="79"/>
  <c r="AL67" i="79"/>
  <c r="AD67" i="79"/>
  <c r="R67" i="79"/>
  <c r="H69" i="79"/>
  <c r="AK68" i="79"/>
  <c r="AA69" i="79"/>
  <c r="AF68" i="79"/>
  <c r="U68" i="79"/>
  <c r="E68" i="79"/>
  <c r="Z67" i="79"/>
  <c r="L69" i="79"/>
  <c r="W69" i="79"/>
  <c r="S69" i="79"/>
  <c r="AO68" i="79"/>
  <c r="AI69" i="79"/>
  <c r="M68" i="79"/>
  <c r="X68" i="79"/>
  <c r="N70" i="79"/>
  <c r="T69" i="79"/>
  <c r="AC68" i="79"/>
  <c r="AE69" i="79"/>
  <c r="AH67" i="79"/>
  <c r="Y68" i="79"/>
  <c r="Q68" i="79"/>
  <c r="F70" i="79"/>
  <c r="V67" i="79"/>
  <c r="D69" i="79"/>
  <c r="G69" i="79"/>
  <c r="AG68" i="79"/>
  <c r="K69" i="79"/>
  <c r="AP67" i="79"/>
  <c r="AN68" i="79"/>
  <c r="P69" i="79"/>
  <c r="AM69" i="79"/>
  <c r="BL66" i="79"/>
  <c r="AB68" i="79"/>
  <c r="AQ69" i="79"/>
  <c r="BM189" i="102" l="1"/>
  <c r="BM87" i="102"/>
  <c r="DG87" i="102" s="1"/>
  <c r="EO83" i="102"/>
  <c r="EN83" i="102"/>
  <c r="BV192" i="102"/>
  <c r="BV90" i="102"/>
  <c r="DP90" i="102" s="1"/>
  <c r="CD192" i="102"/>
  <c r="CD90" i="102"/>
  <c r="DX90" i="102" s="1"/>
  <c r="CI191" i="102"/>
  <c r="CI89" i="102"/>
  <c r="EC89" i="102" s="1"/>
  <c r="BR188" i="102"/>
  <c r="BR86" i="102"/>
  <c r="DL86" i="102" s="1"/>
  <c r="BT189" i="102"/>
  <c r="BT87" i="102"/>
  <c r="DN87" i="102" s="1"/>
  <c r="CL192" i="102"/>
  <c r="CL90" i="102"/>
  <c r="EF90" i="102" s="1"/>
  <c r="CF190" i="102"/>
  <c r="CF88" i="102"/>
  <c r="DZ88" i="102" s="1"/>
  <c r="BK191" i="102"/>
  <c r="BK89" i="102"/>
  <c r="DE89" i="102" s="1"/>
  <c r="BU189" i="102"/>
  <c r="BU87" i="102"/>
  <c r="DO87" i="102" s="1"/>
  <c r="BL189" i="102"/>
  <c r="BL87" i="102"/>
  <c r="DF87" i="102" s="1"/>
  <c r="CK189" i="102"/>
  <c r="CK87" i="102"/>
  <c r="EE87" i="102" s="1"/>
  <c r="BZ188" i="102"/>
  <c r="BZ86" i="102"/>
  <c r="DT86" i="102" s="1"/>
  <c r="BI188" i="102"/>
  <c r="BI86" i="102"/>
  <c r="DC86" i="102" s="1"/>
  <c r="BP190" i="102"/>
  <c r="BP88" i="102"/>
  <c r="DJ88" i="102" s="1"/>
  <c r="CC189" i="102"/>
  <c r="CC87" i="102"/>
  <c r="DW87" i="102" s="1"/>
  <c r="BJ188" i="102"/>
  <c r="BJ86" i="102"/>
  <c r="DD86" i="102" s="1"/>
  <c r="CA191" i="102"/>
  <c r="CA89" i="102"/>
  <c r="DU89" i="102" s="1"/>
  <c r="CY86" i="102"/>
  <c r="EP82" i="102"/>
  <c r="AS81" i="102"/>
  <c r="AT81" i="102" s="1"/>
  <c r="CU82" i="102"/>
  <c r="CV82" i="102" s="1"/>
  <c r="CO188" i="102"/>
  <c r="CO86" i="102"/>
  <c r="EI86" i="102" s="1"/>
  <c r="CS189" i="102"/>
  <c r="CS87" i="102"/>
  <c r="EM87" i="102" s="1"/>
  <c r="CH188" i="102"/>
  <c r="CH86" i="102"/>
  <c r="EB86" i="102" s="1"/>
  <c r="BH190" i="102"/>
  <c r="BH88" i="102"/>
  <c r="DB88" i="102" s="1"/>
  <c r="CQ191" i="102"/>
  <c r="CQ89" i="102"/>
  <c r="EK89" i="102" s="1"/>
  <c r="BY188" i="102"/>
  <c r="BY86" i="102"/>
  <c r="DS86" i="102" s="1"/>
  <c r="BE189" i="102"/>
  <c r="BE87" i="102"/>
  <c r="BW187" i="102"/>
  <c r="BW85" i="102"/>
  <c r="DQ85" i="102" s="1"/>
  <c r="BO187" i="102"/>
  <c r="BO85" i="102"/>
  <c r="DI85" i="102" s="1"/>
  <c r="CB189" i="102"/>
  <c r="CB87" i="102"/>
  <c r="DV87" i="102" s="1"/>
  <c r="CM187" i="102"/>
  <c r="CM85" i="102"/>
  <c r="EG85" i="102" s="1"/>
  <c r="BS191" i="102"/>
  <c r="BS89" i="102"/>
  <c r="DM89" i="102" s="1"/>
  <c r="BQ188" i="102"/>
  <c r="BQ86" i="102"/>
  <c r="DK86" i="102" s="1"/>
  <c r="CP188" i="102"/>
  <c r="CP86" i="102"/>
  <c r="EJ86" i="102" s="1"/>
  <c r="CR189" i="102"/>
  <c r="CR87" i="102"/>
  <c r="EL87" i="102" s="1"/>
  <c r="BN192" i="102"/>
  <c r="BN90" i="102"/>
  <c r="DH90" i="102" s="1"/>
  <c r="CG188" i="102"/>
  <c r="CG86" i="102"/>
  <c r="EA86" i="102" s="1"/>
  <c r="CJ189" i="102"/>
  <c r="CJ87" i="102"/>
  <c r="ED87" i="102" s="1"/>
  <c r="BF192" i="102"/>
  <c r="BF90" i="102"/>
  <c r="CZ90" i="102" s="1"/>
  <c r="CN190" i="102"/>
  <c r="CN88" i="102"/>
  <c r="EH88" i="102" s="1"/>
  <c r="DA84" i="102"/>
  <c r="CT84" i="102"/>
  <c r="CE187" i="102"/>
  <c r="CE85" i="102"/>
  <c r="DY85" i="102" s="1"/>
  <c r="BX190" i="102"/>
  <c r="BX88" i="102"/>
  <c r="DR88" i="102" s="1"/>
  <c r="BG187" i="102"/>
  <c r="BG85" i="102"/>
  <c r="J171" i="78"/>
  <c r="E171" i="78"/>
  <c r="I171" i="78"/>
  <c r="H171" i="78"/>
  <c r="F171" i="78"/>
  <c r="C171" i="78"/>
  <c r="G171" i="78"/>
  <c r="D171" i="78"/>
  <c r="CD68" i="79"/>
  <c r="BD70" i="79"/>
  <c r="BI69" i="79"/>
  <c r="BC68" i="79"/>
  <c r="AX69" i="79"/>
  <c r="BN69" i="79"/>
  <c r="CK69" i="79"/>
  <c r="CJ67" i="79"/>
  <c r="BP67" i="79"/>
  <c r="CC69" i="79"/>
  <c r="AY68" i="79"/>
  <c r="BX67" i="79"/>
  <c r="AZ70" i="79"/>
  <c r="CA68" i="79"/>
  <c r="BK68" i="79"/>
  <c r="Q69" i="79"/>
  <c r="BM69" i="79"/>
  <c r="BZ68" i="79"/>
  <c r="CF67" i="79"/>
  <c r="BS68" i="79"/>
  <c r="BU69" i="79"/>
  <c r="BE69" i="79"/>
  <c r="BQ69" i="79"/>
  <c r="CG69" i="79"/>
  <c r="CB67" i="79"/>
  <c r="BH70" i="79"/>
  <c r="BY69" i="79"/>
  <c r="BF69" i="79"/>
  <c r="CE68" i="79"/>
  <c r="BV68" i="79"/>
  <c r="BO68" i="79"/>
  <c r="BA69" i="79"/>
  <c r="BJ69" i="79"/>
  <c r="P70" i="79"/>
  <c r="BR68" i="79"/>
  <c r="BW68" i="79"/>
  <c r="BG68" i="79"/>
  <c r="BB69" i="79"/>
  <c r="CI68" i="79"/>
  <c r="CH68" i="79"/>
  <c r="BT67" i="79"/>
  <c r="BL67" i="79"/>
  <c r="AN69" i="79"/>
  <c r="K70" i="79"/>
  <c r="G70" i="79"/>
  <c r="V68" i="79"/>
  <c r="AH68" i="79"/>
  <c r="AC69" i="79"/>
  <c r="AQ70" i="79"/>
  <c r="AB69" i="79"/>
  <c r="N71" i="79"/>
  <c r="M69" i="79"/>
  <c r="AI70" i="79"/>
  <c r="S70" i="79"/>
  <c r="AJ69" i="79"/>
  <c r="J71" i="79"/>
  <c r="E69" i="79"/>
  <c r="AF69" i="79"/>
  <c r="O70" i="79"/>
  <c r="H70" i="79"/>
  <c r="AD68" i="79"/>
  <c r="AM70" i="79"/>
  <c r="I69" i="79"/>
  <c r="AP68" i="79"/>
  <c r="AG69" i="79"/>
  <c r="D70" i="79"/>
  <c r="F71" i="79"/>
  <c r="Y69" i="79"/>
  <c r="AE70" i="79"/>
  <c r="T70" i="79"/>
  <c r="X69" i="79"/>
  <c r="AO69" i="79"/>
  <c r="W70" i="79"/>
  <c r="L70" i="79"/>
  <c r="Z68" i="79"/>
  <c r="U69" i="79"/>
  <c r="AA70" i="79"/>
  <c r="AK69" i="79"/>
  <c r="R68" i="79"/>
  <c r="AL68" i="79"/>
  <c r="CP189" i="102" l="1"/>
  <c r="CP87" i="102"/>
  <c r="EJ87" i="102" s="1"/>
  <c r="CM188" i="102"/>
  <c r="CM86" i="102"/>
  <c r="EG86" i="102" s="1"/>
  <c r="BE190" i="102"/>
  <c r="BE88" i="102"/>
  <c r="CH189" i="102"/>
  <c r="CH87" i="102"/>
  <c r="EB87" i="102" s="1"/>
  <c r="EO84" i="102"/>
  <c r="EN84" i="102"/>
  <c r="CG189" i="102"/>
  <c r="CG87" i="102"/>
  <c r="EA87" i="102" s="1"/>
  <c r="BP191" i="102"/>
  <c r="BP89" i="102"/>
  <c r="DJ89" i="102" s="1"/>
  <c r="BL190" i="102"/>
  <c r="BL88" i="102"/>
  <c r="DF88" i="102" s="1"/>
  <c r="CL193" i="102"/>
  <c r="CL91" i="102"/>
  <c r="EF91" i="102" s="1"/>
  <c r="CD193" i="102"/>
  <c r="CD91" i="102"/>
  <c r="DX91" i="102" s="1"/>
  <c r="CB190" i="102"/>
  <c r="CB88" i="102"/>
  <c r="DV88" i="102" s="1"/>
  <c r="BY189" i="102"/>
  <c r="BY87" i="102"/>
  <c r="DS87" i="102" s="1"/>
  <c r="CS190" i="102"/>
  <c r="CS88" i="102"/>
  <c r="EM88" i="102" s="1"/>
  <c r="DA85" i="102"/>
  <c r="CT85" i="102"/>
  <c r="BG188" i="102"/>
  <c r="BG86" i="102"/>
  <c r="CN191" i="102"/>
  <c r="CN89" i="102"/>
  <c r="EH89" i="102" s="1"/>
  <c r="BN193" i="102"/>
  <c r="BN91" i="102"/>
  <c r="DH91" i="102" s="1"/>
  <c r="CA192" i="102"/>
  <c r="CA90" i="102"/>
  <c r="DU90" i="102" s="1"/>
  <c r="BI189" i="102"/>
  <c r="BI87" i="102"/>
  <c r="DC87" i="102" s="1"/>
  <c r="BU190" i="102"/>
  <c r="BU88" i="102"/>
  <c r="DO88" i="102" s="1"/>
  <c r="BT190" i="102"/>
  <c r="BT88" i="102"/>
  <c r="DN88" i="102" s="1"/>
  <c r="BV193" i="102"/>
  <c r="BV91" i="102"/>
  <c r="DP91" i="102" s="1"/>
  <c r="BQ189" i="102"/>
  <c r="BQ87" i="102"/>
  <c r="DK87" i="102" s="1"/>
  <c r="BO188" i="102"/>
  <c r="BO86" i="102"/>
  <c r="DI86" i="102" s="1"/>
  <c r="CO189" i="102"/>
  <c r="CO87" i="102"/>
  <c r="EI87" i="102" s="1"/>
  <c r="CU83" i="102"/>
  <c r="CV83" i="102" s="1"/>
  <c r="EP83" i="102"/>
  <c r="AS82" i="102"/>
  <c r="AT82" i="102" s="1"/>
  <c r="CQ192" i="102"/>
  <c r="CQ90" i="102"/>
  <c r="EK90" i="102" s="1"/>
  <c r="BX191" i="102"/>
  <c r="BX89" i="102"/>
  <c r="DR89" i="102" s="1"/>
  <c r="BF193" i="102"/>
  <c r="BF91" i="102"/>
  <c r="CZ91" i="102" s="1"/>
  <c r="CR190" i="102"/>
  <c r="CR88" i="102"/>
  <c r="EL88" i="102" s="1"/>
  <c r="BJ189" i="102"/>
  <c r="BJ87" i="102"/>
  <c r="DD87" i="102" s="1"/>
  <c r="BZ189" i="102"/>
  <c r="BZ87" i="102"/>
  <c r="DT87" i="102" s="1"/>
  <c r="BK192" i="102"/>
  <c r="BK90" i="102"/>
  <c r="DE90" i="102" s="1"/>
  <c r="BR189" i="102"/>
  <c r="BR87" i="102"/>
  <c r="DL87" i="102" s="1"/>
  <c r="BS192" i="102"/>
  <c r="BS90" i="102"/>
  <c r="DM90" i="102" s="1"/>
  <c r="BW188" i="102"/>
  <c r="BW86" i="102"/>
  <c r="DQ86" i="102" s="1"/>
  <c r="BH191" i="102"/>
  <c r="BH89" i="102"/>
  <c r="DB89" i="102" s="1"/>
  <c r="CE188" i="102"/>
  <c r="CE86" i="102"/>
  <c r="DY86" i="102" s="1"/>
  <c r="CJ190" i="102"/>
  <c r="CJ88" i="102"/>
  <c r="ED88" i="102" s="1"/>
  <c r="CY87" i="102"/>
  <c r="CC190" i="102"/>
  <c r="CC88" i="102"/>
  <c r="DW88" i="102" s="1"/>
  <c r="CK190" i="102"/>
  <c r="CK88" i="102"/>
  <c r="EE88" i="102" s="1"/>
  <c r="CF191" i="102"/>
  <c r="CF89" i="102"/>
  <c r="DZ89" i="102" s="1"/>
  <c r="CI192" i="102"/>
  <c r="CI90" i="102"/>
  <c r="EC90" i="102" s="1"/>
  <c r="BM190" i="102"/>
  <c r="BM88" i="102"/>
  <c r="DG88" i="102" s="1"/>
  <c r="D172" i="78"/>
  <c r="H172" i="78"/>
  <c r="G172" i="78"/>
  <c r="I172" i="78"/>
  <c r="C172" i="78"/>
  <c r="E172" i="78"/>
  <c r="F172" i="78"/>
  <c r="J172" i="78"/>
  <c r="BJ70" i="79"/>
  <c r="BK69" i="79"/>
  <c r="BC69" i="79"/>
  <c r="BP68" i="79"/>
  <c r="BT68" i="79"/>
  <c r="BN70" i="79"/>
  <c r="CG70" i="79"/>
  <c r="CD69" i="79"/>
  <c r="BV69" i="79"/>
  <c r="BA70" i="79"/>
  <c r="BF70" i="79"/>
  <c r="BM70" i="79"/>
  <c r="BQ70" i="79"/>
  <c r="BS69" i="79"/>
  <c r="BX68" i="79"/>
  <c r="CC70" i="79"/>
  <c r="BE70" i="79"/>
  <c r="CF68" i="79"/>
  <c r="BG69" i="79"/>
  <c r="CI69" i="79"/>
  <c r="BB70" i="79"/>
  <c r="CK70" i="79"/>
  <c r="CH69" i="79"/>
  <c r="BL68" i="79"/>
  <c r="BR69" i="79"/>
  <c r="AX70" i="79"/>
  <c r="BI70" i="79"/>
  <c r="BH71" i="79"/>
  <c r="BW69" i="79"/>
  <c r="BO69" i="79"/>
  <c r="CE69" i="79"/>
  <c r="CA69" i="79"/>
  <c r="CB68" i="79"/>
  <c r="BY70" i="79"/>
  <c r="BZ69" i="79"/>
  <c r="BU70" i="79"/>
  <c r="AA71" i="79"/>
  <c r="CJ68" i="79"/>
  <c r="AP69" i="79"/>
  <c r="AY69" i="79"/>
  <c r="E70" i="79"/>
  <c r="Z69" i="79"/>
  <c r="T71" i="79"/>
  <c r="Y70" i="79"/>
  <c r="D71" i="79"/>
  <c r="AM71" i="79"/>
  <c r="AD69" i="79"/>
  <c r="O71" i="79"/>
  <c r="AJ70" i="79"/>
  <c r="AI71" i="79"/>
  <c r="N72" i="79"/>
  <c r="AC70" i="79"/>
  <c r="Q70" i="79"/>
  <c r="K71" i="79"/>
  <c r="P71" i="79"/>
  <c r="AL69" i="79"/>
  <c r="AK70" i="79"/>
  <c r="U70" i="79"/>
  <c r="L71" i="79"/>
  <c r="AO70" i="79"/>
  <c r="AB70" i="79"/>
  <c r="R69" i="79"/>
  <c r="W71" i="79"/>
  <c r="X70" i="79"/>
  <c r="AE71" i="79"/>
  <c r="F72" i="79"/>
  <c r="AG70" i="79"/>
  <c r="I70" i="79"/>
  <c r="H71" i="79"/>
  <c r="AF70" i="79"/>
  <c r="J72" i="79"/>
  <c r="S71" i="79"/>
  <c r="M70" i="79"/>
  <c r="AQ71" i="79"/>
  <c r="AH69" i="79"/>
  <c r="V69" i="79"/>
  <c r="G71" i="79"/>
  <c r="AN70" i="79"/>
  <c r="DA86" i="102" l="1"/>
  <c r="CT86" i="102"/>
  <c r="BQ190" i="102"/>
  <c r="BQ88" i="102"/>
  <c r="DK88" i="102" s="1"/>
  <c r="CK191" i="102"/>
  <c r="CK89" i="102"/>
  <c r="EE89" i="102" s="1"/>
  <c r="CE189" i="102"/>
  <c r="CE87" i="102"/>
  <c r="DY87" i="102" s="1"/>
  <c r="BR190" i="102"/>
  <c r="BR88" i="102"/>
  <c r="DL88" i="102" s="1"/>
  <c r="CR191" i="102"/>
  <c r="CR89" i="102"/>
  <c r="EL89" i="102" s="1"/>
  <c r="BI190" i="102"/>
  <c r="BI88" i="102"/>
  <c r="DC88" i="102" s="1"/>
  <c r="BG189" i="102"/>
  <c r="BG87" i="102"/>
  <c r="CB191" i="102"/>
  <c r="CB89" i="102"/>
  <c r="DV89" i="102" s="1"/>
  <c r="BP192" i="102"/>
  <c r="BP90" i="102"/>
  <c r="DJ90" i="102" s="1"/>
  <c r="CH190" i="102"/>
  <c r="CH88" i="102"/>
  <c r="EB88" i="102" s="1"/>
  <c r="CY88" i="102"/>
  <c r="BM191" i="102"/>
  <c r="BM89" i="102"/>
  <c r="DG89" i="102" s="1"/>
  <c r="CC191" i="102"/>
  <c r="CC89" i="102"/>
  <c r="DW89" i="102" s="1"/>
  <c r="BH192" i="102"/>
  <c r="BH90" i="102"/>
  <c r="DB90" i="102" s="1"/>
  <c r="BK193" i="102"/>
  <c r="BK91" i="102"/>
  <c r="DE91" i="102" s="1"/>
  <c r="BF194" i="102"/>
  <c r="BF92" i="102"/>
  <c r="CZ92" i="102" s="1"/>
  <c r="BV194" i="102"/>
  <c r="BV92" i="102"/>
  <c r="DP92" i="102" s="1"/>
  <c r="CA193" i="102"/>
  <c r="CA91" i="102"/>
  <c r="DU91" i="102" s="1"/>
  <c r="EO85" i="102"/>
  <c r="EN85" i="102"/>
  <c r="CD194" i="102"/>
  <c r="CD92" i="102"/>
  <c r="DX92" i="102" s="1"/>
  <c r="BE191" i="102"/>
  <c r="BE89" i="102"/>
  <c r="CO190" i="102"/>
  <c r="CO88" i="102"/>
  <c r="EI88" i="102" s="1"/>
  <c r="CI193" i="102"/>
  <c r="CI91" i="102"/>
  <c r="EC91" i="102" s="1"/>
  <c r="BW189" i="102"/>
  <c r="BW87" i="102"/>
  <c r="DQ87" i="102" s="1"/>
  <c r="BZ190" i="102"/>
  <c r="BZ88" i="102"/>
  <c r="DT88" i="102" s="1"/>
  <c r="BX192" i="102"/>
  <c r="BX90" i="102"/>
  <c r="DR90" i="102" s="1"/>
  <c r="BT191" i="102"/>
  <c r="BT89" i="102"/>
  <c r="DN89" i="102" s="1"/>
  <c r="BN194" i="102"/>
  <c r="BN92" i="102"/>
  <c r="DH92" i="102" s="1"/>
  <c r="CS191" i="102"/>
  <c r="CS89" i="102"/>
  <c r="EM89" i="102" s="1"/>
  <c r="CL194" i="102"/>
  <c r="CL92" i="102"/>
  <c r="EF92" i="102" s="1"/>
  <c r="CG190" i="102"/>
  <c r="CG88" i="102"/>
  <c r="EA88" i="102" s="1"/>
  <c r="CM189" i="102"/>
  <c r="CM87" i="102"/>
  <c r="EG87" i="102" s="1"/>
  <c r="EP84" i="102"/>
  <c r="AS83" i="102"/>
  <c r="AT83" i="102" s="1"/>
  <c r="CU84" i="102"/>
  <c r="CV84" i="102" s="1"/>
  <c r="BO189" i="102"/>
  <c r="BO87" i="102"/>
  <c r="DI87" i="102" s="1"/>
  <c r="CF192" i="102"/>
  <c r="CF90" i="102"/>
  <c r="DZ90" i="102" s="1"/>
  <c r="CJ191" i="102"/>
  <c r="CJ89" i="102"/>
  <c r="ED89" i="102" s="1"/>
  <c r="BS193" i="102"/>
  <c r="BS91" i="102"/>
  <c r="DM91" i="102" s="1"/>
  <c r="BJ190" i="102"/>
  <c r="BJ88" i="102"/>
  <c r="DD88" i="102" s="1"/>
  <c r="CQ193" i="102"/>
  <c r="CQ91" i="102"/>
  <c r="EK91" i="102" s="1"/>
  <c r="BU191" i="102"/>
  <c r="BU89" i="102"/>
  <c r="DO89" i="102" s="1"/>
  <c r="CN192" i="102"/>
  <c r="CN90" i="102"/>
  <c r="EH90" i="102" s="1"/>
  <c r="BY190" i="102"/>
  <c r="BY88" i="102"/>
  <c r="DS88" i="102" s="1"/>
  <c r="BL191" i="102"/>
  <c r="BL89" i="102"/>
  <c r="DF89" i="102" s="1"/>
  <c r="CP190" i="102"/>
  <c r="CP88" i="102"/>
  <c r="EJ88" i="102" s="1"/>
  <c r="J173" i="78"/>
  <c r="I173" i="78"/>
  <c r="F173" i="78"/>
  <c r="BD71" i="79"/>
  <c r="G173" i="78"/>
  <c r="E173" i="78"/>
  <c r="H173" i="78"/>
  <c r="AZ71" i="79"/>
  <c r="C173" i="78"/>
  <c r="D173" i="78"/>
  <c r="CJ69" i="79"/>
  <c r="BU71" i="79"/>
  <c r="AY70" i="79"/>
  <c r="BM71" i="79"/>
  <c r="BC70" i="79"/>
  <c r="BE71" i="79"/>
  <c r="CB69" i="79"/>
  <c r="CA70" i="79"/>
  <c r="BX69" i="79"/>
  <c r="CG71" i="79"/>
  <c r="CI70" i="79"/>
  <c r="BG70" i="79"/>
  <c r="BY71" i="79"/>
  <c r="BF71" i="79"/>
  <c r="BW70" i="79"/>
  <c r="AX71" i="79"/>
  <c r="CK71" i="79"/>
  <c r="BO70" i="79"/>
  <c r="BD72" i="79"/>
  <c r="BQ71" i="79"/>
  <c r="CE70" i="79"/>
  <c r="CC71" i="79"/>
  <c r="BS70" i="79"/>
  <c r="BR70" i="79"/>
  <c r="BT69" i="79"/>
  <c r="CF69" i="79"/>
  <c r="BK70" i="79"/>
  <c r="BH72" i="79"/>
  <c r="CH70" i="79"/>
  <c r="BZ70" i="79"/>
  <c r="CD70" i="79"/>
  <c r="BN71" i="79"/>
  <c r="BA71" i="79"/>
  <c r="BB71" i="79"/>
  <c r="BL69" i="79"/>
  <c r="BJ71" i="79"/>
  <c r="AZ72" i="79"/>
  <c r="F73" i="79"/>
  <c r="BP69" i="79"/>
  <c r="V70" i="79"/>
  <c r="BV70" i="79"/>
  <c r="BI71" i="79"/>
  <c r="W72" i="79"/>
  <c r="R70" i="79"/>
  <c r="AN71" i="79"/>
  <c r="AQ72" i="79"/>
  <c r="S72" i="79"/>
  <c r="AF71" i="79"/>
  <c r="I71" i="79"/>
  <c r="L72" i="79"/>
  <c r="AK71" i="79"/>
  <c r="P72" i="79"/>
  <c r="AC71" i="79"/>
  <c r="AI72" i="79"/>
  <c r="E71" i="79"/>
  <c r="AD70" i="79"/>
  <c r="AP70" i="79"/>
  <c r="Y71" i="79"/>
  <c r="X71" i="79"/>
  <c r="AA72" i="79"/>
  <c r="AB71" i="79"/>
  <c r="G72" i="79"/>
  <c r="AH70" i="79"/>
  <c r="M71" i="79"/>
  <c r="J73" i="79"/>
  <c r="H72" i="79"/>
  <c r="AG71" i="79"/>
  <c r="AE72" i="79"/>
  <c r="AO71" i="79"/>
  <c r="U71" i="79"/>
  <c r="AL70" i="79"/>
  <c r="K72" i="79"/>
  <c r="Q71" i="79"/>
  <c r="N73" i="79"/>
  <c r="AJ71" i="79"/>
  <c r="O72" i="79"/>
  <c r="AM72" i="79"/>
  <c r="D72" i="79"/>
  <c r="T72" i="79"/>
  <c r="Z70" i="79"/>
  <c r="BY191" i="102" l="1"/>
  <c r="BY89" i="102"/>
  <c r="DS89" i="102" s="1"/>
  <c r="BO190" i="102"/>
  <c r="BO88" i="102"/>
  <c r="DI88" i="102" s="1"/>
  <c r="CG191" i="102"/>
  <c r="CG89" i="102"/>
  <c r="EA89" i="102" s="1"/>
  <c r="BT192" i="102"/>
  <c r="BT90" i="102"/>
  <c r="DN90" i="102" s="1"/>
  <c r="CI194" i="102"/>
  <c r="CI92" i="102"/>
  <c r="EC92" i="102" s="1"/>
  <c r="BK194" i="102"/>
  <c r="BK92" i="102"/>
  <c r="DE92" i="102" s="1"/>
  <c r="DA87" i="102"/>
  <c r="CT87" i="102"/>
  <c r="CN193" i="102"/>
  <c r="CN91" i="102"/>
  <c r="EH91" i="102" s="1"/>
  <c r="BS194" i="102"/>
  <c r="BS92" i="102"/>
  <c r="DM92" i="102" s="1"/>
  <c r="BG190" i="102"/>
  <c r="BG88" i="102"/>
  <c r="CE190" i="102"/>
  <c r="CE88" i="102"/>
  <c r="DY88" i="102" s="1"/>
  <c r="CL195" i="102"/>
  <c r="CL93" i="102"/>
  <c r="EF93" i="102" s="1"/>
  <c r="BX193" i="102"/>
  <c r="BX91" i="102"/>
  <c r="DR91" i="102" s="1"/>
  <c r="CO191" i="102"/>
  <c r="CO89" i="102"/>
  <c r="EI89" i="102" s="1"/>
  <c r="CA194" i="102"/>
  <c r="CA92" i="102"/>
  <c r="DU92" i="102" s="1"/>
  <c r="BH193" i="102"/>
  <c r="BH91" i="102"/>
  <c r="DB91" i="102" s="1"/>
  <c r="BJ191" i="102"/>
  <c r="BJ89" i="102"/>
  <c r="DD89" i="102" s="1"/>
  <c r="CP191" i="102"/>
  <c r="CP89" i="102"/>
  <c r="EJ89" i="102" s="1"/>
  <c r="BU192" i="102"/>
  <c r="BU90" i="102"/>
  <c r="DO90" i="102" s="1"/>
  <c r="CJ192" i="102"/>
  <c r="CJ90" i="102"/>
  <c r="ED90" i="102" s="1"/>
  <c r="CY89" i="102"/>
  <c r="CH191" i="102"/>
  <c r="CH89" i="102"/>
  <c r="EB89" i="102" s="1"/>
  <c r="BI191" i="102"/>
  <c r="BI89" i="102"/>
  <c r="DC89" i="102" s="1"/>
  <c r="CK192" i="102"/>
  <c r="CK90" i="102"/>
  <c r="EE90" i="102" s="1"/>
  <c r="CS192" i="102"/>
  <c r="CS90" i="102"/>
  <c r="EM90" i="102" s="1"/>
  <c r="BZ191" i="102"/>
  <c r="BZ89" i="102"/>
  <c r="DT89" i="102" s="1"/>
  <c r="BE192" i="102"/>
  <c r="BE90" i="102"/>
  <c r="BV195" i="102"/>
  <c r="BV93" i="102"/>
  <c r="DP93" i="102" s="1"/>
  <c r="CC192" i="102"/>
  <c r="CC90" i="102"/>
  <c r="DW90" i="102" s="1"/>
  <c r="BL192" i="102"/>
  <c r="BL90" i="102"/>
  <c r="DF90" i="102" s="1"/>
  <c r="CQ194" i="102"/>
  <c r="CQ92" i="102"/>
  <c r="EK92" i="102" s="1"/>
  <c r="CF193" i="102"/>
  <c r="CF91" i="102"/>
  <c r="DZ91" i="102" s="1"/>
  <c r="BP193" i="102"/>
  <c r="BP91" i="102"/>
  <c r="DJ91" i="102" s="1"/>
  <c r="CR192" i="102"/>
  <c r="CR90" i="102"/>
  <c r="EL90" i="102" s="1"/>
  <c r="BQ191" i="102"/>
  <c r="BQ89" i="102"/>
  <c r="DK89" i="102" s="1"/>
  <c r="CM190" i="102"/>
  <c r="CM88" i="102"/>
  <c r="EG88" i="102" s="1"/>
  <c r="BN195" i="102"/>
  <c r="BN93" i="102"/>
  <c r="DH93" i="102" s="1"/>
  <c r="BW190" i="102"/>
  <c r="BW88" i="102"/>
  <c r="DQ88" i="102" s="1"/>
  <c r="CD195" i="102"/>
  <c r="CD93" i="102"/>
  <c r="DX93" i="102" s="1"/>
  <c r="BF195" i="102"/>
  <c r="BF93" i="102"/>
  <c r="CZ93" i="102" s="1"/>
  <c r="BM192" i="102"/>
  <c r="BM90" i="102"/>
  <c r="DG90" i="102" s="1"/>
  <c r="CU85" i="102"/>
  <c r="CV85" i="102" s="1"/>
  <c r="EP85" i="102"/>
  <c r="AS84" i="102"/>
  <c r="AT84" i="102" s="1"/>
  <c r="CB192" i="102"/>
  <c r="CB90" i="102"/>
  <c r="DV90" i="102" s="1"/>
  <c r="BR191" i="102"/>
  <c r="BR89" i="102"/>
  <c r="DL89" i="102" s="1"/>
  <c r="EN86" i="102"/>
  <c r="EO86" i="102"/>
  <c r="C174" i="78"/>
  <c r="G174" i="78"/>
  <c r="F174" i="78"/>
  <c r="H174" i="78"/>
  <c r="I174" i="78"/>
  <c r="D174" i="78"/>
  <c r="E174" i="78"/>
  <c r="J174" i="78"/>
  <c r="BP70" i="79"/>
  <c r="BI72" i="79"/>
  <c r="BH73" i="79"/>
  <c r="BO71" i="79"/>
  <c r="CJ70" i="79"/>
  <c r="BL70" i="79"/>
  <c r="CG72" i="79"/>
  <c r="CI71" i="79"/>
  <c r="BG71" i="79"/>
  <c r="BX70" i="79"/>
  <c r="BQ72" i="79"/>
  <c r="BC71" i="79"/>
  <c r="CD71" i="79"/>
  <c r="BA72" i="79"/>
  <c r="CC72" i="79"/>
  <c r="BZ71" i="79"/>
  <c r="BM72" i="79"/>
  <c r="BK71" i="79"/>
  <c r="BY72" i="79"/>
  <c r="BU72" i="79"/>
  <c r="CK72" i="79"/>
  <c r="BV71" i="79"/>
  <c r="BE72" i="79"/>
  <c r="BJ72" i="79"/>
  <c r="CB70" i="79"/>
  <c r="BW71" i="79"/>
  <c r="AC72" i="79"/>
  <c r="BT70" i="79"/>
  <c r="CA71" i="79"/>
  <c r="AG72" i="79"/>
  <c r="BR71" i="79"/>
  <c r="BN72" i="79"/>
  <c r="T73" i="79"/>
  <c r="CF70" i="79"/>
  <c r="BB72" i="79"/>
  <c r="BS71" i="79"/>
  <c r="CE71" i="79"/>
  <c r="CH71" i="79"/>
  <c r="AY71" i="79"/>
  <c r="E72" i="79"/>
  <c r="AX72" i="79"/>
  <c r="BF72" i="79"/>
  <c r="J74" i="79"/>
  <c r="AB72" i="79"/>
  <c r="X72" i="79"/>
  <c r="AM73" i="79"/>
  <c r="AJ72" i="79"/>
  <c r="Q72" i="79"/>
  <c r="AL71" i="79"/>
  <c r="AO72" i="79"/>
  <c r="AP71" i="79"/>
  <c r="P73" i="79"/>
  <c r="L73" i="79"/>
  <c r="I72" i="79"/>
  <c r="S73" i="79"/>
  <c r="V71" i="79"/>
  <c r="R71" i="79"/>
  <c r="AH71" i="79"/>
  <c r="Z71" i="79"/>
  <c r="AE73" i="79"/>
  <c r="H73" i="79"/>
  <c r="M72" i="79"/>
  <c r="G73" i="79"/>
  <c r="AA73" i="79"/>
  <c r="D73" i="79"/>
  <c r="O73" i="79"/>
  <c r="N74" i="79"/>
  <c r="K73" i="79"/>
  <c r="U72" i="79"/>
  <c r="Y72" i="79"/>
  <c r="AD71" i="79"/>
  <c r="AI73" i="79"/>
  <c r="AK72" i="79"/>
  <c r="F74" i="79"/>
  <c r="AF72" i="79"/>
  <c r="AQ73" i="79"/>
  <c r="AN72" i="79"/>
  <c r="W73" i="79"/>
  <c r="CY90" i="102" l="1"/>
  <c r="CD196" i="102"/>
  <c r="CD94" i="102"/>
  <c r="DX94" i="102" s="1"/>
  <c r="BQ192" i="102"/>
  <c r="BQ90" i="102"/>
  <c r="DK90" i="102" s="1"/>
  <c r="CQ195" i="102"/>
  <c r="CQ93" i="102"/>
  <c r="EK93" i="102" s="1"/>
  <c r="BE193" i="102"/>
  <c r="BE91" i="102"/>
  <c r="BI192" i="102"/>
  <c r="BI90" i="102"/>
  <c r="DC90" i="102" s="1"/>
  <c r="BU193" i="102"/>
  <c r="BU91" i="102"/>
  <c r="DO91" i="102" s="1"/>
  <c r="CA195" i="102"/>
  <c r="CA93" i="102"/>
  <c r="DU93" i="102" s="1"/>
  <c r="CE191" i="102"/>
  <c r="CE89" i="102"/>
  <c r="DY89" i="102" s="1"/>
  <c r="EO87" i="102"/>
  <c r="EN87" i="102"/>
  <c r="BT193" i="102"/>
  <c r="BT91" i="102"/>
  <c r="DN91" i="102" s="1"/>
  <c r="DA88" i="102"/>
  <c r="CT88" i="102"/>
  <c r="EP86" i="102"/>
  <c r="AS85" i="102"/>
  <c r="AT85" i="102" s="1"/>
  <c r="CU86" i="102"/>
  <c r="CV86" i="102" s="1"/>
  <c r="BW191" i="102"/>
  <c r="BW89" i="102"/>
  <c r="DQ89" i="102" s="1"/>
  <c r="CR193" i="102"/>
  <c r="CR91" i="102"/>
  <c r="EL91" i="102" s="1"/>
  <c r="BL193" i="102"/>
  <c r="BL91" i="102"/>
  <c r="DF91" i="102" s="1"/>
  <c r="BZ192" i="102"/>
  <c r="BZ90" i="102"/>
  <c r="DT90" i="102" s="1"/>
  <c r="CH192" i="102"/>
  <c r="CH90" i="102"/>
  <c r="EB90" i="102" s="1"/>
  <c r="CP192" i="102"/>
  <c r="CP90" i="102"/>
  <c r="EJ90" i="102" s="1"/>
  <c r="CO192" i="102"/>
  <c r="CO90" i="102"/>
  <c r="EI90" i="102" s="1"/>
  <c r="BG191" i="102"/>
  <c r="BG89" i="102"/>
  <c r="CG192" i="102"/>
  <c r="CG90" i="102"/>
  <c r="EA90" i="102" s="1"/>
  <c r="BR192" i="102"/>
  <c r="BR90" i="102"/>
  <c r="DL90" i="102" s="1"/>
  <c r="BM193" i="102"/>
  <c r="BM91" i="102"/>
  <c r="DG91" i="102" s="1"/>
  <c r="BN196" i="102"/>
  <c r="BN94" i="102"/>
  <c r="DH94" i="102" s="1"/>
  <c r="BP194" i="102"/>
  <c r="BP92" i="102"/>
  <c r="DJ92" i="102" s="1"/>
  <c r="CC193" i="102"/>
  <c r="CC91" i="102"/>
  <c r="DW91" i="102" s="1"/>
  <c r="CS193" i="102"/>
  <c r="CS91" i="102"/>
  <c r="EM91" i="102" s="1"/>
  <c r="BJ192" i="102"/>
  <c r="BJ90" i="102"/>
  <c r="DD90" i="102" s="1"/>
  <c r="BX194" i="102"/>
  <c r="BX92" i="102"/>
  <c r="DR92" i="102" s="1"/>
  <c r="BS195" i="102"/>
  <c r="BS93" i="102"/>
  <c r="DM93" i="102" s="1"/>
  <c r="BK195" i="102"/>
  <c r="BK93" i="102"/>
  <c r="DE93" i="102" s="1"/>
  <c r="BO191" i="102"/>
  <c r="BO89" i="102"/>
  <c r="DI89" i="102" s="1"/>
  <c r="CB193" i="102"/>
  <c r="CB91" i="102"/>
  <c r="DV91" i="102" s="1"/>
  <c r="BF196" i="102"/>
  <c r="BF94" i="102"/>
  <c r="CZ94" i="102" s="1"/>
  <c r="CM191" i="102"/>
  <c r="CM89" i="102"/>
  <c r="EG89" i="102" s="1"/>
  <c r="CF194" i="102"/>
  <c r="CF92" i="102"/>
  <c r="DZ92" i="102" s="1"/>
  <c r="BV196" i="102"/>
  <c r="BV94" i="102"/>
  <c r="DP94" i="102" s="1"/>
  <c r="CK193" i="102"/>
  <c r="CK91" i="102"/>
  <c r="EE91" i="102" s="1"/>
  <c r="CJ193" i="102"/>
  <c r="CJ91" i="102"/>
  <c r="ED91" i="102" s="1"/>
  <c r="BH194" i="102"/>
  <c r="BH92" i="102"/>
  <c r="DB92" i="102" s="1"/>
  <c r="CL196" i="102"/>
  <c r="CL94" i="102"/>
  <c r="EF94" i="102" s="1"/>
  <c r="CN194" i="102"/>
  <c r="CN92" i="102"/>
  <c r="EH92" i="102" s="1"/>
  <c r="CI195" i="102"/>
  <c r="CI93" i="102"/>
  <c r="EC93" i="102" s="1"/>
  <c r="BY192" i="102"/>
  <c r="BY90" i="102"/>
  <c r="DS90" i="102" s="1"/>
  <c r="J175" i="78"/>
  <c r="H175" i="78"/>
  <c r="E175" i="78"/>
  <c r="F175" i="78"/>
  <c r="AZ74" i="79" s="1"/>
  <c r="BD73" i="79"/>
  <c r="AZ73" i="79"/>
  <c r="D175" i="78"/>
  <c r="G175" i="78"/>
  <c r="I175" i="78"/>
  <c r="C175" i="78"/>
  <c r="BN73" i="79"/>
  <c r="BW72" i="79"/>
  <c r="CA72" i="79"/>
  <c r="AY72" i="79"/>
  <c r="BG72" i="79"/>
  <c r="BL71" i="79"/>
  <c r="CJ71" i="79"/>
  <c r="BR72" i="79"/>
  <c r="BV72" i="79"/>
  <c r="CH72" i="79"/>
  <c r="BZ72" i="79"/>
  <c r="CI72" i="79"/>
  <c r="BD74" i="79"/>
  <c r="BS72" i="79"/>
  <c r="BE73" i="79"/>
  <c r="BH74" i="79"/>
  <c r="BC72" i="79"/>
  <c r="CF71" i="79"/>
  <c r="BB73" i="79"/>
  <c r="CE72" i="79"/>
  <c r="BO72" i="79"/>
  <c r="BY73" i="79"/>
  <c r="BF73" i="79"/>
  <c r="AX73" i="79"/>
  <c r="BJ73" i="79"/>
  <c r="CK73" i="79"/>
  <c r="BM73" i="79"/>
  <c r="BT71" i="79"/>
  <c r="CC73" i="79"/>
  <c r="BU73" i="79"/>
  <c r="CG73" i="79"/>
  <c r="BP71" i="79"/>
  <c r="BI73" i="79"/>
  <c r="BK72" i="79"/>
  <c r="Q73" i="79"/>
  <c r="CB71" i="79"/>
  <c r="AH72" i="79"/>
  <c r="CD72" i="79"/>
  <c r="AJ73" i="79"/>
  <c r="BQ73" i="79"/>
  <c r="W74" i="79"/>
  <c r="BX71" i="79"/>
  <c r="AD72" i="79"/>
  <c r="BA73" i="79"/>
  <c r="G74" i="79"/>
  <c r="V72" i="79"/>
  <c r="I73" i="79"/>
  <c r="P74" i="79"/>
  <c r="E73" i="79"/>
  <c r="AB73" i="79"/>
  <c r="AN73" i="79"/>
  <c r="AK73" i="79"/>
  <c r="O74" i="79"/>
  <c r="AL72" i="79"/>
  <c r="T74" i="79"/>
  <c r="AQ74" i="79"/>
  <c r="F75" i="79"/>
  <c r="U73" i="79"/>
  <c r="N75" i="79"/>
  <c r="D74" i="79"/>
  <c r="H74" i="79"/>
  <c r="AO73" i="79"/>
  <c r="AM74" i="79"/>
  <c r="AF73" i="79"/>
  <c r="AI74" i="79"/>
  <c r="Y73" i="79"/>
  <c r="K74" i="79"/>
  <c r="AA74" i="79"/>
  <c r="M73" i="79"/>
  <c r="AE74" i="79"/>
  <c r="Z72" i="79"/>
  <c r="AG73" i="79"/>
  <c r="R72" i="79"/>
  <c r="S74" i="79"/>
  <c r="L74" i="79"/>
  <c r="AC73" i="79"/>
  <c r="AP72" i="79"/>
  <c r="X73" i="79"/>
  <c r="J75" i="79"/>
  <c r="EO88" i="102" l="1"/>
  <c r="EN88" i="102"/>
  <c r="CA196" i="102"/>
  <c r="CA94" i="102"/>
  <c r="DU94" i="102" s="1"/>
  <c r="CQ196" i="102"/>
  <c r="CQ94" i="102"/>
  <c r="EK94" i="102" s="1"/>
  <c r="CL197" i="102"/>
  <c r="CL95" i="102"/>
  <c r="EF95" i="102" s="1"/>
  <c r="BV197" i="102"/>
  <c r="BV95" i="102"/>
  <c r="DP95" i="102" s="1"/>
  <c r="CB194" i="102"/>
  <c r="CB92" i="102"/>
  <c r="DV92" i="102" s="1"/>
  <c r="BX195" i="102"/>
  <c r="BX93" i="102"/>
  <c r="DR93" i="102" s="1"/>
  <c r="CC194" i="102"/>
  <c r="CC92" i="102"/>
  <c r="DW92" i="102" s="1"/>
  <c r="BR193" i="102"/>
  <c r="BR91" i="102"/>
  <c r="DL91" i="102" s="1"/>
  <c r="CP193" i="102"/>
  <c r="CP91" i="102"/>
  <c r="EJ91" i="102" s="1"/>
  <c r="CR194" i="102"/>
  <c r="CR92" i="102"/>
  <c r="EL92" i="102" s="1"/>
  <c r="BT194" i="102"/>
  <c r="BT92" i="102"/>
  <c r="DN92" i="102" s="1"/>
  <c r="BU194" i="102"/>
  <c r="BU92" i="102"/>
  <c r="DO92" i="102" s="1"/>
  <c r="BQ193" i="102"/>
  <c r="BQ91" i="102"/>
  <c r="DK91" i="102" s="1"/>
  <c r="BY193" i="102"/>
  <c r="BY91" i="102"/>
  <c r="DS91" i="102" s="1"/>
  <c r="BH195" i="102"/>
  <c r="BH93" i="102"/>
  <c r="DB93" i="102" s="1"/>
  <c r="CF195" i="102"/>
  <c r="CF93" i="102"/>
  <c r="DZ93" i="102" s="1"/>
  <c r="BO192" i="102"/>
  <c r="BO90" i="102"/>
  <c r="DI90" i="102" s="1"/>
  <c r="BJ193" i="102"/>
  <c r="BJ91" i="102"/>
  <c r="DD91" i="102" s="1"/>
  <c r="BP195" i="102"/>
  <c r="BP93" i="102"/>
  <c r="DJ93" i="102" s="1"/>
  <c r="CG193" i="102"/>
  <c r="CG91" i="102"/>
  <c r="EA91" i="102" s="1"/>
  <c r="CH193" i="102"/>
  <c r="CH91" i="102"/>
  <c r="EB91" i="102" s="1"/>
  <c r="BW192" i="102"/>
  <c r="BW90" i="102"/>
  <c r="DQ90" i="102" s="1"/>
  <c r="AS86" i="102"/>
  <c r="AT86" i="102" s="1"/>
  <c r="EP87" i="102"/>
  <c r="CU87" i="102"/>
  <c r="CV87" i="102" s="1"/>
  <c r="DA89" i="102"/>
  <c r="CT89" i="102"/>
  <c r="BI193" i="102"/>
  <c r="BI91" i="102"/>
  <c r="DC91" i="102" s="1"/>
  <c r="CD197" i="102"/>
  <c r="CD95" i="102"/>
  <c r="DX95" i="102" s="1"/>
  <c r="CI196" i="102"/>
  <c r="CI94" i="102"/>
  <c r="EC94" i="102" s="1"/>
  <c r="CJ194" i="102"/>
  <c r="CJ92" i="102"/>
  <c r="ED92" i="102" s="1"/>
  <c r="CM192" i="102"/>
  <c r="CM90" i="102"/>
  <c r="EG90" i="102" s="1"/>
  <c r="BK196" i="102"/>
  <c r="BK94" i="102"/>
  <c r="DE94" i="102" s="1"/>
  <c r="BN197" i="102"/>
  <c r="BN95" i="102"/>
  <c r="DH95" i="102" s="1"/>
  <c r="BG192" i="102"/>
  <c r="BG90" i="102"/>
  <c r="BZ193" i="102"/>
  <c r="BZ91" i="102"/>
  <c r="DT91" i="102" s="1"/>
  <c r="CY91" i="102"/>
  <c r="CE192" i="102"/>
  <c r="CE90" i="102"/>
  <c r="DY90" i="102" s="1"/>
  <c r="BE194" i="102"/>
  <c r="BE92" i="102"/>
  <c r="CN195" i="102"/>
  <c r="CN93" i="102"/>
  <c r="EH93" i="102" s="1"/>
  <c r="CK194" i="102"/>
  <c r="CK92" i="102"/>
  <c r="EE92" i="102" s="1"/>
  <c r="BF197" i="102"/>
  <c r="BF95" i="102"/>
  <c r="CZ95" i="102" s="1"/>
  <c r="BS196" i="102"/>
  <c r="BS94" i="102"/>
  <c r="DM94" i="102" s="1"/>
  <c r="CS194" i="102"/>
  <c r="CS92" i="102"/>
  <c r="EM92" i="102" s="1"/>
  <c r="BM194" i="102"/>
  <c r="BM92" i="102"/>
  <c r="DG92" i="102" s="1"/>
  <c r="CO193" i="102"/>
  <c r="CO91" i="102"/>
  <c r="EI91" i="102" s="1"/>
  <c r="BL194" i="102"/>
  <c r="BL92" i="102"/>
  <c r="DF92" i="102" s="1"/>
  <c r="I176" i="78"/>
  <c r="F176" i="78"/>
  <c r="G176" i="78"/>
  <c r="E176" i="78"/>
  <c r="D176" i="78"/>
  <c r="H176" i="78"/>
  <c r="C176" i="78"/>
  <c r="J176" i="78"/>
  <c r="BD75" i="79" s="1"/>
  <c r="BX72" i="79"/>
  <c r="BQ74" i="79"/>
  <c r="BK73" i="79"/>
  <c r="CD73" i="79"/>
  <c r="BA74" i="79"/>
  <c r="CB72" i="79"/>
  <c r="BR73" i="79"/>
  <c r="BY74" i="79"/>
  <c r="CF72" i="79"/>
  <c r="BC73" i="79"/>
  <c r="CI73" i="79"/>
  <c r="BG73" i="79"/>
  <c r="BI74" i="79"/>
  <c r="BW73" i="79"/>
  <c r="BU74" i="79"/>
  <c r="AZ75" i="79"/>
  <c r="CE73" i="79"/>
  <c r="CJ72" i="79"/>
  <c r="BP72" i="79"/>
  <c r="BE74" i="79"/>
  <c r="CK74" i="79"/>
  <c r="CH73" i="79"/>
  <c r="BF74" i="79"/>
  <c r="BB74" i="79"/>
  <c r="BM74" i="79"/>
  <c r="BS73" i="79"/>
  <c r="BV73" i="79"/>
  <c r="BL72" i="79"/>
  <c r="AX74" i="79"/>
  <c r="CA73" i="79"/>
  <c r="BZ73" i="79"/>
  <c r="AF74" i="79"/>
  <c r="BH75" i="79"/>
  <c r="BN74" i="79"/>
  <c r="AY73" i="79"/>
  <c r="E74" i="79"/>
  <c r="CC74" i="79"/>
  <c r="BT72" i="79"/>
  <c r="Z73" i="79"/>
  <c r="CG74" i="79"/>
  <c r="BO73" i="79"/>
  <c r="U74" i="79"/>
  <c r="BJ74" i="79"/>
  <c r="I74" i="79"/>
  <c r="G75" i="79"/>
  <c r="N76" i="79"/>
  <c r="AD73" i="79"/>
  <c r="F76" i="79"/>
  <c r="W75" i="79"/>
  <c r="T75" i="79"/>
  <c r="AL73" i="79"/>
  <c r="AK74" i="79"/>
  <c r="AB74" i="79"/>
  <c r="AC74" i="79"/>
  <c r="S75" i="79"/>
  <c r="AE75" i="79"/>
  <c r="AA75" i="79"/>
  <c r="Y74" i="79"/>
  <c r="Q74" i="79"/>
  <c r="J76" i="79"/>
  <c r="AP73" i="79"/>
  <c r="L75" i="79"/>
  <c r="R73" i="79"/>
  <c r="M74" i="79"/>
  <c r="K75" i="79"/>
  <c r="AI75" i="79"/>
  <c r="AM75" i="79"/>
  <c r="AO74" i="79"/>
  <c r="P75" i="79"/>
  <c r="V73" i="79"/>
  <c r="X74" i="79"/>
  <c r="AG74" i="79"/>
  <c r="AH73" i="79"/>
  <c r="H75" i="79"/>
  <c r="D75" i="79"/>
  <c r="AQ75" i="79"/>
  <c r="AJ74" i="79"/>
  <c r="O75" i="79"/>
  <c r="AN74" i="79"/>
  <c r="BM195" i="102" l="1"/>
  <c r="BM93" i="102"/>
  <c r="DG93" i="102" s="1"/>
  <c r="CK195" i="102"/>
  <c r="CK93" i="102"/>
  <c r="EE93" i="102" s="1"/>
  <c r="CE193" i="102"/>
  <c r="CE91" i="102"/>
  <c r="DY91" i="102" s="1"/>
  <c r="BN198" i="102"/>
  <c r="BN96" i="102"/>
  <c r="DH96" i="102" s="1"/>
  <c r="CI197" i="102"/>
  <c r="CI95" i="102"/>
  <c r="EC95" i="102" s="1"/>
  <c r="BP196" i="102"/>
  <c r="BP94" i="102"/>
  <c r="DJ94" i="102" s="1"/>
  <c r="BH196" i="102"/>
  <c r="BH94" i="102"/>
  <c r="DB94" i="102" s="1"/>
  <c r="BT195" i="102"/>
  <c r="BT93" i="102"/>
  <c r="DN93" i="102" s="1"/>
  <c r="CC195" i="102"/>
  <c r="CC93" i="102"/>
  <c r="DW93" i="102" s="1"/>
  <c r="CL198" i="102"/>
  <c r="CL96" i="102"/>
  <c r="EF96" i="102" s="1"/>
  <c r="CN196" i="102"/>
  <c r="CN94" i="102"/>
  <c r="EH94" i="102" s="1"/>
  <c r="BK197" i="102"/>
  <c r="BK95" i="102"/>
  <c r="DE95" i="102" s="1"/>
  <c r="CD198" i="102"/>
  <c r="CD96" i="102"/>
  <c r="DX96" i="102" s="1"/>
  <c r="BW193" i="102"/>
  <c r="BW91" i="102"/>
  <c r="DQ91" i="102" s="1"/>
  <c r="BJ194" i="102"/>
  <c r="BJ92" i="102"/>
  <c r="DD92" i="102" s="1"/>
  <c r="BY194" i="102"/>
  <c r="BY92" i="102"/>
  <c r="DS92" i="102" s="1"/>
  <c r="CR195" i="102"/>
  <c r="CR93" i="102"/>
  <c r="EL93" i="102" s="1"/>
  <c r="BX196" i="102"/>
  <c r="BX94" i="102"/>
  <c r="DR94" i="102" s="1"/>
  <c r="CQ197" i="102"/>
  <c r="CQ95" i="102"/>
  <c r="EK95" i="102" s="1"/>
  <c r="BS197" i="102"/>
  <c r="BS95" i="102"/>
  <c r="DM95" i="102" s="1"/>
  <c r="BZ194" i="102"/>
  <c r="BZ92" i="102"/>
  <c r="DT92" i="102" s="1"/>
  <c r="CM193" i="102"/>
  <c r="CM91" i="102"/>
  <c r="EG91" i="102" s="1"/>
  <c r="BI194" i="102"/>
  <c r="BI92" i="102"/>
  <c r="DC92" i="102" s="1"/>
  <c r="CY92" i="102"/>
  <c r="DA90" i="102"/>
  <c r="CT90" i="102"/>
  <c r="CH194" i="102"/>
  <c r="CH92" i="102"/>
  <c r="EB92" i="102" s="1"/>
  <c r="BO193" i="102"/>
  <c r="BO91" i="102"/>
  <c r="DI91" i="102" s="1"/>
  <c r="BQ194" i="102"/>
  <c r="BQ92" i="102"/>
  <c r="DK92" i="102" s="1"/>
  <c r="CP194" i="102"/>
  <c r="CP92" i="102"/>
  <c r="EJ92" i="102" s="1"/>
  <c r="CB195" i="102"/>
  <c r="CB93" i="102"/>
  <c r="DV93" i="102" s="1"/>
  <c r="CA197" i="102"/>
  <c r="CA95" i="102"/>
  <c r="DU95" i="102" s="1"/>
  <c r="CO194" i="102"/>
  <c r="CO92" i="102"/>
  <c r="EI92" i="102" s="1"/>
  <c r="BF198" i="102"/>
  <c r="BF96" i="102"/>
  <c r="CZ96" i="102" s="1"/>
  <c r="BE195" i="102"/>
  <c r="BE93" i="102"/>
  <c r="BG193" i="102"/>
  <c r="BG91" i="102"/>
  <c r="CJ195" i="102"/>
  <c r="CJ93" i="102"/>
  <c r="ED93" i="102" s="1"/>
  <c r="EO89" i="102"/>
  <c r="EN89" i="102"/>
  <c r="CU88" i="102"/>
  <c r="CV88" i="102" s="1"/>
  <c r="EP88" i="102"/>
  <c r="AS87" i="102"/>
  <c r="AT87" i="102" s="1"/>
  <c r="CS195" i="102"/>
  <c r="CS93" i="102"/>
  <c r="EM93" i="102" s="1"/>
  <c r="BL195" i="102"/>
  <c r="BL93" i="102"/>
  <c r="DF93" i="102" s="1"/>
  <c r="CG194" i="102"/>
  <c r="CG92" i="102"/>
  <c r="EA92" i="102" s="1"/>
  <c r="CF196" i="102"/>
  <c r="CF94" i="102"/>
  <c r="DZ94" i="102" s="1"/>
  <c r="BU195" i="102"/>
  <c r="BU93" i="102"/>
  <c r="DO93" i="102" s="1"/>
  <c r="BR194" i="102"/>
  <c r="BR92" i="102"/>
  <c r="DL92" i="102" s="1"/>
  <c r="BV198" i="102"/>
  <c r="BV96" i="102"/>
  <c r="DP96" i="102" s="1"/>
  <c r="J177" i="78"/>
  <c r="BD76" i="79" s="1"/>
  <c r="E177" i="78"/>
  <c r="C177" i="78"/>
  <c r="G177" i="78"/>
  <c r="H177" i="78"/>
  <c r="F177" i="78"/>
  <c r="AZ76" i="79" s="1"/>
  <c r="D177" i="78"/>
  <c r="I177" i="78"/>
  <c r="BO74" i="79"/>
  <c r="BT73" i="79"/>
  <c r="AY74" i="79"/>
  <c r="BZ74" i="79"/>
  <c r="CH74" i="79"/>
  <c r="CB73" i="79"/>
  <c r="CG75" i="79"/>
  <c r="BM75" i="79"/>
  <c r="BX73" i="79"/>
  <c r="BH76" i="79"/>
  <c r="CD74" i="79"/>
  <c r="AJ75" i="79"/>
  <c r="BR74" i="79"/>
  <c r="BE75" i="79"/>
  <c r="BV74" i="79"/>
  <c r="BA75" i="79"/>
  <c r="G76" i="79"/>
  <c r="CA74" i="79"/>
  <c r="BG74" i="79"/>
  <c r="CE74" i="79"/>
  <c r="BK74" i="79"/>
  <c r="BC74" i="79"/>
  <c r="BP73" i="79"/>
  <c r="CF73" i="79"/>
  <c r="BI75" i="79"/>
  <c r="O76" i="79"/>
  <c r="BL73" i="79"/>
  <c r="BN75" i="79"/>
  <c r="BW74" i="79"/>
  <c r="BJ75" i="79"/>
  <c r="BS74" i="79"/>
  <c r="AX75" i="79"/>
  <c r="BF75" i="79"/>
  <c r="L76" i="79"/>
  <c r="BU75" i="79"/>
  <c r="AA76" i="79"/>
  <c r="BQ75" i="79"/>
  <c r="CC75" i="79"/>
  <c r="CK75" i="79"/>
  <c r="AQ76" i="79"/>
  <c r="BB75" i="79"/>
  <c r="CI74" i="79"/>
  <c r="CJ73" i="79"/>
  <c r="BY75" i="79"/>
  <c r="AE76" i="79"/>
  <c r="AN75" i="79"/>
  <c r="V74" i="79"/>
  <c r="AO75" i="79"/>
  <c r="AI76" i="79"/>
  <c r="M75" i="79"/>
  <c r="R74" i="79"/>
  <c r="AP74" i="79"/>
  <c r="D76" i="79"/>
  <c r="AH74" i="79"/>
  <c r="X75" i="79"/>
  <c r="E75" i="79"/>
  <c r="AF75" i="79"/>
  <c r="S76" i="79"/>
  <c r="AB75" i="79"/>
  <c r="AL74" i="79"/>
  <c r="W76" i="79"/>
  <c r="AD74" i="79"/>
  <c r="P76" i="79"/>
  <c r="AM76" i="79"/>
  <c r="K76" i="79"/>
  <c r="Z74" i="79"/>
  <c r="J77" i="79"/>
  <c r="U75" i="79"/>
  <c r="H76" i="79"/>
  <c r="AG75" i="79"/>
  <c r="Q75" i="79"/>
  <c r="Y75" i="79"/>
  <c r="AC75" i="79"/>
  <c r="AK75" i="79"/>
  <c r="T76" i="79"/>
  <c r="F77" i="79"/>
  <c r="N77" i="79"/>
  <c r="I75" i="79"/>
  <c r="CA198" i="102" l="1"/>
  <c r="CA96" i="102"/>
  <c r="DU96" i="102" s="1"/>
  <c r="BO194" i="102"/>
  <c r="BO92" i="102"/>
  <c r="DI92" i="102" s="1"/>
  <c r="BG194" i="102"/>
  <c r="BG92" i="102"/>
  <c r="CF197" i="102"/>
  <c r="CF95" i="102"/>
  <c r="DZ95" i="102" s="1"/>
  <c r="CY93" i="102"/>
  <c r="BI195" i="102"/>
  <c r="BI93" i="102"/>
  <c r="DC93" i="102" s="1"/>
  <c r="CQ198" i="102"/>
  <c r="CQ96" i="102"/>
  <c r="EK96" i="102" s="1"/>
  <c r="BJ195" i="102"/>
  <c r="BJ93" i="102"/>
  <c r="DD93" i="102" s="1"/>
  <c r="CN197" i="102"/>
  <c r="CN95" i="102"/>
  <c r="EH95" i="102" s="1"/>
  <c r="BH197" i="102"/>
  <c r="BH95" i="102"/>
  <c r="DB95" i="102" s="1"/>
  <c r="BN199" i="102"/>
  <c r="BN97" i="102"/>
  <c r="DH97" i="102" s="1"/>
  <c r="CB196" i="102"/>
  <c r="CB94" i="102"/>
  <c r="DV94" i="102" s="1"/>
  <c r="BE196" i="102"/>
  <c r="BE94" i="102"/>
  <c r="CH195" i="102"/>
  <c r="CH93" i="102"/>
  <c r="EB93" i="102" s="1"/>
  <c r="BV199" i="102"/>
  <c r="BV97" i="102"/>
  <c r="DP97" i="102" s="1"/>
  <c r="CG195" i="102"/>
  <c r="CG93" i="102"/>
  <c r="EA93" i="102" s="1"/>
  <c r="EP89" i="102"/>
  <c r="CU89" i="102"/>
  <c r="CV89" i="102" s="1"/>
  <c r="AS88" i="102"/>
  <c r="AT88" i="102" s="1"/>
  <c r="CM194" i="102"/>
  <c r="CM92" i="102"/>
  <c r="EG92" i="102" s="1"/>
  <c r="BX197" i="102"/>
  <c r="BX95" i="102"/>
  <c r="DR95" i="102" s="1"/>
  <c r="BW194" i="102"/>
  <c r="BW92" i="102"/>
  <c r="DQ92" i="102" s="1"/>
  <c r="CL199" i="102"/>
  <c r="CL97" i="102"/>
  <c r="EF97" i="102" s="1"/>
  <c r="BP197" i="102"/>
  <c r="BP95" i="102"/>
  <c r="DJ95" i="102" s="1"/>
  <c r="CE194" i="102"/>
  <c r="CE92" i="102"/>
  <c r="DY92" i="102" s="1"/>
  <c r="BF199" i="102"/>
  <c r="BF97" i="102"/>
  <c r="CZ97" i="102" s="1"/>
  <c r="CP195" i="102"/>
  <c r="CP93" i="102"/>
  <c r="EJ93" i="102" s="1"/>
  <c r="BR195" i="102"/>
  <c r="BR93" i="102"/>
  <c r="DL93" i="102" s="1"/>
  <c r="BL196" i="102"/>
  <c r="BL94" i="102"/>
  <c r="DF94" i="102" s="1"/>
  <c r="EO90" i="102"/>
  <c r="EN90" i="102"/>
  <c r="BZ195" i="102"/>
  <c r="BZ93" i="102"/>
  <c r="DT93" i="102" s="1"/>
  <c r="CR196" i="102"/>
  <c r="CR94" i="102"/>
  <c r="EL94" i="102" s="1"/>
  <c r="CD199" i="102"/>
  <c r="CD97" i="102"/>
  <c r="DX97" i="102" s="1"/>
  <c r="CC196" i="102"/>
  <c r="CC94" i="102"/>
  <c r="DW94" i="102" s="1"/>
  <c r="CK196" i="102"/>
  <c r="CK94" i="102"/>
  <c r="EE94" i="102" s="1"/>
  <c r="CJ196" i="102"/>
  <c r="CJ94" i="102"/>
  <c r="ED94" i="102" s="1"/>
  <c r="CO195" i="102"/>
  <c r="CO93" i="102"/>
  <c r="EI93" i="102" s="1"/>
  <c r="BQ195" i="102"/>
  <c r="BQ93" i="102"/>
  <c r="DK93" i="102" s="1"/>
  <c r="BU196" i="102"/>
  <c r="BU94" i="102"/>
  <c r="DO94" i="102" s="1"/>
  <c r="CS196" i="102"/>
  <c r="CS94" i="102"/>
  <c r="EM94" i="102" s="1"/>
  <c r="DA91" i="102"/>
  <c r="CT91" i="102"/>
  <c r="BS198" i="102"/>
  <c r="BS96" i="102"/>
  <c r="DM96" i="102" s="1"/>
  <c r="BY195" i="102"/>
  <c r="BY93" i="102"/>
  <c r="DS93" i="102" s="1"/>
  <c r="BK198" i="102"/>
  <c r="BK96" i="102"/>
  <c r="DE96" i="102" s="1"/>
  <c r="BT196" i="102"/>
  <c r="BT94" i="102"/>
  <c r="DN94" i="102" s="1"/>
  <c r="CI198" i="102"/>
  <c r="CI96" i="102"/>
  <c r="EC96" i="102" s="1"/>
  <c r="BM196" i="102"/>
  <c r="BM94" i="102"/>
  <c r="DG94" i="102" s="1"/>
  <c r="I178" i="78"/>
  <c r="G178" i="78"/>
  <c r="D178" i="78"/>
  <c r="C178" i="78"/>
  <c r="F178" i="78"/>
  <c r="AZ77" i="79" s="1"/>
  <c r="E178" i="78"/>
  <c r="H178" i="78"/>
  <c r="J178" i="78"/>
  <c r="BD77" i="79" s="1"/>
  <c r="CD75" i="79"/>
  <c r="CK76" i="79"/>
  <c r="BI76" i="79"/>
  <c r="BA76" i="79"/>
  <c r="BF76" i="79"/>
  <c r="BU76" i="79"/>
  <c r="BY76" i="79"/>
  <c r="CG76" i="79"/>
  <c r="BS75" i="79"/>
  <c r="BX74" i="79"/>
  <c r="CC76" i="79"/>
  <c r="BC75" i="79"/>
  <c r="BK75" i="79"/>
  <c r="BE76" i="79"/>
  <c r="BQ76" i="79"/>
  <c r="CB74" i="79"/>
  <c r="CI75" i="79"/>
  <c r="CA75" i="79"/>
  <c r="BB76" i="79"/>
  <c r="BJ76" i="79"/>
  <c r="BV75" i="79"/>
  <c r="BP74" i="79"/>
  <c r="AX76" i="79"/>
  <c r="D77" i="79"/>
  <c r="BO75" i="79"/>
  <c r="CE75" i="79"/>
  <c r="CJ74" i="79"/>
  <c r="BZ75" i="79"/>
  <c r="CF74" i="79"/>
  <c r="BN76" i="79"/>
  <c r="BM76" i="79"/>
  <c r="BW75" i="79"/>
  <c r="CH75" i="79"/>
  <c r="AY75" i="79"/>
  <c r="BG75" i="79"/>
  <c r="BH77" i="79"/>
  <c r="BT74" i="79"/>
  <c r="BR75" i="79"/>
  <c r="AK76" i="79"/>
  <c r="Q76" i="79"/>
  <c r="H77" i="79"/>
  <c r="AQ77" i="79"/>
  <c r="L77" i="79"/>
  <c r="K77" i="79"/>
  <c r="P77" i="79"/>
  <c r="N78" i="79"/>
  <c r="T77" i="79"/>
  <c r="AC76" i="79"/>
  <c r="Y76" i="79"/>
  <c r="G77" i="79"/>
  <c r="W77" i="79"/>
  <c r="AB76" i="79"/>
  <c r="AA77" i="79"/>
  <c r="E76" i="79"/>
  <c r="X76" i="79"/>
  <c r="V75" i="79"/>
  <c r="AJ76" i="79"/>
  <c r="O77" i="79"/>
  <c r="F78" i="79"/>
  <c r="AE77" i="79"/>
  <c r="AG76" i="79"/>
  <c r="U76" i="79"/>
  <c r="J78" i="79"/>
  <c r="Z75" i="79"/>
  <c r="AM77" i="79"/>
  <c r="AP75" i="79"/>
  <c r="M76" i="79"/>
  <c r="AO76" i="79"/>
  <c r="I76" i="79"/>
  <c r="AD75" i="79"/>
  <c r="AL75" i="79"/>
  <c r="S77" i="79"/>
  <c r="AF76" i="79"/>
  <c r="AH75" i="79"/>
  <c r="BL74" i="79"/>
  <c r="AN76" i="79"/>
  <c r="R75" i="79"/>
  <c r="AI77" i="79"/>
  <c r="BF200" i="102" l="1"/>
  <c r="BF98" i="102"/>
  <c r="CZ98" i="102" s="1"/>
  <c r="BW195" i="102"/>
  <c r="BW93" i="102"/>
  <c r="DQ93" i="102" s="1"/>
  <c r="BK199" i="102"/>
  <c r="BK97" i="102"/>
  <c r="DE97" i="102" s="1"/>
  <c r="EO91" i="102"/>
  <c r="EN91" i="102"/>
  <c r="CO196" i="102"/>
  <c r="CO94" i="102"/>
  <c r="EI94" i="102" s="1"/>
  <c r="CD200" i="102"/>
  <c r="CD98" i="102"/>
  <c r="DX98" i="102" s="1"/>
  <c r="BL197" i="102"/>
  <c r="BL95" i="102"/>
  <c r="DF95" i="102" s="1"/>
  <c r="CG196" i="102"/>
  <c r="CG94" i="102"/>
  <c r="EA94" i="102" s="1"/>
  <c r="CB197" i="102"/>
  <c r="CB95" i="102"/>
  <c r="DV95" i="102" s="1"/>
  <c r="BJ196" i="102"/>
  <c r="BJ94" i="102"/>
  <c r="DD94" i="102" s="1"/>
  <c r="CF198" i="102"/>
  <c r="CF96" i="102"/>
  <c r="DZ96" i="102" s="1"/>
  <c r="BX198" i="102"/>
  <c r="BX96" i="102"/>
  <c r="DR96" i="102" s="1"/>
  <c r="DA92" i="102"/>
  <c r="CT92" i="102"/>
  <c r="CE195" i="102"/>
  <c r="CE93" i="102"/>
  <c r="DY93" i="102" s="1"/>
  <c r="BM197" i="102"/>
  <c r="BM95" i="102"/>
  <c r="DG95" i="102" s="1"/>
  <c r="BY196" i="102"/>
  <c r="BY94" i="102"/>
  <c r="DS94" i="102" s="1"/>
  <c r="CS197" i="102"/>
  <c r="CS95" i="102"/>
  <c r="EM95" i="102" s="1"/>
  <c r="CJ197" i="102"/>
  <c r="CJ95" i="102"/>
  <c r="ED95" i="102" s="1"/>
  <c r="CR197" i="102"/>
  <c r="CR95" i="102"/>
  <c r="EL95" i="102" s="1"/>
  <c r="BR196" i="102"/>
  <c r="BR94" i="102"/>
  <c r="DL94" i="102" s="1"/>
  <c r="BV200" i="102"/>
  <c r="BV98" i="102"/>
  <c r="DP98" i="102" s="1"/>
  <c r="BN200" i="102"/>
  <c r="BN98" i="102"/>
  <c r="DH98" i="102" s="1"/>
  <c r="CQ199" i="102"/>
  <c r="CQ97" i="102"/>
  <c r="EK97" i="102" s="1"/>
  <c r="BG195" i="102"/>
  <c r="BG93" i="102"/>
  <c r="BP198" i="102"/>
  <c r="BP96" i="102"/>
  <c r="DJ96" i="102" s="1"/>
  <c r="CM195" i="102"/>
  <c r="CM93" i="102"/>
  <c r="EG93" i="102" s="1"/>
  <c r="CI199" i="102"/>
  <c r="CI97" i="102"/>
  <c r="EC97" i="102" s="1"/>
  <c r="BS199" i="102"/>
  <c r="BS97" i="102"/>
  <c r="DM97" i="102" s="1"/>
  <c r="BU197" i="102"/>
  <c r="BU95" i="102"/>
  <c r="DO95" i="102" s="1"/>
  <c r="CK197" i="102"/>
  <c r="CK95" i="102"/>
  <c r="EE95" i="102" s="1"/>
  <c r="BZ196" i="102"/>
  <c r="BZ94" i="102"/>
  <c r="DT94" i="102" s="1"/>
  <c r="CH196" i="102"/>
  <c r="CH94" i="102"/>
  <c r="EB94" i="102" s="1"/>
  <c r="BH198" i="102"/>
  <c r="BH96" i="102"/>
  <c r="DB96" i="102" s="1"/>
  <c r="BI196" i="102"/>
  <c r="BI94" i="102"/>
  <c r="DC94" i="102" s="1"/>
  <c r="BO195" i="102"/>
  <c r="BO93" i="102"/>
  <c r="DI93" i="102" s="1"/>
  <c r="CU90" i="102"/>
  <c r="CV90" i="102" s="1"/>
  <c r="EP90" i="102"/>
  <c r="AS89" i="102"/>
  <c r="AT89" i="102" s="1"/>
  <c r="CP196" i="102"/>
  <c r="CP94" i="102"/>
  <c r="EJ94" i="102" s="1"/>
  <c r="CL200" i="102"/>
  <c r="CL98" i="102"/>
  <c r="EF98" i="102" s="1"/>
  <c r="CY94" i="102"/>
  <c r="BT197" i="102"/>
  <c r="BT95" i="102"/>
  <c r="DN95" i="102" s="1"/>
  <c r="BQ196" i="102"/>
  <c r="BQ94" i="102"/>
  <c r="DK94" i="102" s="1"/>
  <c r="CC197" i="102"/>
  <c r="CC95" i="102"/>
  <c r="DW95" i="102" s="1"/>
  <c r="BE197" i="102"/>
  <c r="BE95" i="102"/>
  <c r="CN198" i="102"/>
  <c r="CN96" i="102"/>
  <c r="EH96" i="102" s="1"/>
  <c r="CA199" i="102"/>
  <c r="CA97" i="102"/>
  <c r="DU97" i="102" s="1"/>
  <c r="J179" i="78"/>
  <c r="C179" i="78"/>
  <c r="H179" i="78"/>
  <c r="D179" i="78"/>
  <c r="E179" i="78"/>
  <c r="G179" i="78"/>
  <c r="F179" i="78"/>
  <c r="AZ78" i="79" s="1"/>
  <c r="I179" i="78"/>
  <c r="AX77" i="79"/>
  <c r="BJ77" i="79"/>
  <c r="BC76" i="79"/>
  <c r="BR76" i="79"/>
  <c r="CI76" i="79"/>
  <c r="CA76" i="79"/>
  <c r="AY76" i="79"/>
  <c r="BH78" i="79"/>
  <c r="BU77" i="79"/>
  <c r="CB75" i="79"/>
  <c r="CJ75" i="79"/>
  <c r="BV76" i="79"/>
  <c r="BE77" i="79"/>
  <c r="BZ76" i="79"/>
  <c r="BF77" i="79"/>
  <c r="CC77" i="79"/>
  <c r="BM77" i="79"/>
  <c r="CG77" i="79"/>
  <c r="CD76" i="79"/>
  <c r="BA77" i="79"/>
  <c r="CK77" i="79"/>
  <c r="BG76" i="79"/>
  <c r="BI77" i="79"/>
  <c r="BL75" i="79"/>
  <c r="BP75" i="79"/>
  <c r="BB77" i="79"/>
  <c r="BY77" i="79"/>
  <c r="BQ77" i="79"/>
  <c r="CF75" i="79"/>
  <c r="BT75" i="79"/>
  <c r="BS76" i="79"/>
  <c r="CH76" i="79"/>
  <c r="BX75" i="79"/>
  <c r="BD78" i="79"/>
  <c r="BW76" i="79"/>
  <c r="BK76" i="79"/>
  <c r="BO76" i="79"/>
  <c r="BN77" i="79"/>
  <c r="CE76" i="79"/>
  <c r="AI78" i="79"/>
  <c r="AN77" i="79"/>
  <c r="AF77" i="79"/>
  <c r="AL76" i="79"/>
  <c r="I77" i="79"/>
  <c r="AO77" i="79"/>
  <c r="AP76" i="79"/>
  <c r="AM78" i="79"/>
  <c r="J79" i="79"/>
  <c r="AG77" i="79"/>
  <c r="F79" i="79"/>
  <c r="AJ77" i="79"/>
  <c r="D78" i="79"/>
  <c r="E77" i="79"/>
  <c r="AB77" i="79"/>
  <c r="G78" i="79"/>
  <c r="AC77" i="79"/>
  <c r="N79" i="79"/>
  <c r="K78" i="79"/>
  <c r="AQ78" i="79"/>
  <c r="Q77" i="79"/>
  <c r="R76" i="79"/>
  <c r="AH76" i="79"/>
  <c r="S78" i="79"/>
  <c r="AD76" i="79"/>
  <c r="M77" i="79"/>
  <c r="Z76" i="79"/>
  <c r="U77" i="79"/>
  <c r="AE78" i="79"/>
  <c r="O78" i="79"/>
  <c r="V76" i="79"/>
  <c r="X77" i="79"/>
  <c r="AA78" i="79"/>
  <c r="W78" i="79"/>
  <c r="Y77" i="79"/>
  <c r="T78" i="79"/>
  <c r="P78" i="79"/>
  <c r="L78" i="79"/>
  <c r="H78" i="79"/>
  <c r="AK77" i="79"/>
  <c r="CH197" i="102" l="1"/>
  <c r="CH95" i="102"/>
  <c r="EB95" i="102" s="1"/>
  <c r="BS200" i="102"/>
  <c r="BS98" i="102"/>
  <c r="DM98" i="102" s="1"/>
  <c r="BG196" i="102"/>
  <c r="BG94" i="102"/>
  <c r="BR197" i="102"/>
  <c r="BR95" i="102"/>
  <c r="DL95" i="102" s="1"/>
  <c r="BY197" i="102"/>
  <c r="BY95" i="102"/>
  <c r="DS95" i="102" s="1"/>
  <c r="BX199" i="102"/>
  <c r="BX97" i="102"/>
  <c r="DR97" i="102" s="1"/>
  <c r="CG197" i="102"/>
  <c r="CG95" i="102"/>
  <c r="EA95" i="102" s="1"/>
  <c r="BO196" i="102"/>
  <c r="BO94" i="102"/>
  <c r="DI94" i="102" s="1"/>
  <c r="BZ197" i="102"/>
  <c r="BZ95" i="102"/>
  <c r="DT95" i="102" s="1"/>
  <c r="CI200" i="102"/>
  <c r="CI98" i="102"/>
  <c r="EC98" i="102" s="1"/>
  <c r="CQ200" i="102"/>
  <c r="CQ98" i="102"/>
  <c r="EK98" i="102" s="1"/>
  <c r="CR198" i="102"/>
  <c r="CR96" i="102"/>
  <c r="EL96" i="102" s="1"/>
  <c r="BM198" i="102"/>
  <c r="BM96" i="102"/>
  <c r="DG96" i="102" s="1"/>
  <c r="CF199" i="102"/>
  <c r="CF97" i="102"/>
  <c r="DZ97" i="102" s="1"/>
  <c r="BL198" i="102"/>
  <c r="BL96" i="102"/>
  <c r="DF96" i="102" s="1"/>
  <c r="BK200" i="102"/>
  <c r="BK98" i="102"/>
  <c r="DE98" i="102" s="1"/>
  <c r="CC198" i="102"/>
  <c r="CC96" i="102"/>
  <c r="DW96" i="102" s="1"/>
  <c r="CA200" i="102"/>
  <c r="CA98" i="102"/>
  <c r="DU98" i="102" s="1"/>
  <c r="BQ197" i="102"/>
  <c r="BQ95" i="102"/>
  <c r="DK95" i="102" s="1"/>
  <c r="CL201" i="102"/>
  <c r="CL99" i="102"/>
  <c r="EF99" i="102" s="1"/>
  <c r="BI197" i="102"/>
  <c r="BI95" i="102"/>
  <c r="DC95" i="102" s="1"/>
  <c r="CK198" i="102"/>
  <c r="CK96" i="102"/>
  <c r="EE96" i="102" s="1"/>
  <c r="CM196" i="102"/>
  <c r="CM94" i="102"/>
  <c r="EG94" i="102" s="1"/>
  <c r="BN201" i="102"/>
  <c r="BN99" i="102"/>
  <c r="DH99" i="102" s="1"/>
  <c r="CJ198" i="102"/>
  <c r="CJ96" i="102"/>
  <c r="ED96" i="102" s="1"/>
  <c r="CE196" i="102"/>
  <c r="CE94" i="102"/>
  <c r="DY94" i="102" s="1"/>
  <c r="BJ197" i="102"/>
  <c r="BJ95" i="102"/>
  <c r="DD95" i="102" s="1"/>
  <c r="CD201" i="102"/>
  <c r="CD99" i="102"/>
  <c r="DX99" i="102" s="1"/>
  <c r="BW196" i="102"/>
  <c r="BW94" i="102"/>
  <c r="DQ94" i="102" s="1"/>
  <c r="CY95" i="102"/>
  <c r="BH199" i="102"/>
  <c r="BH97" i="102"/>
  <c r="DB97" i="102" s="1"/>
  <c r="BU198" i="102"/>
  <c r="BU96" i="102"/>
  <c r="DO96" i="102" s="1"/>
  <c r="BP199" i="102"/>
  <c r="BP97" i="102"/>
  <c r="DJ97" i="102" s="1"/>
  <c r="BV201" i="102"/>
  <c r="BV99" i="102"/>
  <c r="DP99" i="102" s="1"/>
  <c r="CS198" i="102"/>
  <c r="CS96" i="102"/>
  <c r="EM96" i="102" s="1"/>
  <c r="EO92" i="102"/>
  <c r="EN92" i="102"/>
  <c r="CB198" i="102"/>
  <c r="CB96" i="102"/>
  <c r="DV96" i="102" s="1"/>
  <c r="CO197" i="102"/>
  <c r="CO95" i="102"/>
  <c r="EI95" i="102" s="1"/>
  <c r="BF201" i="102"/>
  <c r="BF99" i="102"/>
  <c r="CZ99" i="102" s="1"/>
  <c r="CN199" i="102"/>
  <c r="CN97" i="102"/>
  <c r="EH97" i="102" s="1"/>
  <c r="BT198" i="102"/>
  <c r="BT96" i="102"/>
  <c r="DN96" i="102" s="1"/>
  <c r="CP197" i="102"/>
  <c r="CP95" i="102"/>
  <c r="EJ95" i="102" s="1"/>
  <c r="BE198" i="102"/>
  <c r="BE96" i="102"/>
  <c r="DA93" i="102"/>
  <c r="CT93" i="102"/>
  <c r="CU91" i="102"/>
  <c r="CV91" i="102" s="1"/>
  <c r="EP91" i="102"/>
  <c r="AS90" i="102"/>
  <c r="AT90" i="102" s="1"/>
  <c r="I180" i="78"/>
  <c r="D180" i="78"/>
  <c r="F180" i="78"/>
  <c r="AZ79" i="79" s="1"/>
  <c r="H180" i="78"/>
  <c r="G180" i="78"/>
  <c r="C180" i="78"/>
  <c r="E180" i="78"/>
  <c r="J180" i="78"/>
  <c r="BH79" i="79"/>
  <c r="BP76" i="79"/>
  <c r="BQ78" i="79"/>
  <c r="BG77" i="79"/>
  <c r="CD77" i="79"/>
  <c r="CF76" i="79"/>
  <c r="BU78" i="79"/>
  <c r="BX76" i="79"/>
  <c r="BE78" i="79"/>
  <c r="BZ77" i="79"/>
  <c r="BR77" i="79"/>
  <c r="CA77" i="79"/>
  <c r="CB76" i="79"/>
  <c r="CE77" i="79"/>
  <c r="BF78" i="79"/>
  <c r="BA78" i="79"/>
  <c r="CG78" i="79"/>
  <c r="BJ78" i="79"/>
  <c r="BY78" i="79"/>
  <c r="AE79" i="79"/>
  <c r="BV77" i="79"/>
  <c r="CJ76" i="79"/>
  <c r="CH77" i="79"/>
  <c r="BM78" i="79"/>
  <c r="BB78" i="79"/>
  <c r="BI78" i="79"/>
  <c r="BO77" i="79"/>
  <c r="AY77" i="79"/>
  <c r="CC78" i="79"/>
  <c r="BW77" i="79"/>
  <c r="BN78" i="79"/>
  <c r="T79" i="79"/>
  <c r="BL76" i="79"/>
  <c r="CI77" i="79"/>
  <c r="BS77" i="79"/>
  <c r="BT76" i="79"/>
  <c r="BK77" i="79"/>
  <c r="Q78" i="79"/>
  <c r="AX78" i="79"/>
  <c r="BC77" i="79"/>
  <c r="CK78" i="79"/>
  <c r="M78" i="79"/>
  <c r="S79" i="79"/>
  <c r="AI79" i="79"/>
  <c r="P79" i="79"/>
  <c r="V77" i="79"/>
  <c r="R77" i="79"/>
  <c r="N80" i="79"/>
  <c r="G79" i="79"/>
  <c r="E78" i="79"/>
  <c r="AJ78" i="79"/>
  <c r="AG78" i="79"/>
  <c r="AM79" i="79"/>
  <c r="AO78" i="79"/>
  <c r="AL77" i="79"/>
  <c r="AN78" i="79"/>
  <c r="H79" i="79"/>
  <c r="Y78" i="79"/>
  <c r="AA79" i="79"/>
  <c r="Z77" i="79"/>
  <c r="AQ79" i="79"/>
  <c r="AD77" i="79"/>
  <c r="AH77" i="79"/>
  <c r="AK78" i="79"/>
  <c r="L79" i="79"/>
  <c r="W79" i="79"/>
  <c r="X78" i="79"/>
  <c r="O79" i="79"/>
  <c r="U78" i="79"/>
  <c r="K79" i="79"/>
  <c r="AC78" i="79"/>
  <c r="AB78" i="79"/>
  <c r="D79" i="79"/>
  <c r="F80" i="79"/>
  <c r="J80" i="79"/>
  <c r="AP77" i="79"/>
  <c r="I78" i="79"/>
  <c r="AF78" i="79"/>
  <c r="BE199" i="102" l="1"/>
  <c r="BE97" i="102"/>
  <c r="BF202" i="102"/>
  <c r="BF100" i="102"/>
  <c r="CZ100" i="102" s="1"/>
  <c r="CS199" i="102"/>
  <c r="CS97" i="102"/>
  <c r="EM97" i="102" s="1"/>
  <c r="BH200" i="102"/>
  <c r="BH98" i="102"/>
  <c r="DB98" i="102" s="1"/>
  <c r="BJ198" i="102"/>
  <c r="BJ96" i="102"/>
  <c r="DD96" i="102" s="1"/>
  <c r="CM197" i="102"/>
  <c r="CM95" i="102"/>
  <c r="EG95" i="102" s="1"/>
  <c r="BQ198" i="102"/>
  <c r="BQ96" i="102"/>
  <c r="DK96" i="102" s="1"/>
  <c r="BL199" i="102"/>
  <c r="BL97" i="102"/>
  <c r="DF97" i="102" s="1"/>
  <c r="CQ201" i="102"/>
  <c r="CQ99" i="102"/>
  <c r="EK99" i="102" s="1"/>
  <c r="BR198" i="102"/>
  <c r="BR96" i="102"/>
  <c r="DL96" i="102" s="1"/>
  <c r="CP198" i="102"/>
  <c r="CP96" i="102"/>
  <c r="EJ96" i="102" s="1"/>
  <c r="CO198" i="102"/>
  <c r="CO96" i="102"/>
  <c r="EI96" i="102" s="1"/>
  <c r="BV202" i="102"/>
  <c r="BV100" i="102"/>
  <c r="DP100" i="102" s="1"/>
  <c r="DA94" i="102"/>
  <c r="CT94" i="102"/>
  <c r="CE197" i="102"/>
  <c r="CE95" i="102"/>
  <c r="DY95" i="102" s="1"/>
  <c r="CK199" i="102"/>
  <c r="CK97" i="102"/>
  <c r="EE97" i="102" s="1"/>
  <c r="CA201" i="102"/>
  <c r="CA99" i="102"/>
  <c r="DU99" i="102" s="1"/>
  <c r="CF200" i="102"/>
  <c r="CF98" i="102"/>
  <c r="DZ98" i="102" s="1"/>
  <c r="CI201" i="102"/>
  <c r="CI99" i="102"/>
  <c r="EC99" i="102" s="1"/>
  <c r="CG198" i="102"/>
  <c r="CG96" i="102"/>
  <c r="EA96" i="102" s="1"/>
  <c r="BG197" i="102"/>
  <c r="BG95" i="102"/>
  <c r="BT199" i="102"/>
  <c r="BT97" i="102"/>
  <c r="DN97" i="102" s="1"/>
  <c r="BP200" i="102"/>
  <c r="BP98" i="102"/>
  <c r="DJ98" i="102" s="1"/>
  <c r="AS91" i="102"/>
  <c r="AT91" i="102" s="1"/>
  <c r="EP92" i="102"/>
  <c r="CU92" i="102"/>
  <c r="CV92" i="102" s="1"/>
  <c r="BW197" i="102"/>
  <c r="BW95" i="102"/>
  <c r="DQ95" i="102" s="1"/>
  <c r="CJ199" i="102"/>
  <c r="CJ97" i="102"/>
  <c r="ED97" i="102" s="1"/>
  <c r="BI198" i="102"/>
  <c r="BI96" i="102"/>
  <c r="DC96" i="102" s="1"/>
  <c r="CC199" i="102"/>
  <c r="CC97" i="102"/>
  <c r="DW97" i="102" s="1"/>
  <c r="BM199" i="102"/>
  <c r="BM97" i="102"/>
  <c r="DG97" i="102" s="1"/>
  <c r="BZ198" i="102"/>
  <c r="BZ96" i="102"/>
  <c r="DT96" i="102" s="1"/>
  <c r="BX200" i="102"/>
  <c r="BX98" i="102"/>
  <c r="DR98" i="102" s="1"/>
  <c r="BS201" i="102"/>
  <c r="BS99" i="102"/>
  <c r="DM99" i="102" s="1"/>
  <c r="BU199" i="102"/>
  <c r="BU97" i="102"/>
  <c r="DO97" i="102" s="1"/>
  <c r="CB199" i="102"/>
  <c r="CB97" i="102"/>
  <c r="DV97" i="102" s="1"/>
  <c r="EO93" i="102"/>
  <c r="EN93" i="102"/>
  <c r="CN200" i="102"/>
  <c r="CN98" i="102"/>
  <c r="EH98" i="102" s="1"/>
  <c r="CY96" i="102"/>
  <c r="CD202" i="102"/>
  <c r="CD100" i="102"/>
  <c r="DX100" i="102" s="1"/>
  <c r="BN202" i="102"/>
  <c r="BN100" i="102"/>
  <c r="DH100" i="102" s="1"/>
  <c r="CL202" i="102"/>
  <c r="CL100" i="102"/>
  <c r="EF100" i="102" s="1"/>
  <c r="BK201" i="102"/>
  <c r="BK99" i="102"/>
  <c r="DE99" i="102" s="1"/>
  <c r="CR199" i="102"/>
  <c r="CR97" i="102"/>
  <c r="EL97" i="102" s="1"/>
  <c r="BO197" i="102"/>
  <c r="BO95" i="102"/>
  <c r="DI95" i="102" s="1"/>
  <c r="BY198" i="102"/>
  <c r="BY96" i="102"/>
  <c r="DS96" i="102" s="1"/>
  <c r="CH198" i="102"/>
  <c r="CH96" i="102"/>
  <c r="EB96" i="102" s="1"/>
  <c r="J181" i="78"/>
  <c r="H181" i="78"/>
  <c r="E181" i="78"/>
  <c r="F181" i="78"/>
  <c r="AZ80" i="79" s="1"/>
  <c r="C181" i="78"/>
  <c r="D181" i="78"/>
  <c r="BD79" i="79"/>
  <c r="G181" i="78"/>
  <c r="I181" i="78"/>
  <c r="BK78" i="79"/>
  <c r="BY79" i="79"/>
  <c r="BN79" i="79"/>
  <c r="CD78" i="79"/>
  <c r="CJ77" i="79"/>
  <c r="BF79" i="79"/>
  <c r="CG79" i="79"/>
  <c r="BD80" i="79"/>
  <c r="CE78" i="79"/>
  <c r="BS78" i="79"/>
  <c r="CA78" i="79"/>
  <c r="CC79" i="79"/>
  <c r="CB77" i="79"/>
  <c r="AX79" i="79"/>
  <c r="BO78" i="79"/>
  <c r="BX77" i="79"/>
  <c r="CH78" i="79"/>
  <c r="AY78" i="79"/>
  <c r="BM79" i="79"/>
  <c r="BB79" i="79"/>
  <c r="BG78" i="79"/>
  <c r="BW78" i="79"/>
  <c r="BR78" i="79"/>
  <c r="CK79" i="79"/>
  <c r="BH80" i="79"/>
  <c r="BI79" i="79"/>
  <c r="BA79" i="79"/>
  <c r="BE79" i="79"/>
  <c r="BT77" i="79"/>
  <c r="BL77" i="79"/>
  <c r="BZ78" i="79"/>
  <c r="BQ79" i="79"/>
  <c r="CF77" i="79"/>
  <c r="BC78" i="79"/>
  <c r="CI78" i="79"/>
  <c r="BP77" i="79"/>
  <c r="BV78" i="79"/>
  <c r="BU79" i="79"/>
  <c r="BJ79" i="79"/>
  <c r="J81" i="79"/>
  <c r="AC79" i="79"/>
  <c r="Q79" i="79"/>
  <c r="AQ80" i="79"/>
  <c r="AE80" i="79"/>
  <c r="Y79" i="79"/>
  <c r="AN79" i="79"/>
  <c r="S80" i="79"/>
  <c r="W80" i="79"/>
  <c r="AH78" i="79"/>
  <c r="AO79" i="79"/>
  <c r="AG79" i="79"/>
  <c r="E79" i="79"/>
  <c r="N81" i="79"/>
  <c r="V78" i="79"/>
  <c r="AI80" i="79"/>
  <c r="I79" i="79"/>
  <c r="D80" i="79"/>
  <c r="U79" i="79"/>
  <c r="X79" i="79"/>
  <c r="T80" i="79"/>
  <c r="AK79" i="79"/>
  <c r="AD78" i="79"/>
  <c r="AL78" i="79"/>
  <c r="AM80" i="79"/>
  <c r="AJ79" i="79"/>
  <c r="G80" i="79"/>
  <c r="R78" i="79"/>
  <c r="P80" i="79"/>
  <c r="O80" i="79"/>
  <c r="L80" i="79"/>
  <c r="AF79" i="79"/>
  <c r="AP78" i="79"/>
  <c r="F81" i="79"/>
  <c r="AB79" i="79"/>
  <c r="K80" i="79"/>
  <c r="Z78" i="79"/>
  <c r="AA80" i="79"/>
  <c r="H80" i="79"/>
  <c r="M79" i="79"/>
  <c r="CR200" i="102" l="1"/>
  <c r="CR98" i="102"/>
  <c r="EL98" i="102" s="1"/>
  <c r="CD203" i="102"/>
  <c r="CD101" i="102"/>
  <c r="DX101" i="102" s="1"/>
  <c r="CB200" i="102"/>
  <c r="CB98" i="102"/>
  <c r="DV98" i="102" s="1"/>
  <c r="BZ199" i="102"/>
  <c r="BZ97" i="102"/>
  <c r="DT97" i="102" s="1"/>
  <c r="CJ200" i="102"/>
  <c r="CJ98" i="102"/>
  <c r="ED98" i="102" s="1"/>
  <c r="BP201" i="102"/>
  <c r="BP99" i="102"/>
  <c r="DJ99" i="102" s="1"/>
  <c r="CI202" i="102"/>
  <c r="CI100" i="102"/>
  <c r="EC100" i="102" s="1"/>
  <c r="CE198" i="102"/>
  <c r="CE96" i="102"/>
  <c r="DY96" i="102" s="1"/>
  <c r="CP199" i="102"/>
  <c r="CP97" i="102"/>
  <c r="EJ97" i="102" s="1"/>
  <c r="BQ199" i="102"/>
  <c r="BQ97" i="102"/>
  <c r="DK97" i="102" s="1"/>
  <c r="BH201" i="102"/>
  <c r="BH99" i="102"/>
  <c r="DB99" i="102" s="1"/>
  <c r="CH199" i="102"/>
  <c r="CH97" i="102"/>
  <c r="EB97" i="102" s="1"/>
  <c r="BK202" i="102"/>
  <c r="BK100" i="102"/>
  <c r="DE100" i="102" s="1"/>
  <c r="BU200" i="102"/>
  <c r="BU98" i="102"/>
  <c r="DO98" i="102" s="1"/>
  <c r="BM200" i="102"/>
  <c r="BM98" i="102"/>
  <c r="DG98" i="102" s="1"/>
  <c r="BW198" i="102"/>
  <c r="BW96" i="102"/>
  <c r="DQ96" i="102" s="1"/>
  <c r="BT200" i="102"/>
  <c r="BT98" i="102"/>
  <c r="DN98" i="102" s="1"/>
  <c r="CF201" i="102"/>
  <c r="CF99" i="102"/>
  <c r="DZ99" i="102" s="1"/>
  <c r="EO94" i="102"/>
  <c r="EN94" i="102"/>
  <c r="BR199" i="102"/>
  <c r="BR97" i="102"/>
  <c r="DL97" i="102" s="1"/>
  <c r="CM198" i="102"/>
  <c r="CM96" i="102"/>
  <c r="EG96" i="102" s="1"/>
  <c r="CS200" i="102"/>
  <c r="CS98" i="102"/>
  <c r="EM98" i="102" s="1"/>
  <c r="DA95" i="102"/>
  <c r="CT95" i="102"/>
  <c r="BY199" i="102"/>
  <c r="BY97" i="102"/>
  <c r="DS97" i="102" s="1"/>
  <c r="CL203" i="102"/>
  <c r="CL101" i="102"/>
  <c r="EF101" i="102" s="1"/>
  <c r="CN201" i="102"/>
  <c r="CN99" i="102"/>
  <c r="EH99" i="102" s="1"/>
  <c r="BS202" i="102"/>
  <c r="BS100" i="102"/>
  <c r="DM100" i="102" s="1"/>
  <c r="CC200" i="102"/>
  <c r="CC98" i="102"/>
  <c r="DW98" i="102" s="1"/>
  <c r="BG198" i="102"/>
  <c r="BG96" i="102"/>
  <c r="CA202" i="102"/>
  <c r="CA100" i="102"/>
  <c r="DU100" i="102" s="1"/>
  <c r="BV203" i="102"/>
  <c r="BV101" i="102"/>
  <c r="DP101" i="102" s="1"/>
  <c r="CQ202" i="102"/>
  <c r="CQ100" i="102"/>
  <c r="EK100" i="102" s="1"/>
  <c r="BJ199" i="102"/>
  <c r="BJ97" i="102"/>
  <c r="DD97" i="102" s="1"/>
  <c r="BF203" i="102"/>
  <c r="BF101" i="102"/>
  <c r="CZ101" i="102" s="1"/>
  <c r="EP93" i="102"/>
  <c r="CU93" i="102"/>
  <c r="CV93" i="102" s="1"/>
  <c r="AS92" i="102"/>
  <c r="AT92" i="102" s="1"/>
  <c r="CY97" i="102"/>
  <c r="BO198" i="102"/>
  <c r="BO96" i="102"/>
  <c r="DI96" i="102" s="1"/>
  <c r="BN203" i="102"/>
  <c r="BN101" i="102"/>
  <c r="DH101" i="102" s="1"/>
  <c r="BX201" i="102"/>
  <c r="BX99" i="102"/>
  <c r="DR99" i="102" s="1"/>
  <c r="BI199" i="102"/>
  <c r="BI97" i="102"/>
  <c r="DC97" i="102" s="1"/>
  <c r="CG199" i="102"/>
  <c r="CG97" i="102"/>
  <c r="EA97" i="102" s="1"/>
  <c r="CK200" i="102"/>
  <c r="CK98" i="102"/>
  <c r="EE98" i="102" s="1"/>
  <c r="CO199" i="102"/>
  <c r="CO97" i="102"/>
  <c r="EI97" i="102" s="1"/>
  <c r="BL200" i="102"/>
  <c r="BL98" i="102"/>
  <c r="DF98" i="102" s="1"/>
  <c r="BE200" i="102"/>
  <c r="BE98" i="102"/>
  <c r="G182" i="78"/>
  <c r="F182" i="78"/>
  <c r="E182" i="78"/>
  <c r="D182" i="78"/>
  <c r="H182" i="78"/>
  <c r="C182" i="78"/>
  <c r="I182" i="78"/>
  <c r="J182" i="78"/>
  <c r="CJ78" i="79"/>
  <c r="CG80" i="79"/>
  <c r="BR79" i="79"/>
  <c r="CA79" i="79"/>
  <c r="BS79" i="79"/>
  <c r="BZ79" i="79"/>
  <c r="CF78" i="79"/>
  <c r="BY80" i="79"/>
  <c r="BB80" i="79"/>
  <c r="BF80" i="79"/>
  <c r="AX80" i="79"/>
  <c r="CK80" i="79"/>
  <c r="CI79" i="79"/>
  <c r="BI80" i="79"/>
  <c r="CB78" i="79"/>
  <c r="BE80" i="79"/>
  <c r="BO79" i="79"/>
  <c r="BU80" i="79"/>
  <c r="BC79" i="79"/>
  <c r="BK79" i="79"/>
  <c r="BT78" i="79"/>
  <c r="BJ80" i="79"/>
  <c r="CC80" i="79"/>
  <c r="BQ80" i="79"/>
  <c r="BW79" i="79"/>
  <c r="BL78" i="79"/>
  <c r="BP78" i="79"/>
  <c r="BM80" i="79"/>
  <c r="BV79" i="79"/>
  <c r="CE79" i="79"/>
  <c r="BH81" i="79"/>
  <c r="BX78" i="79"/>
  <c r="AD79" i="79"/>
  <c r="BA80" i="79"/>
  <c r="BG79" i="79"/>
  <c r="M80" i="79"/>
  <c r="AZ81" i="79"/>
  <c r="CD79" i="79"/>
  <c r="AJ80" i="79"/>
  <c r="BN80" i="79"/>
  <c r="T81" i="79"/>
  <c r="AY79" i="79"/>
  <c r="CH79" i="79"/>
  <c r="AN80" i="79"/>
  <c r="AB80" i="79"/>
  <c r="AP79" i="79"/>
  <c r="L81" i="79"/>
  <c r="R79" i="79"/>
  <c r="AL79" i="79"/>
  <c r="S81" i="79"/>
  <c r="AA81" i="79"/>
  <c r="U80" i="79"/>
  <c r="I80" i="79"/>
  <c r="V79" i="79"/>
  <c r="E80" i="79"/>
  <c r="AO80" i="79"/>
  <c r="AH79" i="79"/>
  <c r="Y80" i="79"/>
  <c r="AQ81" i="79"/>
  <c r="AC80" i="79"/>
  <c r="K81" i="79"/>
  <c r="F82" i="79"/>
  <c r="AF80" i="79"/>
  <c r="O81" i="79"/>
  <c r="P81" i="79"/>
  <c r="G81" i="79"/>
  <c r="AM81" i="79"/>
  <c r="H81" i="79"/>
  <c r="Z79" i="79"/>
  <c r="AK80" i="79"/>
  <c r="X80" i="79"/>
  <c r="D81" i="79"/>
  <c r="AI81" i="79"/>
  <c r="N82" i="79"/>
  <c r="AG80" i="79"/>
  <c r="W81" i="79"/>
  <c r="AE81" i="79"/>
  <c r="Q80" i="79"/>
  <c r="J82" i="79"/>
  <c r="CO200" i="102" l="1"/>
  <c r="CO98" i="102"/>
  <c r="EI98" i="102" s="1"/>
  <c r="BX202" i="102"/>
  <c r="BX100" i="102"/>
  <c r="DR100" i="102" s="1"/>
  <c r="BV204" i="102"/>
  <c r="BV102" i="102"/>
  <c r="DP102" i="102" s="1"/>
  <c r="BS203" i="102"/>
  <c r="BS101" i="102"/>
  <c r="DM101" i="102" s="1"/>
  <c r="EN95" i="102"/>
  <c r="EO95" i="102"/>
  <c r="BR200" i="102"/>
  <c r="BR98" i="102"/>
  <c r="DL98" i="102" s="1"/>
  <c r="BW199" i="102"/>
  <c r="BW97" i="102"/>
  <c r="DQ97" i="102" s="1"/>
  <c r="CH200" i="102"/>
  <c r="CH98" i="102"/>
  <c r="EB98" i="102" s="1"/>
  <c r="BN204" i="102"/>
  <c r="BN102" i="102"/>
  <c r="DH102" i="102" s="1"/>
  <c r="AS93" i="102"/>
  <c r="AT93" i="102" s="1"/>
  <c r="CU94" i="102"/>
  <c r="CV94" i="102" s="1"/>
  <c r="EP94" i="102"/>
  <c r="CE199" i="102"/>
  <c r="CE97" i="102"/>
  <c r="DY97" i="102" s="1"/>
  <c r="BZ200" i="102"/>
  <c r="BZ98" i="102"/>
  <c r="DT98" i="102" s="1"/>
  <c r="BF204" i="102"/>
  <c r="BF102" i="102"/>
  <c r="CZ102" i="102" s="1"/>
  <c r="CA203" i="102"/>
  <c r="CA101" i="102"/>
  <c r="DU101" i="102" s="1"/>
  <c r="CN202" i="102"/>
  <c r="CN100" i="102"/>
  <c r="EH100" i="102" s="1"/>
  <c r="BM201" i="102"/>
  <c r="BM99" i="102"/>
  <c r="DG99" i="102" s="1"/>
  <c r="CK201" i="102"/>
  <c r="CK99" i="102"/>
  <c r="EE99" i="102" s="1"/>
  <c r="BE201" i="102"/>
  <c r="BE99" i="102"/>
  <c r="CG200" i="102"/>
  <c r="CG98" i="102"/>
  <c r="EA98" i="102" s="1"/>
  <c r="BO199" i="102"/>
  <c r="BO97" i="102"/>
  <c r="DI97" i="102" s="1"/>
  <c r="DA96" i="102"/>
  <c r="CT96" i="102"/>
  <c r="BH202" i="102"/>
  <c r="BH100" i="102"/>
  <c r="DB100" i="102" s="1"/>
  <c r="CI203" i="102"/>
  <c r="CI101" i="102"/>
  <c r="EC101" i="102" s="1"/>
  <c r="CB201" i="102"/>
  <c r="CB99" i="102"/>
  <c r="DV99" i="102" s="1"/>
  <c r="CY98" i="102"/>
  <c r="BJ200" i="102"/>
  <c r="BJ98" i="102"/>
  <c r="DD98" i="102" s="1"/>
  <c r="BG199" i="102"/>
  <c r="BG97" i="102"/>
  <c r="CL204" i="102"/>
  <c r="CL102" i="102"/>
  <c r="EF102" i="102" s="1"/>
  <c r="CS201" i="102"/>
  <c r="CS99" i="102"/>
  <c r="EM99" i="102" s="1"/>
  <c r="CF202" i="102"/>
  <c r="CF100" i="102"/>
  <c r="DZ100" i="102" s="1"/>
  <c r="BU201" i="102"/>
  <c r="BU99" i="102"/>
  <c r="DO99" i="102" s="1"/>
  <c r="BQ200" i="102"/>
  <c r="BQ98" i="102"/>
  <c r="DK98" i="102" s="1"/>
  <c r="BP202" i="102"/>
  <c r="BP100" i="102"/>
  <c r="DJ100" i="102" s="1"/>
  <c r="CD204" i="102"/>
  <c r="CD102" i="102"/>
  <c r="DX102" i="102" s="1"/>
  <c r="BL201" i="102"/>
  <c r="BL99" i="102"/>
  <c r="DF99" i="102" s="1"/>
  <c r="BI200" i="102"/>
  <c r="BI98" i="102"/>
  <c r="DC98" i="102" s="1"/>
  <c r="CQ203" i="102"/>
  <c r="CQ101" i="102"/>
  <c r="EK101" i="102" s="1"/>
  <c r="CC201" i="102"/>
  <c r="CC99" i="102"/>
  <c r="DW99" i="102" s="1"/>
  <c r="BY200" i="102"/>
  <c r="BY98" i="102"/>
  <c r="DS98" i="102" s="1"/>
  <c r="CM199" i="102"/>
  <c r="CM97" i="102"/>
  <c r="EG97" i="102" s="1"/>
  <c r="BT201" i="102"/>
  <c r="BT99" i="102"/>
  <c r="DN99" i="102" s="1"/>
  <c r="BK203" i="102"/>
  <c r="BK101" i="102"/>
  <c r="DE101" i="102" s="1"/>
  <c r="CP200" i="102"/>
  <c r="CP98" i="102"/>
  <c r="EJ98" i="102" s="1"/>
  <c r="CJ201" i="102"/>
  <c r="CJ99" i="102"/>
  <c r="ED99" i="102" s="1"/>
  <c r="CR201" i="102"/>
  <c r="CR99" i="102"/>
  <c r="EL99" i="102" s="1"/>
  <c r="D183" i="78"/>
  <c r="I183" i="78"/>
  <c r="J183" i="78"/>
  <c r="E183" i="78"/>
  <c r="C183" i="78"/>
  <c r="F183" i="78"/>
  <c r="H183" i="78"/>
  <c r="BD81" i="79"/>
  <c r="G183" i="78"/>
  <c r="BN81" i="79"/>
  <c r="BG80" i="79"/>
  <c r="CD80" i="79"/>
  <c r="BX79" i="79"/>
  <c r="CH80" i="79"/>
  <c r="BD82" i="79"/>
  <c r="CK81" i="79"/>
  <c r="BK80" i="79"/>
  <c r="AX81" i="79"/>
  <c r="BJ81" i="79"/>
  <c r="BS80" i="79"/>
  <c r="BV80" i="79"/>
  <c r="BY81" i="79"/>
  <c r="CB79" i="79"/>
  <c r="BI81" i="79"/>
  <c r="BU81" i="79"/>
  <c r="CE80" i="79"/>
  <c r="BZ80" i="79"/>
  <c r="CI80" i="79"/>
  <c r="BM81" i="79"/>
  <c r="AZ82" i="79"/>
  <c r="BR80" i="79"/>
  <c r="AY80" i="79"/>
  <c r="BB81" i="79"/>
  <c r="BE81" i="79"/>
  <c r="BP79" i="79"/>
  <c r="BQ81" i="79"/>
  <c r="CF79" i="79"/>
  <c r="CA80" i="79"/>
  <c r="BC80" i="79"/>
  <c r="I81" i="79"/>
  <c r="BT79" i="79"/>
  <c r="BH82" i="79"/>
  <c r="N83" i="79"/>
  <c r="CG81" i="79"/>
  <c r="BW80" i="79"/>
  <c r="AC81" i="79"/>
  <c r="BO80" i="79"/>
  <c r="BF81" i="79"/>
  <c r="CC81" i="79"/>
  <c r="AI82" i="79"/>
  <c r="BA81" i="79"/>
  <c r="G82" i="79"/>
  <c r="CJ79" i="79"/>
  <c r="O82" i="79"/>
  <c r="F83" i="79"/>
  <c r="M81" i="79"/>
  <c r="AQ82" i="79"/>
  <c r="AH80" i="79"/>
  <c r="E81" i="79"/>
  <c r="T82" i="79"/>
  <c r="AA82" i="79"/>
  <c r="AL80" i="79"/>
  <c r="R80" i="79"/>
  <c r="AP80" i="79"/>
  <c r="D82" i="79"/>
  <c r="AK81" i="79"/>
  <c r="H82" i="79"/>
  <c r="Q81" i="79"/>
  <c r="AN81" i="79"/>
  <c r="AM82" i="79"/>
  <c r="P82" i="79"/>
  <c r="AF81" i="79"/>
  <c r="K82" i="79"/>
  <c r="Y81" i="79"/>
  <c r="AO81" i="79"/>
  <c r="V80" i="79"/>
  <c r="U81" i="79"/>
  <c r="AD80" i="79"/>
  <c r="S82" i="79"/>
  <c r="AJ81" i="79"/>
  <c r="L82" i="79"/>
  <c r="AB81" i="79"/>
  <c r="J83" i="79"/>
  <c r="AE82" i="79"/>
  <c r="W82" i="79"/>
  <c r="AG81" i="79"/>
  <c r="X81" i="79"/>
  <c r="Z80" i="79"/>
  <c r="BL79" i="79"/>
  <c r="CJ202" i="102" l="1"/>
  <c r="CJ100" i="102"/>
  <c r="ED100" i="102" s="1"/>
  <c r="BY201" i="102"/>
  <c r="BY99" i="102"/>
  <c r="DS99" i="102" s="1"/>
  <c r="BL202" i="102"/>
  <c r="BL100" i="102"/>
  <c r="DF100" i="102" s="1"/>
  <c r="BU202" i="102"/>
  <c r="BU100" i="102"/>
  <c r="DO100" i="102" s="1"/>
  <c r="BG200" i="102"/>
  <c r="BG98" i="102"/>
  <c r="CB202" i="102"/>
  <c r="CB100" i="102"/>
  <c r="DV100" i="102" s="1"/>
  <c r="BO200" i="102"/>
  <c r="BO98" i="102"/>
  <c r="DI98" i="102" s="1"/>
  <c r="BM202" i="102"/>
  <c r="BM100" i="102"/>
  <c r="DG100" i="102" s="1"/>
  <c r="BZ201" i="102"/>
  <c r="BZ99" i="102"/>
  <c r="DT99" i="102" s="1"/>
  <c r="CH201" i="102"/>
  <c r="CH99" i="102"/>
  <c r="EB99" i="102" s="1"/>
  <c r="BS204" i="102"/>
  <c r="BS102" i="102"/>
  <c r="DM102" i="102" s="1"/>
  <c r="BK204" i="102"/>
  <c r="BK102" i="102"/>
  <c r="DE102" i="102" s="1"/>
  <c r="CC202" i="102"/>
  <c r="CC100" i="102"/>
  <c r="DW100" i="102" s="1"/>
  <c r="CD205" i="102"/>
  <c r="CD103" i="102"/>
  <c r="DX103" i="102" s="1"/>
  <c r="CF203" i="102"/>
  <c r="CF101" i="102"/>
  <c r="DZ101" i="102" s="1"/>
  <c r="BJ201" i="102"/>
  <c r="BJ99" i="102"/>
  <c r="DD99" i="102" s="1"/>
  <c r="CI204" i="102"/>
  <c r="CI102" i="102"/>
  <c r="EC102" i="102" s="1"/>
  <c r="CG201" i="102"/>
  <c r="CG99" i="102"/>
  <c r="EA99" i="102" s="1"/>
  <c r="CN203" i="102"/>
  <c r="CN101" i="102"/>
  <c r="EH101" i="102" s="1"/>
  <c r="CE200" i="102"/>
  <c r="CE98" i="102"/>
  <c r="DY98" i="102" s="1"/>
  <c r="CR202" i="102"/>
  <c r="CR100" i="102"/>
  <c r="EL100" i="102" s="1"/>
  <c r="CY99" i="102"/>
  <c r="BW200" i="102"/>
  <c r="BW98" i="102"/>
  <c r="DQ98" i="102" s="1"/>
  <c r="BV205" i="102"/>
  <c r="BV103" i="102"/>
  <c r="DP103" i="102" s="1"/>
  <c r="BT202" i="102"/>
  <c r="BT100" i="102"/>
  <c r="DN100" i="102" s="1"/>
  <c r="CQ204" i="102"/>
  <c r="CQ102" i="102"/>
  <c r="EK102" i="102" s="1"/>
  <c r="BP203" i="102"/>
  <c r="BP101" i="102"/>
  <c r="DJ101" i="102" s="1"/>
  <c r="CS202" i="102"/>
  <c r="CS100" i="102"/>
  <c r="EM100" i="102" s="1"/>
  <c r="BH203" i="102"/>
  <c r="BH101" i="102"/>
  <c r="DB101" i="102" s="1"/>
  <c r="BE202" i="102"/>
  <c r="BE100" i="102"/>
  <c r="CA204" i="102"/>
  <c r="CA102" i="102"/>
  <c r="DU102" i="102" s="1"/>
  <c r="BR201" i="102"/>
  <c r="BR99" i="102"/>
  <c r="DL99" i="102" s="1"/>
  <c r="BX203" i="102"/>
  <c r="BX101" i="102"/>
  <c r="DR101" i="102" s="1"/>
  <c r="EN96" i="102"/>
  <c r="EO96" i="102"/>
  <c r="CK202" i="102"/>
  <c r="CK100" i="102"/>
  <c r="EE100" i="102" s="1"/>
  <c r="BF205" i="102"/>
  <c r="BF103" i="102"/>
  <c r="CZ103" i="102" s="1"/>
  <c r="CM200" i="102"/>
  <c r="CM98" i="102"/>
  <c r="EG98" i="102" s="1"/>
  <c r="BI201" i="102"/>
  <c r="BI99" i="102"/>
  <c r="DC99" i="102" s="1"/>
  <c r="BQ201" i="102"/>
  <c r="BQ99" i="102"/>
  <c r="DK99" i="102" s="1"/>
  <c r="CL205" i="102"/>
  <c r="CL103" i="102"/>
  <c r="EF103" i="102" s="1"/>
  <c r="CP201" i="102"/>
  <c r="CP99" i="102"/>
  <c r="EJ99" i="102" s="1"/>
  <c r="DA97" i="102"/>
  <c r="CT97" i="102"/>
  <c r="BN205" i="102"/>
  <c r="BN103" i="102"/>
  <c r="DH103" i="102" s="1"/>
  <c r="EP95" i="102"/>
  <c r="AS94" i="102"/>
  <c r="AT94" i="102" s="1"/>
  <c r="CU95" i="102"/>
  <c r="CV95" i="102" s="1"/>
  <c r="CO201" i="102"/>
  <c r="CO99" i="102"/>
  <c r="EI99" i="102" s="1"/>
  <c r="E184" i="78"/>
  <c r="H184" i="78"/>
  <c r="J184" i="78"/>
  <c r="F184" i="78"/>
  <c r="I184" i="78"/>
  <c r="C184" i="78"/>
  <c r="G184" i="78"/>
  <c r="D184" i="78"/>
  <c r="BC81" i="79"/>
  <c r="BA82" i="79"/>
  <c r="CC82" i="79"/>
  <c r="BH83" i="79"/>
  <c r="N84" i="79"/>
  <c r="BW81" i="79"/>
  <c r="BQ82" i="79"/>
  <c r="BO81" i="79"/>
  <c r="CG82" i="79"/>
  <c r="CJ80" i="79"/>
  <c r="CK82" i="79"/>
  <c r="BL80" i="79"/>
  <c r="BD83" i="79"/>
  <c r="CI81" i="79"/>
  <c r="BK81" i="79"/>
  <c r="CF80" i="79"/>
  <c r="BP80" i="79"/>
  <c r="BI82" i="79"/>
  <c r="BU82" i="79"/>
  <c r="BT80" i="79"/>
  <c r="BF82" i="79"/>
  <c r="CE81" i="79"/>
  <c r="BN82" i="79"/>
  <c r="BG81" i="79"/>
  <c r="BS81" i="79"/>
  <c r="BR81" i="79"/>
  <c r="BE82" i="79"/>
  <c r="AX82" i="79"/>
  <c r="CH81" i="79"/>
  <c r="BB82" i="79"/>
  <c r="CD81" i="79"/>
  <c r="BM82" i="79"/>
  <c r="S83" i="79"/>
  <c r="BZ81" i="79"/>
  <c r="AY81" i="79"/>
  <c r="BY82" i="79"/>
  <c r="BV81" i="79"/>
  <c r="CA81" i="79"/>
  <c r="BX80" i="79"/>
  <c r="BJ82" i="79"/>
  <c r="CB80" i="79"/>
  <c r="Z81" i="79"/>
  <c r="AI83" i="79"/>
  <c r="W83" i="79"/>
  <c r="J84" i="79"/>
  <c r="L83" i="79"/>
  <c r="U82" i="79"/>
  <c r="AO82" i="79"/>
  <c r="AC82" i="79"/>
  <c r="AF82" i="79"/>
  <c r="AM83" i="79"/>
  <c r="Q82" i="79"/>
  <c r="AK82" i="79"/>
  <c r="AP81" i="79"/>
  <c r="AL81" i="79"/>
  <c r="T83" i="79"/>
  <c r="E82" i="79"/>
  <c r="AQ83" i="79"/>
  <c r="F84" i="79"/>
  <c r="G83" i="79"/>
  <c r="X82" i="79"/>
  <c r="AG82" i="79"/>
  <c r="AE83" i="79"/>
  <c r="AB82" i="79"/>
  <c r="AJ82" i="79"/>
  <c r="AD81" i="79"/>
  <c r="V81" i="79"/>
  <c r="Y82" i="79"/>
  <c r="K83" i="79"/>
  <c r="P83" i="79"/>
  <c r="AN82" i="79"/>
  <c r="H83" i="79"/>
  <c r="D83" i="79"/>
  <c r="R81" i="79"/>
  <c r="AA83" i="79"/>
  <c r="I82" i="79"/>
  <c r="AH81" i="79"/>
  <c r="M82" i="79"/>
  <c r="O83" i="79"/>
  <c r="CA205" i="102" l="1"/>
  <c r="CA103" i="102"/>
  <c r="DU103" i="102" s="1"/>
  <c r="BP204" i="102"/>
  <c r="BP102" i="102"/>
  <c r="DJ102" i="102" s="1"/>
  <c r="BV206" i="102"/>
  <c r="BV104" i="102"/>
  <c r="DP104" i="102" s="1"/>
  <c r="CE201" i="102"/>
  <c r="CE99" i="102"/>
  <c r="DY99" i="102" s="1"/>
  <c r="BJ202" i="102"/>
  <c r="BJ100" i="102"/>
  <c r="DD100" i="102" s="1"/>
  <c r="BK205" i="102"/>
  <c r="BK103" i="102"/>
  <c r="DE103" i="102" s="1"/>
  <c r="BM203" i="102"/>
  <c r="BM101" i="102"/>
  <c r="DG101" i="102" s="1"/>
  <c r="BU203" i="102"/>
  <c r="BU101" i="102"/>
  <c r="DO101" i="102" s="1"/>
  <c r="BQ202" i="102"/>
  <c r="BQ100" i="102"/>
  <c r="DK100" i="102" s="1"/>
  <c r="CU96" i="102"/>
  <c r="CV96" i="102" s="1"/>
  <c r="EP96" i="102"/>
  <c r="AS95" i="102"/>
  <c r="AT95" i="102" s="1"/>
  <c r="CY100" i="102"/>
  <c r="BN206" i="102"/>
  <c r="BN104" i="102"/>
  <c r="DH104" i="102" s="1"/>
  <c r="EO97" i="102"/>
  <c r="EN97" i="102"/>
  <c r="BI202" i="102"/>
  <c r="BI100" i="102"/>
  <c r="DC100" i="102" s="1"/>
  <c r="CO202" i="102"/>
  <c r="CO100" i="102"/>
  <c r="EI100" i="102" s="1"/>
  <c r="BE203" i="102"/>
  <c r="BE101" i="102"/>
  <c r="CQ205" i="102"/>
  <c r="CQ103" i="102"/>
  <c r="EK103" i="102" s="1"/>
  <c r="BW201" i="102"/>
  <c r="BW99" i="102"/>
  <c r="DQ99" i="102" s="1"/>
  <c r="CN204" i="102"/>
  <c r="CN102" i="102"/>
  <c r="EH102" i="102" s="1"/>
  <c r="CF204" i="102"/>
  <c r="CF102" i="102"/>
  <c r="DZ102" i="102" s="1"/>
  <c r="BS205" i="102"/>
  <c r="BS103" i="102"/>
  <c r="DM103" i="102" s="1"/>
  <c r="BO201" i="102"/>
  <c r="BO99" i="102"/>
  <c r="DI99" i="102" s="1"/>
  <c r="BL203" i="102"/>
  <c r="BL101" i="102"/>
  <c r="DF101" i="102" s="1"/>
  <c r="CK203" i="102"/>
  <c r="CK101" i="102"/>
  <c r="EE101" i="102" s="1"/>
  <c r="CM201" i="102"/>
  <c r="CM99" i="102"/>
  <c r="EG99" i="102" s="1"/>
  <c r="BH204" i="102"/>
  <c r="BH102" i="102"/>
  <c r="DB102" i="102" s="1"/>
  <c r="BT203" i="102"/>
  <c r="BT101" i="102"/>
  <c r="DN101" i="102" s="1"/>
  <c r="CG202" i="102"/>
  <c r="CG100" i="102"/>
  <c r="EA100" i="102" s="1"/>
  <c r="CD206" i="102"/>
  <c r="CD104" i="102"/>
  <c r="DX104" i="102" s="1"/>
  <c r="CH202" i="102"/>
  <c r="CH100" i="102"/>
  <c r="EB100" i="102" s="1"/>
  <c r="CB203" i="102"/>
  <c r="CB101" i="102"/>
  <c r="DV101" i="102" s="1"/>
  <c r="BY202" i="102"/>
  <c r="BY100" i="102"/>
  <c r="DS100" i="102" s="1"/>
  <c r="CP202" i="102"/>
  <c r="CP100" i="102"/>
  <c r="EJ100" i="102" s="1"/>
  <c r="BX204" i="102"/>
  <c r="BX102" i="102"/>
  <c r="DR102" i="102" s="1"/>
  <c r="DA98" i="102"/>
  <c r="CT98" i="102"/>
  <c r="CL206" i="102"/>
  <c r="CL104" i="102"/>
  <c r="EF104" i="102" s="1"/>
  <c r="BF206" i="102"/>
  <c r="BF104" i="102"/>
  <c r="CZ104" i="102" s="1"/>
  <c r="BR202" i="102"/>
  <c r="BR100" i="102"/>
  <c r="DL100" i="102" s="1"/>
  <c r="CS203" i="102"/>
  <c r="CS101" i="102"/>
  <c r="EM101" i="102" s="1"/>
  <c r="CR203" i="102"/>
  <c r="CR101" i="102"/>
  <c r="EL101" i="102" s="1"/>
  <c r="CI205" i="102"/>
  <c r="CI103" i="102"/>
  <c r="EC103" i="102" s="1"/>
  <c r="CC203" i="102"/>
  <c r="CC101" i="102"/>
  <c r="DW101" i="102" s="1"/>
  <c r="BZ202" i="102"/>
  <c r="BZ100" i="102"/>
  <c r="DT100" i="102" s="1"/>
  <c r="BG201" i="102"/>
  <c r="BG99" i="102"/>
  <c r="CJ203" i="102"/>
  <c r="CJ101" i="102"/>
  <c r="ED101" i="102" s="1"/>
  <c r="D185" i="78"/>
  <c r="F185" i="78"/>
  <c r="G185" i="78"/>
  <c r="J185" i="78"/>
  <c r="C185" i="78"/>
  <c r="H185" i="78"/>
  <c r="AZ83" i="79"/>
  <c r="I185" i="78"/>
  <c r="E185" i="78"/>
  <c r="BH84" i="79"/>
  <c r="BM83" i="79"/>
  <c r="CA82" i="79"/>
  <c r="BX81" i="79"/>
  <c r="BB83" i="79"/>
  <c r="CE82" i="79"/>
  <c r="BG82" i="79"/>
  <c r="CH82" i="79"/>
  <c r="BY83" i="79"/>
  <c r="AZ84" i="79"/>
  <c r="BK82" i="79"/>
  <c r="BD84" i="79"/>
  <c r="BJ83" i="79"/>
  <c r="BQ83" i="79"/>
  <c r="CG83" i="79"/>
  <c r="BC82" i="79"/>
  <c r="BE83" i="79"/>
  <c r="BR82" i="79"/>
  <c r="AY82" i="79"/>
  <c r="BZ82" i="79"/>
  <c r="CC83" i="79"/>
  <c r="BU83" i="79"/>
  <c r="BW82" i="79"/>
  <c r="BT81" i="79"/>
  <c r="CB81" i="79"/>
  <c r="BS82" i="79"/>
  <c r="BN83" i="79"/>
  <c r="T84" i="79"/>
  <c r="BL81" i="79"/>
  <c r="BP81" i="79"/>
  <c r="CF81" i="79"/>
  <c r="CI82" i="79"/>
  <c r="CJ81" i="79"/>
  <c r="BO82" i="79"/>
  <c r="AX83" i="79"/>
  <c r="CD82" i="79"/>
  <c r="CK83" i="79"/>
  <c r="BI83" i="79"/>
  <c r="BV82" i="79"/>
  <c r="BA83" i="79"/>
  <c r="BF83" i="79"/>
  <c r="M83" i="79"/>
  <c r="I83" i="79"/>
  <c r="R82" i="79"/>
  <c r="D84" i="79"/>
  <c r="AN83" i="79"/>
  <c r="K84" i="79"/>
  <c r="V82" i="79"/>
  <c r="AJ83" i="79"/>
  <c r="AE84" i="79"/>
  <c r="X83" i="79"/>
  <c r="G84" i="79"/>
  <c r="AQ84" i="79"/>
  <c r="AP82" i="79"/>
  <c r="AK83" i="79"/>
  <c r="AM84" i="79"/>
  <c r="AC83" i="79"/>
  <c r="U83" i="79"/>
  <c r="L84" i="79"/>
  <c r="W84" i="79"/>
  <c r="Z82" i="79"/>
  <c r="O84" i="79"/>
  <c r="AH82" i="79"/>
  <c r="AA84" i="79"/>
  <c r="H84" i="79"/>
  <c r="P84" i="79"/>
  <c r="Y83" i="79"/>
  <c r="AD82" i="79"/>
  <c r="AB83" i="79"/>
  <c r="AG83" i="79"/>
  <c r="F85" i="79"/>
  <c r="E83" i="79"/>
  <c r="AL82" i="79"/>
  <c r="N85" i="79"/>
  <c r="Q83" i="79"/>
  <c r="AF83" i="79"/>
  <c r="AO83" i="79"/>
  <c r="S84" i="79"/>
  <c r="J85" i="79"/>
  <c r="AI84" i="79"/>
  <c r="BU204" i="102" l="1"/>
  <c r="BU102" i="102"/>
  <c r="DO102" i="102" s="1"/>
  <c r="CE202" i="102"/>
  <c r="CE100" i="102"/>
  <c r="DY100" i="102" s="1"/>
  <c r="BM204" i="102"/>
  <c r="BM102" i="102"/>
  <c r="DG102" i="102" s="1"/>
  <c r="BV207" i="102"/>
  <c r="BV105" i="102"/>
  <c r="DP105" i="102" s="1"/>
  <c r="CH203" i="102"/>
  <c r="CH101" i="102"/>
  <c r="EB101" i="102" s="1"/>
  <c r="BL204" i="102"/>
  <c r="BL102" i="102"/>
  <c r="DF102" i="102" s="1"/>
  <c r="CJ204" i="102"/>
  <c r="CJ102" i="102"/>
  <c r="ED102" i="102" s="1"/>
  <c r="CI206" i="102"/>
  <c r="CI104" i="102"/>
  <c r="EC104" i="102" s="1"/>
  <c r="BF207" i="102"/>
  <c r="BF105" i="102"/>
  <c r="CZ105" i="102" s="1"/>
  <c r="CP203" i="102"/>
  <c r="CP101" i="102"/>
  <c r="EJ101" i="102" s="1"/>
  <c r="CD207" i="102"/>
  <c r="CD105" i="102"/>
  <c r="DX105" i="102" s="1"/>
  <c r="BO202" i="102"/>
  <c r="BO100" i="102"/>
  <c r="DI100" i="102" s="1"/>
  <c r="BW202" i="102"/>
  <c r="BW100" i="102"/>
  <c r="DQ100" i="102" s="1"/>
  <c r="BI203" i="102"/>
  <c r="BI101" i="102"/>
  <c r="DC101" i="102" s="1"/>
  <c r="CC204" i="102"/>
  <c r="CC102" i="102"/>
  <c r="DW102" i="102" s="1"/>
  <c r="BH205" i="102"/>
  <c r="BH103" i="102"/>
  <c r="DB103" i="102" s="1"/>
  <c r="DA99" i="102"/>
  <c r="CT99" i="102"/>
  <c r="EP97" i="102"/>
  <c r="CU97" i="102"/>
  <c r="CV97" i="102" s="1"/>
  <c r="AS96" i="102"/>
  <c r="AT96" i="102" s="1"/>
  <c r="BK206" i="102"/>
  <c r="BK104" i="102"/>
  <c r="DE104" i="102" s="1"/>
  <c r="BP205" i="102"/>
  <c r="BP103" i="102"/>
  <c r="DJ103" i="102" s="1"/>
  <c r="BR203" i="102"/>
  <c r="BR101" i="102"/>
  <c r="DL101" i="102" s="1"/>
  <c r="CO203" i="102"/>
  <c r="CO101" i="102"/>
  <c r="EI101" i="102" s="1"/>
  <c r="BG202" i="102"/>
  <c r="BG100" i="102"/>
  <c r="CR204" i="102"/>
  <c r="CR102" i="102"/>
  <c r="EL102" i="102" s="1"/>
  <c r="CL207" i="102"/>
  <c r="CL105" i="102"/>
  <c r="EF105" i="102" s="1"/>
  <c r="BY203" i="102"/>
  <c r="BY101" i="102"/>
  <c r="DS101" i="102" s="1"/>
  <c r="CG203" i="102"/>
  <c r="CG101" i="102"/>
  <c r="EA101" i="102" s="1"/>
  <c r="CM202" i="102"/>
  <c r="CM100" i="102"/>
  <c r="EG100" i="102" s="1"/>
  <c r="BS206" i="102"/>
  <c r="BS104" i="102"/>
  <c r="DM104" i="102" s="1"/>
  <c r="CQ206" i="102"/>
  <c r="CQ104" i="102"/>
  <c r="EK104" i="102" s="1"/>
  <c r="CY101" i="102"/>
  <c r="BQ203" i="102"/>
  <c r="BQ101" i="102"/>
  <c r="DK101" i="102" s="1"/>
  <c r="BJ203" i="102"/>
  <c r="BJ101" i="102"/>
  <c r="DD101" i="102" s="1"/>
  <c r="CA206" i="102"/>
  <c r="CA104" i="102"/>
  <c r="DU104" i="102" s="1"/>
  <c r="BX205" i="102"/>
  <c r="BX103" i="102"/>
  <c r="DR103" i="102" s="1"/>
  <c r="CN205" i="102"/>
  <c r="CN103" i="102"/>
  <c r="EH103" i="102" s="1"/>
  <c r="BZ203" i="102"/>
  <c r="BZ101" i="102"/>
  <c r="DT101" i="102" s="1"/>
  <c r="CS204" i="102"/>
  <c r="CS102" i="102"/>
  <c r="EM102" i="102" s="1"/>
  <c r="EO98" i="102"/>
  <c r="EN98" i="102"/>
  <c r="CB204" i="102"/>
  <c r="CB102" i="102"/>
  <c r="DV102" i="102" s="1"/>
  <c r="BT204" i="102"/>
  <c r="BT102" i="102"/>
  <c r="DN102" i="102" s="1"/>
  <c r="CK204" i="102"/>
  <c r="CK102" i="102"/>
  <c r="EE102" i="102" s="1"/>
  <c r="CF205" i="102"/>
  <c r="CF103" i="102"/>
  <c r="DZ103" i="102" s="1"/>
  <c r="BE204" i="102"/>
  <c r="BE102" i="102"/>
  <c r="BN207" i="102"/>
  <c r="BN105" i="102"/>
  <c r="DH105" i="102" s="1"/>
  <c r="J186" i="78"/>
  <c r="BD85" i="79" s="1"/>
  <c r="I186" i="78"/>
  <c r="G186" i="78"/>
  <c r="H186" i="78"/>
  <c r="F186" i="78"/>
  <c r="C186" i="78"/>
  <c r="E186" i="78"/>
  <c r="D186" i="78"/>
  <c r="BN84" i="79"/>
  <c r="CI83" i="79"/>
  <c r="BB84" i="79"/>
  <c r="CK84" i="79"/>
  <c r="CC84" i="79"/>
  <c r="AY83" i="79"/>
  <c r="BF84" i="79"/>
  <c r="BA84" i="79"/>
  <c r="BL82" i="79"/>
  <c r="BU84" i="79"/>
  <c r="BR83" i="79"/>
  <c r="BO83" i="79"/>
  <c r="BC83" i="79"/>
  <c r="BM84" i="79"/>
  <c r="CA83" i="79"/>
  <c r="CB82" i="79"/>
  <c r="BW83" i="79"/>
  <c r="BY84" i="79"/>
  <c r="BG83" i="79"/>
  <c r="BI84" i="79"/>
  <c r="CG84" i="79"/>
  <c r="CD83" i="79"/>
  <c r="AJ84" i="79"/>
  <c r="BZ83" i="79"/>
  <c r="BX82" i="79"/>
  <c r="CE83" i="79"/>
  <c r="BP82" i="79"/>
  <c r="BS83" i="79"/>
  <c r="CJ82" i="79"/>
  <c r="AZ85" i="79"/>
  <c r="BK83" i="79"/>
  <c r="BE84" i="79"/>
  <c r="BH85" i="79"/>
  <c r="BJ84" i="79"/>
  <c r="BT82" i="79"/>
  <c r="CH83" i="79"/>
  <c r="BV83" i="79"/>
  <c r="CF82" i="79"/>
  <c r="BQ84" i="79"/>
  <c r="W85" i="79"/>
  <c r="AX84" i="79"/>
  <c r="D85" i="79"/>
  <c r="U84" i="79"/>
  <c r="AM85" i="79"/>
  <c r="AP83" i="79"/>
  <c r="AQ85" i="79"/>
  <c r="X84" i="79"/>
  <c r="K85" i="79"/>
  <c r="I84" i="79"/>
  <c r="AI85" i="79"/>
  <c r="AG84" i="79"/>
  <c r="AD83" i="79"/>
  <c r="P85" i="79"/>
  <c r="AH83" i="79"/>
  <c r="S85" i="79"/>
  <c r="AF84" i="79"/>
  <c r="N86" i="79"/>
  <c r="E84" i="79"/>
  <c r="J86" i="79"/>
  <c r="AO84" i="79"/>
  <c r="Q84" i="79"/>
  <c r="AL83" i="79"/>
  <c r="F86" i="79"/>
  <c r="Z83" i="79"/>
  <c r="L85" i="79"/>
  <c r="AC84" i="79"/>
  <c r="AK84" i="79"/>
  <c r="T85" i="79"/>
  <c r="G85" i="79"/>
  <c r="AE85" i="79"/>
  <c r="V83" i="79"/>
  <c r="AN84" i="79"/>
  <c r="R83" i="79"/>
  <c r="M84" i="79"/>
  <c r="AB84" i="79"/>
  <c r="Y84" i="79"/>
  <c r="H85" i="79"/>
  <c r="AA85" i="79"/>
  <c r="O85" i="79"/>
  <c r="CG204" i="102" l="1"/>
  <c r="CG102" i="102"/>
  <c r="EA102" i="102" s="1"/>
  <c r="BG203" i="102"/>
  <c r="BG101" i="102"/>
  <c r="BK207" i="102"/>
  <c r="BK105" i="102"/>
  <c r="DE105" i="102" s="1"/>
  <c r="CY102" i="102"/>
  <c r="CK205" i="102"/>
  <c r="CK103" i="102"/>
  <c r="EE103" i="102" s="1"/>
  <c r="CS205" i="102"/>
  <c r="CS103" i="102"/>
  <c r="EM103" i="102" s="1"/>
  <c r="CA207" i="102"/>
  <c r="CA105" i="102"/>
  <c r="DU105" i="102" s="1"/>
  <c r="CC205" i="102"/>
  <c r="CC103" i="102"/>
  <c r="DW103" i="102" s="1"/>
  <c r="CD208" i="102"/>
  <c r="CD106" i="102"/>
  <c r="DX106" i="102" s="1"/>
  <c r="CJ205" i="102"/>
  <c r="CJ103" i="102"/>
  <c r="ED103" i="102" s="1"/>
  <c r="BM205" i="102"/>
  <c r="BM103" i="102"/>
  <c r="DG103" i="102" s="1"/>
  <c r="CQ207" i="102"/>
  <c r="CQ105" i="102"/>
  <c r="EK105" i="102" s="1"/>
  <c r="BY204" i="102"/>
  <c r="BY102" i="102"/>
  <c r="DS102" i="102" s="1"/>
  <c r="CO204" i="102"/>
  <c r="CO102" i="102"/>
  <c r="EI102" i="102" s="1"/>
  <c r="BN208" i="102"/>
  <c r="BN106" i="102"/>
  <c r="DH106" i="102" s="1"/>
  <c r="BT205" i="102"/>
  <c r="BT103" i="102"/>
  <c r="DN103" i="102" s="1"/>
  <c r="BZ204" i="102"/>
  <c r="BZ102" i="102"/>
  <c r="DT102" i="102" s="1"/>
  <c r="BJ204" i="102"/>
  <c r="BJ102" i="102"/>
  <c r="DD102" i="102" s="1"/>
  <c r="BI204" i="102"/>
  <c r="BI102" i="102"/>
  <c r="DC102" i="102" s="1"/>
  <c r="CP204" i="102"/>
  <c r="CP102" i="102"/>
  <c r="EJ102" i="102" s="1"/>
  <c r="BL205" i="102"/>
  <c r="BL103" i="102"/>
  <c r="DF103" i="102" s="1"/>
  <c r="CE203" i="102"/>
  <c r="CE101" i="102"/>
  <c r="DY101" i="102" s="1"/>
  <c r="BS207" i="102"/>
  <c r="BS105" i="102"/>
  <c r="DM105" i="102" s="1"/>
  <c r="CL208" i="102"/>
  <c r="CL106" i="102"/>
  <c r="EF106" i="102" s="1"/>
  <c r="BR204" i="102"/>
  <c r="BR102" i="102"/>
  <c r="DL102" i="102" s="1"/>
  <c r="BE205" i="102"/>
  <c r="BE103" i="102"/>
  <c r="CB205" i="102"/>
  <c r="CB103" i="102"/>
  <c r="DV103" i="102" s="1"/>
  <c r="CN206" i="102"/>
  <c r="CN104" i="102"/>
  <c r="EH104" i="102" s="1"/>
  <c r="BQ204" i="102"/>
  <c r="BQ102" i="102"/>
  <c r="DK102" i="102" s="1"/>
  <c r="EO99" i="102"/>
  <c r="EN99" i="102"/>
  <c r="BW203" i="102"/>
  <c r="BW101" i="102"/>
  <c r="DQ101" i="102" s="1"/>
  <c r="BF208" i="102"/>
  <c r="BF106" i="102"/>
  <c r="CZ106" i="102" s="1"/>
  <c r="CH204" i="102"/>
  <c r="CH102" i="102"/>
  <c r="EB102" i="102" s="1"/>
  <c r="BU205" i="102"/>
  <c r="BU103" i="102"/>
  <c r="DO103" i="102" s="1"/>
  <c r="CM203" i="102"/>
  <c r="CM101" i="102"/>
  <c r="EG101" i="102" s="1"/>
  <c r="CR205" i="102"/>
  <c r="CR103" i="102"/>
  <c r="EL103" i="102" s="1"/>
  <c r="BP206" i="102"/>
  <c r="BP104" i="102"/>
  <c r="DJ104" i="102" s="1"/>
  <c r="EP98" i="102"/>
  <c r="CU98" i="102"/>
  <c r="CV98" i="102" s="1"/>
  <c r="AS97" i="102"/>
  <c r="AT97" i="102" s="1"/>
  <c r="CF206" i="102"/>
  <c r="CF104" i="102"/>
  <c r="DZ104" i="102" s="1"/>
  <c r="BX206" i="102"/>
  <c r="BX104" i="102"/>
  <c r="DR104" i="102" s="1"/>
  <c r="DA100" i="102"/>
  <c r="CT100" i="102"/>
  <c r="BH206" i="102"/>
  <c r="BH104" i="102"/>
  <c r="DB104" i="102" s="1"/>
  <c r="BO203" i="102"/>
  <c r="BO101" i="102"/>
  <c r="DI101" i="102" s="1"/>
  <c r="CI207" i="102"/>
  <c r="CI105" i="102"/>
  <c r="EC105" i="102" s="1"/>
  <c r="BV208" i="102"/>
  <c r="BV106" i="102"/>
  <c r="DP106" i="102" s="1"/>
  <c r="H187" i="78"/>
  <c r="E187" i="78"/>
  <c r="G187" i="78"/>
  <c r="D187" i="78"/>
  <c r="C187" i="78"/>
  <c r="I187" i="78"/>
  <c r="F187" i="78"/>
  <c r="AZ86" i="79" s="1"/>
  <c r="J187" i="78"/>
  <c r="BD86" i="79" s="1"/>
  <c r="AX85" i="79"/>
  <c r="BQ85" i="79"/>
  <c r="CD84" i="79"/>
  <c r="BI85" i="79"/>
  <c r="BP83" i="79"/>
  <c r="CA84" i="79"/>
  <c r="CK85" i="79"/>
  <c r="BU85" i="79"/>
  <c r="CJ83" i="79"/>
  <c r="BB85" i="79"/>
  <c r="BA85" i="79"/>
  <c r="BH86" i="79"/>
  <c r="CC85" i="79"/>
  <c r="CG85" i="79"/>
  <c r="BS84" i="79"/>
  <c r="BZ84" i="79"/>
  <c r="BO84" i="79"/>
  <c r="AY84" i="79"/>
  <c r="BC84" i="79"/>
  <c r="BV84" i="79"/>
  <c r="CE84" i="79"/>
  <c r="CF83" i="79"/>
  <c r="BM85" i="79"/>
  <c r="BY85" i="79"/>
  <c r="BN85" i="79"/>
  <c r="BW84" i="79"/>
  <c r="CB83" i="79"/>
  <c r="AH84" i="79"/>
  <c r="BG84" i="79"/>
  <c r="BK84" i="79"/>
  <c r="BE85" i="79"/>
  <c r="BL83" i="79"/>
  <c r="BF85" i="79"/>
  <c r="CI84" i="79"/>
  <c r="BJ85" i="79"/>
  <c r="CH84" i="79"/>
  <c r="BT83" i="79"/>
  <c r="BX83" i="79"/>
  <c r="BR84" i="79"/>
  <c r="AA86" i="79"/>
  <c r="Y85" i="79"/>
  <c r="AL84" i="79"/>
  <c r="AO85" i="79"/>
  <c r="E85" i="79"/>
  <c r="AF85" i="79"/>
  <c r="AD84" i="79"/>
  <c r="I85" i="79"/>
  <c r="K86" i="79"/>
  <c r="X85" i="79"/>
  <c r="AP84" i="79"/>
  <c r="U85" i="79"/>
  <c r="M85" i="79"/>
  <c r="AN85" i="79"/>
  <c r="AE86" i="79"/>
  <c r="T86" i="79"/>
  <c r="AC85" i="79"/>
  <c r="Z84" i="79"/>
  <c r="O86" i="79"/>
  <c r="H86" i="79"/>
  <c r="AB85" i="79"/>
  <c r="F87" i="79"/>
  <c r="Q85" i="79"/>
  <c r="J87" i="79"/>
  <c r="N87" i="79"/>
  <c r="S86" i="79"/>
  <c r="P86" i="79"/>
  <c r="AG85" i="79"/>
  <c r="AI86" i="79"/>
  <c r="D86" i="79"/>
  <c r="AJ85" i="79"/>
  <c r="AQ86" i="79"/>
  <c r="AM86" i="79"/>
  <c r="W86" i="79"/>
  <c r="R84" i="79"/>
  <c r="V84" i="79"/>
  <c r="G86" i="79"/>
  <c r="AK85" i="79"/>
  <c r="L86" i="79"/>
  <c r="CR206" i="102" l="1"/>
  <c r="CR104" i="102"/>
  <c r="EL104" i="102" s="1"/>
  <c r="BF209" i="102"/>
  <c r="BF107" i="102"/>
  <c r="CZ107" i="102" s="1"/>
  <c r="CN207" i="102"/>
  <c r="CN105" i="102"/>
  <c r="EH105" i="102" s="1"/>
  <c r="CL209" i="102"/>
  <c r="CL107" i="102"/>
  <c r="EF107" i="102" s="1"/>
  <c r="BH207" i="102"/>
  <c r="BH105" i="102"/>
  <c r="DB105" i="102" s="1"/>
  <c r="CF207" i="102"/>
  <c r="CF105" i="102"/>
  <c r="DZ105" i="102" s="1"/>
  <c r="CP205" i="102"/>
  <c r="CP103" i="102"/>
  <c r="EJ103" i="102" s="1"/>
  <c r="BT206" i="102"/>
  <c r="BT104" i="102"/>
  <c r="DN104" i="102" s="1"/>
  <c r="CQ208" i="102"/>
  <c r="CQ106" i="102"/>
  <c r="EK106" i="102" s="1"/>
  <c r="CC206" i="102"/>
  <c r="CC104" i="102"/>
  <c r="DW104" i="102" s="1"/>
  <c r="CM204" i="102"/>
  <c r="CM102" i="102"/>
  <c r="EG102" i="102" s="1"/>
  <c r="BW204" i="102"/>
  <c r="BW102" i="102"/>
  <c r="DQ102" i="102" s="1"/>
  <c r="CB206" i="102"/>
  <c r="CB104" i="102"/>
  <c r="DV104" i="102" s="1"/>
  <c r="BS208" i="102"/>
  <c r="BS106" i="102"/>
  <c r="DM106" i="102" s="1"/>
  <c r="BV209" i="102"/>
  <c r="BV107" i="102"/>
  <c r="DP107" i="102" s="1"/>
  <c r="EO100" i="102"/>
  <c r="EN100" i="102"/>
  <c r="EP99" i="102"/>
  <c r="AS98" i="102"/>
  <c r="AT98" i="102" s="1"/>
  <c r="CU99" i="102"/>
  <c r="CV99" i="102" s="1"/>
  <c r="CY103" i="102"/>
  <c r="BI205" i="102"/>
  <c r="BI103" i="102"/>
  <c r="DC103" i="102" s="1"/>
  <c r="BN209" i="102"/>
  <c r="BN107" i="102"/>
  <c r="DH107" i="102" s="1"/>
  <c r="BM206" i="102"/>
  <c r="BM104" i="102"/>
  <c r="DG104" i="102" s="1"/>
  <c r="CA208" i="102"/>
  <c r="CA106" i="102"/>
  <c r="DU106" i="102" s="1"/>
  <c r="BK208" i="102"/>
  <c r="BK106" i="102"/>
  <c r="DE106" i="102" s="1"/>
  <c r="DA101" i="102"/>
  <c r="CT101" i="102"/>
  <c r="BU206" i="102"/>
  <c r="BU104" i="102"/>
  <c r="DO104" i="102" s="1"/>
  <c r="BE206" i="102"/>
  <c r="BE104" i="102"/>
  <c r="CI208" i="102"/>
  <c r="CI106" i="102"/>
  <c r="EC106" i="102" s="1"/>
  <c r="CE204" i="102"/>
  <c r="CE102" i="102"/>
  <c r="DY102" i="102" s="1"/>
  <c r="BJ205" i="102"/>
  <c r="BJ103" i="102"/>
  <c r="DD103" i="102" s="1"/>
  <c r="CO205" i="102"/>
  <c r="CO103" i="102"/>
  <c r="EI103" i="102" s="1"/>
  <c r="CJ206" i="102"/>
  <c r="CJ104" i="102"/>
  <c r="ED104" i="102" s="1"/>
  <c r="CS206" i="102"/>
  <c r="CS104" i="102"/>
  <c r="EM104" i="102" s="1"/>
  <c r="BG204" i="102"/>
  <c r="BG102" i="102"/>
  <c r="BP207" i="102"/>
  <c r="BP105" i="102"/>
  <c r="DJ105" i="102" s="1"/>
  <c r="CH205" i="102"/>
  <c r="CH103" i="102"/>
  <c r="EB103" i="102" s="1"/>
  <c r="BQ205" i="102"/>
  <c r="BQ103" i="102"/>
  <c r="DK103" i="102" s="1"/>
  <c r="BR205" i="102"/>
  <c r="BR103" i="102"/>
  <c r="DL103" i="102" s="1"/>
  <c r="BO204" i="102"/>
  <c r="BO102" i="102"/>
  <c r="DI102" i="102" s="1"/>
  <c r="BX207" i="102"/>
  <c r="BX105" i="102"/>
  <c r="DR105" i="102" s="1"/>
  <c r="BL206" i="102"/>
  <c r="BL104" i="102"/>
  <c r="DF104" i="102" s="1"/>
  <c r="BZ205" i="102"/>
  <c r="BZ103" i="102"/>
  <c r="DT103" i="102" s="1"/>
  <c r="BY205" i="102"/>
  <c r="BY103" i="102"/>
  <c r="DS103" i="102" s="1"/>
  <c r="CD209" i="102"/>
  <c r="CD107" i="102"/>
  <c r="DX107" i="102" s="1"/>
  <c r="CK206" i="102"/>
  <c r="CK104" i="102"/>
  <c r="EE104" i="102" s="1"/>
  <c r="CG205" i="102"/>
  <c r="CG103" i="102"/>
  <c r="EA103" i="102" s="1"/>
  <c r="D188" i="78"/>
  <c r="J188" i="78"/>
  <c r="F188" i="78"/>
  <c r="G188" i="78"/>
  <c r="I188" i="78"/>
  <c r="E188" i="78"/>
  <c r="C188" i="78"/>
  <c r="H188" i="78"/>
  <c r="CB84" i="79"/>
  <c r="CE85" i="79"/>
  <c r="CA85" i="79"/>
  <c r="CJ84" i="79"/>
  <c r="BF86" i="79"/>
  <c r="CD85" i="79"/>
  <c r="BD87" i="79"/>
  <c r="BW85" i="79"/>
  <c r="BR85" i="79"/>
  <c r="CF84" i="79"/>
  <c r="BK85" i="79"/>
  <c r="BS85" i="79"/>
  <c r="BA86" i="79"/>
  <c r="CC86" i="79"/>
  <c r="AZ87" i="79"/>
  <c r="BY86" i="79"/>
  <c r="BC85" i="79"/>
  <c r="BU86" i="79"/>
  <c r="BP84" i="79"/>
  <c r="CH85" i="79"/>
  <c r="BE86" i="79"/>
  <c r="BV85" i="79"/>
  <c r="BX84" i="79"/>
  <c r="BL84" i="79"/>
  <c r="BJ86" i="79"/>
  <c r="BB86" i="79"/>
  <c r="BG85" i="79"/>
  <c r="M86" i="79"/>
  <c r="BN86" i="79"/>
  <c r="BM86" i="79"/>
  <c r="BI86" i="79"/>
  <c r="BZ85" i="79"/>
  <c r="CG86" i="79"/>
  <c r="BH87" i="79"/>
  <c r="BO85" i="79"/>
  <c r="AY85" i="79"/>
  <c r="AX86" i="79"/>
  <c r="BQ86" i="79"/>
  <c r="CK86" i="79"/>
  <c r="AQ87" i="79"/>
  <c r="BT84" i="79"/>
  <c r="Z85" i="79"/>
  <c r="CI85" i="79"/>
  <c r="L87" i="79"/>
  <c r="G87" i="79"/>
  <c r="R85" i="79"/>
  <c r="AM87" i="79"/>
  <c r="AJ86" i="79"/>
  <c r="AI87" i="79"/>
  <c r="P87" i="79"/>
  <c r="N88" i="79"/>
  <c r="J88" i="79"/>
  <c r="F88" i="79"/>
  <c r="H87" i="79"/>
  <c r="AC86" i="79"/>
  <c r="AE87" i="79"/>
  <c r="AH85" i="79"/>
  <c r="E86" i="79"/>
  <c r="AL85" i="79"/>
  <c r="AA87" i="79"/>
  <c r="AP85" i="79"/>
  <c r="K87" i="79"/>
  <c r="AK86" i="79"/>
  <c r="V85" i="79"/>
  <c r="W87" i="79"/>
  <c r="D87" i="79"/>
  <c r="AG86" i="79"/>
  <c r="S87" i="79"/>
  <c r="Q86" i="79"/>
  <c r="AB86" i="79"/>
  <c r="O87" i="79"/>
  <c r="T87" i="79"/>
  <c r="AN86" i="79"/>
  <c r="AD85" i="79"/>
  <c r="AF86" i="79"/>
  <c r="AO86" i="79"/>
  <c r="Y86" i="79"/>
  <c r="U86" i="79"/>
  <c r="X86" i="79"/>
  <c r="I86" i="79"/>
  <c r="CY104" i="102" l="1"/>
  <c r="BV210" i="102"/>
  <c r="BV109" i="102" s="1"/>
  <c r="BV108" i="102"/>
  <c r="DP108" i="102" s="1"/>
  <c r="CM205" i="102"/>
  <c r="CM103" i="102"/>
  <c r="EG103" i="102" s="1"/>
  <c r="BY206" i="102"/>
  <c r="BY104" i="102"/>
  <c r="DS104" i="102" s="1"/>
  <c r="BO205" i="102"/>
  <c r="BO103" i="102"/>
  <c r="DI103" i="102" s="1"/>
  <c r="BP208" i="102"/>
  <c r="BP106" i="102"/>
  <c r="DJ106" i="102" s="1"/>
  <c r="CO206" i="102"/>
  <c r="CO104" i="102"/>
  <c r="EI104" i="102" s="1"/>
  <c r="BE207" i="102"/>
  <c r="BE105" i="102"/>
  <c r="CA209" i="102"/>
  <c r="CA107" i="102"/>
  <c r="DU107" i="102" s="1"/>
  <c r="CP206" i="102"/>
  <c r="CP104" i="102"/>
  <c r="EJ104" i="102" s="1"/>
  <c r="CL210" i="102"/>
  <c r="CL109" i="102" s="1"/>
  <c r="CL108" i="102"/>
  <c r="EF108" i="102" s="1"/>
  <c r="DA102" i="102"/>
  <c r="CT102" i="102"/>
  <c r="BS209" i="102"/>
  <c r="BS107" i="102"/>
  <c r="DM107" i="102" s="1"/>
  <c r="CG206" i="102"/>
  <c r="CG104" i="102"/>
  <c r="EA104" i="102" s="1"/>
  <c r="BZ206" i="102"/>
  <c r="BZ104" i="102"/>
  <c r="DT104" i="102" s="1"/>
  <c r="BR206" i="102"/>
  <c r="BR104" i="102"/>
  <c r="DL104" i="102" s="1"/>
  <c r="BG205" i="102"/>
  <c r="BG103" i="102"/>
  <c r="BJ206" i="102"/>
  <c r="BJ104" i="102"/>
  <c r="DD104" i="102" s="1"/>
  <c r="BU207" i="102"/>
  <c r="BU105" i="102"/>
  <c r="DO105" i="102" s="1"/>
  <c r="BM207" i="102"/>
  <c r="BM105" i="102"/>
  <c r="DG105" i="102" s="1"/>
  <c r="CC207" i="102"/>
  <c r="CC105" i="102"/>
  <c r="DW105" i="102" s="1"/>
  <c r="CF208" i="102"/>
  <c r="CF106" i="102"/>
  <c r="DZ106" i="102" s="1"/>
  <c r="CN208" i="102"/>
  <c r="CN106" i="102"/>
  <c r="EH106" i="102" s="1"/>
  <c r="CB207" i="102"/>
  <c r="CB105" i="102"/>
  <c r="DV105" i="102" s="1"/>
  <c r="CK207" i="102"/>
  <c r="CK105" i="102"/>
  <c r="EE105" i="102" s="1"/>
  <c r="BL207" i="102"/>
  <c r="BL105" i="102"/>
  <c r="DF105" i="102" s="1"/>
  <c r="BQ206" i="102"/>
  <c r="BQ104" i="102"/>
  <c r="DK104" i="102" s="1"/>
  <c r="CS207" i="102"/>
  <c r="CS105" i="102"/>
  <c r="EM105" i="102" s="1"/>
  <c r="CE205" i="102"/>
  <c r="CE103" i="102"/>
  <c r="DY103" i="102" s="1"/>
  <c r="EN101" i="102"/>
  <c r="EO101" i="102"/>
  <c r="BN210" i="102"/>
  <c r="BN109" i="102" s="1"/>
  <c r="BN108" i="102"/>
  <c r="DH108" i="102" s="1"/>
  <c r="CU100" i="102"/>
  <c r="CV100" i="102" s="1"/>
  <c r="EP100" i="102"/>
  <c r="AS99" i="102"/>
  <c r="AT99" i="102" s="1"/>
  <c r="CQ209" i="102"/>
  <c r="CQ107" i="102"/>
  <c r="EK107" i="102" s="1"/>
  <c r="BH208" i="102"/>
  <c r="BH106" i="102"/>
  <c r="DB106" i="102" s="1"/>
  <c r="BF210" i="102"/>
  <c r="BF109" i="102" s="1"/>
  <c r="BF108" i="102"/>
  <c r="CZ108" i="102" s="1"/>
  <c r="BW205" i="102"/>
  <c r="BW103" i="102"/>
  <c r="DQ103" i="102" s="1"/>
  <c r="CD210" i="102"/>
  <c r="CD109" i="102" s="1"/>
  <c r="CD108" i="102"/>
  <c r="DX108" i="102" s="1"/>
  <c r="BX208" i="102"/>
  <c r="BX106" i="102"/>
  <c r="DR106" i="102" s="1"/>
  <c r="CH206" i="102"/>
  <c r="CH104" i="102"/>
  <c r="EB104" i="102" s="1"/>
  <c r="CJ207" i="102"/>
  <c r="CJ105" i="102"/>
  <c r="ED105" i="102" s="1"/>
  <c r="CI209" i="102"/>
  <c r="CI107" i="102"/>
  <c r="EC107" i="102" s="1"/>
  <c r="BK209" i="102"/>
  <c r="BK107" i="102"/>
  <c r="DE107" i="102" s="1"/>
  <c r="BI206" i="102"/>
  <c r="BI104" i="102"/>
  <c r="DC104" i="102" s="1"/>
  <c r="BT207" i="102"/>
  <c r="BT105" i="102"/>
  <c r="DN105" i="102" s="1"/>
  <c r="CR207" i="102"/>
  <c r="CR105" i="102"/>
  <c r="EL105" i="102" s="1"/>
  <c r="H189" i="78"/>
  <c r="G189" i="78"/>
  <c r="C189" i="78"/>
  <c r="F189" i="78"/>
  <c r="AZ88" i="79" s="1"/>
  <c r="E189" i="78"/>
  <c r="J189" i="78"/>
  <c r="I189" i="78"/>
  <c r="D189" i="78"/>
  <c r="BG86" i="79"/>
  <c r="CK87" i="79"/>
  <c r="BT85" i="79"/>
  <c r="BI87" i="79"/>
  <c r="BQ87" i="79"/>
  <c r="BU87" i="79"/>
  <c r="BB87" i="79"/>
  <c r="BL85" i="79"/>
  <c r="BV86" i="79"/>
  <c r="CF85" i="79"/>
  <c r="BA87" i="79"/>
  <c r="BS86" i="79"/>
  <c r="CE86" i="79"/>
  <c r="BD88" i="79"/>
  <c r="BF87" i="79"/>
  <c r="BK86" i="79"/>
  <c r="BE87" i="79"/>
  <c r="CB85" i="79"/>
  <c r="AH86" i="79"/>
  <c r="BH88" i="79"/>
  <c r="BJ87" i="79"/>
  <c r="CI86" i="79"/>
  <c r="BZ86" i="79"/>
  <c r="BM87" i="79"/>
  <c r="CH86" i="79"/>
  <c r="CA86" i="79"/>
  <c r="CC87" i="79"/>
  <c r="BP85" i="79"/>
  <c r="CJ85" i="79"/>
  <c r="BN87" i="79"/>
  <c r="AX87" i="79"/>
  <c r="BY87" i="79"/>
  <c r="CD86" i="79"/>
  <c r="BO86" i="79"/>
  <c r="AY86" i="79"/>
  <c r="BX85" i="79"/>
  <c r="BC86" i="79"/>
  <c r="BR86" i="79"/>
  <c r="BW86" i="79"/>
  <c r="CG87" i="79"/>
  <c r="AL86" i="79"/>
  <c r="Y87" i="79"/>
  <c r="AF87" i="79"/>
  <c r="AN87" i="79"/>
  <c r="Z86" i="79"/>
  <c r="AB87" i="79"/>
  <c r="AG87" i="79"/>
  <c r="AQ88" i="79"/>
  <c r="V86" i="79"/>
  <c r="K88" i="79"/>
  <c r="AE88" i="79"/>
  <c r="F89" i="79"/>
  <c r="N89" i="79"/>
  <c r="AI88" i="79"/>
  <c r="AM88" i="79"/>
  <c r="G88" i="79"/>
  <c r="I87" i="79"/>
  <c r="U87" i="79"/>
  <c r="AA88" i="79"/>
  <c r="E87" i="79"/>
  <c r="X87" i="79"/>
  <c r="AO87" i="79"/>
  <c r="AD86" i="79"/>
  <c r="T88" i="79"/>
  <c r="O88" i="79"/>
  <c r="Q87" i="79"/>
  <c r="S88" i="79"/>
  <c r="D88" i="79"/>
  <c r="W88" i="79"/>
  <c r="AK87" i="79"/>
  <c r="AP86" i="79"/>
  <c r="M87" i="79"/>
  <c r="AC87" i="79"/>
  <c r="H88" i="79"/>
  <c r="J89" i="79"/>
  <c r="P88" i="79"/>
  <c r="AJ87" i="79"/>
  <c r="R86" i="79"/>
  <c r="L88" i="79"/>
  <c r="DH109" i="102" l="1"/>
  <c r="BN110" i="102"/>
  <c r="BQ207" i="102"/>
  <c r="BQ105" i="102"/>
  <c r="DK105" i="102" s="1"/>
  <c r="BK210" i="102"/>
  <c r="BK109" i="102" s="1"/>
  <c r="BK108" i="102"/>
  <c r="DE108" i="102" s="1"/>
  <c r="BX209" i="102"/>
  <c r="BX107" i="102"/>
  <c r="DR107" i="102" s="1"/>
  <c r="BH209" i="102"/>
  <c r="BH107" i="102"/>
  <c r="DB107" i="102" s="1"/>
  <c r="CN209" i="102"/>
  <c r="CN107" i="102"/>
  <c r="EH107" i="102" s="1"/>
  <c r="BU208" i="102"/>
  <c r="BU106" i="102"/>
  <c r="DO106" i="102" s="1"/>
  <c r="BZ207" i="102"/>
  <c r="BZ105" i="102"/>
  <c r="DT105" i="102" s="1"/>
  <c r="EF109" i="102"/>
  <c r="CL110" i="102"/>
  <c r="CO207" i="102"/>
  <c r="CO105" i="102"/>
  <c r="EI105" i="102" s="1"/>
  <c r="CM206" i="102"/>
  <c r="CM104" i="102"/>
  <c r="EG104" i="102" s="1"/>
  <c r="EP101" i="102"/>
  <c r="CU101" i="102"/>
  <c r="CV101" i="102" s="1"/>
  <c r="AS100" i="102"/>
  <c r="AT100" i="102" s="1"/>
  <c r="BL208" i="102"/>
  <c r="BL106" i="102"/>
  <c r="DF106" i="102" s="1"/>
  <c r="CR208" i="102"/>
  <c r="CR106" i="102"/>
  <c r="EL106" i="102" s="1"/>
  <c r="CI210" i="102"/>
  <c r="CI109" i="102" s="1"/>
  <c r="CI108" i="102"/>
  <c r="EC108" i="102" s="1"/>
  <c r="DX109" i="102"/>
  <c r="CD110" i="102"/>
  <c r="CQ210" i="102"/>
  <c r="CQ109" i="102" s="1"/>
  <c r="CQ108" i="102"/>
  <c r="EK108" i="102" s="1"/>
  <c r="CF209" i="102"/>
  <c r="CF107" i="102"/>
  <c r="DZ107" i="102" s="1"/>
  <c r="BJ207" i="102"/>
  <c r="BJ105" i="102"/>
  <c r="DD105" i="102" s="1"/>
  <c r="CG207" i="102"/>
  <c r="CG105" i="102"/>
  <c r="EA105" i="102" s="1"/>
  <c r="CP207" i="102"/>
  <c r="CP105" i="102"/>
  <c r="EJ105" i="102" s="1"/>
  <c r="BP209" i="102"/>
  <c r="BP107" i="102"/>
  <c r="DJ107" i="102" s="1"/>
  <c r="DP109" i="102"/>
  <c r="BV110" i="102"/>
  <c r="CE206" i="102"/>
  <c r="CE104" i="102"/>
  <c r="DY104" i="102" s="1"/>
  <c r="CK208" i="102"/>
  <c r="CK106" i="102"/>
  <c r="EE106" i="102" s="1"/>
  <c r="DA103" i="102"/>
  <c r="CT103" i="102"/>
  <c r="BT208" i="102"/>
  <c r="BT106" i="102"/>
  <c r="DN106" i="102" s="1"/>
  <c r="CJ208" i="102"/>
  <c r="CJ106" i="102"/>
  <c r="ED106" i="102" s="1"/>
  <c r="BW206" i="102"/>
  <c r="BW104" i="102"/>
  <c r="DQ104" i="102" s="1"/>
  <c r="CC208" i="102"/>
  <c r="CC106" i="102"/>
  <c r="DW106" i="102" s="1"/>
  <c r="BG206" i="102"/>
  <c r="BG104" i="102"/>
  <c r="BS210" i="102"/>
  <c r="BS109" i="102" s="1"/>
  <c r="BS108" i="102"/>
  <c r="DM108" i="102" s="1"/>
  <c r="CA210" i="102"/>
  <c r="CA109" i="102" s="1"/>
  <c r="CA108" i="102"/>
  <c r="DU108" i="102" s="1"/>
  <c r="BO206" i="102"/>
  <c r="BO104" i="102"/>
  <c r="DI104" i="102" s="1"/>
  <c r="CS208" i="102"/>
  <c r="CS106" i="102"/>
  <c r="EM106" i="102" s="1"/>
  <c r="CY105" i="102"/>
  <c r="BI207" i="102"/>
  <c r="BI105" i="102"/>
  <c r="DC105" i="102" s="1"/>
  <c r="CH207" i="102"/>
  <c r="CH105" i="102"/>
  <c r="EB105" i="102" s="1"/>
  <c r="CZ109" i="102"/>
  <c r="BF110" i="102"/>
  <c r="CB208" i="102"/>
  <c r="CB106" i="102"/>
  <c r="DV106" i="102" s="1"/>
  <c r="BM208" i="102"/>
  <c r="BM106" i="102"/>
  <c r="DG106" i="102" s="1"/>
  <c r="BR207" i="102"/>
  <c r="BR105" i="102"/>
  <c r="DL105" i="102" s="1"/>
  <c r="EN102" i="102"/>
  <c r="EO102" i="102"/>
  <c r="BE208" i="102"/>
  <c r="BE106" i="102"/>
  <c r="BY207" i="102"/>
  <c r="BY105" i="102"/>
  <c r="DS105" i="102" s="1"/>
  <c r="D190" i="78"/>
  <c r="I190" i="78"/>
  <c r="C190" i="78"/>
  <c r="J190" i="78"/>
  <c r="G190" i="78"/>
  <c r="F190" i="78"/>
  <c r="E190" i="78"/>
  <c r="H190" i="78"/>
  <c r="CB86" i="79"/>
  <c r="CC88" i="79"/>
  <c r="AX88" i="79"/>
  <c r="BD89" i="79"/>
  <c r="BM88" i="79"/>
  <c r="AY87" i="79"/>
  <c r="AZ89" i="79"/>
  <c r="F90" i="79"/>
  <c r="BT86" i="79"/>
  <c r="BJ88" i="79"/>
  <c r="BY88" i="79"/>
  <c r="CD87" i="79"/>
  <c r="BV87" i="79"/>
  <c r="BK87" i="79"/>
  <c r="BU88" i="79"/>
  <c r="CH87" i="79"/>
  <c r="BW87" i="79"/>
  <c r="BI88" i="79"/>
  <c r="BO87" i="79"/>
  <c r="BE88" i="79"/>
  <c r="BZ87" i="79"/>
  <c r="BH89" i="79"/>
  <c r="BB88" i="79"/>
  <c r="BN88" i="79"/>
  <c r="T89" i="79"/>
  <c r="BP86" i="79"/>
  <c r="BQ88" i="79"/>
  <c r="BR87" i="79"/>
  <c r="BG87" i="79"/>
  <c r="BC87" i="79"/>
  <c r="BS87" i="79"/>
  <c r="Y88" i="79"/>
  <c r="BF88" i="79"/>
  <c r="CJ86" i="79"/>
  <c r="BX86" i="79"/>
  <c r="BA88" i="79"/>
  <c r="CK88" i="79"/>
  <c r="BL86" i="79"/>
  <c r="CE87" i="79"/>
  <c r="CI87" i="79"/>
  <c r="CG88" i="79"/>
  <c r="CA87" i="79"/>
  <c r="CF86" i="79"/>
  <c r="E88" i="79"/>
  <c r="U88" i="79"/>
  <c r="G89" i="79"/>
  <c r="AI89" i="79"/>
  <c r="V87" i="79"/>
  <c r="AG88" i="79"/>
  <c r="AB88" i="79"/>
  <c r="AN88" i="79"/>
  <c r="AL87" i="79"/>
  <c r="L89" i="79"/>
  <c r="AJ88" i="79"/>
  <c r="J90" i="79"/>
  <c r="AC88" i="79"/>
  <c r="AP87" i="79"/>
  <c r="W89" i="79"/>
  <c r="S89" i="79"/>
  <c r="O89" i="79"/>
  <c r="AD87" i="79"/>
  <c r="K89" i="79"/>
  <c r="AQ89" i="79"/>
  <c r="Z87" i="79"/>
  <c r="AF88" i="79"/>
  <c r="AH87" i="79"/>
  <c r="R87" i="79"/>
  <c r="P89" i="79"/>
  <c r="H89" i="79"/>
  <c r="M88" i="79"/>
  <c r="AK88" i="79"/>
  <c r="D89" i="79"/>
  <c r="Q88" i="79"/>
  <c r="AO88" i="79"/>
  <c r="X88" i="79"/>
  <c r="AA89" i="79"/>
  <c r="I88" i="79"/>
  <c r="AM89" i="79"/>
  <c r="N90" i="79"/>
  <c r="AE89" i="79"/>
  <c r="DM109" i="102" l="1"/>
  <c r="BS110" i="102"/>
  <c r="CJ209" i="102"/>
  <c r="CJ107" i="102"/>
  <c r="ED107" i="102" s="1"/>
  <c r="CE207" i="102"/>
  <c r="CE105" i="102"/>
  <c r="DY105" i="102" s="1"/>
  <c r="CG208" i="102"/>
  <c r="CG106" i="102"/>
  <c r="EA106" i="102" s="1"/>
  <c r="BZ208" i="102"/>
  <c r="BZ106" i="102"/>
  <c r="DT106" i="102" s="1"/>
  <c r="BX210" i="102"/>
  <c r="BX109" i="102" s="1"/>
  <c r="BX108" i="102"/>
  <c r="DR108" i="102" s="1"/>
  <c r="BW207" i="102"/>
  <c r="BW105" i="102"/>
  <c r="DQ105" i="102" s="1"/>
  <c r="BL209" i="102"/>
  <c r="BL107" i="102"/>
  <c r="DF107" i="102" s="1"/>
  <c r="DA104" i="102"/>
  <c r="CT104" i="102"/>
  <c r="CS209" i="102"/>
  <c r="CS107" i="102"/>
  <c r="EM107" i="102" s="1"/>
  <c r="BG207" i="102"/>
  <c r="BG105" i="102"/>
  <c r="BT209" i="102"/>
  <c r="BT107" i="102"/>
  <c r="DN107" i="102" s="1"/>
  <c r="BJ208" i="102"/>
  <c r="BJ106" i="102"/>
  <c r="DD106" i="102" s="1"/>
  <c r="EC109" i="102"/>
  <c r="CI110" i="102"/>
  <c r="CM207" i="102"/>
  <c r="CM105" i="102"/>
  <c r="EG105" i="102" s="1"/>
  <c r="BU209" i="102"/>
  <c r="BU107" i="102"/>
  <c r="DO107" i="102" s="1"/>
  <c r="DE109" i="102"/>
  <c r="BK110" i="102"/>
  <c r="EK109" i="102"/>
  <c r="CQ110" i="102"/>
  <c r="CB209" i="102"/>
  <c r="CB107" i="102"/>
  <c r="DV107" i="102" s="1"/>
  <c r="BR208" i="102"/>
  <c r="BR106" i="102"/>
  <c r="DL106" i="102" s="1"/>
  <c r="BO207" i="102"/>
  <c r="BO105" i="102"/>
  <c r="DI105" i="102" s="1"/>
  <c r="CC209" i="102"/>
  <c r="CC107" i="102"/>
  <c r="DW107" i="102" s="1"/>
  <c r="EO103" i="102"/>
  <c r="EN103" i="102"/>
  <c r="BP210" i="102"/>
  <c r="BP109" i="102" s="1"/>
  <c r="BP108" i="102"/>
  <c r="DJ108" i="102" s="1"/>
  <c r="CF210" i="102"/>
  <c r="CF109" i="102" s="1"/>
  <c r="CF108" i="102"/>
  <c r="DZ108" i="102" s="1"/>
  <c r="CR209" i="102"/>
  <c r="CR107" i="102"/>
  <c r="EL107" i="102" s="1"/>
  <c r="CY106" i="102"/>
  <c r="DU109" i="102"/>
  <c r="CA110" i="102"/>
  <c r="CK209" i="102"/>
  <c r="CK107" i="102"/>
  <c r="EE107" i="102" s="1"/>
  <c r="CP208" i="102"/>
  <c r="CP106" i="102"/>
  <c r="EJ106" i="102" s="1"/>
  <c r="BE209" i="102"/>
  <c r="BE107" i="102"/>
  <c r="AS101" i="102"/>
  <c r="AT101" i="102" s="1"/>
  <c r="EP102" i="102"/>
  <c r="CU102" i="102"/>
  <c r="CV102" i="102" s="1"/>
  <c r="CH208" i="102"/>
  <c r="CH106" i="102"/>
  <c r="EB106" i="102" s="1"/>
  <c r="BY208" i="102"/>
  <c r="BY106" i="102"/>
  <c r="DS106" i="102" s="1"/>
  <c r="BM209" i="102"/>
  <c r="BM107" i="102"/>
  <c r="DG107" i="102" s="1"/>
  <c r="BI208" i="102"/>
  <c r="BI106" i="102"/>
  <c r="DC106" i="102" s="1"/>
  <c r="CO208" i="102"/>
  <c r="CO106" i="102"/>
  <c r="EI106" i="102" s="1"/>
  <c r="CN210" i="102"/>
  <c r="CN109" i="102" s="1"/>
  <c r="CN108" i="102"/>
  <c r="EH108" i="102" s="1"/>
  <c r="BQ208" i="102"/>
  <c r="BQ106" i="102"/>
  <c r="DK106" i="102" s="1"/>
  <c r="BH210" i="102"/>
  <c r="BH109" i="102" s="1"/>
  <c r="BH108" i="102"/>
  <c r="DB108" i="102" s="1"/>
  <c r="H191" i="78"/>
  <c r="J191" i="78"/>
  <c r="BD90" i="79" s="1"/>
  <c r="E191" i="78"/>
  <c r="C191" i="78"/>
  <c r="F191" i="78"/>
  <c r="AZ90" i="79" s="1"/>
  <c r="I191" i="78"/>
  <c r="G191" i="78"/>
  <c r="D191" i="78"/>
  <c r="BS88" i="79"/>
  <c r="BN89" i="79"/>
  <c r="BK88" i="79"/>
  <c r="BQ89" i="79"/>
  <c r="CC89" i="79"/>
  <c r="BH90" i="79"/>
  <c r="AX89" i="79"/>
  <c r="BT87" i="79"/>
  <c r="CJ87" i="79"/>
  <c r="BV88" i="79"/>
  <c r="BA89" i="79"/>
  <c r="CA88" i="79"/>
  <c r="CG89" i="79"/>
  <c r="BC88" i="79"/>
  <c r="BG88" i="79"/>
  <c r="CK89" i="79"/>
  <c r="BP87" i="79"/>
  <c r="AY88" i="79"/>
  <c r="BB89" i="79"/>
  <c r="CE88" i="79"/>
  <c r="BO88" i="79"/>
  <c r="CD88" i="79"/>
  <c r="BR88" i="79"/>
  <c r="BJ89" i="79"/>
  <c r="BX87" i="79"/>
  <c r="BF89" i="79"/>
  <c r="BW88" i="79"/>
  <c r="AC89" i="79"/>
  <c r="BU89" i="79"/>
  <c r="BE89" i="79"/>
  <c r="CI88" i="79"/>
  <c r="AO89" i="79"/>
  <c r="BI89" i="79"/>
  <c r="O90" i="79"/>
  <c r="CF87" i="79"/>
  <c r="BL87" i="79"/>
  <c r="R88" i="79"/>
  <c r="CB87" i="79"/>
  <c r="BM89" i="79"/>
  <c r="BY89" i="79"/>
  <c r="BZ88" i="79"/>
  <c r="AF89" i="79"/>
  <c r="CH88" i="79"/>
  <c r="AN89" i="79"/>
  <c r="AE90" i="79"/>
  <c r="AM90" i="79"/>
  <c r="AA90" i="79"/>
  <c r="Q89" i="79"/>
  <c r="AK89" i="79"/>
  <c r="H90" i="79"/>
  <c r="K90" i="79"/>
  <c r="W90" i="79"/>
  <c r="AJ89" i="79"/>
  <c r="Y89" i="79"/>
  <c r="AB89" i="79"/>
  <c r="V88" i="79"/>
  <c r="AI90" i="79"/>
  <c r="U89" i="79"/>
  <c r="N91" i="79"/>
  <c r="I89" i="79"/>
  <c r="X89" i="79"/>
  <c r="T90" i="79"/>
  <c r="D90" i="79"/>
  <c r="M89" i="79"/>
  <c r="P90" i="79"/>
  <c r="AH88" i="79"/>
  <c r="Z88" i="79"/>
  <c r="AQ90" i="79"/>
  <c r="AD88" i="79"/>
  <c r="S90" i="79"/>
  <c r="AP88" i="79"/>
  <c r="J91" i="79"/>
  <c r="L90" i="79"/>
  <c r="AL88" i="79"/>
  <c r="AG89" i="79"/>
  <c r="F91" i="79"/>
  <c r="G90" i="79"/>
  <c r="E89" i="79"/>
  <c r="EH109" i="102" l="1"/>
  <c r="CN110" i="102"/>
  <c r="BY209" i="102"/>
  <c r="BY107" i="102"/>
  <c r="DS107" i="102" s="1"/>
  <c r="CR210" i="102"/>
  <c r="CR109" i="102" s="1"/>
  <c r="CR108" i="102"/>
  <c r="EL108" i="102" s="1"/>
  <c r="CC210" i="102"/>
  <c r="CC109" i="102" s="1"/>
  <c r="CC108" i="102"/>
  <c r="DW108" i="102" s="1"/>
  <c r="CK210" i="102"/>
  <c r="CK109" i="102" s="1"/>
  <c r="CK108" i="102"/>
  <c r="EE108" i="102" s="1"/>
  <c r="BO208" i="102"/>
  <c r="BO106" i="102"/>
  <c r="DI106" i="102" s="1"/>
  <c r="DB109" i="102"/>
  <c r="BH110" i="102"/>
  <c r="BQ209" i="102"/>
  <c r="BQ107" i="102"/>
  <c r="DK107" i="102" s="1"/>
  <c r="BM210" i="102"/>
  <c r="BM109" i="102" s="1"/>
  <c r="BM108" i="102"/>
  <c r="DG108" i="102" s="1"/>
  <c r="CY107" i="102"/>
  <c r="BE210" i="102"/>
  <c r="BE109" i="102" s="1"/>
  <c r="BE108" i="102"/>
  <c r="CB210" i="102"/>
  <c r="CB109" i="102" s="1"/>
  <c r="CB108" i="102"/>
  <c r="DV108" i="102" s="1"/>
  <c r="CM208" i="102"/>
  <c r="CM106" i="102"/>
  <c r="EG106" i="102" s="1"/>
  <c r="DA105" i="102"/>
  <c r="CT105" i="102"/>
  <c r="BG208" i="102"/>
  <c r="BG106" i="102"/>
  <c r="BW208" i="102"/>
  <c r="BW106" i="102"/>
  <c r="DQ106" i="102" s="1"/>
  <c r="CG209" i="102"/>
  <c r="CG107" i="102"/>
  <c r="EA107" i="102" s="1"/>
  <c r="CS210" i="102"/>
  <c r="CS109" i="102" s="1"/>
  <c r="CS108" i="102"/>
  <c r="EM108" i="102" s="1"/>
  <c r="CE208" i="102"/>
  <c r="CE106" i="102"/>
  <c r="DY106" i="102" s="1"/>
  <c r="BJ209" i="102"/>
  <c r="BJ107" i="102"/>
  <c r="DD107" i="102" s="1"/>
  <c r="EO104" i="102"/>
  <c r="EN104" i="102"/>
  <c r="DR109" i="102"/>
  <c r="BX110" i="102"/>
  <c r="CJ210" i="102"/>
  <c r="CJ109" i="102" s="1"/>
  <c r="CJ108" i="102"/>
  <c r="ED108" i="102" s="1"/>
  <c r="CP209" i="102"/>
  <c r="CP107" i="102"/>
  <c r="EJ107" i="102" s="1"/>
  <c r="CO209" i="102"/>
  <c r="CO107" i="102"/>
  <c r="EI107" i="102" s="1"/>
  <c r="CH209" i="102"/>
  <c r="CH107" i="102"/>
  <c r="EB107" i="102" s="1"/>
  <c r="DZ109" i="102"/>
  <c r="CF110" i="102"/>
  <c r="BI209" i="102"/>
  <c r="BI107" i="102"/>
  <c r="DC107" i="102" s="1"/>
  <c r="DJ109" i="102"/>
  <c r="BP110" i="102"/>
  <c r="BR209" i="102"/>
  <c r="BR107" i="102"/>
  <c r="DL107" i="102" s="1"/>
  <c r="BU210" i="102"/>
  <c r="BU109" i="102" s="1"/>
  <c r="BU108" i="102"/>
  <c r="DO108" i="102" s="1"/>
  <c r="EP103" i="102"/>
  <c r="CU103" i="102"/>
  <c r="CV103" i="102" s="1"/>
  <c r="AS102" i="102"/>
  <c r="AT102" i="102" s="1"/>
  <c r="BT210" i="102"/>
  <c r="BT109" i="102" s="1"/>
  <c r="BT108" i="102"/>
  <c r="DN108" i="102" s="1"/>
  <c r="BL210" i="102"/>
  <c r="BL109" i="102" s="1"/>
  <c r="BL108" i="102"/>
  <c r="DF108" i="102" s="1"/>
  <c r="BZ209" i="102"/>
  <c r="BZ107" i="102"/>
  <c r="DT107" i="102" s="1"/>
  <c r="D192" i="78"/>
  <c r="C192" i="78"/>
  <c r="G192" i="78"/>
  <c r="E192" i="78"/>
  <c r="I192" i="78"/>
  <c r="J192" i="78"/>
  <c r="BD91" i="79" s="1"/>
  <c r="F192" i="78"/>
  <c r="H192" i="78"/>
  <c r="BZ89" i="79"/>
  <c r="BW89" i="79"/>
  <c r="BI90" i="79"/>
  <c r="BL88" i="79"/>
  <c r="CH89" i="79"/>
  <c r="CI89" i="79"/>
  <c r="AZ91" i="79"/>
  <c r="AY89" i="79"/>
  <c r="E90" i="79"/>
  <c r="CF88" i="79"/>
  <c r="CB88" i="79"/>
  <c r="BA90" i="79"/>
  <c r="BF90" i="79"/>
  <c r="BJ90" i="79"/>
  <c r="BO89" i="79"/>
  <c r="BU90" i="79"/>
  <c r="CJ88" i="79"/>
  <c r="AX90" i="79"/>
  <c r="BP88" i="79"/>
  <c r="V89" i="79"/>
  <c r="CG90" i="79"/>
  <c r="AM91" i="79"/>
  <c r="BM90" i="79"/>
  <c r="BY90" i="79"/>
  <c r="BG89" i="79"/>
  <c r="M90" i="79"/>
  <c r="BN90" i="79"/>
  <c r="BV89" i="79"/>
  <c r="BX88" i="79"/>
  <c r="BR89" i="79"/>
  <c r="BS89" i="79"/>
  <c r="CC90" i="79"/>
  <c r="BC89" i="79"/>
  <c r="BE90" i="79"/>
  <c r="CA89" i="79"/>
  <c r="CK90" i="79"/>
  <c r="CD89" i="79"/>
  <c r="BB90" i="79"/>
  <c r="H91" i="79"/>
  <c r="BT88" i="79"/>
  <c r="Z89" i="79"/>
  <c r="BH91" i="79"/>
  <c r="CE89" i="79"/>
  <c r="AK90" i="79"/>
  <c r="BQ90" i="79"/>
  <c r="BK89" i="79"/>
  <c r="F92" i="79"/>
  <c r="Y90" i="79"/>
  <c r="AC90" i="79"/>
  <c r="O91" i="79"/>
  <c r="R89" i="79"/>
  <c r="AO90" i="79"/>
  <c r="AG90" i="79"/>
  <c r="AL89" i="79"/>
  <c r="J92" i="79"/>
  <c r="S91" i="79"/>
  <c r="AQ91" i="79"/>
  <c r="AH89" i="79"/>
  <c r="T91" i="79"/>
  <c r="I90" i="79"/>
  <c r="AI91" i="79"/>
  <c r="G91" i="79"/>
  <c r="AB90" i="79"/>
  <c r="AJ90" i="79"/>
  <c r="W91" i="79"/>
  <c r="K91" i="79"/>
  <c r="AF90" i="79"/>
  <c r="Q90" i="79"/>
  <c r="AA91" i="79"/>
  <c r="AE91" i="79"/>
  <c r="AN90" i="79"/>
  <c r="L91" i="79"/>
  <c r="AP89" i="79"/>
  <c r="AD89" i="79"/>
  <c r="P91" i="79"/>
  <c r="D91" i="79"/>
  <c r="X90" i="79"/>
  <c r="N92" i="79"/>
  <c r="U90" i="79"/>
  <c r="BZ210" i="102" l="1"/>
  <c r="BZ109" i="102" s="1"/>
  <c r="BZ108" i="102"/>
  <c r="DT108" i="102" s="1"/>
  <c r="DO109" i="102"/>
  <c r="BU110" i="102"/>
  <c r="ED109" i="102"/>
  <c r="CJ110" i="102"/>
  <c r="DA106" i="102"/>
  <c r="CT106" i="102"/>
  <c r="CE209" i="102"/>
  <c r="CE107" i="102"/>
  <c r="DY107" i="102" s="1"/>
  <c r="BG209" i="102"/>
  <c r="BG107" i="102"/>
  <c r="BQ210" i="102"/>
  <c r="BQ109" i="102" s="1"/>
  <c r="BQ108" i="102"/>
  <c r="DK108" i="102" s="1"/>
  <c r="DW109" i="102"/>
  <c r="CC110" i="102"/>
  <c r="EP104" i="102"/>
  <c r="AS103" i="102"/>
  <c r="AT103" i="102" s="1"/>
  <c r="CU104" i="102"/>
  <c r="CV104" i="102" s="1"/>
  <c r="EM109" i="102"/>
  <c r="CS110" i="102"/>
  <c r="EN105" i="102"/>
  <c r="EO105" i="102"/>
  <c r="CY109" i="102"/>
  <c r="BE110" i="102"/>
  <c r="EL109" i="102"/>
  <c r="CR110" i="102"/>
  <c r="DN109" i="102"/>
  <c r="BT110" i="102"/>
  <c r="CO210" i="102"/>
  <c r="CO109" i="102" s="1"/>
  <c r="CO108" i="102"/>
  <c r="EI108" i="102" s="1"/>
  <c r="DF109" i="102"/>
  <c r="BL110" i="102"/>
  <c r="CY108" i="102"/>
  <c r="CG210" i="102"/>
  <c r="CG109" i="102" s="1"/>
  <c r="CG108" i="102"/>
  <c r="EA108" i="102" s="1"/>
  <c r="CM209" i="102"/>
  <c r="CM107" i="102"/>
  <c r="EG107" i="102" s="1"/>
  <c r="BO209" i="102"/>
  <c r="BO107" i="102"/>
  <c r="DI107" i="102" s="1"/>
  <c r="BY210" i="102"/>
  <c r="BY109" i="102" s="1"/>
  <c r="BY108" i="102"/>
  <c r="DS108" i="102" s="1"/>
  <c r="BR210" i="102"/>
  <c r="BR109" i="102" s="1"/>
  <c r="BR108" i="102"/>
  <c r="DL108" i="102" s="1"/>
  <c r="CH210" i="102"/>
  <c r="CH109" i="102" s="1"/>
  <c r="CH108" i="102"/>
  <c r="EB108" i="102" s="1"/>
  <c r="BI210" i="102"/>
  <c r="BI109" i="102" s="1"/>
  <c r="BI108" i="102"/>
  <c r="DC108" i="102" s="1"/>
  <c r="CP210" i="102"/>
  <c r="CP109" i="102" s="1"/>
  <c r="CP108" i="102"/>
  <c r="EJ108" i="102" s="1"/>
  <c r="BJ210" i="102"/>
  <c r="BJ109" i="102" s="1"/>
  <c r="BJ108" i="102"/>
  <c r="DD108" i="102" s="1"/>
  <c r="BW209" i="102"/>
  <c r="BW107" i="102"/>
  <c r="DQ107" i="102" s="1"/>
  <c r="DV109" i="102"/>
  <c r="CB110" i="102"/>
  <c r="DG109" i="102"/>
  <c r="BM110" i="102"/>
  <c r="EE109" i="102"/>
  <c r="CK110" i="102"/>
  <c r="H193" i="78"/>
  <c r="E193" i="78"/>
  <c r="F193" i="78"/>
  <c r="G193" i="78"/>
  <c r="J193" i="78"/>
  <c r="C193" i="78"/>
  <c r="I193" i="78"/>
  <c r="D193" i="78"/>
  <c r="AY90" i="79"/>
  <c r="BG90" i="79"/>
  <c r="CE90" i="79"/>
  <c r="CG91" i="79"/>
  <c r="BB91" i="79"/>
  <c r="BT89" i="79"/>
  <c r="BP89" i="79"/>
  <c r="BY91" i="79"/>
  <c r="BS90" i="79"/>
  <c r="BZ90" i="79"/>
  <c r="BL89" i="79"/>
  <c r="CJ89" i="79"/>
  <c r="BE91" i="79"/>
  <c r="BD92" i="79"/>
  <c r="CC91" i="79"/>
  <c r="BI91" i="79"/>
  <c r="CF89" i="79"/>
  <c r="BH92" i="79"/>
  <c r="CH90" i="79"/>
  <c r="CD90" i="79"/>
  <c r="BC90" i="79"/>
  <c r="CA90" i="79"/>
  <c r="BW90" i="79"/>
  <c r="BO90" i="79"/>
  <c r="BV90" i="79"/>
  <c r="BF91" i="79"/>
  <c r="BQ91" i="79"/>
  <c r="BU91" i="79"/>
  <c r="BA91" i="79"/>
  <c r="CI90" i="79"/>
  <c r="AZ92" i="79"/>
  <c r="AX91" i="79"/>
  <c r="D92" i="79"/>
  <c r="BJ91" i="79"/>
  <c r="BK90" i="79"/>
  <c r="CB89" i="79"/>
  <c r="CK91" i="79"/>
  <c r="BR90" i="79"/>
  <c r="BN91" i="79"/>
  <c r="BX89" i="79"/>
  <c r="BM91" i="79"/>
  <c r="G92" i="79"/>
  <c r="AO91" i="79"/>
  <c r="R90" i="79"/>
  <c r="O92" i="79"/>
  <c r="Y91" i="79"/>
  <c r="N93" i="79"/>
  <c r="Z90" i="79"/>
  <c r="AP90" i="79"/>
  <c r="AN91" i="79"/>
  <c r="AE92" i="79"/>
  <c r="Q91" i="79"/>
  <c r="AF91" i="79"/>
  <c r="W92" i="79"/>
  <c r="AB91" i="79"/>
  <c r="AI92" i="79"/>
  <c r="T92" i="79"/>
  <c r="AH90" i="79"/>
  <c r="S92" i="79"/>
  <c r="AL90" i="79"/>
  <c r="F93" i="79"/>
  <c r="AM92" i="79"/>
  <c r="AK91" i="79"/>
  <c r="AC91" i="79"/>
  <c r="V90" i="79"/>
  <c r="U91" i="79"/>
  <c r="X91" i="79"/>
  <c r="P92" i="79"/>
  <c r="AD90" i="79"/>
  <c r="L92" i="79"/>
  <c r="AA92" i="79"/>
  <c r="H92" i="79"/>
  <c r="K92" i="79"/>
  <c r="AJ91" i="79"/>
  <c r="I91" i="79"/>
  <c r="M91" i="79"/>
  <c r="AQ92" i="79"/>
  <c r="J93" i="79"/>
  <c r="AG91" i="79"/>
  <c r="E91" i="79"/>
  <c r="EN106" i="102" l="1"/>
  <c r="EO106" i="102"/>
  <c r="DS109" i="102"/>
  <c r="BY110" i="102"/>
  <c r="DL109" i="102"/>
  <c r="BR110" i="102"/>
  <c r="DK109" i="102"/>
  <c r="BQ110" i="102"/>
  <c r="DD109" i="102"/>
  <c r="BJ110" i="102"/>
  <c r="EA109" i="102"/>
  <c r="CG110" i="102"/>
  <c r="EI109" i="102"/>
  <c r="CO110" i="102"/>
  <c r="DA107" i="102"/>
  <c r="CT107" i="102"/>
  <c r="DC109" i="102"/>
  <c r="BI110" i="102"/>
  <c r="BO210" i="102"/>
  <c r="BO109" i="102" s="1"/>
  <c r="BO108" i="102"/>
  <c r="DI108" i="102" s="1"/>
  <c r="BG210" i="102"/>
  <c r="BG109" i="102" s="1"/>
  <c r="BG108" i="102"/>
  <c r="EJ109" i="102"/>
  <c r="CP110" i="102"/>
  <c r="EP105" i="102"/>
  <c r="CU105" i="102"/>
  <c r="CV105" i="102" s="1"/>
  <c r="AS104" i="102"/>
  <c r="AT104" i="102" s="1"/>
  <c r="BW210" i="102"/>
  <c r="BW109" i="102" s="1"/>
  <c r="BW108" i="102"/>
  <c r="DQ108" i="102" s="1"/>
  <c r="EB109" i="102"/>
  <c r="CH110" i="102"/>
  <c r="CM210" i="102"/>
  <c r="CM109" i="102" s="1"/>
  <c r="CM108" i="102"/>
  <c r="EG108" i="102" s="1"/>
  <c r="CE210" i="102"/>
  <c r="CE109" i="102" s="1"/>
  <c r="CE108" i="102"/>
  <c r="DY108" i="102" s="1"/>
  <c r="DT109" i="102"/>
  <c r="BZ110" i="102"/>
  <c r="D194" i="78"/>
  <c r="G194" i="78"/>
  <c r="I194" i="78"/>
  <c r="F194" i="78"/>
  <c r="C194" i="78"/>
  <c r="E194" i="78"/>
  <c r="J194" i="78"/>
  <c r="H194" i="78"/>
  <c r="AX92" i="79"/>
  <c r="BK91" i="79"/>
  <c r="AY91" i="79"/>
  <c r="BB92" i="79"/>
  <c r="BP90" i="79"/>
  <c r="BM92" i="79"/>
  <c r="BY92" i="79"/>
  <c r="BW91" i="79"/>
  <c r="AC92" i="79"/>
  <c r="BF92" i="79"/>
  <c r="BN92" i="79"/>
  <c r="CJ90" i="79"/>
  <c r="CH91" i="79"/>
  <c r="CE91" i="79"/>
  <c r="BT90" i="79"/>
  <c r="CB90" i="79"/>
  <c r="BX90" i="79"/>
  <c r="CC92" i="79"/>
  <c r="BG91" i="79"/>
  <c r="BJ92" i="79"/>
  <c r="CG92" i="79"/>
  <c r="BV91" i="79"/>
  <c r="CI91" i="79"/>
  <c r="BC91" i="79"/>
  <c r="BH93" i="79"/>
  <c r="BA92" i="79"/>
  <c r="CA91" i="79"/>
  <c r="AG92" i="79"/>
  <c r="CK92" i="79"/>
  <c r="BR91" i="79"/>
  <c r="BQ92" i="79"/>
  <c r="CD91" i="79"/>
  <c r="BO91" i="79"/>
  <c r="BZ91" i="79"/>
  <c r="BS91" i="79"/>
  <c r="BU92" i="79"/>
  <c r="BE92" i="79"/>
  <c r="CF90" i="79"/>
  <c r="BI92" i="79"/>
  <c r="BL90" i="79"/>
  <c r="G93" i="79"/>
  <c r="AK92" i="79"/>
  <c r="AQ93" i="79"/>
  <c r="I92" i="79"/>
  <c r="K93" i="79"/>
  <c r="AA93" i="79"/>
  <c r="AD91" i="79"/>
  <c r="X92" i="79"/>
  <c r="F94" i="79"/>
  <c r="AL91" i="79"/>
  <c r="AH91" i="79"/>
  <c r="AI93" i="79"/>
  <c r="W93" i="79"/>
  <c r="Q92" i="79"/>
  <c r="AN92" i="79"/>
  <c r="Z91" i="79"/>
  <c r="N94" i="79"/>
  <c r="Y92" i="79"/>
  <c r="R91" i="79"/>
  <c r="V91" i="79"/>
  <c r="AM93" i="79"/>
  <c r="E92" i="79"/>
  <c r="J94" i="79"/>
  <c r="M92" i="79"/>
  <c r="AJ92" i="79"/>
  <c r="H93" i="79"/>
  <c r="L93" i="79"/>
  <c r="P93" i="79"/>
  <c r="U92" i="79"/>
  <c r="S93" i="79"/>
  <c r="T93" i="79"/>
  <c r="AB92" i="79"/>
  <c r="AF92" i="79"/>
  <c r="AE93" i="79"/>
  <c r="AP91" i="79"/>
  <c r="D93" i="79"/>
  <c r="O93" i="79"/>
  <c r="AO92" i="79"/>
  <c r="EN107" i="102" l="1"/>
  <c r="EO107" i="102"/>
  <c r="DA109" i="102"/>
  <c r="BG110" i="102"/>
  <c r="CT109" i="102"/>
  <c r="DY109" i="102"/>
  <c r="CE110" i="102"/>
  <c r="DQ109" i="102"/>
  <c r="BW110" i="102"/>
  <c r="DA108" i="102"/>
  <c r="CT108" i="102"/>
  <c r="DI109" i="102"/>
  <c r="BO110" i="102"/>
  <c r="EG109" i="102"/>
  <c r="CM110" i="102"/>
  <c r="CU106" i="102"/>
  <c r="CV106" i="102" s="1"/>
  <c r="AS105" i="102"/>
  <c r="AT105" i="102" s="1"/>
  <c r="EP106" i="102"/>
  <c r="H195" i="78"/>
  <c r="F195" i="78"/>
  <c r="J195" i="78"/>
  <c r="I195" i="78"/>
  <c r="E195" i="78"/>
  <c r="AZ93" i="79"/>
  <c r="BD93" i="79"/>
  <c r="G195" i="78"/>
  <c r="C195" i="78"/>
  <c r="D195" i="78"/>
  <c r="CA92" i="79"/>
  <c r="BW92" i="79"/>
  <c r="BK92" i="79"/>
  <c r="CJ91" i="79"/>
  <c r="BP91" i="79"/>
  <c r="BE93" i="79"/>
  <c r="BY93" i="79"/>
  <c r="BB93" i="79"/>
  <c r="BL91" i="79"/>
  <c r="CB91" i="79"/>
  <c r="BC92" i="79"/>
  <c r="BZ92" i="79"/>
  <c r="BS92" i="79"/>
  <c r="CK93" i="79"/>
  <c r="CD92" i="79"/>
  <c r="CF91" i="79"/>
  <c r="BV92" i="79"/>
  <c r="BG92" i="79"/>
  <c r="BH94" i="79"/>
  <c r="AZ94" i="79"/>
  <c r="BD94" i="79"/>
  <c r="BT91" i="79"/>
  <c r="BN93" i="79"/>
  <c r="CE92" i="79"/>
  <c r="CI92" i="79"/>
  <c r="BM93" i="79"/>
  <c r="AY92" i="79"/>
  <c r="CH92" i="79"/>
  <c r="BR92" i="79"/>
  <c r="BO92" i="79"/>
  <c r="BX91" i="79"/>
  <c r="AD92" i="79"/>
  <c r="BA93" i="79"/>
  <c r="CG93" i="79"/>
  <c r="BJ93" i="79"/>
  <c r="BQ93" i="79"/>
  <c r="BU93" i="79"/>
  <c r="BI93" i="79"/>
  <c r="AX93" i="79"/>
  <c r="BF93" i="79"/>
  <c r="CC93" i="79"/>
  <c r="AI94" i="79"/>
  <c r="AO93" i="79"/>
  <c r="AB93" i="79"/>
  <c r="AM94" i="79"/>
  <c r="V92" i="79"/>
  <c r="Y93" i="79"/>
  <c r="Z92" i="79"/>
  <c r="Q93" i="79"/>
  <c r="AL92" i="79"/>
  <c r="K94" i="79"/>
  <c r="AQ94" i="79"/>
  <c r="AK93" i="79"/>
  <c r="G94" i="79"/>
  <c r="D94" i="79"/>
  <c r="AE94" i="79"/>
  <c r="S94" i="79"/>
  <c r="U93" i="79"/>
  <c r="L94" i="79"/>
  <c r="AJ93" i="79"/>
  <c r="J95" i="79"/>
  <c r="O94" i="79"/>
  <c r="AP92" i="79"/>
  <c r="AF93" i="79"/>
  <c r="T94" i="79"/>
  <c r="P94" i="79"/>
  <c r="H94" i="79"/>
  <c r="M93" i="79"/>
  <c r="E93" i="79"/>
  <c r="R92" i="79"/>
  <c r="N95" i="79"/>
  <c r="AN93" i="79"/>
  <c r="W94" i="79"/>
  <c r="AH92" i="79"/>
  <c r="F95" i="79"/>
  <c r="X93" i="79"/>
  <c r="AA94" i="79"/>
  <c r="I93" i="79"/>
  <c r="AG93" i="79"/>
  <c r="AC93" i="79"/>
  <c r="CT110" i="102" l="1"/>
  <c r="EO109" i="102"/>
  <c r="EN109" i="102"/>
  <c r="EO108" i="102"/>
  <c r="EN108" i="102"/>
  <c r="EP107" i="102"/>
  <c r="CU107" i="102"/>
  <c r="CV107" i="102" s="1"/>
  <c r="AS106" i="102"/>
  <c r="AT106" i="102" s="1"/>
  <c r="C196" i="78"/>
  <c r="I196" i="78"/>
  <c r="G196" i="78"/>
  <c r="J196" i="78"/>
  <c r="F196" i="78"/>
  <c r="AZ95" i="79" s="1"/>
  <c r="D196" i="78"/>
  <c r="E196" i="78"/>
  <c r="H196" i="78"/>
  <c r="BX92" i="79"/>
  <c r="CC94" i="79"/>
  <c r="AX94" i="79"/>
  <c r="BI94" i="79"/>
  <c r="BA94" i="79"/>
  <c r="BT92" i="79"/>
  <c r="CE93" i="79"/>
  <c r="BQ94" i="79"/>
  <c r="BG93" i="79"/>
  <c r="CD93" i="79"/>
  <c r="CK94" i="79"/>
  <c r="BP92" i="79"/>
  <c r="BD95" i="79"/>
  <c r="BB94" i="79"/>
  <c r="BE94" i="79"/>
  <c r="AY93" i="79"/>
  <c r="CH93" i="79"/>
  <c r="BF94" i="79"/>
  <c r="CG94" i="79"/>
  <c r="CA93" i="79"/>
  <c r="BH95" i="79"/>
  <c r="BJ94" i="79"/>
  <c r="BO93" i="79"/>
  <c r="BV93" i="79"/>
  <c r="CB92" i="79"/>
  <c r="BW93" i="79"/>
  <c r="BC93" i="79"/>
  <c r="BN94" i="79"/>
  <c r="CF92" i="79"/>
  <c r="CI93" i="79"/>
  <c r="BS93" i="79"/>
  <c r="BM94" i="79"/>
  <c r="BU94" i="79"/>
  <c r="BZ93" i="79"/>
  <c r="BY94" i="79"/>
  <c r="AE95" i="79"/>
  <c r="BR93" i="79"/>
  <c r="CJ92" i="79"/>
  <c r="BK93" i="79"/>
  <c r="AG94" i="79"/>
  <c r="AA95" i="79"/>
  <c r="F96" i="79"/>
  <c r="W95" i="79"/>
  <c r="N96" i="79"/>
  <c r="M94" i="79"/>
  <c r="P95" i="79"/>
  <c r="AF94" i="79"/>
  <c r="O95" i="79"/>
  <c r="AJ94" i="79"/>
  <c r="U94" i="79"/>
  <c r="G95" i="79"/>
  <c r="AQ95" i="79"/>
  <c r="AD93" i="79"/>
  <c r="AL93" i="79"/>
  <c r="Q94" i="79"/>
  <c r="Y94" i="79"/>
  <c r="AM95" i="79"/>
  <c r="AO94" i="79"/>
  <c r="BL92" i="79"/>
  <c r="AC94" i="79"/>
  <c r="I94" i="79"/>
  <c r="X94" i="79"/>
  <c r="AH93" i="79"/>
  <c r="AN94" i="79"/>
  <c r="R93" i="79"/>
  <c r="E94" i="79"/>
  <c r="H95" i="79"/>
  <c r="T95" i="79"/>
  <c r="AP93" i="79"/>
  <c r="J96" i="79"/>
  <c r="L95" i="79"/>
  <c r="S95" i="79"/>
  <c r="D95" i="79"/>
  <c r="AK94" i="79"/>
  <c r="K95" i="79"/>
  <c r="AI95" i="79"/>
  <c r="Z93" i="79"/>
  <c r="V93" i="79"/>
  <c r="AB94" i="79"/>
  <c r="EP108" i="102" l="1"/>
  <c r="AS107" i="102"/>
  <c r="AT107" i="102" s="1"/>
  <c r="CU108" i="102"/>
  <c r="CV108" i="102" s="1"/>
  <c r="EP109" i="102"/>
  <c r="CU109" i="102"/>
  <c r="AS108" i="102"/>
  <c r="H197" i="78"/>
  <c r="J197" i="78"/>
  <c r="E197" i="78"/>
  <c r="G197" i="78"/>
  <c r="D197" i="78"/>
  <c r="I197" i="78"/>
  <c r="F197" i="78"/>
  <c r="AZ96" i="79" s="1"/>
  <c r="C197" i="78"/>
  <c r="BY95" i="79"/>
  <c r="BP93" i="79"/>
  <c r="BJ95" i="79"/>
  <c r="CE94" i="79"/>
  <c r="CH94" i="79"/>
  <c r="BO94" i="79"/>
  <c r="BV94" i="79"/>
  <c r="BF95" i="79"/>
  <c r="CB93" i="79"/>
  <c r="BS94" i="79"/>
  <c r="CD94" i="79"/>
  <c r="BR94" i="79"/>
  <c r="BI95" i="79"/>
  <c r="BK94" i="79"/>
  <c r="BU95" i="79"/>
  <c r="BT93" i="79"/>
  <c r="CJ93" i="79"/>
  <c r="BC94" i="79"/>
  <c r="CF93" i="79"/>
  <c r="BZ94" i="79"/>
  <c r="CA94" i="79"/>
  <c r="BN95" i="79"/>
  <c r="BD96" i="79"/>
  <c r="CK95" i="79"/>
  <c r="BG94" i="79"/>
  <c r="BX93" i="79"/>
  <c r="BB95" i="79"/>
  <c r="AY94" i="79"/>
  <c r="BA95" i="79"/>
  <c r="CC95" i="79"/>
  <c r="AI96" i="79"/>
  <c r="AX95" i="79"/>
  <c r="CI94" i="79"/>
  <c r="BH96" i="79"/>
  <c r="BW94" i="79"/>
  <c r="AC95" i="79"/>
  <c r="BE95" i="79"/>
  <c r="BM95" i="79"/>
  <c r="CG95" i="79"/>
  <c r="BQ95" i="79"/>
  <c r="BL93" i="79"/>
  <c r="V94" i="79"/>
  <c r="AK95" i="79"/>
  <c r="S96" i="79"/>
  <c r="J97" i="79"/>
  <c r="T96" i="79"/>
  <c r="E95" i="79"/>
  <c r="AN95" i="79"/>
  <c r="X95" i="79"/>
  <c r="AO95" i="79"/>
  <c r="Y95" i="79"/>
  <c r="AL94" i="79"/>
  <c r="AQ96" i="79"/>
  <c r="AE96" i="79"/>
  <c r="AJ95" i="79"/>
  <c r="AF95" i="79"/>
  <c r="M95" i="79"/>
  <c r="W96" i="79"/>
  <c r="AA96" i="79"/>
  <c r="AB95" i="79"/>
  <c r="Z94" i="79"/>
  <c r="K96" i="79"/>
  <c r="D96" i="79"/>
  <c r="L96" i="79"/>
  <c r="AP94" i="79"/>
  <c r="H96" i="79"/>
  <c r="R94" i="79"/>
  <c r="AH94" i="79"/>
  <c r="I95" i="79"/>
  <c r="AM96" i="79"/>
  <c r="Q95" i="79"/>
  <c r="AD94" i="79"/>
  <c r="G96" i="79"/>
  <c r="U95" i="79"/>
  <c r="O96" i="79"/>
  <c r="P96" i="79"/>
  <c r="N97" i="79"/>
  <c r="F97" i="79"/>
  <c r="AG95" i="79"/>
  <c r="CU110" i="102" l="1"/>
  <c r="CU130" i="102" s="1"/>
  <c r="CV109" i="102"/>
  <c r="CV110" i="102" s="1"/>
  <c r="AT108" i="102"/>
  <c r="AS109" i="102"/>
  <c r="AS129" i="102" s="1"/>
  <c r="AT109" i="102" s="1"/>
  <c r="G198" i="78"/>
  <c r="F198" i="78"/>
  <c r="E198" i="78"/>
  <c r="C198" i="78"/>
  <c r="I198" i="78"/>
  <c r="J198" i="78"/>
  <c r="BD97" i="79" s="1"/>
  <c r="D198" i="78"/>
  <c r="H198" i="78"/>
  <c r="BW95" i="79"/>
  <c r="CC96" i="79"/>
  <c r="CH95" i="79"/>
  <c r="BJ96" i="79"/>
  <c r="BY96" i="79"/>
  <c r="CD95" i="79"/>
  <c r="AY95" i="79"/>
  <c r="BO95" i="79"/>
  <c r="CB94" i="79"/>
  <c r="BV95" i="79"/>
  <c r="CK96" i="79"/>
  <c r="BN96" i="79"/>
  <c r="BH97" i="79"/>
  <c r="BI96" i="79"/>
  <c r="BU96" i="79"/>
  <c r="BA96" i="79"/>
  <c r="CF94" i="79"/>
  <c r="BX94" i="79"/>
  <c r="BB96" i="79"/>
  <c r="BQ96" i="79"/>
  <c r="BS95" i="79"/>
  <c r="BM96" i="79"/>
  <c r="BE96" i="79"/>
  <c r="BT94" i="79"/>
  <c r="CA95" i="79"/>
  <c r="CJ94" i="79"/>
  <c r="BC95" i="79"/>
  <c r="BL94" i="79"/>
  <c r="BK95" i="79"/>
  <c r="CI95" i="79"/>
  <c r="CE95" i="79"/>
  <c r="AZ97" i="79"/>
  <c r="CG96" i="79"/>
  <c r="BF96" i="79"/>
  <c r="BG95" i="79"/>
  <c r="AX96" i="79"/>
  <c r="BZ95" i="79"/>
  <c r="BR95" i="79"/>
  <c r="BP94" i="79"/>
  <c r="F98" i="79"/>
  <c r="P97" i="79"/>
  <c r="U96" i="79"/>
  <c r="AD95" i="79"/>
  <c r="AM97" i="79"/>
  <c r="I96" i="79"/>
  <c r="R95" i="79"/>
  <c r="AP95" i="79"/>
  <c r="D97" i="79"/>
  <c r="Z95" i="79"/>
  <c r="AG96" i="79"/>
  <c r="O97" i="79"/>
  <c r="Q96" i="79"/>
  <c r="AA97" i="79"/>
  <c r="AF96" i="79"/>
  <c r="AE97" i="79"/>
  <c r="AL95" i="79"/>
  <c r="AO96" i="79"/>
  <c r="X96" i="79"/>
  <c r="E96" i="79"/>
  <c r="J98" i="79"/>
  <c r="AK96" i="79"/>
  <c r="V95" i="79"/>
  <c r="AH95" i="79"/>
  <c r="H97" i="79"/>
  <c r="L97" i="79"/>
  <c r="K97" i="79"/>
  <c r="AB96" i="79"/>
  <c r="N98" i="79"/>
  <c r="G97" i="79"/>
  <c r="W97" i="79"/>
  <c r="M96" i="79"/>
  <c r="AJ96" i="79"/>
  <c r="AQ97" i="79"/>
  <c r="Y96" i="79"/>
  <c r="AC96" i="79"/>
  <c r="AN96" i="79"/>
  <c r="T97" i="79"/>
  <c r="S97" i="79"/>
  <c r="AI97" i="79"/>
  <c r="H199" i="78" l="1"/>
  <c r="C199" i="78"/>
  <c r="D199" i="78"/>
  <c r="E199" i="78"/>
  <c r="J199" i="78"/>
  <c r="F199" i="78"/>
  <c r="AZ98" i="79" s="1"/>
  <c r="I199" i="78"/>
  <c r="G199" i="78"/>
  <c r="CK97" i="79"/>
  <c r="BG96" i="79"/>
  <c r="BR96" i="79"/>
  <c r="BC96" i="79"/>
  <c r="BM97" i="79"/>
  <c r="BQ97" i="79"/>
  <c r="CI96" i="79"/>
  <c r="BI97" i="79"/>
  <c r="CG97" i="79"/>
  <c r="BX95" i="79"/>
  <c r="CF95" i="79"/>
  <c r="CH96" i="79"/>
  <c r="BH98" i="79"/>
  <c r="BY97" i="79"/>
  <c r="BO96" i="79"/>
  <c r="BN97" i="79"/>
  <c r="CA96" i="79"/>
  <c r="BV96" i="79"/>
  <c r="BZ96" i="79"/>
  <c r="BA97" i="79"/>
  <c r="BW96" i="79"/>
  <c r="BP95" i="79"/>
  <c r="BT95" i="79"/>
  <c r="BJ97" i="79"/>
  <c r="BS96" i="79"/>
  <c r="BE97" i="79"/>
  <c r="CE96" i="79"/>
  <c r="AX97" i="79"/>
  <c r="BU97" i="79"/>
  <c r="BF97" i="79"/>
  <c r="CJ95" i="79"/>
  <c r="CD96" i="79"/>
  <c r="AJ97" i="79"/>
  <c r="BB97" i="79"/>
  <c r="H98" i="79"/>
  <c r="AY96" i="79"/>
  <c r="E97" i="79"/>
  <c r="BD98" i="79"/>
  <c r="CC97" i="79"/>
  <c r="CB95" i="79"/>
  <c r="BK96" i="79"/>
  <c r="Q97" i="79"/>
  <c r="AG97" i="79"/>
  <c r="Z96" i="79"/>
  <c r="AP96" i="79"/>
  <c r="I97" i="79"/>
  <c r="AD96" i="79"/>
  <c r="P98" i="79"/>
  <c r="AK97" i="79"/>
  <c r="AO97" i="79"/>
  <c r="AE98" i="79"/>
  <c r="BL95" i="79"/>
  <c r="AN97" i="79"/>
  <c r="AB97" i="79"/>
  <c r="L98" i="79"/>
  <c r="AH96" i="79"/>
  <c r="O98" i="79"/>
  <c r="D98" i="79"/>
  <c r="R96" i="79"/>
  <c r="AM98" i="79"/>
  <c r="U97" i="79"/>
  <c r="F99" i="79"/>
  <c r="K98" i="79"/>
  <c r="S98" i="79"/>
  <c r="Y97" i="79"/>
  <c r="W98" i="79"/>
  <c r="G98" i="79"/>
  <c r="AI98" i="79"/>
  <c r="T98" i="79"/>
  <c r="AC97" i="79"/>
  <c r="AQ98" i="79"/>
  <c r="M97" i="79"/>
  <c r="N99" i="79"/>
  <c r="V96" i="79"/>
  <c r="J99" i="79"/>
  <c r="X97" i="79"/>
  <c r="AL96" i="79"/>
  <c r="AF97" i="79"/>
  <c r="AA98" i="79"/>
  <c r="G200" i="78" l="1"/>
  <c r="E200" i="78"/>
  <c r="I200" i="78"/>
  <c r="D200" i="78"/>
  <c r="F200" i="78"/>
  <c r="AZ99" i="79" s="1"/>
  <c r="C200" i="78"/>
  <c r="J200" i="78"/>
  <c r="BD99" i="79" s="1"/>
  <c r="H200" i="78"/>
  <c r="AY97" i="79"/>
  <c r="BK97" i="79"/>
  <c r="BB98" i="79"/>
  <c r="CD97" i="79"/>
  <c r="BX96" i="79"/>
  <c r="BU98" i="79"/>
  <c r="BF98" i="79"/>
  <c r="BE98" i="79"/>
  <c r="CF96" i="79"/>
  <c r="BN98" i="79"/>
  <c r="BV97" i="79"/>
  <c r="CJ96" i="79"/>
  <c r="BM98" i="79"/>
  <c r="BC97" i="79"/>
  <c r="BY98" i="79"/>
  <c r="CK98" i="79"/>
  <c r="BW97" i="79"/>
  <c r="CC98" i="79"/>
  <c r="BA98" i="79"/>
  <c r="CG98" i="79"/>
  <c r="CI97" i="79"/>
  <c r="CA97" i="79"/>
  <c r="BZ97" i="79"/>
  <c r="CH97" i="79"/>
  <c r="BP96" i="79"/>
  <c r="BO97" i="79"/>
  <c r="BQ98" i="79"/>
  <c r="BL96" i="79"/>
  <c r="BH99" i="79"/>
  <c r="N100" i="79"/>
  <c r="AX98" i="79"/>
  <c r="CE97" i="79"/>
  <c r="CB96" i="79"/>
  <c r="BR97" i="79"/>
  <c r="BT96" i="79"/>
  <c r="BG97" i="79"/>
  <c r="BS97" i="79"/>
  <c r="BI98" i="79"/>
  <c r="BJ98" i="79"/>
  <c r="AA99" i="79"/>
  <c r="AL97" i="79"/>
  <c r="J100" i="79"/>
  <c r="AQ99" i="79"/>
  <c r="T99" i="79"/>
  <c r="G99" i="79"/>
  <c r="AJ98" i="79"/>
  <c r="S99" i="79"/>
  <c r="F100" i="79"/>
  <c r="AM99" i="79"/>
  <c r="D99" i="79"/>
  <c r="O99" i="79"/>
  <c r="L99" i="79"/>
  <c r="AN98" i="79"/>
  <c r="AE99" i="79"/>
  <c r="E98" i="79"/>
  <c r="P99" i="79"/>
  <c r="I98" i="79"/>
  <c r="Z97" i="79"/>
  <c r="Q98" i="79"/>
  <c r="AF98" i="79"/>
  <c r="X98" i="79"/>
  <c r="V97" i="79"/>
  <c r="M98" i="79"/>
  <c r="AC98" i="79"/>
  <c r="AI99" i="79"/>
  <c r="W99" i="79"/>
  <c r="Y98" i="79"/>
  <c r="K99" i="79"/>
  <c r="U98" i="79"/>
  <c r="R97" i="79"/>
  <c r="AH97" i="79"/>
  <c r="AB98" i="79"/>
  <c r="H99" i="79"/>
  <c r="AO98" i="79"/>
  <c r="AK98" i="79"/>
  <c r="AD97" i="79"/>
  <c r="AP97" i="79"/>
  <c r="AG98" i="79"/>
  <c r="H201" i="78" l="1"/>
  <c r="D201" i="78"/>
  <c r="J201" i="78"/>
  <c r="I201" i="78"/>
  <c r="C201" i="78"/>
  <c r="E201" i="78"/>
  <c r="F201" i="78"/>
  <c r="AZ100" i="79" s="1"/>
  <c r="G201" i="78"/>
  <c r="BH100" i="79"/>
  <c r="CD98" i="79"/>
  <c r="CE98" i="79"/>
  <c r="CH98" i="79"/>
  <c r="BA99" i="79"/>
  <c r="BQ99" i="79"/>
  <c r="BK98" i="79"/>
  <c r="BF99" i="79"/>
  <c r="BN99" i="79"/>
  <c r="BX97" i="79"/>
  <c r="BS98" i="79"/>
  <c r="BT97" i="79"/>
  <c r="CK99" i="79"/>
  <c r="BZ98" i="79"/>
  <c r="CC99" i="79"/>
  <c r="BI99" i="79"/>
  <c r="BV98" i="79"/>
  <c r="BW98" i="79"/>
  <c r="BC98" i="79"/>
  <c r="AX99" i="79"/>
  <c r="BE99" i="79"/>
  <c r="BB99" i="79"/>
  <c r="BG98" i="79"/>
  <c r="CI98" i="79"/>
  <c r="CA98" i="79"/>
  <c r="CB97" i="79"/>
  <c r="BJ99" i="79"/>
  <c r="CG99" i="79"/>
  <c r="BD100" i="79"/>
  <c r="CJ97" i="79"/>
  <c r="BL97" i="79"/>
  <c r="R98" i="79"/>
  <c r="BP97" i="79"/>
  <c r="AY98" i="79"/>
  <c r="CF97" i="79"/>
  <c r="AL98" i="79"/>
  <c r="BO98" i="79"/>
  <c r="BR98" i="79"/>
  <c r="BY99" i="79"/>
  <c r="BM99" i="79"/>
  <c r="BU99" i="79"/>
  <c r="AB99" i="79"/>
  <c r="K100" i="79"/>
  <c r="W100" i="79"/>
  <c r="AC99" i="79"/>
  <c r="V98" i="79"/>
  <c r="AF99" i="79"/>
  <c r="L100" i="79"/>
  <c r="D100" i="79"/>
  <c r="F101" i="79"/>
  <c r="AJ99" i="79"/>
  <c r="T100" i="79"/>
  <c r="N101" i="79"/>
  <c r="Q99" i="79"/>
  <c r="I99" i="79"/>
  <c r="E99" i="79"/>
  <c r="AD98" i="79"/>
  <c r="AO99" i="79"/>
  <c r="H100" i="79"/>
  <c r="AH98" i="79"/>
  <c r="U99" i="79"/>
  <c r="Y99" i="79"/>
  <c r="AI100" i="79"/>
  <c r="M99" i="79"/>
  <c r="X99" i="79"/>
  <c r="AN99" i="79"/>
  <c r="O100" i="79"/>
  <c r="AM100" i="79"/>
  <c r="S100" i="79"/>
  <c r="G100" i="79"/>
  <c r="AQ100" i="79"/>
  <c r="J101" i="79"/>
  <c r="AA100" i="79"/>
  <c r="AG99" i="79"/>
  <c r="AP98" i="79"/>
  <c r="AK99" i="79"/>
  <c r="Z98" i="79"/>
  <c r="P100" i="79"/>
  <c r="AE100" i="79"/>
  <c r="G202" i="78" l="1"/>
  <c r="I202" i="78"/>
  <c r="F202" i="78"/>
  <c r="AZ101" i="79" s="1"/>
  <c r="J202" i="78"/>
  <c r="E202" i="78"/>
  <c r="D202" i="78"/>
  <c r="C202" i="78"/>
  <c r="H202" i="78"/>
  <c r="BL98" i="79"/>
  <c r="CF98" i="79"/>
  <c r="BW99" i="79"/>
  <c r="BY100" i="79"/>
  <c r="BD101" i="79"/>
  <c r="BG99" i="79"/>
  <c r="CI99" i="79"/>
  <c r="BN100" i="79"/>
  <c r="BQ100" i="79"/>
  <c r="CC100" i="79"/>
  <c r="BH101" i="79"/>
  <c r="CD99" i="79"/>
  <c r="BE100" i="79"/>
  <c r="BT98" i="79"/>
  <c r="BA100" i="79"/>
  <c r="BS99" i="79"/>
  <c r="AY99" i="79"/>
  <c r="BR99" i="79"/>
  <c r="X100" i="79"/>
  <c r="BX98" i="79"/>
  <c r="BM100" i="79"/>
  <c r="BC99" i="79"/>
  <c r="BV99" i="79"/>
  <c r="CK100" i="79"/>
  <c r="BO99" i="79"/>
  <c r="AX100" i="79"/>
  <c r="CE99" i="79"/>
  <c r="CG100" i="79"/>
  <c r="AM101" i="79"/>
  <c r="CB98" i="79"/>
  <c r="BK99" i="79"/>
  <c r="BF100" i="79"/>
  <c r="BU100" i="79"/>
  <c r="BJ100" i="79"/>
  <c r="CJ98" i="79"/>
  <c r="BI100" i="79"/>
  <c r="BB100" i="79"/>
  <c r="BZ99" i="79"/>
  <c r="CA99" i="79"/>
  <c r="CH99" i="79"/>
  <c r="BP98" i="79"/>
  <c r="V99" i="79"/>
  <c r="AA101" i="79"/>
  <c r="AQ101" i="79"/>
  <c r="O101" i="79"/>
  <c r="AD99" i="79"/>
  <c r="I100" i="79"/>
  <c r="P101" i="79"/>
  <c r="AE101" i="79"/>
  <c r="Z99" i="79"/>
  <c r="AP99" i="79"/>
  <c r="S101" i="79"/>
  <c r="AI101" i="79"/>
  <c r="U100" i="79"/>
  <c r="H101" i="79"/>
  <c r="AL99" i="79"/>
  <c r="T101" i="79"/>
  <c r="F102" i="79"/>
  <c r="L101" i="79"/>
  <c r="W101" i="79"/>
  <c r="R99" i="79"/>
  <c r="AK100" i="79"/>
  <c r="AG100" i="79"/>
  <c r="J102" i="79"/>
  <c r="G101" i="79"/>
  <c r="AN100" i="79"/>
  <c r="AO100" i="79"/>
  <c r="E100" i="79"/>
  <c r="Q100" i="79"/>
  <c r="M100" i="79"/>
  <c r="Y100" i="79"/>
  <c r="AH99" i="79"/>
  <c r="N102" i="79"/>
  <c r="AJ100" i="79"/>
  <c r="D101" i="79"/>
  <c r="AF100" i="79"/>
  <c r="AC100" i="79"/>
  <c r="K101" i="79"/>
  <c r="AB100" i="79"/>
  <c r="H203" i="78" l="1"/>
  <c r="J203" i="78"/>
  <c r="C203" i="78"/>
  <c r="F203" i="78"/>
  <c r="D203" i="78"/>
  <c r="I203" i="78"/>
  <c r="E203" i="78"/>
  <c r="G203" i="78"/>
  <c r="BP99" i="79"/>
  <c r="CG101" i="79"/>
  <c r="BR100" i="79"/>
  <c r="BD102" i="79"/>
  <c r="AZ102" i="79"/>
  <c r="F103" i="79"/>
  <c r="CJ99" i="79"/>
  <c r="BE101" i="79"/>
  <c r="BN101" i="79"/>
  <c r="BW100" i="79"/>
  <c r="CA100" i="79"/>
  <c r="BT99" i="79"/>
  <c r="BI101" i="79"/>
  <c r="AX101" i="79"/>
  <c r="AY100" i="79"/>
  <c r="CE100" i="79"/>
  <c r="CF99" i="79"/>
  <c r="BY101" i="79"/>
  <c r="CK101" i="79"/>
  <c r="CI100" i="79"/>
  <c r="BJ101" i="79"/>
  <c r="BZ100" i="79"/>
  <c r="AF101" i="79"/>
  <c r="BL99" i="79"/>
  <c r="BO100" i="79"/>
  <c r="BC100" i="79"/>
  <c r="CD100" i="79"/>
  <c r="BB101" i="79"/>
  <c r="BU101" i="79"/>
  <c r="BH102" i="79"/>
  <c r="BQ101" i="79"/>
  <c r="BX99" i="79"/>
  <c r="BK100" i="79"/>
  <c r="CB99" i="79"/>
  <c r="CH100" i="79"/>
  <c r="CC101" i="79"/>
  <c r="BV100" i="79"/>
  <c r="BS100" i="79"/>
  <c r="BG100" i="79"/>
  <c r="BA101" i="79"/>
  <c r="BF101" i="79"/>
  <c r="L102" i="79"/>
  <c r="BM101" i="79"/>
  <c r="S102" i="79"/>
  <c r="K102" i="79"/>
  <c r="AJ101" i="79"/>
  <c r="E101" i="79"/>
  <c r="R100" i="79"/>
  <c r="V100" i="79"/>
  <c r="AL100" i="79"/>
  <c r="U101" i="79"/>
  <c r="X101" i="79"/>
  <c r="AP100" i="79"/>
  <c r="AE102" i="79"/>
  <c r="I101" i="79"/>
  <c r="AM102" i="79"/>
  <c r="AK101" i="79"/>
  <c r="AQ102" i="79"/>
  <c r="J103" i="79"/>
  <c r="Y101" i="79"/>
  <c r="AN101" i="79"/>
  <c r="G102" i="79"/>
  <c r="AG101" i="79"/>
  <c r="AB101" i="79"/>
  <c r="AC101" i="79"/>
  <c r="D102" i="79"/>
  <c r="N103" i="79"/>
  <c r="Q101" i="79"/>
  <c r="AO101" i="79"/>
  <c r="W102" i="79"/>
  <c r="T102" i="79"/>
  <c r="H102" i="79"/>
  <c r="AI102" i="79"/>
  <c r="Z100" i="79"/>
  <c r="P102" i="79"/>
  <c r="AD100" i="79"/>
  <c r="AH100" i="79"/>
  <c r="M101" i="79"/>
  <c r="O102" i="79"/>
  <c r="AA102" i="79"/>
  <c r="G204" i="78" l="1"/>
  <c r="F204" i="78"/>
  <c r="E204" i="78"/>
  <c r="C204" i="78"/>
  <c r="I204" i="78"/>
  <c r="J204" i="78"/>
  <c r="D204" i="78"/>
  <c r="H204" i="78"/>
  <c r="BF102" i="79"/>
  <c r="AZ103" i="79"/>
  <c r="BM102" i="79"/>
  <c r="BZ101" i="79"/>
  <c r="BR101" i="79"/>
  <c r="AX102" i="79"/>
  <c r="CD101" i="79"/>
  <c r="BI102" i="79"/>
  <c r="BB102" i="79"/>
  <c r="BW101" i="79"/>
  <c r="CK102" i="79"/>
  <c r="BO101" i="79"/>
  <c r="CC102" i="79"/>
  <c r="BG101" i="79"/>
  <c r="BV101" i="79"/>
  <c r="CF100" i="79"/>
  <c r="BN102" i="79"/>
  <c r="CE101" i="79"/>
  <c r="BE102" i="79"/>
  <c r="CB100" i="79"/>
  <c r="CA101" i="79"/>
  <c r="CG102" i="79"/>
  <c r="BX100" i="79"/>
  <c r="BU102" i="79"/>
  <c r="AA103" i="79"/>
  <c r="BA102" i="79"/>
  <c r="BJ102" i="79"/>
  <c r="BC101" i="79"/>
  <c r="BL100" i="79"/>
  <c r="BQ102" i="79"/>
  <c r="BP100" i="79"/>
  <c r="CH101" i="79"/>
  <c r="BK101" i="79"/>
  <c r="BS101" i="79"/>
  <c r="AY101" i="79"/>
  <c r="CI101" i="79"/>
  <c r="BT100" i="79"/>
  <c r="BY102" i="79"/>
  <c r="BH103" i="79"/>
  <c r="BD103" i="79"/>
  <c r="CJ100" i="79"/>
  <c r="AE103" i="79"/>
  <c r="X102" i="79"/>
  <c r="AL101" i="79"/>
  <c r="V101" i="79"/>
  <c r="E102" i="79"/>
  <c r="M102" i="79"/>
  <c r="P103" i="79"/>
  <c r="S103" i="79"/>
  <c r="H103" i="79"/>
  <c r="L103" i="79"/>
  <c r="AO102" i="79"/>
  <c r="N104" i="79"/>
  <c r="AC102" i="79"/>
  <c r="AG102" i="79"/>
  <c r="AN102" i="79"/>
  <c r="J104" i="79"/>
  <c r="AQ103" i="79"/>
  <c r="AM103" i="79"/>
  <c r="AF102" i="79"/>
  <c r="I102" i="79"/>
  <c r="AP101" i="79"/>
  <c r="U102" i="79"/>
  <c r="F104" i="79"/>
  <c r="R101" i="79"/>
  <c r="O103" i="79"/>
  <c r="AH101" i="79"/>
  <c r="AD101" i="79"/>
  <c r="Z101" i="79"/>
  <c r="AI103" i="79"/>
  <c r="T103" i="79"/>
  <c r="W103" i="79"/>
  <c r="Q102" i="79"/>
  <c r="D103" i="79"/>
  <c r="AB102" i="79"/>
  <c r="G103" i="79"/>
  <c r="Y102" i="79"/>
  <c r="AK102" i="79"/>
  <c r="AJ102" i="79"/>
  <c r="K103" i="79"/>
  <c r="H205" i="78" l="1"/>
  <c r="C205" i="78"/>
  <c r="D205" i="78"/>
  <c r="E205" i="78"/>
  <c r="J205" i="78"/>
  <c r="F205" i="78"/>
  <c r="I205" i="78"/>
  <c r="G205" i="78"/>
  <c r="BU103" i="79"/>
  <c r="BI103" i="79"/>
  <c r="BE103" i="79"/>
  <c r="BQ103" i="79"/>
  <c r="AY102" i="79"/>
  <c r="CE102" i="79"/>
  <c r="BN103" i="79"/>
  <c r="AZ104" i="79"/>
  <c r="CI102" i="79"/>
  <c r="BP101" i="79"/>
  <c r="BF103" i="79"/>
  <c r="CG103" i="79"/>
  <c r="CF101" i="79"/>
  <c r="BS102" i="79"/>
  <c r="BT101" i="79"/>
  <c r="CJ101" i="79"/>
  <c r="CK103" i="79"/>
  <c r="BB103" i="79"/>
  <c r="BR102" i="79"/>
  <c r="BO102" i="79"/>
  <c r="BX101" i="79"/>
  <c r="BD104" i="79"/>
  <c r="BY103" i="79"/>
  <c r="CC103" i="79"/>
  <c r="BA103" i="79"/>
  <c r="BC102" i="79"/>
  <c r="BM103" i="79"/>
  <c r="BV102" i="79"/>
  <c r="AB103" i="79"/>
  <c r="CB101" i="79"/>
  <c r="CH102" i="79"/>
  <c r="BJ103" i="79"/>
  <c r="AX103" i="79"/>
  <c r="D104" i="79"/>
  <c r="BG102" i="79"/>
  <c r="BZ102" i="79"/>
  <c r="BK102" i="79"/>
  <c r="BW102" i="79"/>
  <c r="CA102" i="79"/>
  <c r="CD102" i="79"/>
  <c r="BL101" i="79"/>
  <c r="BH104" i="79"/>
  <c r="N105" i="79"/>
  <c r="F105" i="79"/>
  <c r="AP102" i="79"/>
  <c r="AJ103" i="79"/>
  <c r="AK103" i="79"/>
  <c r="Y103" i="79"/>
  <c r="Q103" i="79"/>
  <c r="T104" i="79"/>
  <c r="Z102" i="79"/>
  <c r="AH102" i="79"/>
  <c r="AQ104" i="79"/>
  <c r="AN103" i="79"/>
  <c r="AC103" i="79"/>
  <c r="AO103" i="79"/>
  <c r="H104" i="79"/>
  <c r="P104" i="79"/>
  <c r="AA104" i="79"/>
  <c r="V102" i="79"/>
  <c r="X103" i="79"/>
  <c r="R102" i="79"/>
  <c r="U103" i="79"/>
  <c r="I103" i="79"/>
  <c r="AF103" i="79"/>
  <c r="K104" i="79"/>
  <c r="G104" i="79"/>
  <c r="W104" i="79"/>
  <c r="AI104" i="79"/>
  <c r="AD102" i="79"/>
  <c r="O104" i="79"/>
  <c r="AM104" i="79"/>
  <c r="J105" i="79"/>
  <c r="AG103" i="79"/>
  <c r="L104" i="79"/>
  <c r="S104" i="79"/>
  <c r="M103" i="79"/>
  <c r="E103" i="79"/>
  <c r="AL102" i="79"/>
  <c r="AE104" i="79"/>
  <c r="G206" i="78" l="1"/>
  <c r="E206" i="78"/>
  <c r="I206" i="78"/>
  <c r="D206" i="78"/>
  <c r="F206" i="78"/>
  <c r="C206" i="78"/>
  <c r="J206" i="78"/>
  <c r="H206" i="78"/>
  <c r="AX104" i="79"/>
  <c r="BV103" i="79"/>
  <c r="BH105" i="79"/>
  <c r="CB102" i="79"/>
  <c r="CF102" i="79"/>
  <c r="CJ102" i="79"/>
  <c r="BE104" i="79"/>
  <c r="AY103" i="79"/>
  <c r="BI104" i="79"/>
  <c r="BZ103" i="79"/>
  <c r="BJ104" i="79"/>
  <c r="BN104" i="79"/>
  <c r="AZ105" i="79"/>
  <c r="BY104" i="79"/>
  <c r="BT102" i="79"/>
  <c r="CG104" i="79"/>
  <c r="BX102" i="79"/>
  <c r="BK103" i="79"/>
  <c r="BM104" i="79"/>
  <c r="CC104" i="79"/>
  <c r="AI105" i="79"/>
  <c r="BO103" i="79"/>
  <c r="CI103" i="79"/>
  <c r="BB104" i="79"/>
  <c r="BQ104" i="79"/>
  <c r="BW103" i="79"/>
  <c r="BU104" i="79"/>
  <c r="BG103" i="79"/>
  <c r="BC103" i="79"/>
  <c r="BF104" i="79"/>
  <c r="BS103" i="79"/>
  <c r="CH103" i="79"/>
  <c r="AN104" i="79"/>
  <c r="CE103" i="79"/>
  <c r="BP102" i="79"/>
  <c r="CA103" i="79"/>
  <c r="BA104" i="79"/>
  <c r="BR103" i="79"/>
  <c r="CK104" i="79"/>
  <c r="CD103" i="79"/>
  <c r="F106" i="79"/>
  <c r="AL103" i="79"/>
  <c r="M104" i="79"/>
  <c r="L105" i="79"/>
  <c r="AG104" i="79"/>
  <c r="AM105" i="79"/>
  <c r="O105" i="79"/>
  <c r="D105" i="79"/>
  <c r="AF104" i="79"/>
  <c r="U104" i="79"/>
  <c r="V103" i="79"/>
  <c r="P105" i="79"/>
  <c r="AO104" i="79"/>
  <c r="AH103" i="79"/>
  <c r="T105" i="79"/>
  <c r="AB104" i="79"/>
  <c r="AK104" i="79"/>
  <c r="BL102" i="79"/>
  <c r="AP103" i="79"/>
  <c r="AE105" i="79"/>
  <c r="E104" i="79"/>
  <c r="S105" i="79"/>
  <c r="N106" i="79"/>
  <c r="J106" i="79"/>
  <c r="AD103" i="79"/>
  <c r="W105" i="79"/>
  <c r="G105" i="79"/>
  <c r="K105" i="79"/>
  <c r="I104" i="79"/>
  <c r="R103" i="79"/>
  <c r="X104" i="79"/>
  <c r="AA105" i="79"/>
  <c r="H105" i="79"/>
  <c r="AC104" i="79"/>
  <c r="AQ105" i="79"/>
  <c r="Z103" i="79"/>
  <c r="Q104" i="79"/>
  <c r="Y104" i="79"/>
  <c r="AJ104" i="79"/>
  <c r="H207" i="78" l="1"/>
  <c r="D207" i="78"/>
  <c r="J207" i="78"/>
  <c r="I207" i="78"/>
  <c r="BD105" i="79"/>
  <c r="C207" i="78"/>
  <c r="E207" i="78"/>
  <c r="F207" i="78"/>
  <c r="AZ106" i="79" s="1"/>
  <c r="G207" i="78"/>
  <c r="CC105" i="79"/>
  <c r="CH104" i="79"/>
  <c r="BU105" i="79"/>
  <c r="BD106" i="79"/>
  <c r="J107" i="79"/>
  <c r="CI104" i="79"/>
  <c r="BI105" i="79"/>
  <c r="CD104" i="79"/>
  <c r="AJ105" i="79"/>
  <c r="BR104" i="79"/>
  <c r="BJ105" i="79"/>
  <c r="CG105" i="79"/>
  <c r="BS104" i="79"/>
  <c r="CA104" i="79"/>
  <c r="AG105" i="79"/>
  <c r="BK104" i="79"/>
  <c r="BC104" i="79"/>
  <c r="CE104" i="79"/>
  <c r="BO104" i="79"/>
  <c r="BF105" i="79"/>
  <c r="BT103" i="79"/>
  <c r="BL103" i="79"/>
  <c r="BE105" i="79"/>
  <c r="BZ104" i="79"/>
  <c r="CK105" i="79"/>
  <c r="BA105" i="79"/>
  <c r="AY104" i="79"/>
  <c r="BN105" i="79"/>
  <c r="CF103" i="79"/>
  <c r="BP103" i="79"/>
  <c r="BV104" i="79"/>
  <c r="BW104" i="79"/>
  <c r="BY105" i="79"/>
  <c r="AX105" i="79"/>
  <c r="BH106" i="79"/>
  <c r="N107" i="79"/>
  <c r="BM105" i="79"/>
  <c r="BG104" i="79"/>
  <c r="BQ105" i="79"/>
  <c r="CB103" i="79"/>
  <c r="AH104" i="79"/>
  <c r="F107" i="79"/>
  <c r="BB105" i="79"/>
  <c r="BX103" i="79"/>
  <c r="AD104" i="79"/>
  <c r="CJ103" i="79"/>
  <c r="Q105" i="79"/>
  <c r="AQ106" i="79"/>
  <c r="H106" i="79"/>
  <c r="X105" i="79"/>
  <c r="I105" i="79"/>
  <c r="G106" i="79"/>
  <c r="BH107" i="79"/>
  <c r="N108" i="79"/>
  <c r="E105" i="79"/>
  <c r="AP104" i="79"/>
  <c r="AB105" i="79"/>
  <c r="AO105" i="79"/>
  <c r="V104" i="79"/>
  <c r="AF105" i="79"/>
  <c r="D106" i="79"/>
  <c r="O106" i="79"/>
  <c r="M105" i="79"/>
  <c r="Y105" i="79"/>
  <c r="Z104" i="79"/>
  <c r="AC105" i="79"/>
  <c r="AA106" i="79"/>
  <c r="R104" i="79"/>
  <c r="K106" i="79"/>
  <c r="W106" i="79"/>
  <c r="J108" i="79"/>
  <c r="S106" i="79"/>
  <c r="AE106" i="79"/>
  <c r="AK105" i="79"/>
  <c r="T106" i="79"/>
  <c r="AN105" i="79"/>
  <c r="P106" i="79"/>
  <c r="U105" i="79"/>
  <c r="AI106" i="79"/>
  <c r="AM106" i="79"/>
  <c r="L106" i="79"/>
  <c r="AL104" i="79"/>
  <c r="F108" i="79"/>
  <c r="G208" i="78" l="1"/>
  <c r="I208" i="78"/>
  <c r="F208" i="78"/>
  <c r="J208" i="78"/>
  <c r="E208" i="78"/>
  <c r="D208" i="78"/>
  <c r="C208" i="78"/>
  <c r="H208" i="78"/>
  <c r="CA105" i="79"/>
  <c r="CB104" i="79"/>
  <c r="CD105" i="79"/>
  <c r="BX104" i="79"/>
  <c r="BF106" i="79"/>
  <c r="L107" i="79"/>
  <c r="BF107" i="79" s="1"/>
  <c r="BQ106" i="79"/>
  <c r="W107" i="79"/>
  <c r="CC106" i="79"/>
  <c r="AI107" i="79"/>
  <c r="CF104" i="79"/>
  <c r="CE105" i="79"/>
  <c r="BW105" i="79"/>
  <c r="CJ104" i="79"/>
  <c r="BR105" i="79"/>
  <c r="BO105" i="79"/>
  <c r="BT104" i="79"/>
  <c r="BZ105" i="79"/>
  <c r="AY105" i="79"/>
  <c r="BB106" i="79"/>
  <c r="H107" i="79"/>
  <c r="BS105" i="79"/>
  <c r="CG106" i="79"/>
  <c r="AM107" i="79"/>
  <c r="BY106" i="79"/>
  <c r="AE107" i="79"/>
  <c r="CK106" i="79"/>
  <c r="AQ107" i="79"/>
  <c r="BJ106" i="79"/>
  <c r="P107" i="79"/>
  <c r="BE106" i="79"/>
  <c r="K107" i="79"/>
  <c r="BG105" i="79"/>
  <c r="BP104" i="79"/>
  <c r="CH105" i="79"/>
  <c r="BM106" i="79"/>
  <c r="S107" i="79"/>
  <c r="BM107" i="79" s="1"/>
  <c r="BL104" i="79"/>
  <c r="BI106" i="79"/>
  <c r="O107" i="79"/>
  <c r="CI105" i="79"/>
  <c r="BA106" i="79"/>
  <c r="G107" i="79"/>
  <c r="BK105" i="79"/>
  <c r="BN106" i="79"/>
  <c r="T107" i="79"/>
  <c r="T108" i="79" s="1"/>
  <c r="BU106" i="79"/>
  <c r="AA107" i="79"/>
  <c r="AX106" i="79"/>
  <c r="D107" i="79"/>
  <c r="BV105" i="79"/>
  <c r="BC105" i="79"/>
  <c r="M106" i="79"/>
  <c r="BI107" i="79"/>
  <c r="O108" i="79"/>
  <c r="AF106" i="79"/>
  <c r="V105" i="79"/>
  <c r="AH105" i="79"/>
  <c r="AL105" i="79"/>
  <c r="CG107" i="79"/>
  <c r="AM108" i="79"/>
  <c r="BJ107" i="79"/>
  <c r="P108" i="79"/>
  <c r="S108" i="79"/>
  <c r="BQ107" i="79"/>
  <c r="W108" i="79"/>
  <c r="R105" i="79"/>
  <c r="AC106" i="79"/>
  <c r="Y106" i="79"/>
  <c r="AP105" i="79"/>
  <c r="BA107" i="79"/>
  <c r="G108" i="79"/>
  <c r="X106" i="79"/>
  <c r="CK107" i="79"/>
  <c r="AQ108" i="79"/>
  <c r="AJ106" i="79"/>
  <c r="AG106" i="79"/>
  <c r="AX107" i="79"/>
  <c r="D108" i="79"/>
  <c r="AO106" i="79"/>
  <c r="AB106" i="79"/>
  <c r="L108" i="79"/>
  <c r="CC107" i="79"/>
  <c r="AI108" i="79"/>
  <c r="U106" i="79"/>
  <c r="AN106" i="79"/>
  <c r="AK106" i="79"/>
  <c r="BY107" i="79"/>
  <c r="AE108" i="79"/>
  <c r="BE107" i="79"/>
  <c r="K108" i="79"/>
  <c r="BU107" i="79"/>
  <c r="AA108" i="79"/>
  <c r="Z105" i="79"/>
  <c r="E106" i="79"/>
  <c r="AD105" i="79"/>
  <c r="I106" i="79"/>
  <c r="H108" i="79"/>
  <c r="Q106" i="79"/>
  <c r="H209" i="78" l="1"/>
  <c r="J209" i="78"/>
  <c r="BD107" i="79"/>
  <c r="C209" i="78"/>
  <c r="F209" i="78"/>
  <c r="AZ107" i="79"/>
  <c r="D209" i="78"/>
  <c r="I209" i="78"/>
  <c r="BB107" i="79"/>
  <c r="E209" i="78"/>
  <c r="G209" i="78"/>
  <c r="BN107" i="79"/>
  <c r="BR106" i="79"/>
  <c r="X107" i="79"/>
  <c r="BW106" i="79"/>
  <c r="AC107" i="79"/>
  <c r="CE106" i="79"/>
  <c r="AK107" i="79"/>
  <c r="BG106" i="79"/>
  <c r="M107" i="79"/>
  <c r="CF105" i="79"/>
  <c r="BK106" i="79"/>
  <c r="Q107" i="79"/>
  <c r="BK107" i="79" s="1"/>
  <c r="CH106" i="79"/>
  <c r="AN107" i="79"/>
  <c r="CH107" i="79" s="1"/>
  <c r="CB105" i="79"/>
  <c r="AH106" i="79"/>
  <c r="BC106" i="79"/>
  <c r="I107" i="79"/>
  <c r="BV106" i="79"/>
  <c r="AB107" i="79"/>
  <c r="CD106" i="79"/>
  <c r="AJ107" i="79"/>
  <c r="CD107" i="79" s="1"/>
  <c r="CJ105" i="79"/>
  <c r="BP105" i="79"/>
  <c r="BO106" i="79"/>
  <c r="U107" i="79"/>
  <c r="BZ106" i="79"/>
  <c r="AF107" i="79"/>
  <c r="BZ107" i="79" s="1"/>
  <c r="BT105" i="79"/>
  <c r="CA106" i="79"/>
  <c r="AG107" i="79"/>
  <c r="CA107" i="79" s="1"/>
  <c r="BX105" i="79"/>
  <c r="CI106" i="79"/>
  <c r="AO107" i="79"/>
  <c r="BS106" i="79"/>
  <c r="Y107" i="79"/>
  <c r="BS107" i="79" s="1"/>
  <c r="AY106" i="79"/>
  <c r="E107" i="79"/>
  <c r="AY107" i="79" s="1"/>
  <c r="Y108" i="79"/>
  <c r="R106" i="79"/>
  <c r="AF108" i="79"/>
  <c r="BG107" i="79"/>
  <c r="M108" i="79"/>
  <c r="AN108" i="79"/>
  <c r="CI107" i="79"/>
  <c r="AO108" i="79"/>
  <c r="AG108" i="79"/>
  <c r="AJ108" i="79"/>
  <c r="BR107" i="79"/>
  <c r="X108" i="79"/>
  <c r="AP106" i="79"/>
  <c r="BW107" i="79"/>
  <c r="AC108" i="79"/>
  <c r="AL106" i="79"/>
  <c r="V106" i="79"/>
  <c r="Q108" i="79"/>
  <c r="BC107" i="79"/>
  <c r="I108" i="79"/>
  <c r="E108" i="79"/>
  <c r="AD106" i="79"/>
  <c r="Z106" i="79"/>
  <c r="CE107" i="79"/>
  <c r="AK108" i="79"/>
  <c r="BO107" i="79"/>
  <c r="U108" i="79"/>
  <c r="BV107" i="79"/>
  <c r="AB108" i="79"/>
  <c r="BL105" i="79"/>
  <c r="CB106" i="79" l="1"/>
  <c r="AH107" i="79"/>
  <c r="BX106" i="79"/>
  <c r="AD107" i="79"/>
  <c r="BP106" i="79"/>
  <c r="V107" i="79"/>
  <c r="BP107" i="79" s="1"/>
  <c r="BL106" i="79"/>
  <c r="R107" i="79"/>
  <c r="BL107" i="79" s="1"/>
  <c r="CF106" i="79"/>
  <c r="AL107" i="79"/>
  <c r="BT106" i="79"/>
  <c r="Z107" i="79"/>
  <c r="BT107" i="79" s="1"/>
  <c r="CJ106" i="79"/>
  <c r="AP107" i="79"/>
  <c r="CJ107" i="79" s="1"/>
  <c r="CB107" i="79"/>
  <c r="AH108" i="79"/>
  <c r="Z108" i="79"/>
  <c r="CF107" i="79"/>
  <c r="AL108" i="79"/>
  <c r="R108" i="79"/>
  <c r="BX107" i="79"/>
  <c r="AD108" i="79"/>
  <c r="V108" i="79"/>
  <c r="AP108" i="79"/>
  <c r="CK7" i="77" l="1"/>
  <c r="AQ38" i="77"/>
  <c r="AQ39" i="77" s="1"/>
  <c r="AQ40" i="77" s="1"/>
  <c r="AQ41" i="77" s="1"/>
  <c r="AQ42" i="77" s="1"/>
  <c r="AP38" i="77"/>
  <c r="AP39" i="77" s="1"/>
  <c r="AP40" i="77" s="1"/>
  <c r="AP41" i="77" s="1"/>
  <c r="AP42" i="77" s="1"/>
  <c r="AP43" i="77" s="1"/>
  <c r="AO38" i="77"/>
  <c r="AO39" i="77" s="1"/>
  <c r="AO40" i="77" s="1"/>
  <c r="AO41" i="77" s="1"/>
  <c r="AO42" i="77" s="1"/>
  <c r="AO43" i="77" s="1"/>
  <c r="AO44" i="77" s="1"/>
  <c r="AM38" i="77"/>
  <c r="AL38" i="77"/>
  <c r="AL39" i="77" s="1"/>
  <c r="AK38" i="77"/>
  <c r="AK39" i="77" s="1"/>
  <c r="AK40" i="77" s="1"/>
  <c r="AI38" i="77"/>
  <c r="AI39" i="77" s="1"/>
  <c r="AI40" i="77" s="1"/>
  <c r="AI41" i="77" s="1"/>
  <c r="AI42" i="77" s="1"/>
  <c r="AH38" i="77"/>
  <c r="AH39" i="77" s="1"/>
  <c r="AH40" i="77" s="1"/>
  <c r="AH41" i="77" s="1"/>
  <c r="AH42" i="77" s="1"/>
  <c r="AH43" i="77" s="1"/>
  <c r="AG38" i="77"/>
  <c r="AG39" i="77" s="1"/>
  <c r="AG40" i="77" s="1"/>
  <c r="AG41" i="77" s="1"/>
  <c r="AG42" i="77" s="1"/>
  <c r="AG43" i="77" s="1"/>
  <c r="AG44" i="77" s="1"/>
  <c r="AE38" i="77"/>
  <c r="AD38" i="77"/>
  <c r="AD39" i="77" s="1"/>
  <c r="AC38" i="77"/>
  <c r="AC39" i="77" s="1"/>
  <c r="AC40" i="77" s="1"/>
  <c r="AA38" i="77"/>
  <c r="AA39" i="77" s="1"/>
  <c r="AA40" i="77" s="1"/>
  <c r="AA41" i="77" s="1"/>
  <c r="AA42" i="77" s="1"/>
  <c r="Z38" i="77"/>
  <c r="Z39" i="77" s="1"/>
  <c r="Z40" i="77" s="1"/>
  <c r="Z41" i="77" s="1"/>
  <c r="Z42" i="77" s="1"/>
  <c r="Z43" i="77" s="1"/>
  <c r="Y38" i="77"/>
  <c r="Y39" i="77" s="1"/>
  <c r="Y40" i="77" s="1"/>
  <c r="Y41" i="77" s="1"/>
  <c r="Y42" i="77" s="1"/>
  <c r="Y43" i="77" s="1"/>
  <c r="Y44" i="77" s="1"/>
  <c r="W38" i="77"/>
  <c r="V38" i="77"/>
  <c r="V39" i="77" s="1"/>
  <c r="U38" i="77"/>
  <c r="U39" i="77" s="1"/>
  <c r="U40" i="77" s="1"/>
  <c r="S38" i="77"/>
  <c r="S39" i="77" s="1"/>
  <c r="S40" i="77" s="1"/>
  <c r="S41" i="77" s="1"/>
  <c r="S42" i="77" s="1"/>
  <c r="R38" i="77"/>
  <c r="R39" i="77" s="1"/>
  <c r="R40" i="77" s="1"/>
  <c r="R41" i="77" s="1"/>
  <c r="R42" i="77" s="1"/>
  <c r="R43" i="77" s="1"/>
  <c r="Q38" i="77"/>
  <c r="Q39" i="77" s="1"/>
  <c r="Q40" i="77" s="1"/>
  <c r="Q41" i="77" s="1"/>
  <c r="Q42" i="77" s="1"/>
  <c r="Q43" i="77" s="1"/>
  <c r="Q44" i="77" s="1"/>
  <c r="O38" i="77"/>
  <c r="N38" i="77"/>
  <c r="N39" i="77" s="1"/>
  <c r="M38" i="77"/>
  <c r="M39" i="77" s="1"/>
  <c r="M40" i="77" s="1"/>
  <c r="K38" i="77"/>
  <c r="K39" i="77" s="1"/>
  <c r="K40" i="77" s="1"/>
  <c r="K41" i="77" s="1"/>
  <c r="K42" i="77" s="1"/>
  <c r="J38" i="77"/>
  <c r="J39" i="77" s="1"/>
  <c r="J40" i="77" s="1"/>
  <c r="I38" i="77"/>
  <c r="G38" i="77"/>
  <c r="C38" i="77"/>
  <c r="AQ38" i="76"/>
  <c r="AP38" i="76"/>
  <c r="AO38" i="76"/>
  <c r="AN38" i="76"/>
  <c r="AM38" i="76"/>
  <c r="AL38" i="76"/>
  <c r="AK38" i="76"/>
  <c r="AJ38" i="76"/>
  <c r="AI38" i="76"/>
  <c r="AH38" i="76"/>
  <c r="AG38" i="76"/>
  <c r="AF38" i="76"/>
  <c r="AE38" i="76"/>
  <c r="AD38" i="76"/>
  <c r="AC38" i="76"/>
  <c r="AB38" i="76"/>
  <c r="AA38" i="76"/>
  <c r="Z38" i="76"/>
  <c r="Y38" i="76"/>
  <c r="X38" i="76"/>
  <c r="W38" i="76"/>
  <c r="V38" i="76"/>
  <c r="U38" i="76"/>
  <c r="T38" i="76"/>
  <c r="S38" i="76"/>
  <c r="R38" i="76"/>
  <c r="Q38" i="76"/>
  <c r="P38" i="76"/>
  <c r="O38" i="76"/>
  <c r="N38" i="76"/>
  <c r="M38" i="76"/>
  <c r="L38" i="76"/>
  <c r="K38" i="76"/>
  <c r="J38" i="76"/>
  <c r="I38" i="76"/>
  <c r="H38" i="76"/>
  <c r="G38" i="76"/>
  <c r="F38" i="76"/>
  <c r="E38" i="76"/>
  <c r="D38" i="76"/>
  <c r="C38" i="76"/>
  <c r="AR37" i="76"/>
  <c r="AU37" i="76" s="1"/>
  <c r="AR36" i="76"/>
  <c r="AU36" i="76" s="1"/>
  <c r="AR35" i="76"/>
  <c r="AU35" i="76" s="1"/>
  <c r="AR34" i="76"/>
  <c r="AU34" i="76" s="1"/>
  <c r="AR33" i="76"/>
  <c r="AU33" i="76" s="1"/>
  <c r="AR32" i="76"/>
  <c r="AU32" i="76" s="1"/>
  <c r="AR31" i="76"/>
  <c r="AU31" i="76" s="1"/>
  <c r="AR30" i="76"/>
  <c r="AU30" i="76" s="1"/>
  <c r="AR29" i="76"/>
  <c r="AU29" i="76" s="1"/>
  <c r="AR28" i="76"/>
  <c r="AU28" i="76" s="1"/>
  <c r="AR27" i="76"/>
  <c r="AU27" i="76" s="1"/>
  <c r="AR26" i="76"/>
  <c r="AU26" i="76" s="1"/>
  <c r="AR25" i="76"/>
  <c r="AU25" i="76" s="1"/>
  <c r="AR24" i="76"/>
  <c r="AR23" i="76"/>
  <c r="AU23" i="76" s="1"/>
  <c r="AR22" i="76"/>
  <c r="AU22" i="76" s="1"/>
  <c r="AR21" i="76"/>
  <c r="AU21" i="76" s="1"/>
  <c r="AR20" i="76"/>
  <c r="AU20" i="76" s="1"/>
  <c r="AR19" i="76"/>
  <c r="AU19" i="76" s="1"/>
  <c r="AR18" i="76"/>
  <c r="AU18" i="76" s="1"/>
  <c r="AR17" i="76"/>
  <c r="AU17" i="76" s="1"/>
  <c r="AR16" i="76"/>
  <c r="AU16" i="76" s="1"/>
  <c r="AR15" i="76"/>
  <c r="AU15" i="76" s="1"/>
  <c r="AR14" i="76"/>
  <c r="AU14" i="76" s="1"/>
  <c r="AR13" i="76"/>
  <c r="AU13" i="76" s="1"/>
  <c r="AR12" i="76"/>
  <c r="AU12" i="76" s="1"/>
  <c r="AR11" i="76"/>
  <c r="AU11" i="76" s="1"/>
  <c r="AR10" i="76"/>
  <c r="AU10" i="76" s="1"/>
  <c r="AR9" i="76"/>
  <c r="AU9" i="76" s="1"/>
  <c r="R39" i="76" l="1"/>
  <c r="Z39" i="76"/>
  <c r="AH39" i="76"/>
  <c r="AP39" i="76"/>
  <c r="S39" i="76"/>
  <c r="AA39" i="76"/>
  <c r="AI39" i="76"/>
  <c r="AQ39" i="76"/>
  <c r="J39" i="76"/>
  <c r="L39" i="76"/>
  <c r="T39" i="76"/>
  <c r="AB39" i="76"/>
  <c r="AJ39" i="76"/>
  <c r="D39" i="76"/>
  <c r="E39" i="76"/>
  <c r="M39" i="76"/>
  <c r="U39" i="76"/>
  <c r="AC39" i="76"/>
  <c r="AK39" i="76"/>
  <c r="F39" i="76"/>
  <c r="N39" i="76"/>
  <c r="V39" i="76"/>
  <c r="AD39" i="76"/>
  <c r="AL39" i="76"/>
  <c r="G39" i="76"/>
  <c r="O39" i="76"/>
  <c r="W39" i="76"/>
  <c r="AE39" i="76"/>
  <c r="AM39" i="76"/>
  <c r="K39" i="76"/>
  <c r="P39" i="76"/>
  <c r="X39" i="76"/>
  <c r="AF39" i="76"/>
  <c r="AN39" i="76"/>
  <c r="H39" i="76"/>
  <c r="I39" i="76"/>
  <c r="Q39" i="76"/>
  <c r="Y39" i="76"/>
  <c r="AG39" i="76"/>
  <c r="AO39" i="76"/>
  <c r="C39" i="76"/>
  <c r="BA7" i="77"/>
  <c r="CG7" i="77"/>
  <c r="AH8" i="77"/>
  <c r="AG9" i="77"/>
  <c r="R12" i="77"/>
  <c r="BE7" i="77"/>
  <c r="AL8" i="77"/>
  <c r="AK9" i="77"/>
  <c r="Z12" i="77"/>
  <c r="BI7" i="77"/>
  <c r="J8" i="77"/>
  <c r="AP8" i="77"/>
  <c r="AO9" i="77"/>
  <c r="AH12" i="77"/>
  <c r="BM7" i="77"/>
  <c r="N8" i="77"/>
  <c r="M9" i="77"/>
  <c r="K11" i="77"/>
  <c r="AP12" i="77"/>
  <c r="BQ7" i="77"/>
  <c r="R8" i="77"/>
  <c r="Q9" i="77"/>
  <c r="S11" i="77"/>
  <c r="Q13" i="77"/>
  <c r="BU7" i="77"/>
  <c r="V8" i="77"/>
  <c r="U9" i="77"/>
  <c r="AA11" i="77"/>
  <c r="Y13" i="77"/>
  <c r="BY7" i="77"/>
  <c r="Z8" i="77"/>
  <c r="Y9" i="77"/>
  <c r="AI11" i="77"/>
  <c r="AG13" i="77"/>
  <c r="CC7" i="77"/>
  <c r="AD8" i="77"/>
  <c r="AC9" i="77"/>
  <c r="BW9" i="77" s="1"/>
  <c r="AQ11" i="77"/>
  <c r="AO13" i="77"/>
  <c r="AW7" i="77"/>
  <c r="AR38" i="76"/>
  <c r="C39" i="77"/>
  <c r="C8" i="77"/>
  <c r="G39" i="77"/>
  <c r="G8" i="77"/>
  <c r="K43" i="77"/>
  <c r="K12" i="77"/>
  <c r="O39" i="77"/>
  <c r="O8" i="77"/>
  <c r="S43" i="77"/>
  <c r="S12" i="77"/>
  <c r="W39" i="77"/>
  <c r="W8" i="77"/>
  <c r="AA43" i="77"/>
  <c r="AA12" i="77"/>
  <c r="AE39" i="77"/>
  <c r="AE8" i="77"/>
  <c r="AI43" i="77"/>
  <c r="AI12" i="77"/>
  <c r="AM39" i="77"/>
  <c r="AM8" i="77"/>
  <c r="AQ43" i="77"/>
  <c r="AQ12" i="77"/>
  <c r="BP8" i="77"/>
  <c r="CF8" i="77"/>
  <c r="D38" i="77"/>
  <c r="AX7" i="77"/>
  <c r="H38" i="77"/>
  <c r="BB7" i="77"/>
  <c r="L38" i="77"/>
  <c r="BF7" i="77"/>
  <c r="P38" i="77"/>
  <c r="BJ7" i="77"/>
  <c r="T38" i="77"/>
  <c r="BN7" i="77"/>
  <c r="X38" i="77"/>
  <c r="BR7" i="77"/>
  <c r="AB38" i="77"/>
  <c r="BV7" i="77"/>
  <c r="AF38" i="77"/>
  <c r="BZ7" i="77"/>
  <c r="AJ38" i="77"/>
  <c r="CD7" i="77"/>
  <c r="AN38" i="77"/>
  <c r="CH7" i="77"/>
  <c r="BD8" i="77"/>
  <c r="BT8" i="77"/>
  <c r="CJ8" i="77"/>
  <c r="BK9" i="77"/>
  <c r="CA9" i="77"/>
  <c r="E38" i="77"/>
  <c r="AY7" i="77"/>
  <c r="I39" i="77"/>
  <c r="I8" i="77"/>
  <c r="M41" i="77"/>
  <c r="M10" i="77"/>
  <c r="Q45" i="77"/>
  <c r="Q14" i="77"/>
  <c r="U41" i="77"/>
  <c r="U10" i="77"/>
  <c r="Y45" i="77"/>
  <c r="Y14" i="77"/>
  <c r="AC41" i="77"/>
  <c r="AC10" i="77"/>
  <c r="AG45" i="77"/>
  <c r="AG14" i="77"/>
  <c r="AK41" i="77"/>
  <c r="AK10" i="77"/>
  <c r="AO45" i="77"/>
  <c r="AO14" i="77"/>
  <c r="BH8" i="77"/>
  <c r="BX8" i="77"/>
  <c r="BO9" i="77"/>
  <c r="CE9" i="77"/>
  <c r="F38" i="77"/>
  <c r="AZ7" i="77"/>
  <c r="J41" i="77"/>
  <c r="J10" i="77"/>
  <c r="N40" i="77"/>
  <c r="N9" i="77"/>
  <c r="BH9" i="77" s="1"/>
  <c r="R44" i="77"/>
  <c r="R13" i="77"/>
  <c r="V40" i="77"/>
  <c r="V9" i="77"/>
  <c r="BP9" i="77" s="1"/>
  <c r="Z44" i="77"/>
  <c r="Z13" i="77"/>
  <c r="AD40" i="77"/>
  <c r="AD9" i="77"/>
  <c r="AH44" i="77"/>
  <c r="AH13" i="77"/>
  <c r="AL40" i="77"/>
  <c r="AL9" i="77"/>
  <c r="CF9" i="77" s="1"/>
  <c r="AP44" i="77"/>
  <c r="AP13" i="77"/>
  <c r="BL8" i="77"/>
  <c r="CB8" i="77"/>
  <c r="BS9" i="77"/>
  <c r="CI9" i="77"/>
  <c r="K8" i="77"/>
  <c r="S8" i="77"/>
  <c r="AA8" i="77"/>
  <c r="AI8" i="77"/>
  <c r="AQ8" i="77"/>
  <c r="J9" i="77"/>
  <c r="BD9" i="77" s="1"/>
  <c r="R9" i="77"/>
  <c r="BL9" i="77" s="1"/>
  <c r="Z9" i="77"/>
  <c r="BT9" i="77" s="1"/>
  <c r="AH9" i="77"/>
  <c r="CB9" i="77" s="1"/>
  <c r="AP9" i="77"/>
  <c r="CJ9" i="77" s="1"/>
  <c r="Q10" i="77"/>
  <c r="Y10" i="77"/>
  <c r="AG10" i="77"/>
  <c r="AO10" i="77"/>
  <c r="BC7" i="77"/>
  <c r="BG7" i="77"/>
  <c r="BK7" i="77"/>
  <c r="BO7" i="77"/>
  <c r="BS7" i="77"/>
  <c r="BW7" i="77"/>
  <c r="CA7" i="77"/>
  <c r="CE7" i="77"/>
  <c r="CI7" i="77"/>
  <c r="K9" i="77"/>
  <c r="BE9" i="77" s="1"/>
  <c r="S9" i="77"/>
  <c r="BM9" i="77" s="1"/>
  <c r="AA9" i="77"/>
  <c r="BU9" i="77" s="1"/>
  <c r="AI9" i="77"/>
  <c r="CC9" i="77" s="1"/>
  <c r="AQ9" i="77"/>
  <c r="CK9" i="77" s="1"/>
  <c r="R10" i="77"/>
  <c r="Z10" i="77"/>
  <c r="AH10" i="77"/>
  <c r="AP10" i="77"/>
  <c r="Q11" i="77"/>
  <c r="Y11" i="77"/>
  <c r="AG11" i="77"/>
  <c r="AO11" i="77"/>
  <c r="BD7" i="77"/>
  <c r="BH7" i="77"/>
  <c r="BL7" i="77"/>
  <c r="BP7" i="77"/>
  <c r="BT7" i="77"/>
  <c r="BX7" i="77"/>
  <c r="CB7" i="77"/>
  <c r="CF7" i="77"/>
  <c r="CJ7" i="77"/>
  <c r="M8" i="77"/>
  <c r="Q8" i="77"/>
  <c r="U8" i="77"/>
  <c r="Y8" i="77"/>
  <c r="AC8" i="77"/>
  <c r="AG8" i="77"/>
  <c r="AK8" i="77"/>
  <c r="AO8" i="77"/>
  <c r="K10" i="77"/>
  <c r="S10" i="77"/>
  <c r="AA10" i="77"/>
  <c r="AI10" i="77"/>
  <c r="AQ10" i="77"/>
  <c r="R11" i="77"/>
  <c r="Z11" i="77"/>
  <c r="AH11" i="77"/>
  <c r="AP11" i="77"/>
  <c r="Q12" i="77"/>
  <c r="Y12" i="77"/>
  <c r="AG12" i="77"/>
  <c r="AO12" i="77"/>
  <c r="BG9" i="77" l="1"/>
  <c r="BX9" i="77"/>
  <c r="AO40" i="76"/>
  <c r="CI10" i="77" s="1"/>
  <c r="I40" i="76"/>
  <c r="X40" i="76"/>
  <c r="AE40" i="76"/>
  <c r="AL40" i="76"/>
  <c r="F40" i="76"/>
  <c r="M40" i="76"/>
  <c r="BG10" i="77" s="1"/>
  <c r="AB40" i="76"/>
  <c r="AQ40" i="76"/>
  <c r="AP40" i="76"/>
  <c r="AG40" i="76"/>
  <c r="H40" i="76"/>
  <c r="P40" i="76"/>
  <c r="W40" i="76"/>
  <c r="AD40" i="76"/>
  <c r="AK40" i="76"/>
  <c r="E40" i="76"/>
  <c r="T40" i="76"/>
  <c r="AI40" i="76"/>
  <c r="CC10" i="77" s="1"/>
  <c r="AH40" i="76"/>
  <c r="CK10" i="77"/>
  <c r="Y40" i="76"/>
  <c r="BS10" i="77" s="1"/>
  <c r="AN40" i="76"/>
  <c r="K40" i="76"/>
  <c r="O40" i="76"/>
  <c r="V40" i="76"/>
  <c r="AC40" i="76"/>
  <c r="BW10" i="77" s="1"/>
  <c r="D40" i="76"/>
  <c r="L40" i="76"/>
  <c r="AA40" i="76"/>
  <c r="BU10" i="77" s="1"/>
  <c r="Z40" i="76"/>
  <c r="BT10" i="77" s="1"/>
  <c r="CJ10" i="77"/>
  <c r="Q40" i="76"/>
  <c r="AF40" i="76"/>
  <c r="AM40" i="76"/>
  <c r="G40" i="76"/>
  <c r="N40" i="76"/>
  <c r="U40" i="76"/>
  <c r="AJ40" i="76"/>
  <c r="J40" i="76"/>
  <c r="BD10" i="77" s="1"/>
  <c r="S40" i="76"/>
  <c r="BM10" i="77" s="1"/>
  <c r="R40" i="76"/>
  <c r="BL10" i="77" s="1"/>
  <c r="C40" i="76"/>
  <c r="CI8" i="77"/>
  <c r="BS8" i="77"/>
  <c r="CK8" i="77"/>
  <c r="BE8" i="77"/>
  <c r="AP45" i="77"/>
  <c r="AP14" i="77"/>
  <c r="AH45" i="77"/>
  <c r="AH14" i="77"/>
  <c r="Z45" i="77"/>
  <c r="Z14" i="77"/>
  <c r="R45" i="77"/>
  <c r="R14" i="77"/>
  <c r="J42" i="77"/>
  <c r="J11" i="77"/>
  <c r="AO46" i="77"/>
  <c r="AO15" i="77"/>
  <c r="AG46" i="77"/>
  <c r="AG15" i="77"/>
  <c r="Y46" i="77"/>
  <c r="Y15" i="77"/>
  <c r="Q46" i="77"/>
  <c r="Q15" i="77"/>
  <c r="I40" i="77"/>
  <c r="I9" i="77"/>
  <c r="BC9" i="77" s="1"/>
  <c r="AN39" i="77"/>
  <c r="AN8" i="77"/>
  <c r="AF39" i="77"/>
  <c r="AF8" i="77"/>
  <c r="X39" i="77"/>
  <c r="X8" i="77"/>
  <c r="P39" i="77"/>
  <c r="P8" i="77"/>
  <c r="H39" i="77"/>
  <c r="H8" i="77"/>
  <c r="CG8" i="77"/>
  <c r="BY8" i="77"/>
  <c r="BQ8" i="77"/>
  <c r="BI8" i="77"/>
  <c r="BA8" i="77"/>
  <c r="BW8" i="77"/>
  <c r="CE8" i="77"/>
  <c r="BO8" i="77"/>
  <c r="CC8" i="77"/>
  <c r="AM40" i="77"/>
  <c r="AM9" i="77"/>
  <c r="CG9" i="77" s="1"/>
  <c r="AE40" i="77"/>
  <c r="AE9" i="77"/>
  <c r="BY9" i="77" s="1"/>
  <c r="W40" i="77"/>
  <c r="W9" i="77"/>
  <c r="BQ9" i="77" s="1"/>
  <c r="O40" i="77"/>
  <c r="O9" i="77"/>
  <c r="BI9" i="77" s="1"/>
  <c r="G40" i="77"/>
  <c r="G9" i="77"/>
  <c r="BA9" i="77" s="1"/>
  <c r="CA8" i="77"/>
  <c r="BK8" i="77"/>
  <c r="BU8" i="77"/>
  <c r="AL41" i="77"/>
  <c r="AL10" i="77"/>
  <c r="CF10" i="77" s="1"/>
  <c r="AD41" i="77"/>
  <c r="AD10" i="77"/>
  <c r="V41" i="77"/>
  <c r="V10" i="77"/>
  <c r="BP10" i="77" s="1"/>
  <c r="N41" i="77"/>
  <c r="N10" i="77"/>
  <c r="F39" i="77"/>
  <c r="F8" i="77"/>
  <c r="AK42" i="77"/>
  <c r="AK11" i="77"/>
  <c r="AC42" i="77"/>
  <c r="AC11" i="77"/>
  <c r="U42" i="77"/>
  <c r="U11" i="77"/>
  <c r="M42" i="77"/>
  <c r="M11" i="77"/>
  <c r="E39" i="77"/>
  <c r="E8" i="77"/>
  <c r="AJ39" i="77"/>
  <c r="AJ8" i="77"/>
  <c r="AB39" i="77"/>
  <c r="AB8" i="77"/>
  <c r="T39" i="77"/>
  <c r="T8" i="77"/>
  <c r="L39" i="77"/>
  <c r="L8" i="77"/>
  <c r="D39" i="77"/>
  <c r="D8" i="77"/>
  <c r="AW8" i="77"/>
  <c r="AR8" i="77"/>
  <c r="BG8" i="77"/>
  <c r="BM8" i="77"/>
  <c r="BC8" i="77"/>
  <c r="AQ44" i="77"/>
  <c r="AQ13" i="77"/>
  <c r="AI44" i="77"/>
  <c r="AI13" i="77"/>
  <c r="AA44" i="77"/>
  <c r="AA13" i="77"/>
  <c r="S44" i="77"/>
  <c r="S13" i="77"/>
  <c r="K44" i="77"/>
  <c r="K13" i="77"/>
  <c r="C40" i="77"/>
  <c r="C9" i="77"/>
  <c r="BX10" i="77" l="1"/>
  <c r="L41" i="76"/>
  <c r="O41" i="76"/>
  <c r="M41" i="76"/>
  <c r="BG11" i="77" s="1"/>
  <c r="X41" i="76"/>
  <c r="J41" i="76"/>
  <c r="BD11" i="77" s="1"/>
  <c r="G41" i="76"/>
  <c r="E41" i="76"/>
  <c r="P41" i="76"/>
  <c r="D41" i="76"/>
  <c r="K41" i="76"/>
  <c r="AP41" i="76"/>
  <c r="F41" i="76"/>
  <c r="I41" i="76"/>
  <c r="AJ41" i="76"/>
  <c r="AM41" i="76"/>
  <c r="AH41" i="76"/>
  <c r="AK41" i="76"/>
  <c r="H41" i="76"/>
  <c r="CE11" i="77"/>
  <c r="Z41" i="76"/>
  <c r="AC41" i="76"/>
  <c r="BW11" i="77" s="1"/>
  <c r="AN41" i="76"/>
  <c r="AQ41" i="76"/>
  <c r="AL41" i="76"/>
  <c r="AO41" i="76"/>
  <c r="BE10" i="77"/>
  <c r="R41" i="76"/>
  <c r="U41" i="76"/>
  <c r="AF41" i="76"/>
  <c r="AI41" i="76"/>
  <c r="AD41" i="76"/>
  <c r="AG41" i="76"/>
  <c r="AA41" i="76"/>
  <c r="V41" i="76"/>
  <c r="Y41" i="76"/>
  <c r="BO10" i="77"/>
  <c r="AB41" i="76"/>
  <c r="AE41" i="76"/>
  <c r="S41" i="76"/>
  <c r="N41" i="76"/>
  <c r="Q41" i="76"/>
  <c r="BK10" i="77"/>
  <c r="T41" i="76"/>
  <c r="W41" i="76"/>
  <c r="CE10" i="77"/>
  <c r="CA10" i="77"/>
  <c r="CB10" i="77"/>
  <c r="C41" i="76"/>
  <c r="D40" i="77"/>
  <c r="D9" i="77"/>
  <c r="AX9" i="77" s="1"/>
  <c r="T40" i="77"/>
  <c r="T9" i="77"/>
  <c r="BN9" i="77" s="1"/>
  <c r="AJ40" i="77"/>
  <c r="AJ9" i="77"/>
  <c r="CD9" i="77" s="1"/>
  <c r="E40" i="77"/>
  <c r="E9" i="77"/>
  <c r="AY9" i="77" s="1"/>
  <c r="U43" i="77"/>
  <c r="U12" i="77"/>
  <c r="AK43" i="77"/>
  <c r="AK12" i="77"/>
  <c r="N42" i="77"/>
  <c r="N11" i="77"/>
  <c r="AD42" i="77"/>
  <c r="AD11" i="77"/>
  <c r="R46" i="77"/>
  <c r="R15" i="77"/>
  <c r="AH46" i="77"/>
  <c r="AH15" i="77"/>
  <c r="S45" i="77"/>
  <c r="S14" i="77"/>
  <c r="AZ8" i="77"/>
  <c r="O41" i="77"/>
  <c r="O10" i="77"/>
  <c r="BI10" i="77" s="1"/>
  <c r="AE41" i="77"/>
  <c r="AE10" i="77"/>
  <c r="BY10" i="77" s="1"/>
  <c r="BJ8" i="77"/>
  <c r="BZ8" i="77"/>
  <c r="Q47" i="77"/>
  <c r="Q16" i="77"/>
  <c r="AG47" i="77"/>
  <c r="AG16" i="77"/>
  <c r="C41" i="77"/>
  <c r="C10" i="77"/>
  <c r="AI45" i="77"/>
  <c r="AI14" i="77"/>
  <c r="BF8" i="77"/>
  <c r="L40" i="77"/>
  <c r="L9" i="77"/>
  <c r="BF9" i="77" s="1"/>
  <c r="AB40" i="77"/>
  <c r="AB9" i="77"/>
  <c r="BV9" i="77" s="1"/>
  <c r="M43" i="77"/>
  <c r="M12" i="77"/>
  <c r="AC43" i="77"/>
  <c r="AC12" i="77"/>
  <c r="F40" i="77"/>
  <c r="F9" i="77"/>
  <c r="AZ9" i="77" s="1"/>
  <c r="V42" i="77"/>
  <c r="V11" i="77"/>
  <c r="AL42" i="77"/>
  <c r="AL11" i="77"/>
  <c r="P40" i="77"/>
  <c r="P9" i="77"/>
  <c r="BJ9" i="77" s="1"/>
  <c r="AF40" i="77"/>
  <c r="AF9" i="77"/>
  <c r="BZ9" i="77" s="1"/>
  <c r="J43" i="77"/>
  <c r="J12" i="77"/>
  <c r="Z46" i="77"/>
  <c r="Z15" i="77"/>
  <c r="AP46" i="77"/>
  <c r="AP15" i="77"/>
  <c r="AW9" i="77"/>
  <c r="AR9" i="77"/>
  <c r="H40" i="77"/>
  <c r="H9" i="77"/>
  <c r="BB9" i="77" s="1"/>
  <c r="X40" i="77"/>
  <c r="X9" i="77"/>
  <c r="BR9" i="77" s="1"/>
  <c r="AN40" i="77"/>
  <c r="AN9" i="77"/>
  <c r="CH9" i="77" s="1"/>
  <c r="AV8" i="77"/>
  <c r="BV8" i="77"/>
  <c r="K45" i="77"/>
  <c r="K14" i="77"/>
  <c r="AA45" i="77"/>
  <c r="AA14" i="77"/>
  <c r="AQ45" i="77"/>
  <c r="AQ14" i="77"/>
  <c r="AX8" i="77"/>
  <c r="BN8" i="77"/>
  <c r="CD8" i="77"/>
  <c r="AY8" i="77"/>
  <c r="BH10" i="77"/>
  <c r="G41" i="77"/>
  <c r="G10" i="77"/>
  <c r="BA10" i="77" s="1"/>
  <c r="W41" i="77"/>
  <c r="W10" i="77"/>
  <c r="BQ10" i="77" s="1"/>
  <c r="AM41" i="77"/>
  <c r="AM10" i="77"/>
  <c r="CG10" i="77" s="1"/>
  <c r="BB8" i="77"/>
  <c r="BR8" i="77"/>
  <c r="CH8" i="77"/>
  <c r="I41" i="77"/>
  <c r="I10" i="77"/>
  <c r="Y47" i="77"/>
  <c r="Y16" i="77"/>
  <c r="AO47" i="77"/>
  <c r="AO16" i="77"/>
  <c r="V42" i="76" l="1"/>
  <c r="AG42" i="76"/>
  <c r="CA11" i="77"/>
  <c r="U42" i="76"/>
  <c r="AK42" i="76"/>
  <c r="I42" i="76"/>
  <c r="D42" i="76"/>
  <c r="M42" i="76"/>
  <c r="Q42" i="76"/>
  <c r="BK11" i="77"/>
  <c r="AE42" i="76"/>
  <c r="AQ42" i="76"/>
  <c r="CK11" i="77"/>
  <c r="G42" i="76"/>
  <c r="AA42" i="76"/>
  <c r="BU11" i="77"/>
  <c r="AD42" i="76"/>
  <c r="R42" i="76"/>
  <c r="BL11" i="77"/>
  <c r="AH42" i="76"/>
  <c r="CB11" i="77"/>
  <c r="F42" i="76"/>
  <c r="O42" i="76"/>
  <c r="N42" i="76"/>
  <c r="AB42" i="76"/>
  <c r="AN42" i="76"/>
  <c r="J42" i="76"/>
  <c r="W42" i="76"/>
  <c r="AI42" i="76"/>
  <c r="CC11" i="77"/>
  <c r="AM42" i="76"/>
  <c r="AP42" i="76"/>
  <c r="CJ11" i="77"/>
  <c r="L42" i="76"/>
  <c r="S42" i="76"/>
  <c r="BM11" i="77"/>
  <c r="AO42" i="76"/>
  <c r="CI11" i="77"/>
  <c r="AC42" i="76"/>
  <c r="BW12" i="77" s="1"/>
  <c r="P42" i="76"/>
  <c r="BH11" i="77"/>
  <c r="T42" i="76"/>
  <c r="Y42" i="76"/>
  <c r="BS11" i="77"/>
  <c r="AF42" i="76"/>
  <c r="H42" i="76"/>
  <c r="AJ42" i="76"/>
  <c r="K42" i="76"/>
  <c r="BE11" i="77"/>
  <c r="X42" i="76"/>
  <c r="AL42" i="76"/>
  <c r="Z42" i="76"/>
  <c r="BT11" i="77"/>
  <c r="E42" i="76"/>
  <c r="BO11" i="77"/>
  <c r="C42" i="76"/>
  <c r="CL8" i="77"/>
  <c r="AS8" i="77" s="1"/>
  <c r="X41" i="77"/>
  <c r="X10" i="77"/>
  <c r="CF11" i="77"/>
  <c r="AI46" i="77"/>
  <c r="AI15" i="77"/>
  <c r="Q48" i="77"/>
  <c r="Q17" i="77"/>
  <c r="AH47" i="77"/>
  <c r="AH16" i="77"/>
  <c r="AD43" i="77"/>
  <c r="AD12" i="77"/>
  <c r="BX12" i="77" s="1"/>
  <c r="AK44" i="77"/>
  <c r="AK13" i="77"/>
  <c r="E41" i="77"/>
  <c r="E10" i="77"/>
  <c r="T41" i="77"/>
  <c r="T10" i="77"/>
  <c r="W42" i="77"/>
  <c r="W11" i="77"/>
  <c r="BQ11" i="77" s="1"/>
  <c r="BC10" i="77"/>
  <c r="AA46" i="77"/>
  <c r="AA15" i="77"/>
  <c r="CM9" i="77"/>
  <c r="CL9" i="77"/>
  <c r="Z47" i="77"/>
  <c r="Z16" i="77"/>
  <c r="AF41" i="77"/>
  <c r="AF10" i="77"/>
  <c r="BZ10" i="77" s="1"/>
  <c r="AL43" i="77"/>
  <c r="AL12" i="77"/>
  <c r="F41" i="77"/>
  <c r="F10" i="77"/>
  <c r="AZ10" i="77" s="1"/>
  <c r="M44" i="77"/>
  <c r="M13" i="77"/>
  <c r="L41" i="77"/>
  <c r="L10" i="77"/>
  <c r="BF10" i="77" s="1"/>
  <c r="AW10" i="77"/>
  <c r="O42" i="77"/>
  <c r="O11" i="77"/>
  <c r="BO12" i="77"/>
  <c r="Y48" i="77"/>
  <c r="Y17" i="77"/>
  <c r="AV9" i="77"/>
  <c r="AO48" i="77"/>
  <c r="AO17" i="77"/>
  <c r="I42" i="77"/>
  <c r="I11" i="77"/>
  <c r="BC11" i="77" s="1"/>
  <c r="AM42" i="77"/>
  <c r="AM11" i="77"/>
  <c r="G42" i="77"/>
  <c r="G11" i="77"/>
  <c r="BA11" i="77" s="1"/>
  <c r="AN41" i="77"/>
  <c r="AN10" i="77"/>
  <c r="H41" i="77"/>
  <c r="H10" i="77"/>
  <c r="BD12" i="77"/>
  <c r="BP11" i="77"/>
  <c r="CM8" i="77"/>
  <c r="C42" i="77"/>
  <c r="C11" i="77"/>
  <c r="AG48" i="77"/>
  <c r="AG17" i="77"/>
  <c r="S46" i="77"/>
  <c r="S15" i="77"/>
  <c r="R47" i="77"/>
  <c r="R16" i="77"/>
  <c r="N43" i="77"/>
  <c r="N12" i="77"/>
  <c r="U44" i="77"/>
  <c r="U13" i="77"/>
  <c r="AJ41" i="77"/>
  <c r="AJ10" i="77"/>
  <c r="D41" i="77"/>
  <c r="D10" i="77"/>
  <c r="AR10" i="77" s="1"/>
  <c r="AQ46" i="77"/>
  <c r="AQ15" i="77"/>
  <c r="K46" i="77"/>
  <c r="K15" i="77"/>
  <c r="AP47" i="77"/>
  <c r="AP16" i="77"/>
  <c r="J44" i="77"/>
  <c r="J13" i="77"/>
  <c r="P41" i="77"/>
  <c r="P10" i="77"/>
  <c r="BJ10" i="77" s="1"/>
  <c r="V43" i="77"/>
  <c r="V12" i="77"/>
  <c r="BP12" i="77" s="1"/>
  <c r="AC44" i="77"/>
  <c r="AC13" i="77"/>
  <c r="AB41" i="77"/>
  <c r="AB10" i="77"/>
  <c r="AE42" i="77"/>
  <c r="AE11" i="77"/>
  <c r="BX11" i="77"/>
  <c r="CN8" i="77" l="1"/>
  <c r="AL43" i="76"/>
  <c r="AJ43" i="76"/>
  <c r="F43" i="76"/>
  <c r="AD43" i="76"/>
  <c r="AQ43" i="76"/>
  <c r="CK12" i="77"/>
  <c r="T43" i="76"/>
  <c r="L43" i="76"/>
  <c r="AI43" i="76"/>
  <c r="CC12" i="77"/>
  <c r="AB43" i="76"/>
  <c r="D43" i="76"/>
  <c r="H43" i="76"/>
  <c r="AO43" i="76"/>
  <c r="CI12" i="77"/>
  <c r="AE43" i="76"/>
  <c r="AG43" i="76"/>
  <c r="CA12" i="77"/>
  <c r="E43" i="76"/>
  <c r="X43" i="76"/>
  <c r="W43" i="76"/>
  <c r="N43" i="76"/>
  <c r="AH43" i="76"/>
  <c r="CB12" i="77"/>
  <c r="AA43" i="76"/>
  <c r="BU12" i="77"/>
  <c r="I43" i="76"/>
  <c r="AF43" i="76"/>
  <c r="AP43" i="76"/>
  <c r="CJ12" i="77"/>
  <c r="V43" i="76"/>
  <c r="CF12" i="77"/>
  <c r="P43" i="76"/>
  <c r="S43" i="76"/>
  <c r="BM12" i="77"/>
  <c r="J43" i="76"/>
  <c r="G43" i="76"/>
  <c r="Q43" i="76"/>
  <c r="BK12" i="77"/>
  <c r="AK43" i="76"/>
  <c r="CE12" i="77"/>
  <c r="Z43" i="76"/>
  <c r="BT12" i="77"/>
  <c r="K43" i="76"/>
  <c r="BE12" i="77"/>
  <c r="AM43" i="76"/>
  <c r="O43" i="76"/>
  <c r="R43" i="76"/>
  <c r="BL12" i="77"/>
  <c r="Y43" i="76"/>
  <c r="BS12" i="77"/>
  <c r="AC43" i="76"/>
  <c r="BW13" i="77" s="1"/>
  <c r="AN43" i="76"/>
  <c r="M43" i="76"/>
  <c r="BG13" i="77" s="1"/>
  <c r="U43" i="76"/>
  <c r="BO13" i="77" s="1"/>
  <c r="BG12" i="77"/>
  <c r="C43" i="76"/>
  <c r="AV10" i="77"/>
  <c r="AE43" i="77"/>
  <c r="AE12" i="77"/>
  <c r="BY12" i="77" s="1"/>
  <c r="AP48" i="77"/>
  <c r="AP17" i="77"/>
  <c r="R48" i="77"/>
  <c r="R17" i="77"/>
  <c r="L42" i="77"/>
  <c r="L11" i="77"/>
  <c r="F42" i="77"/>
  <c r="F11" i="77"/>
  <c r="CN9" i="77"/>
  <c r="AS9" i="77"/>
  <c r="AT9" i="77" s="1"/>
  <c r="AY10" i="77"/>
  <c r="AC45" i="77"/>
  <c r="AC14" i="77"/>
  <c r="P42" i="77"/>
  <c r="P11" i="77"/>
  <c r="BJ11" i="77" s="1"/>
  <c r="AQ47" i="77"/>
  <c r="AQ16" i="77"/>
  <c r="D42" i="77"/>
  <c r="D11" i="77"/>
  <c r="AX11" i="77" s="1"/>
  <c r="U45" i="77"/>
  <c r="U14" i="77"/>
  <c r="C43" i="77"/>
  <c r="C12" i="77"/>
  <c r="BB10" i="77"/>
  <c r="H42" i="77"/>
  <c r="H11" i="77"/>
  <c r="BB11" i="77" s="1"/>
  <c r="G43" i="77"/>
  <c r="G12" i="77"/>
  <c r="BA12" i="77" s="1"/>
  <c r="I43" i="77"/>
  <c r="I12" i="77"/>
  <c r="BC12" i="77" s="1"/>
  <c r="AF42" i="77"/>
  <c r="AF11" i="77"/>
  <c r="W43" i="77"/>
  <c r="W12" i="77"/>
  <c r="BQ12" i="77" s="1"/>
  <c r="E42" i="77"/>
  <c r="E11" i="77"/>
  <c r="AY11" i="77" s="1"/>
  <c r="AD44" i="77"/>
  <c r="AD13" i="77"/>
  <c r="BV10" i="77"/>
  <c r="CD10" i="77"/>
  <c r="BH12" i="77"/>
  <c r="AB42" i="77"/>
  <c r="AB11" i="77"/>
  <c r="BV11" i="77" s="1"/>
  <c r="V44" i="77"/>
  <c r="V13" i="77"/>
  <c r="J45" i="77"/>
  <c r="J14" i="77"/>
  <c r="K47" i="77"/>
  <c r="K16" i="77"/>
  <c r="AJ42" i="77"/>
  <c r="AJ11" i="77"/>
  <c r="CD11" i="77" s="1"/>
  <c r="N44" i="77"/>
  <c r="N13" i="77"/>
  <c r="S47" i="77"/>
  <c r="S16" i="77"/>
  <c r="AG49" i="77"/>
  <c r="AG18" i="77"/>
  <c r="CH10" i="77"/>
  <c r="CG11" i="77"/>
  <c r="BI11" i="77"/>
  <c r="M45" i="77"/>
  <c r="M14" i="77"/>
  <c r="AL44" i="77"/>
  <c r="AL13" i="77"/>
  <c r="CF13" i="77" s="1"/>
  <c r="BN10" i="77"/>
  <c r="CE13" i="77"/>
  <c r="AI47" i="77"/>
  <c r="AI16" i="77"/>
  <c r="BR10" i="77"/>
  <c r="AT8" i="77"/>
  <c r="BY11" i="77"/>
  <c r="AX10" i="77"/>
  <c r="AW11" i="77"/>
  <c r="AN42" i="77"/>
  <c r="AN11" i="77"/>
  <c r="CH11" i="77" s="1"/>
  <c r="AM43" i="77"/>
  <c r="AM12" i="77"/>
  <c r="CG12" i="77" s="1"/>
  <c r="AO49" i="77"/>
  <c r="AO18" i="77"/>
  <c r="Y49" i="77"/>
  <c r="Y18" i="77"/>
  <c r="O43" i="77"/>
  <c r="O12" i="77"/>
  <c r="BI12" i="77" s="1"/>
  <c r="Z48" i="77"/>
  <c r="Z17" i="77"/>
  <c r="AA47" i="77"/>
  <c r="AA16" i="77"/>
  <c r="T42" i="77"/>
  <c r="T11" i="77"/>
  <c r="BN11" i="77" s="1"/>
  <c r="AK45" i="77"/>
  <c r="AK14" i="77"/>
  <c r="AH48" i="77"/>
  <c r="AH17" i="77"/>
  <c r="Q49" i="77"/>
  <c r="Q18" i="77"/>
  <c r="X42" i="77"/>
  <c r="X11" i="77"/>
  <c r="BR11" i="77" s="1"/>
  <c r="BH13" i="77" l="1"/>
  <c r="BP13" i="77"/>
  <c r="AN44" i="76"/>
  <c r="AM44" i="76"/>
  <c r="J44" i="76"/>
  <c r="X44" i="76"/>
  <c r="AB44" i="76"/>
  <c r="AD44" i="76"/>
  <c r="AK44" i="76"/>
  <c r="AF44" i="76"/>
  <c r="AC44" i="76"/>
  <c r="BD13" i="77"/>
  <c r="AH44" i="76"/>
  <c r="CB13" i="77"/>
  <c r="E44" i="76"/>
  <c r="AO44" i="76"/>
  <c r="CI13" i="77"/>
  <c r="F44" i="76"/>
  <c r="K44" i="76"/>
  <c r="BE13" i="77"/>
  <c r="S44" i="76"/>
  <c r="BM13" i="77"/>
  <c r="AI44" i="76"/>
  <c r="CC13" i="77"/>
  <c r="U44" i="76"/>
  <c r="R44" i="76"/>
  <c r="BL13" i="77"/>
  <c r="Q44" i="76"/>
  <c r="BK13" i="77"/>
  <c r="V44" i="76"/>
  <c r="I44" i="76"/>
  <c r="N44" i="76"/>
  <c r="H44" i="76"/>
  <c r="AJ44" i="76"/>
  <c r="Y44" i="76"/>
  <c r="BS13" i="77"/>
  <c r="P44" i="76"/>
  <c r="AG44" i="76"/>
  <c r="CA13" i="77"/>
  <c r="L44" i="76"/>
  <c r="CE14" i="77"/>
  <c r="M44" i="76"/>
  <c r="O44" i="76"/>
  <c r="Z44" i="76"/>
  <c r="BT13" i="77"/>
  <c r="G44" i="76"/>
  <c r="W44" i="76"/>
  <c r="D44" i="76"/>
  <c r="AQ44" i="76"/>
  <c r="CK13" i="77"/>
  <c r="AL44" i="76"/>
  <c r="BW14" i="77"/>
  <c r="AP44" i="76"/>
  <c r="CJ13" i="77"/>
  <c r="AA44" i="76"/>
  <c r="BU13" i="77"/>
  <c r="AE44" i="76"/>
  <c r="T44" i="76"/>
  <c r="C44" i="76"/>
  <c r="CL10" i="77"/>
  <c r="AS10" i="77" s="1"/>
  <c r="AL45" i="77"/>
  <c r="AL14" i="77"/>
  <c r="CF14" i="77" s="1"/>
  <c r="CM10" i="77"/>
  <c r="S48" i="77"/>
  <c r="S17" i="77"/>
  <c r="AJ43" i="77"/>
  <c r="AJ12" i="77"/>
  <c r="CD12" i="77" s="1"/>
  <c r="J46" i="77"/>
  <c r="J15" i="77"/>
  <c r="AB43" i="77"/>
  <c r="AB12" i="77"/>
  <c r="BV12" i="77" s="1"/>
  <c r="BX13" i="77"/>
  <c r="U46" i="77"/>
  <c r="U15" i="77"/>
  <c r="AQ48" i="77"/>
  <c r="AQ17" i="77"/>
  <c r="AC46" i="77"/>
  <c r="AC15" i="77"/>
  <c r="F43" i="77"/>
  <c r="F12" i="77"/>
  <c r="AZ12" i="77" s="1"/>
  <c r="R49" i="77"/>
  <c r="R18" i="77"/>
  <c r="AE44" i="77"/>
  <c r="AE13" i="77"/>
  <c r="Y50" i="77"/>
  <c r="Y19" i="77"/>
  <c r="AM44" i="77"/>
  <c r="AM13" i="77"/>
  <c r="CG13" i="77" s="1"/>
  <c r="AD45" i="77"/>
  <c r="AD14" i="77"/>
  <c r="W44" i="77"/>
  <c r="W13" i="77"/>
  <c r="I44" i="77"/>
  <c r="I13" i="77"/>
  <c r="BC13" i="77" s="1"/>
  <c r="H43" i="77"/>
  <c r="H12" i="77"/>
  <c r="BB12" i="77" s="1"/>
  <c r="AW12" i="77"/>
  <c r="BF11" i="77"/>
  <c r="AI48" i="77"/>
  <c r="AI17" i="77"/>
  <c r="Q50" i="77"/>
  <c r="Q19" i="77"/>
  <c r="AK46" i="77"/>
  <c r="AK15" i="77"/>
  <c r="AA48" i="77"/>
  <c r="AA17" i="77"/>
  <c r="AR11" i="77"/>
  <c r="M46" i="77"/>
  <c r="M15" i="77"/>
  <c r="AG50" i="77"/>
  <c r="AG19" i="77"/>
  <c r="N45" i="77"/>
  <c r="N14" i="77"/>
  <c r="K48" i="77"/>
  <c r="K17" i="77"/>
  <c r="V45" i="77"/>
  <c r="V14" i="77"/>
  <c r="BP14" i="77" s="1"/>
  <c r="BZ11" i="77"/>
  <c r="C44" i="77"/>
  <c r="C13" i="77"/>
  <c r="D43" i="77"/>
  <c r="D12" i="77"/>
  <c r="P43" i="77"/>
  <c r="P12" i="77"/>
  <c r="L43" i="77"/>
  <c r="L12" i="77"/>
  <c r="BF12" i="77" s="1"/>
  <c r="AP49" i="77"/>
  <c r="AP18" i="77"/>
  <c r="AH49" i="77"/>
  <c r="AH18" i="77"/>
  <c r="T43" i="77"/>
  <c r="T12" i="77"/>
  <c r="BN12" i="77" s="1"/>
  <c r="Z49" i="77"/>
  <c r="Z18" i="77"/>
  <c r="X43" i="77"/>
  <c r="X12" i="77"/>
  <c r="O44" i="77"/>
  <c r="O13" i="77"/>
  <c r="AO50" i="77"/>
  <c r="AO19" i="77"/>
  <c r="AN43" i="77"/>
  <c r="AN12" i="77"/>
  <c r="CH12" i="77" s="1"/>
  <c r="BD14" i="77"/>
  <c r="E43" i="77"/>
  <c r="E12" i="77"/>
  <c r="AF43" i="77"/>
  <c r="AF12" i="77"/>
  <c r="BZ12" i="77" s="1"/>
  <c r="G44" i="77"/>
  <c r="G13" i="77"/>
  <c r="BO14" i="77"/>
  <c r="AZ11" i="77"/>
  <c r="BH14" i="77" l="1"/>
  <c r="BX14" i="77"/>
  <c r="Z45" i="76"/>
  <c r="BT14" i="77"/>
  <c r="Q45" i="76"/>
  <c r="BK14" i="77"/>
  <c r="K45" i="76"/>
  <c r="BE14" i="77"/>
  <c r="E45" i="76"/>
  <c r="AF45" i="76"/>
  <c r="AE45" i="76"/>
  <c r="D45" i="76"/>
  <c r="N45" i="76"/>
  <c r="X45" i="76"/>
  <c r="O45" i="76"/>
  <c r="L45" i="76"/>
  <c r="Y45" i="76"/>
  <c r="BS14" i="77"/>
  <c r="AI45" i="76"/>
  <c r="CC14" i="77"/>
  <c r="AK45" i="76"/>
  <c r="W45" i="76"/>
  <c r="I45" i="76"/>
  <c r="R45" i="76"/>
  <c r="BL14" i="77"/>
  <c r="F45" i="76"/>
  <c r="AH45" i="76"/>
  <c r="CB14" i="77"/>
  <c r="J45" i="76"/>
  <c r="BD15" i="77" s="1"/>
  <c r="AA45" i="76"/>
  <c r="BU14" i="77"/>
  <c r="AL45" i="76"/>
  <c r="M45" i="76"/>
  <c r="BG15" i="77" s="1"/>
  <c r="G45" i="76"/>
  <c r="BG14" i="77"/>
  <c r="AG45" i="76"/>
  <c r="CA14" i="77"/>
  <c r="AJ45" i="76"/>
  <c r="V45" i="76"/>
  <c r="U45" i="76"/>
  <c r="BO15" i="77" s="1"/>
  <c r="S45" i="76"/>
  <c r="BM14" i="77"/>
  <c r="AD45" i="76"/>
  <c r="AM45" i="76"/>
  <c r="AO45" i="76"/>
  <c r="CI14" i="77"/>
  <c r="AC45" i="76"/>
  <c r="CE15" i="77"/>
  <c r="T45" i="76"/>
  <c r="AP45" i="76"/>
  <c r="CJ14" i="77"/>
  <c r="AQ45" i="76"/>
  <c r="CK14" i="77"/>
  <c r="P45" i="76"/>
  <c r="H45" i="76"/>
  <c r="AB45" i="76"/>
  <c r="AN45" i="76"/>
  <c r="C45" i="76"/>
  <c r="CM11" i="77"/>
  <c r="CN10" i="77"/>
  <c r="G45" i="77"/>
  <c r="G14" i="77"/>
  <c r="BA14" i="77" s="1"/>
  <c r="E44" i="77"/>
  <c r="E13" i="77"/>
  <c r="AY13" i="77" s="1"/>
  <c r="BI13" i="77"/>
  <c r="BR12" i="77"/>
  <c r="P44" i="77"/>
  <c r="P13" i="77"/>
  <c r="BJ13" i="77" s="1"/>
  <c r="C45" i="77"/>
  <c r="C14" i="77"/>
  <c r="AV11" i="77"/>
  <c r="AK47" i="77"/>
  <c r="AK16" i="77"/>
  <c r="H44" i="77"/>
  <c r="H13" i="77"/>
  <c r="W45" i="77"/>
  <c r="W14" i="77"/>
  <c r="BQ14" i="77" s="1"/>
  <c r="AM45" i="77"/>
  <c r="AM14" i="77"/>
  <c r="AE45" i="77"/>
  <c r="AE14" i="77"/>
  <c r="BY14" i="77" s="1"/>
  <c r="F44" i="77"/>
  <c r="F13" i="77"/>
  <c r="AQ49" i="77"/>
  <c r="AQ18" i="77"/>
  <c r="J47" i="77"/>
  <c r="J16" i="77"/>
  <c r="S49" i="77"/>
  <c r="S18" i="77"/>
  <c r="AL46" i="77"/>
  <c r="AL15" i="77"/>
  <c r="CF15" i="77" s="1"/>
  <c r="AN44" i="77"/>
  <c r="AN13" i="77"/>
  <c r="CH13" i="77" s="1"/>
  <c r="O45" i="77"/>
  <c r="O14" i="77"/>
  <c r="BI14" i="77" s="1"/>
  <c r="X44" i="77"/>
  <c r="X13" i="77"/>
  <c r="BR13" i="77" s="1"/>
  <c r="Z50" i="77"/>
  <c r="Z19" i="77"/>
  <c r="AH50" i="77"/>
  <c r="AH19" i="77"/>
  <c r="L44" i="77"/>
  <c r="L13" i="77"/>
  <c r="BF13" i="77" s="1"/>
  <c r="AX12" i="77"/>
  <c r="V46" i="77"/>
  <c r="V15" i="77"/>
  <c r="BP15" i="77" s="1"/>
  <c r="N46" i="77"/>
  <c r="N15" i="77"/>
  <c r="BH15" i="77" s="1"/>
  <c r="AI49" i="77"/>
  <c r="AI18" i="77"/>
  <c r="AR12" i="77"/>
  <c r="BW15" i="77"/>
  <c r="AF44" i="77"/>
  <c r="AF13" i="77"/>
  <c r="BZ13" i="77" s="1"/>
  <c r="CL11" i="77"/>
  <c r="D44" i="77"/>
  <c r="D13" i="77"/>
  <c r="AX13" i="77" s="1"/>
  <c r="M47" i="77"/>
  <c r="M16" i="77"/>
  <c r="AA49" i="77"/>
  <c r="AA18" i="77"/>
  <c r="Q51" i="77"/>
  <c r="Q20" i="77"/>
  <c r="I45" i="77"/>
  <c r="I14" i="77"/>
  <c r="AD46" i="77"/>
  <c r="AD15" i="77"/>
  <c r="BX15" i="77" s="1"/>
  <c r="Y51" i="77"/>
  <c r="Y20" i="77"/>
  <c r="R50" i="77"/>
  <c r="R19" i="77"/>
  <c r="AC47" i="77"/>
  <c r="AC16" i="77"/>
  <c r="U47" i="77"/>
  <c r="U16" i="77"/>
  <c r="AB44" i="77"/>
  <c r="AB13" i="77"/>
  <c r="AJ44" i="77"/>
  <c r="AJ13" i="77"/>
  <c r="AT10" i="77"/>
  <c r="BA13" i="77"/>
  <c r="AY12" i="77"/>
  <c r="AO51" i="77"/>
  <c r="AO20" i="77"/>
  <c r="T44" i="77"/>
  <c r="T13" i="77"/>
  <c r="AP50" i="77"/>
  <c r="AP19" i="77"/>
  <c r="BJ12" i="77"/>
  <c r="AW13" i="77"/>
  <c r="AR13" i="77"/>
  <c r="K49" i="77"/>
  <c r="K18" i="77"/>
  <c r="AG51" i="77"/>
  <c r="AG20" i="77"/>
  <c r="BQ13" i="77"/>
  <c r="BY13" i="77"/>
  <c r="AN46" i="76" l="1"/>
  <c r="V46" i="76"/>
  <c r="G46" i="76"/>
  <c r="W46" i="76"/>
  <c r="AI46" i="76"/>
  <c r="CC15" i="77"/>
  <c r="D46" i="76"/>
  <c r="AQ46" i="76"/>
  <c r="CK15" i="77"/>
  <c r="AC46" i="76"/>
  <c r="AD46" i="76"/>
  <c r="F46" i="76"/>
  <c r="K46" i="76"/>
  <c r="BE15" i="77"/>
  <c r="AB46" i="76"/>
  <c r="AJ46" i="76"/>
  <c r="AA46" i="76"/>
  <c r="BU15" i="77"/>
  <c r="AE46" i="76"/>
  <c r="Y46" i="76"/>
  <c r="BS15" i="77"/>
  <c r="H46" i="76"/>
  <c r="AP46" i="76"/>
  <c r="CJ15" i="77"/>
  <c r="AO46" i="76"/>
  <c r="CI15" i="77"/>
  <c r="S46" i="76"/>
  <c r="BM15" i="77"/>
  <c r="J46" i="76"/>
  <c r="R46" i="76"/>
  <c r="BL15" i="77"/>
  <c r="X46" i="76"/>
  <c r="AF46" i="76"/>
  <c r="Q46" i="76"/>
  <c r="BK15" i="77"/>
  <c r="BW16" i="77"/>
  <c r="AG46" i="76"/>
  <c r="CA15" i="77"/>
  <c r="M46" i="76"/>
  <c r="AK46" i="76"/>
  <c r="CE16" i="77" s="1"/>
  <c r="L46" i="76"/>
  <c r="P46" i="76"/>
  <c r="T46" i="76"/>
  <c r="U46" i="76"/>
  <c r="I46" i="76"/>
  <c r="N46" i="76"/>
  <c r="E46" i="76"/>
  <c r="AM46" i="76"/>
  <c r="AL46" i="76"/>
  <c r="AH46" i="76"/>
  <c r="CB15" i="77"/>
  <c r="O46" i="76"/>
  <c r="Z46" i="76"/>
  <c r="BT15" i="77"/>
  <c r="C46" i="76"/>
  <c r="CL12" i="77"/>
  <c r="AS12" i="77" s="1"/>
  <c r="AT12" i="77" s="1"/>
  <c r="I46" i="77"/>
  <c r="I15" i="77"/>
  <c r="BC15" i="77" s="1"/>
  <c r="D45" i="77"/>
  <c r="D14" i="77"/>
  <c r="AX14" i="77" s="1"/>
  <c r="AS11" i="77"/>
  <c r="CN11" i="77"/>
  <c r="L45" i="77"/>
  <c r="L14" i="77"/>
  <c r="O46" i="77"/>
  <c r="O15" i="77"/>
  <c r="BI15" i="77" s="1"/>
  <c r="AL47" i="77"/>
  <c r="AL16" i="77"/>
  <c r="CF16" i="77" s="1"/>
  <c r="J48" i="77"/>
  <c r="J17" i="77"/>
  <c r="F45" i="77"/>
  <c r="F14" i="77"/>
  <c r="AZ14" i="77" s="1"/>
  <c r="BB13" i="77"/>
  <c r="AW14" i="77"/>
  <c r="AG52" i="77"/>
  <c r="AG21" i="77"/>
  <c r="AP51" i="77"/>
  <c r="AP20" i="77"/>
  <c r="AO52" i="77"/>
  <c r="AO21" i="77"/>
  <c r="AJ45" i="77"/>
  <c r="AJ14" i="77"/>
  <c r="CD14" i="77" s="1"/>
  <c r="U48" i="77"/>
  <c r="U17" i="77"/>
  <c r="R51" i="77"/>
  <c r="R20" i="77"/>
  <c r="CM12" i="77"/>
  <c r="Q52" i="77"/>
  <c r="Q21" i="77"/>
  <c r="M48" i="77"/>
  <c r="M17" i="77"/>
  <c r="H45" i="77"/>
  <c r="H14" i="77"/>
  <c r="BB14" i="77" s="1"/>
  <c r="C46" i="77"/>
  <c r="C15" i="77"/>
  <c r="E45" i="77"/>
  <c r="E14" i="77"/>
  <c r="AY14" i="77" s="1"/>
  <c r="CD13" i="77"/>
  <c r="AV12" i="77"/>
  <c r="V47" i="77"/>
  <c r="V16" i="77"/>
  <c r="BP16" i="77" s="1"/>
  <c r="Z51" i="77"/>
  <c r="Z20" i="77"/>
  <c r="AM46" i="77"/>
  <c r="AM15" i="77"/>
  <c r="CG15" i="77" s="1"/>
  <c r="BN13" i="77"/>
  <c r="BV13" i="77"/>
  <c r="AD47" i="77"/>
  <c r="AD16" i="77"/>
  <c r="BX16" i="77" s="1"/>
  <c r="AF45" i="77"/>
  <c r="AF14" i="77"/>
  <c r="BZ14" i="77" s="1"/>
  <c r="AI50" i="77"/>
  <c r="AI19" i="77"/>
  <c r="N47" i="77"/>
  <c r="N16" i="77"/>
  <c r="AH51" i="77"/>
  <c r="AH20" i="77"/>
  <c r="X45" i="77"/>
  <c r="X14" i="77"/>
  <c r="AN45" i="77"/>
  <c r="AN14" i="77"/>
  <c r="CH14" i="77" s="1"/>
  <c r="S50" i="77"/>
  <c r="S19" i="77"/>
  <c r="AQ50" i="77"/>
  <c r="AQ19" i="77"/>
  <c r="AE46" i="77"/>
  <c r="AE15" i="77"/>
  <c r="AV13" i="77"/>
  <c r="K50" i="77"/>
  <c r="K19" i="77"/>
  <c r="T45" i="77"/>
  <c r="T14" i="77"/>
  <c r="BN14" i="77" s="1"/>
  <c r="AB45" i="77"/>
  <c r="AB14" i="77"/>
  <c r="BV14" i="77" s="1"/>
  <c r="AC48" i="77"/>
  <c r="AC17" i="77"/>
  <c r="Y52" i="77"/>
  <c r="Y21" i="77"/>
  <c r="BC14" i="77"/>
  <c r="AA50" i="77"/>
  <c r="AA19" i="77"/>
  <c r="BD16" i="77"/>
  <c r="AZ13" i="77"/>
  <c r="CG14" i="77"/>
  <c r="W46" i="77"/>
  <c r="W15" i="77"/>
  <c r="BQ15" i="77" s="1"/>
  <c r="AK48" i="77"/>
  <c r="AK17" i="77"/>
  <c r="P45" i="77"/>
  <c r="P14" i="77"/>
  <c r="G46" i="77"/>
  <c r="G15" i="77"/>
  <c r="BA15" i="77" s="1"/>
  <c r="BH16" i="77" l="1"/>
  <c r="CN12" i="77"/>
  <c r="Z47" i="76"/>
  <c r="BT16" i="77"/>
  <c r="N47" i="76"/>
  <c r="P47" i="76"/>
  <c r="M47" i="76"/>
  <c r="J47" i="76"/>
  <c r="BD17" i="77" s="1"/>
  <c r="BG16" i="77"/>
  <c r="F47" i="76"/>
  <c r="W47" i="76"/>
  <c r="AM47" i="76"/>
  <c r="AF47" i="76"/>
  <c r="AP47" i="76"/>
  <c r="CJ16" i="77"/>
  <c r="AB47" i="76"/>
  <c r="O47" i="76"/>
  <c r="I47" i="76"/>
  <c r="AE47" i="76"/>
  <c r="AD47" i="76"/>
  <c r="G47" i="76"/>
  <c r="AG47" i="76"/>
  <c r="CA16" i="77"/>
  <c r="X47" i="76"/>
  <c r="S47" i="76"/>
  <c r="BM16" i="77"/>
  <c r="H47" i="76"/>
  <c r="D47" i="76"/>
  <c r="U47" i="76"/>
  <c r="L47" i="76"/>
  <c r="AC47" i="76"/>
  <c r="BW17" i="77" s="1"/>
  <c r="V47" i="76"/>
  <c r="AH47" i="76"/>
  <c r="CB16" i="77"/>
  <c r="AA47" i="76"/>
  <c r="BU16" i="77"/>
  <c r="BO16" i="77"/>
  <c r="E47" i="76"/>
  <c r="T47" i="76"/>
  <c r="AK47" i="76"/>
  <c r="R47" i="76"/>
  <c r="BL16" i="77"/>
  <c r="AO47" i="76"/>
  <c r="CI16" i="77"/>
  <c r="K47" i="76"/>
  <c r="BE16" i="77"/>
  <c r="AI47" i="76"/>
  <c r="CC16" i="77"/>
  <c r="AN47" i="76"/>
  <c r="AL47" i="76"/>
  <c r="Q47" i="76"/>
  <c r="BK16" i="77"/>
  <c r="Y47" i="76"/>
  <c r="BS16" i="77"/>
  <c r="AJ47" i="76"/>
  <c r="AQ47" i="76"/>
  <c r="CK16" i="77"/>
  <c r="C47" i="76"/>
  <c r="CM13" i="77"/>
  <c r="CL13" i="77"/>
  <c r="BJ14" i="77"/>
  <c r="AK49" i="77"/>
  <c r="AK18" i="77"/>
  <c r="Q53" i="77"/>
  <c r="Q22" i="77"/>
  <c r="I47" i="77"/>
  <c r="I16" i="77"/>
  <c r="BC16" i="77" s="1"/>
  <c r="P46" i="77"/>
  <c r="P15" i="77"/>
  <c r="BJ15" i="77" s="1"/>
  <c r="AQ20" i="77"/>
  <c r="AQ51" i="77"/>
  <c r="AN46" i="77"/>
  <c r="AN15" i="77"/>
  <c r="CH15" i="77" s="1"/>
  <c r="AH52" i="77"/>
  <c r="AH21" i="77"/>
  <c r="AI51" i="77"/>
  <c r="AI20" i="77"/>
  <c r="Z52" i="77"/>
  <c r="Z21" i="77"/>
  <c r="C47" i="77"/>
  <c r="C16" i="77"/>
  <c r="U49" i="77"/>
  <c r="U18" i="77"/>
  <c r="AO53" i="77"/>
  <c r="AO22" i="77"/>
  <c r="AR14" i="77"/>
  <c r="F46" i="77"/>
  <c r="F15" i="77"/>
  <c r="AZ15" i="77" s="1"/>
  <c r="AL48" i="77"/>
  <c r="AL17" i="77"/>
  <c r="L46" i="77"/>
  <c r="L15" i="77"/>
  <c r="BF15" i="77" s="1"/>
  <c r="AC49" i="77"/>
  <c r="AC18" i="77"/>
  <c r="T46" i="77"/>
  <c r="T15" i="77"/>
  <c r="BF14" i="77"/>
  <c r="W47" i="77"/>
  <c r="W16" i="77"/>
  <c r="BQ16" i="77" s="1"/>
  <c r="AA51" i="77"/>
  <c r="AA20" i="77"/>
  <c r="Y22" i="77"/>
  <c r="Y53" i="77"/>
  <c r="AB46" i="77"/>
  <c r="AB15" i="77"/>
  <c r="BV15" i="77" s="1"/>
  <c r="K51" i="77"/>
  <c r="K20" i="77"/>
  <c r="BY15" i="77"/>
  <c r="BR14" i="77"/>
  <c r="CM14" i="77" s="1"/>
  <c r="AD48" i="77"/>
  <c r="AD17" i="77"/>
  <c r="BX17" i="77" s="1"/>
  <c r="M49" i="77"/>
  <c r="M18" i="77"/>
  <c r="D46" i="77"/>
  <c r="D15" i="77"/>
  <c r="AW15" i="77"/>
  <c r="AT11" i="77"/>
  <c r="G47" i="77"/>
  <c r="G16" i="77"/>
  <c r="BA16" i="77" s="1"/>
  <c r="AE47" i="77"/>
  <c r="AE16" i="77"/>
  <c r="BY16" i="77" s="1"/>
  <c r="S51" i="77"/>
  <c r="S20" i="77"/>
  <c r="X46" i="77"/>
  <c r="X15" i="77"/>
  <c r="BR15" i="77" s="1"/>
  <c r="N48" i="77"/>
  <c r="N17" i="77"/>
  <c r="AF46" i="77"/>
  <c r="AF15" i="77"/>
  <c r="BZ15" i="77" s="1"/>
  <c r="AM47" i="77"/>
  <c r="AM16" i="77"/>
  <c r="CG16" i="77" s="1"/>
  <c r="V48" i="77"/>
  <c r="V17" i="77"/>
  <c r="BP17" i="77" s="1"/>
  <c r="E46" i="77"/>
  <c r="E15" i="77"/>
  <c r="AY15" i="77" s="1"/>
  <c r="H46" i="77"/>
  <c r="H15" i="77"/>
  <c r="BB15" i="77" s="1"/>
  <c r="R52" i="77"/>
  <c r="R21" i="77"/>
  <c r="AJ46" i="77"/>
  <c r="AJ15" i="77"/>
  <c r="AP52" i="77"/>
  <c r="AP21" i="77"/>
  <c r="AG53" i="77"/>
  <c r="AG22" i="77"/>
  <c r="J49" i="77"/>
  <c r="J18" i="77"/>
  <c r="O47" i="77"/>
  <c r="O16" i="77"/>
  <c r="BI16" i="77" s="1"/>
  <c r="CF17" i="77" l="1"/>
  <c r="BH17" i="77"/>
  <c r="Y48" i="76"/>
  <c r="BS17" i="77"/>
  <c r="S48" i="76"/>
  <c r="BM17" i="77"/>
  <c r="G48" i="76"/>
  <c r="O48" i="76"/>
  <c r="AP48" i="76"/>
  <c r="CJ17" i="77"/>
  <c r="P48" i="76"/>
  <c r="AN48" i="76"/>
  <c r="T48" i="76"/>
  <c r="U48" i="76"/>
  <c r="BO18" i="77" s="1"/>
  <c r="F48" i="76"/>
  <c r="AO48" i="76"/>
  <c r="CI17" i="77"/>
  <c r="AA48" i="76"/>
  <c r="BU17" i="77"/>
  <c r="X48" i="76"/>
  <c r="AD48" i="76"/>
  <c r="AF48" i="76"/>
  <c r="N48" i="76"/>
  <c r="AQ48" i="76"/>
  <c r="CK17" i="77"/>
  <c r="Q48" i="76"/>
  <c r="BK17" i="77"/>
  <c r="E48" i="76"/>
  <c r="V48" i="76"/>
  <c r="D48" i="76"/>
  <c r="AI48" i="76"/>
  <c r="CC17" i="77"/>
  <c r="AE48" i="76"/>
  <c r="AM48" i="76"/>
  <c r="J48" i="76"/>
  <c r="CN13" i="77"/>
  <c r="AJ48" i="76"/>
  <c r="AL48" i="76"/>
  <c r="R48" i="76"/>
  <c r="BL17" i="77"/>
  <c r="AH48" i="76"/>
  <c r="CB17" i="77"/>
  <c r="AC48" i="76"/>
  <c r="BW18" i="77" s="1"/>
  <c r="H48" i="76"/>
  <c r="AG48" i="76"/>
  <c r="CA17" i="77"/>
  <c r="AB48" i="76"/>
  <c r="Z48" i="76"/>
  <c r="BT17" i="77"/>
  <c r="I48" i="76"/>
  <c r="M48" i="76"/>
  <c r="BG18" i="77" s="1"/>
  <c r="BG17" i="77"/>
  <c r="BD18" i="77"/>
  <c r="BO17" i="77"/>
  <c r="K48" i="76"/>
  <c r="BE17" i="77"/>
  <c r="AK48" i="76"/>
  <c r="L48" i="76"/>
  <c r="W48" i="76"/>
  <c r="CE17" i="77"/>
  <c r="C48" i="76"/>
  <c r="AS13" i="77"/>
  <c r="AT13" i="77" s="1"/>
  <c r="CL14" i="77"/>
  <c r="CN14" i="77" s="1"/>
  <c r="BN15" i="77"/>
  <c r="AO54" i="77"/>
  <c r="AO23" i="77"/>
  <c r="C48" i="77"/>
  <c r="C17" i="77"/>
  <c r="I48" i="77"/>
  <c r="I17" i="77"/>
  <c r="BC17" i="77" s="1"/>
  <c r="CD15" i="77"/>
  <c r="AX15" i="77"/>
  <c r="O48" i="77"/>
  <c r="O17" i="77"/>
  <c r="BI17" i="77" s="1"/>
  <c r="AG54" i="77"/>
  <c r="AG23" i="77"/>
  <c r="AJ47" i="77"/>
  <c r="AJ16" i="77"/>
  <c r="CD16" i="77" s="1"/>
  <c r="H47" i="77"/>
  <c r="H16" i="77"/>
  <c r="BB16" i="77" s="1"/>
  <c r="V49" i="77"/>
  <c r="V18" i="77"/>
  <c r="N49" i="77"/>
  <c r="N18" i="77"/>
  <c r="S52" i="77"/>
  <c r="S21" i="77"/>
  <c r="D47" i="77"/>
  <c r="D16" i="77"/>
  <c r="AX16" i="77" s="1"/>
  <c r="AD49" i="77"/>
  <c r="AD18" i="77"/>
  <c r="BX18" i="77" s="1"/>
  <c r="AB47" i="77"/>
  <c r="AB16" i="77"/>
  <c r="BV16" i="77" s="1"/>
  <c r="AA52" i="77"/>
  <c r="AA21" i="77"/>
  <c r="T47" i="77"/>
  <c r="T16" i="77"/>
  <c r="BN16" i="77" s="1"/>
  <c r="L47" i="77"/>
  <c r="L16" i="77"/>
  <c r="BF16" i="77" s="1"/>
  <c r="F47" i="77"/>
  <c r="F16" i="77"/>
  <c r="AZ16" i="77" s="1"/>
  <c r="AI52" i="77"/>
  <c r="AI21" i="77"/>
  <c r="AN47" i="77"/>
  <c r="AN16" i="77"/>
  <c r="CH16" i="77" s="1"/>
  <c r="AK50" i="77"/>
  <c r="AK19" i="77"/>
  <c r="Y54" i="77"/>
  <c r="Y23" i="77"/>
  <c r="AV14" i="77"/>
  <c r="U50" i="77"/>
  <c r="U19" i="77"/>
  <c r="Z53" i="77"/>
  <c r="Z22" i="77"/>
  <c r="AQ52" i="77"/>
  <c r="AQ21" i="77"/>
  <c r="P47" i="77"/>
  <c r="P16" i="77"/>
  <c r="BJ16" i="77" s="1"/>
  <c r="AR15" i="77"/>
  <c r="M50" i="77"/>
  <c r="M19" i="77"/>
  <c r="J50" i="77"/>
  <c r="J19" i="77"/>
  <c r="AP53" i="77"/>
  <c r="AP22" i="77"/>
  <c r="R53" i="77"/>
  <c r="R22" i="77"/>
  <c r="E47" i="77"/>
  <c r="E16" i="77"/>
  <c r="AY16" i="77" s="1"/>
  <c r="AM48" i="77"/>
  <c r="AM17" i="77"/>
  <c r="CG17" i="77" s="1"/>
  <c r="AF47" i="77"/>
  <c r="AF16" i="77"/>
  <c r="BZ16" i="77" s="1"/>
  <c r="X47" i="77"/>
  <c r="X16" i="77"/>
  <c r="BR16" i="77" s="1"/>
  <c r="AE48" i="77"/>
  <c r="AE17" i="77"/>
  <c r="BY17" i="77" s="1"/>
  <c r="G48" i="77"/>
  <c r="G17" i="77"/>
  <c r="BA17" i="77" s="1"/>
  <c r="K52" i="77"/>
  <c r="K21" i="77"/>
  <c r="W48" i="77"/>
  <c r="W17" i="77"/>
  <c r="BQ17" i="77" s="1"/>
  <c r="AC50" i="77"/>
  <c r="AC19" i="77"/>
  <c r="AL49" i="77"/>
  <c r="AL18" i="77"/>
  <c r="CF18" i="77" s="1"/>
  <c r="AW16" i="77"/>
  <c r="AR16" i="77"/>
  <c r="AH53" i="77"/>
  <c r="AH22" i="77"/>
  <c r="Q54" i="77"/>
  <c r="Q23" i="77"/>
  <c r="BH18" i="77" l="1"/>
  <c r="BP18" i="77"/>
  <c r="CM15" i="77"/>
  <c r="CL15" i="77"/>
  <c r="AS15" i="77" s="1"/>
  <c r="AT15" i="77" s="1"/>
  <c r="W49" i="76"/>
  <c r="I49" i="76"/>
  <c r="AJ49" i="76"/>
  <c r="Q49" i="76"/>
  <c r="BK18" i="77"/>
  <c r="N49" i="76"/>
  <c r="G49" i="76"/>
  <c r="AH49" i="76"/>
  <c r="CB18" i="77"/>
  <c r="AE49" i="76"/>
  <c r="D49" i="76"/>
  <c r="AA49" i="76"/>
  <c r="BU18" i="77"/>
  <c r="F49" i="76"/>
  <c r="P49" i="76"/>
  <c r="L49" i="76"/>
  <c r="AG49" i="76"/>
  <c r="CA18" i="77"/>
  <c r="AF49" i="76"/>
  <c r="V49" i="76"/>
  <c r="AQ49" i="76"/>
  <c r="CK18" i="77"/>
  <c r="U49" i="76"/>
  <c r="BO19" i="77" s="1"/>
  <c r="S49" i="76"/>
  <c r="BM18" i="77"/>
  <c r="AK49" i="76"/>
  <c r="H49" i="76"/>
  <c r="R49" i="76"/>
  <c r="BL18" i="77"/>
  <c r="AI49" i="76"/>
  <c r="CC18" i="77"/>
  <c r="AD49" i="76"/>
  <c r="AO49" i="76"/>
  <c r="CI18" i="77"/>
  <c r="AP49" i="76"/>
  <c r="CJ18" i="77"/>
  <c r="Z49" i="76"/>
  <c r="BT18" i="77"/>
  <c r="J49" i="76"/>
  <c r="BD19" i="77" s="1"/>
  <c r="E49" i="76"/>
  <c r="CE18" i="77"/>
  <c r="T49" i="76"/>
  <c r="CE19" i="77"/>
  <c r="M49" i="76"/>
  <c r="BG19" i="77" s="1"/>
  <c r="AC49" i="76"/>
  <c r="BW19" i="77" s="1"/>
  <c r="AL49" i="76"/>
  <c r="X49" i="76"/>
  <c r="O49" i="76"/>
  <c r="Y49" i="76"/>
  <c r="BS18" i="77"/>
  <c r="K49" i="76"/>
  <c r="BE18" i="77"/>
  <c r="AB49" i="76"/>
  <c r="AM49" i="76"/>
  <c r="AN49" i="76"/>
  <c r="C49" i="76"/>
  <c r="AS14" i="77"/>
  <c r="AT14" i="77" s="1"/>
  <c r="Q55" i="77"/>
  <c r="Q24" i="77"/>
  <c r="CL16" i="77"/>
  <c r="CM16" i="77"/>
  <c r="AC51" i="77"/>
  <c r="AC20" i="77"/>
  <c r="K53" i="77"/>
  <c r="K22" i="77"/>
  <c r="G49" i="77"/>
  <c r="G18" i="77"/>
  <c r="BA18" i="77" s="1"/>
  <c r="X48" i="77"/>
  <c r="X17" i="77"/>
  <c r="BR17" i="77" s="1"/>
  <c r="AM49" i="77"/>
  <c r="AM18" i="77"/>
  <c r="CG18" i="77" s="1"/>
  <c r="R54" i="77"/>
  <c r="R23" i="77"/>
  <c r="J51" i="77"/>
  <c r="J20" i="77"/>
  <c r="AN48" i="77"/>
  <c r="AN17" i="77"/>
  <c r="CH17" i="77" s="1"/>
  <c r="F48" i="77"/>
  <c r="F17" i="77"/>
  <c r="AZ17" i="77" s="1"/>
  <c r="T48" i="77"/>
  <c r="T17" i="77"/>
  <c r="BN17" i="77" s="1"/>
  <c r="AB48" i="77"/>
  <c r="AB17" i="77"/>
  <c r="BV17" i="77" s="1"/>
  <c r="D48" i="77"/>
  <c r="D17" i="77"/>
  <c r="AX17" i="77" s="1"/>
  <c r="N50" i="77"/>
  <c r="N19" i="77"/>
  <c r="BH19" i="77" s="1"/>
  <c r="H48" i="77"/>
  <c r="H17" i="77"/>
  <c r="BB17" i="77" s="1"/>
  <c r="AG55" i="77"/>
  <c r="AG24" i="77"/>
  <c r="I49" i="77"/>
  <c r="I18" i="77"/>
  <c r="BC18" i="77" s="1"/>
  <c r="AO55" i="77"/>
  <c r="AO24" i="77"/>
  <c r="AV16" i="77"/>
  <c r="AW17" i="77"/>
  <c r="P48" i="77"/>
  <c r="P17" i="77"/>
  <c r="BJ17" i="77" s="1"/>
  <c r="Z54" i="77"/>
  <c r="Z23" i="77"/>
  <c r="AH54" i="77"/>
  <c r="AH23" i="77"/>
  <c r="AL50" i="77"/>
  <c r="AL19" i="77"/>
  <c r="CF19" i="77" s="1"/>
  <c r="W49" i="77"/>
  <c r="W18" i="77"/>
  <c r="BQ18" i="77" s="1"/>
  <c r="AE49" i="77"/>
  <c r="AE18" i="77"/>
  <c r="BY18" i="77" s="1"/>
  <c r="AF48" i="77"/>
  <c r="AF17" i="77"/>
  <c r="BZ17" i="77" s="1"/>
  <c r="E48" i="77"/>
  <c r="E17" i="77"/>
  <c r="AY17" i="77" s="1"/>
  <c r="AP54" i="77"/>
  <c r="AP23" i="77"/>
  <c r="M51" i="77"/>
  <c r="M20" i="77"/>
  <c r="AK51" i="77"/>
  <c r="AK20" i="77"/>
  <c r="AI53" i="77"/>
  <c r="AI22" i="77"/>
  <c r="L48" i="77"/>
  <c r="L17" i="77"/>
  <c r="BF17" i="77" s="1"/>
  <c r="AA53" i="77"/>
  <c r="AA22" i="77"/>
  <c r="AD50" i="77"/>
  <c r="AD19" i="77"/>
  <c r="BX19" i="77" s="1"/>
  <c r="S53" i="77"/>
  <c r="S22" i="77"/>
  <c r="V50" i="77"/>
  <c r="V19" i="77"/>
  <c r="BP19" i="77" s="1"/>
  <c r="AJ48" i="77"/>
  <c r="AJ17" i="77"/>
  <c r="CD17" i="77" s="1"/>
  <c r="O49" i="77"/>
  <c r="O18" i="77"/>
  <c r="BI18" i="77" s="1"/>
  <c r="C49" i="77"/>
  <c r="C18" i="77"/>
  <c r="AV15" i="77"/>
  <c r="AQ53" i="77"/>
  <c r="AQ22" i="77"/>
  <c r="U51" i="77"/>
  <c r="U20" i="77"/>
  <c r="Y55" i="77"/>
  <c r="Y24" i="77"/>
  <c r="CN15" i="77" l="1"/>
  <c r="K50" i="76"/>
  <c r="BE19" i="77"/>
  <c r="AH50" i="76"/>
  <c r="CB19" i="77"/>
  <c r="Q50" i="76"/>
  <c r="BK19" i="77"/>
  <c r="AN50" i="76"/>
  <c r="E50" i="76"/>
  <c r="AD50" i="76"/>
  <c r="H50" i="76"/>
  <c r="V50" i="76"/>
  <c r="L50" i="76"/>
  <c r="AA50" i="76"/>
  <c r="BU19" i="77"/>
  <c r="AJ50" i="76"/>
  <c r="O50" i="76"/>
  <c r="X50" i="76"/>
  <c r="AM50" i="76"/>
  <c r="J50" i="76"/>
  <c r="AK50" i="76"/>
  <c r="D50" i="76"/>
  <c r="G50" i="76"/>
  <c r="AL50" i="76"/>
  <c r="AP50" i="76"/>
  <c r="CJ19" i="77"/>
  <c r="AI50" i="76"/>
  <c r="CC19" i="77"/>
  <c r="U50" i="76"/>
  <c r="AF50" i="76"/>
  <c r="P50" i="76"/>
  <c r="I50" i="76"/>
  <c r="M50" i="76"/>
  <c r="AB50" i="76"/>
  <c r="AE50" i="76"/>
  <c r="N50" i="76"/>
  <c r="S50" i="76"/>
  <c r="BM19" i="77"/>
  <c r="CE20" i="77"/>
  <c r="BO20" i="77"/>
  <c r="Y50" i="76"/>
  <c r="BS19" i="77"/>
  <c r="AC50" i="76"/>
  <c r="T50" i="76"/>
  <c r="Z50" i="76"/>
  <c r="BT19" i="77"/>
  <c r="F50" i="76"/>
  <c r="W50" i="76"/>
  <c r="BG20" i="77"/>
  <c r="BW20" i="77"/>
  <c r="AO50" i="76"/>
  <c r="CI19" i="77"/>
  <c r="R50" i="76"/>
  <c r="BL19" i="77"/>
  <c r="AQ50" i="76"/>
  <c r="CK19" i="77"/>
  <c r="AG50" i="76"/>
  <c r="CA19" i="77"/>
  <c r="C50" i="76"/>
  <c r="U52" i="77"/>
  <c r="U21" i="77"/>
  <c r="O50" i="77"/>
  <c r="O19" i="77"/>
  <c r="BI19" i="77" s="1"/>
  <c r="V51" i="77"/>
  <c r="V20" i="77"/>
  <c r="BP20" i="77" s="1"/>
  <c r="AD51" i="77"/>
  <c r="AD20" i="77"/>
  <c r="BX20" i="77" s="1"/>
  <c r="AK52" i="77"/>
  <c r="AK21" i="77"/>
  <c r="AP55" i="77"/>
  <c r="AP24" i="77"/>
  <c r="AF49" i="77"/>
  <c r="AF18" i="77"/>
  <c r="BZ18" i="77" s="1"/>
  <c r="W50" i="77"/>
  <c r="W19" i="77"/>
  <c r="BQ19" i="77" s="1"/>
  <c r="AH55" i="77"/>
  <c r="AH24" i="77"/>
  <c r="P49" i="77"/>
  <c r="P18" i="77"/>
  <c r="BJ18" i="77" s="1"/>
  <c r="CM17" i="77"/>
  <c r="CL17" i="77"/>
  <c r="L49" i="77"/>
  <c r="L18" i="77"/>
  <c r="BF18" i="77" s="1"/>
  <c r="Y56" i="77"/>
  <c r="Y25" i="77"/>
  <c r="AQ54" i="77"/>
  <c r="AQ23" i="77"/>
  <c r="AW18" i="77"/>
  <c r="I50" i="77"/>
  <c r="I19" i="77"/>
  <c r="BC19" i="77" s="1"/>
  <c r="H49" i="77"/>
  <c r="H18" i="77"/>
  <c r="BB18" i="77" s="1"/>
  <c r="D49" i="77"/>
  <c r="D18" i="77"/>
  <c r="AX18" i="77" s="1"/>
  <c r="T49" i="77"/>
  <c r="T18" i="77"/>
  <c r="BN18" i="77" s="1"/>
  <c r="AN49" i="77"/>
  <c r="AN18" i="77"/>
  <c r="CH18" i="77" s="1"/>
  <c r="R55" i="77"/>
  <c r="R24" i="77"/>
  <c r="X49" i="77"/>
  <c r="X18" i="77"/>
  <c r="BR18" i="77" s="1"/>
  <c r="K54" i="77"/>
  <c r="K23" i="77"/>
  <c r="AS16" i="77"/>
  <c r="AT16" i="77" s="1"/>
  <c r="CN16" i="77"/>
  <c r="C50" i="77"/>
  <c r="C19" i="77"/>
  <c r="AJ49" i="77"/>
  <c r="AJ18" i="77"/>
  <c r="CD18" i="77" s="1"/>
  <c r="S54" i="77"/>
  <c r="S23" i="77"/>
  <c r="AA54" i="77"/>
  <c r="AA23" i="77"/>
  <c r="AI54" i="77"/>
  <c r="AI23" i="77"/>
  <c r="M52" i="77"/>
  <c r="M21" i="77"/>
  <c r="E49" i="77"/>
  <c r="E18" i="77"/>
  <c r="AY18" i="77" s="1"/>
  <c r="AE50" i="77"/>
  <c r="AE19" i="77"/>
  <c r="BY19" i="77" s="1"/>
  <c r="AL51" i="77"/>
  <c r="AL20" i="77"/>
  <c r="CF20" i="77" s="1"/>
  <c r="Z55" i="77"/>
  <c r="Z24" i="77"/>
  <c r="AR17" i="77"/>
  <c r="AO56" i="77"/>
  <c r="AO25" i="77"/>
  <c r="AG56" i="77"/>
  <c r="AG25" i="77"/>
  <c r="N51" i="77"/>
  <c r="N20" i="77"/>
  <c r="BH20" i="77" s="1"/>
  <c r="AB49" i="77"/>
  <c r="AB18" i="77"/>
  <c r="BV18" i="77" s="1"/>
  <c r="F49" i="77"/>
  <c r="F18" i="77"/>
  <c r="AZ18" i="77" s="1"/>
  <c r="J52" i="77"/>
  <c r="J21" i="77"/>
  <c r="AM50" i="77"/>
  <c r="AM19" i="77"/>
  <c r="CG19" i="77" s="1"/>
  <c r="G50" i="77"/>
  <c r="G19" i="77"/>
  <c r="BA19" i="77" s="1"/>
  <c r="AC52" i="77"/>
  <c r="AC21" i="77"/>
  <c r="Q56" i="77"/>
  <c r="Q25" i="77"/>
  <c r="W51" i="76" l="1"/>
  <c r="Z51" i="76"/>
  <c r="BT20" i="77"/>
  <c r="N51" i="76"/>
  <c r="AA51" i="76"/>
  <c r="BU20" i="77"/>
  <c r="AD51" i="76"/>
  <c r="R51" i="76"/>
  <c r="BL20" i="77"/>
  <c r="I51" i="76"/>
  <c r="J51" i="76"/>
  <c r="X51" i="76"/>
  <c r="Q51" i="76"/>
  <c r="BK20" i="77"/>
  <c r="L51" i="76"/>
  <c r="AO51" i="76"/>
  <c r="CI20" i="77"/>
  <c r="AC51" i="76"/>
  <c r="BW21" i="77" s="1"/>
  <c r="AB51" i="76"/>
  <c r="V51" i="76"/>
  <c r="AN51" i="76"/>
  <c r="AH51" i="76"/>
  <c r="CB20" i="77"/>
  <c r="P51" i="76"/>
  <c r="G51" i="76"/>
  <c r="O51" i="76"/>
  <c r="F51" i="76"/>
  <c r="AF51" i="76"/>
  <c r="AP51" i="76"/>
  <c r="CJ20" i="77"/>
  <c r="D51" i="76"/>
  <c r="BD20" i="77"/>
  <c r="AJ51" i="76"/>
  <c r="T51" i="76"/>
  <c r="E51" i="76"/>
  <c r="AM51" i="76"/>
  <c r="AQ51" i="76"/>
  <c r="CK20" i="77"/>
  <c r="S51" i="76"/>
  <c r="BM20" i="77"/>
  <c r="H51" i="76"/>
  <c r="AE51" i="76"/>
  <c r="AI51" i="76"/>
  <c r="CC20" i="77"/>
  <c r="AG51" i="76"/>
  <c r="CA20" i="77"/>
  <c r="BD21" i="77"/>
  <c r="Y51" i="76"/>
  <c r="BS20" i="77"/>
  <c r="M51" i="76"/>
  <c r="U51" i="76"/>
  <c r="AL51" i="76"/>
  <c r="AK51" i="76"/>
  <c r="K51" i="76"/>
  <c r="BE20" i="77"/>
  <c r="C51" i="76"/>
  <c r="Z56" i="77"/>
  <c r="Z25" i="77"/>
  <c r="AE51" i="77"/>
  <c r="AE20" i="77"/>
  <c r="BY20" i="77" s="1"/>
  <c r="M53" i="77"/>
  <c r="M22" i="77"/>
  <c r="AA55" i="77"/>
  <c r="AA24" i="77"/>
  <c r="AJ50" i="77"/>
  <c r="AJ19" i="77"/>
  <c r="CD19" i="77" s="1"/>
  <c r="AC53" i="77"/>
  <c r="AC22" i="77"/>
  <c r="AM51" i="77"/>
  <c r="AM20" i="77"/>
  <c r="CG20" i="77" s="1"/>
  <c r="F50" i="77"/>
  <c r="F19" i="77"/>
  <c r="AZ19" i="77" s="1"/>
  <c r="N52" i="77"/>
  <c r="N21" i="77"/>
  <c r="BH21" i="77" s="1"/>
  <c r="AO57" i="77"/>
  <c r="AO26" i="77"/>
  <c r="AW19" i="77"/>
  <c r="X50" i="77"/>
  <c r="X19" i="77"/>
  <c r="BR19" i="77" s="1"/>
  <c r="AN50" i="77"/>
  <c r="AN19" i="77"/>
  <c r="CH19" i="77" s="1"/>
  <c r="D50" i="77"/>
  <c r="D19" i="77"/>
  <c r="AX19" i="77" s="1"/>
  <c r="I51" i="77"/>
  <c r="I20" i="77"/>
  <c r="BC20" i="77" s="1"/>
  <c r="AQ55" i="77"/>
  <c r="AQ24" i="77"/>
  <c r="L50" i="77"/>
  <c r="L19" i="77"/>
  <c r="BF19" i="77" s="1"/>
  <c r="P50" i="77"/>
  <c r="P19" i="77"/>
  <c r="BJ19" i="77" s="1"/>
  <c r="W51" i="77"/>
  <c r="W20" i="77"/>
  <c r="BQ20" i="77" s="1"/>
  <c r="AP56" i="77"/>
  <c r="AP25" i="77"/>
  <c r="AD52" i="77"/>
  <c r="AD21" i="77"/>
  <c r="BX21" i="77" s="1"/>
  <c r="O51" i="77"/>
  <c r="O20" i="77"/>
  <c r="BI20" i="77" s="1"/>
  <c r="AR18" i="77"/>
  <c r="CN17" i="77"/>
  <c r="AS17" i="77"/>
  <c r="AT17" i="77" s="1"/>
  <c r="AV17" i="77"/>
  <c r="AL52" i="77"/>
  <c r="AL21" i="77"/>
  <c r="CF21" i="77" s="1"/>
  <c r="E50" i="77"/>
  <c r="E19" i="77"/>
  <c r="AY19" i="77" s="1"/>
  <c r="AI55" i="77"/>
  <c r="AI24" i="77"/>
  <c r="S55" i="77"/>
  <c r="S24" i="77"/>
  <c r="C51" i="77"/>
  <c r="C20" i="77"/>
  <c r="Q57" i="77"/>
  <c r="Q26" i="77"/>
  <c r="G51" i="77"/>
  <c r="G20" i="77"/>
  <c r="BA20" i="77" s="1"/>
  <c r="J53" i="77"/>
  <c r="J22" i="77"/>
  <c r="AB50" i="77"/>
  <c r="AB19" i="77"/>
  <c r="BV19" i="77" s="1"/>
  <c r="AG57" i="77"/>
  <c r="AG26" i="77"/>
  <c r="K55" i="77"/>
  <c r="K24" i="77"/>
  <c r="R56" i="77"/>
  <c r="R25" i="77"/>
  <c r="T19" i="77"/>
  <c r="BN19" i="77" s="1"/>
  <c r="T50" i="77"/>
  <c r="H50" i="77"/>
  <c r="H19" i="77"/>
  <c r="BB19" i="77" s="1"/>
  <c r="CM18" i="77"/>
  <c r="CL18" i="77"/>
  <c r="Y57" i="77"/>
  <c r="Y26" i="77"/>
  <c r="AH56" i="77"/>
  <c r="AH25" i="77"/>
  <c r="AF50" i="77"/>
  <c r="AF19" i="77"/>
  <c r="BZ19" i="77" s="1"/>
  <c r="AK53" i="77"/>
  <c r="AK22" i="77"/>
  <c r="V52" i="77"/>
  <c r="V21" i="77"/>
  <c r="BP21" i="77" s="1"/>
  <c r="U53" i="77"/>
  <c r="U22" i="77"/>
  <c r="U52" i="76" l="1"/>
  <c r="AE52" i="76"/>
  <c r="AQ52" i="76"/>
  <c r="CK21" i="77"/>
  <c r="T52" i="76"/>
  <c r="N52" i="76"/>
  <c r="AP52" i="76"/>
  <c r="CJ21" i="77"/>
  <c r="AB52" i="76"/>
  <c r="J52" i="76"/>
  <c r="AM52" i="76"/>
  <c r="K52" i="76"/>
  <c r="BE21" i="77"/>
  <c r="M52" i="76"/>
  <c r="H52" i="76"/>
  <c r="L52" i="76"/>
  <c r="AG52" i="76"/>
  <c r="CA21" i="77"/>
  <c r="AJ52" i="76"/>
  <c r="AF52" i="76"/>
  <c r="O52" i="76"/>
  <c r="AH52" i="76"/>
  <c r="CB21" i="77"/>
  <c r="AC52" i="76"/>
  <c r="I52" i="76"/>
  <c r="AD52" i="76"/>
  <c r="Z52" i="76"/>
  <c r="BT21" i="77"/>
  <c r="AK52" i="76"/>
  <c r="Y52" i="76"/>
  <c r="BS21" i="77"/>
  <c r="S52" i="76"/>
  <c r="BM21" i="77"/>
  <c r="F52" i="76"/>
  <c r="G52" i="76"/>
  <c r="AN52" i="76"/>
  <c r="Q52" i="76"/>
  <c r="BK21" i="77"/>
  <c r="AL52" i="76"/>
  <c r="AI52" i="76"/>
  <c r="CC21" i="77"/>
  <c r="E52" i="76"/>
  <c r="D52" i="76"/>
  <c r="BO21" i="77"/>
  <c r="AO52" i="76"/>
  <c r="CI21" i="77"/>
  <c r="R52" i="76"/>
  <c r="BL21" i="77"/>
  <c r="AA52" i="76"/>
  <c r="BU21" i="77"/>
  <c r="W52" i="76"/>
  <c r="BD22" i="77"/>
  <c r="CE21" i="77"/>
  <c r="P52" i="76"/>
  <c r="V52" i="76"/>
  <c r="BG21" i="77"/>
  <c r="X52" i="76"/>
  <c r="C52" i="76"/>
  <c r="AW20" i="77"/>
  <c r="V53" i="77"/>
  <c r="V22" i="77"/>
  <c r="AF51" i="77"/>
  <c r="AF20" i="77"/>
  <c r="BZ20" i="77" s="1"/>
  <c r="Y58" i="77"/>
  <c r="Y27" i="77"/>
  <c r="H51" i="77"/>
  <c r="H20" i="77"/>
  <c r="BB20" i="77" s="1"/>
  <c r="R57" i="77"/>
  <c r="R26" i="77"/>
  <c r="AB51" i="77"/>
  <c r="AB20" i="77"/>
  <c r="BV20" i="77" s="1"/>
  <c r="G52" i="77"/>
  <c r="G21" i="77"/>
  <c r="BA21" i="77" s="1"/>
  <c r="C52" i="77"/>
  <c r="C21" i="77"/>
  <c r="AI56" i="77"/>
  <c r="AI25" i="77"/>
  <c r="AL53" i="77"/>
  <c r="AL22" i="77"/>
  <c r="CF22" i="77" s="1"/>
  <c r="O52" i="77"/>
  <c r="O21" i="77"/>
  <c r="BI21" i="77" s="1"/>
  <c r="AP57" i="77"/>
  <c r="AP26" i="77"/>
  <c r="P51" i="77"/>
  <c r="P20" i="77"/>
  <c r="BJ20" i="77" s="1"/>
  <c r="AQ56" i="77"/>
  <c r="AQ25" i="77"/>
  <c r="D51" i="77"/>
  <c r="D20" i="77"/>
  <c r="AX20" i="77" s="1"/>
  <c r="X51" i="77"/>
  <c r="X20" i="77"/>
  <c r="BR20" i="77" s="1"/>
  <c r="AO58" i="77"/>
  <c r="AO27" i="77"/>
  <c r="F51" i="77"/>
  <c r="F20" i="77"/>
  <c r="AZ20" i="77" s="1"/>
  <c r="AC54" i="77"/>
  <c r="AC23" i="77"/>
  <c r="AA56" i="77"/>
  <c r="AA25" i="77"/>
  <c r="AE52" i="77"/>
  <c r="AE21" i="77"/>
  <c r="BY21" i="77" s="1"/>
  <c r="AR19" i="77"/>
  <c r="CN18" i="77"/>
  <c r="AS18" i="77"/>
  <c r="AT18" i="77" s="1"/>
  <c r="T51" i="77"/>
  <c r="T20" i="77"/>
  <c r="BN20" i="77" s="1"/>
  <c r="U54" i="77"/>
  <c r="U23" i="77"/>
  <c r="AK54" i="77"/>
  <c r="AK23" i="77"/>
  <c r="AH57" i="77"/>
  <c r="AH26" i="77"/>
  <c r="K56" i="77"/>
  <c r="K25" i="77"/>
  <c r="AG58" i="77"/>
  <c r="AG27" i="77"/>
  <c r="J54" i="77"/>
  <c r="J23" i="77"/>
  <c r="Q58" i="77"/>
  <c r="Q27" i="77"/>
  <c r="S56" i="77"/>
  <c r="S25" i="77"/>
  <c r="E51" i="77"/>
  <c r="E20" i="77"/>
  <c r="AY20" i="77" s="1"/>
  <c r="AV18" i="77"/>
  <c r="AD53" i="77"/>
  <c r="AD22" i="77"/>
  <c r="BX22" i="77" s="1"/>
  <c r="W52" i="77"/>
  <c r="W21" i="77"/>
  <c r="BQ21" i="77" s="1"/>
  <c r="L51" i="77"/>
  <c r="L20" i="77"/>
  <c r="BF20" i="77" s="1"/>
  <c r="I52" i="77"/>
  <c r="I21" i="77"/>
  <c r="BC21" i="77" s="1"/>
  <c r="AN51" i="77"/>
  <c r="AN20" i="77"/>
  <c r="CH20" i="77" s="1"/>
  <c r="CM19" i="77"/>
  <c r="CL19" i="77"/>
  <c r="N53" i="77"/>
  <c r="N22" i="77"/>
  <c r="AM52" i="77"/>
  <c r="AM21" i="77"/>
  <c r="CG21" i="77" s="1"/>
  <c r="AJ51" i="77"/>
  <c r="AJ20" i="77"/>
  <c r="CD20" i="77" s="1"/>
  <c r="M54" i="77"/>
  <c r="M23" i="77"/>
  <c r="Z57" i="77"/>
  <c r="Z26" i="77"/>
  <c r="BH22" i="77" l="1"/>
  <c r="AD53" i="76"/>
  <c r="AG53" i="76"/>
  <c r="CA22" i="77"/>
  <c r="AP53" i="76"/>
  <c r="CJ22" i="77"/>
  <c r="AQ53" i="76"/>
  <c r="CK22" i="77"/>
  <c r="BP22" i="77"/>
  <c r="AA53" i="76"/>
  <c r="BU22" i="77"/>
  <c r="AL53" i="76"/>
  <c r="G53" i="76"/>
  <c r="Y53" i="76"/>
  <c r="BS22" i="77"/>
  <c r="O53" i="76"/>
  <c r="M53" i="76"/>
  <c r="BG23" i="77" s="1"/>
  <c r="AM53" i="76"/>
  <c r="F53" i="76"/>
  <c r="AK53" i="76"/>
  <c r="CE23" i="77" s="1"/>
  <c r="AF53" i="76"/>
  <c r="CE22" i="77"/>
  <c r="J53" i="76"/>
  <c r="N53" i="76"/>
  <c r="AE53" i="76"/>
  <c r="P53" i="76"/>
  <c r="R53" i="76"/>
  <c r="BL22" i="77"/>
  <c r="E53" i="76"/>
  <c r="AC53" i="76"/>
  <c r="BW23" i="77" s="1"/>
  <c r="K53" i="76"/>
  <c r="BE22" i="77"/>
  <c r="U53" i="76"/>
  <c r="Q53" i="76"/>
  <c r="BK22" i="77"/>
  <c r="AJ53" i="76"/>
  <c r="L53" i="76"/>
  <c r="BW22" i="77"/>
  <c r="AB53" i="76"/>
  <c r="T53" i="76"/>
  <c r="BG22" i="77"/>
  <c r="V53" i="76"/>
  <c r="W53" i="76"/>
  <c r="S53" i="76"/>
  <c r="BM22" i="77"/>
  <c r="Z53" i="76"/>
  <c r="BT22" i="77"/>
  <c r="BO22" i="77"/>
  <c r="D53" i="76"/>
  <c r="I53" i="76"/>
  <c r="X53" i="76"/>
  <c r="AO53" i="76"/>
  <c r="CI22" i="77"/>
  <c r="AI53" i="76"/>
  <c r="CC22" i="77"/>
  <c r="AN53" i="76"/>
  <c r="AH53" i="76"/>
  <c r="CB22" i="77"/>
  <c r="H53" i="76"/>
  <c r="C53" i="76"/>
  <c r="Z58" i="77"/>
  <c r="Z27" i="77"/>
  <c r="AJ52" i="77"/>
  <c r="AJ21" i="77"/>
  <c r="CD21" i="77" s="1"/>
  <c r="N54" i="77"/>
  <c r="N23" i="77"/>
  <c r="AN52" i="77"/>
  <c r="AN21" i="77"/>
  <c r="CH21" i="77" s="1"/>
  <c r="L52" i="77"/>
  <c r="L21" i="77"/>
  <c r="BF21" i="77" s="1"/>
  <c r="AD54" i="77"/>
  <c r="AD23" i="77"/>
  <c r="BX23" i="77" s="1"/>
  <c r="E52" i="77"/>
  <c r="E21" i="77"/>
  <c r="AY21" i="77" s="1"/>
  <c r="Q59" i="77"/>
  <c r="Q28" i="77"/>
  <c r="AG59" i="77"/>
  <c r="AG28" i="77"/>
  <c r="AH58" i="77"/>
  <c r="AH27" i="77"/>
  <c r="U55" i="77"/>
  <c r="U24" i="77"/>
  <c r="AE53" i="77"/>
  <c r="AE22" i="77"/>
  <c r="BY22" i="77" s="1"/>
  <c r="AC55" i="77"/>
  <c r="AC24" i="77"/>
  <c r="AO59" i="77"/>
  <c r="AO28" i="77"/>
  <c r="D52" i="77"/>
  <c r="D21" i="77"/>
  <c r="AX21" i="77" s="1"/>
  <c r="P52" i="77"/>
  <c r="P21" i="77"/>
  <c r="BJ21" i="77" s="1"/>
  <c r="O53" i="77"/>
  <c r="O22" i="77"/>
  <c r="BI22" i="77" s="1"/>
  <c r="AI57" i="77"/>
  <c r="AI26" i="77"/>
  <c r="G53" i="77"/>
  <c r="G22" i="77"/>
  <c r="BA22" i="77" s="1"/>
  <c r="R58" i="77"/>
  <c r="R27" i="77"/>
  <c r="Y59" i="77"/>
  <c r="Y28" i="77"/>
  <c r="V54" i="77"/>
  <c r="V23" i="77"/>
  <c r="BP23" i="77" s="1"/>
  <c r="AW21" i="77"/>
  <c r="AR20" i="77"/>
  <c r="CN19" i="77"/>
  <c r="AS19" i="77"/>
  <c r="AT19" i="77" s="1"/>
  <c r="M55" i="77"/>
  <c r="M24" i="77"/>
  <c r="AM53" i="77"/>
  <c r="AM22" i="77"/>
  <c r="CG22" i="77" s="1"/>
  <c r="I53" i="77"/>
  <c r="I22" i="77"/>
  <c r="BC22" i="77" s="1"/>
  <c r="W53" i="77"/>
  <c r="W22" i="77"/>
  <c r="BQ22" i="77" s="1"/>
  <c r="S57" i="77"/>
  <c r="S26" i="77"/>
  <c r="J55" i="77"/>
  <c r="J24" i="77"/>
  <c r="K57" i="77"/>
  <c r="K26" i="77"/>
  <c r="AK55" i="77"/>
  <c r="AK24" i="77"/>
  <c r="T52" i="77"/>
  <c r="T21" i="77"/>
  <c r="BN21" i="77" s="1"/>
  <c r="AV19" i="77"/>
  <c r="AA57" i="77"/>
  <c r="AA26" i="77"/>
  <c r="F52" i="77"/>
  <c r="F21" i="77"/>
  <c r="AZ21" i="77" s="1"/>
  <c r="X52" i="77"/>
  <c r="X21" i="77"/>
  <c r="BR21" i="77" s="1"/>
  <c r="AQ57" i="77"/>
  <c r="AQ26" i="77"/>
  <c r="AP58" i="77"/>
  <c r="AP27" i="77"/>
  <c r="AL54" i="77"/>
  <c r="AL23" i="77"/>
  <c r="C53" i="77"/>
  <c r="C22" i="77"/>
  <c r="AB52" i="77"/>
  <c r="AB21" i="77"/>
  <c r="BV21" i="77" s="1"/>
  <c r="H52" i="77"/>
  <c r="H21" i="77"/>
  <c r="BB21" i="77" s="1"/>
  <c r="AF52" i="77"/>
  <c r="AF21" i="77"/>
  <c r="BZ21" i="77" s="1"/>
  <c r="CL20" i="77"/>
  <c r="CM20" i="77"/>
  <c r="BH23" i="77" l="1"/>
  <c r="CF23" i="77"/>
  <c r="AJ54" i="76"/>
  <c r="U54" i="76"/>
  <c r="AM54" i="76"/>
  <c r="D54" i="76"/>
  <c r="AN54" i="76"/>
  <c r="X54" i="76"/>
  <c r="W54" i="76"/>
  <c r="T54" i="76"/>
  <c r="G54" i="76"/>
  <c r="AP54" i="76"/>
  <c r="CJ23" i="77"/>
  <c r="AH54" i="76"/>
  <c r="CB23" i="77"/>
  <c r="S54" i="76"/>
  <c r="BM23" i="77"/>
  <c r="R54" i="76"/>
  <c r="BL23" i="77"/>
  <c r="AF54" i="76"/>
  <c r="M54" i="76"/>
  <c r="AO54" i="76"/>
  <c r="CI23" i="77"/>
  <c r="BO24" i="77"/>
  <c r="AB54" i="76"/>
  <c r="Q54" i="76"/>
  <c r="BK23" i="77"/>
  <c r="K54" i="76"/>
  <c r="BE23" i="77"/>
  <c r="AE54" i="76"/>
  <c r="AL54" i="76"/>
  <c r="Y54" i="76"/>
  <c r="BS23" i="77"/>
  <c r="H54" i="76"/>
  <c r="AI54" i="76"/>
  <c r="CC23" i="77"/>
  <c r="Z54" i="76"/>
  <c r="BT23" i="77"/>
  <c r="P54" i="76"/>
  <c r="AK54" i="76"/>
  <c r="CE24" i="77" s="1"/>
  <c r="O54" i="76"/>
  <c r="AG54" i="76"/>
  <c r="CA23" i="77"/>
  <c r="I54" i="76"/>
  <c r="V54" i="76"/>
  <c r="AC54" i="76"/>
  <c r="N54" i="76"/>
  <c r="E54" i="76"/>
  <c r="J54" i="76"/>
  <c r="BO23" i="77"/>
  <c r="L54" i="76"/>
  <c r="BD23" i="77"/>
  <c r="F54" i="76"/>
  <c r="AA54" i="76"/>
  <c r="BU23" i="77"/>
  <c r="AQ54" i="76"/>
  <c r="CK23" i="77"/>
  <c r="AD54" i="76"/>
  <c r="C54" i="76"/>
  <c r="AS20" i="77"/>
  <c r="AT20" i="77" s="1"/>
  <c r="CN20" i="77"/>
  <c r="H53" i="77"/>
  <c r="H22" i="77"/>
  <c r="BB22" i="77" s="1"/>
  <c r="C54" i="77"/>
  <c r="C23" i="77"/>
  <c r="AP59" i="77"/>
  <c r="AP28" i="77"/>
  <c r="X53" i="77"/>
  <c r="X22" i="77"/>
  <c r="BR22" i="77" s="1"/>
  <c r="AA58" i="77"/>
  <c r="AA27" i="77"/>
  <c r="T53" i="77"/>
  <c r="T22" i="77"/>
  <c r="BN22" i="77" s="1"/>
  <c r="K27" i="77"/>
  <c r="K58" i="77"/>
  <c r="S58" i="77"/>
  <c r="S27" i="77"/>
  <c r="I54" i="77"/>
  <c r="I23" i="77"/>
  <c r="BC23" i="77" s="1"/>
  <c r="M56" i="77"/>
  <c r="M25" i="77"/>
  <c r="AV20" i="77"/>
  <c r="V55" i="77"/>
  <c r="V24" i="77"/>
  <c r="BP24" i="77" s="1"/>
  <c r="R59" i="77"/>
  <c r="R28" i="77"/>
  <c r="AI58" i="77"/>
  <c r="AI27" i="77"/>
  <c r="P53" i="77"/>
  <c r="P22" i="77"/>
  <c r="BJ22" i="77" s="1"/>
  <c r="AO60" i="77"/>
  <c r="AO29" i="77"/>
  <c r="AE54" i="77"/>
  <c r="AE23" i="77"/>
  <c r="BY23" i="77" s="1"/>
  <c r="AH59" i="77"/>
  <c r="AH28" i="77"/>
  <c r="Q60" i="77"/>
  <c r="Q29" i="77"/>
  <c r="AD55" i="77"/>
  <c r="AD24" i="77"/>
  <c r="AN53" i="77"/>
  <c r="AN22" i="77"/>
  <c r="CH22" i="77" s="1"/>
  <c r="AJ53" i="77"/>
  <c r="AJ22" i="77"/>
  <c r="CD22" i="77" s="1"/>
  <c r="AW22" i="77"/>
  <c r="AR21" i="77"/>
  <c r="AF53" i="77"/>
  <c r="AF22" i="77"/>
  <c r="BZ22" i="77" s="1"/>
  <c r="AB53" i="77"/>
  <c r="AB22" i="77"/>
  <c r="BV22" i="77" s="1"/>
  <c r="AL55" i="77"/>
  <c r="AL24" i="77"/>
  <c r="CF24" i="77" s="1"/>
  <c r="AQ58" i="77"/>
  <c r="AQ27" i="77"/>
  <c r="F53" i="77"/>
  <c r="F22" i="77"/>
  <c r="AZ22" i="77" s="1"/>
  <c r="AK56" i="77"/>
  <c r="AK25" i="77"/>
  <c r="J56" i="77"/>
  <c r="J25" i="77"/>
  <c r="W54" i="77"/>
  <c r="W23" i="77"/>
  <c r="BQ23" i="77" s="1"/>
  <c r="AM54" i="77"/>
  <c r="AM23" i="77"/>
  <c r="CG23" i="77" s="1"/>
  <c r="CM21" i="77"/>
  <c r="CL21" i="77"/>
  <c r="Y60" i="77"/>
  <c r="Y29" i="77"/>
  <c r="G54" i="77"/>
  <c r="G23" i="77"/>
  <c r="BA23" i="77" s="1"/>
  <c r="O54" i="77"/>
  <c r="O23" i="77"/>
  <c r="BI23" i="77" s="1"/>
  <c r="D53" i="77"/>
  <c r="D22" i="77"/>
  <c r="AX22" i="77" s="1"/>
  <c r="AC56" i="77"/>
  <c r="AC25" i="77"/>
  <c r="U56" i="77"/>
  <c r="U25" i="77"/>
  <c r="AG60" i="77"/>
  <c r="AG29" i="77"/>
  <c r="E53" i="77"/>
  <c r="E22" i="77"/>
  <c r="AY22" i="77" s="1"/>
  <c r="L53" i="77"/>
  <c r="L22" i="77"/>
  <c r="BF22" i="77" s="1"/>
  <c r="N55" i="77"/>
  <c r="N24" i="77"/>
  <c r="Z59" i="77"/>
  <c r="Z28" i="77"/>
  <c r="BH24" i="77" l="1"/>
  <c r="AE55" i="76"/>
  <c r="M55" i="76"/>
  <c r="J55" i="76"/>
  <c r="V55" i="76"/>
  <c r="AG55" i="76"/>
  <c r="CA24" i="77"/>
  <c r="S55" i="76"/>
  <c r="BM24" i="77"/>
  <c r="AP55" i="76"/>
  <c r="CJ24" i="77"/>
  <c r="Z55" i="76"/>
  <c r="BT24" i="77"/>
  <c r="AF55" i="76"/>
  <c r="G55" i="76"/>
  <c r="AN55" i="76"/>
  <c r="AM55" i="76"/>
  <c r="F55" i="76"/>
  <c r="AQ55" i="76"/>
  <c r="CK24" i="77"/>
  <c r="L55" i="76"/>
  <c r="E55" i="76"/>
  <c r="I55" i="76"/>
  <c r="O55" i="76"/>
  <c r="K55" i="76"/>
  <c r="BE24" i="77"/>
  <c r="Y55" i="76"/>
  <c r="BS24" i="77"/>
  <c r="AH55" i="76"/>
  <c r="CB24" i="77"/>
  <c r="T55" i="76"/>
  <c r="U55" i="76"/>
  <c r="AD55" i="76"/>
  <c r="AB55" i="76"/>
  <c r="BX24" i="77"/>
  <c r="N55" i="76"/>
  <c r="AK55" i="76"/>
  <c r="AI55" i="76"/>
  <c r="CC24" i="77"/>
  <c r="AO55" i="76"/>
  <c r="CI24" i="77"/>
  <c r="R55" i="76"/>
  <c r="BL24" i="77"/>
  <c r="X55" i="76"/>
  <c r="AA55" i="76"/>
  <c r="BU24" i="77"/>
  <c r="BG24" i="77"/>
  <c r="AL55" i="76"/>
  <c r="Q55" i="76"/>
  <c r="BK24" i="77"/>
  <c r="W55" i="76"/>
  <c r="D55" i="76"/>
  <c r="AJ55" i="76"/>
  <c r="BD25" i="77"/>
  <c r="BG25" i="77"/>
  <c r="BD24" i="77"/>
  <c r="AC55" i="76"/>
  <c r="BW25" i="77" s="1"/>
  <c r="P55" i="76"/>
  <c r="H55" i="76"/>
  <c r="BW24" i="77"/>
  <c r="C55" i="76"/>
  <c r="CM22" i="77"/>
  <c r="CL22" i="77"/>
  <c r="AN54" i="77"/>
  <c r="AN23" i="77"/>
  <c r="CH23" i="77" s="1"/>
  <c r="Q61" i="77"/>
  <c r="Q30" i="77"/>
  <c r="AE55" i="77"/>
  <c r="AE24" i="77"/>
  <c r="BY24" i="77" s="1"/>
  <c r="P54" i="77"/>
  <c r="P23" i="77"/>
  <c r="BJ23" i="77" s="1"/>
  <c r="R60" i="77"/>
  <c r="R29" i="77"/>
  <c r="I55" i="77"/>
  <c r="I24" i="77"/>
  <c r="BC24" i="77" s="1"/>
  <c r="AA59" i="77"/>
  <c r="AA28" i="77"/>
  <c r="AP60" i="77"/>
  <c r="AP29" i="77"/>
  <c r="H54" i="77"/>
  <c r="H23" i="77"/>
  <c r="BB23" i="77" s="1"/>
  <c r="Z60" i="77"/>
  <c r="Z29" i="77"/>
  <c r="L54" i="77"/>
  <c r="L23" i="77"/>
  <c r="BF23" i="77" s="1"/>
  <c r="AG61" i="77"/>
  <c r="AG30" i="77"/>
  <c r="AC57" i="77"/>
  <c r="AC26" i="77"/>
  <c r="O55" i="77"/>
  <c r="O24" i="77"/>
  <c r="BI24" i="77" s="1"/>
  <c r="Y61" i="77"/>
  <c r="Y30" i="77"/>
  <c r="AM55" i="77"/>
  <c r="AM24" i="77"/>
  <c r="CG24" i="77" s="1"/>
  <c r="J57" i="77"/>
  <c r="J26" i="77"/>
  <c r="F54" i="77"/>
  <c r="F23" i="77"/>
  <c r="AZ23" i="77" s="1"/>
  <c r="AL56" i="77"/>
  <c r="AL25" i="77"/>
  <c r="AF54" i="77"/>
  <c r="AF23" i="77"/>
  <c r="BZ23" i="77" s="1"/>
  <c r="AW23" i="77"/>
  <c r="AR23" i="77"/>
  <c r="CN21" i="77"/>
  <c r="AS21" i="77"/>
  <c r="AT21" i="77" s="1"/>
  <c r="AV21" i="77"/>
  <c r="AJ54" i="77"/>
  <c r="AJ23" i="77"/>
  <c r="CD23" i="77" s="1"/>
  <c r="AD25" i="77"/>
  <c r="AD56" i="77"/>
  <c r="AH60" i="77"/>
  <c r="AH29" i="77"/>
  <c r="AO61" i="77"/>
  <c r="AO30" i="77"/>
  <c r="AI59" i="77"/>
  <c r="AI28" i="77"/>
  <c r="V56" i="77"/>
  <c r="V25" i="77"/>
  <c r="M57" i="77"/>
  <c r="M26" i="77"/>
  <c r="S59" i="77"/>
  <c r="S28" i="77"/>
  <c r="T54" i="77"/>
  <c r="T23" i="77"/>
  <c r="BN23" i="77" s="1"/>
  <c r="X54" i="77"/>
  <c r="X23" i="77"/>
  <c r="BR23" i="77" s="1"/>
  <c r="C55" i="77"/>
  <c r="C24" i="77"/>
  <c r="N56" i="77"/>
  <c r="N25" i="77"/>
  <c r="BH25" i="77" s="1"/>
  <c r="E54" i="77"/>
  <c r="E23" i="77"/>
  <c r="AY23" i="77" s="1"/>
  <c r="U57" i="77"/>
  <c r="U26" i="77"/>
  <c r="D54" i="77"/>
  <c r="D23" i="77"/>
  <c r="AX23" i="77" s="1"/>
  <c r="G55" i="77"/>
  <c r="G24" i="77"/>
  <c r="BA24" i="77" s="1"/>
  <c r="W55" i="77"/>
  <c r="W24" i="77"/>
  <c r="BQ24" i="77" s="1"/>
  <c r="AK57" i="77"/>
  <c r="AK26" i="77"/>
  <c r="AQ59" i="77"/>
  <c r="AQ28" i="77"/>
  <c r="AB54" i="77"/>
  <c r="AB23" i="77"/>
  <c r="BV23" i="77" s="1"/>
  <c r="AR22" i="77"/>
  <c r="K59" i="77"/>
  <c r="K28" i="77"/>
  <c r="CF25" i="77" l="1"/>
  <c r="BP25" i="77"/>
  <c r="BX25" i="77"/>
  <c r="P56" i="76"/>
  <c r="AA56" i="76"/>
  <c r="BU25" i="77"/>
  <c r="AH56" i="76"/>
  <c r="CB25" i="77"/>
  <c r="K56" i="76"/>
  <c r="BE25" i="77"/>
  <c r="L56" i="76"/>
  <c r="F56" i="76"/>
  <c r="AF56" i="76"/>
  <c r="R56" i="76"/>
  <c r="BL25" i="77"/>
  <c r="AK56" i="76"/>
  <c r="AD56" i="76"/>
  <c r="J56" i="76"/>
  <c r="AC56" i="76"/>
  <c r="Q56" i="76"/>
  <c r="BK25" i="77"/>
  <c r="O56" i="76"/>
  <c r="AM56" i="76"/>
  <c r="S56" i="76"/>
  <c r="BM25" i="77"/>
  <c r="AB56" i="76"/>
  <c r="AP56" i="76"/>
  <c r="CJ25" i="77"/>
  <c r="AJ56" i="76"/>
  <c r="N56" i="76"/>
  <c r="U56" i="76"/>
  <c r="Y56" i="76"/>
  <c r="BS25" i="77"/>
  <c r="AQ56" i="76"/>
  <c r="CK25" i="77"/>
  <c r="Z56" i="76"/>
  <c r="BT25" i="77"/>
  <c r="W56" i="76"/>
  <c r="AL56" i="76"/>
  <c r="BO25" i="77"/>
  <c r="AO56" i="76"/>
  <c r="CI25" i="77"/>
  <c r="I56" i="76"/>
  <c r="AN56" i="76"/>
  <c r="M56" i="76"/>
  <c r="D56" i="76"/>
  <c r="T56" i="76"/>
  <c r="AG56" i="76"/>
  <c r="CA25" i="77"/>
  <c r="AI56" i="76"/>
  <c r="CC25" i="77"/>
  <c r="V56" i="76"/>
  <c r="BD26" i="77"/>
  <c r="H56" i="76"/>
  <c r="X56" i="76"/>
  <c r="E56" i="76"/>
  <c r="CE25" i="77"/>
  <c r="G56" i="76"/>
  <c r="AE56" i="76"/>
  <c r="C56" i="76"/>
  <c r="K60" i="77"/>
  <c r="K29" i="77"/>
  <c r="AW24" i="77"/>
  <c r="CM23" i="77"/>
  <c r="CL23" i="77"/>
  <c r="AL57" i="77"/>
  <c r="AL26" i="77"/>
  <c r="J58" i="77"/>
  <c r="J27" i="77"/>
  <c r="Y62" i="77"/>
  <c r="Y31" i="77"/>
  <c r="AC27" i="77"/>
  <c r="AC58" i="77"/>
  <c r="L55" i="77"/>
  <c r="L24" i="77"/>
  <c r="BF24" i="77" s="1"/>
  <c r="H55" i="77"/>
  <c r="H24" i="77"/>
  <c r="BB24" i="77" s="1"/>
  <c r="AA60" i="77"/>
  <c r="AA29" i="77"/>
  <c r="R61" i="77"/>
  <c r="R30" i="77"/>
  <c r="AE56" i="77"/>
  <c r="AE25" i="77"/>
  <c r="BY25" i="77" s="1"/>
  <c r="AN55" i="77"/>
  <c r="AN24" i="77"/>
  <c r="CH24" i="77" s="1"/>
  <c r="AB55" i="77"/>
  <c r="AB24" i="77"/>
  <c r="BV24" i="77" s="1"/>
  <c r="AK58" i="77"/>
  <c r="AK27" i="77"/>
  <c r="G56" i="77"/>
  <c r="G25" i="77"/>
  <c r="BA25" i="77" s="1"/>
  <c r="U58" i="77"/>
  <c r="U27" i="77"/>
  <c r="N57" i="77"/>
  <c r="N26" i="77"/>
  <c r="BH26" i="77" s="1"/>
  <c r="X55" i="77"/>
  <c r="X24" i="77"/>
  <c r="BR24" i="77" s="1"/>
  <c r="S60" i="77"/>
  <c r="S29" i="77"/>
  <c r="V57" i="77"/>
  <c r="V26" i="77"/>
  <c r="BP26" i="77" s="1"/>
  <c r="AO62" i="77"/>
  <c r="AO31" i="77"/>
  <c r="C56" i="77"/>
  <c r="C25" i="77"/>
  <c r="M58" i="77"/>
  <c r="M27" i="77"/>
  <c r="AI60" i="77"/>
  <c r="AI29" i="77"/>
  <c r="AH61" i="77"/>
  <c r="AH30" i="77"/>
  <c r="AJ55" i="77"/>
  <c r="AJ24" i="77"/>
  <c r="CD24" i="77" s="1"/>
  <c r="CN22" i="77"/>
  <c r="AS22" i="77"/>
  <c r="AT22" i="77" s="1"/>
  <c r="AV23" i="77"/>
  <c r="AV22" i="77"/>
  <c r="AQ60" i="77"/>
  <c r="AQ29" i="77"/>
  <c r="W56" i="77"/>
  <c r="W25" i="77"/>
  <c r="BQ25" i="77" s="1"/>
  <c r="D55" i="77"/>
  <c r="D24" i="77"/>
  <c r="AX24" i="77" s="1"/>
  <c r="E55" i="77"/>
  <c r="E24" i="77"/>
  <c r="AY24" i="77" s="1"/>
  <c r="T55" i="77"/>
  <c r="T24" i="77"/>
  <c r="BN24" i="77" s="1"/>
  <c r="AD57" i="77"/>
  <c r="AD26" i="77"/>
  <c r="BX26" i="77" s="1"/>
  <c r="AF55" i="77"/>
  <c r="AF24" i="77"/>
  <c r="BZ24" i="77" s="1"/>
  <c r="F55" i="77"/>
  <c r="F24" i="77"/>
  <c r="AZ24" i="77" s="1"/>
  <c r="AM56" i="77"/>
  <c r="AM25" i="77"/>
  <c r="CG25" i="77" s="1"/>
  <c r="O56" i="77"/>
  <c r="O25" i="77"/>
  <c r="BI25" i="77" s="1"/>
  <c r="AG62" i="77"/>
  <c r="AG31" i="77"/>
  <c r="Z61" i="77"/>
  <c r="Z30" i="77"/>
  <c r="AP61" i="77"/>
  <c r="AP30" i="77"/>
  <c r="I56" i="77"/>
  <c r="I25" i="77"/>
  <c r="BC25" i="77" s="1"/>
  <c r="P55" i="77"/>
  <c r="P24" i="77"/>
  <c r="BJ24" i="77" s="1"/>
  <c r="Q62" i="77"/>
  <c r="Q31" i="77"/>
  <c r="AC57" i="76" l="1"/>
  <c r="AK57" i="76"/>
  <c r="F57" i="76"/>
  <c r="AH57" i="76"/>
  <c r="CB26" i="77"/>
  <c r="BW27" i="77"/>
  <c r="H57" i="76"/>
  <c r="AI57" i="76"/>
  <c r="CC26" i="77"/>
  <c r="D57" i="76"/>
  <c r="Z57" i="76"/>
  <c r="BT26" i="77"/>
  <c r="U57" i="76"/>
  <c r="AM57" i="76"/>
  <c r="M57" i="76"/>
  <c r="G57" i="76"/>
  <c r="CE26" i="77"/>
  <c r="AN57" i="76"/>
  <c r="AL57" i="76"/>
  <c r="AP57" i="76"/>
  <c r="CJ26" i="77"/>
  <c r="L57" i="76"/>
  <c r="BW26" i="77"/>
  <c r="BG26" i="77"/>
  <c r="N57" i="76"/>
  <c r="O57" i="76"/>
  <c r="R57" i="76"/>
  <c r="BL26" i="77"/>
  <c r="AA57" i="76"/>
  <c r="BU26" i="77"/>
  <c r="BO27" i="77"/>
  <c r="I57" i="76"/>
  <c r="AQ57" i="76"/>
  <c r="CK26" i="77"/>
  <c r="AB57" i="76"/>
  <c r="J57" i="76"/>
  <c r="CE27" i="77"/>
  <c r="BD27" i="77"/>
  <c r="E57" i="76"/>
  <c r="AG57" i="76"/>
  <c r="CA26" i="77"/>
  <c r="AJ57" i="76"/>
  <c r="K57" i="76"/>
  <c r="BE26" i="77"/>
  <c r="P57" i="76"/>
  <c r="CF26" i="77"/>
  <c r="V57" i="76"/>
  <c r="BO26" i="77"/>
  <c r="W57" i="76"/>
  <c r="Q57" i="76"/>
  <c r="BK26" i="77"/>
  <c r="AD57" i="76"/>
  <c r="AF57" i="76"/>
  <c r="AE57" i="76"/>
  <c r="BG27" i="77"/>
  <c r="X57" i="76"/>
  <c r="T57" i="76"/>
  <c r="AO57" i="76"/>
  <c r="CI26" i="77"/>
  <c r="Y57" i="76"/>
  <c r="BS26" i="77"/>
  <c r="S57" i="76"/>
  <c r="BM26" i="77"/>
  <c r="C57" i="76"/>
  <c r="Z62" i="77"/>
  <c r="Z31" i="77"/>
  <c r="F56" i="77"/>
  <c r="F25" i="77"/>
  <c r="AZ25" i="77" s="1"/>
  <c r="E56" i="77"/>
  <c r="E25" i="77"/>
  <c r="AY25" i="77" s="1"/>
  <c r="W57" i="77"/>
  <c r="W26" i="77"/>
  <c r="BQ26" i="77" s="1"/>
  <c r="AR24" i="77"/>
  <c r="I57" i="77"/>
  <c r="I26" i="77"/>
  <c r="BC26" i="77" s="1"/>
  <c r="AH62" i="77"/>
  <c r="AH31" i="77"/>
  <c r="M59" i="77"/>
  <c r="M28" i="77"/>
  <c r="AO63" i="77"/>
  <c r="AO32" i="77"/>
  <c r="S61" i="77"/>
  <c r="S30" i="77"/>
  <c r="N58" i="77"/>
  <c r="N27" i="77"/>
  <c r="BH27" i="77" s="1"/>
  <c r="G57" i="77"/>
  <c r="G26" i="77"/>
  <c r="BA26" i="77" s="1"/>
  <c r="AB56" i="77"/>
  <c r="AB25" i="77"/>
  <c r="BV25" i="77" s="1"/>
  <c r="AE57" i="77"/>
  <c r="AE26" i="77"/>
  <c r="BY26" i="77" s="1"/>
  <c r="AA61" i="77"/>
  <c r="AA30" i="77"/>
  <c r="L56" i="77"/>
  <c r="L25" i="77"/>
  <c r="BF25" i="77" s="1"/>
  <c r="Y63" i="77"/>
  <c r="Y32" i="77"/>
  <c r="AL58" i="77"/>
  <c r="AL27" i="77"/>
  <c r="CF27" i="77" s="1"/>
  <c r="CL24" i="77"/>
  <c r="CM24" i="77"/>
  <c r="P56" i="77"/>
  <c r="P25" i="77"/>
  <c r="BJ25" i="77" s="1"/>
  <c r="AP62" i="77"/>
  <c r="AP31" i="77"/>
  <c r="AG63" i="77"/>
  <c r="AG32" i="77"/>
  <c r="AM57" i="77"/>
  <c r="AM26" i="77"/>
  <c r="CG26" i="77" s="1"/>
  <c r="AF56" i="77"/>
  <c r="AF25" i="77"/>
  <c r="BZ25" i="77" s="1"/>
  <c r="T56" i="77"/>
  <c r="T25" i="77"/>
  <c r="BN25" i="77" s="1"/>
  <c r="D56" i="77"/>
  <c r="D25" i="77"/>
  <c r="AX25" i="77" s="1"/>
  <c r="AQ61" i="77"/>
  <c r="AQ30" i="77"/>
  <c r="AW25" i="77"/>
  <c r="AR25" i="77"/>
  <c r="AC59" i="77"/>
  <c r="AC28" i="77"/>
  <c r="AS23" i="77"/>
  <c r="AT23" i="77" s="1"/>
  <c r="CN23" i="77"/>
  <c r="Q63" i="77"/>
  <c r="Q32" i="77"/>
  <c r="O57" i="77"/>
  <c r="O26" i="77"/>
  <c r="BI26" i="77" s="1"/>
  <c r="AD58" i="77"/>
  <c r="AD27" i="77"/>
  <c r="BX27" i="77" s="1"/>
  <c r="AJ56" i="77"/>
  <c r="AJ25" i="77"/>
  <c r="CD25" i="77" s="1"/>
  <c r="AI61" i="77"/>
  <c r="AI30" i="77"/>
  <c r="C57" i="77"/>
  <c r="C26" i="77"/>
  <c r="V58" i="77"/>
  <c r="V27" i="77"/>
  <c r="X56" i="77"/>
  <c r="X25" i="77"/>
  <c r="BR25" i="77" s="1"/>
  <c r="U59" i="77"/>
  <c r="U28" i="77"/>
  <c r="AK59" i="77"/>
  <c r="AK28" i="77"/>
  <c r="AN56" i="77"/>
  <c r="AN25" i="77"/>
  <c r="CH25" i="77" s="1"/>
  <c r="R62" i="77"/>
  <c r="R31" i="77"/>
  <c r="H56" i="77"/>
  <c r="H25" i="77"/>
  <c r="BB25" i="77" s="1"/>
  <c r="J59" i="77"/>
  <c r="J28" i="77"/>
  <c r="K61" i="77"/>
  <c r="K30" i="77"/>
  <c r="BP27" i="77" l="1"/>
  <c r="X58" i="76"/>
  <c r="AQ58" i="76"/>
  <c r="CK27" i="77"/>
  <c r="AA58" i="76"/>
  <c r="BU27" i="77"/>
  <c r="D58" i="76"/>
  <c r="Y58" i="76"/>
  <c r="BS27" i="77"/>
  <c r="AD58" i="76"/>
  <c r="V58" i="76"/>
  <c r="AJ58" i="76"/>
  <c r="G58" i="76"/>
  <c r="AM58" i="76"/>
  <c r="AH58" i="76"/>
  <c r="CB27" i="77"/>
  <c r="I58" i="76"/>
  <c r="AP58" i="76"/>
  <c r="CJ27" i="77"/>
  <c r="J58" i="76"/>
  <c r="R58" i="76"/>
  <c r="BL27" i="77"/>
  <c r="U58" i="76"/>
  <c r="AI58" i="76"/>
  <c r="CC27" i="77"/>
  <c r="F58" i="76"/>
  <c r="AO58" i="76"/>
  <c r="CI27" i="77"/>
  <c r="Q58" i="76"/>
  <c r="BK27" i="77"/>
  <c r="P58" i="76"/>
  <c r="AG58" i="76"/>
  <c r="CA27" i="77"/>
  <c r="AL58" i="76"/>
  <c r="AE58" i="76"/>
  <c r="AB58" i="76"/>
  <c r="O58" i="76"/>
  <c r="H58" i="76"/>
  <c r="AK58" i="76"/>
  <c r="BO28" i="77"/>
  <c r="S58" i="76"/>
  <c r="BM27" i="77"/>
  <c r="T58" i="76"/>
  <c r="W58" i="76"/>
  <c r="E58" i="76"/>
  <c r="AN58" i="76"/>
  <c r="M58" i="76"/>
  <c r="BG28" i="77" s="1"/>
  <c r="Z58" i="76"/>
  <c r="BT27" i="77"/>
  <c r="AF58" i="76"/>
  <c r="K58" i="76"/>
  <c r="BE27" i="77"/>
  <c r="N58" i="76"/>
  <c r="L58" i="76"/>
  <c r="AC58" i="76"/>
  <c r="C58" i="76"/>
  <c r="K62" i="77"/>
  <c r="K31" i="77"/>
  <c r="AN57" i="77"/>
  <c r="AN26" i="77"/>
  <c r="CH26" i="77" s="1"/>
  <c r="V59" i="77"/>
  <c r="V28" i="77"/>
  <c r="BP28" i="77" s="1"/>
  <c r="AI62" i="77"/>
  <c r="AI31" i="77"/>
  <c r="Q64" i="77"/>
  <c r="Q33" i="77"/>
  <c r="AW26" i="77"/>
  <c r="AC60" i="77"/>
  <c r="AC29" i="77"/>
  <c r="AQ62" i="77"/>
  <c r="AQ31" i="77"/>
  <c r="T57" i="77"/>
  <c r="T26" i="77"/>
  <c r="BN26" i="77" s="1"/>
  <c r="AM58" i="77"/>
  <c r="AM27" i="77"/>
  <c r="CG27" i="77" s="1"/>
  <c r="AP63" i="77"/>
  <c r="AP32" i="77"/>
  <c r="AS24" i="77"/>
  <c r="AT24" i="77" s="1"/>
  <c r="CN24" i="77"/>
  <c r="Y64" i="77"/>
  <c r="Y33" i="77"/>
  <c r="AA62" i="77"/>
  <c r="AA31" i="77"/>
  <c r="AB57" i="77"/>
  <c r="AB26" i="77"/>
  <c r="BV26" i="77" s="1"/>
  <c r="N59" i="77"/>
  <c r="N28" i="77"/>
  <c r="BH28" i="77" s="1"/>
  <c r="AO64" i="77"/>
  <c r="AO33" i="77"/>
  <c r="AH63" i="77"/>
  <c r="AH32" i="77"/>
  <c r="H57" i="77"/>
  <c r="H26" i="77"/>
  <c r="BB26" i="77" s="1"/>
  <c r="AD59" i="77"/>
  <c r="AD28" i="77"/>
  <c r="BX28" i="77" s="1"/>
  <c r="AV25" i="77"/>
  <c r="W58" i="77"/>
  <c r="W27" i="77"/>
  <c r="BQ27" i="77" s="1"/>
  <c r="F57" i="77"/>
  <c r="F26" i="77"/>
  <c r="AZ26" i="77" s="1"/>
  <c r="U60" i="77"/>
  <c r="U29" i="77"/>
  <c r="J60" i="77"/>
  <c r="J29" i="77"/>
  <c r="R63" i="77"/>
  <c r="R32" i="77"/>
  <c r="AK60" i="77"/>
  <c r="AK29" i="77"/>
  <c r="X57" i="77"/>
  <c r="X26" i="77"/>
  <c r="BR26" i="77" s="1"/>
  <c r="C58" i="77"/>
  <c r="C27" i="77"/>
  <c r="AJ57" i="77"/>
  <c r="AJ26" i="77"/>
  <c r="CD26" i="77" s="1"/>
  <c r="O58" i="77"/>
  <c r="O27" i="77"/>
  <c r="BI27" i="77" s="1"/>
  <c r="CM25" i="77"/>
  <c r="CL25" i="77"/>
  <c r="D57" i="77"/>
  <c r="D26" i="77"/>
  <c r="AX26" i="77" s="1"/>
  <c r="AF57" i="77"/>
  <c r="AF26" i="77"/>
  <c r="BZ26" i="77" s="1"/>
  <c r="AG64" i="77"/>
  <c r="AG33" i="77"/>
  <c r="P57" i="77"/>
  <c r="P26" i="77"/>
  <c r="BJ26" i="77" s="1"/>
  <c r="AL59" i="77"/>
  <c r="AL28" i="77"/>
  <c r="L57" i="77"/>
  <c r="L26" i="77"/>
  <c r="BF26" i="77" s="1"/>
  <c r="AE58" i="77"/>
  <c r="AE27" i="77"/>
  <c r="BY27" i="77" s="1"/>
  <c r="G58" i="77"/>
  <c r="G27" i="77"/>
  <c r="BA27" i="77" s="1"/>
  <c r="S62" i="77"/>
  <c r="S31" i="77"/>
  <c r="M60" i="77"/>
  <c r="M29" i="77"/>
  <c r="I58" i="77"/>
  <c r="I27" i="77"/>
  <c r="BC27" i="77" s="1"/>
  <c r="AV24" i="77"/>
  <c r="E57" i="77"/>
  <c r="E26" i="77"/>
  <c r="AY26" i="77" s="1"/>
  <c r="Z63" i="77"/>
  <c r="Z32" i="77"/>
  <c r="K59" i="76" l="1"/>
  <c r="BE28" i="77"/>
  <c r="Z59" i="76"/>
  <c r="BT28" i="77"/>
  <c r="W59" i="76"/>
  <c r="J59" i="76"/>
  <c r="BD29" i="77" s="1"/>
  <c r="Y59" i="76"/>
  <c r="BS28" i="77"/>
  <c r="AL59" i="76"/>
  <c r="Q59" i="76"/>
  <c r="BK28" i="77"/>
  <c r="G59" i="76"/>
  <c r="AC59" i="76"/>
  <c r="BW29" i="77" s="1"/>
  <c r="AK59" i="76"/>
  <c r="AE59" i="76"/>
  <c r="AI59" i="76"/>
  <c r="CC28" i="77"/>
  <c r="AJ59" i="76"/>
  <c r="AA59" i="76"/>
  <c r="BU28" i="77"/>
  <c r="AF59" i="76"/>
  <c r="M59" i="76"/>
  <c r="BG29" i="77" s="1"/>
  <c r="T59" i="76"/>
  <c r="AG59" i="76"/>
  <c r="CA28" i="77"/>
  <c r="AO59" i="76"/>
  <c r="CI28" i="77"/>
  <c r="BW28" i="77"/>
  <c r="AB59" i="76"/>
  <c r="CE29" i="77"/>
  <c r="L59" i="76"/>
  <c r="H59" i="76"/>
  <c r="CE28" i="77"/>
  <c r="U59" i="76"/>
  <c r="AH59" i="76"/>
  <c r="CB28" i="77"/>
  <c r="V59" i="76"/>
  <c r="I59" i="76"/>
  <c r="AN59" i="76"/>
  <c r="P59" i="76"/>
  <c r="BD28" i="77"/>
  <c r="AQ59" i="76"/>
  <c r="CK28" i="77"/>
  <c r="N59" i="76"/>
  <c r="S59" i="76"/>
  <c r="BM28" i="77"/>
  <c r="O59" i="76"/>
  <c r="AP59" i="76"/>
  <c r="CJ28" i="77"/>
  <c r="AM59" i="76"/>
  <c r="AD59" i="76"/>
  <c r="CF28" i="77"/>
  <c r="E59" i="76"/>
  <c r="F59" i="76"/>
  <c r="R59" i="76"/>
  <c r="BL28" i="77"/>
  <c r="D59" i="76"/>
  <c r="X59" i="76"/>
  <c r="C59" i="76"/>
  <c r="Z64" i="77"/>
  <c r="Z33" i="77"/>
  <c r="M61" i="77"/>
  <c r="M30" i="77"/>
  <c r="G59" i="77"/>
  <c r="G28" i="77"/>
  <c r="BA28" i="77" s="1"/>
  <c r="L58" i="77"/>
  <c r="L27" i="77"/>
  <c r="BF27" i="77" s="1"/>
  <c r="P58" i="77"/>
  <c r="P27" i="77"/>
  <c r="BJ27" i="77" s="1"/>
  <c r="AF58" i="77"/>
  <c r="AF27" i="77"/>
  <c r="BZ27" i="77" s="1"/>
  <c r="AJ58" i="77"/>
  <c r="AJ27" i="77"/>
  <c r="CD27" i="77" s="1"/>
  <c r="X58" i="77"/>
  <c r="X27" i="77"/>
  <c r="BR27" i="77" s="1"/>
  <c r="R64" i="77"/>
  <c r="R33" i="77"/>
  <c r="U61" i="77"/>
  <c r="U30" i="77"/>
  <c r="W59" i="77"/>
  <c r="W28" i="77"/>
  <c r="BQ28" i="77" s="1"/>
  <c r="AD60" i="77"/>
  <c r="AD29" i="77"/>
  <c r="BX29" i="77" s="1"/>
  <c r="AH64" i="77"/>
  <c r="AH33" i="77"/>
  <c r="N60" i="77"/>
  <c r="N29" i="77"/>
  <c r="BH29" i="77" s="1"/>
  <c r="AA63" i="77"/>
  <c r="AA32" i="77"/>
  <c r="CM26" i="77"/>
  <c r="CL26" i="77"/>
  <c r="AW27" i="77"/>
  <c r="AM59" i="77"/>
  <c r="AM28" i="77"/>
  <c r="CG28" i="77" s="1"/>
  <c r="AQ63" i="77"/>
  <c r="AQ32" i="77"/>
  <c r="AR26" i="77"/>
  <c r="AI63" i="77"/>
  <c r="AI32" i="77"/>
  <c r="AN58" i="77"/>
  <c r="AN27" i="77"/>
  <c r="CH27" i="77" s="1"/>
  <c r="E58" i="77"/>
  <c r="E27" i="77"/>
  <c r="AY27" i="77" s="1"/>
  <c r="I59" i="77"/>
  <c r="I28" i="77"/>
  <c r="BC28" i="77" s="1"/>
  <c r="S63" i="77"/>
  <c r="S32" i="77"/>
  <c r="AE59" i="77"/>
  <c r="AE28" i="77"/>
  <c r="BY28" i="77" s="1"/>
  <c r="AL60" i="77"/>
  <c r="AL29" i="77"/>
  <c r="CF29" i="77" s="1"/>
  <c r="AG65" i="77"/>
  <c r="AG34" i="77"/>
  <c r="D58" i="77"/>
  <c r="D27" i="77"/>
  <c r="AX27" i="77" s="1"/>
  <c r="O59" i="77"/>
  <c r="O28" i="77"/>
  <c r="BI28" i="77" s="1"/>
  <c r="C59" i="77"/>
  <c r="C28" i="77"/>
  <c r="AK61" i="77"/>
  <c r="AK30" i="77"/>
  <c r="J61" i="77"/>
  <c r="J30" i="77"/>
  <c r="F58" i="77"/>
  <c r="F27" i="77"/>
  <c r="AZ27" i="77" s="1"/>
  <c r="H58" i="77"/>
  <c r="H27" i="77"/>
  <c r="BB27" i="77" s="1"/>
  <c r="AO65" i="77"/>
  <c r="AO34" i="77"/>
  <c r="AB58" i="77"/>
  <c r="AB27" i="77"/>
  <c r="BV27" i="77" s="1"/>
  <c r="Y65" i="77"/>
  <c r="Y34" i="77"/>
  <c r="CN25" i="77"/>
  <c r="AS25" i="77"/>
  <c r="AT25" i="77" s="1"/>
  <c r="AP64" i="77"/>
  <c r="AP33" i="77"/>
  <c r="T58" i="77"/>
  <c r="T27" i="77"/>
  <c r="BN27" i="77" s="1"/>
  <c r="AC61" i="77"/>
  <c r="AC30" i="77"/>
  <c r="Q65" i="77"/>
  <c r="Q34" i="77"/>
  <c r="V60" i="77"/>
  <c r="V29" i="77"/>
  <c r="BP29" i="77" s="1"/>
  <c r="K63" i="77"/>
  <c r="K32" i="77"/>
  <c r="U60" i="76" l="1"/>
  <c r="AF60" i="76"/>
  <c r="AL60" i="76"/>
  <c r="N60" i="76"/>
  <c r="I60" i="76"/>
  <c r="AI60" i="76"/>
  <c r="CC29" i="77"/>
  <c r="AM60" i="76"/>
  <c r="AC60" i="76"/>
  <c r="BW30" i="77" s="1"/>
  <c r="R60" i="76"/>
  <c r="BL29" i="77"/>
  <c r="AP60" i="76"/>
  <c r="CJ29" i="77"/>
  <c r="P60" i="76"/>
  <c r="AB60" i="76"/>
  <c r="AG60" i="76"/>
  <c r="CA29" i="77"/>
  <c r="Z60" i="76"/>
  <c r="BT29" i="77"/>
  <c r="D60" i="76"/>
  <c r="V60" i="76"/>
  <c r="H60" i="76"/>
  <c r="AE60" i="76"/>
  <c r="G60" i="76"/>
  <c r="Y60" i="76"/>
  <c r="BS29" i="77"/>
  <c r="AQ60" i="76"/>
  <c r="CK29" i="77"/>
  <c r="AO60" i="76"/>
  <c r="CI29" i="77"/>
  <c r="F60" i="76"/>
  <c r="O60" i="76"/>
  <c r="AN60" i="76"/>
  <c r="T60" i="76"/>
  <c r="AA60" i="76"/>
  <c r="BU29" i="77"/>
  <c r="S60" i="76"/>
  <c r="BM29" i="77"/>
  <c r="W60" i="76"/>
  <c r="X60" i="76"/>
  <c r="AD60" i="76"/>
  <c r="L60" i="76"/>
  <c r="AK60" i="76"/>
  <c r="J60" i="76"/>
  <c r="K60" i="76"/>
  <c r="BE29" i="77"/>
  <c r="BO30" i="77"/>
  <c r="E60" i="76"/>
  <c r="AH60" i="76"/>
  <c r="CB29" i="77"/>
  <c r="M60" i="76"/>
  <c r="BG30" i="77" s="1"/>
  <c r="AJ60" i="76"/>
  <c r="Q60" i="76"/>
  <c r="BK29" i="77"/>
  <c r="BO29" i="77"/>
  <c r="C60" i="76"/>
  <c r="CN26" i="77"/>
  <c r="AS26" i="77"/>
  <c r="AT26" i="77" s="1"/>
  <c r="AB59" i="77"/>
  <c r="AB28" i="77"/>
  <c r="BV28" i="77" s="1"/>
  <c r="H59" i="77"/>
  <c r="H28" i="77"/>
  <c r="BB28" i="77" s="1"/>
  <c r="J62" i="77"/>
  <c r="J31" i="77"/>
  <c r="D59" i="77"/>
  <c r="D28" i="77"/>
  <c r="AX28" i="77" s="1"/>
  <c r="S64" i="77"/>
  <c r="S33" i="77"/>
  <c r="AI64" i="77"/>
  <c r="AI33" i="77"/>
  <c r="AV26" i="77"/>
  <c r="AM60" i="77"/>
  <c r="AM29" i="77"/>
  <c r="CG29" i="77" s="1"/>
  <c r="N61" i="77"/>
  <c r="N30" i="77"/>
  <c r="BH30" i="77" s="1"/>
  <c r="AD61" i="77"/>
  <c r="AD30" i="77"/>
  <c r="U62" i="77"/>
  <c r="U31" i="77"/>
  <c r="X59" i="77"/>
  <c r="X28" i="77"/>
  <c r="BR28" i="77" s="1"/>
  <c r="AF59" i="77"/>
  <c r="AF28" i="77"/>
  <c r="BZ28" i="77" s="1"/>
  <c r="L59" i="77"/>
  <c r="L28" i="77"/>
  <c r="BF28" i="77" s="1"/>
  <c r="M62" i="77"/>
  <c r="M31" i="77"/>
  <c r="V61" i="77"/>
  <c r="V30" i="77"/>
  <c r="AC62" i="77"/>
  <c r="AC31" i="77"/>
  <c r="AP65" i="77"/>
  <c r="AP34" i="77"/>
  <c r="Y66" i="77"/>
  <c r="Y35" i="77"/>
  <c r="AO66" i="77"/>
  <c r="AO35" i="77"/>
  <c r="F59" i="77"/>
  <c r="F28" i="77"/>
  <c r="AZ28" i="77" s="1"/>
  <c r="AK62" i="77"/>
  <c r="AK31" i="77"/>
  <c r="O60" i="77"/>
  <c r="O29" i="77"/>
  <c r="BI29" i="77" s="1"/>
  <c r="AG66" i="77"/>
  <c r="AG35" i="77"/>
  <c r="AE60" i="77"/>
  <c r="AE29" i="77"/>
  <c r="BY29" i="77" s="1"/>
  <c r="I60" i="77"/>
  <c r="I29" i="77"/>
  <c r="BC29" i="77" s="1"/>
  <c r="AN59" i="77"/>
  <c r="AN28" i="77"/>
  <c r="CH28" i="77" s="1"/>
  <c r="CM27" i="77"/>
  <c r="CL27" i="77"/>
  <c r="C60" i="77"/>
  <c r="C29" i="77"/>
  <c r="AL61" i="77"/>
  <c r="AL30" i="77"/>
  <c r="CF30" i="77" s="1"/>
  <c r="E59" i="77"/>
  <c r="E28" i="77"/>
  <c r="AY28" i="77" s="1"/>
  <c r="K64" i="77"/>
  <c r="K33" i="77"/>
  <c r="Q66" i="77"/>
  <c r="Q35" i="77"/>
  <c r="T59" i="77"/>
  <c r="T28" i="77"/>
  <c r="BN28" i="77" s="1"/>
  <c r="AW28" i="77"/>
  <c r="AR28" i="77"/>
  <c r="AQ64" i="77"/>
  <c r="AQ33" i="77"/>
  <c r="AR27" i="77"/>
  <c r="AA64" i="77"/>
  <c r="AA33" i="77"/>
  <c r="AH65" i="77"/>
  <c r="AH34" i="77"/>
  <c r="W60" i="77"/>
  <c r="W29" i="77"/>
  <c r="BQ29" i="77" s="1"/>
  <c r="R65" i="77"/>
  <c r="R34" i="77"/>
  <c r="AJ59" i="77"/>
  <c r="AJ28" i="77"/>
  <c r="CD28" i="77" s="1"/>
  <c r="P59" i="77"/>
  <c r="P28" i="77"/>
  <c r="BJ28" i="77" s="1"/>
  <c r="G60" i="77"/>
  <c r="G29" i="77"/>
  <c r="BA29" i="77" s="1"/>
  <c r="Z65" i="77"/>
  <c r="Z34" i="77"/>
  <c r="BP30" i="77" l="1"/>
  <c r="BX30" i="77"/>
  <c r="H61" i="76"/>
  <c r="D61" i="76"/>
  <c r="AB61" i="76"/>
  <c r="R61" i="76"/>
  <c r="BL30" i="77"/>
  <c r="AH61" i="76"/>
  <c r="CB30" i="77"/>
  <c r="K61" i="76"/>
  <c r="BE30" i="77"/>
  <c r="AD61" i="76"/>
  <c r="W61" i="76"/>
  <c r="T61" i="76"/>
  <c r="AI61" i="76"/>
  <c r="CC30" i="77"/>
  <c r="Q61" i="76"/>
  <c r="BK30" i="77"/>
  <c r="Y61" i="76"/>
  <c r="BS30" i="77"/>
  <c r="V61" i="76"/>
  <c r="P61" i="76"/>
  <c r="AL61" i="76"/>
  <c r="L61" i="76"/>
  <c r="AA61" i="76"/>
  <c r="BU30" i="77"/>
  <c r="F61" i="76"/>
  <c r="E61" i="76"/>
  <c r="J61" i="76"/>
  <c r="BD31" i="77" s="1"/>
  <c r="X61" i="76"/>
  <c r="AN61" i="76"/>
  <c r="Z61" i="76"/>
  <c r="BT30" i="77"/>
  <c r="I61" i="76"/>
  <c r="AQ61" i="76"/>
  <c r="CK30" i="77"/>
  <c r="AJ61" i="76"/>
  <c r="S61" i="76"/>
  <c r="BM30" i="77"/>
  <c r="AO61" i="76"/>
  <c r="CI30" i="77"/>
  <c r="G61" i="76"/>
  <c r="AC61" i="76"/>
  <c r="BW31" i="77" s="1"/>
  <c r="AF61" i="76"/>
  <c r="AK61" i="76"/>
  <c r="O61" i="76"/>
  <c r="BD30" i="77"/>
  <c r="AP61" i="76"/>
  <c r="CJ30" i="77"/>
  <c r="N61" i="76"/>
  <c r="M61" i="76"/>
  <c r="BG31" i="77" s="1"/>
  <c r="CE30" i="77"/>
  <c r="AE61" i="76"/>
  <c r="AG61" i="76"/>
  <c r="CA30" i="77"/>
  <c r="AM61" i="76"/>
  <c r="U61" i="76"/>
  <c r="BO31" i="77" s="1"/>
  <c r="C61" i="76"/>
  <c r="G61" i="77"/>
  <c r="G30" i="77"/>
  <c r="BA30" i="77" s="1"/>
  <c r="AJ60" i="77"/>
  <c r="AJ29" i="77"/>
  <c r="CD29" i="77" s="1"/>
  <c r="W61" i="77"/>
  <c r="W30" i="77"/>
  <c r="BQ30" i="77" s="1"/>
  <c r="AA65" i="77"/>
  <c r="AA34" i="77"/>
  <c r="CM28" i="77"/>
  <c r="CL28" i="77"/>
  <c r="Q67" i="77"/>
  <c r="Q68" i="77" s="1"/>
  <c r="Q69" i="77" s="1"/>
  <c r="Q70" i="77" s="1"/>
  <c r="Q71" i="77" s="1"/>
  <c r="Q72" i="77" s="1"/>
  <c r="Q73" i="77" s="1"/>
  <c r="Q74" i="77" s="1"/>
  <c r="Q75" i="77" s="1"/>
  <c r="Q76" i="77" s="1"/>
  <c r="Q77" i="77" s="1"/>
  <c r="Q78" i="77" s="1"/>
  <c r="Q79" i="77" s="1"/>
  <c r="Q80" i="77" s="1"/>
  <c r="Q81" i="77" s="1"/>
  <c r="Q82" i="77" s="1"/>
  <c r="Q83" i="77" s="1"/>
  <c r="Q84" i="77" s="1"/>
  <c r="Q85" i="77" s="1"/>
  <c r="Q86" i="77" s="1"/>
  <c r="Q87" i="77" s="1"/>
  <c r="Q88" i="77" s="1"/>
  <c r="Q89" i="77" s="1"/>
  <c r="Q90" i="77" s="1"/>
  <c r="Q91" i="77" s="1"/>
  <c r="Q92" i="77" s="1"/>
  <c r="Q93" i="77" s="1"/>
  <c r="Q94" i="77" s="1"/>
  <c r="Q95" i="77" s="1"/>
  <c r="Q96" i="77" s="1"/>
  <c r="Q97" i="77" s="1"/>
  <c r="Q36" i="77"/>
  <c r="E60" i="77"/>
  <c r="E29" i="77"/>
  <c r="AY29" i="77" s="1"/>
  <c r="F60" i="77"/>
  <c r="F29" i="77"/>
  <c r="AZ29" i="77" s="1"/>
  <c r="S65" i="77"/>
  <c r="S34" i="77"/>
  <c r="J63" i="77"/>
  <c r="J32" i="77"/>
  <c r="P60" i="77"/>
  <c r="P29" i="77"/>
  <c r="BJ29" i="77" s="1"/>
  <c r="R66" i="77"/>
  <c r="R35" i="77"/>
  <c r="AH66" i="77"/>
  <c r="AH35" i="77"/>
  <c r="AV27" i="77"/>
  <c r="C61" i="77"/>
  <c r="C30" i="77"/>
  <c r="AN60" i="77"/>
  <c r="AN29" i="77"/>
  <c r="CH29" i="77" s="1"/>
  <c r="AE61" i="77"/>
  <c r="AE30" i="77"/>
  <c r="BY30" i="77" s="1"/>
  <c r="O61" i="77"/>
  <c r="O30" i="77"/>
  <c r="BI30" i="77" s="1"/>
  <c r="Y67" i="77"/>
  <c r="Y68" i="77" s="1"/>
  <c r="Y69" i="77" s="1"/>
  <c r="Y70" i="77" s="1"/>
  <c r="Y71" i="77" s="1"/>
  <c r="Y72" i="77" s="1"/>
  <c r="Y73" i="77" s="1"/>
  <c r="Y74" i="77" s="1"/>
  <c r="Y75" i="77" s="1"/>
  <c r="Y76" i="77" s="1"/>
  <c r="Y77" i="77" s="1"/>
  <c r="Y78" i="77" s="1"/>
  <c r="Y79" i="77" s="1"/>
  <c r="Y80" i="77" s="1"/>
  <c r="Y81" i="77" s="1"/>
  <c r="Y82" i="77" s="1"/>
  <c r="Y83" i="77" s="1"/>
  <c r="Y84" i="77" s="1"/>
  <c r="Y85" i="77" s="1"/>
  <c r="Y86" i="77" s="1"/>
  <c r="Y87" i="77" s="1"/>
  <c r="Y88" i="77" s="1"/>
  <c r="Y89" i="77" s="1"/>
  <c r="Y90" i="77" s="1"/>
  <c r="Y91" i="77" s="1"/>
  <c r="Y92" i="77" s="1"/>
  <c r="Y93" i="77" s="1"/>
  <c r="Y94" i="77" s="1"/>
  <c r="Y95" i="77" s="1"/>
  <c r="Y96" i="77" s="1"/>
  <c r="Y97" i="77" s="1"/>
  <c r="Y36" i="77"/>
  <c r="AC63" i="77"/>
  <c r="AC32" i="77"/>
  <c r="M63" i="77"/>
  <c r="M32" i="77"/>
  <c r="AF60" i="77"/>
  <c r="AF29" i="77"/>
  <c r="BZ29" i="77" s="1"/>
  <c r="U63" i="77"/>
  <c r="U32" i="77"/>
  <c r="N62" i="77"/>
  <c r="N31" i="77"/>
  <c r="AB60" i="77"/>
  <c r="AB29" i="77"/>
  <c r="BV29" i="77" s="1"/>
  <c r="Z66" i="77"/>
  <c r="Z35" i="77"/>
  <c r="CN27" i="77"/>
  <c r="AS27" i="77"/>
  <c r="AT27" i="77" s="1"/>
  <c r="AQ65" i="77"/>
  <c r="AQ34" i="77"/>
  <c r="T60" i="77"/>
  <c r="T29" i="77"/>
  <c r="BN29" i="77" s="1"/>
  <c r="K65" i="77"/>
  <c r="K34" i="77"/>
  <c r="AL62" i="77"/>
  <c r="AL31" i="77"/>
  <c r="CF31" i="77" s="1"/>
  <c r="I61" i="77"/>
  <c r="I30" i="77"/>
  <c r="BC30" i="77" s="1"/>
  <c r="AG67" i="77"/>
  <c r="AG68" i="77" s="1"/>
  <c r="AG69" i="77" s="1"/>
  <c r="AG70" i="77" s="1"/>
  <c r="AG71" i="77" s="1"/>
  <c r="AG72" i="77" s="1"/>
  <c r="AG73" i="77" s="1"/>
  <c r="AG74" i="77" s="1"/>
  <c r="AG75" i="77" s="1"/>
  <c r="AG76" i="77" s="1"/>
  <c r="AG77" i="77" s="1"/>
  <c r="AG78" i="77" s="1"/>
  <c r="AG79" i="77" s="1"/>
  <c r="AG80" i="77" s="1"/>
  <c r="AG81" i="77" s="1"/>
  <c r="AG82" i="77" s="1"/>
  <c r="AG83" i="77" s="1"/>
  <c r="AG84" i="77" s="1"/>
  <c r="AG85" i="77" s="1"/>
  <c r="AG86" i="77" s="1"/>
  <c r="AG87" i="77" s="1"/>
  <c r="AG88" i="77" s="1"/>
  <c r="AG89" i="77" s="1"/>
  <c r="AG90" i="77" s="1"/>
  <c r="AG91" i="77" s="1"/>
  <c r="AG92" i="77" s="1"/>
  <c r="AG93" i="77" s="1"/>
  <c r="AG94" i="77" s="1"/>
  <c r="AG95" i="77" s="1"/>
  <c r="AG96" i="77" s="1"/>
  <c r="AG97" i="77" s="1"/>
  <c r="AG36" i="77"/>
  <c r="AK63" i="77"/>
  <c r="AK32" i="77"/>
  <c r="AO67" i="77"/>
  <c r="AO68" i="77" s="1"/>
  <c r="AO69" i="77" s="1"/>
  <c r="AO70" i="77" s="1"/>
  <c r="AO71" i="77" s="1"/>
  <c r="AO72" i="77" s="1"/>
  <c r="AO73" i="77" s="1"/>
  <c r="AO74" i="77" s="1"/>
  <c r="AO75" i="77" s="1"/>
  <c r="AO76" i="77" s="1"/>
  <c r="AO77" i="77" s="1"/>
  <c r="AO78" i="77" s="1"/>
  <c r="AO79" i="77" s="1"/>
  <c r="AO80" i="77" s="1"/>
  <c r="AO81" i="77" s="1"/>
  <c r="AO82" i="77" s="1"/>
  <c r="AO83" i="77" s="1"/>
  <c r="AO84" i="77" s="1"/>
  <c r="AO85" i="77" s="1"/>
  <c r="AO86" i="77" s="1"/>
  <c r="AO87" i="77" s="1"/>
  <c r="AO88" i="77" s="1"/>
  <c r="AO89" i="77" s="1"/>
  <c r="AO90" i="77" s="1"/>
  <c r="AO91" i="77" s="1"/>
  <c r="AO92" i="77" s="1"/>
  <c r="AO93" i="77" s="1"/>
  <c r="AO94" i="77" s="1"/>
  <c r="AO95" i="77" s="1"/>
  <c r="AO96" i="77" s="1"/>
  <c r="AO97" i="77" s="1"/>
  <c r="AO36" i="77"/>
  <c r="AP66" i="77"/>
  <c r="AP35" i="77"/>
  <c r="V62" i="77"/>
  <c r="V31" i="77"/>
  <c r="L60" i="77"/>
  <c r="L29" i="77"/>
  <c r="BF29" i="77" s="1"/>
  <c r="X60" i="77"/>
  <c r="X29" i="77"/>
  <c r="BR29" i="77" s="1"/>
  <c r="AD62" i="77"/>
  <c r="AD31" i="77"/>
  <c r="BX31" i="77" s="1"/>
  <c r="AM61" i="77"/>
  <c r="AM30" i="77"/>
  <c r="CG30" i="77" s="1"/>
  <c r="AI65" i="77"/>
  <c r="AI34" i="77"/>
  <c r="D60" i="77"/>
  <c r="D29" i="77"/>
  <c r="AX29" i="77" s="1"/>
  <c r="H60" i="77"/>
  <c r="H29" i="77"/>
  <c r="BB29" i="77" s="1"/>
  <c r="AV28" i="77"/>
  <c r="AW29" i="77"/>
  <c r="BP31" i="77" l="1"/>
  <c r="W62" i="76"/>
  <c r="AH62" i="76"/>
  <c r="CB31" i="77"/>
  <c r="AB62" i="76"/>
  <c r="P62" i="76"/>
  <c r="AM62" i="76"/>
  <c r="M62" i="76"/>
  <c r="AO62" i="76"/>
  <c r="CI31" i="77"/>
  <c r="Z62" i="76"/>
  <c r="BT31" i="77"/>
  <c r="E62" i="76"/>
  <c r="AA62" i="76"/>
  <c r="BU31" i="77"/>
  <c r="V62" i="76"/>
  <c r="AK62" i="76"/>
  <c r="AP62" i="76"/>
  <c r="CJ31" i="77"/>
  <c r="AF62" i="76"/>
  <c r="AD62" i="76"/>
  <c r="D62" i="76"/>
  <c r="J62" i="76"/>
  <c r="Q62" i="76"/>
  <c r="BK31" i="77"/>
  <c r="AN62" i="76"/>
  <c r="L62" i="76"/>
  <c r="U62" i="76"/>
  <c r="AG62" i="76"/>
  <c r="CA31" i="77"/>
  <c r="AC62" i="76"/>
  <c r="BW32" i="77" s="1"/>
  <c r="S62" i="76"/>
  <c r="BM31" i="77"/>
  <c r="AQ62" i="76"/>
  <c r="CK31" i="77"/>
  <c r="Y62" i="76"/>
  <c r="BS31" i="77"/>
  <c r="AI62" i="76"/>
  <c r="CC31" i="77"/>
  <c r="H62" i="76"/>
  <c r="N62" i="76"/>
  <c r="O62" i="76"/>
  <c r="X62" i="76"/>
  <c r="AL62" i="76"/>
  <c r="K62" i="76"/>
  <c r="BE31" i="77"/>
  <c r="BH31" i="77"/>
  <c r="AE62" i="76"/>
  <c r="G62" i="76"/>
  <c r="AJ62" i="76"/>
  <c r="I62" i="76"/>
  <c r="F62" i="76"/>
  <c r="T62" i="76"/>
  <c r="R62" i="76"/>
  <c r="BL31" i="77"/>
  <c r="CE31" i="77"/>
  <c r="C62" i="76"/>
  <c r="AD63" i="77"/>
  <c r="AD32" i="77"/>
  <c r="BX32" i="77" s="1"/>
  <c r="Q37" i="77"/>
  <c r="AO37" i="77"/>
  <c r="AG37" i="77"/>
  <c r="Z67" i="77"/>
  <c r="Z68" i="77" s="1"/>
  <c r="Z69" i="77" s="1"/>
  <c r="Z70" i="77" s="1"/>
  <c r="Z71" i="77" s="1"/>
  <c r="Z72" i="77" s="1"/>
  <c r="Z73" i="77" s="1"/>
  <c r="Z74" i="77" s="1"/>
  <c r="Z75" i="77" s="1"/>
  <c r="Z76" i="77" s="1"/>
  <c r="Z77" i="77" s="1"/>
  <c r="Z78" i="77" s="1"/>
  <c r="Z79" i="77" s="1"/>
  <c r="Z80" i="77" s="1"/>
  <c r="Z81" i="77" s="1"/>
  <c r="Z82" i="77" s="1"/>
  <c r="Z83" i="77" s="1"/>
  <c r="Z84" i="77" s="1"/>
  <c r="Z85" i="77" s="1"/>
  <c r="Z86" i="77" s="1"/>
  <c r="Z87" i="77" s="1"/>
  <c r="Z88" i="77" s="1"/>
  <c r="Z89" i="77" s="1"/>
  <c r="Z90" i="77" s="1"/>
  <c r="Z91" i="77" s="1"/>
  <c r="Z92" i="77" s="1"/>
  <c r="Z93" i="77" s="1"/>
  <c r="Z94" i="77" s="1"/>
  <c r="Z95" i="77" s="1"/>
  <c r="Z96" i="77" s="1"/>
  <c r="Z97" i="77" s="1"/>
  <c r="Z36" i="77"/>
  <c r="N63" i="77"/>
  <c r="N32" i="77"/>
  <c r="AF61" i="77"/>
  <c r="AF30" i="77"/>
  <c r="BZ30" i="77" s="1"/>
  <c r="AC64" i="77"/>
  <c r="AC33" i="77"/>
  <c r="O62" i="77"/>
  <c r="O31" i="77"/>
  <c r="BI31" i="77" s="1"/>
  <c r="AN61" i="77"/>
  <c r="AN30" i="77"/>
  <c r="CH30" i="77" s="1"/>
  <c r="R67" i="77"/>
  <c r="R68" i="77" s="1"/>
  <c r="R69" i="77" s="1"/>
  <c r="R70" i="77" s="1"/>
  <c r="R71" i="77" s="1"/>
  <c r="R72" i="77" s="1"/>
  <c r="R73" i="77" s="1"/>
  <c r="R74" i="77" s="1"/>
  <c r="R75" i="77" s="1"/>
  <c r="R76" i="77" s="1"/>
  <c r="R77" i="77" s="1"/>
  <c r="R78" i="77" s="1"/>
  <c r="R79" i="77" s="1"/>
  <c r="R80" i="77" s="1"/>
  <c r="R81" i="77" s="1"/>
  <c r="R82" i="77" s="1"/>
  <c r="R83" i="77" s="1"/>
  <c r="R84" i="77" s="1"/>
  <c r="R85" i="77" s="1"/>
  <c r="R86" i="77" s="1"/>
  <c r="R87" i="77" s="1"/>
  <c r="R88" i="77" s="1"/>
  <c r="R89" i="77" s="1"/>
  <c r="R90" i="77" s="1"/>
  <c r="R91" i="77" s="1"/>
  <c r="R92" i="77" s="1"/>
  <c r="R93" i="77" s="1"/>
  <c r="R94" i="77" s="1"/>
  <c r="R95" i="77" s="1"/>
  <c r="R96" i="77" s="1"/>
  <c r="R97" i="77" s="1"/>
  <c r="R36" i="77"/>
  <c r="J64" i="77"/>
  <c r="J33" i="77"/>
  <c r="F61" i="77"/>
  <c r="F30" i="77"/>
  <c r="AZ30" i="77" s="1"/>
  <c r="AA66" i="77"/>
  <c r="AA35" i="77"/>
  <c r="AJ61" i="77"/>
  <c r="AJ30" i="77"/>
  <c r="CD30" i="77" s="1"/>
  <c r="CM29" i="77"/>
  <c r="CL29" i="77"/>
  <c r="AI66" i="77"/>
  <c r="AI35" i="77"/>
  <c r="L61" i="77"/>
  <c r="L30" i="77"/>
  <c r="BF30" i="77" s="1"/>
  <c r="AK64" i="77"/>
  <c r="AK33" i="77"/>
  <c r="K66" i="77"/>
  <c r="K35" i="77"/>
  <c r="D61" i="77"/>
  <c r="D30" i="77"/>
  <c r="AX30" i="77" s="1"/>
  <c r="AM62" i="77"/>
  <c r="AM31" i="77"/>
  <c r="CG31" i="77" s="1"/>
  <c r="X61" i="77"/>
  <c r="X30" i="77"/>
  <c r="BR30" i="77" s="1"/>
  <c r="V63" i="77"/>
  <c r="V32" i="77"/>
  <c r="BP32" i="77" s="1"/>
  <c r="AL63" i="77"/>
  <c r="AL32" i="77"/>
  <c r="T61" i="77"/>
  <c r="T30" i="77"/>
  <c r="BN30" i="77" s="1"/>
  <c r="Y37" i="77"/>
  <c r="AW30" i="77"/>
  <c r="CN28" i="77"/>
  <c r="AS28" i="77"/>
  <c r="AT28" i="77" s="1"/>
  <c r="H61" i="77"/>
  <c r="H30" i="77"/>
  <c r="BB30" i="77" s="1"/>
  <c r="AP67" i="77"/>
  <c r="AP68" i="77" s="1"/>
  <c r="AP69" i="77" s="1"/>
  <c r="AP70" i="77" s="1"/>
  <c r="AP71" i="77" s="1"/>
  <c r="AP72" i="77" s="1"/>
  <c r="AP73" i="77" s="1"/>
  <c r="AP74" i="77" s="1"/>
  <c r="AP75" i="77" s="1"/>
  <c r="AP76" i="77" s="1"/>
  <c r="AP77" i="77" s="1"/>
  <c r="AP78" i="77" s="1"/>
  <c r="AP79" i="77" s="1"/>
  <c r="AP80" i="77" s="1"/>
  <c r="AP81" i="77" s="1"/>
  <c r="AP82" i="77" s="1"/>
  <c r="AP83" i="77" s="1"/>
  <c r="AP84" i="77" s="1"/>
  <c r="AP85" i="77" s="1"/>
  <c r="AP86" i="77" s="1"/>
  <c r="AP87" i="77" s="1"/>
  <c r="AP88" i="77" s="1"/>
  <c r="AP89" i="77" s="1"/>
  <c r="AP90" i="77" s="1"/>
  <c r="AP91" i="77" s="1"/>
  <c r="AP92" i="77" s="1"/>
  <c r="AP93" i="77" s="1"/>
  <c r="AP94" i="77" s="1"/>
  <c r="AP95" i="77" s="1"/>
  <c r="AP96" i="77" s="1"/>
  <c r="AP97" i="77" s="1"/>
  <c r="AP36" i="77"/>
  <c r="I62" i="77"/>
  <c r="I31" i="77"/>
  <c r="BC31" i="77" s="1"/>
  <c r="AQ66" i="77"/>
  <c r="AQ35" i="77"/>
  <c r="AR29" i="77"/>
  <c r="AB61" i="77"/>
  <c r="AB30" i="77"/>
  <c r="BV30" i="77" s="1"/>
  <c r="U64" i="77"/>
  <c r="U33" i="77"/>
  <c r="M64" i="77"/>
  <c r="M33" i="77"/>
  <c r="AE62" i="77"/>
  <c r="AE31" i="77"/>
  <c r="BY31" i="77" s="1"/>
  <c r="C62" i="77"/>
  <c r="C31" i="77"/>
  <c r="AH67" i="77"/>
  <c r="AH68" i="77" s="1"/>
  <c r="AH69" i="77" s="1"/>
  <c r="AH70" i="77" s="1"/>
  <c r="AH71" i="77" s="1"/>
  <c r="AH72" i="77" s="1"/>
  <c r="AH73" i="77" s="1"/>
  <c r="AH74" i="77" s="1"/>
  <c r="AH75" i="77" s="1"/>
  <c r="AH76" i="77" s="1"/>
  <c r="AH77" i="77" s="1"/>
  <c r="AH78" i="77" s="1"/>
  <c r="AH79" i="77" s="1"/>
  <c r="AH80" i="77" s="1"/>
  <c r="AH81" i="77" s="1"/>
  <c r="AH82" i="77" s="1"/>
  <c r="AH83" i="77" s="1"/>
  <c r="AH84" i="77" s="1"/>
  <c r="AH85" i="77" s="1"/>
  <c r="AH86" i="77" s="1"/>
  <c r="AH87" i="77" s="1"/>
  <c r="AH88" i="77" s="1"/>
  <c r="AH89" i="77" s="1"/>
  <c r="AH90" i="77" s="1"/>
  <c r="AH91" i="77" s="1"/>
  <c r="AH92" i="77" s="1"/>
  <c r="AH93" i="77" s="1"/>
  <c r="AH94" i="77" s="1"/>
  <c r="AH95" i="77" s="1"/>
  <c r="AH96" i="77" s="1"/>
  <c r="AH97" i="77" s="1"/>
  <c r="AH36" i="77"/>
  <c r="P61" i="77"/>
  <c r="P30" i="77"/>
  <c r="BJ30" i="77" s="1"/>
  <c r="S66" i="77"/>
  <c r="S35" i="77"/>
  <c r="E61" i="77"/>
  <c r="E30" i="77"/>
  <c r="AY30" i="77" s="1"/>
  <c r="W62" i="77"/>
  <c r="W31" i="77"/>
  <c r="BQ31" i="77" s="1"/>
  <c r="G62" i="77"/>
  <c r="G31" i="77"/>
  <c r="BA31" i="77" s="1"/>
  <c r="BH32" i="77" l="1"/>
  <c r="AR30" i="77"/>
  <c r="AV30" i="77" s="1"/>
  <c r="AF63" i="76"/>
  <c r="N63" i="76"/>
  <c r="Y63" i="76"/>
  <c r="BS32" i="77"/>
  <c r="AC63" i="76"/>
  <c r="BW33" i="77" s="1"/>
  <c r="U63" i="76"/>
  <c r="BO33" i="77" s="1"/>
  <c r="BO32" i="77"/>
  <c r="AB63" i="76"/>
  <c r="T63" i="76"/>
  <c r="G63" i="76"/>
  <c r="AL63" i="76"/>
  <c r="Q63" i="76"/>
  <c r="BK32" i="77"/>
  <c r="E63" i="76"/>
  <c r="F63" i="76"/>
  <c r="AE63" i="76"/>
  <c r="X63" i="76"/>
  <c r="J63" i="76"/>
  <c r="AM63" i="76"/>
  <c r="M63" i="76"/>
  <c r="H63" i="76"/>
  <c r="L63" i="76"/>
  <c r="AP63" i="76"/>
  <c r="CJ32" i="77"/>
  <c r="V63" i="76"/>
  <c r="Z63" i="76"/>
  <c r="BT32" i="77"/>
  <c r="I63" i="76"/>
  <c r="O63" i="76"/>
  <c r="AQ63" i="76"/>
  <c r="CK32" i="77"/>
  <c r="AG63" i="76"/>
  <c r="CA32" i="77"/>
  <c r="D63" i="76"/>
  <c r="AH63" i="76"/>
  <c r="CB32" i="77"/>
  <c r="AK63" i="76"/>
  <c r="AN63" i="76"/>
  <c r="CE32" i="77"/>
  <c r="R63" i="76"/>
  <c r="BL32" i="77"/>
  <c r="AJ63" i="76"/>
  <c r="K63" i="76"/>
  <c r="BE32" i="77"/>
  <c r="AI63" i="76"/>
  <c r="CC32" i="77"/>
  <c r="AD63" i="76"/>
  <c r="AA63" i="76"/>
  <c r="BU32" i="77"/>
  <c r="AO63" i="76"/>
  <c r="CI32" i="77"/>
  <c r="W63" i="76"/>
  <c r="CF32" i="77"/>
  <c r="S63" i="76"/>
  <c r="BM32" i="77"/>
  <c r="BG32" i="77"/>
  <c r="P63" i="76"/>
  <c r="BD32" i="77"/>
  <c r="C63" i="76"/>
  <c r="AH37" i="77"/>
  <c r="W63" i="77"/>
  <c r="W32" i="77"/>
  <c r="BQ32" i="77" s="1"/>
  <c r="S67" i="77"/>
  <c r="S68" i="77" s="1"/>
  <c r="S69" i="77" s="1"/>
  <c r="S70" i="77" s="1"/>
  <c r="S71" i="77" s="1"/>
  <c r="S72" i="77" s="1"/>
  <c r="S73" i="77" s="1"/>
  <c r="S74" i="77" s="1"/>
  <c r="S75" i="77" s="1"/>
  <c r="S76" i="77" s="1"/>
  <c r="S77" i="77" s="1"/>
  <c r="S78" i="77" s="1"/>
  <c r="S79" i="77" s="1"/>
  <c r="S80" i="77" s="1"/>
  <c r="S81" i="77" s="1"/>
  <c r="S82" i="77" s="1"/>
  <c r="S83" i="77" s="1"/>
  <c r="S84" i="77" s="1"/>
  <c r="S85" i="77" s="1"/>
  <c r="S86" i="77" s="1"/>
  <c r="S87" i="77" s="1"/>
  <c r="S88" i="77" s="1"/>
  <c r="S89" i="77" s="1"/>
  <c r="S90" i="77" s="1"/>
  <c r="S91" i="77" s="1"/>
  <c r="S92" i="77" s="1"/>
  <c r="S93" i="77" s="1"/>
  <c r="S94" i="77" s="1"/>
  <c r="S95" i="77" s="1"/>
  <c r="S96" i="77" s="1"/>
  <c r="S97" i="77" s="1"/>
  <c r="S36" i="77"/>
  <c r="AE63" i="77"/>
  <c r="AE32" i="77"/>
  <c r="BY32" i="77" s="1"/>
  <c r="U65" i="77"/>
  <c r="U34" i="77"/>
  <c r="AP37" i="77"/>
  <c r="CL30" i="77"/>
  <c r="CM30" i="77"/>
  <c r="T62" i="77"/>
  <c r="T31" i="77"/>
  <c r="BN31" i="77" s="1"/>
  <c r="V64" i="77"/>
  <c r="V33" i="77"/>
  <c r="BP33" i="77" s="1"/>
  <c r="AM63" i="77"/>
  <c r="AM32" i="77"/>
  <c r="CG32" i="77" s="1"/>
  <c r="K67" i="77"/>
  <c r="K68" i="77" s="1"/>
  <c r="K69" i="77" s="1"/>
  <c r="K70" i="77" s="1"/>
  <c r="K71" i="77" s="1"/>
  <c r="K72" i="77" s="1"/>
  <c r="K73" i="77" s="1"/>
  <c r="K74" i="77" s="1"/>
  <c r="K75" i="77" s="1"/>
  <c r="K76" i="77" s="1"/>
  <c r="K77" i="77" s="1"/>
  <c r="K78" i="77" s="1"/>
  <c r="K79" i="77" s="1"/>
  <c r="K80" i="77" s="1"/>
  <c r="K81" i="77" s="1"/>
  <c r="K82" i="77" s="1"/>
  <c r="K83" i="77" s="1"/>
  <c r="K84" i="77" s="1"/>
  <c r="K85" i="77" s="1"/>
  <c r="K86" i="77" s="1"/>
  <c r="K87" i="77" s="1"/>
  <c r="K88" i="77" s="1"/>
  <c r="K89" i="77" s="1"/>
  <c r="K90" i="77" s="1"/>
  <c r="K91" i="77" s="1"/>
  <c r="K92" i="77" s="1"/>
  <c r="K93" i="77" s="1"/>
  <c r="K94" i="77" s="1"/>
  <c r="K95" i="77" s="1"/>
  <c r="K96" i="77" s="1"/>
  <c r="K97" i="77" s="1"/>
  <c r="K36" i="77"/>
  <c r="L62" i="77"/>
  <c r="L31" i="77"/>
  <c r="BF31" i="77" s="1"/>
  <c r="AA67" i="77"/>
  <c r="AA68" i="77" s="1"/>
  <c r="AA69" i="77" s="1"/>
  <c r="AA70" i="77" s="1"/>
  <c r="AA71" i="77" s="1"/>
  <c r="AA72" i="77" s="1"/>
  <c r="AA73" i="77" s="1"/>
  <c r="AA74" i="77" s="1"/>
  <c r="AA75" i="77" s="1"/>
  <c r="AA76" i="77" s="1"/>
  <c r="AA77" i="77" s="1"/>
  <c r="AA78" i="77" s="1"/>
  <c r="AA79" i="77" s="1"/>
  <c r="AA80" i="77" s="1"/>
  <c r="AA81" i="77" s="1"/>
  <c r="AA82" i="77" s="1"/>
  <c r="AA83" i="77" s="1"/>
  <c r="AA84" i="77" s="1"/>
  <c r="AA85" i="77" s="1"/>
  <c r="AA86" i="77" s="1"/>
  <c r="AA87" i="77" s="1"/>
  <c r="AA88" i="77" s="1"/>
  <c r="AA89" i="77" s="1"/>
  <c r="AA90" i="77" s="1"/>
  <c r="AA91" i="77" s="1"/>
  <c r="AA92" i="77" s="1"/>
  <c r="AA93" i="77" s="1"/>
  <c r="AA94" i="77" s="1"/>
  <c r="AA95" i="77" s="1"/>
  <c r="AA96" i="77" s="1"/>
  <c r="AA97" i="77" s="1"/>
  <c r="AA36" i="77"/>
  <c r="J65" i="77"/>
  <c r="J34" i="77"/>
  <c r="AN62" i="77"/>
  <c r="AN31" i="77"/>
  <c r="CH31" i="77" s="1"/>
  <c r="AC65" i="77"/>
  <c r="AC34" i="77"/>
  <c r="N64" i="77"/>
  <c r="N33" i="77"/>
  <c r="BH33" i="77" s="1"/>
  <c r="AW31" i="77"/>
  <c r="R37" i="77"/>
  <c r="Z37" i="77"/>
  <c r="AV29" i="77"/>
  <c r="I63" i="77"/>
  <c r="I32" i="77"/>
  <c r="BC32" i="77" s="1"/>
  <c r="H62" i="77"/>
  <c r="H31" i="77"/>
  <c r="BB31" i="77" s="1"/>
  <c r="AS29" i="77"/>
  <c r="AT29" i="77" s="1"/>
  <c r="CN29" i="77"/>
  <c r="AQ67" i="77"/>
  <c r="AQ68" i="77" s="1"/>
  <c r="AQ69" i="77" s="1"/>
  <c r="AQ70" i="77" s="1"/>
  <c r="AQ71" i="77" s="1"/>
  <c r="AQ72" i="77" s="1"/>
  <c r="AQ73" i="77" s="1"/>
  <c r="AQ74" i="77" s="1"/>
  <c r="AQ75" i="77" s="1"/>
  <c r="AQ76" i="77" s="1"/>
  <c r="AQ77" i="77" s="1"/>
  <c r="AQ78" i="77" s="1"/>
  <c r="AQ79" i="77" s="1"/>
  <c r="AQ80" i="77" s="1"/>
  <c r="AQ81" i="77" s="1"/>
  <c r="AQ82" i="77" s="1"/>
  <c r="AQ83" i="77" s="1"/>
  <c r="AQ84" i="77" s="1"/>
  <c r="AQ85" i="77" s="1"/>
  <c r="AQ86" i="77" s="1"/>
  <c r="AQ87" i="77" s="1"/>
  <c r="AQ88" i="77" s="1"/>
  <c r="AQ89" i="77" s="1"/>
  <c r="AQ90" i="77" s="1"/>
  <c r="AQ91" i="77" s="1"/>
  <c r="AQ92" i="77" s="1"/>
  <c r="AQ93" i="77" s="1"/>
  <c r="AQ94" i="77" s="1"/>
  <c r="AQ95" i="77" s="1"/>
  <c r="AQ96" i="77" s="1"/>
  <c r="AQ97" i="77" s="1"/>
  <c r="AQ36" i="77"/>
  <c r="G63" i="77"/>
  <c r="G32" i="77"/>
  <c r="BA32" i="77" s="1"/>
  <c r="E62" i="77"/>
  <c r="E31" i="77"/>
  <c r="AY31" i="77" s="1"/>
  <c r="P62" i="77"/>
  <c r="P31" i="77"/>
  <c r="BJ31" i="77" s="1"/>
  <c r="C63" i="77"/>
  <c r="C32" i="77"/>
  <c r="M65" i="77"/>
  <c r="M34" i="77"/>
  <c r="AB62" i="77"/>
  <c r="AB31" i="77"/>
  <c r="BV31" i="77" s="1"/>
  <c r="AL64" i="77"/>
  <c r="AL33" i="77"/>
  <c r="CF33" i="77" s="1"/>
  <c r="X62" i="77"/>
  <c r="X31" i="77"/>
  <c r="BR31" i="77" s="1"/>
  <c r="D62" i="77"/>
  <c r="D31" i="77"/>
  <c r="AX31" i="77" s="1"/>
  <c r="AK65" i="77"/>
  <c r="AK34" i="77"/>
  <c r="AI67" i="77"/>
  <c r="AI68" i="77" s="1"/>
  <c r="AI69" i="77" s="1"/>
  <c r="AI70" i="77" s="1"/>
  <c r="AI71" i="77" s="1"/>
  <c r="AI72" i="77" s="1"/>
  <c r="AI73" i="77" s="1"/>
  <c r="AI74" i="77" s="1"/>
  <c r="AI75" i="77" s="1"/>
  <c r="AI76" i="77" s="1"/>
  <c r="AI77" i="77" s="1"/>
  <c r="AI78" i="77" s="1"/>
  <c r="AI79" i="77" s="1"/>
  <c r="AI80" i="77" s="1"/>
  <c r="AI81" i="77" s="1"/>
  <c r="AI82" i="77" s="1"/>
  <c r="AI83" i="77" s="1"/>
  <c r="AI84" i="77" s="1"/>
  <c r="AI85" i="77" s="1"/>
  <c r="AI86" i="77" s="1"/>
  <c r="AI87" i="77" s="1"/>
  <c r="AI88" i="77" s="1"/>
  <c r="AI89" i="77" s="1"/>
  <c r="AI90" i="77" s="1"/>
  <c r="AI91" i="77" s="1"/>
  <c r="AI92" i="77" s="1"/>
  <c r="AI93" i="77" s="1"/>
  <c r="AI94" i="77" s="1"/>
  <c r="AI95" i="77" s="1"/>
  <c r="AI96" i="77" s="1"/>
  <c r="AI97" i="77" s="1"/>
  <c r="AI36" i="77"/>
  <c r="AJ62" i="77"/>
  <c r="AJ31" i="77"/>
  <c r="CD31" i="77" s="1"/>
  <c r="F62" i="77"/>
  <c r="F31" i="77"/>
  <c r="AZ31" i="77" s="1"/>
  <c r="O63" i="77"/>
  <c r="O32" i="77"/>
  <c r="BI32" i="77" s="1"/>
  <c r="AF62" i="77"/>
  <c r="AF31" i="77"/>
  <c r="BZ31" i="77" s="1"/>
  <c r="AD64" i="77"/>
  <c r="AD33" i="77"/>
  <c r="AJ64" i="76" l="1"/>
  <c r="I64" i="76"/>
  <c r="AP64" i="76"/>
  <c r="CJ33" i="77"/>
  <c r="AD64" i="76"/>
  <c r="S64" i="76"/>
  <c r="BM33" i="77"/>
  <c r="AK64" i="76"/>
  <c r="CE34" i="77" s="1"/>
  <c r="AG64" i="76"/>
  <c r="CA33" i="77"/>
  <c r="AM64" i="76"/>
  <c r="F64" i="76"/>
  <c r="AL64" i="76"/>
  <c r="N64" i="76"/>
  <c r="Y64" i="76"/>
  <c r="BS33" i="77"/>
  <c r="AO64" i="76"/>
  <c r="CI33" i="77"/>
  <c r="AI64" i="76"/>
  <c r="CC33" i="77"/>
  <c r="R64" i="76"/>
  <c r="BL33" i="77"/>
  <c r="L64" i="76"/>
  <c r="U64" i="76"/>
  <c r="Q64" i="76"/>
  <c r="BK33" i="77"/>
  <c r="Z64" i="76"/>
  <c r="BT33" i="77"/>
  <c r="J64" i="76"/>
  <c r="BD34" i="77" s="1"/>
  <c r="G64" i="76"/>
  <c r="BD33" i="77"/>
  <c r="M64" i="76"/>
  <c r="BG34" i="77" s="1"/>
  <c r="AH64" i="76"/>
  <c r="CB33" i="77"/>
  <c r="AQ64" i="76"/>
  <c r="CK33" i="77"/>
  <c r="H64" i="76"/>
  <c r="E64" i="76"/>
  <c r="AC64" i="76"/>
  <c r="AE64" i="76"/>
  <c r="BX33" i="77"/>
  <c r="P64" i="76"/>
  <c r="BG33" i="77"/>
  <c r="AA64" i="76"/>
  <c r="BU33" i="77"/>
  <c r="K64" i="76"/>
  <c r="BE33" i="77"/>
  <c r="V64" i="76"/>
  <c r="CE33" i="77"/>
  <c r="X64" i="76"/>
  <c r="T64" i="76"/>
  <c r="W64" i="76"/>
  <c r="AB64" i="76"/>
  <c r="AN64" i="76"/>
  <c r="D64" i="76"/>
  <c r="O64" i="76"/>
  <c r="AF64" i="76"/>
  <c r="C64" i="76"/>
  <c r="AI37" i="77"/>
  <c r="H63" i="77"/>
  <c r="H32" i="77"/>
  <c r="BB32" i="77" s="1"/>
  <c r="AC66" i="77"/>
  <c r="AC35" i="77"/>
  <c r="J66" i="77"/>
  <c r="J35" i="77"/>
  <c r="L63" i="77"/>
  <c r="L32" i="77"/>
  <c r="BF32" i="77" s="1"/>
  <c r="AM64" i="77"/>
  <c r="AM33" i="77"/>
  <c r="CG33" i="77" s="1"/>
  <c r="T63" i="77"/>
  <c r="T32" i="77"/>
  <c r="BN32" i="77" s="1"/>
  <c r="AE64" i="77"/>
  <c r="AE33" i="77"/>
  <c r="BY33" i="77" s="1"/>
  <c r="W64" i="77"/>
  <c r="W33" i="77"/>
  <c r="BQ33" i="77" s="1"/>
  <c r="AF63" i="77"/>
  <c r="AF32" i="77"/>
  <c r="BZ32" i="77" s="1"/>
  <c r="F63" i="77"/>
  <c r="F32" i="77"/>
  <c r="AZ32" i="77" s="1"/>
  <c r="AR31" i="77"/>
  <c r="AA37" i="77"/>
  <c r="K37" i="77"/>
  <c r="S37" i="77"/>
  <c r="AD65" i="77"/>
  <c r="AD34" i="77"/>
  <c r="BX34" i="77" s="1"/>
  <c r="O64" i="77"/>
  <c r="O33" i="77"/>
  <c r="BI33" i="77" s="1"/>
  <c r="AJ63" i="77"/>
  <c r="AJ32" i="77"/>
  <c r="CD32" i="77" s="1"/>
  <c r="AK66" i="77"/>
  <c r="AK35" i="77"/>
  <c r="X63" i="77"/>
  <c r="X32" i="77"/>
  <c r="BR32" i="77" s="1"/>
  <c r="AB63" i="77"/>
  <c r="AB32" i="77"/>
  <c r="BV32" i="77" s="1"/>
  <c r="C64" i="77"/>
  <c r="C33" i="77"/>
  <c r="E63" i="77"/>
  <c r="E32" i="77"/>
  <c r="AY32" i="77" s="1"/>
  <c r="D63" i="77"/>
  <c r="D32" i="77"/>
  <c r="AX32" i="77" s="1"/>
  <c r="AL65" i="77"/>
  <c r="AL34" i="77"/>
  <c r="M66" i="77"/>
  <c r="M35" i="77"/>
  <c r="P63" i="77"/>
  <c r="P32" i="77"/>
  <c r="BJ32" i="77" s="1"/>
  <c r="G64" i="77"/>
  <c r="G33" i="77"/>
  <c r="BA33" i="77" s="1"/>
  <c r="AW32" i="77"/>
  <c r="AQ37" i="77"/>
  <c r="I64" i="77"/>
  <c r="I33" i="77"/>
  <c r="BC33" i="77" s="1"/>
  <c r="CM31" i="77"/>
  <c r="CL31" i="77"/>
  <c r="N65" i="77"/>
  <c r="N34" i="77"/>
  <c r="BH34" i="77" s="1"/>
  <c r="AN63" i="77"/>
  <c r="AN32" i="77"/>
  <c r="CH32" i="77" s="1"/>
  <c r="V65" i="77"/>
  <c r="V34" i="77"/>
  <c r="AS30" i="77"/>
  <c r="AT30" i="77" s="1"/>
  <c r="CN30" i="77"/>
  <c r="U66" i="77"/>
  <c r="U35" i="77"/>
  <c r="BP34" i="77" l="1"/>
  <c r="AR32" i="77"/>
  <c r="AV32" i="77" s="1"/>
  <c r="AN65" i="76"/>
  <c r="H65" i="76"/>
  <c r="M65" i="76"/>
  <c r="BG35" i="77" s="1"/>
  <c r="Z65" i="76"/>
  <c r="BT34" i="77"/>
  <c r="AO65" i="76"/>
  <c r="CI34" i="77"/>
  <c r="AK65" i="76"/>
  <c r="CE35" i="77" s="1"/>
  <c r="K65" i="76"/>
  <c r="BE34" i="77"/>
  <c r="X65" i="76"/>
  <c r="F65" i="76"/>
  <c r="AP65" i="76"/>
  <c r="CJ34" i="77"/>
  <c r="L65" i="76"/>
  <c r="AF65" i="76"/>
  <c r="AA65" i="76"/>
  <c r="BU34" i="77"/>
  <c r="AE65" i="76"/>
  <c r="R65" i="76"/>
  <c r="BL34" i="77"/>
  <c r="AL65" i="76"/>
  <c r="AB65" i="76"/>
  <c r="AQ65" i="76"/>
  <c r="CK34" i="77"/>
  <c r="G65" i="76"/>
  <c r="Q65" i="76"/>
  <c r="BK34" i="77"/>
  <c r="Y65" i="76"/>
  <c r="BS34" i="77"/>
  <c r="AM65" i="76"/>
  <c r="S65" i="76"/>
  <c r="BM34" i="77"/>
  <c r="I65" i="76"/>
  <c r="T65" i="76"/>
  <c r="O65" i="76"/>
  <c r="V65" i="76"/>
  <c r="AC65" i="76"/>
  <c r="BW35" i="77" s="1"/>
  <c r="BW34" i="77"/>
  <c r="W65" i="76"/>
  <c r="P65" i="76"/>
  <c r="J65" i="76"/>
  <c r="U65" i="76"/>
  <c r="BO35" i="77" s="1"/>
  <c r="AI65" i="76"/>
  <c r="CC34" i="77"/>
  <c r="N65" i="76"/>
  <c r="AJ65" i="76"/>
  <c r="CF34" i="77"/>
  <c r="D65" i="76"/>
  <c r="E65" i="76"/>
  <c r="AH65" i="76"/>
  <c r="CB34" i="77"/>
  <c r="AG65" i="76"/>
  <c r="CA34" i="77"/>
  <c r="AD65" i="76"/>
  <c r="BO34" i="77"/>
  <c r="C65" i="76"/>
  <c r="P64" i="77"/>
  <c r="P33" i="77"/>
  <c r="BJ33" i="77" s="1"/>
  <c r="AL66" i="77"/>
  <c r="AL35" i="77"/>
  <c r="E64" i="77"/>
  <c r="E33" i="77"/>
  <c r="AY33" i="77" s="1"/>
  <c r="AB64" i="77"/>
  <c r="AB33" i="77"/>
  <c r="BV33" i="77" s="1"/>
  <c r="AK67" i="77"/>
  <c r="AK68" i="77" s="1"/>
  <c r="AK69" i="77" s="1"/>
  <c r="AK70" i="77" s="1"/>
  <c r="AK71" i="77" s="1"/>
  <c r="AK72" i="77" s="1"/>
  <c r="AK73" i="77" s="1"/>
  <c r="AK74" i="77" s="1"/>
  <c r="AK75" i="77" s="1"/>
  <c r="AK76" i="77" s="1"/>
  <c r="AK77" i="77" s="1"/>
  <c r="AK78" i="77" s="1"/>
  <c r="AK79" i="77" s="1"/>
  <c r="AK80" i="77" s="1"/>
  <c r="AK81" i="77" s="1"/>
  <c r="AK82" i="77" s="1"/>
  <c r="AK83" i="77" s="1"/>
  <c r="AK84" i="77" s="1"/>
  <c r="AK85" i="77" s="1"/>
  <c r="AK86" i="77" s="1"/>
  <c r="AK87" i="77" s="1"/>
  <c r="AK88" i="77" s="1"/>
  <c r="AK89" i="77" s="1"/>
  <c r="AK90" i="77" s="1"/>
  <c r="AK91" i="77" s="1"/>
  <c r="AK92" i="77" s="1"/>
  <c r="AK93" i="77" s="1"/>
  <c r="AK94" i="77" s="1"/>
  <c r="AK95" i="77" s="1"/>
  <c r="AK96" i="77" s="1"/>
  <c r="AK97" i="77" s="1"/>
  <c r="AK36" i="77"/>
  <c r="O65" i="77"/>
  <c r="O34" i="77"/>
  <c r="BI34" i="77" s="1"/>
  <c r="AW33" i="77"/>
  <c r="AV31" i="77"/>
  <c r="AF64" i="77"/>
  <c r="AF33" i="77"/>
  <c r="BZ33" i="77" s="1"/>
  <c r="AE65" i="77"/>
  <c r="AE34" i="77"/>
  <c r="BY34" i="77" s="1"/>
  <c r="AM65" i="77"/>
  <c r="AM34" i="77"/>
  <c r="CG34" i="77" s="1"/>
  <c r="J67" i="77"/>
  <c r="J68" i="77" s="1"/>
  <c r="J69" i="77" s="1"/>
  <c r="J70" i="77" s="1"/>
  <c r="J71" i="77" s="1"/>
  <c r="J72" i="77" s="1"/>
  <c r="J73" i="77" s="1"/>
  <c r="J74" i="77" s="1"/>
  <c r="J75" i="77" s="1"/>
  <c r="J76" i="77" s="1"/>
  <c r="J77" i="77" s="1"/>
  <c r="J78" i="77" s="1"/>
  <c r="J79" i="77" s="1"/>
  <c r="J80" i="77" s="1"/>
  <c r="J81" i="77" s="1"/>
  <c r="J82" i="77" s="1"/>
  <c r="J83" i="77" s="1"/>
  <c r="J84" i="77" s="1"/>
  <c r="J85" i="77" s="1"/>
  <c r="J86" i="77" s="1"/>
  <c r="J87" i="77" s="1"/>
  <c r="J88" i="77" s="1"/>
  <c r="J89" i="77" s="1"/>
  <c r="J90" i="77" s="1"/>
  <c r="J91" i="77" s="1"/>
  <c r="J92" i="77" s="1"/>
  <c r="J93" i="77" s="1"/>
  <c r="J94" i="77" s="1"/>
  <c r="J95" i="77" s="1"/>
  <c r="J96" i="77" s="1"/>
  <c r="J97" i="77" s="1"/>
  <c r="J36" i="77"/>
  <c r="H64" i="77"/>
  <c r="H33" i="77"/>
  <c r="BB33" i="77" s="1"/>
  <c r="V66" i="77"/>
  <c r="V35" i="77"/>
  <c r="N66" i="77"/>
  <c r="N35" i="77"/>
  <c r="BH35" i="77" s="1"/>
  <c r="I65" i="77"/>
  <c r="I34" i="77"/>
  <c r="BC34" i="77" s="1"/>
  <c r="CN31" i="77"/>
  <c r="AS31" i="77"/>
  <c r="AT31" i="77" s="1"/>
  <c r="AN64" i="77"/>
  <c r="AN33" i="77"/>
  <c r="CH33" i="77" s="1"/>
  <c r="G65" i="77"/>
  <c r="G34" i="77"/>
  <c r="BA34" i="77" s="1"/>
  <c r="M67" i="77"/>
  <c r="M68" i="77" s="1"/>
  <c r="M69" i="77" s="1"/>
  <c r="M70" i="77" s="1"/>
  <c r="M71" i="77" s="1"/>
  <c r="M72" i="77" s="1"/>
  <c r="M73" i="77" s="1"/>
  <c r="M74" i="77" s="1"/>
  <c r="M75" i="77" s="1"/>
  <c r="M76" i="77" s="1"/>
  <c r="M77" i="77" s="1"/>
  <c r="M78" i="77" s="1"/>
  <c r="M79" i="77" s="1"/>
  <c r="M80" i="77" s="1"/>
  <c r="M81" i="77" s="1"/>
  <c r="M82" i="77" s="1"/>
  <c r="M83" i="77" s="1"/>
  <c r="M84" i="77" s="1"/>
  <c r="M85" i="77" s="1"/>
  <c r="M86" i="77" s="1"/>
  <c r="M87" i="77" s="1"/>
  <c r="M88" i="77" s="1"/>
  <c r="M89" i="77" s="1"/>
  <c r="M90" i="77" s="1"/>
  <c r="M91" i="77" s="1"/>
  <c r="M92" i="77" s="1"/>
  <c r="M93" i="77" s="1"/>
  <c r="M94" i="77" s="1"/>
  <c r="M95" i="77" s="1"/>
  <c r="M96" i="77" s="1"/>
  <c r="M97" i="77" s="1"/>
  <c r="M36" i="77"/>
  <c r="D64" i="77"/>
  <c r="D33" i="77"/>
  <c r="AX33" i="77" s="1"/>
  <c r="C65" i="77"/>
  <c r="C34" i="77"/>
  <c r="X64" i="77"/>
  <c r="X33" i="77"/>
  <c r="BR33" i="77" s="1"/>
  <c r="AJ64" i="77"/>
  <c r="AJ33" i="77"/>
  <c r="CD33" i="77" s="1"/>
  <c r="AD66" i="77"/>
  <c r="AD35" i="77"/>
  <c r="BX35" i="77" s="1"/>
  <c r="U67" i="77"/>
  <c r="U68" i="77" s="1"/>
  <c r="U69" i="77" s="1"/>
  <c r="U70" i="77" s="1"/>
  <c r="U71" i="77" s="1"/>
  <c r="U72" i="77" s="1"/>
  <c r="U73" i="77" s="1"/>
  <c r="U74" i="77" s="1"/>
  <c r="U75" i="77" s="1"/>
  <c r="U76" i="77" s="1"/>
  <c r="U77" i="77" s="1"/>
  <c r="U78" i="77" s="1"/>
  <c r="U79" i="77" s="1"/>
  <c r="U80" i="77" s="1"/>
  <c r="U81" i="77" s="1"/>
  <c r="U82" i="77" s="1"/>
  <c r="U83" i="77" s="1"/>
  <c r="U84" i="77" s="1"/>
  <c r="U85" i="77" s="1"/>
  <c r="U86" i="77" s="1"/>
  <c r="U87" i="77" s="1"/>
  <c r="U88" i="77" s="1"/>
  <c r="U89" i="77" s="1"/>
  <c r="U90" i="77" s="1"/>
  <c r="U91" i="77" s="1"/>
  <c r="U92" i="77" s="1"/>
  <c r="U93" i="77" s="1"/>
  <c r="U94" i="77" s="1"/>
  <c r="U95" i="77" s="1"/>
  <c r="U96" i="77" s="1"/>
  <c r="U97" i="77" s="1"/>
  <c r="U36" i="77"/>
  <c r="CM32" i="77"/>
  <c r="CL32" i="77"/>
  <c r="F64" i="77"/>
  <c r="F33" i="77"/>
  <c r="AZ33" i="77" s="1"/>
  <c r="W65" i="77"/>
  <c r="W34" i="77"/>
  <c r="BQ34" i="77" s="1"/>
  <c r="T64" i="77"/>
  <c r="T33" i="77"/>
  <c r="BN33" i="77" s="1"/>
  <c r="L64" i="77"/>
  <c r="L33" i="77"/>
  <c r="BF33" i="77" s="1"/>
  <c r="AC67" i="77"/>
  <c r="AC68" i="77" s="1"/>
  <c r="AC69" i="77" s="1"/>
  <c r="AC70" i="77" s="1"/>
  <c r="AC71" i="77" s="1"/>
  <c r="AC72" i="77" s="1"/>
  <c r="AC73" i="77" s="1"/>
  <c r="AC74" i="77" s="1"/>
  <c r="AC75" i="77" s="1"/>
  <c r="AC76" i="77" s="1"/>
  <c r="AC77" i="77" s="1"/>
  <c r="AC78" i="77" s="1"/>
  <c r="AC79" i="77" s="1"/>
  <c r="AC80" i="77" s="1"/>
  <c r="AC81" i="77" s="1"/>
  <c r="AC82" i="77" s="1"/>
  <c r="AC83" i="77" s="1"/>
  <c r="AC84" i="77" s="1"/>
  <c r="AC85" i="77" s="1"/>
  <c r="AC86" i="77" s="1"/>
  <c r="AC87" i="77" s="1"/>
  <c r="AC88" i="77" s="1"/>
  <c r="AC89" i="77" s="1"/>
  <c r="AC90" i="77" s="1"/>
  <c r="AC91" i="77" s="1"/>
  <c r="AC92" i="77" s="1"/>
  <c r="AC93" i="77" s="1"/>
  <c r="AC94" i="77" s="1"/>
  <c r="AC95" i="77" s="1"/>
  <c r="AC96" i="77" s="1"/>
  <c r="AC97" i="77" s="1"/>
  <c r="AC36" i="77"/>
  <c r="BP35" i="77" l="1"/>
  <c r="CF35" i="77"/>
  <c r="W66" i="76"/>
  <c r="O66" i="76"/>
  <c r="S66" i="76"/>
  <c r="BM35" i="77"/>
  <c r="Q66" i="76"/>
  <c r="BK35" i="77"/>
  <c r="K66" i="76"/>
  <c r="BE35" i="77"/>
  <c r="Z66" i="76"/>
  <c r="BT35" i="77"/>
  <c r="U66" i="76"/>
  <c r="AP66" i="76"/>
  <c r="CJ35" i="77"/>
  <c r="AG66" i="76"/>
  <c r="CA35" i="77"/>
  <c r="AB66" i="76"/>
  <c r="AH66" i="76"/>
  <c r="CB35" i="77"/>
  <c r="AJ66" i="76"/>
  <c r="T66" i="76"/>
  <c r="AM66" i="76"/>
  <c r="G66" i="76"/>
  <c r="AL66" i="76"/>
  <c r="AA66" i="76"/>
  <c r="BU35" i="77"/>
  <c r="AK66" i="76"/>
  <c r="CE36" i="77" s="1"/>
  <c r="M66" i="76"/>
  <c r="J66" i="76"/>
  <c r="BD35" i="77"/>
  <c r="F66" i="76"/>
  <c r="AI66" i="76"/>
  <c r="CC35" i="77"/>
  <c r="AD66" i="76"/>
  <c r="E66" i="76"/>
  <c r="N66" i="76"/>
  <c r="AC66" i="76"/>
  <c r="AF66" i="76"/>
  <c r="H66" i="76"/>
  <c r="P66" i="76"/>
  <c r="I66" i="76"/>
  <c r="Y66" i="76"/>
  <c r="BS35" i="77"/>
  <c r="AQ66" i="76"/>
  <c r="CK35" i="77"/>
  <c r="R66" i="76"/>
  <c r="BL35" i="77"/>
  <c r="X66" i="76"/>
  <c r="AO66" i="76"/>
  <c r="CI35" i="77"/>
  <c r="AE66" i="76"/>
  <c r="D66" i="76"/>
  <c r="V66" i="76"/>
  <c r="L66" i="76"/>
  <c r="AN66" i="76"/>
  <c r="C66" i="76"/>
  <c r="T65" i="77"/>
  <c r="T34" i="77"/>
  <c r="BN34" i="77" s="1"/>
  <c r="L65" i="77"/>
  <c r="L34" i="77"/>
  <c r="BF34" i="77" s="1"/>
  <c r="W66" i="77"/>
  <c r="W35" i="77"/>
  <c r="BQ35" i="77" s="1"/>
  <c r="AD67" i="77"/>
  <c r="AD68" i="77" s="1"/>
  <c r="AD69" i="77" s="1"/>
  <c r="AD70" i="77" s="1"/>
  <c r="AD71" i="77" s="1"/>
  <c r="AD72" i="77" s="1"/>
  <c r="AD73" i="77" s="1"/>
  <c r="AD74" i="77" s="1"/>
  <c r="AD75" i="77" s="1"/>
  <c r="AD76" i="77" s="1"/>
  <c r="AD77" i="77" s="1"/>
  <c r="AD78" i="77" s="1"/>
  <c r="AD79" i="77" s="1"/>
  <c r="AD80" i="77" s="1"/>
  <c r="AD81" i="77" s="1"/>
  <c r="AD82" i="77" s="1"/>
  <c r="AD83" i="77" s="1"/>
  <c r="AD84" i="77" s="1"/>
  <c r="AD85" i="77" s="1"/>
  <c r="AD86" i="77" s="1"/>
  <c r="AD87" i="77" s="1"/>
  <c r="AD88" i="77" s="1"/>
  <c r="AD89" i="77" s="1"/>
  <c r="AD90" i="77" s="1"/>
  <c r="AD91" i="77" s="1"/>
  <c r="AD92" i="77" s="1"/>
  <c r="AD93" i="77" s="1"/>
  <c r="AD94" i="77" s="1"/>
  <c r="AD95" i="77" s="1"/>
  <c r="AD96" i="77" s="1"/>
  <c r="AD97" i="77" s="1"/>
  <c r="AD36" i="77"/>
  <c r="X65" i="77"/>
  <c r="X34" i="77"/>
  <c r="BR34" i="77" s="1"/>
  <c r="D65" i="77"/>
  <c r="D34" i="77"/>
  <c r="AX34" i="77" s="1"/>
  <c r="G66" i="77"/>
  <c r="G35" i="77"/>
  <c r="BA35" i="77" s="1"/>
  <c r="CM33" i="77"/>
  <c r="CL33" i="77"/>
  <c r="AK37" i="77"/>
  <c r="BO36" i="77"/>
  <c r="U37" i="77"/>
  <c r="AW34" i="77"/>
  <c r="BG36" i="77"/>
  <c r="M37" i="77"/>
  <c r="N67" i="77"/>
  <c r="N68" i="77" s="1"/>
  <c r="N69" i="77" s="1"/>
  <c r="N70" i="77" s="1"/>
  <c r="N71" i="77" s="1"/>
  <c r="N72" i="77" s="1"/>
  <c r="N73" i="77" s="1"/>
  <c r="N74" i="77" s="1"/>
  <c r="N75" i="77" s="1"/>
  <c r="N76" i="77" s="1"/>
  <c r="N77" i="77" s="1"/>
  <c r="N78" i="77" s="1"/>
  <c r="N79" i="77" s="1"/>
  <c r="N80" i="77" s="1"/>
  <c r="N81" i="77" s="1"/>
  <c r="N82" i="77" s="1"/>
  <c r="N83" i="77" s="1"/>
  <c r="N84" i="77" s="1"/>
  <c r="N85" i="77" s="1"/>
  <c r="N86" i="77" s="1"/>
  <c r="N87" i="77" s="1"/>
  <c r="N88" i="77" s="1"/>
  <c r="N89" i="77" s="1"/>
  <c r="N90" i="77" s="1"/>
  <c r="N91" i="77" s="1"/>
  <c r="N92" i="77" s="1"/>
  <c r="N93" i="77" s="1"/>
  <c r="N94" i="77" s="1"/>
  <c r="N95" i="77" s="1"/>
  <c r="N96" i="77" s="1"/>
  <c r="N97" i="77" s="1"/>
  <c r="N36" i="77"/>
  <c r="H65" i="77"/>
  <c r="H34" i="77"/>
  <c r="BB34" i="77" s="1"/>
  <c r="AM66" i="77"/>
  <c r="AM35" i="77"/>
  <c r="CG35" i="77" s="1"/>
  <c r="AF65" i="77"/>
  <c r="AF34" i="77"/>
  <c r="BZ34" i="77" s="1"/>
  <c r="AR33" i="77"/>
  <c r="E65" i="77"/>
  <c r="E34" i="77"/>
  <c r="AY34" i="77" s="1"/>
  <c r="P65" i="77"/>
  <c r="P34" i="77"/>
  <c r="BJ34" i="77" s="1"/>
  <c r="BW36" i="77"/>
  <c r="AC37" i="77"/>
  <c r="F65" i="77"/>
  <c r="F34" i="77"/>
  <c r="AZ34" i="77" s="1"/>
  <c r="AJ65" i="77"/>
  <c r="AJ34" i="77"/>
  <c r="CD34" i="77" s="1"/>
  <c r="C66" i="77"/>
  <c r="C35" i="77"/>
  <c r="AN65" i="77"/>
  <c r="AN34" i="77"/>
  <c r="CH34" i="77" s="1"/>
  <c r="BD36" i="77"/>
  <c r="J37" i="77"/>
  <c r="CN32" i="77"/>
  <c r="AS32" i="77"/>
  <c r="AT32" i="77" s="1"/>
  <c r="I66" i="77"/>
  <c r="I35" i="77"/>
  <c r="BC35" i="77" s="1"/>
  <c r="V67" i="77"/>
  <c r="V68" i="77" s="1"/>
  <c r="V69" i="77" s="1"/>
  <c r="V70" i="77" s="1"/>
  <c r="V71" i="77" s="1"/>
  <c r="V72" i="77" s="1"/>
  <c r="V73" i="77" s="1"/>
  <c r="V74" i="77" s="1"/>
  <c r="V75" i="77" s="1"/>
  <c r="V76" i="77" s="1"/>
  <c r="V77" i="77" s="1"/>
  <c r="V78" i="77" s="1"/>
  <c r="V79" i="77" s="1"/>
  <c r="V80" i="77" s="1"/>
  <c r="V81" i="77" s="1"/>
  <c r="V82" i="77" s="1"/>
  <c r="V83" i="77" s="1"/>
  <c r="V84" i="77" s="1"/>
  <c r="V85" i="77" s="1"/>
  <c r="V86" i="77" s="1"/>
  <c r="V87" i="77" s="1"/>
  <c r="V88" i="77" s="1"/>
  <c r="V89" i="77" s="1"/>
  <c r="V90" i="77" s="1"/>
  <c r="V91" i="77" s="1"/>
  <c r="V92" i="77" s="1"/>
  <c r="V93" i="77" s="1"/>
  <c r="V94" i="77" s="1"/>
  <c r="V95" i="77" s="1"/>
  <c r="V96" i="77" s="1"/>
  <c r="V97" i="77" s="1"/>
  <c r="V36" i="77"/>
  <c r="AE66" i="77"/>
  <c r="AE35" i="77"/>
  <c r="BY35" i="77" s="1"/>
  <c r="O66" i="77"/>
  <c r="O35" i="77"/>
  <c r="BI35" i="77" s="1"/>
  <c r="AB65" i="77"/>
  <c r="AB34" i="77"/>
  <c r="BV34" i="77" s="1"/>
  <c r="AL67" i="77"/>
  <c r="AL68" i="77" s="1"/>
  <c r="AL69" i="77" s="1"/>
  <c r="AL70" i="77" s="1"/>
  <c r="AL71" i="77" s="1"/>
  <c r="AL72" i="77" s="1"/>
  <c r="AL73" i="77" s="1"/>
  <c r="AL74" i="77" s="1"/>
  <c r="AL75" i="77" s="1"/>
  <c r="AL76" i="77" s="1"/>
  <c r="AL77" i="77" s="1"/>
  <c r="AL78" i="77" s="1"/>
  <c r="AL79" i="77" s="1"/>
  <c r="AL80" i="77" s="1"/>
  <c r="AL81" i="77" s="1"/>
  <c r="AL82" i="77" s="1"/>
  <c r="AL83" i="77" s="1"/>
  <c r="AL84" i="77" s="1"/>
  <c r="AL85" i="77" s="1"/>
  <c r="AL86" i="77" s="1"/>
  <c r="AL87" i="77" s="1"/>
  <c r="AL88" i="77" s="1"/>
  <c r="AL89" i="77" s="1"/>
  <c r="AL90" i="77" s="1"/>
  <c r="AL91" i="77" s="1"/>
  <c r="AL92" i="77" s="1"/>
  <c r="AL93" i="77" s="1"/>
  <c r="AL94" i="77" s="1"/>
  <c r="AL95" i="77" s="1"/>
  <c r="AL96" i="77" s="1"/>
  <c r="AL97" i="77" s="1"/>
  <c r="AL36" i="77"/>
  <c r="D67" i="76" l="1"/>
  <c r="D68" i="76" s="1"/>
  <c r="D69" i="76" s="1"/>
  <c r="D70" i="76" s="1"/>
  <c r="D71" i="76" s="1"/>
  <c r="D72" i="76" s="1"/>
  <c r="D73" i="76" s="1"/>
  <c r="D74" i="76" s="1"/>
  <c r="D75" i="76" s="1"/>
  <c r="D76" i="76" s="1"/>
  <c r="D77" i="76" s="1"/>
  <c r="D78" i="76" s="1"/>
  <c r="D79" i="76" s="1"/>
  <c r="D80" i="76" s="1"/>
  <c r="D81" i="76" s="1"/>
  <c r="D82" i="76" s="1"/>
  <c r="D83" i="76" s="1"/>
  <c r="D84" i="76" s="1"/>
  <c r="D85" i="76" s="1"/>
  <c r="D86" i="76" s="1"/>
  <c r="D87" i="76" s="1"/>
  <c r="D88" i="76" s="1"/>
  <c r="D89" i="76" s="1"/>
  <c r="D90" i="76" s="1"/>
  <c r="D91" i="76" s="1"/>
  <c r="D92" i="76" s="1"/>
  <c r="D93" i="76" s="1"/>
  <c r="D94" i="76" s="1"/>
  <c r="D95" i="76" s="1"/>
  <c r="D96" i="76" s="1"/>
  <c r="D97" i="76" s="1"/>
  <c r="D98" i="76" s="1"/>
  <c r="Y67" i="76"/>
  <c r="Y68" i="76" s="1"/>
  <c r="Y69" i="76" s="1"/>
  <c r="Y70" i="76" s="1"/>
  <c r="Y71" i="76" s="1"/>
  <c r="Y72" i="76" s="1"/>
  <c r="Y73" i="76" s="1"/>
  <c r="Y74" i="76" s="1"/>
  <c r="Y75" i="76" s="1"/>
  <c r="Y76" i="76" s="1"/>
  <c r="Y77" i="76" s="1"/>
  <c r="Y78" i="76" s="1"/>
  <c r="Y79" i="76" s="1"/>
  <c r="Y80" i="76" s="1"/>
  <c r="Y81" i="76" s="1"/>
  <c r="Y82" i="76" s="1"/>
  <c r="Y83" i="76" s="1"/>
  <c r="Y84" i="76" s="1"/>
  <c r="Y85" i="76" s="1"/>
  <c r="Y86" i="76" s="1"/>
  <c r="Y87" i="76" s="1"/>
  <c r="Y88" i="76" s="1"/>
  <c r="Y89" i="76" s="1"/>
  <c r="Y90" i="76" s="1"/>
  <c r="Y91" i="76" s="1"/>
  <c r="Y92" i="76" s="1"/>
  <c r="Y93" i="76" s="1"/>
  <c r="Y94" i="76" s="1"/>
  <c r="Y95" i="76" s="1"/>
  <c r="Y96" i="76" s="1"/>
  <c r="Y97" i="76" s="1"/>
  <c r="Y98" i="76" s="1"/>
  <c r="BS36" i="77"/>
  <c r="AF67" i="76"/>
  <c r="AF68" i="76" s="1"/>
  <c r="AF69" i="76" s="1"/>
  <c r="AF70" i="76" s="1"/>
  <c r="AF71" i="76" s="1"/>
  <c r="AF72" i="76" s="1"/>
  <c r="AF73" i="76" s="1"/>
  <c r="AF74" i="76" s="1"/>
  <c r="AF75" i="76" s="1"/>
  <c r="AF76" i="76" s="1"/>
  <c r="AF77" i="76" s="1"/>
  <c r="AF78" i="76" s="1"/>
  <c r="AF79" i="76" s="1"/>
  <c r="AF80" i="76" s="1"/>
  <c r="AF81" i="76" s="1"/>
  <c r="AF82" i="76" s="1"/>
  <c r="AF83" i="76" s="1"/>
  <c r="AF84" i="76" s="1"/>
  <c r="AF85" i="76" s="1"/>
  <c r="AF86" i="76" s="1"/>
  <c r="AF87" i="76" s="1"/>
  <c r="AF88" i="76" s="1"/>
  <c r="AF89" i="76" s="1"/>
  <c r="AF90" i="76" s="1"/>
  <c r="AF91" i="76" s="1"/>
  <c r="AF92" i="76" s="1"/>
  <c r="AF93" i="76" s="1"/>
  <c r="AF94" i="76" s="1"/>
  <c r="AF95" i="76" s="1"/>
  <c r="AF96" i="76" s="1"/>
  <c r="AF97" i="76" s="1"/>
  <c r="AF98" i="76" s="1"/>
  <c r="AD67" i="76"/>
  <c r="AD68" i="76" s="1"/>
  <c r="AD69" i="76" s="1"/>
  <c r="AD70" i="76" s="1"/>
  <c r="AD71" i="76" s="1"/>
  <c r="AD72" i="76" s="1"/>
  <c r="AD73" i="76" s="1"/>
  <c r="AD74" i="76" s="1"/>
  <c r="AD75" i="76" s="1"/>
  <c r="AD76" i="76" s="1"/>
  <c r="AD77" i="76" s="1"/>
  <c r="AD78" i="76" s="1"/>
  <c r="AD79" i="76" s="1"/>
  <c r="AD80" i="76" s="1"/>
  <c r="AD81" i="76" s="1"/>
  <c r="AD82" i="76" s="1"/>
  <c r="AD83" i="76" s="1"/>
  <c r="AD84" i="76" s="1"/>
  <c r="AD85" i="76" s="1"/>
  <c r="AD86" i="76" s="1"/>
  <c r="AD87" i="76" s="1"/>
  <c r="AD88" i="76" s="1"/>
  <c r="AD89" i="76" s="1"/>
  <c r="AD90" i="76" s="1"/>
  <c r="AD91" i="76" s="1"/>
  <c r="AD92" i="76" s="1"/>
  <c r="AD93" i="76" s="1"/>
  <c r="AD94" i="76" s="1"/>
  <c r="AD95" i="76" s="1"/>
  <c r="AD96" i="76" s="1"/>
  <c r="AD97" i="76" s="1"/>
  <c r="AD98" i="76" s="1"/>
  <c r="J67" i="76"/>
  <c r="J68" i="76" s="1"/>
  <c r="J69" i="76" s="1"/>
  <c r="J70" i="76" s="1"/>
  <c r="J71" i="76" s="1"/>
  <c r="J72" i="76" s="1"/>
  <c r="J73" i="76" s="1"/>
  <c r="J74" i="76" s="1"/>
  <c r="J75" i="76" s="1"/>
  <c r="J76" i="76" s="1"/>
  <c r="J77" i="76" s="1"/>
  <c r="J78" i="76" s="1"/>
  <c r="J79" i="76" s="1"/>
  <c r="J80" i="76" s="1"/>
  <c r="J81" i="76" s="1"/>
  <c r="J82" i="76" s="1"/>
  <c r="J83" i="76" s="1"/>
  <c r="J84" i="76" s="1"/>
  <c r="J85" i="76" s="1"/>
  <c r="J86" i="76" s="1"/>
  <c r="J87" i="76" s="1"/>
  <c r="J88" i="76" s="1"/>
  <c r="J89" i="76" s="1"/>
  <c r="J90" i="76" s="1"/>
  <c r="J91" i="76" s="1"/>
  <c r="J92" i="76" s="1"/>
  <c r="J93" i="76" s="1"/>
  <c r="J94" i="76" s="1"/>
  <c r="J95" i="76" s="1"/>
  <c r="J96" i="76" s="1"/>
  <c r="J97" i="76" s="1"/>
  <c r="J98" i="76" s="1"/>
  <c r="Q67" i="76"/>
  <c r="Q68" i="76" s="1"/>
  <c r="Q69" i="76" s="1"/>
  <c r="Q70" i="76" s="1"/>
  <c r="Q71" i="76" s="1"/>
  <c r="Q72" i="76" s="1"/>
  <c r="Q73" i="76" s="1"/>
  <c r="Q74" i="76" s="1"/>
  <c r="Q75" i="76" s="1"/>
  <c r="Q76" i="76" s="1"/>
  <c r="Q77" i="76" s="1"/>
  <c r="Q78" i="76" s="1"/>
  <c r="Q79" i="76" s="1"/>
  <c r="Q80" i="76" s="1"/>
  <c r="Q81" i="76" s="1"/>
  <c r="Q82" i="76" s="1"/>
  <c r="Q83" i="76" s="1"/>
  <c r="Q84" i="76" s="1"/>
  <c r="Q85" i="76" s="1"/>
  <c r="Q86" i="76" s="1"/>
  <c r="Q87" i="76" s="1"/>
  <c r="Q88" i="76" s="1"/>
  <c r="Q89" i="76" s="1"/>
  <c r="Q90" i="76" s="1"/>
  <c r="Q91" i="76" s="1"/>
  <c r="Q92" i="76" s="1"/>
  <c r="Q93" i="76" s="1"/>
  <c r="Q94" i="76" s="1"/>
  <c r="Q95" i="76" s="1"/>
  <c r="Q96" i="76" s="1"/>
  <c r="Q97" i="76" s="1"/>
  <c r="Q98" i="76" s="1"/>
  <c r="BK36" i="77"/>
  <c r="AL67" i="76"/>
  <c r="AL68" i="76" s="1"/>
  <c r="AL69" i="76" s="1"/>
  <c r="AL70" i="76" s="1"/>
  <c r="AL71" i="76" s="1"/>
  <c r="AL72" i="76" s="1"/>
  <c r="AL73" i="76" s="1"/>
  <c r="AL74" i="76" s="1"/>
  <c r="AL75" i="76" s="1"/>
  <c r="AL76" i="76" s="1"/>
  <c r="AL77" i="76" s="1"/>
  <c r="AL78" i="76" s="1"/>
  <c r="AL79" i="76" s="1"/>
  <c r="AL80" i="76" s="1"/>
  <c r="AL81" i="76" s="1"/>
  <c r="AL82" i="76" s="1"/>
  <c r="AL83" i="76" s="1"/>
  <c r="AL84" i="76" s="1"/>
  <c r="AL85" i="76" s="1"/>
  <c r="AL86" i="76" s="1"/>
  <c r="AL87" i="76" s="1"/>
  <c r="AL88" i="76" s="1"/>
  <c r="AL89" i="76" s="1"/>
  <c r="AL90" i="76" s="1"/>
  <c r="AL91" i="76" s="1"/>
  <c r="AL92" i="76" s="1"/>
  <c r="AL93" i="76" s="1"/>
  <c r="AL94" i="76" s="1"/>
  <c r="AL95" i="76" s="1"/>
  <c r="AL96" i="76" s="1"/>
  <c r="AL97" i="76" s="1"/>
  <c r="AL98" i="76" s="1"/>
  <c r="AJ67" i="76"/>
  <c r="AJ68" i="76" s="1"/>
  <c r="AJ69" i="76" s="1"/>
  <c r="AJ70" i="76" s="1"/>
  <c r="AJ71" i="76" s="1"/>
  <c r="AJ72" i="76" s="1"/>
  <c r="AJ73" i="76" s="1"/>
  <c r="AJ74" i="76" s="1"/>
  <c r="AJ75" i="76" s="1"/>
  <c r="AJ76" i="76" s="1"/>
  <c r="AJ77" i="76" s="1"/>
  <c r="AJ78" i="76" s="1"/>
  <c r="AJ79" i="76" s="1"/>
  <c r="AJ80" i="76" s="1"/>
  <c r="AJ81" i="76" s="1"/>
  <c r="AJ82" i="76" s="1"/>
  <c r="AJ83" i="76" s="1"/>
  <c r="AJ84" i="76" s="1"/>
  <c r="AJ85" i="76" s="1"/>
  <c r="AJ86" i="76" s="1"/>
  <c r="AJ87" i="76" s="1"/>
  <c r="AJ88" i="76" s="1"/>
  <c r="AJ89" i="76" s="1"/>
  <c r="AJ90" i="76" s="1"/>
  <c r="AJ91" i="76" s="1"/>
  <c r="AJ92" i="76" s="1"/>
  <c r="AJ93" i="76" s="1"/>
  <c r="AJ94" i="76" s="1"/>
  <c r="AJ95" i="76" s="1"/>
  <c r="AJ96" i="76" s="1"/>
  <c r="AJ97" i="76" s="1"/>
  <c r="AJ98" i="76" s="1"/>
  <c r="AG67" i="76"/>
  <c r="AG68" i="76" s="1"/>
  <c r="AG69" i="76" s="1"/>
  <c r="AG70" i="76" s="1"/>
  <c r="AG71" i="76" s="1"/>
  <c r="AG72" i="76" s="1"/>
  <c r="AG73" i="76" s="1"/>
  <c r="AG74" i="76" s="1"/>
  <c r="AG75" i="76" s="1"/>
  <c r="AG76" i="76" s="1"/>
  <c r="AG77" i="76" s="1"/>
  <c r="AG78" i="76" s="1"/>
  <c r="AG79" i="76" s="1"/>
  <c r="AG80" i="76" s="1"/>
  <c r="AG81" i="76" s="1"/>
  <c r="AG82" i="76" s="1"/>
  <c r="AG83" i="76" s="1"/>
  <c r="AG84" i="76" s="1"/>
  <c r="AG85" i="76" s="1"/>
  <c r="AG86" i="76" s="1"/>
  <c r="AG87" i="76" s="1"/>
  <c r="AG88" i="76" s="1"/>
  <c r="AG89" i="76" s="1"/>
  <c r="AG90" i="76" s="1"/>
  <c r="AG91" i="76" s="1"/>
  <c r="AG92" i="76" s="1"/>
  <c r="AG93" i="76" s="1"/>
  <c r="AG94" i="76" s="1"/>
  <c r="AG95" i="76" s="1"/>
  <c r="AG96" i="76" s="1"/>
  <c r="AG97" i="76" s="1"/>
  <c r="AG98" i="76" s="1"/>
  <c r="CA36" i="77"/>
  <c r="Z67" i="76"/>
  <c r="Z68" i="76" s="1"/>
  <c r="Z69" i="76" s="1"/>
  <c r="Z70" i="76" s="1"/>
  <c r="Z71" i="76" s="1"/>
  <c r="Z72" i="76" s="1"/>
  <c r="Z73" i="76" s="1"/>
  <c r="Z74" i="76" s="1"/>
  <c r="Z75" i="76" s="1"/>
  <c r="Z76" i="76" s="1"/>
  <c r="Z77" i="76" s="1"/>
  <c r="Z78" i="76" s="1"/>
  <c r="Z79" i="76" s="1"/>
  <c r="Z80" i="76" s="1"/>
  <c r="Z81" i="76" s="1"/>
  <c r="Z82" i="76" s="1"/>
  <c r="Z83" i="76" s="1"/>
  <c r="Z84" i="76" s="1"/>
  <c r="Z85" i="76" s="1"/>
  <c r="Z86" i="76" s="1"/>
  <c r="Z87" i="76" s="1"/>
  <c r="Z88" i="76" s="1"/>
  <c r="Z89" i="76" s="1"/>
  <c r="Z90" i="76" s="1"/>
  <c r="Z91" i="76" s="1"/>
  <c r="Z92" i="76" s="1"/>
  <c r="Z93" i="76" s="1"/>
  <c r="Z94" i="76" s="1"/>
  <c r="Z95" i="76" s="1"/>
  <c r="Z96" i="76" s="1"/>
  <c r="Z97" i="76" s="1"/>
  <c r="Z98" i="76" s="1"/>
  <c r="BT36" i="77"/>
  <c r="AN67" i="76"/>
  <c r="AN68" i="76" s="1"/>
  <c r="AN69" i="76" s="1"/>
  <c r="AN70" i="76" s="1"/>
  <c r="AN71" i="76" s="1"/>
  <c r="AN72" i="76" s="1"/>
  <c r="AN73" i="76" s="1"/>
  <c r="AN74" i="76" s="1"/>
  <c r="AN75" i="76" s="1"/>
  <c r="AN76" i="76" s="1"/>
  <c r="AN77" i="76" s="1"/>
  <c r="AN78" i="76" s="1"/>
  <c r="AN79" i="76" s="1"/>
  <c r="AN80" i="76" s="1"/>
  <c r="AN81" i="76" s="1"/>
  <c r="AN82" i="76" s="1"/>
  <c r="AN83" i="76" s="1"/>
  <c r="AN84" i="76" s="1"/>
  <c r="AN85" i="76" s="1"/>
  <c r="AN86" i="76" s="1"/>
  <c r="AN87" i="76" s="1"/>
  <c r="AN88" i="76" s="1"/>
  <c r="AN89" i="76" s="1"/>
  <c r="AN90" i="76" s="1"/>
  <c r="AN91" i="76" s="1"/>
  <c r="AN92" i="76" s="1"/>
  <c r="AN93" i="76" s="1"/>
  <c r="AN94" i="76" s="1"/>
  <c r="AN95" i="76" s="1"/>
  <c r="AN96" i="76" s="1"/>
  <c r="AN97" i="76" s="1"/>
  <c r="AN98" i="76" s="1"/>
  <c r="AE67" i="76"/>
  <c r="AE68" i="76" s="1"/>
  <c r="AE69" i="76" s="1"/>
  <c r="AE70" i="76" s="1"/>
  <c r="AE71" i="76" s="1"/>
  <c r="AE72" i="76" s="1"/>
  <c r="AE73" i="76" s="1"/>
  <c r="AE74" i="76" s="1"/>
  <c r="AE75" i="76" s="1"/>
  <c r="AE76" i="76" s="1"/>
  <c r="AE77" i="76" s="1"/>
  <c r="AE78" i="76" s="1"/>
  <c r="AE79" i="76" s="1"/>
  <c r="AE80" i="76" s="1"/>
  <c r="AE81" i="76" s="1"/>
  <c r="AE82" i="76" s="1"/>
  <c r="AE83" i="76" s="1"/>
  <c r="AE84" i="76" s="1"/>
  <c r="AE85" i="76" s="1"/>
  <c r="AE86" i="76" s="1"/>
  <c r="AE87" i="76" s="1"/>
  <c r="AE88" i="76" s="1"/>
  <c r="AE89" i="76" s="1"/>
  <c r="AE90" i="76" s="1"/>
  <c r="AE91" i="76" s="1"/>
  <c r="AE92" i="76" s="1"/>
  <c r="AE93" i="76" s="1"/>
  <c r="AE94" i="76" s="1"/>
  <c r="AE95" i="76" s="1"/>
  <c r="AE96" i="76" s="1"/>
  <c r="AE97" i="76" s="1"/>
  <c r="AE98" i="76" s="1"/>
  <c r="R67" i="76"/>
  <c r="R68" i="76" s="1"/>
  <c r="R69" i="76" s="1"/>
  <c r="R70" i="76" s="1"/>
  <c r="R71" i="76" s="1"/>
  <c r="R72" i="76" s="1"/>
  <c r="R73" i="76" s="1"/>
  <c r="R74" i="76" s="1"/>
  <c r="R75" i="76" s="1"/>
  <c r="R76" i="76" s="1"/>
  <c r="R77" i="76" s="1"/>
  <c r="R78" i="76" s="1"/>
  <c r="R79" i="76" s="1"/>
  <c r="R80" i="76" s="1"/>
  <c r="R81" i="76" s="1"/>
  <c r="R82" i="76" s="1"/>
  <c r="R83" i="76" s="1"/>
  <c r="R84" i="76" s="1"/>
  <c r="R85" i="76" s="1"/>
  <c r="R86" i="76" s="1"/>
  <c r="R87" i="76" s="1"/>
  <c r="R88" i="76" s="1"/>
  <c r="R89" i="76" s="1"/>
  <c r="R90" i="76" s="1"/>
  <c r="R91" i="76" s="1"/>
  <c r="R92" i="76" s="1"/>
  <c r="R93" i="76" s="1"/>
  <c r="R94" i="76" s="1"/>
  <c r="R95" i="76" s="1"/>
  <c r="R96" i="76" s="1"/>
  <c r="R97" i="76" s="1"/>
  <c r="R98" i="76" s="1"/>
  <c r="BL36" i="77"/>
  <c r="I67" i="76"/>
  <c r="I68" i="76" s="1"/>
  <c r="I69" i="76" s="1"/>
  <c r="I70" i="76" s="1"/>
  <c r="I71" i="76" s="1"/>
  <c r="I72" i="76" s="1"/>
  <c r="I73" i="76" s="1"/>
  <c r="I74" i="76" s="1"/>
  <c r="I75" i="76" s="1"/>
  <c r="I76" i="76" s="1"/>
  <c r="I77" i="76" s="1"/>
  <c r="I78" i="76" s="1"/>
  <c r="I79" i="76" s="1"/>
  <c r="I80" i="76" s="1"/>
  <c r="I81" i="76" s="1"/>
  <c r="I82" i="76" s="1"/>
  <c r="I83" i="76" s="1"/>
  <c r="I84" i="76" s="1"/>
  <c r="I85" i="76" s="1"/>
  <c r="I86" i="76" s="1"/>
  <c r="I87" i="76" s="1"/>
  <c r="I88" i="76" s="1"/>
  <c r="I89" i="76" s="1"/>
  <c r="I90" i="76" s="1"/>
  <c r="I91" i="76" s="1"/>
  <c r="I92" i="76" s="1"/>
  <c r="I93" i="76" s="1"/>
  <c r="I94" i="76" s="1"/>
  <c r="I95" i="76" s="1"/>
  <c r="I96" i="76" s="1"/>
  <c r="I97" i="76" s="1"/>
  <c r="I98" i="76" s="1"/>
  <c r="AC67" i="76"/>
  <c r="AC68" i="76" s="1"/>
  <c r="AC69" i="76" s="1"/>
  <c r="AC70" i="76" s="1"/>
  <c r="AC71" i="76" s="1"/>
  <c r="AC72" i="76" s="1"/>
  <c r="AC73" i="76" s="1"/>
  <c r="AC74" i="76" s="1"/>
  <c r="AC75" i="76" s="1"/>
  <c r="AC76" i="76" s="1"/>
  <c r="AC77" i="76" s="1"/>
  <c r="AC78" i="76" s="1"/>
  <c r="AC79" i="76" s="1"/>
  <c r="AC80" i="76" s="1"/>
  <c r="AC81" i="76" s="1"/>
  <c r="AC82" i="76" s="1"/>
  <c r="AC83" i="76" s="1"/>
  <c r="AC84" i="76" s="1"/>
  <c r="AC85" i="76" s="1"/>
  <c r="AC86" i="76" s="1"/>
  <c r="AC87" i="76" s="1"/>
  <c r="AC88" i="76" s="1"/>
  <c r="AC89" i="76" s="1"/>
  <c r="AC90" i="76" s="1"/>
  <c r="AC91" i="76" s="1"/>
  <c r="AC92" i="76" s="1"/>
  <c r="AC93" i="76" s="1"/>
  <c r="AC94" i="76" s="1"/>
  <c r="AC95" i="76" s="1"/>
  <c r="AC96" i="76" s="1"/>
  <c r="AC97" i="76" s="1"/>
  <c r="AC98" i="76" s="1"/>
  <c r="M67" i="76"/>
  <c r="M68" i="76" s="1"/>
  <c r="M69" i="76" s="1"/>
  <c r="M70" i="76" s="1"/>
  <c r="M71" i="76" s="1"/>
  <c r="M72" i="76" s="1"/>
  <c r="M73" i="76" s="1"/>
  <c r="M74" i="76" s="1"/>
  <c r="M75" i="76" s="1"/>
  <c r="M76" i="76" s="1"/>
  <c r="M77" i="76" s="1"/>
  <c r="M78" i="76" s="1"/>
  <c r="M79" i="76" s="1"/>
  <c r="M80" i="76" s="1"/>
  <c r="M81" i="76" s="1"/>
  <c r="M82" i="76" s="1"/>
  <c r="M83" i="76" s="1"/>
  <c r="M84" i="76" s="1"/>
  <c r="M85" i="76" s="1"/>
  <c r="M86" i="76" s="1"/>
  <c r="M87" i="76" s="1"/>
  <c r="M88" i="76" s="1"/>
  <c r="M89" i="76" s="1"/>
  <c r="M90" i="76" s="1"/>
  <c r="M91" i="76" s="1"/>
  <c r="M92" i="76" s="1"/>
  <c r="M93" i="76" s="1"/>
  <c r="M94" i="76" s="1"/>
  <c r="M95" i="76" s="1"/>
  <c r="M96" i="76" s="1"/>
  <c r="M97" i="76" s="1"/>
  <c r="M98" i="76" s="1"/>
  <c r="S67" i="76"/>
  <c r="S68" i="76" s="1"/>
  <c r="S69" i="76" s="1"/>
  <c r="S70" i="76" s="1"/>
  <c r="S71" i="76" s="1"/>
  <c r="S72" i="76" s="1"/>
  <c r="S73" i="76" s="1"/>
  <c r="S74" i="76" s="1"/>
  <c r="S75" i="76" s="1"/>
  <c r="S76" i="76" s="1"/>
  <c r="S77" i="76" s="1"/>
  <c r="S78" i="76" s="1"/>
  <c r="S79" i="76" s="1"/>
  <c r="S80" i="76" s="1"/>
  <c r="S81" i="76" s="1"/>
  <c r="S82" i="76" s="1"/>
  <c r="S83" i="76" s="1"/>
  <c r="S84" i="76" s="1"/>
  <c r="S85" i="76" s="1"/>
  <c r="S86" i="76" s="1"/>
  <c r="S87" i="76" s="1"/>
  <c r="S88" i="76" s="1"/>
  <c r="S89" i="76" s="1"/>
  <c r="S90" i="76" s="1"/>
  <c r="S91" i="76" s="1"/>
  <c r="S92" i="76" s="1"/>
  <c r="S93" i="76" s="1"/>
  <c r="S94" i="76" s="1"/>
  <c r="S95" i="76" s="1"/>
  <c r="S96" i="76" s="1"/>
  <c r="S97" i="76" s="1"/>
  <c r="S98" i="76" s="1"/>
  <c r="BM36" i="77"/>
  <c r="T67" i="76"/>
  <c r="T68" i="76" s="1"/>
  <c r="T69" i="76" s="1"/>
  <c r="T70" i="76" s="1"/>
  <c r="T71" i="76" s="1"/>
  <c r="T72" i="76" s="1"/>
  <c r="T73" i="76" s="1"/>
  <c r="T74" i="76" s="1"/>
  <c r="T75" i="76" s="1"/>
  <c r="T76" i="76" s="1"/>
  <c r="T77" i="76" s="1"/>
  <c r="T78" i="76" s="1"/>
  <c r="T79" i="76" s="1"/>
  <c r="T80" i="76" s="1"/>
  <c r="T81" i="76" s="1"/>
  <c r="T82" i="76" s="1"/>
  <c r="T83" i="76" s="1"/>
  <c r="T84" i="76" s="1"/>
  <c r="T85" i="76" s="1"/>
  <c r="T86" i="76" s="1"/>
  <c r="T87" i="76" s="1"/>
  <c r="T88" i="76" s="1"/>
  <c r="T89" i="76" s="1"/>
  <c r="T90" i="76" s="1"/>
  <c r="T91" i="76" s="1"/>
  <c r="T92" i="76" s="1"/>
  <c r="T93" i="76" s="1"/>
  <c r="T94" i="76" s="1"/>
  <c r="T95" i="76" s="1"/>
  <c r="T96" i="76" s="1"/>
  <c r="T97" i="76" s="1"/>
  <c r="T98" i="76" s="1"/>
  <c r="AI67" i="76"/>
  <c r="AI68" i="76" s="1"/>
  <c r="AI69" i="76" s="1"/>
  <c r="AI70" i="76" s="1"/>
  <c r="AI71" i="76" s="1"/>
  <c r="AI72" i="76" s="1"/>
  <c r="AI73" i="76" s="1"/>
  <c r="AI74" i="76" s="1"/>
  <c r="AI75" i="76" s="1"/>
  <c r="AI76" i="76" s="1"/>
  <c r="AI77" i="76" s="1"/>
  <c r="AI78" i="76" s="1"/>
  <c r="AI79" i="76" s="1"/>
  <c r="AI80" i="76" s="1"/>
  <c r="AI81" i="76" s="1"/>
  <c r="AI82" i="76" s="1"/>
  <c r="AI83" i="76" s="1"/>
  <c r="AI84" i="76" s="1"/>
  <c r="AI85" i="76" s="1"/>
  <c r="AI86" i="76" s="1"/>
  <c r="AI87" i="76" s="1"/>
  <c r="AI88" i="76" s="1"/>
  <c r="AI89" i="76" s="1"/>
  <c r="AI90" i="76" s="1"/>
  <c r="AI91" i="76" s="1"/>
  <c r="AI92" i="76" s="1"/>
  <c r="AI93" i="76" s="1"/>
  <c r="AI94" i="76" s="1"/>
  <c r="AI95" i="76" s="1"/>
  <c r="AI96" i="76" s="1"/>
  <c r="AI97" i="76" s="1"/>
  <c r="AI98" i="76" s="1"/>
  <c r="CC36" i="77"/>
  <c r="G67" i="76"/>
  <c r="G68" i="76" s="1"/>
  <c r="G69" i="76" s="1"/>
  <c r="G70" i="76" s="1"/>
  <c r="G71" i="76" s="1"/>
  <c r="G72" i="76" s="1"/>
  <c r="G73" i="76" s="1"/>
  <c r="G74" i="76" s="1"/>
  <c r="G75" i="76" s="1"/>
  <c r="G76" i="76" s="1"/>
  <c r="G77" i="76" s="1"/>
  <c r="G78" i="76" s="1"/>
  <c r="G79" i="76" s="1"/>
  <c r="G80" i="76" s="1"/>
  <c r="G81" i="76" s="1"/>
  <c r="G82" i="76" s="1"/>
  <c r="G83" i="76" s="1"/>
  <c r="G84" i="76" s="1"/>
  <c r="G85" i="76" s="1"/>
  <c r="G86" i="76" s="1"/>
  <c r="G87" i="76" s="1"/>
  <c r="G88" i="76" s="1"/>
  <c r="G89" i="76" s="1"/>
  <c r="G90" i="76" s="1"/>
  <c r="G91" i="76" s="1"/>
  <c r="G92" i="76" s="1"/>
  <c r="G93" i="76" s="1"/>
  <c r="G94" i="76" s="1"/>
  <c r="G95" i="76" s="1"/>
  <c r="G96" i="76" s="1"/>
  <c r="G97" i="76" s="1"/>
  <c r="G98" i="76" s="1"/>
  <c r="L67" i="76"/>
  <c r="L68" i="76" s="1"/>
  <c r="L69" i="76" s="1"/>
  <c r="L70" i="76" s="1"/>
  <c r="L71" i="76" s="1"/>
  <c r="L72" i="76" s="1"/>
  <c r="L73" i="76" s="1"/>
  <c r="L74" i="76" s="1"/>
  <c r="L75" i="76" s="1"/>
  <c r="L76" i="76" s="1"/>
  <c r="L77" i="76" s="1"/>
  <c r="L78" i="76" s="1"/>
  <c r="L79" i="76" s="1"/>
  <c r="L80" i="76" s="1"/>
  <c r="L81" i="76" s="1"/>
  <c r="L82" i="76" s="1"/>
  <c r="L83" i="76" s="1"/>
  <c r="L84" i="76" s="1"/>
  <c r="L85" i="76" s="1"/>
  <c r="L86" i="76" s="1"/>
  <c r="L87" i="76" s="1"/>
  <c r="L88" i="76" s="1"/>
  <c r="L89" i="76" s="1"/>
  <c r="L90" i="76" s="1"/>
  <c r="L91" i="76" s="1"/>
  <c r="L92" i="76" s="1"/>
  <c r="L93" i="76" s="1"/>
  <c r="L94" i="76" s="1"/>
  <c r="L95" i="76" s="1"/>
  <c r="L96" i="76" s="1"/>
  <c r="L97" i="76" s="1"/>
  <c r="L98" i="76" s="1"/>
  <c r="P67" i="76"/>
  <c r="P68" i="76" s="1"/>
  <c r="P69" i="76" s="1"/>
  <c r="P70" i="76" s="1"/>
  <c r="P71" i="76" s="1"/>
  <c r="P72" i="76" s="1"/>
  <c r="P73" i="76" s="1"/>
  <c r="P74" i="76" s="1"/>
  <c r="P75" i="76" s="1"/>
  <c r="P76" i="76" s="1"/>
  <c r="P77" i="76" s="1"/>
  <c r="P78" i="76" s="1"/>
  <c r="P79" i="76" s="1"/>
  <c r="P80" i="76" s="1"/>
  <c r="P81" i="76" s="1"/>
  <c r="P82" i="76" s="1"/>
  <c r="P83" i="76" s="1"/>
  <c r="P84" i="76" s="1"/>
  <c r="P85" i="76" s="1"/>
  <c r="P86" i="76" s="1"/>
  <c r="P87" i="76" s="1"/>
  <c r="P88" i="76" s="1"/>
  <c r="P89" i="76" s="1"/>
  <c r="P90" i="76" s="1"/>
  <c r="P91" i="76" s="1"/>
  <c r="P92" i="76" s="1"/>
  <c r="P93" i="76" s="1"/>
  <c r="P94" i="76" s="1"/>
  <c r="P95" i="76" s="1"/>
  <c r="P96" i="76" s="1"/>
  <c r="P97" i="76" s="1"/>
  <c r="P98" i="76" s="1"/>
  <c r="N67" i="76"/>
  <c r="N68" i="76" s="1"/>
  <c r="N69" i="76" s="1"/>
  <c r="N70" i="76" s="1"/>
  <c r="N71" i="76" s="1"/>
  <c r="N72" i="76" s="1"/>
  <c r="N73" i="76" s="1"/>
  <c r="N74" i="76" s="1"/>
  <c r="N75" i="76" s="1"/>
  <c r="N76" i="76" s="1"/>
  <c r="N77" i="76" s="1"/>
  <c r="N78" i="76" s="1"/>
  <c r="N79" i="76" s="1"/>
  <c r="N80" i="76" s="1"/>
  <c r="N81" i="76" s="1"/>
  <c r="N82" i="76" s="1"/>
  <c r="N83" i="76" s="1"/>
  <c r="N84" i="76" s="1"/>
  <c r="N85" i="76" s="1"/>
  <c r="N86" i="76" s="1"/>
  <c r="N87" i="76" s="1"/>
  <c r="N88" i="76" s="1"/>
  <c r="N89" i="76" s="1"/>
  <c r="N90" i="76" s="1"/>
  <c r="N91" i="76" s="1"/>
  <c r="N92" i="76" s="1"/>
  <c r="N93" i="76" s="1"/>
  <c r="N94" i="76" s="1"/>
  <c r="N95" i="76" s="1"/>
  <c r="N96" i="76" s="1"/>
  <c r="N97" i="76" s="1"/>
  <c r="N98" i="76" s="1"/>
  <c r="AK67" i="76"/>
  <c r="AK68" i="76" s="1"/>
  <c r="AK69" i="76" s="1"/>
  <c r="AK70" i="76" s="1"/>
  <c r="AK71" i="76" s="1"/>
  <c r="AK72" i="76" s="1"/>
  <c r="AK73" i="76" s="1"/>
  <c r="AK74" i="76" s="1"/>
  <c r="AK75" i="76" s="1"/>
  <c r="AK76" i="76" s="1"/>
  <c r="AK77" i="76" s="1"/>
  <c r="AK78" i="76" s="1"/>
  <c r="AK79" i="76" s="1"/>
  <c r="AK80" i="76" s="1"/>
  <c r="AK81" i="76" s="1"/>
  <c r="AK82" i="76" s="1"/>
  <c r="AK83" i="76" s="1"/>
  <c r="AK84" i="76" s="1"/>
  <c r="AK85" i="76" s="1"/>
  <c r="AK86" i="76" s="1"/>
  <c r="AK87" i="76" s="1"/>
  <c r="AK88" i="76" s="1"/>
  <c r="AK89" i="76" s="1"/>
  <c r="AK90" i="76" s="1"/>
  <c r="AK91" i="76" s="1"/>
  <c r="AK92" i="76" s="1"/>
  <c r="AK93" i="76" s="1"/>
  <c r="AK94" i="76" s="1"/>
  <c r="AK95" i="76" s="1"/>
  <c r="AK96" i="76" s="1"/>
  <c r="AK97" i="76" s="1"/>
  <c r="AK98" i="76" s="1"/>
  <c r="AH67" i="76"/>
  <c r="AH68" i="76" s="1"/>
  <c r="AH69" i="76" s="1"/>
  <c r="AH70" i="76" s="1"/>
  <c r="AH71" i="76" s="1"/>
  <c r="AH72" i="76" s="1"/>
  <c r="AH73" i="76" s="1"/>
  <c r="AH74" i="76" s="1"/>
  <c r="AH75" i="76" s="1"/>
  <c r="AH76" i="76" s="1"/>
  <c r="AH77" i="76" s="1"/>
  <c r="AH78" i="76" s="1"/>
  <c r="AH79" i="76" s="1"/>
  <c r="AH80" i="76" s="1"/>
  <c r="AH81" i="76" s="1"/>
  <c r="AH82" i="76" s="1"/>
  <c r="AH83" i="76" s="1"/>
  <c r="AH84" i="76" s="1"/>
  <c r="AH85" i="76" s="1"/>
  <c r="AH86" i="76" s="1"/>
  <c r="AH87" i="76" s="1"/>
  <c r="AH88" i="76" s="1"/>
  <c r="AH89" i="76" s="1"/>
  <c r="AH90" i="76" s="1"/>
  <c r="AH91" i="76" s="1"/>
  <c r="AH92" i="76" s="1"/>
  <c r="AH93" i="76" s="1"/>
  <c r="AH94" i="76" s="1"/>
  <c r="AH95" i="76" s="1"/>
  <c r="AH96" i="76" s="1"/>
  <c r="AH97" i="76" s="1"/>
  <c r="AH98" i="76" s="1"/>
  <c r="CB36" i="77"/>
  <c r="AP67" i="76"/>
  <c r="AP68" i="76" s="1"/>
  <c r="AP69" i="76" s="1"/>
  <c r="AP70" i="76" s="1"/>
  <c r="AP71" i="76" s="1"/>
  <c r="AP72" i="76" s="1"/>
  <c r="AP73" i="76" s="1"/>
  <c r="AP74" i="76" s="1"/>
  <c r="AP75" i="76" s="1"/>
  <c r="AP76" i="76" s="1"/>
  <c r="AP77" i="76" s="1"/>
  <c r="AP78" i="76" s="1"/>
  <c r="AP79" i="76" s="1"/>
  <c r="AP80" i="76" s="1"/>
  <c r="AP81" i="76" s="1"/>
  <c r="AP82" i="76" s="1"/>
  <c r="AP83" i="76" s="1"/>
  <c r="AP84" i="76" s="1"/>
  <c r="AP85" i="76" s="1"/>
  <c r="AP86" i="76" s="1"/>
  <c r="AP87" i="76" s="1"/>
  <c r="AP88" i="76" s="1"/>
  <c r="AP89" i="76" s="1"/>
  <c r="AP90" i="76" s="1"/>
  <c r="AP91" i="76" s="1"/>
  <c r="AP92" i="76" s="1"/>
  <c r="AP93" i="76" s="1"/>
  <c r="AP94" i="76" s="1"/>
  <c r="AP95" i="76" s="1"/>
  <c r="AP96" i="76" s="1"/>
  <c r="AP97" i="76" s="1"/>
  <c r="AP98" i="76" s="1"/>
  <c r="CJ36" i="77"/>
  <c r="K67" i="76"/>
  <c r="K68" i="76" s="1"/>
  <c r="K69" i="76" s="1"/>
  <c r="K70" i="76" s="1"/>
  <c r="K71" i="76" s="1"/>
  <c r="K72" i="76" s="1"/>
  <c r="K73" i="76" s="1"/>
  <c r="K74" i="76" s="1"/>
  <c r="K75" i="76" s="1"/>
  <c r="K76" i="76" s="1"/>
  <c r="K77" i="76" s="1"/>
  <c r="K78" i="76" s="1"/>
  <c r="K79" i="76" s="1"/>
  <c r="K80" i="76" s="1"/>
  <c r="K81" i="76" s="1"/>
  <c r="K82" i="76" s="1"/>
  <c r="K83" i="76" s="1"/>
  <c r="K84" i="76" s="1"/>
  <c r="K85" i="76" s="1"/>
  <c r="K86" i="76" s="1"/>
  <c r="K87" i="76" s="1"/>
  <c r="K88" i="76" s="1"/>
  <c r="K89" i="76" s="1"/>
  <c r="K90" i="76" s="1"/>
  <c r="K91" i="76" s="1"/>
  <c r="K92" i="76" s="1"/>
  <c r="K93" i="76" s="1"/>
  <c r="K94" i="76" s="1"/>
  <c r="K95" i="76" s="1"/>
  <c r="K96" i="76" s="1"/>
  <c r="K97" i="76" s="1"/>
  <c r="K98" i="76" s="1"/>
  <c r="BE36" i="77"/>
  <c r="O67" i="76"/>
  <c r="O68" i="76" s="1"/>
  <c r="O69" i="76" s="1"/>
  <c r="O70" i="76" s="1"/>
  <c r="O71" i="76" s="1"/>
  <c r="O72" i="76" s="1"/>
  <c r="O73" i="76" s="1"/>
  <c r="O74" i="76" s="1"/>
  <c r="O75" i="76" s="1"/>
  <c r="O76" i="76" s="1"/>
  <c r="O77" i="76" s="1"/>
  <c r="O78" i="76" s="1"/>
  <c r="O79" i="76" s="1"/>
  <c r="O80" i="76" s="1"/>
  <c r="O81" i="76" s="1"/>
  <c r="O82" i="76" s="1"/>
  <c r="O83" i="76" s="1"/>
  <c r="O84" i="76" s="1"/>
  <c r="O85" i="76" s="1"/>
  <c r="O86" i="76" s="1"/>
  <c r="O87" i="76" s="1"/>
  <c r="O88" i="76" s="1"/>
  <c r="O89" i="76" s="1"/>
  <c r="O90" i="76" s="1"/>
  <c r="O91" i="76" s="1"/>
  <c r="O92" i="76" s="1"/>
  <c r="O93" i="76" s="1"/>
  <c r="O94" i="76" s="1"/>
  <c r="O95" i="76" s="1"/>
  <c r="O96" i="76" s="1"/>
  <c r="O97" i="76" s="1"/>
  <c r="O98" i="76" s="1"/>
  <c r="X67" i="76"/>
  <c r="X68" i="76" s="1"/>
  <c r="X69" i="76" s="1"/>
  <c r="X70" i="76" s="1"/>
  <c r="X71" i="76" s="1"/>
  <c r="X72" i="76" s="1"/>
  <c r="X73" i="76" s="1"/>
  <c r="X74" i="76" s="1"/>
  <c r="X75" i="76" s="1"/>
  <c r="X76" i="76" s="1"/>
  <c r="X77" i="76" s="1"/>
  <c r="X78" i="76" s="1"/>
  <c r="X79" i="76" s="1"/>
  <c r="X80" i="76" s="1"/>
  <c r="X81" i="76" s="1"/>
  <c r="X82" i="76" s="1"/>
  <c r="X83" i="76" s="1"/>
  <c r="X84" i="76" s="1"/>
  <c r="X85" i="76" s="1"/>
  <c r="X86" i="76" s="1"/>
  <c r="X87" i="76" s="1"/>
  <c r="X88" i="76" s="1"/>
  <c r="X89" i="76" s="1"/>
  <c r="X90" i="76" s="1"/>
  <c r="X91" i="76" s="1"/>
  <c r="X92" i="76" s="1"/>
  <c r="X93" i="76" s="1"/>
  <c r="X94" i="76" s="1"/>
  <c r="X95" i="76" s="1"/>
  <c r="X96" i="76" s="1"/>
  <c r="X97" i="76" s="1"/>
  <c r="X98" i="76" s="1"/>
  <c r="AA67" i="76"/>
  <c r="AA68" i="76" s="1"/>
  <c r="AA69" i="76" s="1"/>
  <c r="AA70" i="76" s="1"/>
  <c r="AA71" i="76" s="1"/>
  <c r="AA72" i="76" s="1"/>
  <c r="AA73" i="76" s="1"/>
  <c r="AA74" i="76" s="1"/>
  <c r="AA75" i="76" s="1"/>
  <c r="AA76" i="76" s="1"/>
  <c r="AA77" i="76" s="1"/>
  <c r="AA78" i="76" s="1"/>
  <c r="AA79" i="76" s="1"/>
  <c r="AA80" i="76" s="1"/>
  <c r="AA81" i="76" s="1"/>
  <c r="AA82" i="76" s="1"/>
  <c r="AA83" i="76" s="1"/>
  <c r="AA84" i="76" s="1"/>
  <c r="AA85" i="76" s="1"/>
  <c r="AA86" i="76" s="1"/>
  <c r="AA87" i="76" s="1"/>
  <c r="AA88" i="76" s="1"/>
  <c r="AA89" i="76" s="1"/>
  <c r="AA90" i="76" s="1"/>
  <c r="AA91" i="76" s="1"/>
  <c r="AA92" i="76" s="1"/>
  <c r="AA93" i="76" s="1"/>
  <c r="AA94" i="76" s="1"/>
  <c r="AA95" i="76" s="1"/>
  <c r="AA96" i="76" s="1"/>
  <c r="AA97" i="76" s="1"/>
  <c r="AA98" i="76" s="1"/>
  <c r="BU36" i="77"/>
  <c r="AO67" i="76"/>
  <c r="AO68" i="76" s="1"/>
  <c r="AO69" i="76" s="1"/>
  <c r="AO70" i="76" s="1"/>
  <c r="AO71" i="76" s="1"/>
  <c r="AO72" i="76" s="1"/>
  <c r="AO73" i="76" s="1"/>
  <c r="AO74" i="76" s="1"/>
  <c r="AO75" i="76" s="1"/>
  <c r="AO76" i="76" s="1"/>
  <c r="AO77" i="76" s="1"/>
  <c r="AO78" i="76" s="1"/>
  <c r="AO79" i="76" s="1"/>
  <c r="AO80" i="76" s="1"/>
  <c r="AO81" i="76" s="1"/>
  <c r="AO82" i="76" s="1"/>
  <c r="AO83" i="76" s="1"/>
  <c r="AO84" i="76" s="1"/>
  <c r="AO85" i="76" s="1"/>
  <c r="AO86" i="76" s="1"/>
  <c r="AO87" i="76" s="1"/>
  <c r="AO88" i="76" s="1"/>
  <c r="AO89" i="76" s="1"/>
  <c r="AO90" i="76" s="1"/>
  <c r="AO91" i="76" s="1"/>
  <c r="AO92" i="76" s="1"/>
  <c r="AO93" i="76" s="1"/>
  <c r="AO94" i="76" s="1"/>
  <c r="AO95" i="76" s="1"/>
  <c r="AO96" i="76" s="1"/>
  <c r="AO97" i="76" s="1"/>
  <c r="AO98" i="76" s="1"/>
  <c r="CI36" i="77"/>
  <c r="F67" i="76"/>
  <c r="F68" i="76" s="1"/>
  <c r="F69" i="76" s="1"/>
  <c r="F70" i="76" s="1"/>
  <c r="F71" i="76" s="1"/>
  <c r="F72" i="76" s="1"/>
  <c r="F73" i="76" s="1"/>
  <c r="F74" i="76" s="1"/>
  <c r="F75" i="76" s="1"/>
  <c r="F76" i="76" s="1"/>
  <c r="F77" i="76" s="1"/>
  <c r="F78" i="76" s="1"/>
  <c r="F79" i="76" s="1"/>
  <c r="F80" i="76" s="1"/>
  <c r="F81" i="76" s="1"/>
  <c r="F82" i="76" s="1"/>
  <c r="F83" i="76" s="1"/>
  <c r="F84" i="76" s="1"/>
  <c r="F85" i="76" s="1"/>
  <c r="F86" i="76" s="1"/>
  <c r="F87" i="76" s="1"/>
  <c r="F88" i="76" s="1"/>
  <c r="F89" i="76" s="1"/>
  <c r="F90" i="76" s="1"/>
  <c r="F91" i="76" s="1"/>
  <c r="F92" i="76" s="1"/>
  <c r="F93" i="76" s="1"/>
  <c r="F94" i="76" s="1"/>
  <c r="F95" i="76" s="1"/>
  <c r="F96" i="76" s="1"/>
  <c r="F97" i="76" s="1"/>
  <c r="F98" i="76" s="1"/>
  <c r="AM67" i="76"/>
  <c r="AM68" i="76" s="1"/>
  <c r="AM69" i="76" s="1"/>
  <c r="AM70" i="76" s="1"/>
  <c r="AM71" i="76" s="1"/>
  <c r="AM72" i="76" s="1"/>
  <c r="AM73" i="76" s="1"/>
  <c r="AM74" i="76" s="1"/>
  <c r="AM75" i="76" s="1"/>
  <c r="AM76" i="76" s="1"/>
  <c r="AM77" i="76" s="1"/>
  <c r="AM78" i="76" s="1"/>
  <c r="AM79" i="76" s="1"/>
  <c r="AM80" i="76" s="1"/>
  <c r="AM81" i="76" s="1"/>
  <c r="AM82" i="76" s="1"/>
  <c r="AM83" i="76" s="1"/>
  <c r="AM84" i="76" s="1"/>
  <c r="AM85" i="76" s="1"/>
  <c r="AM86" i="76" s="1"/>
  <c r="AM87" i="76" s="1"/>
  <c r="AM88" i="76" s="1"/>
  <c r="AM89" i="76" s="1"/>
  <c r="AM90" i="76" s="1"/>
  <c r="AM91" i="76" s="1"/>
  <c r="AM92" i="76" s="1"/>
  <c r="AM93" i="76" s="1"/>
  <c r="AM94" i="76" s="1"/>
  <c r="AM95" i="76" s="1"/>
  <c r="AM96" i="76" s="1"/>
  <c r="AM97" i="76" s="1"/>
  <c r="AM98" i="76" s="1"/>
  <c r="AQ67" i="76"/>
  <c r="AQ68" i="76" s="1"/>
  <c r="AQ69" i="76" s="1"/>
  <c r="AQ70" i="76" s="1"/>
  <c r="AQ71" i="76" s="1"/>
  <c r="AQ72" i="76" s="1"/>
  <c r="AQ73" i="76" s="1"/>
  <c r="AQ74" i="76" s="1"/>
  <c r="AQ75" i="76" s="1"/>
  <c r="AQ76" i="76" s="1"/>
  <c r="AQ77" i="76" s="1"/>
  <c r="AQ78" i="76" s="1"/>
  <c r="AQ79" i="76" s="1"/>
  <c r="AQ80" i="76" s="1"/>
  <c r="AQ81" i="76" s="1"/>
  <c r="AQ82" i="76" s="1"/>
  <c r="AQ83" i="76" s="1"/>
  <c r="AQ84" i="76" s="1"/>
  <c r="AQ85" i="76" s="1"/>
  <c r="AQ86" i="76" s="1"/>
  <c r="AQ87" i="76" s="1"/>
  <c r="AQ88" i="76" s="1"/>
  <c r="AQ89" i="76" s="1"/>
  <c r="AQ90" i="76" s="1"/>
  <c r="AQ91" i="76" s="1"/>
  <c r="AQ92" i="76" s="1"/>
  <c r="AQ93" i="76" s="1"/>
  <c r="AQ94" i="76" s="1"/>
  <c r="AQ95" i="76" s="1"/>
  <c r="AQ96" i="76" s="1"/>
  <c r="AQ97" i="76" s="1"/>
  <c r="AQ98" i="76" s="1"/>
  <c r="CK36" i="77"/>
  <c r="V67" i="76"/>
  <c r="V68" i="76" s="1"/>
  <c r="V69" i="76" s="1"/>
  <c r="V70" i="76" s="1"/>
  <c r="V71" i="76" s="1"/>
  <c r="V72" i="76" s="1"/>
  <c r="V73" i="76" s="1"/>
  <c r="V74" i="76" s="1"/>
  <c r="V75" i="76" s="1"/>
  <c r="V76" i="76" s="1"/>
  <c r="V77" i="76" s="1"/>
  <c r="V78" i="76" s="1"/>
  <c r="V79" i="76" s="1"/>
  <c r="V80" i="76" s="1"/>
  <c r="V81" i="76" s="1"/>
  <c r="V82" i="76" s="1"/>
  <c r="V83" i="76" s="1"/>
  <c r="V84" i="76" s="1"/>
  <c r="V85" i="76" s="1"/>
  <c r="V86" i="76" s="1"/>
  <c r="V87" i="76" s="1"/>
  <c r="V88" i="76" s="1"/>
  <c r="V89" i="76" s="1"/>
  <c r="V90" i="76" s="1"/>
  <c r="V91" i="76" s="1"/>
  <c r="V92" i="76" s="1"/>
  <c r="V93" i="76" s="1"/>
  <c r="V94" i="76" s="1"/>
  <c r="V95" i="76" s="1"/>
  <c r="V96" i="76" s="1"/>
  <c r="V97" i="76" s="1"/>
  <c r="V98" i="76" s="1"/>
  <c r="H67" i="76"/>
  <c r="H68" i="76" s="1"/>
  <c r="H69" i="76" s="1"/>
  <c r="H70" i="76" s="1"/>
  <c r="H71" i="76" s="1"/>
  <c r="H72" i="76" s="1"/>
  <c r="H73" i="76" s="1"/>
  <c r="H74" i="76" s="1"/>
  <c r="H75" i="76" s="1"/>
  <c r="H76" i="76" s="1"/>
  <c r="H77" i="76" s="1"/>
  <c r="H78" i="76" s="1"/>
  <c r="H79" i="76" s="1"/>
  <c r="H80" i="76" s="1"/>
  <c r="H81" i="76" s="1"/>
  <c r="H82" i="76" s="1"/>
  <c r="H83" i="76" s="1"/>
  <c r="H84" i="76" s="1"/>
  <c r="H85" i="76" s="1"/>
  <c r="H86" i="76" s="1"/>
  <c r="H87" i="76" s="1"/>
  <c r="H88" i="76" s="1"/>
  <c r="H89" i="76" s="1"/>
  <c r="H90" i="76" s="1"/>
  <c r="H91" i="76" s="1"/>
  <c r="H92" i="76" s="1"/>
  <c r="H93" i="76" s="1"/>
  <c r="H94" i="76" s="1"/>
  <c r="H95" i="76" s="1"/>
  <c r="H96" i="76" s="1"/>
  <c r="H97" i="76" s="1"/>
  <c r="H98" i="76" s="1"/>
  <c r="E67" i="76"/>
  <c r="E68" i="76" s="1"/>
  <c r="E69" i="76" s="1"/>
  <c r="E70" i="76" s="1"/>
  <c r="E71" i="76" s="1"/>
  <c r="E72" i="76" s="1"/>
  <c r="E73" i="76" s="1"/>
  <c r="E74" i="76" s="1"/>
  <c r="E75" i="76" s="1"/>
  <c r="E76" i="76" s="1"/>
  <c r="E77" i="76" s="1"/>
  <c r="E78" i="76" s="1"/>
  <c r="E79" i="76" s="1"/>
  <c r="E80" i="76" s="1"/>
  <c r="E81" i="76" s="1"/>
  <c r="E82" i="76" s="1"/>
  <c r="E83" i="76" s="1"/>
  <c r="E84" i="76" s="1"/>
  <c r="E85" i="76" s="1"/>
  <c r="E86" i="76" s="1"/>
  <c r="E87" i="76" s="1"/>
  <c r="E88" i="76" s="1"/>
  <c r="E89" i="76" s="1"/>
  <c r="E90" i="76" s="1"/>
  <c r="E91" i="76" s="1"/>
  <c r="E92" i="76" s="1"/>
  <c r="E93" i="76" s="1"/>
  <c r="E94" i="76" s="1"/>
  <c r="E95" i="76" s="1"/>
  <c r="E96" i="76" s="1"/>
  <c r="E97" i="76" s="1"/>
  <c r="E98" i="76" s="1"/>
  <c r="AB67" i="76"/>
  <c r="AB68" i="76" s="1"/>
  <c r="AB69" i="76" s="1"/>
  <c r="AB70" i="76" s="1"/>
  <c r="AB71" i="76" s="1"/>
  <c r="AB72" i="76" s="1"/>
  <c r="AB73" i="76" s="1"/>
  <c r="AB74" i="76" s="1"/>
  <c r="AB75" i="76" s="1"/>
  <c r="AB76" i="76" s="1"/>
  <c r="AB77" i="76" s="1"/>
  <c r="AB78" i="76" s="1"/>
  <c r="AB79" i="76" s="1"/>
  <c r="AB80" i="76" s="1"/>
  <c r="AB81" i="76" s="1"/>
  <c r="AB82" i="76" s="1"/>
  <c r="AB83" i="76" s="1"/>
  <c r="AB84" i="76" s="1"/>
  <c r="AB85" i="76" s="1"/>
  <c r="AB86" i="76" s="1"/>
  <c r="AB87" i="76" s="1"/>
  <c r="AB88" i="76" s="1"/>
  <c r="AB89" i="76" s="1"/>
  <c r="AB90" i="76" s="1"/>
  <c r="AB91" i="76" s="1"/>
  <c r="AB92" i="76" s="1"/>
  <c r="AB93" i="76" s="1"/>
  <c r="AB94" i="76" s="1"/>
  <c r="AB95" i="76" s="1"/>
  <c r="AB96" i="76" s="1"/>
  <c r="AB97" i="76" s="1"/>
  <c r="AB98" i="76" s="1"/>
  <c r="U67" i="76"/>
  <c r="U68" i="76" s="1"/>
  <c r="U69" i="76" s="1"/>
  <c r="U70" i="76" s="1"/>
  <c r="U71" i="76" s="1"/>
  <c r="U72" i="76" s="1"/>
  <c r="U73" i="76" s="1"/>
  <c r="U74" i="76" s="1"/>
  <c r="U75" i="76" s="1"/>
  <c r="U76" i="76" s="1"/>
  <c r="U77" i="76" s="1"/>
  <c r="U78" i="76" s="1"/>
  <c r="U79" i="76" s="1"/>
  <c r="U80" i="76" s="1"/>
  <c r="U81" i="76" s="1"/>
  <c r="U82" i="76" s="1"/>
  <c r="U83" i="76" s="1"/>
  <c r="U84" i="76" s="1"/>
  <c r="U85" i="76" s="1"/>
  <c r="U86" i="76" s="1"/>
  <c r="U87" i="76" s="1"/>
  <c r="U88" i="76" s="1"/>
  <c r="U89" i="76" s="1"/>
  <c r="U90" i="76" s="1"/>
  <c r="U91" i="76" s="1"/>
  <c r="U92" i="76" s="1"/>
  <c r="U93" i="76" s="1"/>
  <c r="U94" i="76" s="1"/>
  <c r="U95" i="76" s="1"/>
  <c r="U96" i="76" s="1"/>
  <c r="U97" i="76" s="1"/>
  <c r="U98" i="76" s="1"/>
  <c r="W67" i="76"/>
  <c r="W68" i="76" s="1"/>
  <c r="W69" i="76" s="1"/>
  <c r="W70" i="76" s="1"/>
  <c r="W71" i="76" s="1"/>
  <c r="W72" i="76" s="1"/>
  <c r="W73" i="76" s="1"/>
  <c r="W74" i="76" s="1"/>
  <c r="W75" i="76" s="1"/>
  <c r="W76" i="76" s="1"/>
  <c r="W77" i="76" s="1"/>
  <c r="W78" i="76" s="1"/>
  <c r="W79" i="76" s="1"/>
  <c r="W80" i="76" s="1"/>
  <c r="W81" i="76" s="1"/>
  <c r="W82" i="76" s="1"/>
  <c r="W83" i="76" s="1"/>
  <c r="W84" i="76" s="1"/>
  <c r="W85" i="76" s="1"/>
  <c r="W86" i="76" s="1"/>
  <c r="W87" i="76" s="1"/>
  <c r="W88" i="76" s="1"/>
  <c r="W89" i="76" s="1"/>
  <c r="W90" i="76" s="1"/>
  <c r="W91" i="76" s="1"/>
  <c r="W92" i="76" s="1"/>
  <c r="W93" i="76" s="1"/>
  <c r="W94" i="76" s="1"/>
  <c r="W95" i="76" s="1"/>
  <c r="W96" i="76" s="1"/>
  <c r="W97" i="76" s="1"/>
  <c r="W98" i="76" s="1"/>
  <c r="C67" i="76"/>
  <c r="C68" i="76" s="1"/>
  <c r="C69" i="76" s="1"/>
  <c r="C70" i="76" s="1"/>
  <c r="C71" i="76" s="1"/>
  <c r="C72" i="76" s="1"/>
  <c r="C73" i="76" s="1"/>
  <c r="C74" i="76" s="1"/>
  <c r="C75" i="76" s="1"/>
  <c r="C76" i="76" s="1"/>
  <c r="C77" i="76" s="1"/>
  <c r="C78" i="76" s="1"/>
  <c r="C79" i="76" s="1"/>
  <c r="C80" i="76" s="1"/>
  <c r="C81" i="76" s="1"/>
  <c r="C82" i="76" s="1"/>
  <c r="C83" i="76" s="1"/>
  <c r="C84" i="76" s="1"/>
  <c r="C85" i="76" s="1"/>
  <c r="C86" i="76" s="1"/>
  <c r="C87" i="76" s="1"/>
  <c r="C88" i="76" s="1"/>
  <c r="C89" i="76" s="1"/>
  <c r="C90" i="76" s="1"/>
  <c r="C91" i="76" s="1"/>
  <c r="C92" i="76" s="1"/>
  <c r="C93" i="76" s="1"/>
  <c r="C94" i="76" s="1"/>
  <c r="C95" i="76" s="1"/>
  <c r="C96" i="76" s="1"/>
  <c r="C97" i="76" s="1"/>
  <c r="C98" i="76" s="1"/>
  <c r="CF36" i="77"/>
  <c r="AL37" i="77"/>
  <c r="AS33" i="77"/>
  <c r="AT33" i="77" s="1"/>
  <c r="CN33" i="77"/>
  <c r="BX36" i="77"/>
  <c r="AD37" i="77"/>
  <c r="BP36" i="77"/>
  <c r="V37" i="77"/>
  <c r="C67" i="77"/>
  <c r="C68" i="77" s="1"/>
  <c r="C69" i="77" s="1"/>
  <c r="C70" i="77" s="1"/>
  <c r="C71" i="77" s="1"/>
  <c r="C72" i="77" s="1"/>
  <c r="C73" i="77" s="1"/>
  <c r="C74" i="77" s="1"/>
  <c r="C75" i="77" s="1"/>
  <c r="C76" i="77" s="1"/>
  <c r="C77" i="77" s="1"/>
  <c r="C78" i="77" s="1"/>
  <c r="C79" i="77" s="1"/>
  <c r="C80" i="77" s="1"/>
  <c r="C81" i="77" s="1"/>
  <c r="C82" i="77" s="1"/>
  <c r="C83" i="77" s="1"/>
  <c r="C84" i="77" s="1"/>
  <c r="C85" i="77" s="1"/>
  <c r="C86" i="77" s="1"/>
  <c r="C87" i="77" s="1"/>
  <c r="C88" i="77" s="1"/>
  <c r="C89" i="77" s="1"/>
  <c r="C90" i="77" s="1"/>
  <c r="C91" i="77" s="1"/>
  <c r="C92" i="77" s="1"/>
  <c r="C93" i="77" s="1"/>
  <c r="C94" i="77" s="1"/>
  <c r="C95" i="77" s="1"/>
  <c r="C96" i="77" s="1"/>
  <c r="C97" i="77" s="1"/>
  <c r="C36" i="77"/>
  <c r="F66" i="77"/>
  <c r="F35" i="77"/>
  <c r="AZ35" i="77" s="1"/>
  <c r="P66" i="77"/>
  <c r="P35" i="77"/>
  <c r="BJ35" i="77" s="1"/>
  <c r="O67" i="77"/>
  <c r="O68" i="77" s="1"/>
  <c r="O69" i="77" s="1"/>
  <c r="O70" i="77" s="1"/>
  <c r="O71" i="77" s="1"/>
  <c r="O72" i="77" s="1"/>
  <c r="O73" i="77" s="1"/>
  <c r="O74" i="77" s="1"/>
  <c r="O75" i="77" s="1"/>
  <c r="O76" i="77" s="1"/>
  <c r="O77" i="77" s="1"/>
  <c r="O78" i="77" s="1"/>
  <c r="O79" i="77" s="1"/>
  <c r="O80" i="77" s="1"/>
  <c r="O81" i="77" s="1"/>
  <c r="O82" i="77" s="1"/>
  <c r="O83" i="77" s="1"/>
  <c r="O84" i="77" s="1"/>
  <c r="O85" i="77" s="1"/>
  <c r="O86" i="77" s="1"/>
  <c r="O87" i="77" s="1"/>
  <c r="O88" i="77" s="1"/>
  <c r="O89" i="77" s="1"/>
  <c r="O90" i="77" s="1"/>
  <c r="O91" i="77" s="1"/>
  <c r="O92" i="77" s="1"/>
  <c r="O93" i="77" s="1"/>
  <c r="O94" i="77" s="1"/>
  <c r="O95" i="77" s="1"/>
  <c r="O96" i="77" s="1"/>
  <c r="O97" i="77" s="1"/>
  <c r="O36" i="77"/>
  <c r="AF66" i="77"/>
  <c r="AF35" i="77"/>
  <c r="BZ35" i="77" s="1"/>
  <c r="H66" i="77"/>
  <c r="H35" i="77"/>
  <c r="BB35" i="77" s="1"/>
  <c r="D66" i="77"/>
  <c r="D35" i="77"/>
  <c r="AX35" i="77" s="1"/>
  <c r="L66" i="77"/>
  <c r="L35" i="77"/>
  <c r="BF35" i="77" s="1"/>
  <c r="AR34" i="77"/>
  <c r="AN66" i="77"/>
  <c r="AN35" i="77"/>
  <c r="CH35" i="77" s="1"/>
  <c r="AJ66" i="77"/>
  <c r="AJ35" i="77"/>
  <c r="CD35" i="77" s="1"/>
  <c r="E66" i="77"/>
  <c r="E35" i="77"/>
  <c r="AY35" i="77" s="1"/>
  <c r="BH36" i="77"/>
  <c r="N37" i="77"/>
  <c r="AB66" i="77"/>
  <c r="AB35" i="77"/>
  <c r="BV35" i="77" s="1"/>
  <c r="AE67" i="77"/>
  <c r="AE68" i="77" s="1"/>
  <c r="AE69" i="77" s="1"/>
  <c r="AE70" i="77" s="1"/>
  <c r="AE71" i="77" s="1"/>
  <c r="AE72" i="77" s="1"/>
  <c r="AE73" i="77" s="1"/>
  <c r="AE74" i="77" s="1"/>
  <c r="AE75" i="77" s="1"/>
  <c r="AE76" i="77" s="1"/>
  <c r="AE77" i="77" s="1"/>
  <c r="AE78" i="77" s="1"/>
  <c r="AE79" i="77" s="1"/>
  <c r="AE80" i="77" s="1"/>
  <c r="AE81" i="77" s="1"/>
  <c r="AE82" i="77" s="1"/>
  <c r="AE83" i="77" s="1"/>
  <c r="AE84" i="77" s="1"/>
  <c r="AE85" i="77" s="1"/>
  <c r="AE86" i="77" s="1"/>
  <c r="AE87" i="77" s="1"/>
  <c r="AE88" i="77" s="1"/>
  <c r="AE89" i="77" s="1"/>
  <c r="AE90" i="77" s="1"/>
  <c r="AE91" i="77" s="1"/>
  <c r="AE92" i="77" s="1"/>
  <c r="AE93" i="77" s="1"/>
  <c r="AE94" i="77" s="1"/>
  <c r="AE95" i="77" s="1"/>
  <c r="AE96" i="77" s="1"/>
  <c r="AE97" i="77" s="1"/>
  <c r="AE36" i="77"/>
  <c r="I67" i="77"/>
  <c r="I68" i="77" s="1"/>
  <c r="I69" i="77" s="1"/>
  <c r="I70" i="77" s="1"/>
  <c r="I71" i="77" s="1"/>
  <c r="I72" i="77" s="1"/>
  <c r="I73" i="77" s="1"/>
  <c r="I74" i="77" s="1"/>
  <c r="I75" i="77" s="1"/>
  <c r="I76" i="77" s="1"/>
  <c r="I77" i="77" s="1"/>
  <c r="I78" i="77" s="1"/>
  <c r="I79" i="77" s="1"/>
  <c r="I80" i="77" s="1"/>
  <c r="I81" i="77" s="1"/>
  <c r="I82" i="77" s="1"/>
  <c r="I83" i="77" s="1"/>
  <c r="I84" i="77" s="1"/>
  <c r="I85" i="77" s="1"/>
  <c r="I86" i="77" s="1"/>
  <c r="I87" i="77" s="1"/>
  <c r="I88" i="77" s="1"/>
  <c r="I89" i="77" s="1"/>
  <c r="I90" i="77" s="1"/>
  <c r="I91" i="77" s="1"/>
  <c r="I92" i="77" s="1"/>
  <c r="I93" i="77" s="1"/>
  <c r="I94" i="77" s="1"/>
  <c r="I95" i="77" s="1"/>
  <c r="I96" i="77" s="1"/>
  <c r="I97" i="77" s="1"/>
  <c r="I36" i="77"/>
  <c r="AW35" i="77"/>
  <c r="AR35" i="77"/>
  <c r="AV33" i="77"/>
  <c r="AM67" i="77"/>
  <c r="AM68" i="77" s="1"/>
  <c r="AM69" i="77" s="1"/>
  <c r="AM70" i="77" s="1"/>
  <c r="AM71" i="77" s="1"/>
  <c r="AM72" i="77" s="1"/>
  <c r="AM73" i="77" s="1"/>
  <c r="AM74" i="77" s="1"/>
  <c r="AM75" i="77" s="1"/>
  <c r="AM76" i="77" s="1"/>
  <c r="AM77" i="77" s="1"/>
  <c r="AM78" i="77" s="1"/>
  <c r="AM79" i="77" s="1"/>
  <c r="AM80" i="77" s="1"/>
  <c r="AM81" i="77" s="1"/>
  <c r="AM82" i="77" s="1"/>
  <c r="AM83" i="77" s="1"/>
  <c r="AM84" i="77" s="1"/>
  <c r="AM85" i="77" s="1"/>
  <c r="AM86" i="77" s="1"/>
  <c r="AM87" i="77" s="1"/>
  <c r="AM88" i="77" s="1"/>
  <c r="AM89" i="77" s="1"/>
  <c r="AM90" i="77" s="1"/>
  <c r="AM91" i="77" s="1"/>
  <c r="AM92" i="77" s="1"/>
  <c r="AM93" i="77" s="1"/>
  <c r="AM94" i="77" s="1"/>
  <c r="AM95" i="77" s="1"/>
  <c r="AM96" i="77" s="1"/>
  <c r="AM97" i="77" s="1"/>
  <c r="AM36" i="77"/>
  <c r="CL34" i="77"/>
  <c r="CM34" i="77"/>
  <c r="G67" i="77"/>
  <c r="G68" i="77" s="1"/>
  <c r="G69" i="77" s="1"/>
  <c r="G70" i="77" s="1"/>
  <c r="G71" i="77" s="1"/>
  <c r="G72" i="77" s="1"/>
  <c r="G73" i="77" s="1"/>
  <c r="G74" i="77" s="1"/>
  <c r="G75" i="77" s="1"/>
  <c r="G76" i="77" s="1"/>
  <c r="G77" i="77" s="1"/>
  <c r="G78" i="77" s="1"/>
  <c r="G79" i="77" s="1"/>
  <c r="G80" i="77" s="1"/>
  <c r="G81" i="77" s="1"/>
  <c r="G82" i="77" s="1"/>
  <c r="G83" i="77" s="1"/>
  <c r="G84" i="77" s="1"/>
  <c r="G85" i="77" s="1"/>
  <c r="G86" i="77" s="1"/>
  <c r="G87" i="77" s="1"/>
  <c r="G88" i="77" s="1"/>
  <c r="G89" i="77" s="1"/>
  <c r="G90" i="77" s="1"/>
  <c r="G91" i="77" s="1"/>
  <c r="G92" i="77" s="1"/>
  <c r="G93" i="77" s="1"/>
  <c r="G94" i="77" s="1"/>
  <c r="G95" i="77" s="1"/>
  <c r="G96" i="77" s="1"/>
  <c r="G97" i="77" s="1"/>
  <c r="G36" i="77"/>
  <c r="X66" i="77"/>
  <c r="X35" i="77"/>
  <c r="BR35" i="77" s="1"/>
  <c r="W67" i="77"/>
  <c r="W68" i="77" s="1"/>
  <c r="W69" i="77" s="1"/>
  <c r="W70" i="77" s="1"/>
  <c r="W71" i="77" s="1"/>
  <c r="W72" i="77" s="1"/>
  <c r="W73" i="77" s="1"/>
  <c r="W74" i="77" s="1"/>
  <c r="W75" i="77" s="1"/>
  <c r="W76" i="77" s="1"/>
  <c r="W77" i="77" s="1"/>
  <c r="W78" i="77" s="1"/>
  <c r="W79" i="77" s="1"/>
  <c r="W80" i="77" s="1"/>
  <c r="W81" i="77" s="1"/>
  <c r="W82" i="77" s="1"/>
  <c r="W83" i="77" s="1"/>
  <c r="W84" i="77" s="1"/>
  <c r="W85" i="77" s="1"/>
  <c r="W86" i="77" s="1"/>
  <c r="W87" i="77" s="1"/>
  <c r="W88" i="77" s="1"/>
  <c r="W89" i="77" s="1"/>
  <c r="W90" i="77" s="1"/>
  <c r="W91" i="77" s="1"/>
  <c r="W92" i="77" s="1"/>
  <c r="W93" i="77" s="1"/>
  <c r="W94" i="77" s="1"/>
  <c r="W95" i="77" s="1"/>
  <c r="W96" i="77" s="1"/>
  <c r="W97" i="77" s="1"/>
  <c r="W36" i="77"/>
  <c r="T66" i="77"/>
  <c r="T35" i="77"/>
  <c r="BN35" i="77" s="1"/>
  <c r="BQ36" i="77" l="1"/>
  <c r="W37" i="77"/>
  <c r="CG36" i="77"/>
  <c r="AM37" i="77"/>
  <c r="BY36" i="77"/>
  <c r="AE37" i="77"/>
  <c r="CM35" i="77"/>
  <c r="CL35" i="77"/>
  <c r="BC36" i="77"/>
  <c r="I37" i="77"/>
  <c r="L67" i="77"/>
  <c r="L68" i="77" s="1"/>
  <c r="L69" i="77" s="1"/>
  <c r="L70" i="77" s="1"/>
  <c r="L71" i="77" s="1"/>
  <c r="L72" i="77" s="1"/>
  <c r="L73" i="77" s="1"/>
  <c r="L74" i="77" s="1"/>
  <c r="L75" i="77" s="1"/>
  <c r="L76" i="77" s="1"/>
  <c r="L77" i="77" s="1"/>
  <c r="L78" i="77" s="1"/>
  <c r="L79" i="77" s="1"/>
  <c r="L80" i="77" s="1"/>
  <c r="L81" i="77" s="1"/>
  <c r="L82" i="77" s="1"/>
  <c r="L83" i="77" s="1"/>
  <c r="L84" i="77" s="1"/>
  <c r="L85" i="77" s="1"/>
  <c r="L86" i="77" s="1"/>
  <c r="L87" i="77" s="1"/>
  <c r="L88" i="77" s="1"/>
  <c r="L89" i="77" s="1"/>
  <c r="L90" i="77" s="1"/>
  <c r="L91" i="77" s="1"/>
  <c r="L92" i="77" s="1"/>
  <c r="L93" i="77" s="1"/>
  <c r="L94" i="77" s="1"/>
  <c r="L95" i="77" s="1"/>
  <c r="L96" i="77" s="1"/>
  <c r="L97" i="77" s="1"/>
  <c r="L36" i="77"/>
  <c r="H67" i="77"/>
  <c r="H68" i="77" s="1"/>
  <c r="H69" i="77" s="1"/>
  <c r="H70" i="77" s="1"/>
  <c r="H71" i="77" s="1"/>
  <c r="H72" i="77" s="1"/>
  <c r="H73" i="77" s="1"/>
  <c r="H74" i="77" s="1"/>
  <c r="H75" i="77" s="1"/>
  <c r="H76" i="77" s="1"/>
  <c r="H77" i="77" s="1"/>
  <c r="H78" i="77" s="1"/>
  <c r="H79" i="77" s="1"/>
  <c r="H80" i="77" s="1"/>
  <c r="H81" i="77" s="1"/>
  <c r="H82" i="77" s="1"/>
  <c r="H83" i="77" s="1"/>
  <c r="H84" i="77" s="1"/>
  <c r="H85" i="77" s="1"/>
  <c r="H86" i="77" s="1"/>
  <c r="H87" i="77" s="1"/>
  <c r="H88" i="77" s="1"/>
  <c r="H89" i="77" s="1"/>
  <c r="H90" i="77" s="1"/>
  <c r="H91" i="77" s="1"/>
  <c r="H92" i="77" s="1"/>
  <c r="H93" i="77" s="1"/>
  <c r="H94" i="77" s="1"/>
  <c r="H95" i="77" s="1"/>
  <c r="H96" i="77" s="1"/>
  <c r="H97" i="77" s="1"/>
  <c r="H36" i="77"/>
  <c r="F67" i="77"/>
  <c r="F68" i="77" s="1"/>
  <c r="F69" i="77" s="1"/>
  <c r="F70" i="77" s="1"/>
  <c r="F71" i="77" s="1"/>
  <c r="F72" i="77" s="1"/>
  <c r="F73" i="77" s="1"/>
  <c r="F74" i="77" s="1"/>
  <c r="F75" i="77" s="1"/>
  <c r="F76" i="77" s="1"/>
  <c r="F77" i="77" s="1"/>
  <c r="F78" i="77" s="1"/>
  <c r="F79" i="77" s="1"/>
  <c r="F80" i="77" s="1"/>
  <c r="F81" i="77" s="1"/>
  <c r="F82" i="77" s="1"/>
  <c r="F83" i="77" s="1"/>
  <c r="F84" i="77" s="1"/>
  <c r="F85" i="77" s="1"/>
  <c r="F86" i="77" s="1"/>
  <c r="F87" i="77" s="1"/>
  <c r="F88" i="77" s="1"/>
  <c r="F89" i="77" s="1"/>
  <c r="F90" i="77" s="1"/>
  <c r="F91" i="77" s="1"/>
  <c r="F92" i="77" s="1"/>
  <c r="F93" i="77" s="1"/>
  <c r="F94" i="77" s="1"/>
  <c r="F95" i="77" s="1"/>
  <c r="F96" i="77" s="1"/>
  <c r="F97" i="77" s="1"/>
  <c r="F36" i="77"/>
  <c r="T67" i="77"/>
  <c r="T68" i="77" s="1"/>
  <c r="T69" i="77" s="1"/>
  <c r="T70" i="77" s="1"/>
  <c r="T71" i="77" s="1"/>
  <c r="T72" i="77" s="1"/>
  <c r="T73" i="77" s="1"/>
  <c r="T74" i="77" s="1"/>
  <c r="T75" i="77" s="1"/>
  <c r="T76" i="77" s="1"/>
  <c r="T77" i="77" s="1"/>
  <c r="T78" i="77" s="1"/>
  <c r="T79" i="77" s="1"/>
  <c r="T80" i="77" s="1"/>
  <c r="T81" i="77" s="1"/>
  <c r="T82" i="77" s="1"/>
  <c r="T83" i="77" s="1"/>
  <c r="T84" i="77" s="1"/>
  <c r="T85" i="77" s="1"/>
  <c r="T86" i="77" s="1"/>
  <c r="T87" i="77" s="1"/>
  <c r="T88" i="77" s="1"/>
  <c r="T89" i="77" s="1"/>
  <c r="T90" i="77" s="1"/>
  <c r="T91" i="77" s="1"/>
  <c r="T92" i="77" s="1"/>
  <c r="T93" i="77" s="1"/>
  <c r="T94" i="77" s="1"/>
  <c r="T95" i="77" s="1"/>
  <c r="T96" i="77" s="1"/>
  <c r="T97" i="77" s="1"/>
  <c r="T36" i="77"/>
  <c r="X67" i="77"/>
  <c r="X68" i="77" s="1"/>
  <c r="X69" i="77" s="1"/>
  <c r="X70" i="77" s="1"/>
  <c r="X71" i="77" s="1"/>
  <c r="X72" i="77" s="1"/>
  <c r="X73" i="77" s="1"/>
  <c r="X74" i="77" s="1"/>
  <c r="X75" i="77" s="1"/>
  <c r="X76" i="77" s="1"/>
  <c r="X77" i="77" s="1"/>
  <c r="X78" i="77" s="1"/>
  <c r="X79" i="77" s="1"/>
  <c r="X80" i="77" s="1"/>
  <c r="X81" i="77" s="1"/>
  <c r="X82" i="77" s="1"/>
  <c r="X83" i="77" s="1"/>
  <c r="X84" i="77" s="1"/>
  <c r="X85" i="77" s="1"/>
  <c r="X86" i="77" s="1"/>
  <c r="X87" i="77" s="1"/>
  <c r="X88" i="77" s="1"/>
  <c r="X89" i="77" s="1"/>
  <c r="X90" i="77" s="1"/>
  <c r="X91" i="77" s="1"/>
  <c r="X92" i="77" s="1"/>
  <c r="X93" i="77" s="1"/>
  <c r="X94" i="77" s="1"/>
  <c r="X95" i="77" s="1"/>
  <c r="X96" i="77" s="1"/>
  <c r="X97" i="77" s="1"/>
  <c r="X36" i="77"/>
  <c r="AS34" i="77"/>
  <c r="AT34" i="77" s="1"/>
  <c r="CN34" i="77"/>
  <c r="AB67" i="77"/>
  <c r="AB68" i="77" s="1"/>
  <c r="AB69" i="77" s="1"/>
  <c r="AB70" i="77" s="1"/>
  <c r="AB71" i="77" s="1"/>
  <c r="AB72" i="77" s="1"/>
  <c r="AB73" i="77" s="1"/>
  <c r="AB74" i="77" s="1"/>
  <c r="AB75" i="77" s="1"/>
  <c r="AB76" i="77" s="1"/>
  <c r="AB77" i="77" s="1"/>
  <c r="AB78" i="77" s="1"/>
  <c r="AB79" i="77" s="1"/>
  <c r="AB80" i="77" s="1"/>
  <c r="AB81" i="77" s="1"/>
  <c r="AB82" i="77" s="1"/>
  <c r="AB83" i="77" s="1"/>
  <c r="AB84" i="77" s="1"/>
  <c r="AB85" i="77" s="1"/>
  <c r="AB86" i="77" s="1"/>
  <c r="AB87" i="77" s="1"/>
  <c r="AB88" i="77" s="1"/>
  <c r="AB89" i="77" s="1"/>
  <c r="AB90" i="77" s="1"/>
  <c r="AB91" i="77" s="1"/>
  <c r="AB92" i="77" s="1"/>
  <c r="AB93" i="77" s="1"/>
  <c r="AB94" i="77" s="1"/>
  <c r="AB95" i="77" s="1"/>
  <c r="AB96" i="77" s="1"/>
  <c r="AB97" i="77" s="1"/>
  <c r="AB36" i="77"/>
  <c r="E67" i="77"/>
  <c r="E68" i="77" s="1"/>
  <c r="E69" i="77" s="1"/>
  <c r="E70" i="77" s="1"/>
  <c r="E71" i="77" s="1"/>
  <c r="E72" i="77" s="1"/>
  <c r="E73" i="77" s="1"/>
  <c r="E74" i="77" s="1"/>
  <c r="E75" i="77" s="1"/>
  <c r="E76" i="77" s="1"/>
  <c r="E77" i="77" s="1"/>
  <c r="E78" i="77" s="1"/>
  <c r="E79" i="77" s="1"/>
  <c r="E80" i="77" s="1"/>
  <c r="E81" i="77" s="1"/>
  <c r="E82" i="77" s="1"/>
  <c r="E83" i="77" s="1"/>
  <c r="E84" i="77" s="1"/>
  <c r="E85" i="77" s="1"/>
  <c r="E86" i="77" s="1"/>
  <c r="E87" i="77" s="1"/>
  <c r="E88" i="77" s="1"/>
  <c r="E89" i="77" s="1"/>
  <c r="E90" i="77" s="1"/>
  <c r="E91" i="77" s="1"/>
  <c r="E92" i="77" s="1"/>
  <c r="E93" i="77" s="1"/>
  <c r="E94" i="77" s="1"/>
  <c r="E95" i="77" s="1"/>
  <c r="E96" i="77" s="1"/>
  <c r="E97" i="77" s="1"/>
  <c r="E36" i="77"/>
  <c r="AN67" i="77"/>
  <c r="AN68" i="77" s="1"/>
  <c r="AN69" i="77" s="1"/>
  <c r="AN70" i="77" s="1"/>
  <c r="AN71" i="77" s="1"/>
  <c r="AN72" i="77" s="1"/>
  <c r="AN73" i="77" s="1"/>
  <c r="AN74" i="77" s="1"/>
  <c r="AN75" i="77" s="1"/>
  <c r="AN76" i="77" s="1"/>
  <c r="AN77" i="77" s="1"/>
  <c r="AN78" i="77" s="1"/>
  <c r="AN79" i="77" s="1"/>
  <c r="AN80" i="77" s="1"/>
  <c r="AN81" i="77" s="1"/>
  <c r="AN82" i="77" s="1"/>
  <c r="AN83" i="77" s="1"/>
  <c r="AN84" i="77" s="1"/>
  <c r="AN85" i="77" s="1"/>
  <c r="AN86" i="77" s="1"/>
  <c r="AN87" i="77" s="1"/>
  <c r="AN88" i="77" s="1"/>
  <c r="AN89" i="77" s="1"/>
  <c r="AN90" i="77" s="1"/>
  <c r="AN91" i="77" s="1"/>
  <c r="AN92" i="77" s="1"/>
  <c r="AN93" i="77" s="1"/>
  <c r="AN94" i="77" s="1"/>
  <c r="AN95" i="77" s="1"/>
  <c r="AN96" i="77" s="1"/>
  <c r="AN97" i="77" s="1"/>
  <c r="AN36" i="77"/>
  <c r="AW36" i="77"/>
  <c r="C37" i="77"/>
  <c r="BA36" i="77"/>
  <c r="G37" i="77"/>
  <c r="AV34" i="77"/>
  <c r="D67" i="77"/>
  <c r="D68" i="77" s="1"/>
  <c r="D69" i="77" s="1"/>
  <c r="D70" i="77" s="1"/>
  <c r="D71" i="77" s="1"/>
  <c r="D72" i="77" s="1"/>
  <c r="D73" i="77" s="1"/>
  <c r="D74" i="77" s="1"/>
  <c r="D75" i="77" s="1"/>
  <c r="D76" i="77" s="1"/>
  <c r="D77" i="77" s="1"/>
  <c r="D78" i="77" s="1"/>
  <c r="D79" i="77" s="1"/>
  <c r="D80" i="77" s="1"/>
  <c r="D81" i="77" s="1"/>
  <c r="D82" i="77" s="1"/>
  <c r="D83" i="77" s="1"/>
  <c r="D84" i="77" s="1"/>
  <c r="D85" i="77" s="1"/>
  <c r="D86" i="77" s="1"/>
  <c r="D87" i="77" s="1"/>
  <c r="D88" i="77" s="1"/>
  <c r="D89" i="77" s="1"/>
  <c r="D90" i="77" s="1"/>
  <c r="D91" i="77" s="1"/>
  <c r="D92" i="77" s="1"/>
  <c r="D93" i="77" s="1"/>
  <c r="D94" i="77" s="1"/>
  <c r="D95" i="77" s="1"/>
  <c r="D96" i="77" s="1"/>
  <c r="D97" i="77" s="1"/>
  <c r="D36" i="77"/>
  <c r="AR36" i="77" s="1"/>
  <c r="AF67" i="77"/>
  <c r="AF68" i="77" s="1"/>
  <c r="AF69" i="77" s="1"/>
  <c r="AF70" i="77" s="1"/>
  <c r="AF71" i="77" s="1"/>
  <c r="AF72" i="77" s="1"/>
  <c r="AF73" i="77" s="1"/>
  <c r="AF74" i="77" s="1"/>
  <c r="AF75" i="77" s="1"/>
  <c r="AF76" i="77" s="1"/>
  <c r="AF77" i="77" s="1"/>
  <c r="AF78" i="77" s="1"/>
  <c r="AF79" i="77" s="1"/>
  <c r="AF80" i="77" s="1"/>
  <c r="AF81" i="77" s="1"/>
  <c r="AF82" i="77" s="1"/>
  <c r="AF83" i="77" s="1"/>
  <c r="AF84" i="77" s="1"/>
  <c r="AF85" i="77" s="1"/>
  <c r="AF86" i="77" s="1"/>
  <c r="AF87" i="77" s="1"/>
  <c r="AF88" i="77" s="1"/>
  <c r="AF89" i="77" s="1"/>
  <c r="AF90" i="77" s="1"/>
  <c r="AF91" i="77" s="1"/>
  <c r="AF92" i="77" s="1"/>
  <c r="AF93" i="77" s="1"/>
  <c r="AF94" i="77" s="1"/>
  <c r="AF95" i="77" s="1"/>
  <c r="AF96" i="77" s="1"/>
  <c r="AF97" i="77" s="1"/>
  <c r="AF36" i="77"/>
  <c r="P67" i="77"/>
  <c r="P68" i="77" s="1"/>
  <c r="P69" i="77" s="1"/>
  <c r="P70" i="77" s="1"/>
  <c r="P71" i="77" s="1"/>
  <c r="P72" i="77" s="1"/>
  <c r="P73" i="77" s="1"/>
  <c r="P74" i="77" s="1"/>
  <c r="P75" i="77" s="1"/>
  <c r="P76" i="77" s="1"/>
  <c r="P77" i="77" s="1"/>
  <c r="P78" i="77" s="1"/>
  <c r="P79" i="77" s="1"/>
  <c r="P80" i="77" s="1"/>
  <c r="P81" i="77" s="1"/>
  <c r="P82" i="77" s="1"/>
  <c r="P83" i="77" s="1"/>
  <c r="P84" i="77" s="1"/>
  <c r="P85" i="77" s="1"/>
  <c r="P86" i="77" s="1"/>
  <c r="P87" i="77" s="1"/>
  <c r="P88" i="77" s="1"/>
  <c r="P89" i="77" s="1"/>
  <c r="P90" i="77" s="1"/>
  <c r="P91" i="77" s="1"/>
  <c r="P92" i="77" s="1"/>
  <c r="P93" i="77" s="1"/>
  <c r="P94" i="77" s="1"/>
  <c r="P95" i="77" s="1"/>
  <c r="P96" i="77" s="1"/>
  <c r="P97" i="77" s="1"/>
  <c r="P36" i="77"/>
  <c r="AV35" i="77"/>
  <c r="AJ67" i="77"/>
  <c r="AJ68" i="77" s="1"/>
  <c r="AJ69" i="77" s="1"/>
  <c r="AJ70" i="77" s="1"/>
  <c r="AJ71" i="77" s="1"/>
  <c r="AJ72" i="77" s="1"/>
  <c r="AJ73" i="77" s="1"/>
  <c r="AJ74" i="77" s="1"/>
  <c r="AJ75" i="77" s="1"/>
  <c r="AJ76" i="77" s="1"/>
  <c r="AJ77" i="77" s="1"/>
  <c r="AJ78" i="77" s="1"/>
  <c r="AJ79" i="77" s="1"/>
  <c r="AJ80" i="77" s="1"/>
  <c r="AJ81" i="77" s="1"/>
  <c r="AJ82" i="77" s="1"/>
  <c r="AJ83" i="77" s="1"/>
  <c r="AJ84" i="77" s="1"/>
  <c r="AJ85" i="77" s="1"/>
  <c r="AJ86" i="77" s="1"/>
  <c r="AJ87" i="77" s="1"/>
  <c r="AJ88" i="77" s="1"/>
  <c r="AJ89" i="77" s="1"/>
  <c r="AJ90" i="77" s="1"/>
  <c r="AJ91" i="77" s="1"/>
  <c r="AJ92" i="77" s="1"/>
  <c r="AJ93" i="77" s="1"/>
  <c r="AJ94" i="77" s="1"/>
  <c r="AJ95" i="77" s="1"/>
  <c r="AJ96" i="77" s="1"/>
  <c r="AJ97" i="77" s="1"/>
  <c r="AJ36" i="77"/>
  <c r="BI36" i="77"/>
  <c r="O37" i="77"/>
  <c r="AV36" i="77" l="1"/>
  <c r="AR37" i="77"/>
  <c r="BZ36" i="77"/>
  <c r="AF37" i="77"/>
  <c r="BR36" i="77"/>
  <c r="X37" i="77"/>
  <c r="AZ36" i="77"/>
  <c r="F37" i="77"/>
  <c r="BF36" i="77"/>
  <c r="L37" i="77"/>
  <c r="CN35" i="77"/>
  <c r="AS35" i="77"/>
  <c r="AT35" i="77" s="1"/>
  <c r="AY36" i="77"/>
  <c r="E37" i="77"/>
  <c r="BN36" i="77"/>
  <c r="T37" i="77"/>
  <c r="CD36" i="77"/>
  <c r="AJ37" i="77"/>
  <c r="BJ36" i="77"/>
  <c r="P37" i="77"/>
  <c r="AX36" i="77"/>
  <c r="D37" i="77"/>
  <c r="BB36" i="77"/>
  <c r="H37" i="77"/>
  <c r="CH36" i="77"/>
  <c r="AN37" i="77"/>
  <c r="BV36" i="77"/>
  <c r="AB37" i="77"/>
  <c r="CM36" i="77" l="1"/>
  <c r="CL36" i="77"/>
  <c r="CN36" i="77" l="1"/>
  <c r="AS36" i="77"/>
  <c r="AS37" i="77" l="1"/>
  <c r="AS57" i="77" s="1"/>
  <c r="AT37" i="77" s="1"/>
  <c r="AT36" i="77"/>
  <c r="H90" i="73" l="1"/>
  <c r="G90" i="73"/>
  <c r="F90" i="73"/>
  <c r="E90" i="73"/>
  <c r="D90" i="73"/>
  <c r="C90" i="73"/>
  <c r="J89" i="73"/>
  <c r="I89" i="73"/>
  <c r="J88" i="73"/>
  <c r="I88" i="73"/>
  <c r="J87" i="73"/>
  <c r="I87" i="73"/>
  <c r="J86" i="73"/>
  <c r="I86" i="73"/>
  <c r="J85" i="73"/>
  <c r="I85" i="73"/>
  <c r="J84" i="73"/>
  <c r="I84" i="73"/>
  <c r="J83" i="73"/>
  <c r="I83" i="73"/>
  <c r="J82" i="73"/>
  <c r="I82" i="73"/>
  <c r="J81" i="73"/>
  <c r="I81" i="73"/>
  <c r="J80" i="73"/>
  <c r="I80" i="73"/>
  <c r="J79" i="73"/>
  <c r="I79" i="73"/>
  <c r="J78" i="73"/>
  <c r="I78" i="73"/>
  <c r="J77" i="73"/>
  <c r="I77" i="73"/>
  <c r="J76" i="73"/>
  <c r="I76" i="73"/>
  <c r="J75" i="73"/>
  <c r="I75" i="73"/>
  <c r="J74" i="73"/>
  <c r="I74" i="73"/>
  <c r="J73" i="73"/>
  <c r="I73" i="73"/>
  <c r="J72" i="73"/>
  <c r="I72" i="73"/>
  <c r="J71" i="73"/>
  <c r="I71" i="73"/>
  <c r="J70" i="73"/>
  <c r="I70" i="73"/>
  <c r="J69" i="73"/>
  <c r="I69" i="73"/>
  <c r="J68" i="73"/>
  <c r="I68" i="73"/>
  <c r="J67" i="73"/>
  <c r="I67" i="73"/>
  <c r="J66" i="73"/>
  <c r="I66" i="73"/>
  <c r="J65" i="73"/>
  <c r="I65" i="73"/>
  <c r="J64" i="73"/>
  <c r="I64" i="73"/>
  <c r="J63" i="73"/>
  <c r="I63" i="73"/>
  <c r="J62" i="73"/>
  <c r="I62" i="73"/>
  <c r="J61" i="73"/>
  <c r="I61" i="73"/>
  <c r="J60" i="73"/>
  <c r="I60" i="73"/>
  <c r="J59" i="73"/>
  <c r="I59" i="73"/>
  <c r="J58" i="73"/>
  <c r="I58" i="73"/>
  <c r="J57" i="73"/>
  <c r="I57" i="73"/>
  <c r="J56" i="73"/>
  <c r="I56" i="73"/>
  <c r="J55" i="73"/>
  <c r="I55" i="73"/>
  <c r="J54" i="73"/>
  <c r="I54" i="73"/>
  <c r="J53" i="73"/>
  <c r="I53" i="73"/>
  <c r="J52" i="73"/>
  <c r="I52" i="73"/>
  <c r="J51" i="73"/>
  <c r="I51" i="73"/>
  <c r="J50" i="73"/>
  <c r="I50" i="73"/>
  <c r="J49" i="73"/>
  <c r="I49" i="73"/>
  <c r="J48" i="73"/>
  <c r="I48" i="73"/>
  <c r="J47" i="73"/>
  <c r="I47" i="73"/>
  <c r="J46" i="73"/>
  <c r="I46" i="73"/>
  <c r="J45" i="73"/>
  <c r="I45" i="73"/>
  <c r="J44" i="73"/>
  <c r="I44" i="73"/>
  <c r="J43" i="73"/>
  <c r="I43" i="73"/>
  <c r="J42" i="73"/>
  <c r="I42" i="73"/>
  <c r="J41" i="73"/>
  <c r="I41" i="73"/>
  <c r="J40" i="73"/>
  <c r="I40" i="73"/>
  <c r="J39" i="73"/>
  <c r="I39" i="73"/>
  <c r="J38" i="73"/>
  <c r="I38" i="73"/>
  <c r="J37" i="73"/>
  <c r="I37" i="73"/>
  <c r="J36" i="73"/>
  <c r="I36" i="73"/>
  <c r="J35" i="73"/>
  <c r="I35" i="73"/>
  <c r="J34" i="73"/>
  <c r="I34" i="73"/>
  <c r="J33" i="73"/>
  <c r="I33" i="73"/>
  <c r="J32" i="73"/>
  <c r="I32" i="73"/>
  <c r="J31" i="73"/>
  <c r="I31" i="73"/>
  <c r="J30" i="73"/>
  <c r="I30" i="73"/>
  <c r="J29" i="73"/>
  <c r="I29" i="73"/>
  <c r="J28" i="73"/>
  <c r="I28" i="73"/>
  <c r="J27" i="73"/>
  <c r="I27" i="73"/>
  <c r="J26" i="73"/>
  <c r="I26" i="73"/>
  <c r="J25" i="73"/>
  <c r="I25" i="73"/>
  <c r="J24" i="73"/>
  <c r="I24" i="73"/>
  <c r="J23" i="73"/>
  <c r="I23" i="73"/>
  <c r="J22" i="73"/>
  <c r="I22" i="73"/>
  <c r="J21" i="73"/>
  <c r="I21" i="73"/>
  <c r="J20" i="73"/>
  <c r="I20" i="73"/>
  <c r="J19" i="73"/>
  <c r="I19" i="73"/>
  <c r="J18" i="73"/>
  <c r="I18" i="73"/>
  <c r="J17" i="73"/>
  <c r="I17" i="73"/>
  <c r="J16" i="73"/>
  <c r="I16" i="73"/>
  <c r="J15" i="73"/>
  <c r="I15" i="73"/>
  <c r="J14" i="73"/>
  <c r="I14" i="73"/>
  <c r="J13" i="73"/>
  <c r="I13" i="73"/>
  <c r="J12" i="73"/>
  <c r="I12" i="73"/>
  <c r="J11" i="73"/>
  <c r="I11" i="73"/>
  <c r="J10" i="73"/>
  <c r="I10" i="73"/>
  <c r="H90" i="72"/>
  <c r="F90" i="72"/>
  <c r="D90" i="72"/>
  <c r="K89" i="72"/>
  <c r="J89" i="72"/>
  <c r="K88" i="72"/>
  <c r="J88" i="72"/>
  <c r="K87" i="72"/>
  <c r="J87" i="72"/>
  <c r="K86" i="72"/>
  <c r="J86" i="72"/>
  <c r="K85" i="72"/>
  <c r="J85" i="72"/>
  <c r="K84" i="72"/>
  <c r="J84" i="72"/>
  <c r="K83" i="72"/>
  <c r="J83" i="72"/>
  <c r="K82" i="72"/>
  <c r="J82" i="72"/>
  <c r="K81" i="72"/>
  <c r="J81" i="72"/>
  <c r="K80" i="72"/>
  <c r="J80" i="72"/>
  <c r="K79" i="72"/>
  <c r="J79" i="72"/>
  <c r="K78" i="72"/>
  <c r="J78" i="72"/>
  <c r="K77" i="72"/>
  <c r="J77" i="72"/>
  <c r="K76" i="72"/>
  <c r="J76" i="72"/>
  <c r="K75" i="72"/>
  <c r="J75" i="72"/>
  <c r="K74" i="72"/>
  <c r="J74" i="72"/>
  <c r="K73" i="72"/>
  <c r="J73" i="72"/>
  <c r="K72" i="72"/>
  <c r="J72" i="72"/>
  <c r="K71" i="72"/>
  <c r="J71" i="72"/>
  <c r="K70" i="72"/>
  <c r="J70" i="72"/>
  <c r="K69" i="72"/>
  <c r="J69" i="72"/>
  <c r="K68" i="72"/>
  <c r="J68" i="72"/>
  <c r="K67" i="72"/>
  <c r="J67" i="72"/>
  <c r="K66" i="72"/>
  <c r="J66" i="72"/>
  <c r="K65" i="72"/>
  <c r="J65" i="72"/>
  <c r="J64" i="72"/>
  <c r="I64" i="72"/>
  <c r="G64" i="72"/>
  <c r="E64" i="72"/>
  <c r="K64" i="72" s="1"/>
  <c r="J63" i="72"/>
  <c r="I63" i="72"/>
  <c r="G63" i="72"/>
  <c r="E63" i="72"/>
  <c r="K63" i="72" s="1"/>
  <c r="J62" i="72"/>
  <c r="I62" i="72"/>
  <c r="G62" i="72"/>
  <c r="E62" i="72"/>
  <c r="K62" i="72" s="1"/>
  <c r="J61" i="72"/>
  <c r="I61" i="72"/>
  <c r="G61" i="72"/>
  <c r="E61" i="72"/>
  <c r="K61" i="72" s="1"/>
  <c r="J60" i="72"/>
  <c r="I60" i="72"/>
  <c r="G60" i="72"/>
  <c r="E60" i="72"/>
  <c r="K60" i="72" s="1"/>
  <c r="J59" i="72"/>
  <c r="I59" i="72"/>
  <c r="G59" i="72"/>
  <c r="E59" i="72"/>
  <c r="K59" i="72" s="1"/>
  <c r="J58" i="72"/>
  <c r="I58" i="72"/>
  <c r="G58" i="72"/>
  <c r="E58" i="72"/>
  <c r="K58" i="72" s="1"/>
  <c r="J57" i="72"/>
  <c r="I57" i="72"/>
  <c r="G57" i="72"/>
  <c r="E57" i="72"/>
  <c r="K57" i="72" s="1"/>
  <c r="J56" i="72"/>
  <c r="I56" i="72"/>
  <c r="G56" i="72"/>
  <c r="E56" i="72"/>
  <c r="K56" i="72" s="1"/>
  <c r="J55" i="72"/>
  <c r="I55" i="72"/>
  <c r="G55" i="72"/>
  <c r="E55" i="72"/>
  <c r="K55" i="72" s="1"/>
  <c r="J54" i="72"/>
  <c r="I54" i="72"/>
  <c r="G54" i="72"/>
  <c r="E54" i="72"/>
  <c r="K54" i="72" s="1"/>
  <c r="J53" i="72"/>
  <c r="I53" i="72"/>
  <c r="G53" i="72"/>
  <c r="E53" i="72"/>
  <c r="K53" i="72" s="1"/>
  <c r="J52" i="72"/>
  <c r="I52" i="72"/>
  <c r="G52" i="72"/>
  <c r="E52" i="72"/>
  <c r="K52" i="72" s="1"/>
  <c r="J51" i="72"/>
  <c r="I51" i="72"/>
  <c r="G51" i="72"/>
  <c r="E51" i="72"/>
  <c r="K51" i="72" s="1"/>
  <c r="J50" i="72"/>
  <c r="I50" i="72"/>
  <c r="G50" i="72"/>
  <c r="E50" i="72"/>
  <c r="K50" i="72" s="1"/>
  <c r="J49" i="72"/>
  <c r="I49" i="72"/>
  <c r="G49" i="72"/>
  <c r="E49" i="72"/>
  <c r="K49" i="72" s="1"/>
  <c r="J48" i="72"/>
  <c r="I48" i="72"/>
  <c r="G48" i="72"/>
  <c r="E48" i="72"/>
  <c r="K48" i="72" s="1"/>
  <c r="J47" i="72"/>
  <c r="I47" i="72"/>
  <c r="G47" i="72"/>
  <c r="E47" i="72"/>
  <c r="K47" i="72" s="1"/>
  <c r="J46" i="72"/>
  <c r="I46" i="72"/>
  <c r="G46" i="72"/>
  <c r="E46" i="72"/>
  <c r="K46" i="72" s="1"/>
  <c r="J45" i="72"/>
  <c r="I45" i="72"/>
  <c r="G45" i="72"/>
  <c r="E45" i="72"/>
  <c r="K45" i="72" s="1"/>
  <c r="J44" i="72"/>
  <c r="I44" i="72"/>
  <c r="G44" i="72"/>
  <c r="E44" i="72"/>
  <c r="K44" i="72" s="1"/>
  <c r="J43" i="72"/>
  <c r="I43" i="72"/>
  <c r="G43" i="72"/>
  <c r="E43" i="72"/>
  <c r="K43" i="72" s="1"/>
  <c r="J42" i="72"/>
  <c r="I42" i="72"/>
  <c r="G42" i="72"/>
  <c r="E42" i="72"/>
  <c r="K42" i="72" s="1"/>
  <c r="J41" i="72"/>
  <c r="I41" i="72"/>
  <c r="G41" i="72"/>
  <c r="E41" i="72"/>
  <c r="K41" i="72" s="1"/>
  <c r="J40" i="72"/>
  <c r="I40" i="72"/>
  <c r="G40" i="72"/>
  <c r="E40" i="72"/>
  <c r="K40" i="72" s="1"/>
  <c r="J39" i="72"/>
  <c r="I39" i="72"/>
  <c r="G39" i="72"/>
  <c r="E39" i="72"/>
  <c r="K39" i="72" s="1"/>
  <c r="J38" i="72"/>
  <c r="I38" i="72"/>
  <c r="G38" i="72"/>
  <c r="E38" i="72"/>
  <c r="K38" i="72" s="1"/>
  <c r="J37" i="72"/>
  <c r="I37" i="72"/>
  <c r="G37" i="72"/>
  <c r="E37" i="72"/>
  <c r="K37" i="72" s="1"/>
  <c r="J36" i="72"/>
  <c r="I36" i="72"/>
  <c r="G36" i="72"/>
  <c r="E36" i="72"/>
  <c r="K36" i="72" s="1"/>
  <c r="K35" i="72"/>
  <c r="J35" i="72"/>
  <c r="I35" i="72"/>
  <c r="G35" i="72"/>
  <c r="E35" i="72"/>
  <c r="J34" i="72"/>
  <c r="I34" i="72"/>
  <c r="G34" i="72"/>
  <c r="E34" i="72"/>
  <c r="K34" i="72" s="1"/>
  <c r="J33" i="72"/>
  <c r="I33" i="72"/>
  <c r="G33" i="72"/>
  <c r="E33" i="72"/>
  <c r="J32" i="72"/>
  <c r="I32" i="72"/>
  <c r="G32" i="72"/>
  <c r="E32" i="72"/>
  <c r="K32" i="72" s="1"/>
  <c r="J31" i="72"/>
  <c r="I31" i="72"/>
  <c r="G31" i="72"/>
  <c r="E31" i="72"/>
  <c r="J30" i="72"/>
  <c r="I30" i="72"/>
  <c r="G30" i="72"/>
  <c r="E30" i="72"/>
  <c r="K30" i="72" s="1"/>
  <c r="J29" i="72"/>
  <c r="I29" i="72"/>
  <c r="G29" i="72"/>
  <c r="E29" i="72"/>
  <c r="J28" i="72"/>
  <c r="I28" i="72"/>
  <c r="G28" i="72"/>
  <c r="E28" i="72"/>
  <c r="K28" i="72" s="1"/>
  <c r="J27" i="72"/>
  <c r="I27" i="72"/>
  <c r="G27" i="72"/>
  <c r="E27" i="72"/>
  <c r="J26" i="72"/>
  <c r="I26" i="72"/>
  <c r="G26" i="72"/>
  <c r="E26" i="72"/>
  <c r="K26" i="72" s="1"/>
  <c r="J25" i="72"/>
  <c r="I25" i="72"/>
  <c r="G25" i="72"/>
  <c r="E25" i="72"/>
  <c r="J24" i="72"/>
  <c r="I24" i="72"/>
  <c r="G24" i="72"/>
  <c r="E24" i="72"/>
  <c r="K24" i="72" s="1"/>
  <c r="J23" i="72"/>
  <c r="I23" i="72"/>
  <c r="G23" i="72"/>
  <c r="E23" i="72"/>
  <c r="J22" i="72"/>
  <c r="I22" i="72"/>
  <c r="G22" i="72"/>
  <c r="E22" i="72"/>
  <c r="K22" i="72" s="1"/>
  <c r="J21" i="72"/>
  <c r="I21" i="72"/>
  <c r="G21" i="72"/>
  <c r="E21" i="72"/>
  <c r="J20" i="72"/>
  <c r="I20" i="72"/>
  <c r="G20" i="72"/>
  <c r="E20" i="72"/>
  <c r="K20" i="72" s="1"/>
  <c r="J19" i="72"/>
  <c r="I19" i="72"/>
  <c r="G19" i="72"/>
  <c r="E19" i="72"/>
  <c r="J18" i="72"/>
  <c r="I18" i="72"/>
  <c r="G18" i="72"/>
  <c r="E18" i="72"/>
  <c r="K18" i="72" s="1"/>
  <c r="J17" i="72"/>
  <c r="I17" i="72"/>
  <c r="G17" i="72"/>
  <c r="E17" i="72"/>
  <c r="J16" i="72"/>
  <c r="I16" i="72"/>
  <c r="G16" i="72"/>
  <c r="E16" i="72"/>
  <c r="K16" i="72" s="1"/>
  <c r="J15" i="72"/>
  <c r="I15" i="72"/>
  <c r="G15" i="72"/>
  <c r="E15" i="72"/>
  <c r="J14" i="72"/>
  <c r="I14" i="72"/>
  <c r="G14" i="72"/>
  <c r="E14" i="72"/>
  <c r="K14" i="72" s="1"/>
  <c r="J13" i="72"/>
  <c r="I13" i="72"/>
  <c r="G13" i="72"/>
  <c r="E13" i="72"/>
  <c r="J12" i="72"/>
  <c r="I12" i="72"/>
  <c r="G12" i="72"/>
  <c r="E12" i="72"/>
  <c r="K12" i="72" s="1"/>
  <c r="J11" i="72"/>
  <c r="I11" i="72"/>
  <c r="G11" i="72"/>
  <c r="E11" i="72"/>
  <c r="J10" i="72"/>
  <c r="I10" i="72"/>
  <c r="G10" i="72"/>
  <c r="E10" i="72"/>
  <c r="G90" i="72" l="1"/>
  <c r="I90" i="72"/>
  <c r="I90" i="73"/>
  <c r="J90" i="72"/>
  <c r="K11" i="72"/>
  <c r="K13" i="72"/>
  <c r="K15" i="72"/>
  <c r="K17" i="72"/>
  <c r="K19" i="72"/>
  <c r="K21" i="72"/>
  <c r="K23" i="72"/>
  <c r="K25" i="72"/>
  <c r="K27" i="72"/>
  <c r="K29" i="72"/>
  <c r="K31" i="72"/>
  <c r="K33" i="72"/>
  <c r="J90" i="73"/>
  <c r="K10" i="72"/>
  <c r="E90" i="72"/>
  <c r="K90" i="72" l="1"/>
  <c r="I109" i="71"/>
  <c r="C160" i="70" l="1"/>
  <c r="B160" i="70"/>
  <c r="C159" i="70"/>
  <c r="B159" i="70"/>
  <c r="C158" i="70"/>
  <c r="B158" i="70"/>
  <c r="C157" i="70"/>
  <c r="B157" i="70"/>
  <c r="C156" i="70"/>
  <c r="B156" i="70"/>
  <c r="C155" i="70"/>
  <c r="B155" i="70"/>
  <c r="C154" i="70"/>
  <c r="B154" i="70"/>
  <c r="C153" i="70"/>
  <c r="B153" i="70"/>
  <c r="C152" i="70"/>
  <c r="B152" i="70"/>
  <c r="C151" i="70"/>
  <c r="B151" i="70"/>
  <c r="C150" i="70"/>
  <c r="B150" i="70"/>
  <c r="C149" i="70"/>
  <c r="B149" i="70"/>
  <c r="C148" i="70"/>
  <c r="B148" i="70"/>
  <c r="C147" i="70"/>
  <c r="B147" i="70"/>
  <c r="C135" i="70"/>
  <c r="B135" i="70"/>
  <c r="C134" i="70"/>
  <c r="B134" i="70"/>
  <c r="F77" i="70"/>
  <c r="AI59" i="70" s="1"/>
  <c r="AA59" i="70"/>
  <c r="F57" i="70"/>
  <c r="AI18" i="70" s="1"/>
  <c r="F50" i="70"/>
  <c r="Y18" i="70" s="1"/>
  <c r="O18" i="70"/>
  <c r="C160" i="69"/>
  <c r="B160" i="69"/>
  <c r="C159" i="69"/>
  <c r="B159" i="69"/>
  <c r="C158" i="69"/>
  <c r="B158" i="69"/>
  <c r="C157" i="69"/>
  <c r="B157" i="69"/>
  <c r="C156" i="69"/>
  <c r="B156" i="69"/>
  <c r="C155" i="69"/>
  <c r="B155" i="69"/>
  <c r="C154" i="69"/>
  <c r="B154" i="69"/>
  <c r="C153" i="69"/>
  <c r="B153" i="69"/>
  <c r="C152" i="69"/>
  <c r="B152" i="69"/>
  <c r="C151" i="69"/>
  <c r="B151" i="69"/>
  <c r="C150" i="69"/>
  <c r="B150" i="69"/>
  <c r="C149" i="69"/>
  <c r="B149" i="69"/>
  <c r="C148" i="69"/>
  <c r="B148" i="69"/>
  <c r="C147" i="69"/>
  <c r="B147" i="69"/>
  <c r="C135" i="69"/>
  <c r="B135" i="69"/>
  <c r="C134" i="69"/>
  <c r="B134" i="69"/>
  <c r="F77" i="69"/>
  <c r="AI59" i="69" s="1"/>
  <c r="AA59" i="69"/>
  <c r="F57" i="69"/>
  <c r="AI18" i="69" s="1"/>
  <c r="F50" i="69"/>
  <c r="Y18" i="69" s="1"/>
  <c r="O18" i="69"/>
  <c r="C139" i="62" l="1"/>
  <c r="B139" i="62"/>
  <c r="C138" i="62"/>
  <c r="B138" i="62"/>
  <c r="C137" i="62"/>
  <c r="B137" i="62"/>
  <c r="C136" i="62"/>
  <c r="B136" i="62"/>
  <c r="C135" i="62"/>
  <c r="B135" i="62"/>
  <c r="C134" i="62"/>
  <c r="B134" i="62"/>
  <c r="C133" i="62"/>
  <c r="B133" i="62"/>
  <c r="C132" i="62"/>
  <c r="B132" i="62"/>
  <c r="C131" i="62"/>
  <c r="B131" i="62"/>
  <c r="C130" i="62"/>
  <c r="B130" i="62"/>
  <c r="C129" i="62"/>
  <c r="B129" i="62"/>
  <c r="C128" i="62"/>
  <c r="B128" i="62"/>
  <c r="C127" i="62"/>
  <c r="B127" i="62"/>
  <c r="C126" i="62"/>
  <c r="B126" i="62"/>
  <c r="C114" i="62"/>
  <c r="B114" i="62"/>
  <c r="C113" i="62"/>
  <c r="B113" i="62"/>
  <c r="F75" i="62"/>
  <c r="AI57" i="62" s="1"/>
  <c r="AA57" i="62"/>
  <c r="F55" i="62"/>
  <c r="AI16" i="62" s="1"/>
  <c r="F48" i="62"/>
  <c r="Y16" i="62" s="1"/>
  <c r="O16" i="62"/>
  <c r="K5" i="61"/>
  <c r="G5" i="61"/>
  <c r="H5" i="61"/>
  <c r="F5" i="61" l="1"/>
  <c r="I5" i="61" s="1"/>
  <c r="J5" i="61"/>
  <c r="L5" i="61" s="1"/>
  <c r="I7" i="61"/>
  <c r="L7" i="61"/>
  <c r="I6" i="61"/>
  <c r="L6" i="61"/>
  <c r="AH42" i="59" l="1"/>
  <c r="AD42" i="59"/>
  <c r="X42" i="59"/>
  <c r="T42" i="59"/>
  <c r="L10" i="61"/>
  <c r="L13" i="61"/>
  <c r="I10" i="61"/>
  <c r="I16" i="61"/>
  <c r="I8" i="61"/>
  <c r="L14" i="61"/>
  <c r="L15" i="61"/>
  <c r="I12" i="61"/>
  <c r="I17" i="61"/>
  <c r="L18" i="61"/>
  <c r="L16" i="61"/>
  <c r="I18" i="61"/>
  <c r="I19" i="61"/>
  <c r="I11" i="61"/>
  <c r="I9" i="61"/>
  <c r="T37" i="59" s="1"/>
  <c r="I14" i="61"/>
  <c r="I15" i="61"/>
  <c r="L8" i="61"/>
  <c r="L17" i="61"/>
  <c r="I13" i="61"/>
  <c r="L19" i="61"/>
  <c r="L11" i="61"/>
  <c r="L12" i="61"/>
  <c r="L9" i="61"/>
  <c r="M6" i="61"/>
  <c r="M7" i="61"/>
  <c r="M5" i="61"/>
  <c r="AH37" i="59" l="1"/>
  <c r="X37" i="59"/>
  <c r="AD37" i="59"/>
  <c r="M15" i="61"/>
  <c r="L20" i="61"/>
  <c r="I20" i="61"/>
  <c r="M17" i="61"/>
  <c r="M13" i="61"/>
  <c r="M14" i="61"/>
  <c r="M18" i="61"/>
  <c r="M12" i="61"/>
  <c r="M16" i="61"/>
  <c r="M9" i="61"/>
  <c r="M10" i="61"/>
  <c r="M11" i="61"/>
  <c r="M19" i="61"/>
  <c r="M8" i="61"/>
  <c r="M20" i="61" l="1"/>
  <c r="C160" i="54"/>
  <c r="B160" i="54"/>
  <c r="C159" i="54"/>
  <c r="B159" i="54"/>
  <c r="C158" i="54"/>
  <c r="B158" i="54"/>
  <c r="C157" i="54"/>
  <c r="B157" i="54"/>
  <c r="C156" i="54"/>
  <c r="B156" i="54"/>
  <c r="C155" i="54"/>
  <c r="B155" i="54"/>
  <c r="C154" i="54"/>
  <c r="B154" i="54"/>
  <c r="C153" i="54"/>
  <c r="B153" i="54"/>
  <c r="C152" i="54"/>
  <c r="B152" i="54"/>
  <c r="C151" i="54"/>
  <c r="B151" i="54"/>
  <c r="C150" i="54"/>
  <c r="B150" i="54"/>
  <c r="C149" i="54"/>
  <c r="B149" i="54"/>
  <c r="C148" i="54"/>
  <c r="B148" i="54"/>
  <c r="C147" i="54"/>
  <c r="B147" i="54"/>
  <c r="C135" i="54"/>
  <c r="B135" i="54"/>
  <c r="C134" i="54"/>
  <c r="B134" i="54"/>
  <c r="F77" i="54"/>
  <c r="AI59" i="54" s="1"/>
  <c r="AA59" i="54"/>
  <c r="F57" i="54"/>
  <c r="AI18" i="54" s="1"/>
  <c r="F50" i="54"/>
  <c r="Y18" i="54" s="1"/>
  <c r="O18" i="54"/>
  <c r="C160" i="53"/>
  <c r="B160" i="53"/>
  <c r="C159" i="53"/>
  <c r="B159" i="53"/>
  <c r="C158" i="53"/>
  <c r="B158" i="53"/>
  <c r="C157" i="53"/>
  <c r="B157" i="53"/>
  <c r="C156" i="53"/>
  <c r="B156" i="53"/>
  <c r="C155" i="53"/>
  <c r="B155" i="53"/>
  <c r="C154" i="53"/>
  <c r="B154" i="53"/>
  <c r="C153" i="53"/>
  <c r="B153" i="53"/>
  <c r="C152" i="53"/>
  <c r="B152" i="53"/>
  <c r="C151" i="53"/>
  <c r="B151" i="53"/>
  <c r="C150" i="53"/>
  <c r="B150" i="53"/>
  <c r="C149" i="53"/>
  <c r="B149" i="53"/>
  <c r="C148" i="53"/>
  <c r="B148" i="53"/>
  <c r="C147" i="53"/>
  <c r="B147" i="53"/>
  <c r="C135" i="53"/>
  <c r="B135" i="53"/>
  <c r="C134" i="53"/>
  <c r="B134" i="53"/>
  <c r="F77" i="53"/>
  <c r="AI59" i="53" s="1"/>
  <c r="AA59" i="53"/>
  <c r="F57" i="53"/>
  <c r="AI18" i="53" s="1"/>
  <c r="F50" i="53"/>
  <c r="Y18" i="53" s="1"/>
  <c r="O18" i="53"/>
  <c r="H11" i="45"/>
  <c r="H13" i="45"/>
  <c r="K8" i="45"/>
  <c r="G12" i="45"/>
  <c r="H19" i="45"/>
  <c r="K19" i="45"/>
  <c r="K14" i="45"/>
  <c r="G19" i="45"/>
  <c r="G10" i="45"/>
  <c r="K16" i="45"/>
  <c r="H8" i="45"/>
  <c r="H14" i="45"/>
  <c r="G17" i="45"/>
  <c r="G11" i="45"/>
  <c r="K6" i="45"/>
  <c r="K11" i="45"/>
  <c r="G7" i="45"/>
  <c r="G8" i="45"/>
  <c r="G18" i="45"/>
  <c r="H12" i="45"/>
  <c r="H15" i="45"/>
  <c r="K18" i="45"/>
  <c r="H10" i="45"/>
  <c r="G14" i="45"/>
  <c r="K12" i="45"/>
  <c r="K9" i="45"/>
  <c r="H9" i="45"/>
  <c r="K17" i="45"/>
  <c r="H18" i="45"/>
  <c r="H17" i="45"/>
  <c r="G16" i="45"/>
  <c r="G9" i="45"/>
  <c r="K15" i="45"/>
  <c r="K13" i="45"/>
  <c r="G15" i="45"/>
  <c r="K10" i="45"/>
  <c r="K7" i="45"/>
  <c r="H6" i="45"/>
  <c r="H7" i="45"/>
  <c r="G13" i="45"/>
  <c r="G6" i="45"/>
  <c r="H16" i="45"/>
  <c r="C141" i="47" l="1"/>
  <c r="B141" i="47"/>
  <c r="C140" i="47"/>
  <c r="B140" i="47"/>
  <c r="C139" i="47"/>
  <c r="B139" i="47"/>
  <c r="C138" i="47"/>
  <c r="B138" i="47"/>
  <c r="C137" i="47"/>
  <c r="B137" i="47"/>
  <c r="C136" i="47"/>
  <c r="B136" i="47"/>
  <c r="C135" i="47"/>
  <c r="B135" i="47"/>
  <c r="C134" i="47"/>
  <c r="B134" i="47"/>
  <c r="C133" i="47"/>
  <c r="B133" i="47"/>
  <c r="C132" i="47"/>
  <c r="B132" i="47"/>
  <c r="C131" i="47"/>
  <c r="B131" i="47"/>
  <c r="C130" i="47"/>
  <c r="B130" i="47"/>
  <c r="C129" i="47"/>
  <c r="B129" i="47"/>
  <c r="C128" i="47"/>
  <c r="AA59" i="47" s="1"/>
  <c r="B128" i="47"/>
  <c r="C116" i="47"/>
  <c r="B116" i="47"/>
  <c r="C115" i="47"/>
  <c r="B115" i="47"/>
  <c r="F77" i="47"/>
  <c r="AI59" i="47" s="1"/>
  <c r="F57" i="47"/>
  <c r="AI18" i="47" s="1"/>
  <c r="F50" i="47"/>
  <c r="Y18" i="47" s="1"/>
  <c r="O18" i="47"/>
  <c r="D7" i="45"/>
  <c r="D17" i="45"/>
  <c r="C11" i="45"/>
  <c r="D5" i="45"/>
  <c r="E17" i="45"/>
  <c r="E11" i="45"/>
  <c r="C12" i="45"/>
  <c r="C7" i="45"/>
  <c r="C16" i="45"/>
  <c r="C14" i="45"/>
  <c r="E10" i="45"/>
  <c r="E5" i="45"/>
  <c r="E6" i="45"/>
  <c r="C17" i="45"/>
  <c r="D6" i="45"/>
  <c r="E7" i="45"/>
  <c r="H5" i="45"/>
  <c r="E12" i="45"/>
  <c r="C9" i="45"/>
  <c r="D12" i="45"/>
  <c r="C5" i="45"/>
  <c r="E19" i="45"/>
  <c r="C6" i="45"/>
  <c r="C15" i="45"/>
  <c r="K5" i="45"/>
  <c r="E16" i="45"/>
  <c r="E14" i="45"/>
  <c r="E9" i="45"/>
  <c r="E13" i="45"/>
  <c r="D8" i="45"/>
  <c r="D18" i="45"/>
  <c r="D13" i="45"/>
  <c r="E18" i="45"/>
  <c r="D11" i="45"/>
  <c r="C10" i="45"/>
  <c r="C13" i="45"/>
  <c r="D16" i="45"/>
  <c r="D14" i="45"/>
  <c r="E15" i="45"/>
  <c r="D15" i="45"/>
  <c r="C18" i="45"/>
  <c r="C19" i="45"/>
  <c r="D19" i="45"/>
  <c r="E8" i="45"/>
  <c r="C8" i="45"/>
  <c r="D9" i="45"/>
  <c r="D10" i="45"/>
  <c r="T50" i="44" l="1"/>
  <c r="T48" i="44"/>
  <c r="T46" i="44"/>
  <c r="T44" i="44"/>
  <c r="T42" i="44"/>
  <c r="T40" i="44"/>
  <c r="T38" i="44"/>
  <c r="T36" i="44"/>
  <c r="T34" i="44"/>
  <c r="AD31" i="44"/>
  <c r="AD29" i="44"/>
  <c r="AD27" i="44"/>
  <c r="AD25" i="44"/>
  <c r="AD23" i="44"/>
  <c r="AD21" i="44"/>
  <c r="AD19" i="44"/>
  <c r="AD17" i="44"/>
  <c r="AH30" i="44"/>
  <c r="AH20" i="44"/>
  <c r="X48" i="44"/>
  <c r="X38" i="44"/>
  <c r="AH21" i="44"/>
  <c r="AH49" i="44"/>
  <c r="AH47" i="44"/>
  <c r="AH45" i="44"/>
  <c r="AH43" i="44"/>
  <c r="AH41" i="44"/>
  <c r="AH39" i="44"/>
  <c r="AH35" i="44"/>
  <c r="AH33" i="44"/>
  <c r="X31" i="44"/>
  <c r="X29" i="44"/>
  <c r="X27" i="44"/>
  <c r="X25" i="44"/>
  <c r="X23" i="44"/>
  <c r="X21" i="44"/>
  <c r="X19" i="44"/>
  <c r="X17" i="44"/>
  <c r="T17" i="44"/>
  <c r="AH28" i="44"/>
  <c r="AH24" i="44"/>
  <c r="X40" i="44"/>
  <c r="AH27" i="44"/>
  <c r="AD49" i="44"/>
  <c r="AD47" i="44"/>
  <c r="AD45" i="44"/>
  <c r="AD43" i="44"/>
  <c r="AD41" i="44"/>
  <c r="AD39" i="44"/>
  <c r="AD35" i="44"/>
  <c r="AD33" i="44"/>
  <c r="T31" i="44"/>
  <c r="T29" i="44"/>
  <c r="T27" i="44"/>
  <c r="T25" i="44"/>
  <c r="T23" i="44"/>
  <c r="T21" i="44"/>
  <c r="T19" i="44"/>
  <c r="AH32" i="44"/>
  <c r="AH26" i="44"/>
  <c r="AH22" i="44"/>
  <c r="X44" i="44"/>
  <c r="X34" i="44"/>
  <c r="AH25" i="44"/>
  <c r="X49" i="44"/>
  <c r="X47" i="44"/>
  <c r="X45" i="44"/>
  <c r="X43" i="44"/>
  <c r="X41" i="44"/>
  <c r="X39" i="44"/>
  <c r="X35" i="44"/>
  <c r="T49" i="44"/>
  <c r="T47" i="44"/>
  <c r="T45" i="44"/>
  <c r="T43" i="44"/>
  <c r="T41" i="44"/>
  <c r="T39" i="44"/>
  <c r="T35" i="44"/>
  <c r="AD32" i="44"/>
  <c r="AD30" i="44"/>
  <c r="AD28" i="44"/>
  <c r="AD26" i="44"/>
  <c r="AD24" i="44"/>
  <c r="AD22" i="44"/>
  <c r="AD20" i="44"/>
  <c r="X30" i="44"/>
  <c r="X24" i="44"/>
  <c r="X20" i="44"/>
  <c r="X46" i="44"/>
  <c r="X36" i="44"/>
  <c r="AH23" i="44"/>
  <c r="AH50" i="44"/>
  <c r="AH48" i="44"/>
  <c r="AH46" i="44"/>
  <c r="AH44" i="44"/>
  <c r="AH42" i="44"/>
  <c r="AH40" i="44"/>
  <c r="AH38" i="44"/>
  <c r="AH36" i="44"/>
  <c r="AH34" i="44"/>
  <c r="X32" i="44"/>
  <c r="X28" i="44"/>
  <c r="X26" i="44"/>
  <c r="X22" i="44"/>
  <c r="X42" i="44"/>
  <c r="AH31" i="44"/>
  <c r="AH19" i="44"/>
  <c r="AD50" i="44"/>
  <c r="AD48" i="44"/>
  <c r="AD46" i="44"/>
  <c r="AD44" i="44"/>
  <c r="AD42" i="44"/>
  <c r="AD40" i="44"/>
  <c r="AD38" i="44"/>
  <c r="AD36" i="44"/>
  <c r="AD34" i="44"/>
  <c r="T32" i="44"/>
  <c r="T30" i="44"/>
  <c r="T28" i="44"/>
  <c r="T26" i="44"/>
  <c r="T24" i="44"/>
  <c r="T22" i="44"/>
  <c r="T20" i="44"/>
  <c r="X50" i="44"/>
  <c r="AH29" i="44"/>
  <c r="AH17" i="44"/>
  <c r="J7" i="45"/>
  <c r="F7" i="45"/>
  <c r="F6" i="45"/>
  <c r="J5" i="45"/>
  <c r="J9" i="45"/>
  <c r="F9" i="45"/>
  <c r="F8" i="45"/>
  <c r="J8" i="45"/>
  <c r="F18" i="45"/>
  <c r="F15" i="45"/>
  <c r="F14" i="45"/>
  <c r="J12" i="45"/>
  <c r="J10" i="45"/>
  <c r="J16" i="45"/>
  <c r="F19" i="45"/>
  <c r="J15" i="45"/>
  <c r="F16" i="45"/>
  <c r="F11" i="45"/>
  <c r="F12" i="45"/>
  <c r="J6" i="45"/>
  <c r="J13" i="45"/>
  <c r="F13" i="45"/>
  <c r="F5" i="45"/>
  <c r="J11" i="45"/>
  <c r="J19" i="45"/>
  <c r="F17" i="45"/>
  <c r="F10" i="45"/>
  <c r="J18" i="45"/>
  <c r="J17" i="45"/>
  <c r="J14" i="45"/>
  <c r="I5" i="45" l="1"/>
  <c r="L5" i="45"/>
  <c r="L7" i="45"/>
  <c r="L6" i="45"/>
  <c r="I7" i="45"/>
  <c r="I6" i="45"/>
  <c r="I19" i="45"/>
  <c r="I13" i="45"/>
  <c r="L9" i="45"/>
  <c r="L18" i="45"/>
  <c r="I16" i="45"/>
  <c r="L14" i="45"/>
  <c r="I8" i="45"/>
  <c r="I14" i="45"/>
  <c r="L12" i="45"/>
  <c r="I10" i="45"/>
  <c r="L16" i="45"/>
  <c r="L17" i="45"/>
  <c r="L19" i="45"/>
  <c r="I12" i="45"/>
  <c r="L8" i="45"/>
  <c r="I17" i="45"/>
  <c r="I11" i="45"/>
  <c r="L13" i="45"/>
  <c r="L10" i="45"/>
  <c r="I15" i="45"/>
  <c r="L15" i="45"/>
  <c r="L11" i="45"/>
  <c r="I18" i="45"/>
  <c r="I9" i="45"/>
  <c r="C19" i="27"/>
  <c r="D9" i="27"/>
  <c r="E10" i="27"/>
  <c r="E6" i="27"/>
  <c r="E13" i="27"/>
  <c r="C18" i="27"/>
  <c r="C14" i="27"/>
  <c r="C13" i="27"/>
  <c r="E20" i="27"/>
  <c r="C17" i="27"/>
  <c r="C10" i="27"/>
  <c r="C15" i="27"/>
  <c r="E11" i="27"/>
  <c r="E14" i="27"/>
  <c r="D10" i="27"/>
  <c r="D15" i="27"/>
  <c r="C6" i="27"/>
  <c r="D16" i="27"/>
  <c r="D13" i="27"/>
  <c r="D19" i="27"/>
  <c r="D8" i="27"/>
  <c r="C9" i="27"/>
  <c r="D7" i="27"/>
  <c r="E8" i="27"/>
  <c r="E9" i="27"/>
  <c r="E17" i="27"/>
  <c r="E15" i="27"/>
  <c r="E12" i="27"/>
  <c r="D20" i="27"/>
  <c r="D17" i="27"/>
  <c r="D6" i="27"/>
  <c r="C20" i="27"/>
  <c r="E18" i="27"/>
  <c r="E19" i="27"/>
  <c r="C7" i="27"/>
  <c r="E7" i="27"/>
  <c r="C8" i="27"/>
  <c r="D14" i="27"/>
  <c r="D18" i="27"/>
  <c r="C12" i="27"/>
  <c r="E16" i="27"/>
  <c r="D11" i="27"/>
  <c r="C16" i="27"/>
  <c r="C11" i="27"/>
  <c r="D12" i="27"/>
  <c r="AH19" i="60" l="1"/>
  <c r="AH21" i="60"/>
  <c r="AH23" i="60"/>
  <c r="AH25" i="60"/>
  <c r="AH27" i="60"/>
  <c r="AH29" i="60"/>
  <c r="AH31" i="60"/>
  <c r="AH35" i="60"/>
  <c r="AH41" i="60"/>
  <c r="AH43" i="60"/>
  <c r="AH45" i="60"/>
  <c r="AH47" i="60"/>
  <c r="AH49" i="60"/>
  <c r="AH38" i="60"/>
  <c r="AH44" i="60"/>
  <c r="AH48" i="60"/>
  <c r="AH18" i="60"/>
  <c r="AH20" i="60"/>
  <c r="AH22" i="60"/>
  <c r="AH24" i="60"/>
  <c r="AH28" i="60"/>
  <c r="AH30" i="60"/>
  <c r="AH32" i="60"/>
  <c r="AH34" i="60"/>
  <c r="AH36" i="60"/>
  <c r="AH40" i="60"/>
  <c r="AH42" i="60"/>
  <c r="AH46" i="60"/>
  <c r="AH50" i="60"/>
  <c r="AH16" i="60"/>
  <c r="AD21" i="60"/>
  <c r="AD25" i="60"/>
  <c r="AD29" i="60"/>
  <c r="AD41" i="60"/>
  <c r="AD45" i="60"/>
  <c r="AD49" i="60"/>
  <c r="AD28" i="60"/>
  <c r="AD36" i="60"/>
  <c r="AD44" i="60"/>
  <c r="AD18" i="60"/>
  <c r="AD22" i="60"/>
  <c r="AD30" i="60"/>
  <c r="AD34" i="60"/>
  <c r="AD38" i="60"/>
  <c r="AD42" i="60"/>
  <c r="AD46" i="60"/>
  <c r="AD50" i="60"/>
  <c r="AD24" i="60"/>
  <c r="AD40" i="60"/>
  <c r="AD19" i="60"/>
  <c r="AD23" i="60"/>
  <c r="AD27" i="60"/>
  <c r="AD31" i="60"/>
  <c r="AD35" i="60"/>
  <c r="AD43" i="60"/>
  <c r="AD47" i="60"/>
  <c r="AD20" i="60"/>
  <c r="AD32" i="60"/>
  <c r="AD48" i="60"/>
  <c r="AD16" i="60"/>
  <c r="X21" i="60"/>
  <c r="X25" i="60"/>
  <c r="X29" i="60"/>
  <c r="X41" i="60"/>
  <c r="X45" i="60"/>
  <c r="X49" i="60"/>
  <c r="X20" i="60"/>
  <c r="X36" i="60"/>
  <c r="X48" i="60"/>
  <c r="X18" i="60"/>
  <c r="X22" i="60"/>
  <c r="X30" i="60"/>
  <c r="X34" i="60"/>
  <c r="X38" i="60"/>
  <c r="X42" i="60"/>
  <c r="X46" i="60"/>
  <c r="X50" i="60"/>
  <c r="X28" i="60"/>
  <c r="X40" i="60"/>
  <c r="X19" i="60"/>
  <c r="X23" i="60"/>
  <c r="X27" i="60"/>
  <c r="X31" i="60"/>
  <c r="X35" i="60"/>
  <c r="X43" i="60"/>
  <c r="X47" i="60"/>
  <c r="X24" i="60"/>
  <c r="X32" i="60"/>
  <c r="X44" i="60"/>
  <c r="X16" i="60"/>
  <c r="T21" i="60"/>
  <c r="T25" i="60"/>
  <c r="T29" i="60"/>
  <c r="T41" i="60"/>
  <c r="T45" i="60"/>
  <c r="T49" i="60"/>
  <c r="T28" i="60"/>
  <c r="T40" i="60"/>
  <c r="T18" i="60"/>
  <c r="T22" i="60"/>
  <c r="T30" i="60"/>
  <c r="T34" i="60"/>
  <c r="T38" i="60"/>
  <c r="T42" i="60"/>
  <c r="T46" i="60"/>
  <c r="T50" i="60"/>
  <c r="T24" i="60"/>
  <c r="T32" i="60"/>
  <c r="T48" i="60"/>
  <c r="T19" i="60"/>
  <c r="T23" i="60"/>
  <c r="T27" i="60"/>
  <c r="T31" i="60"/>
  <c r="T35" i="60"/>
  <c r="T43" i="60"/>
  <c r="T47" i="60"/>
  <c r="T20" i="60"/>
  <c r="T36" i="60"/>
  <c r="T44" i="60"/>
  <c r="T16" i="60"/>
  <c r="X51" i="59"/>
  <c r="T51" i="59"/>
  <c r="AD51" i="59"/>
  <c r="AH51" i="59"/>
  <c r="AD16" i="44"/>
  <c r="AH16" i="44"/>
  <c r="AH37" i="44"/>
  <c r="AD37" i="44"/>
  <c r="AH18" i="44"/>
  <c r="AD18" i="44"/>
  <c r="M7" i="45"/>
  <c r="M6" i="45"/>
  <c r="M17" i="45"/>
  <c r="M18" i="45"/>
  <c r="L20" i="45"/>
  <c r="M8" i="45"/>
  <c r="M12" i="45"/>
  <c r="M10" i="45"/>
  <c r="M13" i="45"/>
  <c r="M11" i="45"/>
  <c r="M19" i="45"/>
  <c r="M9" i="45"/>
  <c r="M14" i="45"/>
  <c r="M16" i="45"/>
  <c r="M15" i="45"/>
  <c r="C107" i="29"/>
  <c r="B107" i="29"/>
  <c r="C106" i="29"/>
  <c r="B106" i="29"/>
  <c r="T52" i="59" l="1"/>
  <c r="AO62" i="59" s="1"/>
  <c r="AD51" i="44"/>
  <c r="AH51" i="44"/>
  <c r="K12" i="27"/>
  <c r="C132" i="29" l="1"/>
  <c r="B132" i="29"/>
  <c r="C131" i="29"/>
  <c r="B131" i="29"/>
  <c r="C130" i="29"/>
  <c r="B130" i="29"/>
  <c r="C129" i="29"/>
  <c r="B129" i="29"/>
  <c r="C128" i="29"/>
  <c r="B128" i="29"/>
  <c r="C127" i="29"/>
  <c r="B127" i="29"/>
  <c r="C126" i="29"/>
  <c r="B126" i="29"/>
  <c r="C125" i="29"/>
  <c r="B125" i="29"/>
  <c r="C124" i="29"/>
  <c r="B124" i="29"/>
  <c r="C123" i="29"/>
  <c r="B123" i="29"/>
  <c r="C122" i="29"/>
  <c r="B122" i="29"/>
  <c r="C121" i="29"/>
  <c r="AA51" i="29" s="1"/>
  <c r="B121" i="29"/>
  <c r="C120" i="29"/>
  <c r="B120" i="29"/>
  <c r="C119" i="29"/>
  <c r="B119" i="29"/>
  <c r="F69" i="29"/>
  <c r="AI51" i="29" s="1"/>
  <c r="F49" i="29"/>
  <c r="AI17" i="29" s="1"/>
  <c r="AA17" i="29"/>
  <c r="G6" i="27"/>
  <c r="J6" i="27"/>
  <c r="H19" i="27" l="1"/>
  <c r="H11" i="27"/>
  <c r="K13" i="27"/>
  <c r="H20" i="27"/>
  <c r="H12" i="27"/>
  <c r="K10" i="27"/>
  <c r="K18" i="27"/>
  <c r="H17" i="27"/>
  <c r="H9" i="27"/>
  <c r="K19" i="27"/>
  <c r="K11" i="27"/>
  <c r="H18" i="27"/>
  <c r="H10" i="27"/>
  <c r="K8" i="27"/>
  <c r="K16" i="27"/>
  <c r="K17" i="27"/>
  <c r="K9" i="27"/>
  <c r="H16" i="27"/>
  <c r="H8" i="27"/>
  <c r="K14" i="27"/>
  <c r="H15" i="27"/>
  <c r="H7" i="27"/>
  <c r="H13" i="27"/>
  <c r="K15" i="27"/>
  <c r="K7" i="27"/>
  <c r="H14" i="27"/>
  <c r="K20" i="27"/>
  <c r="I6" i="27"/>
  <c r="F6" i="27"/>
  <c r="H6" i="27" l="1"/>
  <c r="T37" i="60" s="1"/>
  <c r="T26" i="60"/>
  <c r="X26" i="60"/>
  <c r="AH17" i="60"/>
  <c r="AD17" i="60"/>
  <c r="X17" i="60"/>
  <c r="T17" i="60"/>
  <c r="T39" i="60"/>
  <c r="X39" i="60"/>
  <c r="K6" i="27"/>
  <c r="L13" i="27"/>
  <c r="L10" i="27"/>
  <c r="L14" i="27"/>
  <c r="L18" i="27"/>
  <c r="L16" i="27"/>
  <c r="L8" i="27"/>
  <c r="H21" i="27"/>
  <c r="L17" i="27"/>
  <c r="L20" i="27"/>
  <c r="L7" i="27"/>
  <c r="L15" i="27"/>
  <c r="L11" i="27"/>
  <c r="L9" i="27"/>
  <c r="L12" i="27"/>
  <c r="L19" i="27"/>
  <c r="X37" i="60" l="1"/>
  <c r="X51" i="60" s="1"/>
  <c r="AH37" i="60"/>
  <c r="AD37" i="60"/>
  <c r="L6" i="27"/>
  <c r="AD26" i="60"/>
  <c r="AH26" i="60"/>
  <c r="T51" i="60"/>
  <c r="AJ19" i="60"/>
  <c r="AJ27" i="60"/>
  <c r="AJ37" i="60"/>
  <c r="AJ45" i="60"/>
  <c r="AJ26" i="60"/>
  <c r="AJ42" i="60"/>
  <c r="AJ32" i="60"/>
  <c r="AJ48" i="60"/>
  <c r="AJ21" i="60"/>
  <c r="AJ29" i="60"/>
  <c r="AJ39" i="60"/>
  <c r="AJ47" i="60"/>
  <c r="AJ30" i="60"/>
  <c r="AJ46" i="60"/>
  <c r="AJ18" i="60"/>
  <c r="AJ36" i="60"/>
  <c r="AJ16" i="60"/>
  <c r="AJ23" i="60"/>
  <c r="AJ31" i="60"/>
  <c r="AJ41" i="60"/>
  <c r="AJ49" i="60"/>
  <c r="AJ20" i="60"/>
  <c r="AJ34" i="60"/>
  <c r="AJ50" i="60"/>
  <c r="AJ24" i="60"/>
  <c r="AJ40" i="60"/>
  <c r="AJ17" i="60"/>
  <c r="AJ25" i="60"/>
  <c r="AJ35" i="60"/>
  <c r="AJ43" i="60"/>
  <c r="AJ22" i="60"/>
  <c r="AJ38" i="60"/>
  <c r="AJ28" i="60"/>
  <c r="AJ44" i="60"/>
  <c r="AH39" i="60"/>
  <c r="K21" i="27"/>
  <c r="L21" i="27" s="1"/>
  <c r="AD39" i="60"/>
  <c r="AD51" i="60" l="1"/>
  <c r="AH51" i="60"/>
  <c r="T52" i="60" s="1"/>
  <c r="AO62" i="60" s="1"/>
  <c r="X16" i="44" l="1"/>
  <c r="T16" i="44"/>
  <c r="X37" i="44"/>
  <c r="T37" i="44"/>
  <c r="M5" i="45"/>
  <c r="T18" i="44"/>
  <c r="X18" i="44"/>
  <c r="I20" i="45"/>
  <c r="M20" i="45" s="1"/>
  <c r="X51" i="44" l="1"/>
  <c r="T52" i="44" s="1"/>
  <c r="M27" i="50" s="1"/>
  <c r="T51" i="44"/>
  <c r="AO62" i="44" l="1"/>
  <c r="AR8" i="79" l="1"/>
  <c r="C9" i="79"/>
  <c r="AW8" i="79"/>
  <c r="CM8" i="79" l="1"/>
  <c r="CL8" i="79"/>
  <c r="AR9" i="79"/>
  <c r="AW9" i="79"/>
  <c r="C10" i="79"/>
  <c r="AV8" i="79"/>
  <c r="CL9" i="79" l="1"/>
  <c r="CM9" i="79"/>
  <c r="AV9" i="79"/>
  <c r="CN8" i="79"/>
  <c r="AS8" i="79"/>
  <c r="AR10" i="79"/>
  <c r="AW10" i="79"/>
  <c r="C11" i="79"/>
  <c r="AT8" i="79" l="1"/>
  <c r="AW11" i="79"/>
  <c r="AR11" i="79"/>
  <c r="C12" i="79"/>
  <c r="CM10" i="79"/>
  <c r="CL10" i="79"/>
  <c r="AV10" i="79"/>
  <c r="CN9" i="79"/>
  <c r="AS9" i="79"/>
  <c r="AT9" i="79" s="1"/>
  <c r="AV11" i="79" l="1"/>
  <c r="AR12" i="79"/>
  <c r="AW12" i="79"/>
  <c r="C13" i="79"/>
  <c r="CM11" i="79"/>
  <c r="CL11" i="79"/>
  <c r="CN10" i="79"/>
  <c r="AS10" i="79"/>
  <c r="AR13" i="79" l="1"/>
  <c r="C14" i="79"/>
  <c r="AW13" i="79"/>
  <c r="AV12" i="79"/>
  <c r="CM12" i="79"/>
  <c r="CL12" i="79"/>
  <c r="AT10" i="79"/>
  <c r="AS11" i="79"/>
  <c r="AT11" i="79" s="1"/>
  <c r="CN11" i="79"/>
  <c r="CN12" i="79" l="1"/>
  <c r="AS12" i="79"/>
  <c r="CM13" i="79"/>
  <c r="CL13" i="79"/>
  <c r="AW14" i="79"/>
  <c r="AR14" i="79"/>
  <c r="C15" i="79"/>
  <c r="AV13" i="79"/>
  <c r="CN13" i="79" l="1"/>
  <c r="AS13" i="79"/>
  <c r="AT13" i="79" s="1"/>
  <c r="CM14" i="79"/>
  <c r="CL14" i="79"/>
  <c r="AR15" i="79"/>
  <c r="AW15" i="79"/>
  <c r="C16" i="79"/>
  <c r="AT12" i="79"/>
  <c r="AV14" i="79"/>
  <c r="CM15" i="79" l="1"/>
  <c r="CL15" i="79"/>
  <c r="AS14" i="79"/>
  <c r="CN14" i="79"/>
  <c r="AW16" i="79"/>
  <c r="AR16" i="79"/>
  <c r="C17" i="79"/>
  <c r="AV15" i="79"/>
  <c r="AR17" i="79" l="1"/>
  <c r="AW17" i="79"/>
  <c r="C18" i="79"/>
  <c r="AV16" i="79"/>
  <c r="CM16" i="79"/>
  <c r="CL16" i="79"/>
  <c r="AT14" i="79"/>
  <c r="CN15" i="79"/>
  <c r="AS15" i="79"/>
  <c r="AT15" i="79" s="1"/>
  <c r="CN16" i="79" l="1"/>
  <c r="AS16" i="79"/>
  <c r="AR18" i="79"/>
  <c r="AW18" i="79"/>
  <c r="C19" i="79"/>
  <c r="CL17" i="79"/>
  <c r="CM17" i="79"/>
  <c r="AV17" i="79"/>
  <c r="AS17" i="79" l="1"/>
  <c r="AT17" i="79" s="1"/>
  <c r="CN17" i="79"/>
  <c r="AV18" i="79"/>
  <c r="AT16" i="79"/>
  <c r="AR19" i="79"/>
  <c r="AW19" i="79"/>
  <c r="C20" i="79"/>
  <c r="CM18" i="79"/>
  <c r="CL18" i="79"/>
  <c r="CN18" i="79" l="1"/>
  <c r="AS18" i="79"/>
  <c r="AT18" i="79" s="1"/>
  <c r="AR20" i="79"/>
  <c r="AW20" i="79"/>
  <c r="C21" i="79"/>
  <c r="AV19" i="79"/>
  <c r="CM19" i="79"/>
  <c r="CL19" i="79"/>
  <c r="AR21" i="79" l="1"/>
  <c r="C22" i="79"/>
  <c r="AW21" i="79"/>
  <c r="CL20" i="79"/>
  <c r="CM20" i="79"/>
  <c r="CN19" i="79"/>
  <c r="AS19" i="79"/>
  <c r="AT19" i="79" s="1"/>
  <c r="AV20" i="79"/>
  <c r="CN20" i="79" l="1"/>
  <c r="AS20" i="79"/>
  <c r="AT20" i="79" s="1"/>
  <c r="CM21" i="79"/>
  <c r="CL21" i="79"/>
  <c r="AR22" i="79"/>
  <c r="C23" i="79"/>
  <c r="AW22" i="79"/>
  <c r="AV21" i="79"/>
  <c r="CM22" i="79" l="1"/>
  <c r="CL22" i="79"/>
  <c r="AV22" i="79"/>
  <c r="AS21" i="79"/>
  <c r="AT21" i="79" s="1"/>
  <c r="CN21" i="79"/>
  <c r="AR23" i="79"/>
  <c r="AW23" i="79"/>
  <c r="C24" i="79"/>
  <c r="AV23" i="79" l="1"/>
  <c r="AR24" i="79"/>
  <c r="AW24" i="79"/>
  <c r="C25" i="79"/>
  <c r="CN22" i="79"/>
  <c r="AS22" i="79"/>
  <c r="AT22" i="79" s="1"/>
  <c r="CM23" i="79"/>
  <c r="CL23" i="79"/>
  <c r="CM24" i="79" l="1"/>
  <c r="CL24" i="79"/>
  <c r="AV24" i="79"/>
  <c r="AS23" i="79"/>
  <c r="AT23" i="79" s="1"/>
  <c r="CN23" i="79"/>
  <c r="AR25" i="79"/>
  <c r="AW25" i="79"/>
  <c r="C26" i="79"/>
  <c r="AV25" i="79" l="1"/>
  <c r="AR26" i="79"/>
  <c r="AW26" i="79"/>
  <c r="C27" i="79"/>
  <c r="AS24" i="79"/>
  <c r="AT24" i="79" s="1"/>
  <c r="CN24" i="79"/>
  <c r="CM25" i="79"/>
  <c r="CL25" i="79"/>
  <c r="CM26" i="79" l="1"/>
  <c r="CL26" i="79"/>
  <c r="AV26" i="79"/>
  <c r="AW27" i="79"/>
  <c r="AR27" i="79"/>
  <c r="C28" i="79"/>
  <c r="AS25" i="79"/>
  <c r="AT25" i="79" s="1"/>
  <c r="CN25" i="79"/>
  <c r="AV27" i="79" l="1"/>
  <c r="CM27" i="79"/>
  <c r="CL27" i="79"/>
  <c r="CN26" i="79"/>
  <c r="AS26" i="79"/>
  <c r="AT26" i="79" s="1"/>
  <c r="AR28" i="79"/>
  <c r="AW28" i="79"/>
  <c r="C29" i="79"/>
  <c r="CN27" i="79" l="1"/>
  <c r="AS27" i="79"/>
  <c r="AT27" i="79" s="1"/>
  <c r="AV28" i="79"/>
  <c r="AW29" i="79"/>
  <c r="AR29" i="79"/>
  <c r="C30" i="79"/>
  <c r="CM28" i="79"/>
  <c r="CL28" i="79"/>
  <c r="AR30" i="79" l="1"/>
  <c r="AW30" i="79"/>
  <c r="C31" i="79"/>
  <c r="AV29" i="79"/>
  <c r="CM29" i="79"/>
  <c r="CL29" i="79"/>
  <c r="AS28" i="79"/>
  <c r="AT28" i="79" s="1"/>
  <c r="CN28" i="79"/>
  <c r="AS29" i="79" l="1"/>
  <c r="AT29" i="79" s="1"/>
  <c r="CN29" i="79"/>
  <c r="AW31" i="79"/>
  <c r="AR31" i="79"/>
  <c r="C32" i="79"/>
  <c r="CM30" i="79"/>
  <c r="CL30" i="79"/>
  <c r="AV30" i="79"/>
  <c r="AR32" i="79" l="1"/>
  <c r="C33" i="79"/>
  <c r="AW32" i="79"/>
  <c r="AV31" i="79"/>
  <c r="CN30" i="79"/>
  <c r="AS30" i="79"/>
  <c r="AT30" i="79" s="1"/>
  <c r="CL31" i="79"/>
  <c r="CM31" i="79"/>
  <c r="AS31" i="79" l="1"/>
  <c r="AT31" i="79" s="1"/>
  <c r="CN31" i="79"/>
  <c r="CL32" i="79"/>
  <c r="CM32" i="79"/>
  <c r="AR33" i="79"/>
  <c r="AW33" i="79"/>
  <c r="C34" i="79"/>
  <c r="AV32" i="79"/>
  <c r="CL33" i="79" l="1"/>
  <c r="CM33" i="79"/>
  <c r="AS32" i="79"/>
  <c r="AT32" i="79" s="1"/>
  <c r="CN32" i="79"/>
  <c r="AV33" i="79"/>
  <c r="AR34" i="79"/>
  <c r="AW34" i="79"/>
  <c r="C35" i="79"/>
  <c r="AV34" i="79" l="1"/>
  <c r="AW35" i="79"/>
  <c r="AR35" i="79"/>
  <c r="C36" i="79"/>
  <c r="CM34" i="79"/>
  <c r="CL34" i="79"/>
  <c r="AS33" i="79"/>
  <c r="AT33" i="79" s="1"/>
  <c r="CN33" i="79"/>
  <c r="CN34" i="79" l="1"/>
  <c r="AS34" i="79"/>
  <c r="AT34" i="79" s="1"/>
  <c r="CM35" i="79"/>
  <c r="CL35" i="79"/>
  <c r="AV35" i="79"/>
  <c r="AW36" i="79"/>
  <c r="C37" i="79"/>
  <c r="AR36" i="79"/>
  <c r="AS35" i="79" l="1"/>
  <c r="AT35" i="79" s="1"/>
  <c r="CN35" i="79"/>
  <c r="AV36" i="79"/>
  <c r="CL36" i="79"/>
  <c r="CM36" i="79"/>
  <c r="AR37" i="79"/>
  <c r="AW37" i="79"/>
  <c r="C38" i="79"/>
  <c r="AV37" i="79" l="1"/>
  <c r="AR38" i="79"/>
  <c r="C39" i="79"/>
  <c r="AW38" i="79"/>
  <c r="AS36" i="79"/>
  <c r="AT36" i="79" s="1"/>
  <c r="CN36" i="79"/>
  <c r="CM37" i="79"/>
  <c r="CL37" i="79"/>
  <c r="CM38" i="79" l="1"/>
  <c r="CL38" i="79"/>
  <c r="AV38" i="79"/>
  <c r="CN37" i="79"/>
  <c r="AS37" i="79"/>
  <c r="AT37" i="79" s="1"/>
  <c r="AW39" i="79"/>
  <c r="AR39" i="79"/>
  <c r="C40" i="79"/>
  <c r="CM39" i="79" l="1"/>
  <c r="CL39" i="79"/>
  <c r="AR40" i="79"/>
  <c r="AW40" i="79"/>
  <c r="C41" i="79"/>
  <c r="AS38" i="79"/>
  <c r="AT38" i="79" s="1"/>
  <c r="CN38" i="79"/>
  <c r="AV39" i="79"/>
  <c r="CM40" i="79" l="1"/>
  <c r="CL40" i="79"/>
  <c r="AV40" i="79"/>
  <c r="CN39" i="79"/>
  <c r="AS39" i="79"/>
  <c r="AT39" i="79" s="1"/>
  <c r="AW41" i="79"/>
  <c r="AR41" i="79"/>
  <c r="C42" i="79"/>
  <c r="CM41" i="79" l="1"/>
  <c r="CL41" i="79"/>
  <c r="AR42" i="79"/>
  <c r="C43" i="79"/>
  <c r="AW42" i="79"/>
  <c r="AS40" i="79"/>
  <c r="AT40" i="79" s="1"/>
  <c r="CN40" i="79"/>
  <c r="AV41" i="79"/>
  <c r="CM42" i="79" l="1"/>
  <c r="CL42" i="79"/>
  <c r="AV42" i="79"/>
  <c r="CN41" i="79"/>
  <c r="AS41" i="79"/>
  <c r="AT41" i="79" s="1"/>
  <c r="AR43" i="79"/>
  <c r="AW43" i="79"/>
  <c r="C44" i="79"/>
  <c r="AV43" i="79" l="1"/>
  <c r="AW44" i="79"/>
  <c r="AR44" i="79"/>
  <c r="C45" i="79"/>
  <c r="CN42" i="79"/>
  <c r="AS42" i="79"/>
  <c r="AT42" i="79" s="1"/>
  <c r="CL43" i="79"/>
  <c r="CM43" i="79"/>
  <c r="AR45" i="79" l="1"/>
  <c r="C46" i="79"/>
  <c r="AW45" i="79"/>
  <c r="AV44" i="79"/>
  <c r="CM44" i="79"/>
  <c r="CL44" i="79"/>
  <c r="AS43" i="79"/>
  <c r="AT43" i="79" s="1"/>
  <c r="CN43" i="79"/>
  <c r="CN44" i="79" l="1"/>
  <c r="AS44" i="79"/>
  <c r="AT44" i="79" s="1"/>
  <c r="CL45" i="79"/>
  <c r="CM45" i="79"/>
  <c r="AR46" i="79"/>
  <c r="C47" i="79"/>
  <c r="AW46" i="79"/>
  <c r="AV45" i="79"/>
  <c r="AR47" i="79" l="1"/>
  <c r="AW47" i="79"/>
  <c r="C48" i="79"/>
  <c r="CM46" i="79"/>
  <c r="CL46" i="79"/>
  <c r="CN45" i="79"/>
  <c r="AS45" i="79"/>
  <c r="AT45" i="79" s="1"/>
  <c r="AV46" i="79"/>
  <c r="CN46" i="79" l="1"/>
  <c r="AS46" i="79"/>
  <c r="AT46" i="79" s="1"/>
  <c r="AR48" i="79"/>
  <c r="AW48" i="79"/>
  <c r="C49" i="79"/>
  <c r="CL47" i="79"/>
  <c r="CM47" i="79"/>
  <c r="AV47" i="79"/>
  <c r="AS47" i="79" l="1"/>
  <c r="AT47" i="79" s="1"/>
  <c r="CN47" i="79"/>
  <c r="AR49" i="79"/>
  <c r="AW49" i="79"/>
  <c r="C50" i="79"/>
  <c r="AV48" i="79"/>
  <c r="CL48" i="79"/>
  <c r="CM48" i="79"/>
  <c r="AR50" i="79" l="1"/>
  <c r="AW50" i="79"/>
  <c r="C51" i="79"/>
  <c r="AV49" i="79"/>
  <c r="CM49" i="79"/>
  <c r="CL49" i="79"/>
  <c r="AS48" i="79"/>
  <c r="AT48" i="79" s="1"/>
  <c r="CN48" i="79"/>
  <c r="AR51" i="79" l="1"/>
  <c r="AW51" i="79"/>
  <c r="C52" i="79"/>
  <c r="AS49" i="79"/>
  <c r="AT49" i="79" s="1"/>
  <c r="CN49" i="79"/>
  <c r="CM50" i="79"/>
  <c r="CL50" i="79"/>
  <c r="AV50" i="79"/>
  <c r="AR52" i="79" l="1"/>
  <c r="AW52" i="79"/>
  <c r="C53" i="79"/>
  <c r="AS50" i="79"/>
  <c r="AT50" i="79" s="1"/>
  <c r="CN50" i="79"/>
  <c r="CM51" i="79"/>
  <c r="CL51" i="79"/>
  <c r="AV51" i="79"/>
  <c r="AS51" i="79" l="1"/>
  <c r="AT51" i="79" s="1"/>
  <c r="CN51" i="79"/>
  <c r="AR53" i="79"/>
  <c r="AW53" i="79"/>
  <c r="C54" i="79"/>
  <c r="CL52" i="79"/>
  <c r="CM52" i="79"/>
  <c r="AV52" i="79"/>
  <c r="CN52" i="79" l="1"/>
  <c r="AS52" i="79"/>
  <c r="AT52" i="79" s="1"/>
  <c r="AV53" i="79"/>
  <c r="AR54" i="79"/>
  <c r="AW54" i="79"/>
  <c r="C55" i="79"/>
  <c r="CL53" i="79"/>
  <c r="CM53" i="79"/>
  <c r="CM54" i="79" l="1"/>
  <c r="CL54" i="79"/>
  <c r="AV54" i="79"/>
  <c r="AR55" i="79"/>
  <c r="AW55" i="79"/>
  <c r="C56" i="79"/>
  <c r="AS53" i="79"/>
  <c r="AT53" i="79" s="1"/>
  <c r="CN53" i="79"/>
  <c r="AW56" i="79" l="1"/>
  <c r="AR56" i="79"/>
  <c r="C57" i="79"/>
  <c r="CM55" i="79"/>
  <c r="CL55" i="79"/>
  <c r="CN54" i="79"/>
  <c r="AS54" i="79"/>
  <c r="AT54" i="79" s="1"/>
  <c r="AV55" i="79"/>
  <c r="AS55" i="79" l="1"/>
  <c r="AT55" i="79" s="1"/>
  <c r="CN55" i="79"/>
  <c r="AR57" i="79"/>
  <c r="C58" i="79"/>
  <c r="AW57" i="79"/>
  <c r="AV56" i="79"/>
  <c r="CM56" i="79"/>
  <c r="CL56" i="79"/>
  <c r="CM57" i="79" l="1"/>
  <c r="CL57" i="79"/>
  <c r="AR58" i="79"/>
  <c r="AW58" i="79"/>
  <c r="C59" i="79"/>
  <c r="CN56" i="79"/>
  <c r="AS56" i="79"/>
  <c r="AT56" i="79" s="1"/>
  <c r="AV57" i="79"/>
  <c r="AV58" i="79" l="1"/>
  <c r="AW59" i="79"/>
  <c r="AR59" i="79"/>
  <c r="C60" i="79"/>
  <c r="CN57" i="79"/>
  <c r="AS57" i="79"/>
  <c r="AT57" i="79" s="1"/>
  <c r="CL58" i="79"/>
  <c r="CM58" i="79"/>
  <c r="AW60" i="79" l="1"/>
  <c r="AR60" i="79"/>
  <c r="C61" i="79"/>
  <c r="CL59" i="79"/>
  <c r="CM59" i="79"/>
  <c r="AV59" i="79"/>
  <c r="AS58" i="79"/>
  <c r="AT58" i="79" s="1"/>
  <c r="CN58" i="79"/>
  <c r="AS59" i="79" l="1"/>
  <c r="AT59" i="79" s="1"/>
  <c r="CN59" i="79"/>
  <c r="AR61" i="79"/>
  <c r="AW61" i="79"/>
  <c r="C62" i="79"/>
  <c r="AV60" i="79"/>
  <c r="CM60" i="79"/>
  <c r="CL60" i="79"/>
  <c r="AR62" i="79" l="1"/>
  <c r="AW62" i="79"/>
  <c r="C63" i="79"/>
  <c r="AV61" i="79"/>
  <c r="AS60" i="79"/>
  <c r="AT60" i="79" s="1"/>
  <c r="CN60" i="79"/>
  <c r="CM61" i="79"/>
  <c r="CL61" i="79"/>
  <c r="AW63" i="79" l="1"/>
  <c r="AR63" i="79"/>
  <c r="C64" i="79"/>
  <c r="AS61" i="79"/>
  <c r="AT61" i="79" s="1"/>
  <c r="CN61" i="79"/>
  <c r="CM62" i="79"/>
  <c r="CL62" i="79"/>
  <c r="AV62" i="79"/>
  <c r="CN62" i="79" l="1"/>
  <c r="AS62" i="79"/>
  <c r="AT62" i="79" s="1"/>
  <c r="C65" i="79"/>
  <c r="AR64" i="79"/>
  <c r="AW64" i="79"/>
  <c r="AV63" i="79"/>
  <c r="CL63" i="79"/>
  <c r="CM63" i="79"/>
  <c r="CL64" i="79" l="1"/>
  <c r="CM64" i="79"/>
  <c r="AV64" i="79"/>
  <c r="AR65" i="79"/>
  <c r="AW65" i="79"/>
  <c r="C66" i="79"/>
  <c r="AS63" i="79"/>
  <c r="AT63" i="79" s="1"/>
  <c r="CN63" i="79"/>
  <c r="CM65" i="79" l="1"/>
  <c r="CL65" i="79"/>
  <c r="AV65" i="79"/>
  <c r="AR66" i="79"/>
  <c r="AW66" i="79"/>
  <c r="C67" i="79"/>
  <c r="AS64" i="79"/>
  <c r="AT64" i="79" s="1"/>
  <c r="CN64" i="79"/>
  <c r="AV66" i="79" l="1"/>
  <c r="CM66" i="79"/>
  <c r="CL66" i="79"/>
  <c r="AS65" i="79"/>
  <c r="AT65" i="79" s="1"/>
  <c r="CN65" i="79"/>
  <c r="AW67" i="79"/>
  <c r="AR67" i="79"/>
  <c r="C68" i="79"/>
  <c r="CM67" i="79" l="1"/>
  <c r="CL67" i="79"/>
  <c r="AS66" i="79"/>
  <c r="AT66" i="79" s="1"/>
  <c r="CN66" i="79"/>
  <c r="AW68" i="79"/>
  <c r="AR68" i="79"/>
  <c r="C69" i="79"/>
  <c r="AV67" i="79"/>
  <c r="CL68" i="79" l="1"/>
  <c r="CM68" i="79"/>
  <c r="CN67" i="79"/>
  <c r="AS67" i="79"/>
  <c r="AT67" i="79" s="1"/>
  <c r="AR69" i="79"/>
  <c r="C70" i="79"/>
  <c r="AW69" i="79"/>
  <c r="AR70" i="79" l="1"/>
  <c r="AW70" i="79"/>
  <c r="C71" i="79"/>
  <c r="CM69" i="79"/>
  <c r="CL69" i="79"/>
  <c r="CN68" i="79"/>
  <c r="AS68" i="79"/>
  <c r="AT68" i="79" s="1"/>
  <c r="AR71" i="79" l="1"/>
  <c r="AW71" i="79"/>
  <c r="C72" i="79"/>
  <c r="CN69" i="79"/>
  <c r="AS69" i="79"/>
  <c r="AT69" i="79" s="1"/>
  <c r="CL70" i="79"/>
  <c r="CM70" i="79"/>
  <c r="CN70" i="79" l="1"/>
  <c r="AS70" i="79"/>
  <c r="AT70" i="79" s="1"/>
  <c r="AR72" i="79"/>
  <c r="C73" i="79"/>
  <c r="AW72" i="79"/>
  <c r="CM71" i="79"/>
  <c r="CL71" i="79"/>
  <c r="CM72" i="79" l="1"/>
  <c r="CL72" i="79"/>
  <c r="AS71" i="79"/>
  <c r="AT71" i="79" s="1"/>
  <c r="CN71" i="79"/>
  <c r="AR73" i="79"/>
  <c r="AW73" i="79"/>
  <c r="C74" i="79"/>
  <c r="CM73" i="79" l="1"/>
  <c r="CL73" i="79"/>
  <c r="AS72" i="79"/>
  <c r="AT72" i="79" s="1"/>
  <c r="CN72" i="79"/>
  <c r="AR74" i="79"/>
  <c r="AW74" i="79"/>
  <c r="C75" i="79"/>
  <c r="CM74" i="79" l="1"/>
  <c r="CL74" i="79"/>
  <c r="AS73" i="79"/>
  <c r="AT73" i="79" s="1"/>
  <c r="CN73" i="79"/>
  <c r="AW75" i="79"/>
  <c r="AR75" i="79"/>
  <c r="C76" i="79"/>
  <c r="CL75" i="79" l="1"/>
  <c r="CM75" i="79"/>
  <c r="AS74" i="79"/>
  <c r="AT74" i="79" s="1"/>
  <c r="CN74" i="79"/>
  <c r="AW76" i="79"/>
  <c r="AR76" i="79"/>
  <c r="C77" i="79"/>
  <c r="CM76" i="79" l="1"/>
  <c r="CL76" i="79"/>
  <c r="AW77" i="79"/>
  <c r="C78" i="79"/>
  <c r="AR77" i="79"/>
  <c r="AS75" i="79"/>
  <c r="AT75" i="79" s="1"/>
  <c r="CN75" i="79"/>
  <c r="AR78" i="79" l="1"/>
  <c r="AW78" i="79"/>
  <c r="C79" i="79"/>
  <c r="CM77" i="79"/>
  <c r="CL77" i="79"/>
  <c r="CN76" i="79"/>
  <c r="AS76" i="79"/>
  <c r="AT76" i="79" s="1"/>
  <c r="AS77" i="79" l="1"/>
  <c r="AT77" i="79" s="1"/>
  <c r="CN77" i="79"/>
  <c r="AR79" i="79"/>
  <c r="AW79" i="79"/>
  <c r="C80" i="79"/>
  <c r="CM78" i="79"/>
  <c r="CL78" i="79"/>
  <c r="CN78" i="79" l="1"/>
  <c r="AS78" i="79"/>
  <c r="AT78" i="79" s="1"/>
  <c r="AW80" i="79"/>
  <c r="C81" i="79"/>
  <c r="AR80" i="79"/>
  <c r="CM79" i="79"/>
  <c r="CL79" i="79"/>
  <c r="CN79" i="79" l="1"/>
  <c r="AS79" i="79"/>
  <c r="AT79" i="79" s="1"/>
  <c r="AW81" i="79"/>
  <c r="C82" i="79"/>
  <c r="AR81" i="79"/>
  <c r="CM80" i="79"/>
  <c r="CL80" i="79"/>
  <c r="CM81" i="79" l="1"/>
  <c r="CL81" i="79"/>
  <c r="AR82" i="79"/>
  <c r="AW82" i="79"/>
  <c r="C83" i="79"/>
  <c r="AS80" i="79"/>
  <c r="AT80" i="79" s="1"/>
  <c r="CN80" i="79"/>
  <c r="CL82" i="79" l="1"/>
  <c r="CM82" i="79"/>
  <c r="AW83" i="79"/>
  <c r="AR83" i="79"/>
  <c r="C84" i="79"/>
  <c r="AS81" i="79"/>
  <c r="AT81" i="79" s="1"/>
  <c r="CN81" i="79"/>
  <c r="CM83" i="79" l="1"/>
  <c r="CL83" i="79"/>
  <c r="AR84" i="79"/>
  <c r="AW84" i="79"/>
  <c r="C85" i="79"/>
  <c r="AS82" i="79"/>
  <c r="AT82" i="79" s="1"/>
  <c r="CN82" i="79"/>
  <c r="CL84" i="79" l="1"/>
  <c r="CM84" i="79"/>
  <c r="AR85" i="79"/>
  <c r="AW85" i="79"/>
  <c r="C86" i="79"/>
  <c r="CN83" i="79"/>
  <c r="AS83" i="79"/>
  <c r="AT83" i="79" s="1"/>
  <c r="AR86" i="79" l="1"/>
  <c r="C87" i="79"/>
  <c r="AW86" i="79"/>
  <c r="CL85" i="79"/>
  <c r="CM85" i="79"/>
  <c r="AS84" i="79"/>
  <c r="AT84" i="79" s="1"/>
  <c r="CN84" i="79"/>
  <c r="CL86" i="79" l="1"/>
  <c r="CM86" i="79"/>
  <c r="CN85" i="79"/>
  <c r="AS85" i="79"/>
  <c r="AT85" i="79" s="1"/>
  <c r="AW87" i="79"/>
  <c r="C88" i="79"/>
  <c r="AR87" i="79"/>
  <c r="CM87" i="79" l="1"/>
  <c r="CL87" i="79"/>
  <c r="AR88" i="79"/>
  <c r="AW88" i="79"/>
  <c r="C89" i="79"/>
  <c r="AS86" i="79"/>
  <c r="AT86" i="79" s="1"/>
  <c r="CN86" i="79"/>
  <c r="CM88" i="79" l="1"/>
  <c r="CL88" i="79"/>
  <c r="AS87" i="79"/>
  <c r="AT87" i="79" s="1"/>
  <c r="CN87" i="79"/>
  <c r="AR89" i="79"/>
  <c r="AW89" i="79"/>
  <c r="C90" i="79"/>
  <c r="CL89" i="79" l="1"/>
  <c r="CM89" i="79"/>
  <c r="AS88" i="79"/>
  <c r="AT88" i="79" s="1"/>
  <c r="CN88" i="79"/>
  <c r="AR90" i="79"/>
  <c r="AW90" i="79"/>
  <c r="C91" i="79"/>
  <c r="AS89" i="79" l="1"/>
  <c r="AT89" i="79" s="1"/>
  <c r="CN89" i="79"/>
  <c r="CM90" i="79"/>
  <c r="CL90" i="79"/>
  <c r="AW91" i="79"/>
  <c r="AR91" i="79"/>
  <c r="C92" i="79"/>
  <c r="AS90" i="79" l="1"/>
  <c r="AT90" i="79" s="1"/>
  <c r="CN90" i="79"/>
  <c r="CL91" i="79"/>
  <c r="CM91" i="79"/>
  <c r="AR92" i="79"/>
  <c r="AW92" i="79"/>
  <c r="C93" i="79"/>
  <c r="CM92" i="79" l="1"/>
  <c r="CL92" i="79"/>
  <c r="AS91" i="79"/>
  <c r="AT91" i="79" s="1"/>
  <c r="CN91" i="79"/>
  <c r="AR93" i="79"/>
  <c r="AW93" i="79"/>
  <c r="C94" i="79"/>
  <c r="CM93" i="79" l="1"/>
  <c r="CL93" i="79"/>
  <c r="CN92" i="79"/>
  <c r="AS92" i="79"/>
  <c r="AT92" i="79" s="1"/>
  <c r="AW94" i="79"/>
  <c r="AR94" i="79"/>
  <c r="C95" i="79"/>
  <c r="CM94" i="79" l="1"/>
  <c r="CL94" i="79"/>
  <c r="AS93" i="79"/>
  <c r="AT93" i="79" s="1"/>
  <c r="CN93" i="79"/>
  <c r="AW95" i="79"/>
  <c r="C96" i="79"/>
  <c r="AR95" i="79"/>
  <c r="AR96" i="79" l="1"/>
  <c r="C97" i="79"/>
  <c r="AW96" i="79"/>
  <c r="CL95" i="79"/>
  <c r="CM95" i="79"/>
  <c r="CN94" i="79"/>
  <c r="AS94" i="79"/>
  <c r="AT94" i="79" s="1"/>
  <c r="CM96" i="79" l="1"/>
  <c r="CL96" i="79"/>
  <c r="CN95" i="79"/>
  <c r="AS95" i="79"/>
  <c r="AT95" i="79" s="1"/>
  <c r="AR97" i="79"/>
  <c r="AW97" i="79"/>
  <c r="C98" i="79"/>
  <c r="AW98" i="79" l="1"/>
  <c r="AR98" i="79"/>
  <c r="C99" i="79"/>
  <c r="CM97" i="79"/>
  <c r="CL97" i="79"/>
  <c r="AS96" i="79"/>
  <c r="AT96" i="79" s="1"/>
  <c r="CN96" i="79"/>
  <c r="AW99" i="79" l="1"/>
  <c r="C100" i="79"/>
  <c r="AR99" i="79"/>
  <c r="AS97" i="79"/>
  <c r="AT97" i="79" s="1"/>
  <c r="CN97" i="79"/>
  <c r="CM98" i="79"/>
  <c r="CL98" i="79"/>
  <c r="AR100" i="79" l="1"/>
  <c r="AW100" i="79"/>
  <c r="C101" i="79"/>
  <c r="AS98" i="79"/>
  <c r="AT98" i="79" s="1"/>
  <c r="CN98" i="79"/>
  <c r="CM99" i="79"/>
  <c r="CL99" i="79"/>
  <c r="CM100" i="79" l="1"/>
  <c r="CL100" i="79"/>
  <c r="AR101" i="79"/>
  <c r="AW101" i="79"/>
  <c r="C102" i="79"/>
  <c r="AS99" i="79"/>
  <c r="AT99" i="79" s="1"/>
  <c r="CN99" i="79"/>
  <c r="AW102" i="79" l="1"/>
  <c r="C103" i="79"/>
  <c r="AR102" i="79"/>
  <c r="AS100" i="79"/>
  <c r="AT100" i="79" s="1"/>
  <c r="CN100" i="79"/>
  <c r="CM101" i="79"/>
  <c r="CL101" i="79"/>
  <c r="AR103" i="79" l="1"/>
  <c r="AW103" i="79"/>
  <c r="C104" i="79"/>
  <c r="CM102" i="79"/>
  <c r="CL102" i="79"/>
  <c r="AS101" i="79"/>
  <c r="AT101" i="79" s="1"/>
  <c r="CN101" i="79"/>
  <c r="C105" i="79" l="1"/>
  <c r="AR104" i="79"/>
  <c r="AW104" i="79"/>
  <c r="AS102" i="79"/>
  <c r="AT102" i="79" s="1"/>
  <c r="CN102" i="79"/>
  <c r="CL103" i="79"/>
  <c r="CM103" i="79"/>
  <c r="AS103" i="79" l="1"/>
  <c r="AT103" i="79" s="1"/>
  <c r="CN103" i="79"/>
  <c r="CL104" i="79"/>
  <c r="CM104" i="79"/>
  <c r="AW105" i="79"/>
  <c r="AR105" i="79"/>
  <c r="C106" i="79"/>
  <c r="CM105" i="79" l="1"/>
  <c r="CL105" i="79"/>
  <c r="AS104" i="79"/>
  <c r="AT104" i="79" s="1"/>
  <c r="CN104" i="79"/>
  <c r="AR106" i="79"/>
  <c r="AW106" i="79"/>
  <c r="C107" i="79"/>
  <c r="C108" i="79" s="1"/>
  <c r="CM106" i="79" l="1"/>
  <c r="CL106" i="79"/>
  <c r="CN105" i="79"/>
  <c r="AS105" i="79"/>
  <c r="AT105" i="79" s="1"/>
  <c r="AR107" i="79"/>
  <c r="AW107" i="79"/>
  <c r="AR108" i="79" l="1"/>
  <c r="CM107" i="79"/>
  <c r="CL107" i="79"/>
  <c r="CN106" i="79"/>
  <c r="AS106" i="79"/>
  <c r="AT106" i="79" s="1"/>
  <c r="CN107" i="79" l="1"/>
  <c r="AS107" i="79"/>
  <c r="AS108" i="79" l="1"/>
  <c r="AS128" i="79" s="1"/>
  <c r="AT107" i="79"/>
  <c r="AT108" i="79" s="1"/>
  <c r="CY9" i="78"/>
  <c r="BE112" i="78"/>
  <c r="BE11" i="78" l="1"/>
  <c r="BE113" i="78"/>
  <c r="CY11" i="78" l="1"/>
  <c r="BE12" i="78"/>
  <c r="CY12" i="78" s="1"/>
  <c r="BE114" i="78"/>
  <c r="BE13" i="78" l="1"/>
  <c r="BE115" i="78"/>
  <c r="BE14" i="78" s="1"/>
  <c r="CY14" i="78" s="1"/>
  <c r="CY13" i="78" l="1"/>
  <c r="BE116" i="78"/>
  <c r="BE15" i="78" l="1"/>
  <c r="BE117" i="78"/>
  <c r="CY15" i="78" l="1"/>
  <c r="BE16" i="78"/>
  <c r="CY16" i="78" s="1"/>
  <c r="BE118" i="78"/>
  <c r="BE17" i="78" l="1"/>
  <c r="BE119" i="78"/>
  <c r="CY17" i="78" l="1"/>
  <c r="BE18" i="78"/>
  <c r="CY18" i="78" s="1"/>
  <c r="BE120" i="78"/>
  <c r="BE19" i="78" l="1"/>
  <c r="CY19" i="78" s="1"/>
  <c r="BE121" i="78"/>
  <c r="BE20" i="78" l="1"/>
  <c r="CY20" i="78" s="1"/>
  <c r="BE122" i="78"/>
  <c r="BE21" i="78" l="1"/>
  <c r="CY21" i="78" s="1"/>
  <c r="BE123" i="78"/>
  <c r="BE22" i="78" l="1"/>
  <c r="CY22" i="78" s="1"/>
  <c r="BE124" i="78"/>
  <c r="BE23" i="78" l="1"/>
  <c r="CY23" i="78" s="1"/>
  <c r="BE125" i="78"/>
  <c r="BE24" i="78" l="1"/>
  <c r="CY24" i="78" s="1"/>
  <c r="BE126" i="78"/>
  <c r="BE25" i="78" l="1"/>
  <c r="CY25" i="78" s="1"/>
  <c r="BE127" i="78"/>
  <c r="BE26" i="78" l="1"/>
  <c r="CY26" i="78" s="1"/>
  <c r="BE128" i="78"/>
  <c r="BE129" i="78" l="1"/>
  <c r="BE27" i="78"/>
  <c r="CY27" i="78" s="1"/>
  <c r="BE28" i="78" l="1"/>
  <c r="CY28" i="78" s="1"/>
  <c r="BE130" i="78"/>
  <c r="BE131" i="78" l="1"/>
  <c r="BE29" i="78"/>
  <c r="CY29" i="78" s="1"/>
  <c r="BE132" i="78" l="1"/>
  <c r="BE30" i="78"/>
  <c r="CY30" i="78" s="1"/>
  <c r="BE133" i="78" l="1"/>
  <c r="BE31" i="78"/>
  <c r="CY31" i="78" s="1"/>
  <c r="BE134" i="78" l="1"/>
  <c r="BE32" i="78"/>
  <c r="CY32" i="78" s="1"/>
  <c r="BE135" i="78" l="1"/>
  <c r="BE33" i="78"/>
  <c r="CY33" i="78" s="1"/>
  <c r="BE34" i="78" l="1"/>
  <c r="CY34" i="78" s="1"/>
  <c r="BE136" i="78"/>
  <c r="BE35" i="78" l="1"/>
  <c r="CY35" i="78" s="1"/>
  <c r="BE137" i="78"/>
  <c r="BE36" i="78" l="1"/>
  <c r="CY36" i="78" s="1"/>
  <c r="BE138" i="78"/>
  <c r="BE37" i="78" l="1"/>
  <c r="CY37" i="78" s="1"/>
  <c r="BE139" i="78"/>
  <c r="BE38" i="78" l="1"/>
  <c r="CY38" i="78" s="1"/>
  <c r="BE140" i="78"/>
  <c r="BE39" i="78" l="1"/>
  <c r="CY39" i="78" s="1"/>
  <c r="BE141" i="78"/>
  <c r="BE40" i="78" l="1"/>
  <c r="CY40" i="78" s="1"/>
  <c r="BE142" i="78"/>
  <c r="BE41" i="78" l="1"/>
  <c r="CY41" i="78" s="1"/>
  <c r="BE143" i="78"/>
  <c r="BE42" i="78" l="1"/>
  <c r="CY42" i="78" s="1"/>
  <c r="BE144" i="78"/>
  <c r="BE43" i="78" l="1"/>
  <c r="CY43" i="78" s="1"/>
  <c r="BE145" i="78"/>
  <c r="BE44" i="78" l="1"/>
  <c r="CY44" i="78" s="1"/>
  <c r="BE146" i="78"/>
  <c r="BE45" i="78" l="1"/>
  <c r="CY45" i="78" s="1"/>
  <c r="BE147" i="78"/>
  <c r="BE46" i="78" l="1"/>
  <c r="CY46" i="78" s="1"/>
  <c r="BE148" i="78"/>
  <c r="BE47" i="78" l="1"/>
  <c r="CY47" i="78" s="1"/>
  <c r="BE149" i="78"/>
  <c r="BE48" i="78" l="1"/>
  <c r="CY48" i="78" s="1"/>
  <c r="BE150" i="78"/>
  <c r="BE49" i="78" l="1"/>
  <c r="CY49" i="78" s="1"/>
  <c r="BE151" i="78"/>
  <c r="BE50" i="78" l="1"/>
  <c r="CY50" i="78" s="1"/>
  <c r="BE152" i="78"/>
  <c r="BE153" i="78" l="1"/>
  <c r="BE51" i="78"/>
  <c r="CY51" i="78" s="1"/>
  <c r="BE52" i="78" l="1"/>
  <c r="CY52" i="78" s="1"/>
  <c r="BE154" i="78"/>
  <c r="BE53" i="78" l="1"/>
  <c r="CY53" i="78" s="1"/>
  <c r="BE155" i="78"/>
  <c r="BE54" i="78" l="1"/>
  <c r="CY54" i="78" s="1"/>
  <c r="BE156" i="78"/>
  <c r="BE55" i="78" l="1"/>
  <c r="CY55" i="78" s="1"/>
  <c r="BE157" i="78"/>
  <c r="BE56" i="78" l="1"/>
  <c r="CY56" i="78" s="1"/>
  <c r="BE158" i="78"/>
  <c r="BE57" i="78" l="1"/>
  <c r="CY57" i="78" s="1"/>
  <c r="BE159" i="78"/>
  <c r="BE58" i="78" l="1"/>
  <c r="CY58" i="78" s="1"/>
  <c r="BE160" i="78"/>
  <c r="BE59" i="78" l="1"/>
  <c r="CY59" i="78" s="1"/>
  <c r="BE161" i="78"/>
  <c r="BE60" i="78" l="1"/>
  <c r="CY60" i="78" s="1"/>
  <c r="BE162" i="78"/>
  <c r="BE61" i="78" l="1"/>
  <c r="CY61" i="78" s="1"/>
  <c r="BE163" i="78"/>
  <c r="BE62" i="78" l="1"/>
  <c r="CY62" i="78" s="1"/>
  <c r="BE164" i="78"/>
  <c r="BE63" i="78" l="1"/>
  <c r="CY63" i="78" s="1"/>
  <c r="BE165" i="78"/>
  <c r="BE64" i="78" l="1"/>
  <c r="CY64" i="78" s="1"/>
  <c r="BE166" i="78"/>
  <c r="BE65" i="78" l="1"/>
  <c r="CY65" i="78" s="1"/>
  <c r="BE167" i="78"/>
  <c r="BE66" i="78" l="1"/>
  <c r="CY66" i="78" s="1"/>
  <c r="BE168" i="78"/>
  <c r="BE67" i="78" l="1"/>
  <c r="CY67" i="78" s="1"/>
  <c r="BE169" i="78"/>
  <c r="BE68" i="78" l="1"/>
  <c r="CY68" i="78" s="1"/>
  <c r="BE170" i="78"/>
  <c r="BE69" i="78" l="1"/>
  <c r="CY69" i="78" s="1"/>
  <c r="BE171" i="78"/>
  <c r="BE70" i="78" l="1"/>
  <c r="CY70" i="78" s="1"/>
  <c r="BE172" i="78"/>
  <c r="BE173" i="78" l="1"/>
  <c r="BE71" i="78"/>
  <c r="CY71" i="78" s="1"/>
  <c r="BE72" i="78" l="1"/>
  <c r="CY72" i="78" s="1"/>
  <c r="BE174" i="78"/>
  <c r="BE73" i="78" l="1"/>
  <c r="CY73" i="78" s="1"/>
  <c r="BE175" i="78"/>
  <c r="BE74" i="78" l="1"/>
  <c r="CY74" i="78" s="1"/>
  <c r="BE176" i="78"/>
  <c r="BE75" i="78" l="1"/>
  <c r="CY75" i="78" s="1"/>
  <c r="BE177" i="78"/>
  <c r="BE178" i="78" l="1"/>
  <c r="BE76" i="78"/>
  <c r="CY76" i="78" s="1"/>
  <c r="BE179" i="78" l="1"/>
  <c r="BE77" i="78"/>
  <c r="CY77" i="78" s="1"/>
  <c r="BE78" i="78" l="1"/>
  <c r="CY78" i="78" s="1"/>
  <c r="BE180" i="78"/>
  <c r="BE181" i="78" l="1"/>
  <c r="BE79" i="78"/>
  <c r="CY79" i="78" s="1"/>
  <c r="BE80" i="78" l="1"/>
  <c r="CY80" i="78" s="1"/>
  <c r="BE182" i="78"/>
  <c r="BE81" i="78" l="1"/>
  <c r="CY81" i="78" s="1"/>
  <c r="BE183" i="78"/>
  <c r="BE82" i="78" l="1"/>
  <c r="CY82" i="78" s="1"/>
  <c r="BE184" i="78"/>
  <c r="BE83" i="78" l="1"/>
  <c r="CY83" i="78" s="1"/>
  <c r="BE185" i="78"/>
  <c r="BE84" i="78" l="1"/>
  <c r="CY84" i="78" s="1"/>
  <c r="BE186" i="78"/>
  <c r="BE187" i="78" l="1"/>
  <c r="BE85" i="78"/>
  <c r="CY85" i="78" s="1"/>
  <c r="BE188" i="78" l="1"/>
  <c r="BE86" i="78"/>
  <c r="CY86" i="78" s="1"/>
  <c r="BE87" i="78" l="1"/>
  <c r="CY87" i="78" s="1"/>
  <c r="BE189" i="78"/>
  <c r="BE88" i="78" l="1"/>
  <c r="CY88" i="78" s="1"/>
  <c r="BE190" i="78"/>
  <c r="BE89" i="78" l="1"/>
  <c r="CY89" i="78" s="1"/>
  <c r="BE191" i="78"/>
  <c r="BE192" i="78" l="1"/>
  <c r="BE90" i="78"/>
  <c r="CY90" i="78" s="1"/>
  <c r="BE91" i="78" l="1"/>
  <c r="CY91" i="78" s="1"/>
  <c r="BE193" i="78"/>
  <c r="BE92" i="78" l="1"/>
  <c r="CY92" i="78" s="1"/>
  <c r="BE194" i="78"/>
  <c r="BE93" i="78" l="1"/>
  <c r="CY93" i="78" s="1"/>
  <c r="BE195" i="78"/>
  <c r="BE94" i="78" l="1"/>
  <c r="CY94" i="78" s="1"/>
  <c r="BE196" i="78"/>
  <c r="BE95" i="78" l="1"/>
  <c r="CY95" i="78" s="1"/>
  <c r="BE197" i="78"/>
  <c r="BE96" i="78" l="1"/>
  <c r="CY96" i="78" s="1"/>
  <c r="BE198" i="78"/>
  <c r="BE97" i="78" l="1"/>
  <c r="CY97" i="78" s="1"/>
  <c r="BE199" i="78"/>
  <c r="BE98" i="78" l="1"/>
  <c r="CY98" i="78" s="1"/>
  <c r="BE200" i="78"/>
  <c r="BE201" i="78" l="1"/>
  <c r="BE99" i="78"/>
  <c r="CY99" i="78" s="1"/>
  <c r="BE100" i="78" l="1"/>
  <c r="CY100" i="78" s="1"/>
  <c r="BE202" i="78"/>
  <c r="BE101" i="78" l="1"/>
  <c r="CY101" i="78" s="1"/>
  <c r="BE203" i="78"/>
  <c r="BE102" i="78" l="1"/>
  <c r="CY102" i="78" s="1"/>
  <c r="BE204" i="78"/>
  <c r="BE103" i="78" l="1"/>
  <c r="CY103" i="78" s="1"/>
  <c r="BE205" i="78"/>
  <c r="BE206" i="78" l="1"/>
  <c r="BE104" i="78"/>
  <c r="CY104" i="78" s="1"/>
  <c r="BE105" i="78" l="1"/>
  <c r="CY105" i="78" s="1"/>
  <c r="BE207" i="78"/>
  <c r="BE106" i="78" l="1"/>
  <c r="CY106" i="78" s="1"/>
  <c r="BE208" i="78"/>
  <c r="BE107" i="78" l="1"/>
  <c r="CY107" i="78" s="1"/>
  <c r="BE209" i="78"/>
  <c r="BE108" i="78" l="1"/>
  <c r="CY108" i="78" s="1"/>
  <c r="BE210" i="78"/>
  <c r="BE109" i="78" s="1"/>
  <c r="CY109" i="78" l="1"/>
  <c r="BE110" i="78"/>
  <c r="EM9" i="78"/>
  <c r="DC9" i="78"/>
  <c r="DZ9" i="78"/>
  <c r="EH9" i="78"/>
  <c r="EE9" i="78"/>
  <c r="DP9" i="78"/>
  <c r="DX9" i="78"/>
  <c r="DQ9" i="78"/>
  <c r="DM9" i="78"/>
  <c r="EG9" i="78"/>
  <c r="DY9" i="78"/>
  <c r="EL9" i="78"/>
  <c r="EI9" i="78"/>
  <c r="DO9" i="78"/>
  <c r="DF9" i="78"/>
  <c r="DD9" i="78"/>
  <c r="DT9" i="78"/>
  <c r="DS9" i="78"/>
  <c r="EA9" i="78"/>
  <c r="DA9" i="78"/>
  <c r="DK9" i="78"/>
  <c r="DN9" i="78"/>
  <c r="EC9" i="78"/>
  <c r="EB9" i="78"/>
  <c r="DG9" i="78"/>
  <c r="EK9" i="78"/>
  <c r="CZ9" i="78"/>
  <c r="DJ9" i="78"/>
  <c r="EF9" i="78"/>
  <c r="DE9" i="78"/>
  <c r="DB9" i="78"/>
  <c r="DL9" i="78"/>
  <c r="ED9" i="78"/>
  <c r="DU9" i="78"/>
  <c r="DH9" i="78"/>
  <c r="DW9" i="78"/>
  <c r="EJ9" i="78"/>
  <c r="DV9" i="78"/>
  <c r="DI9" i="78"/>
  <c r="DR9" i="78"/>
  <c r="CN111" i="78"/>
  <c r="CN112" i="78" s="1"/>
  <c r="CN11" i="78" s="1"/>
  <c r="EH11" i="78" s="1"/>
  <c r="BN111" i="78"/>
  <c r="BN112" i="78" s="1"/>
  <c r="BN11" i="78" s="1"/>
  <c r="DH11" i="78" s="1"/>
  <c r="BN10" i="78"/>
  <c r="DH10" i="78" s="1"/>
  <c r="BO111" i="78"/>
  <c r="BO10" i="78" s="1"/>
  <c r="DI10" i="78" s="1"/>
  <c r="CB111" i="78"/>
  <c r="CB112" i="78" s="1"/>
  <c r="CD111" i="78"/>
  <c r="CD10" i="78" s="1"/>
  <c r="DX10" i="78" s="1"/>
  <c r="BG111" i="78"/>
  <c r="BG10" i="78" s="1"/>
  <c r="DA10" i="78" s="1"/>
  <c r="BG112" i="78"/>
  <c r="BG11" i="78" s="1"/>
  <c r="DA11" i="78" s="1"/>
  <c r="CL111" i="78"/>
  <c r="CL10" i="78" s="1"/>
  <c r="EF10" i="78" s="1"/>
  <c r="CA111" i="78"/>
  <c r="CQ111" i="78"/>
  <c r="CQ10" i="78" s="1"/>
  <c r="EK10" i="78" s="1"/>
  <c r="BP111" i="78"/>
  <c r="BP112" i="78" s="1"/>
  <c r="BP11" i="78" s="1"/>
  <c r="DJ11" i="78" s="1"/>
  <c r="CK111" i="78"/>
  <c r="BR111" i="78"/>
  <c r="BR10" i="78" s="1"/>
  <c r="DL10" i="78" s="1"/>
  <c r="BM111" i="78"/>
  <c r="BM112" i="78" s="1"/>
  <c r="BM11" i="78" s="1"/>
  <c r="DG11" i="78" s="1"/>
  <c r="BM113" i="78"/>
  <c r="BM12" i="78" s="1"/>
  <c r="DG12" i="78" s="1"/>
  <c r="CI111" i="78"/>
  <c r="CI112" i="78" s="1"/>
  <c r="CI11" i="78" s="1"/>
  <c r="EC11" i="78" s="1"/>
  <c r="CJ111" i="78"/>
  <c r="CJ10" i="78" s="1"/>
  <c r="ED10" i="78" s="1"/>
  <c r="CJ112" i="78"/>
  <c r="CF111" i="78"/>
  <c r="CF112" i="78" s="1"/>
  <c r="CF11" i="78" s="1"/>
  <c r="DZ11" i="78" s="1"/>
  <c r="CH111" i="78"/>
  <c r="CH10" i="78" s="1"/>
  <c r="EB10" i="78" s="1"/>
  <c r="BX111" i="78"/>
  <c r="BX112" i="78" s="1"/>
  <c r="CP111" i="78"/>
  <c r="CP112" i="78" s="1"/>
  <c r="BW111" i="78"/>
  <c r="BW10" i="78" s="1"/>
  <c r="DQ10" i="78" s="1"/>
  <c r="BS111" i="78"/>
  <c r="BS10" i="78" s="1"/>
  <c r="DM10" i="78" s="1"/>
  <c r="BS112" i="78"/>
  <c r="BS11" i="78" s="1"/>
  <c r="DM11" i="78" s="1"/>
  <c r="CR111" i="78"/>
  <c r="CR10" i="78" s="1"/>
  <c r="EL10" i="78" s="1"/>
  <c r="BU111" i="78"/>
  <c r="BU10" i="78" s="1"/>
  <c r="DO10" i="78" s="1"/>
  <c r="BH111" i="78"/>
  <c r="BH10" i="78" s="1"/>
  <c r="DB10" i="78" s="1"/>
  <c r="BJ111" i="78"/>
  <c r="BJ10" i="78" s="1"/>
  <c r="DD10" i="78" s="1"/>
  <c r="BJ112" i="78"/>
  <c r="BJ11" i="78" s="1"/>
  <c r="DD11" i="78" s="1"/>
  <c r="CO111" i="78"/>
  <c r="CO10" i="78" s="1"/>
  <c r="EI10" i="78" s="1"/>
  <c r="BI111" i="78"/>
  <c r="BI10" i="78" s="1"/>
  <c r="DC10" i="78" s="1"/>
  <c r="BI112" i="78"/>
  <c r="BI11" i="78" s="1"/>
  <c r="DC11" i="78" s="1"/>
  <c r="BY111" i="78"/>
  <c r="BY112" i="78" s="1"/>
  <c r="BY11" i="78" s="1"/>
  <c r="DS11" i="78" s="1"/>
  <c r="CE111" i="78"/>
  <c r="CE112" i="78" s="1"/>
  <c r="CS111" i="78"/>
  <c r="CS112" i="78" s="1"/>
  <c r="CM111" i="78"/>
  <c r="CM10" i="78" s="1"/>
  <c r="EG10" i="78" s="1"/>
  <c r="BQ111" i="78"/>
  <c r="BQ10" i="78" s="1"/>
  <c r="DK10" i="78" s="1"/>
  <c r="BQ112" i="78"/>
  <c r="BQ11" i="78" s="1"/>
  <c r="DK11" i="78" s="1"/>
  <c r="BZ111" i="78"/>
  <c r="BZ10" i="78" s="1"/>
  <c r="DT10" i="78" s="1"/>
  <c r="BV111" i="78"/>
  <c r="BV112" i="78" s="1"/>
  <c r="BL111" i="78"/>
  <c r="BL10" i="78" s="1"/>
  <c r="DF10" i="78" s="1"/>
  <c r="CC111" i="78"/>
  <c r="CC10" i="78" s="1"/>
  <c r="DW10" i="78" s="1"/>
  <c r="BT111" i="78"/>
  <c r="BT112" i="78" s="1"/>
  <c r="BK111" i="78"/>
  <c r="BK10" i="78" s="1"/>
  <c r="DE10" i="78" s="1"/>
  <c r="CG111" i="78"/>
  <c r="CG10" i="78" s="1"/>
  <c r="EA10" i="78" s="1"/>
  <c r="BF111" i="78"/>
  <c r="BF10" i="78" s="1"/>
  <c r="CZ10" i="78" s="1"/>
  <c r="BL112" i="78" l="1"/>
  <c r="BL11" i="78" s="1"/>
  <c r="DF11" i="78" s="1"/>
  <c r="BO112" i="78"/>
  <c r="BH112" i="78"/>
  <c r="BH11" i="78" s="1"/>
  <c r="DB11" i="78" s="1"/>
  <c r="BW112" i="78"/>
  <c r="BW11" i="78" s="1"/>
  <c r="DQ11" i="78" s="1"/>
  <c r="BJ113" i="78"/>
  <c r="BJ12" i="78" s="1"/>
  <c r="DD12" i="78" s="1"/>
  <c r="BS113" i="78"/>
  <c r="BS12" i="78" s="1"/>
  <c r="DM12" i="78" s="1"/>
  <c r="CH112" i="78"/>
  <c r="CH11" i="78" s="1"/>
  <c r="EB11" i="78" s="1"/>
  <c r="CF10" i="78"/>
  <c r="DZ10" i="78" s="1"/>
  <c r="BY10" i="78"/>
  <c r="DS10" i="78" s="1"/>
  <c r="BT10" i="78"/>
  <c r="DN10" i="78" s="1"/>
  <c r="BP10" i="78"/>
  <c r="DJ10" i="78" s="1"/>
  <c r="BF112" i="78"/>
  <c r="CQ112" i="78"/>
  <c r="CE10" i="78"/>
  <c r="DY10" i="78" s="1"/>
  <c r="CG112" i="78"/>
  <c r="CG11" i="78" s="1"/>
  <c r="EA11" i="78" s="1"/>
  <c r="BV11" i="78"/>
  <c r="DP11" i="78" s="1"/>
  <c r="BV113" i="78"/>
  <c r="CP11" i="78"/>
  <c r="EJ11" i="78" s="1"/>
  <c r="CP113" i="78"/>
  <c r="BT11" i="78"/>
  <c r="DN11" i="78" s="1"/>
  <c r="BT113" i="78"/>
  <c r="CS11" i="78"/>
  <c r="EM11" i="78" s="1"/>
  <c r="CS113" i="78"/>
  <c r="BX11" i="78"/>
  <c r="DR11" i="78" s="1"/>
  <c r="BX113" i="78"/>
  <c r="CE11" i="78"/>
  <c r="DY11" i="78" s="1"/>
  <c r="CE113" i="78"/>
  <c r="CQ11" i="78"/>
  <c r="EK11" i="78" s="1"/>
  <c r="CQ113" i="78"/>
  <c r="BV10" i="78"/>
  <c r="DP10" i="78" s="1"/>
  <c r="CS10" i="78"/>
  <c r="EM10" i="78" s="1"/>
  <c r="CP10" i="78"/>
  <c r="EJ10" i="78" s="1"/>
  <c r="BX10" i="78"/>
  <c r="DR10" i="78" s="1"/>
  <c r="CC112" i="78"/>
  <c r="BL113" i="78"/>
  <c r="BQ113" i="78"/>
  <c r="CM112" i="78"/>
  <c r="BH113" i="78"/>
  <c r="CR112" i="78"/>
  <c r="CH113" i="78"/>
  <c r="BM114" i="78"/>
  <c r="BP113" i="78"/>
  <c r="CJ11" i="78"/>
  <c r="ED11" i="78" s="1"/>
  <c r="CJ113" i="78"/>
  <c r="BR112" i="78"/>
  <c r="CA112" i="78"/>
  <c r="CA10" i="78"/>
  <c r="DU10" i="78" s="1"/>
  <c r="BK112" i="78"/>
  <c r="BZ112" i="78"/>
  <c r="BY113" i="78"/>
  <c r="CO112" i="78"/>
  <c r="BU112" i="78"/>
  <c r="CF113" i="78"/>
  <c r="CI113" i="78"/>
  <c r="BM10" i="78"/>
  <c r="DG10" i="78" s="1"/>
  <c r="CB11" i="78"/>
  <c r="DV11" i="78" s="1"/>
  <c r="CB113" i="78"/>
  <c r="CT10" i="78"/>
  <c r="CG113" i="78"/>
  <c r="BI113" i="78"/>
  <c r="BJ114" i="78"/>
  <c r="BS114" i="78"/>
  <c r="BW113" i="78"/>
  <c r="CI10" i="78"/>
  <c r="EC10" i="78" s="1"/>
  <c r="CK10" i="78"/>
  <c r="EE10" i="78" s="1"/>
  <c r="CK112" i="78"/>
  <c r="CD112" i="78"/>
  <c r="CL112" i="78"/>
  <c r="BG113" i="78"/>
  <c r="CB10" i="78"/>
  <c r="DV10" i="78" s="1"/>
  <c r="CN113" i="78"/>
  <c r="BN113" i="78"/>
  <c r="CN10" i="78"/>
  <c r="EH10" i="78" s="1"/>
  <c r="EN10" i="78" l="1"/>
  <c r="AS9" i="78" s="1"/>
  <c r="AT9" i="78" s="1"/>
  <c r="BO11" i="78"/>
  <c r="DI11" i="78" s="1"/>
  <c r="BO113" i="78"/>
  <c r="BF11" i="78"/>
  <c r="CZ11" i="78" s="1"/>
  <c r="BF113" i="78"/>
  <c r="CS12" i="78"/>
  <c r="EM12" i="78" s="1"/>
  <c r="CS114" i="78"/>
  <c r="CP12" i="78"/>
  <c r="EJ12" i="78" s="1"/>
  <c r="CP114" i="78"/>
  <c r="BI12" i="78"/>
  <c r="DC12" i="78" s="1"/>
  <c r="BI114" i="78"/>
  <c r="BY12" i="78"/>
  <c r="DS12" i="78" s="1"/>
  <c r="BY114" i="78"/>
  <c r="BL12" i="78"/>
  <c r="DF12" i="78" s="1"/>
  <c r="BL114" i="78"/>
  <c r="BG114" i="78"/>
  <c r="BG12" i="78"/>
  <c r="DA12" i="78" s="1"/>
  <c r="CG12" i="78"/>
  <c r="EA12" i="78" s="1"/>
  <c r="CG114" i="78"/>
  <c r="BP12" i="78"/>
  <c r="DJ12" i="78" s="1"/>
  <c r="BP114" i="78"/>
  <c r="CC11" i="78"/>
  <c r="DW11" i="78" s="1"/>
  <c r="CC113" i="78"/>
  <c r="BZ11" i="78"/>
  <c r="DT11" i="78" s="1"/>
  <c r="BZ113" i="78"/>
  <c r="CJ12" i="78"/>
  <c r="ED12" i="78" s="1"/>
  <c r="CJ114" i="78"/>
  <c r="BN12" i="78"/>
  <c r="DH12" i="78" s="1"/>
  <c r="BN114" i="78"/>
  <c r="CL11" i="78"/>
  <c r="EF11" i="78" s="1"/>
  <c r="CL113" i="78"/>
  <c r="CK11" i="78"/>
  <c r="EE11" i="78" s="1"/>
  <c r="CK113" i="78"/>
  <c r="BK11" i="78"/>
  <c r="DE11" i="78" s="1"/>
  <c r="BK113" i="78"/>
  <c r="BM13" i="78"/>
  <c r="DG13" i="78" s="1"/>
  <c r="BM115" i="78"/>
  <c r="CQ12" i="78"/>
  <c r="EK12" i="78" s="1"/>
  <c r="CQ114" i="78"/>
  <c r="CX10" i="78"/>
  <c r="CH12" i="78"/>
  <c r="EB12" i="78" s="1"/>
  <c r="CH114" i="78"/>
  <c r="CN12" i="78"/>
  <c r="EH12" i="78" s="1"/>
  <c r="CN114" i="78"/>
  <c r="CI12" i="78"/>
  <c r="EC12" i="78" s="1"/>
  <c r="CI114" i="78"/>
  <c r="CA11" i="78"/>
  <c r="DU11" i="78" s="1"/>
  <c r="CA113" i="78"/>
  <c r="CR11" i="78"/>
  <c r="EL11" i="78" s="1"/>
  <c r="CR113" i="78"/>
  <c r="CE12" i="78"/>
  <c r="DY12" i="78" s="1"/>
  <c r="CE114" i="78"/>
  <c r="BX12" i="78"/>
  <c r="DR12" i="78" s="1"/>
  <c r="BX114" i="78"/>
  <c r="BT12" i="78"/>
  <c r="DN12" i="78" s="1"/>
  <c r="BT114" i="78"/>
  <c r="BS13" i="78"/>
  <c r="DM13" i="78" s="1"/>
  <c r="BS115" i="78"/>
  <c r="BV12" i="78"/>
  <c r="DP12" i="78" s="1"/>
  <c r="BV114" i="78"/>
  <c r="CD11" i="78"/>
  <c r="DX11" i="78" s="1"/>
  <c r="CD113" i="78"/>
  <c r="BW12" i="78"/>
  <c r="DQ12" i="78" s="1"/>
  <c r="BW114" i="78"/>
  <c r="CF12" i="78"/>
  <c r="DZ12" i="78" s="1"/>
  <c r="CF114" i="78"/>
  <c r="BH12" i="78"/>
  <c r="DB12" i="78" s="1"/>
  <c r="BH114" i="78"/>
  <c r="BU11" i="78"/>
  <c r="DO11" i="78" s="1"/>
  <c r="BU113" i="78"/>
  <c r="CM11" i="78"/>
  <c r="EG11" i="78" s="1"/>
  <c r="CM113" i="78"/>
  <c r="BJ13" i="78"/>
  <c r="DD13" i="78" s="1"/>
  <c r="BJ115" i="78"/>
  <c r="CB114" i="78"/>
  <c r="CB12" i="78"/>
  <c r="DV12" i="78" s="1"/>
  <c r="CO11" i="78"/>
  <c r="EI11" i="78" s="1"/>
  <c r="CO113" i="78"/>
  <c r="BR11" i="78"/>
  <c r="DL11" i="78" s="1"/>
  <c r="BR113" i="78"/>
  <c r="BQ12" i="78"/>
  <c r="DK12" i="78" s="1"/>
  <c r="BQ114" i="78"/>
  <c r="BO12" i="78" l="1"/>
  <c r="DI12" i="78" s="1"/>
  <c r="BO114" i="78"/>
  <c r="BF12" i="78"/>
  <c r="CZ12" i="78" s="1"/>
  <c r="BF114" i="78"/>
  <c r="EN11" i="78"/>
  <c r="AS10" i="78" s="1"/>
  <c r="BK12" i="78"/>
  <c r="DE12" i="78" s="1"/>
  <c r="BK114" i="78"/>
  <c r="BN13" i="78"/>
  <c r="DH13" i="78" s="1"/>
  <c r="BN115" i="78"/>
  <c r="BI13" i="78"/>
  <c r="DC13" i="78" s="1"/>
  <c r="BI115" i="78"/>
  <c r="CQ13" i="78"/>
  <c r="EK13" i="78" s="1"/>
  <c r="CQ115" i="78"/>
  <c r="CT11" i="78"/>
  <c r="BG13" i="78"/>
  <c r="DA13" i="78" s="1"/>
  <c r="BG115" i="78"/>
  <c r="BR12" i="78"/>
  <c r="DL12" i="78" s="1"/>
  <c r="BR114" i="78"/>
  <c r="BH13" i="78"/>
  <c r="DB13" i="78" s="1"/>
  <c r="BH115" i="78"/>
  <c r="BT13" i="78"/>
  <c r="DN13" i="78" s="1"/>
  <c r="BT115" i="78"/>
  <c r="CA12" i="78"/>
  <c r="DU12" i="78" s="1"/>
  <c r="CA114" i="78"/>
  <c r="CO12" i="78"/>
  <c r="EI12" i="78" s="1"/>
  <c r="CO114" i="78"/>
  <c r="BV13" i="78"/>
  <c r="DP13" i="78" s="1"/>
  <c r="BV115" i="78"/>
  <c r="CH13" i="78"/>
  <c r="EB13" i="78" s="1"/>
  <c r="CH115" i="78"/>
  <c r="CJ13" i="78"/>
  <c r="ED13" i="78" s="1"/>
  <c r="CJ115" i="78"/>
  <c r="CC12" i="78"/>
  <c r="DW12" i="78" s="1"/>
  <c r="CC114" i="78"/>
  <c r="CK12" i="78"/>
  <c r="EE12" i="78" s="1"/>
  <c r="CK114" i="78"/>
  <c r="BZ12" i="78"/>
  <c r="DT12" i="78" s="1"/>
  <c r="BZ114" i="78"/>
  <c r="BP13" i="78"/>
  <c r="DJ13" i="78" s="1"/>
  <c r="BP115" i="78"/>
  <c r="BL13" i="78"/>
  <c r="DF13" i="78" s="1"/>
  <c r="BL115" i="78"/>
  <c r="CP115" i="78"/>
  <c r="CP13" i="78"/>
  <c r="EJ13" i="78" s="1"/>
  <c r="CF13" i="78"/>
  <c r="DZ13" i="78" s="1"/>
  <c r="CF115" i="78"/>
  <c r="BX13" i="78"/>
  <c r="DR13" i="78" s="1"/>
  <c r="BX115" i="78"/>
  <c r="CI13" i="78"/>
  <c r="EC13" i="78" s="1"/>
  <c r="CI115" i="78"/>
  <c r="BS14" i="78"/>
  <c r="DM14" i="78" s="1"/>
  <c r="BS116" i="78"/>
  <c r="BQ13" i="78"/>
  <c r="DK13" i="78" s="1"/>
  <c r="BQ115" i="78"/>
  <c r="CB13" i="78"/>
  <c r="DV13" i="78" s="1"/>
  <c r="CB115" i="78"/>
  <c r="CM12" i="78"/>
  <c r="EG12" i="78" s="1"/>
  <c r="CM114" i="78"/>
  <c r="BW13" i="78"/>
  <c r="DQ13" i="78" s="1"/>
  <c r="BW115" i="78"/>
  <c r="CE13" i="78"/>
  <c r="DY13" i="78" s="1"/>
  <c r="CE115" i="78"/>
  <c r="BM116" i="78"/>
  <c r="BM14" i="78"/>
  <c r="DG14" i="78" s="1"/>
  <c r="CL12" i="78"/>
  <c r="EF12" i="78" s="1"/>
  <c r="CL114" i="78"/>
  <c r="CG13" i="78"/>
  <c r="EA13" i="78" s="1"/>
  <c r="CG115" i="78"/>
  <c r="BY13" i="78"/>
  <c r="DS13" i="78" s="1"/>
  <c r="BY115" i="78"/>
  <c r="CS13" i="78"/>
  <c r="EM13" i="78" s="1"/>
  <c r="CS115" i="78"/>
  <c r="BJ14" i="78"/>
  <c r="DD14" i="78" s="1"/>
  <c r="BJ116" i="78"/>
  <c r="BU12" i="78"/>
  <c r="DO12" i="78" s="1"/>
  <c r="BU114" i="78"/>
  <c r="CD12" i="78"/>
  <c r="DX12" i="78" s="1"/>
  <c r="CD114" i="78"/>
  <c r="CR12" i="78"/>
  <c r="EL12" i="78" s="1"/>
  <c r="CR114" i="78"/>
  <c r="CN13" i="78"/>
  <c r="EH13" i="78" s="1"/>
  <c r="CN115" i="78"/>
  <c r="BO13" i="78" l="1"/>
  <c r="DI13" i="78" s="1"/>
  <c r="BO115" i="78"/>
  <c r="AT10" i="78"/>
  <c r="BF115" i="78"/>
  <c r="BF13" i="78"/>
  <c r="CZ13" i="78" s="1"/>
  <c r="EN12" i="78"/>
  <c r="AS11" i="78" s="1"/>
  <c r="AT11" i="78" s="1"/>
  <c r="CP116" i="78"/>
  <c r="CP14" i="78"/>
  <c r="EJ14" i="78" s="1"/>
  <c r="BH14" i="78"/>
  <c r="DB14" i="78" s="1"/>
  <c r="BH116" i="78"/>
  <c r="CN14" i="78"/>
  <c r="EH14" i="78" s="1"/>
  <c r="CN116" i="78"/>
  <c r="BW14" i="78"/>
  <c r="DQ14" i="78" s="1"/>
  <c r="BW116" i="78"/>
  <c r="CC13" i="78"/>
  <c r="DW13" i="78" s="1"/>
  <c r="CC115" i="78"/>
  <c r="BG14" i="78"/>
  <c r="DA14" i="78" s="1"/>
  <c r="BG116" i="78"/>
  <c r="BV14" i="78"/>
  <c r="DP14" i="78" s="1"/>
  <c r="BV116" i="78"/>
  <c r="CO13" i="78"/>
  <c r="EI13" i="78" s="1"/>
  <c r="CO115" i="78"/>
  <c r="BJ15" i="78"/>
  <c r="DD15" i="78" s="1"/>
  <c r="BJ117" i="78"/>
  <c r="CR13" i="78"/>
  <c r="EL13" i="78" s="1"/>
  <c r="CR115" i="78"/>
  <c r="CL13" i="78"/>
  <c r="EF13" i="78" s="1"/>
  <c r="CL115" i="78"/>
  <c r="BX14" i="78"/>
  <c r="DR14" i="78" s="1"/>
  <c r="BX116" i="78"/>
  <c r="BP14" i="78"/>
  <c r="DJ14" i="78" s="1"/>
  <c r="BP116" i="78"/>
  <c r="CH14" i="78"/>
  <c r="EB14" i="78" s="1"/>
  <c r="CH116" i="78"/>
  <c r="CA13" i="78"/>
  <c r="DU13" i="78" s="1"/>
  <c r="CA115" i="78"/>
  <c r="CQ14" i="78"/>
  <c r="EK14" i="78" s="1"/>
  <c r="CQ116" i="78"/>
  <c r="BN14" i="78"/>
  <c r="DH14" i="78" s="1"/>
  <c r="BN116" i="78"/>
  <c r="CI14" i="78"/>
  <c r="EC14" i="78" s="1"/>
  <c r="CI116" i="78"/>
  <c r="BL14" i="78"/>
  <c r="DF14" i="78" s="1"/>
  <c r="BL116" i="78"/>
  <c r="CK115" i="78"/>
  <c r="CK13" i="78"/>
  <c r="EE13" i="78" s="1"/>
  <c r="CG14" i="78"/>
  <c r="EA14" i="78" s="1"/>
  <c r="CG116" i="78"/>
  <c r="BQ14" i="78"/>
  <c r="DK14" i="78" s="1"/>
  <c r="BQ116" i="78"/>
  <c r="BM15" i="78"/>
  <c r="DG15" i="78" s="1"/>
  <c r="BM117" i="78"/>
  <c r="CM13" i="78"/>
  <c r="EG13" i="78" s="1"/>
  <c r="CM115" i="78"/>
  <c r="CJ14" i="78"/>
  <c r="ED14" i="78" s="1"/>
  <c r="CJ116" i="78"/>
  <c r="CE14" i="78"/>
  <c r="DY14" i="78" s="1"/>
  <c r="CE116" i="78"/>
  <c r="BS15" i="78"/>
  <c r="DM15" i="78" s="1"/>
  <c r="BS117" i="78"/>
  <c r="CF14" i="78"/>
  <c r="DZ14" i="78" s="1"/>
  <c r="CF116" i="78"/>
  <c r="BZ13" i="78"/>
  <c r="DT13" i="78" s="1"/>
  <c r="BZ115" i="78"/>
  <c r="BT14" i="78"/>
  <c r="DN14" i="78" s="1"/>
  <c r="BT116" i="78"/>
  <c r="BR13" i="78"/>
  <c r="DL13" i="78" s="1"/>
  <c r="BR115" i="78"/>
  <c r="BI14" i="78"/>
  <c r="DC14" i="78" s="1"/>
  <c r="BI116" i="78"/>
  <c r="BK13" i="78"/>
  <c r="DE13" i="78" s="1"/>
  <c r="BK115" i="78"/>
  <c r="CS14" i="78"/>
  <c r="EM14" i="78" s="1"/>
  <c r="CS116" i="78"/>
  <c r="CD115" i="78"/>
  <c r="CD13" i="78"/>
  <c r="DX13" i="78" s="1"/>
  <c r="BY14" i="78"/>
  <c r="DS14" i="78" s="1"/>
  <c r="BY116" i="78"/>
  <c r="CB14" i="78"/>
  <c r="DV14" i="78" s="1"/>
  <c r="CB116" i="78"/>
  <c r="EO11" i="78"/>
  <c r="EO10" i="78"/>
  <c r="CT12" i="78"/>
  <c r="BU13" i="78"/>
  <c r="DO13" i="78" s="1"/>
  <c r="BU115" i="78"/>
  <c r="CX11" i="78"/>
  <c r="BO14" i="78" l="1"/>
  <c r="DI14" i="78" s="1"/>
  <c r="BO116" i="78"/>
  <c r="EN13" i="78"/>
  <c r="AS12" i="78" s="1"/>
  <c r="AT12" i="78" s="1"/>
  <c r="BF14" i="78"/>
  <c r="CZ14" i="78" s="1"/>
  <c r="BF116" i="78"/>
  <c r="EP11" i="78"/>
  <c r="CU11" i="78"/>
  <c r="CV11" i="78" s="1"/>
  <c r="CB117" i="78"/>
  <c r="CB15" i="78"/>
  <c r="DV15" i="78" s="1"/>
  <c r="BR14" i="78"/>
  <c r="DL14" i="78" s="1"/>
  <c r="BR116" i="78"/>
  <c r="BZ14" i="78"/>
  <c r="DT14" i="78" s="1"/>
  <c r="BZ116" i="78"/>
  <c r="CF15" i="78"/>
  <c r="DZ15" i="78" s="1"/>
  <c r="CF117" i="78"/>
  <c r="BM16" i="78"/>
  <c r="DG16" i="78" s="1"/>
  <c r="BM118" i="78"/>
  <c r="BX15" i="78"/>
  <c r="DR15" i="78" s="1"/>
  <c r="BX117" i="78"/>
  <c r="CR14" i="78"/>
  <c r="EL14" i="78" s="1"/>
  <c r="CR116" i="78"/>
  <c r="BV15" i="78"/>
  <c r="DP15" i="78" s="1"/>
  <c r="BV117" i="78"/>
  <c r="CX12" i="78"/>
  <c r="BT15" i="78"/>
  <c r="DN15" i="78" s="1"/>
  <c r="BT117" i="78"/>
  <c r="CA14" i="78"/>
  <c r="DU14" i="78" s="1"/>
  <c r="CA116" i="78"/>
  <c r="BY15" i="78"/>
  <c r="DS15" i="78" s="1"/>
  <c r="BY117" i="78"/>
  <c r="CU10" i="78"/>
  <c r="EP10" i="78"/>
  <c r="BK14" i="78"/>
  <c r="DE14" i="78" s="1"/>
  <c r="BK116" i="78"/>
  <c r="BS16" i="78"/>
  <c r="DM16" i="78" s="1"/>
  <c r="BS118" i="78"/>
  <c r="CJ15" i="78"/>
  <c r="ED15" i="78" s="1"/>
  <c r="CJ117" i="78"/>
  <c r="CK14" i="78"/>
  <c r="EE14" i="78" s="1"/>
  <c r="CK116" i="78"/>
  <c r="BN15" i="78"/>
  <c r="DH15" i="78" s="1"/>
  <c r="BN117" i="78"/>
  <c r="BJ16" i="78"/>
  <c r="DD16" i="78" s="1"/>
  <c r="BJ118" i="78"/>
  <c r="BW15" i="78"/>
  <c r="DQ15" i="78" s="1"/>
  <c r="BW117" i="78"/>
  <c r="CP15" i="78"/>
  <c r="EJ15" i="78" s="1"/>
  <c r="CP117" i="78"/>
  <c r="CM14" i="78"/>
  <c r="EG14" i="78" s="1"/>
  <c r="CM116" i="78"/>
  <c r="CT13" i="78"/>
  <c r="CN15" i="78"/>
  <c r="EH15" i="78" s="1"/>
  <c r="CN117" i="78"/>
  <c r="BU116" i="78"/>
  <c r="BU14" i="78"/>
  <c r="DO14" i="78" s="1"/>
  <c r="CD116" i="78"/>
  <c r="CD14" i="78"/>
  <c r="DX14" i="78" s="1"/>
  <c r="BI15" i="78"/>
  <c r="DC15" i="78" s="1"/>
  <c r="BI117" i="78"/>
  <c r="CS15" i="78"/>
  <c r="EM15" i="78" s="1"/>
  <c r="CS117" i="78"/>
  <c r="CG15" i="78"/>
  <c r="EA15" i="78" s="1"/>
  <c r="CG117" i="78"/>
  <c r="CI15" i="78"/>
  <c r="EC15" i="78" s="1"/>
  <c r="CI117" i="78"/>
  <c r="CH15" i="78"/>
  <c r="EB15" i="78" s="1"/>
  <c r="CH117" i="78"/>
  <c r="BQ15" i="78"/>
  <c r="DK15" i="78" s="1"/>
  <c r="BQ117" i="78"/>
  <c r="CQ15" i="78"/>
  <c r="EK15" i="78" s="1"/>
  <c r="CQ117" i="78"/>
  <c r="CE15" i="78"/>
  <c r="DY15" i="78" s="1"/>
  <c r="CE117" i="78"/>
  <c r="BL15" i="78"/>
  <c r="DF15" i="78" s="1"/>
  <c r="BL117" i="78"/>
  <c r="CL14" i="78"/>
  <c r="EF14" i="78" s="1"/>
  <c r="CL116" i="78"/>
  <c r="CC14" i="78"/>
  <c r="DW14" i="78" s="1"/>
  <c r="CC116" i="78"/>
  <c r="BH15" i="78"/>
  <c r="DB15" i="78" s="1"/>
  <c r="BH117" i="78"/>
  <c r="BP15" i="78"/>
  <c r="DJ15" i="78" s="1"/>
  <c r="BP117" i="78"/>
  <c r="CO14" i="78"/>
  <c r="EI14" i="78" s="1"/>
  <c r="CO116" i="78"/>
  <c r="BG15" i="78"/>
  <c r="DA15" i="78" s="1"/>
  <c r="BG117" i="78"/>
  <c r="BO15" i="78" l="1"/>
  <c r="DI15" i="78" s="1"/>
  <c r="BO117" i="78"/>
  <c r="BF117" i="78"/>
  <c r="BF15" i="78"/>
  <c r="CZ15" i="78" s="1"/>
  <c r="EN14" i="78"/>
  <c r="AS13" i="78" s="1"/>
  <c r="CU12" i="78"/>
  <c r="CV12" i="78" s="1"/>
  <c r="CG16" i="78"/>
  <c r="EA16" i="78" s="1"/>
  <c r="CG118" i="78"/>
  <c r="CS16" i="78"/>
  <c r="EM16" i="78" s="1"/>
  <c r="CS118" i="78"/>
  <c r="CD15" i="78"/>
  <c r="DX15" i="78" s="1"/>
  <c r="CD117" i="78"/>
  <c r="CX13" i="78"/>
  <c r="CK15" i="78"/>
  <c r="EE15" i="78" s="1"/>
  <c r="CK117" i="78"/>
  <c r="BK15" i="78"/>
  <c r="DE15" i="78" s="1"/>
  <c r="BK117" i="78"/>
  <c r="BY16" i="78"/>
  <c r="DS16" i="78" s="1"/>
  <c r="BY118" i="78"/>
  <c r="CR15" i="78"/>
  <c r="EL15" i="78" s="1"/>
  <c r="CR117" i="78"/>
  <c r="BW16" i="78"/>
  <c r="DQ16" i="78" s="1"/>
  <c r="BW118" i="78"/>
  <c r="CF16" i="78"/>
  <c r="DZ16" i="78" s="1"/>
  <c r="CF118" i="78"/>
  <c r="CB16" i="78"/>
  <c r="DV16" i="78" s="1"/>
  <c r="CB118" i="78"/>
  <c r="CC15" i="78"/>
  <c r="DW15" i="78" s="1"/>
  <c r="CC117" i="78"/>
  <c r="BQ16" i="78"/>
  <c r="DK16" i="78" s="1"/>
  <c r="BQ118" i="78"/>
  <c r="CH16" i="78"/>
  <c r="EB16" i="78" s="1"/>
  <c r="CH118" i="78"/>
  <c r="CJ16" i="78"/>
  <c r="ED16" i="78" s="1"/>
  <c r="CJ118" i="78"/>
  <c r="EO12" i="78"/>
  <c r="EP12" i="78" s="1"/>
  <c r="BX16" i="78"/>
  <c r="DR16" i="78" s="1"/>
  <c r="BX118" i="78"/>
  <c r="CQ16" i="78"/>
  <c r="EK16" i="78" s="1"/>
  <c r="CQ118" i="78"/>
  <c r="CO15" i="78"/>
  <c r="EI15" i="78" s="1"/>
  <c r="CO117" i="78"/>
  <c r="BH16" i="78"/>
  <c r="DB16" i="78" s="1"/>
  <c r="BH118" i="78"/>
  <c r="BL16" i="78"/>
  <c r="DF16" i="78" s="1"/>
  <c r="BL118" i="78"/>
  <c r="BU15" i="78"/>
  <c r="DO15" i="78" s="1"/>
  <c r="BU117" i="78"/>
  <c r="CM15" i="78"/>
  <c r="EG15" i="78" s="1"/>
  <c r="CM117" i="78"/>
  <c r="BJ17" i="78"/>
  <c r="DD17" i="78" s="1"/>
  <c r="BJ119" i="78"/>
  <c r="CA15" i="78"/>
  <c r="DU15" i="78" s="1"/>
  <c r="CA117" i="78"/>
  <c r="CN16" i="78"/>
  <c r="EH16" i="78" s="1"/>
  <c r="CN118" i="78"/>
  <c r="BS17" i="78"/>
  <c r="DM17" i="78" s="1"/>
  <c r="BS119" i="78"/>
  <c r="BZ15" i="78"/>
  <c r="DT15" i="78" s="1"/>
  <c r="BZ117" i="78"/>
  <c r="CV10" i="78"/>
  <c r="BP16" i="78"/>
  <c r="DJ16" i="78" s="1"/>
  <c r="BP118" i="78"/>
  <c r="BV16" i="78"/>
  <c r="DP16" i="78" s="1"/>
  <c r="BV118" i="78"/>
  <c r="BM17" i="78"/>
  <c r="DG17" i="78" s="1"/>
  <c r="BM119" i="78"/>
  <c r="BR117" i="78"/>
  <c r="BR15" i="78"/>
  <c r="DL15" i="78" s="1"/>
  <c r="BI118" i="78"/>
  <c r="BI16" i="78"/>
  <c r="DC16" i="78" s="1"/>
  <c r="EO13" i="78"/>
  <c r="CI16" i="78"/>
  <c r="EC16" i="78" s="1"/>
  <c r="CI118" i="78"/>
  <c r="CT14" i="78"/>
  <c r="BN16" i="78"/>
  <c r="DH16" i="78" s="1"/>
  <c r="BN118" i="78"/>
  <c r="BG16" i="78"/>
  <c r="DA16" i="78" s="1"/>
  <c r="BG118" i="78"/>
  <c r="CL117" i="78"/>
  <c r="CL15" i="78"/>
  <c r="EF15" i="78" s="1"/>
  <c r="CE16" i="78"/>
  <c r="DY16" i="78" s="1"/>
  <c r="CE118" i="78"/>
  <c r="CP118" i="78"/>
  <c r="CP16" i="78"/>
  <c r="EJ16" i="78" s="1"/>
  <c r="BT16" i="78"/>
  <c r="DN16" i="78" s="1"/>
  <c r="BT118" i="78"/>
  <c r="BO118" i="78" l="1"/>
  <c r="BO16" i="78"/>
  <c r="DI16" i="78" s="1"/>
  <c r="AT13" i="78"/>
  <c r="EN15" i="78"/>
  <c r="AS14" i="78" s="1"/>
  <c r="AT14" i="78" s="1"/>
  <c r="CT15" i="78"/>
  <c r="CX15" i="78" s="1"/>
  <c r="BF16" i="78"/>
  <c r="CZ16" i="78" s="1"/>
  <c r="BF118" i="78"/>
  <c r="CX14" i="78"/>
  <c r="BV17" i="78"/>
  <c r="DP17" i="78" s="1"/>
  <c r="BV119" i="78"/>
  <c r="CA118" i="78"/>
  <c r="CA16" i="78"/>
  <c r="DU16" i="78" s="1"/>
  <c r="BT17" i="78"/>
  <c r="DN17" i="78" s="1"/>
  <c r="BT119" i="78"/>
  <c r="BG17" i="78"/>
  <c r="DA17" i="78" s="1"/>
  <c r="BG119" i="78"/>
  <c r="BP17" i="78"/>
  <c r="DJ17" i="78" s="1"/>
  <c r="BP119" i="78"/>
  <c r="BS18" i="78"/>
  <c r="DM18" i="78" s="1"/>
  <c r="BS120" i="78"/>
  <c r="BJ18" i="78"/>
  <c r="DD18" i="78" s="1"/>
  <c r="BJ120" i="78"/>
  <c r="BH17" i="78"/>
  <c r="DB17" i="78" s="1"/>
  <c r="BH119" i="78"/>
  <c r="BX17" i="78"/>
  <c r="DR17" i="78" s="1"/>
  <c r="BX119" i="78"/>
  <c r="CH17" i="78"/>
  <c r="EB17" i="78" s="1"/>
  <c r="CH119" i="78"/>
  <c r="CB17" i="78"/>
  <c r="DV17" i="78" s="1"/>
  <c r="CB119" i="78"/>
  <c r="CG17" i="78"/>
  <c r="EA17" i="78" s="1"/>
  <c r="CG119" i="78"/>
  <c r="CE17" i="78"/>
  <c r="DY17" i="78" s="1"/>
  <c r="CE119" i="78"/>
  <c r="BN17" i="78"/>
  <c r="DH17" i="78" s="1"/>
  <c r="BN119" i="78"/>
  <c r="CO16" i="78"/>
  <c r="EI16" i="78" s="1"/>
  <c r="CO118" i="78"/>
  <c r="BW17" i="78"/>
  <c r="DQ17" i="78" s="1"/>
  <c r="BW119" i="78"/>
  <c r="BY17" i="78"/>
  <c r="DS17" i="78" s="1"/>
  <c r="BY119" i="78"/>
  <c r="BM18" i="78"/>
  <c r="DG18" i="78" s="1"/>
  <c r="BM120" i="78"/>
  <c r="BZ16" i="78"/>
  <c r="DT16" i="78" s="1"/>
  <c r="BZ118" i="78"/>
  <c r="CM16" i="78"/>
  <c r="EG16" i="78" s="1"/>
  <c r="CM118" i="78"/>
  <c r="CF17" i="78"/>
  <c r="DZ17" i="78" s="1"/>
  <c r="CF119" i="78"/>
  <c r="CP17" i="78"/>
  <c r="EJ17" i="78" s="1"/>
  <c r="CP119" i="78"/>
  <c r="CQ17" i="78"/>
  <c r="EK17" i="78" s="1"/>
  <c r="CQ119" i="78"/>
  <c r="CJ17" i="78"/>
  <c r="ED17" i="78" s="1"/>
  <c r="CJ119" i="78"/>
  <c r="BK16" i="78"/>
  <c r="DE16" i="78" s="1"/>
  <c r="BK118" i="78"/>
  <c r="CL118" i="78"/>
  <c r="CL16" i="78"/>
  <c r="EF16" i="78" s="1"/>
  <c r="BQ17" i="78"/>
  <c r="DK17" i="78" s="1"/>
  <c r="BQ119" i="78"/>
  <c r="CD16" i="78"/>
  <c r="DX16" i="78" s="1"/>
  <c r="CD118" i="78"/>
  <c r="CK118" i="78"/>
  <c r="CK16" i="78"/>
  <c r="EE16" i="78" s="1"/>
  <c r="CI17" i="78"/>
  <c r="EC17" i="78" s="1"/>
  <c r="CI119" i="78"/>
  <c r="BI17" i="78"/>
  <c r="DC17" i="78" s="1"/>
  <c r="BI119" i="78"/>
  <c r="BU16" i="78"/>
  <c r="DO16" i="78" s="1"/>
  <c r="BU118" i="78"/>
  <c r="CN17" i="78"/>
  <c r="EH17" i="78" s="1"/>
  <c r="CN119" i="78"/>
  <c r="BL17" i="78"/>
  <c r="DF17" i="78" s="1"/>
  <c r="BL119" i="78"/>
  <c r="CC16" i="78"/>
  <c r="DW16" i="78" s="1"/>
  <c r="CC118" i="78"/>
  <c r="CR16" i="78"/>
  <c r="EL16" i="78" s="1"/>
  <c r="CR118" i="78"/>
  <c r="CS17" i="78"/>
  <c r="EM17" i="78" s="1"/>
  <c r="CS119" i="78"/>
  <c r="BR16" i="78"/>
  <c r="DL16" i="78" s="1"/>
  <c r="BR118" i="78"/>
  <c r="BO17" i="78" l="1"/>
  <c r="DI17" i="78" s="1"/>
  <c r="BO119" i="78"/>
  <c r="BF119" i="78"/>
  <c r="BF17" i="78"/>
  <c r="CZ17" i="78" s="1"/>
  <c r="EN16" i="78"/>
  <c r="AS15" i="78" s="1"/>
  <c r="AT15" i="78" s="1"/>
  <c r="CR17" i="78"/>
  <c r="EL17" i="78" s="1"/>
  <c r="CR119" i="78"/>
  <c r="CE18" i="78"/>
  <c r="DY18" i="78" s="1"/>
  <c r="CE120" i="78"/>
  <c r="BX18" i="78"/>
  <c r="DR18" i="78" s="1"/>
  <c r="BX120" i="78"/>
  <c r="BP18" i="78"/>
  <c r="DJ18" i="78" s="1"/>
  <c r="BP120" i="78"/>
  <c r="BV18" i="78"/>
  <c r="DP18" i="78" s="1"/>
  <c r="BV120" i="78"/>
  <c r="BQ18" i="78"/>
  <c r="DK18" i="78" s="1"/>
  <c r="BQ120" i="78"/>
  <c r="CO17" i="78"/>
  <c r="EI17" i="78" s="1"/>
  <c r="CO119" i="78"/>
  <c r="BU17" i="78"/>
  <c r="DO17" i="78" s="1"/>
  <c r="BU119" i="78"/>
  <c r="CI18" i="78"/>
  <c r="EC18" i="78" s="1"/>
  <c r="CI120" i="78"/>
  <c r="BM19" i="78"/>
  <c r="DG19" i="78" s="1"/>
  <c r="BM121" i="78"/>
  <c r="BY18" i="78"/>
  <c r="DS18" i="78" s="1"/>
  <c r="BY120" i="78"/>
  <c r="CG18" i="78"/>
  <c r="EA18" i="78" s="1"/>
  <c r="CG120" i="78"/>
  <c r="BH18" i="78"/>
  <c r="DB18" i="78" s="1"/>
  <c r="BH120" i="78"/>
  <c r="BT18" i="78"/>
  <c r="DN18" i="78" s="1"/>
  <c r="BT120" i="78"/>
  <c r="EO14" i="78"/>
  <c r="CN18" i="78"/>
  <c r="EH18" i="78" s="1"/>
  <c r="CN120" i="78"/>
  <c r="CL17" i="78"/>
  <c r="EF17" i="78" s="1"/>
  <c r="CL119" i="78"/>
  <c r="CJ18" i="78"/>
  <c r="ED18" i="78" s="1"/>
  <c r="CJ120" i="78"/>
  <c r="BR119" i="78"/>
  <c r="BR17" i="78"/>
  <c r="DL17" i="78" s="1"/>
  <c r="CC17" i="78"/>
  <c r="DW17" i="78" s="1"/>
  <c r="CC119" i="78"/>
  <c r="CU13" i="78"/>
  <c r="EP13" i="78"/>
  <c r="BK17" i="78"/>
  <c r="DE17" i="78" s="1"/>
  <c r="BK119" i="78"/>
  <c r="CM17" i="78"/>
  <c r="EG17" i="78" s="1"/>
  <c r="CM119" i="78"/>
  <c r="CB120" i="78"/>
  <c r="CB18" i="78"/>
  <c r="DV18" i="78" s="1"/>
  <c r="BJ19" i="78"/>
  <c r="DD19" i="78" s="1"/>
  <c r="BJ121" i="78"/>
  <c r="CT16" i="78"/>
  <c r="CQ18" i="78"/>
  <c r="EK18" i="78" s="1"/>
  <c r="CQ120" i="78"/>
  <c r="CF18" i="78"/>
  <c r="DZ18" i="78" s="1"/>
  <c r="CF120" i="78"/>
  <c r="BW18" i="78"/>
  <c r="DQ18" i="78" s="1"/>
  <c r="BW120" i="78"/>
  <c r="CS18" i="78"/>
  <c r="EM18" i="78" s="1"/>
  <c r="CS120" i="78"/>
  <c r="CD119" i="78"/>
  <c r="CD17" i="78"/>
  <c r="DX17" i="78" s="1"/>
  <c r="CA17" i="78"/>
  <c r="DU17" i="78" s="1"/>
  <c r="CA119" i="78"/>
  <c r="CP18" i="78"/>
  <c r="EJ18" i="78" s="1"/>
  <c r="CP120" i="78"/>
  <c r="BN18" i="78"/>
  <c r="DH18" i="78" s="1"/>
  <c r="BN120" i="78"/>
  <c r="CH120" i="78"/>
  <c r="CH18" i="78"/>
  <c r="EB18" i="78" s="1"/>
  <c r="BS19" i="78"/>
  <c r="DM19" i="78" s="1"/>
  <c r="BS121" i="78"/>
  <c r="EO15" i="78"/>
  <c r="CK17" i="78"/>
  <c r="EE17" i="78" s="1"/>
  <c r="CK119" i="78"/>
  <c r="BL18" i="78"/>
  <c r="DF18" i="78" s="1"/>
  <c r="BL120" i="78"/>
  <c r="BI18" i="78"/>
  <c r="DC18" i="78" s="1"/>
  <c r="BI120" i="78"/>
  <c r="BZ17" i="78"/>
  <c r="DT17" i="78" s="1"/>
  <c r="BZ119" i="78"/>
  <c r="BG120" i="78"/>
  <c r="BG18" i="78"/>
  <c r="DA18" i="78" s="1"/>
  <c r="BO18" i="78" l="1"/>
  <c r="DI18" i="78" s="1"/>
  <c r="BO120" i="78"/>
  <c r="EN17" i="78"/>
  <c r="AS16" i="78" s="1"/>
  <c r="AT16" i="78" s="1"/>
  <c r="CT17" i="78"/>
  <c r="CX17" i="78" s="1"/>
  <c r="BF18" i="78"/>
  <c r="CZ18" i="78" s="1"/>
  <c r="BF120" i="78"/>
  <c r="CS19" i="78"/>
  <c r="EM19" i="78" s="1"/>
  <c r="CS121" i="78"/>
  <c r="CQ19" i="78"/>
  <c r="EK19" i="78" s="1"/>
  <c r="CQ121" i="78"/>
  <c r="CB19" i="78"/>
  <c r="DV19" i="78" s="1"/>
  <c r="CB121" i="78"/>
  <c r="BI19" i="78"/>
  <c r="DC19" i="78" s="1"/>
  <c r="BI121" i="78"/>
  <c r="BN19" i="78"/>
  <c r="DH19" i="78" s="1"/>
  <c r="BN121" i="78"/>
  <c r="CA120" i="78"/>
  <c r="CA18" i="78"/>
  <c r="DU18" i="78" s="1"/>
  <c r="CV13" i="78"/>
  <c r="CJ19" i="78"/>
  <c r="ED19" i="78" s="1"/>
  <c r="CJ121" i="78"/>
  <c r="CN121" i="78"/>
  <c r="CN19" i="78"/>
  <c r="EH19" i="78" s="1"/>
  <c r="BH19" i="78"/>
  <c r="DB19" i="78" s="1"/>
  <c r="BH121" i="78"/>
  <c r="BM20" i="78"/>
  <c r="DG20" i="78" s="1"/>
  <c r="BM122" i="78"/>
  <c r="BP19" i="78"/>
  <c r="DJ19" i="78" s="1"/>
  <c r="BP121" i="78"/>
  <c r="BS20" i="78"/>
  <c r="DM20" i="78" s="1"/>
  <c r="BS122" i="78"/>
  <c r="CP19" i="78"/>
  <c r="EJ19" i="78" s="1"/>
  <c r="CP121" i="78"/>
  <c r="BW19" i="78"/>
  <c r="DQ19" i="78" s="1"/>
  <c r="BW121" i="78"/>
  <c r="CX16" i="78"/>
  <c r="CC18" i="78"/>
  <c r="DW18" i="78" s="1"/>
  <c r="CC120" i="78"/>
  <c r="EP14" i="78"/>
  <c r="CU14" i="78"/>
  <c r="CV14" i="78" s="1"/>
  <c r="CI19" i="78"/>
  <c r="EC19" i="78" s="1"/>
  <c r="CI121" i="78"/>
  <c r="EO16" i="78"/>
  <c r="BL19" i="78"/>
  <c r="DF19" i="78" s="1"/>
  <c r="BL121" i="78"/>
  <c r="CK18" i="78"/>
  <c r="EE18" i="78" s="1"/>
  <c r="CK120" i="78"/>
  <c r="BQ19" i="78"/>
  <c r="DK19" i="78" s="1"/>
  <c r="BQ121" i="78"/>
  <c r="BX19" i="78"/>
  <c r="DR19" i="78" s="1"/>
  <c r="BX121" i="78"/>
  <c r="BG19" i="78"/>
  <c r="DA19" i="78" s="1"/>
  <c r="BG121" i="78"/>
  <c r="BT19" i="78"/>
  <c r="DN19" i="78" s="1"/>
  <c r="BT121" i="78"/>
  <c r="BY19" i="78"/>
  <c r="DS19" i="78" s="1"/>
  <c r="BY121" i="78"/>
  <c r="BU18" i="78"/>
  <c r="DO18" i="78" s="1"/>
  <c r="BU120" i="78"/>
  <c r="CR18" i="78"/>
  <c r="EL18" i="78" s="1"/>
  <c r="CR120" i="78"/>
  <c r="BZ18" i="78"/>
  <c r="DT18" i="78" s="1"/>
  <c r="BZ120" i="78"/>
  <c r="CM18" i="78"/>
  <c r="EG18" i="78" s="1"/>
  <c r="CM120" i="78"/>
  <c r="CL18" i="78"/>
  <c r="EF18" i="78" s="1"/>
  <c r="CL120" i="78"/>
  <c r="CG121" i="78"/>
  <c r="CG19" i="78"/>
  <c r="EA19" i="78" s="1"/>
  <c r="BK18" i="78"/>
  <c r="DE18" i="78" s="1"/>
  <c r="BK120" i="78"/>
  <c r="CH19" i="78"/>
  <c r="EB19" i="78" s="1"/>
  <c r="CH121" i="78"/>
  <c r="CD18" i="78"/>
  <c r="DX18" i="78" s="1"/>
  <c r="CD120" i="78"/>
  <c r="CF19" i="78"/>
  <c r="DZ19" i="78" s="1"/>
  <c r="CF121" i="78"/>
  <c r="BJ20" i="78"/>
  <c r="DD20" i="78" s="1"/>
  <c r="BJ122" i="78"/>
  <c r="BR18" i="78"/>
  <c r="DL18" i="78" s="1"/>
  <c r="BR120" i="78"/>
  <c r="CO18" i="78"/>
  <c r="EI18" i="78" s="1"/>
  <c r="CO120" i="78"/>
  <c r="BV19" i="78"/>
  <c r="DP19" i="78" s="1"/>
  <c r="BV121" i="78"/>
  <c r="CE19" i="78"/>
  <c r="DY19" i="78" s="1"/>
  <c r="CE121" i="78"/>
  <c r="BO121" i="78" l="1"/>
  <c r="BO19" i="78"/>
  <c r="DI19" i="78" s="1"/>
  <c r="BF121" i="78"/>
  <c r="BF19" i="78"/>
  <c r="CZ19" i="78" s="1"/>
  <c r="EN18" i="78"/>
  <c r="AS17" i="78" s="1"/>
  <c r="AT17" i="78" s="1"/>
  <c r="CU16" i="78"/>
  <c r="CV16" i="78" s="1"/>
  <c r="EP16" i="78"/>
  <c r="CK19" i="78"/>
  <c r="EE19" i="78" s="1"/>
  <c r="CK121" i="78"/>
  <c r="CJ20" i="78"/>
  <c r="ED20" i="78" s="1"/>
  <c r="CJ122" i="78"/>
  <c r="CA19" i="78"/>
  <c r="DU19" i="78" s="1"/>
  <c r="CA121" i="78"/>
  <c r="CQ20" i="78"/>
  <c r="EK20" i="78" s="1"/>
  <c r="CQ122" i="78"/>
  <c r="CG20" i="78"/>
  <c r="EA20" i="78" s="1"/>
  <c r="CG122" i="78"/>
  <c r="BQ122" i="78"/>
  <c r="BQ20" i="78"/>
  <c r="DK20" i="78" s="1"/>
  <c r="BW20" i="78"/>
  <c r="DQ20" i="78" s="1"/>
  <c r="BW122" i="78"/>
  <c r="BN20" i="78"/>
  <c r="DH20" i="78" s="1"/>
  <c r="BN122" i="78"/>
  <c r="BJ21" i="78"/>
  <c r="DD21" i="78" s="1"/>
  <c r="BJ123" i="78"/>
  <c r="CL19" i="78"/>
  <c r="EF19" i="78" s="1"/>
  <c r="CL121" i="78"/>
  <c r="BZ19" i="78"/>
  <c r="DT19" i="78" s="1"/>
  <c r="BZ121" i="78"/>
  <c r="BU19" i="78"/>
  <c r="DO19" i="78" s="1"/>
  <c r="BU121" i="78"/>
  <c r="CS20" i="78"/>
  <c r="EM20" i="78" s="1"/>
  <c r="CS122" i="78"/>
  <c r="CE20" i="78"/>
  <c r="DY20" i="78" s="1"/>
  <c r="CE122" i="78"/>
  <c r="CH20" i="78"/>
  <c r="EB20" i="78" s="1"/>
  <c r="CH122" i="78"/>
  <c r="BV20" i="78"/>
  <c r="DP20" i="78" s="1"/>
  <c r="BV122" i="78"/>
  <c r="EO17" i="78"/>
  <c r="CC19" i="78"/>
  <c r="DW19" i="78" s="1"/>
  <c r="CC121" i="78"/>
  <c r="CU15" i="78"/>
  <c r="EP15" i="78"/>
  <c r="BI20" i="78"/>
  <c r="DC20" i="78" s="1"/>
  <c r="BI122" i="78"/>
  <c r="CF20" i="78"/>
  <c r="DZ20" i="78" s="1"/>
  <c r="CF122" i="78"/>
  <c r="BH20" i="78"/>
  <c r="DB20" i="78" s="1"/>
  <c r="BH122" i="78"/>
  <c r="CO121" i="78"/>
  <c r="CO19" i="78"/>
  <c r="EI19" i="78" s="1"/>
  <c r="BR19" i="78"/>
  <c r="DL19" i="78" s="1"/>
  <c r="BR121" i="78"/>
  <c r="CM19" i="78"/>
  <c r="EG19" i="78" s="1"/>
  <c r="CM121" i="78"/>
  <c r="CR121" i="78"/>
  <c r="CR19" i="78"/>
  <c r="EL19" i="78" s="1"/>
  <c r="CI20" i="78"/>
  <c r="EC20" i="78" s="1"/>
  <c r="CI122" i="78"/>
  <c r="CP20" i="78"/>
  <c r="EJ20" i="78" s="1"/>
  <c r="CP122" i="78"/>
  <c r="BP20" i="78"/>
  <c r="DJ20" i="78" s="1"/>
  <c r="BP122" i="78"/>
  <c r="BL20" i="78"/>
  <c r="DF20" i="78" s="1"/>
  <c r="BL122" i="78"/>
  <c r="CB20" i="78"/>
  <c r="DV20" i="78" s="1"/>
  <c r="CB122" i="78"/>
  <c r="BY20" i="78"/>
  <c r="DS20" i="78" s="1"/>
  <c r="BY122" i="78"/>
  <c r="BG20" i="78"/>
  <c r="DA20" i="78" s="1"/>
  <c r="BG122" i="78"/>
  <c r="CD19" i="78"/>
  <c r="DX19" i="78" s="1"/>
  <c r="CD121" i="78"/>
  <c r="BK19" i="78"/>
  <c r="DE19" i="78" s="1"/>
  <c r="BK121" i="78"/>
  <c r="BT20" i="78"/>
  <c r="DN20" i="78" s="1"/>
  <c r="BT122" i="78"/>
  <c r="CT18" i="78"/>
  <c r="BX20" i="78"/>
  <c r="DR20" i="78" s="1"/>
  <c r="BX122" i="78"/>
  <c r="BS21" i="78"/>
  <c r="DM21" i="78" s="1"/>
  <c r="BS123" i="78"/>
  <c r="BM21" i="78"/>
  <c r="DG21" i="78" s="1"/>
  <c r="BM123" i="78"/>
  <c r="CN20" i="78"/>
  <c r="EH20" i="78" s="1"/>
  <c r="CN122" i="78"/>
  <c r="BO20" i="78" l="1"/>
  <c r="DI20" i="78" s="1"/>
  <c r="BO122" i="78"/>
  <c r="EN19" i="78"/>
  <c r="AS18" i="78" s="1"/>
  <c r="AT18" i="78" s="1"/>
  <c r="BF20" i="78"/>
  <c r="CZ20" i="78" s="1"/>
  <c r="BF122" i="78"/>
  <c r="BK20" i="78"/>
  <c r="DE20" i="78" s="1"/>
  <c r="BK122" i="78"/>
  <c r="CA122" i="78"/>
  <c r="CA20" i="78"/>
  <c r="DU20" i="78" s="1"/>
  <c r="CK20" i="78"/>
  <c r="EE20" i="78" s="1"/>
  <c r="CK122" i="78"/>
  <c r="CU17" i="78"/>
  <c r="CV17" i="78" s="1"/>
  <c r="EP17" i="78"/>
  <c r="BP21" i="78"/>
  <c r="DJ21" i="78" s="1"/>
  <c r="BP123" i="78"/>
  <c r="CO20" i="78"/>
  <c r="EI20" i="78" s="1"/>
  <c r="CO122" i="78"/>
  <c r="CT19" i="78"/>
  <c r="BY21" i="78"/>
  <c r="DS21" i="78" s="1"/>
  <c r="BY123" i="78"/>
  <c r="CR20" i="78"/>
  <c r="EL20" i="78" s="1"/>
  <c r="CR122" i="78"/>
  <c r="CH21" i="78"/>
  <c r="EB21" i="78" s="1"/>
  <c r="CH123" i="78"/>
  <c r="CL20" i="78"/>
  <c r="EF20" i="78" s="1"/>
  <c r="CL122" i="78"/>
  <c r="CX18" i="78"/>
  <c r="CP21" i="78"/>
  <c r="EJ21" i="78" s="1"/>
  <c r="CP123" i="78"/>
  <c r="CM20" i="78"/>
  <c r="EG20" i="78" s="1"/>
  <c r="CM122" i="78"/>
  <c r="BI21" i="78"/>
  <c r="DC21" i="78" s="1"/>
  <c r="BI123" i="78"/>
  <c r="CJ21" i="78"/>
  <c r="ED21" i="78" s="1"/>
  <c r="CJ123" i="78"/>
  <c r="CD20" i="78"/>
  <c r="DX20" i="78" s="1"/>
  <c r="CD122" i="78"/>
  <c r="BT21" i="78"/>
  <c r="DN21" i="78" s="1"/>
  <c r="BT123" i="78"/>
  <c r="CB21" i="78"/>
  <c r="DV21" i="78" s="1"/>
  <c r="CB123" i="78"/>
  <c r="BL21" i="78"/>
  <c r="DF21" i="78" s="1"/>
  <c r="BL123" i="78"/>
  <c r="BH21" i="78"/>
  <c r="DB21" i="78" s="1"/>
  <c r="BH123" i="78"/>
  <c r="CE21" i="78"/>
  <c r="DY21" i="78" s="1"/>
  <c r="CE123" i="78"/>
  <c r="BQ21" i="78"/>
  <c r="DK21" i="78" s="1"/>
  <c r="BQ123" i="78"/>
  <c r="BS22" i="78"/>
  <c r="DM22" i="78" s="1"/>
  <c r="BS124" i="78"/>
  <c r="CN21" i="78"/>
  <c r="EH21" i="78" s="1"/>
  <c r="CN123" i="78"/>
  <c r="CI21" i="78"/>
  <c r="EC21" i="78" s="1"/>
  <c r="CI123" i="78"/>
  <c r="BJ22" i="78"/>
  <c r="DD22" i="78" s="1"/>
  <c r="BJ124" i="78"/>
  <c r="BW21" i="78"/>
  <c r="DQ21" i="78" s="1"/>
  <c r="BW123" i="78"/>
  <c r="CG21" i="78"/>
  <c r="EA21" i="78" s="1"/>
  <c r="CG123" i="78"/>
  <c r="BG21" i="78"/>
  <c r="DA21" i="78" s="1"/>
  <c r="BG123" i="78"/>
  <c r="BX21" i="78"/>
  <c r="DR21" i="78" s="1"/>
  <c r="BX123" i="78"/>
  <c r="BR20" i="78"/>
  <c r="DL20" i="78" s="1"/>
  <c r="BR122" i="78"/>
  <c r="CF21" i="78"/>
  <c r="DZ21" i="78" s="1"/>
  <c r="CF123" i="78"/>
  <c r="BU20" i="78"/>
  <c r="DO20" i="78" s="1"/>
  <c r="BU122" i="78"/>
  <c r="BM22" i="78"/>
  <c r="DG22" i="78" s="1"/>
  <c r="BM124" i="78"/>
  <c r="EO18" i="78"/>
  <c r="CV15" i="78"/>
  <c r="BV21" i="78"/>
  <c r="DP21" i="78" s="1"/>
  <c r="BV123" i="78"/>
  <c r="CS21" i="78"/>
  <c r="EM21" i="78" s="1"/>
  <c r="CS123" i="78"/>
  <c r="CQ21" i="78"/>
  <c r="EK21" i="78" s="1"/>
  <c r="CQ123" i="78"/>
  <c r="CC122" i="78"/>
  <c r="CC20" i="78"/>
  <c r="DW20" i="78" s="1"/>
  <c r="BZ20" i="78"/>
  <c r="DT20" i="78" s="1"/>
  <c r="BZ122" i="78"/>
  <c r="BN21" i="78"/>
  <c r="DH21" i="78" s="1"/>
  <c r="BN123" i="78"/>
  <c r="CT20" i="78"/>
  <c r="BO21" i="78" l="1"/>
  <c r="DI21" i="78" s="1"/>
  <c r="BO123" i="78"/>
  <c r="BF123" i="78"/>
  <c r="BF21" i="78"/>
  <c r="CZ21" i="78" s="1"/>
  <c r="EN20" i="78"/>
  <c r="AS19" i="78" s="1"/>
  <c r="AT19" i="78" s="1"/>
  <c r="CU18" i="78"/>
  <c r="EP18" i="78"/>
  <c r="BZ21" i="78"/>
  <c r="DT21" i="78" s="1"/>
  <c r="BZ123" i="78"/>
  <c r="BU21" i="78"/>
  <c r="DO21" i="78" s="1"/>
  <c r="BU123" i="78"/>
  <c r="BX22" i="78"/>
  <c r="DR22" i="78" s="1"/>
  <c r="BX124" i="78"/>
  <c r="BW22" i="78"/>
  <c r="DQ22" i="78" s="1"/>
  <c r="BW124" i="78"/>
  <c r="CE22" i="78"/>
  <c r="DY22" i="78" s="1"/>
  <c r="CE124" i="78"/>
  <c r="BL22" i="78"/>
  <c r="DF22" i="78" s="1"/>
  <c r="BL124" i="78"/>
  <c r="BI22" i="78"/>
  <c r="DC22" i="78" s="1"/>
  <c r="BI124" i="78"/>
  <c r="CR21" i="78"/>
  <c r="EL21" i="78" s="1"/>
  <c r="CR123" i="78"/>
  <c r="CO123" i="78"/>
  <c r="CO21" i="78"/>
  <c r="EI21" i="78" s="1"/>
  <c r="BV22" i="78"/>
  <c r="DP22" i="78" s="1"/>
  <c r="BV124" i="78"/>
  <c r="CI22" i="78"/>
  <c r="EC22" i="78" s="1"/>
  <c r="CI124" i="78"/>
  <c r="BS23" i="78"/>
  <c r="DM23" i="78" s="1"/>
  <c r="BS125" i="78"/>
  <c r="CA21" i="78"/>
  <c r="DU21" i="78" s="1"/>
  <c r="CA123" i="78"/>
  <c r="CQ124" i="78"/>
  <c r="CQ22" i="78"/>
  <c r="EK22" i="78" s="1"/>
  <c r="BM125" i="78"/>
  <c r="BM23" i="78"/>
  <c r="DG23" i="78" s="1"/>
  <c r="CF22" i="78"/>
  <c r="DZ22" i="78" s="1"/>
  <c r="CF124" i="78"/>
  <c r="BJ23" i="78"/>
  <c r="DD23" i="78" s="1"/>
  <c r="BJ125" i="78"/>
  <c r="CB22" i="78"/>
  <c r="DV22" i="78" s="1"/>
  <c r="CB124" i="78"/>
  <c r="CJ22" i="78"/>
  <c r="ED22" i="78" s="1"/>
  <c r="CJ124" i="78"/>
  <c r="CM21" i="78"/>
  <c r="EG21" i="78" s="1"/>
  <c r="CM123" i="78"/>
  <c r="BP22" i="78"/>
  <c r="DJ22" i="78" s="1"/>
  <c r="BP124" i="78"/>
  <c r="BY124" i="78"/>
  <c r="BY22" i="78"/>
  <c r="DS22" i="78" s="1"/>
  <c r="BR21" i="78"/>
  <c r="DL21" i="78" s="1"/>
  <c r="BR123" i="78"/>
  <c r="BG22" i="78"/>
  <c r="DA22" i="78" s="1"/>
  <c r="BG124" i="78"/>
  <c r="BH22" i="78"/>
  <c r="DB22" i="78" s="1"/>
  <c r="BH124" i="78"/>
  <c r="CP22" i="78"/>
  <c r="EJ22" i="78" s="1"/>
  <c r="CP124" i="78"/>
  <c r="CL21" i="78"/>
  <c r="EF21" i="78" s="1"/>
  <c r="CL123" i="78"/>
  <c r="EO19" i="78"/>
  <c r="BQ124" i="78"/>
  <c r="BQ22" i="78"/>
  <c r="DK22" i="78" s="1"/>
  <c r="CX19" i="78"/>
  <c r="BK21" i="78"/>
  <c r="DE21" i="78" s="1"/>
  <c r="BK123" i="78"/>
  <c r="CX20" i="78"/>
  <c r="CC21" i="78"/>
  <c r="DW21" i="78" s="1"/>
  <c r="CC123" i="78"/>
  <c r="BN22" i="78"/>
  <c r="DH22" i="78" s="1"/>
  <c r="BN124" i="78"/>
  <c r="CG22" i="78"/>
  <c r="EA22" i="78" s="1"/>
  <c r="CG124" i="78"/>
  <c r="CN22" i="78"/>
  <c r="EH22" i="78" s="1"/>
  <c r="CN124" i="78"/>
  <c r="CH124" i="78"/>
  <c r="CH22" i="78"/>
  <c r="EB22" i="78" s="1"/>
  <c r="CK21" i="78"/>
  <c r="EE21" i="78" s="1"/>
  <c r="CK123" i="78"/>
  <c r="BT22" i="78"/>
  <c r="DN22" i="78" s="1"/>
  <c r="BT124" i="78"/>
  <c r="CS22" i="78"/>
  <c r="EM22" i="78" s="1"/>
  <c r="CS124" i="78"/>
  <c r="CD21" i="78"/>
  <c r="DX21" i="78" s="1"/>
  <c r="CD123" i="78"/>
  <c r="BO22" i="78" l="1"/>
  <c r="DI22" i="78" s="1"/>
  <c r="BO124" i="78"/>
  <c r="EN21" i="78"/>
  <c r="AS20" i="78" s="1"/>
  <c r="AT20" i="78" s="1"/>
  <c r="BF22" i="78"/>
  <c r="CZ22" i="78" s="1"/>
  <c r="BF124" i="78"/>
  <c r="CU19" i="78"/>
  <c r="CV19" i="78" s="1"/>
  <c r="EP19" i="78"/>
  <c r="CN23" i="78"/>
  <c r="EH23" i="78" s="1"/>
  <c r="CN125" i="78"/>
  <c r="BQ23" i="78"/>
  <c r="DK23" i="78" s="1"/>
  <c r="BQ125" i="78"/>
  <c r="BH23" i="78"/>
  <c r="DB23" i="78" s="1"/>
  <c r="BH125" i="78"/>
  <c r="BP23" i="78"/>
  <c r="DJ23" i="78" s="1"/>
  <c r="BP125" i="78"/>
  <c r="CB23" i="78"/>
  <c r="DV23" i="78" s="1"/>
  <c r="CB125" i="78"/>
  <c r="CR22" i="78"/>
  <c r="EL22" i="78" s="1"/>
  <c r="CR124" i="78"/>
  <c r="BM24" i="78"/>
  <c r="DG24" i="78" s="1"/>
  <c r="BM126" i="78"/>
  <c r="CA22" i="78"/>
  <c r="DU22" i="78" s="1"/>
  <c r="CA124" i="78"/>
  <c r="BS24" i="78"/>
  <c r="DM24" i="78" s="1"/>
  <c r="BS126" i="78"/>
  <c r="BW23" i="78"/>
  <c r="DQ23" i="78" s="1"/>
  <c r="BW125" i="78"/>
  <c r="BN23" i="78"/>
  <c r="DH23" i="78" s="1"/>
  <c r="BN125" i="78"/>
  <c r="BK124" i="78"/>
  <c r="BK22" i="78"/>
  <c r="DE22" i="78" s="1"/>
  <c r="BI23" i="78"/>
  <c r="DC23" i="78" s="1"/>
  <c r="BI125" i="78"/>
  <c r="BZ22" i="78"/>
  <c r="DT22" i="78" s="1"/>
  <c r="BZ124" i="78"/>
  <c r="CK22" i="78"/>
  <c r="EE22" i="78" s="1"/>
  <c r="CK124" i="78"/>
  <c r="CL22" i="78"/>
  <c r="EF22" i="78" s="1"/>
  <c r="CL124" i="78"/>
  <c r="CI23" i="78"/>
  <c r="EC23" i="78" s="1"/>
  <c r="CI125" i="78"/>
  <c r="BX23" i="78"/>
  <c r="DR23" i="78" s="1"/>
  <c r="BX125" i="78"/>
  <c r="CD22" i="78"/>
  <c r="DX22" i="78" s="1"/>
  <c r="CD124" i="78"/>
  <c r="CH23" i="78"/>
  <c r="EB23" i="78" s="1"/>
  <c r="CH125" i="78"/>
  <c r="CM22" i="78"/>
  <c r="EG22" i="78" s="1"/>
  <c r="CM124" i="78"/>
  <c r="BJ24" i="78"/>
  <c r="DD24" i="78" s="1"/>
  <c r="BJ126" i="78"/>
  <c r="CQ23" i="78"/>
  <c r="EK23" i="78" s="1"/>
  <c r="CQ125" i="78"/>
  <c r="CG23" i="78"/>
  <c r="EA23" i="78" s="1"/>
  <c r="CG125" i="78"/>
  <c r="CP23" i="78"/>
  <c r="EJ23" i="78" s="1"/>
  <c r="CP125" i="78"/>
  <c r="BG125" i="78"/>
  <c r="BG23" i="78"/>
  <c r="DA23" i="78" s="1"/>
  <c r="BL23" i="78"/>
  <c r="DF23" i="78" s="1"/>
  <c r="BL125" i="78"/>
  <c r="BU22" i="78"/>
  <c r="DO22" i="78" s="1"/>
  <c r="BU124" i="78"/>
  <c r="CS23" i="78"/>
  <c r="EM23" i="78" s="1"/>
  <c r="CS125" i="78"/>
  <c r="CT21" i="78"/>
  <c r="BT23" i="78"/>
  <c r="DN23" i="78" s="1"/>
  <c r="BT125" i="78"/>
  <c r="BY23" i="78"/>
  <c r="DS23" i="78" s="1"/>
  <c r="BY125" i="78"/>
  <c r="CJ23" i="78"/>
  <c r="ED23" i="78" s="1"/>
  <c r="CJ125" i="78"/>
  <c r="CF23" i="78"/>
  <c r="DZ23" i="78" s="1"/>
  <c r="CF125" i="78"/>
  <c r="EO20" i="78"/>
  <c r="CV18" i="78"/>
  <c r="CC124" i="78"/>
  <c r="CC22" i="78"/>
  <c r="DW22" i="78" s="1"/>
  <c r="BR22" i="78"/>
  <c r="DL22" i="78" s="1"/>
  <c r="BR124" i="78"/>
  <c r="BV125" i="78"/>
  <c r="BV23" i="78"/>
  <c r="DP23" i="78" s="1"/>
  <c r="CO22" i="78"/>
  <c r="EI22" i="78" s="1"/>
  <c r="CO124" i="78"/>
  <c r="CE23" i="78"/>
  <c r="DY23" i="78" s="1"/>
  <c r="CE125" i="78"/>
  <c r="BO125" i="78" l="1"/>
  <c r="BO23" i="78"/>
  <c r="DI23" i="78" s="1"/>
  <c r="BF125" i="78"/>
  <c r="BF23" i="78"/>
  <c r="CZ23" i="78" s="1"/>
  <c r="EN22" i="78"/>
  <c r="AS21" i="78" s="1"/>
  <c r="AT21" i="78" s="1"/>
  <c r="EP20" i="78"/>
  <c r="CU20" i="78"/>
  <c r="BR125" i="78"/>
  <c r="BR23" i="78"/>
  <c r="DL23" i="78" s="1"/>
  <c r="CS24" i="78"/>
  <c r="EM24" i="78" s="1"/>
  <c r="CS126" i="78"/>
  <c r="CM23" i="78"/>
  <c r="EG23" i="78" s="1"/>
  <c r="CM125" i="78"/>
  <c r="CD23" i="78"/>
  <c r="DX23" i="78" s="1"/>
  <c r="CD125" i="78"/>
  <c r="BK23" i="78"/>
  <c r="DE23" i="78" s="1"/>
  <c r="BK125" i="78"/>
  <c r="BQ24" i="78"/>
  <c r="DK24" i="78" s="1"/>
  <c r="BQ126" i="78"/>
  <c r="CF24" i="78"/>
  <c r="DZ24" i="78" s="1"/>
  <c r="CF126" i="78"/>
  <c r="BT24" i="78"/>
  <c r="DN24" i="78" s="1"/>
  <c r="BT126" i="78"/>
  <c r="BU23" i="78"/>
  <c r="DO23" i="78" s="1"/>
  <c r="BU125" i="78"/>
  <c r="BI24" i="78"/>
  <c r="DC24" i="78" s="1"/>
  <c r="BI126" i="78"/>
  <c r="BN24" i="78"/>
  <c r="DH24" i="78" s="1"/>
  <c r="BN126" i="78"/>
  <c r="CB24" i="78"/>
  <c r="DV24" i="78" s="1"/>
  <c r="CB126" i="78"/>
  <c r="CX21" i="78"/>
  <c r="BV24" i="78"/>
  <c r="DP24" i="78" s="1"/>
  <c r="BV126" i="78"/>
  <c r="CG24" i="78"/>
  <c r="EA24" i="78" s="1"/>
  <c r="CG126" i="78"/>
  <c r="CL23" i="78"/>
  <c r="EF23" i="78" s="1"/>
  <c r="CL125" i="78"/>
  <c r="BS25" i="78"/>
  <c r="DM25" i="78" s="1"/>
  <c r="BS127" i="78"/>
  <c r="CN24" i="78"/>
  <c r="EH24" i="78" s="1"/>
  <c r="CN126" i="78"/>
  <c r="BL24" i="78"/>
  <c r="DF24" i="78" s="1"/>
  <c r="BL126" i="78"/>
  <c r="CQ24" i="78"/>
  <c r="EK24" i="78" s="1"/>
  <c r="CQ126" i="78"/>
  <c r="BX24" i="78"/>
  <c r="DR24" i="78" s="1"/>
  <c r="BX126" i="78"/>
  <c r="CT22" i="78"/>
  <c r="BP24" i="78"/>
  <c r="DJ24" i="78" s="1"/>
  <c r="BP126" i="78"/>
  <c r="BG24" i="78"/>
  <c r="DA24" i="78" s="1"/>
  <c r="BG126" i="78"/>
  <c r="CA23" i="78"/>
  <c r="DU23" i="78" s="1"/>
  <c r="CA125" i="78"/>
  <c r="CE24" i="78"/>
  <c r="DY24" i="78" s="1"/>
  <c r="CE126" i="78"/>
  <c r="CJ24" i="78"/>
  <c r="ED24" i="78" s="1"/>
  <c r="CJ126" i="78"/>
  <c r="CK23" i="78"/>
  <c r="EE23" i="78" s="1"/>
  <c r="CK125" i="78"/>
  <c r="CO23" i="78"/>
  <c r="EI23" i="78" s="1"/>
  <c r="CO125" i="78"/>
  <c r="BY24" i="78"/>
  <c r="DS24" i="78" s="1"/>
  <c r="BY126" i="78"/>
  <c r="CP126" i="78"/>
  <c r="CP24" i="78"/>
  <c r="EJ24" i="78" s="1"/>
  <c r="BJ25" i="78"/>
  <c r="DD25" i="78" s="1"/>
  <c r="BJ127" i="78"/>
  <c r="CH24" i="78"/>
  <c r="EB24" i="78" s="1"/>
  <c r="CH126" i="78"/>
  <c r="BW24" i="78"/>
  <c r="DQ24" i="78" s="1"/>
  <c r="BW126" i="78"/>
  <c r="CR23" i="78"/>
  <c r="EL23" i="78" s="1"/>
  <c r="CR125" i="78"/>
  <c r="EO21" i="78"/>
  <c r="CC23" i="78"/>
  <c r="DW23" i="78" s="1"/>
  <c r="CC125" i="78"/>
  <c r="CI24" i="78"/>
  <c r="EC24" i="78" s="1"/>
  <c r="CI126" i="78"/>
  <c r="BZ23" i="78"/>
  <c r="BZ125" i="78"/>
  <c r="BM25" i="78"/>
  <c r="DG25" i="78" s="1"/>
  <c r="BM127" i="78"/>
  <c r="BH24" i="78"/>
  <c r="DB24" i="78" s="1"/>
  <c r="BH126" i="78"/>
  <c r="BO24" i="78" l="1"/>
  <c r="DI24" i="78" s="1"/>
  <c r="BO126" i="78"/>
  <c r="CT23" i="78"/>
  <c r="CX23" i="78" s="1"/>
  <c r="DT23" i="78"/>
  <c r="EN23" i="78" s="1"/>
  <c r="AS22" i="78" s="1"/>
  <c r="AT22" i="78" s="1"/>
  <c r="BF126" i="78"/>
  <c r="BF24" i="78"/>
  <c r="CZ24" i="78" s="1"/>
  <c r="BG25" i="78"/>
  <c r="DA25" i="78" s="1"/>
  <c r="BG127" i="78"/>
  <c r="BL25" i="78"/>
  <c r="DF25" i="78" s="1"/>
  <c r="BL127" i="78"/>
  <c r="CB25" i="78"/>
  <c r="DV25" i="78" s="1"/>
  <c r="CB127" i="78"/>
  <c r="BT25" i="78"/>
  <c r="DN25" i="78" s="1"/>
  <c r="BT127" i="78"/>
  <c r="CX22" i="78"/>
  <c r="CN25" i="78"/>
  <c r="EH25" i="78" s="1"/>
  <c r="CN127" i="78"/>
  <c r="BN25" i="78"/>
  <c r="DH25" i="78" s="1"/>
  <c r="BN127" i="78"/>
  <c r="CF25" i="78"/>
  <c r="DZ25" i="78" s="1"/>
  <c r="CF127" i="78"/>
  <c r="CD24" i="78"/>
  <c r="DX24" i="78" s="1"/>
  <c r="CD126" i="78"/>
  <c r="BR24" i="78"/>
  <c r="DL24" i="78" s="1"/>
  <c r="BR126" i="78"/>
  <c r="CP127" i="78"/>
  <c r="CP25" i="78"/>
  <c r="EJ25" i="78" s="1"/>
  <c r="CK24" i="78"/>
  <c r="EE24" i="78" s="1"/>
  <c r="CK126" i="78"/>
  <c r="CH25" i="78"/>
  <c r="EB25" i="78" s="1"/>
  <c r="CH127" i="78"/>
  <c r="CA24" i="78"/>
  <c r="DU24" i="78" s="1"/>
  <c r="CA126" i="78"/>
  <c r="BP25" i="78"/>
  <c r="DJ25" i="78" s="1"/>
  <c r="BP127" i="78"/>
  <c r="BX25" i="78"/>
  <c r="DR25" i="78" s="1"/>
  <c r="BX127" i="78"/>
  <c r="CL24" i="78"/>
  <c r="EF24" i="78" s="1"/>
  <c r="CL126" i="78"/>
  <c r="BV25" i="78"/>
  <c r="DP25" i="78" s="1"/>
  <c r="BV127" i="78"/>
  <c r="BM26" i="78"/>
  <c r="DG26" i="78" s="1"/>
  <c r="BM128" i="78"/>
  <c r="CR24" i="78"/>
  <c r="EL24" i="78" s="1"/>
  <c r="CR126" i="78"/>
  <c r="BY25" i="78"/>
  <c r="DS25" i="78" s="1"/>
  <c r="BY127" i="78"/>
  <c r="BI25" i="78"/>
  <c r="DC25" i="78" s="1"/>
  <c r="BI127" i="78"/>
  <c r="EO22" i="78"/>
  <c r="CM24" i="78"/>
  <c r="EG24" i="78" s="1"/>
  <c r="CM126" i="78"/>
  <c r="BJ26" i="78"/>
  <c r="DD26" i="78" s="1"/>
  <c r="BJ128" i="78"/>
  <c r="CJ25" i="78"/>
  <c r="ED25" i="78" s="1"/>
  <c r="CJ127" i="78"/>
  <c r="CQ25" i="78"/>
  <c r="EK25" i="78" s="1"/>
  <c r="CQ127" i="78"/>
  <c r="BQ25" i="78"/>
  <c r="DK25" i="78" s="1"/>
  <c r="BQ127" i="78"/>
  <c r="CV20" i="78"/>
  <c r="BZ24" i="78"/>
  <c r="DT24" i="78" s="1"/>
  <c r="BZ126" i="78"/>
  <c r="BH25" i="78"/>
  <c r="DB25" i="78" s="1"/>
  <c r="BH127" i="78"/>
  <c r="CG25" i="78"/>
  <c r="EA25" i="78" s="1"/>
  <c r="CG127" i="78"/>
  <c r="BU126" i="78"/>
  <c r="BU24" i="78"/>
  <c r="DO24" i="78" s="1"/>
  <c r="BK24" i="78"/>
  <c r="DE24" i="78" s="1"/>
  <c r="BK126" i="78"/>
  <c r="CS25" i="78"/>
  <c r="EM25" i="78" s="1"/>
  <c r="CS127" i="78"/>
  <c r="CC126" i="78"/>
  <c r="CC24" i="78"/>
  <c r="DW24" i="78" s="1"/>
  <c r="CI25" i="78"/>
  <c r="EC25" i="78" s="1"/>
  <c r="CI127" i="78"/>
  <c r="BW25" i="78"/>
  <c r="DQ25" i="78" s="1"/>
  <c r="BW127" i="78"/>
  <c r="CO24" i="78"/>
  <c r="EI24" i="78" s="1"/>
  <c r="CO126" i="78"/>
  <c r="CE25" i="78"/>
  <c r="DY25" i="78" s="1"/>
  <c r="CE127" i="78"/>
  <c r="BS26" i="78"/>
  <c r="DM26" i="78" s="1"/>
  <c r="BS128" i="78"/>
  <c r="CT24" i="78" l="1"/>
  <c r="CX24" i="78" s="1"/>
  <c r="BO25" i="78"/>
  <c r="DI25" i="78" s="1"/>
  <c r="BO127" i="78"/>
  <c r="EN24" i="78"/>
  <c r="AS23" i="78" s="1"/>
  <c r="AT23" i="78" s="1"/>
  <c r="BF127" i="78"/>
  <c r="BF25" i="78"/>
  <c r="CZ25" i="78" s="1"/>
  <c r="BZ25" i="78"/>
  <c r="DT25" i="78" s="1"/>
  <c r="BZ127" i="78"/>
  <c r="BJ27" i="78"/>
  <c r="DD27" i="78" s="1"/>
  <c r="BJ129" i="78"/>
  <c r="CQ26" i="78"/>
  <c r="EK26" i="78" s="1"/>
  <c r="CQ128" i="78"/>
  <c r="BP26" i="78"/>
  <c r="DJ26" i="78" s="1"/>
  <c r="BP128" i="78"/>
  <c r="CK25" i="78"/>
  <c r="EE25" i="78" s="1"/>
  <c r="CK127" i="78"/>
  <c r="CF26" i="78"/>
  <c r="DZ26" i="78" s="1"/>
  <c r="CF128" i="78"/>
  <c r="BL26" i="78"/>
  <c r="DF26" i="78" s="1"/>
  <c r="BL128" i="78"/>
  <c r="CR127" i="78"/>
  <c r="CR25" i="78"/>
  <c r="EL25" i="78" s="1"/>
  <c r="BV26" i="78"/>
  <c r="DP26" i="78" s="1"/>
  <c r="BV128" i="78"/>
  <c r="CS26" i="78"/>
  <c r="EM26" i="78" s="1"/>
  <c r="CS128" i="78"/>
  <c r="CI26" i="78"/>
  <c r="EC26" i="78" s="1"/>
  <c r="CI128" i="78"/>
  <c r="CA25" i="78"/>
  <c r="DU25" i="78" s="1"/>
  <c r="CA127" i="78"/>
  <c r="BN26" i="78"/>
  <c r="DH26" i="78" s="1"/>
  <c r="BN128" i="78"/>
  <c r="CE26" i="78"/>
  <c r="DY26" i="78" s="1"/>
  <c r="CE128" i="78"/>
  <c r="BK25" i="78"/>
  <c r="DE25" i="78" s="1"/>
  <c r="BK127" i="78"/>
  <c r="CM25" i="78"/>
  <c r="EG25" i="78" s="1"/>
  <c r="CM127" i="78"/>
  <c r="CL25" i="78"/>
  <c r="EF25" i="78" s="1"/>
  <c r="CL127" i="78"/>
  <c r="CP26" i="78"/>
  <c r="EJ26" i="78" s="1"/>
  <c r="CP128" i="78"/>
  <c r="BT26" i="78"/>
  <c r="DN26" i="78" s="1"/>
  <c r="BT128" i="78"/>
  <c r="CU21" i="78"/>
  <c r="CV21" i="78" s="1"/>
  <c r="EP21" i="78"/>
  <c r="CJ26" i="78"/>
  <c r="ED26" i="78" s="1"/>
  <c r="CJ128" i="78"/>
  <c r="BM27" i="78"/>
  <c r="DG27" i="78" s="1"/>
  <c r="BM129" i="78"/>
  <c r="BR127" i="78"/>
  <c r="BR25" i="78"/>
  <c r="DL25" i="78" s="1"/>
  <c r="CN26" i="78"/>
  <c r="EH26" i="78" s="1"/>
  <c r="CN128" i="78"/>
  <c r="BG26" i="78"/>
  <c r="DA26" i="78" s="1"/>
  <c r="BG128" i="78"/>
  <c r="CO25" i="78"/>
  <c r="EI25" i="78" s="1"/>
  <c r="CO127" i="78"/>
  <c r="BS27" i="78"/>
  <c r="DM27" i="78" s="1"/>
  <c r="BS129" i="78"/>
  <c r="CC25" i="78"/>
  <c r="DW25" i="78" s="1"/>
  <c r="CC127" i="78"/>
  <c r="BH26" i="78"/>
  <c r="DB26" i="78" s="1"/>
  <c r="BH128" i="78"/>
  <c r="BQ26" i="78"/>
  <c r="DK26" i="78" s="1"/>
  <c r="BQ128" i="78"/>
  <c r="CH26" i="78"/>
  <c r="EB26" i="78" s="1"/>
  <c r="CH128" i="78"/>
  <c r="CB128" i="78"/>
  <c r="CB26" i="78"/>
  <c r="DV26" i="78" s="1"/>
  <c r="BW26" i="78"/>
  <c r="DQ26" i="78" s="1"/>
  <c r="BW128" i="78"/>
  <c r="BU25" i="78"/>
  <c r="DO25" i="78" s="1"/>
  <c r="BU127" i="78"/>
  <c r="CG26" i="78"/>
  <c r="EA26" i="78" s="1"/>
  <c r="CG128" i="78"/>
  <c r="BI26" i="78"/>
  <c r="DC26" i="78" s="1"/>
  <c r="BI128" i="78"/>
  <c r="BY128" i="78"/>
  <c r="BY26" i="78"/>
  <c r="DS26" i="78" s="1"/>
  <c r="BX26" i="78"/>
  <c r="DR26" i="78" s="1"/>
  <c r="BX128" i="78"/>
  <c r="CD127" i="78"/>
  <c r="CD25" i="78"/>
  <c r="DX25" i="78" s="1"/>
  <c r="BO128" i="78" l="1"/>
  <c r="BO26" i="78"/>
  <c r="DI26" i="78" s="1"/>
  <c r="EN25" i="78"/>
  <c r="AS24" i="78" s="1"/>
  <c r="AT24" i="78" s="1"/>
  <c r="BF26" i="78"/>
  <c r="CZ26" i="78" s="1"/>
  <c r="BF128" i="78"/>
  <c r="CU23" i="78"/>
  <c r="CV23" i="78" s="1"/>
  <c r="BW27" i="78"/>
  <c r="DQ27" i="78" s="1"/>
  <c r="BW129" i="78"/>
  <c r="BG27" i="78"/>
  <c r="DA27" i="78" s="1"/>
  <c r="BG129" i="78"/>
  <c r="CM26" i="78"/>
  <c r="EG26" i="78" s="1"/>
  <c r="CM128" i="78"/>
  <c r="CS129" i="78"/>
  <c r="CS27" i="78"/>
  <c r="EM27" i="78" s="1"/>
  <c r="CF27" i="78"/>
  <c r="DZ27" i="78" s="1"/>
  <c r="CF129" i="78"/>
  <c r="CH27" i="78"/>
  <c r="EB27" i="78" s="1"/>
  <c r="CH129" i="78"/>
  <c r="CC128" i="78"/>
  <c r="CC26" i="78"/>
  <c r="DW26" i="78" s="1"/>
  <c r="BM28" i="78"/>
  <c r="DG28" i="78" s="1"/>
  <c r="BM130" i="78"/>
  <c r="CR26" i="78"/>
  <c r="EL26" i="78" s="1"/>
  <c r="CR128" i="78"/>
  <c r="BJ28" i="78"/>
  <c r="DD28" i="78" s="1"/>
  <c r="BJ130" i="78"/>
  <c r="CP27" i="78"/>
  <c r="EJ27" i="78" s="1"/>
  <c r="CP129" i="78"/>
  <c r="EO23" i="78"/>
  <c r="EP23" i="78" s="1"/>
  <c r="CK128" i="78"/>
  <c r="CK26" i="78"/>
  <c r="EE26" i="78" s="1"/>
  <c r="CG27" i="78"/>
  <c r="EA27" i="78" s="1"/>
  <c r="CG129" i="78"/>
  <c r="BY27" i="78"/>
  <c r="DS27" i="78" s="1"/>
  <c r="BY129" i="78"/>
  <c r="BS28" i="78"/>
  <c r="DM28" i="78" s="1"/>
  <c r="BS130" i="78"/>
  <c r="BN27" i="78"/>
  <c r="DH27" i="78" s="1"/>
  <c r="BN129" i="78"/>
  <c r="BL129" i="78"/>
  <c r="BL27" i="78"/>
  <c r="DF27" i="78" s="1"/>
  <c r="BZ26" i="78"/>
  <c r="DT26" i="78" s="1"/>
  <c r="BZ128" i="78"/>
  <c r="BK26" i="78"/>
  <c r="DE26" i="78" s="1"/>
  <c r="BK128" i="78"/>
  <c r="BP27" i="78"/>
  <c r="DJ27" i="78" s="1"/>
  <c r="BP129" i="78"/>
  <c r="CN27" i="78"/>
  <c r="EH27" i="78" s="1"/>
  <c r="CN129" i="78"/>
  <c r="CB27" i="78"/>
  <c r="DV27" i="78" s="1"/>
  <c r="CB129" i="78"/>
  <c r="CO26" i="78"/>
  <c r="EI26" i="78" s="1"/>
  <c r="CO128" i="78"/>
  <c r="CJ27" i="78"/>
  <c r="ED27" i="78" s="1"/>
  <c r="CJ129" i="78"/>
  <c r="CL26" i="78"/>
  <c r="EF26" i="78" s="1"/>
  <c r="CL128" i="78"/>
  <c r="CT25" i="78"/>
  <c r="CU22" i="78"/>
  <c r="CV22" i="78" s="1"/>
  <c r="EP22" i="78"/>
  <c r="CD128" i="78"/>
  <c r="CD26" i="78"/>
  <c r="DX26" i="78" s="1"/>
  <c r="BQ27" i="78"/>
  <c r="DK27" i="78" s="1"/>
  <c r="BQ129" i="78"/>
  <c r="BU26" i="78"/>
  <c r="DO26" i="78" s="1"/>
  <c r="BU128" i="78"/>
  <c r="BR26" i="78"/>
  <c r="DL26" i="78" s="1"/>
  <c r="BR128" i="78"/>
  <c r="CE27" i="78"/>
  <c r="DY27" i="78" s="1"/>
  <c r="CE129" i="78"/>
  <c r="CA26" i="78"/>
  <c r="DU26" i="78" s="1"/>
  <c r="CA128" i="78"/>
  <c r="CI129" i="78"/>
  <c r="CI27" i="78"/>
  <c r="EC27" i="78" s="1"/>
  <c r="BV129" i="78"/>
  <c r="BV27" i="78"/>
  <c r="DP27" i="78" s="1"/>
  <c r="BI27" i="78"/>
  <c r="DC27" i="78" s="1"/>
  <c r="BI129" i="78"/>
  <c r="BX27" i="78"/>
  <c r="DR27" i="78" s="1"/>
  <c r="BX129" i="78"/>
  <c r="BH27" i="78"/>
  <c r="DB27" i="78" s="1"/>
  <c r="BH129" i="78"/>
  <c r="EO24" i="78"/>
  <c r="BT27" i="78"/>
  <c r="DN27" i="78" s="1"/>
  <c r="BT129" i="78"/>
  <c r="CQ27" i="78"/>
  <c r="EK27" i="78" s="1"/>
  <c r="CQ129" i="78"/>
  <c r="BO27" i="78" l="1"/>
  <c r="DI27" i="78" s="1"/>
  <c r="BO129" i="78"/>
  <c r="CT26" i="78"/>
  <c r="BF27" i="78"/>
  <c r="CZ27" i="78" s="1"/>
  <c r="BF129" i="78"/>
  <c r="EN26" i="78"/>
  <c r="AS25" i="78" s="1"/>
  <c r="AT25" i="78" s="1"/>
  <c r="EP24" i="78"/>
  <c r="CU24" i="78"/>
  <c r="CV24" i="78" s="1"/>
  <c r="BX130" i="78"/>
  <c r="BX28" i="78"/>
  <c r="DR28" i="78" s="1"/>
  <c r="BT28" i="78"/>
  <c r="DN28" i="78" s="1"/>
  <c r="BT130" i="78"/>
  <c r="BZ27" i="78"/>
  <c r="DT27" i="78" s="1"/>
  <c r="BZ129" i="78"/>
  <c r="BN28" i="78"/>
  <c r="DH28" i="78" s="1"/>
  <c r="BN130" i="78"/>
  <c r="BJ29" i="78"/>
  <c r="DD29" i="78" s="1"/>
  <c r="BJ131" i="78"/>
  <c r="CF28" i="78"/>
  <c r="DZ28" i="78" s="1"/>
  <c r="CF130" i="78"/>
  <c r="BG28" i="78"/>
  <c r="DA28" i="78" s="1"/>
  <c r="BG130" i="78"/>
  <c r="BQ28" i="78"/>
  <c r="DK28" i="78" s="1"/>
  <c r="BQ130" i="78"/>
  <c r="CJ28" i="78"/>
  <c r="ED28" i="78" s="1"/>
  <c r="CJ130" i="78"/>
  <c r="CG28" i="78"/>
  <c r="EA28" i="78" s="1"/>
  <c r="CG130" i="78"/>
  <c r="BV28" i="78"/>
  <c r="DP28" i="78" s="1"/>
  <c r="BV130" i="78"/>
  <c r="CX26" i="78"/>
  <c r="CI28" i="78"/>
  <c r="EC28" i="78" s="1"/>
  <c r="CI130" i="78"/>
  <c r="BK27" i="78"/>
  <c r="DE27" i="78" s="1"/>
  <c r="BK129" i="78"/>
  <c r="CR27" i="78"/>
  <c r="EL27" i="78" s="1"/>
  <c r="CR129" i="78"/>
  <c r="CC27" i="78"/>
  <c r="DW27" i="78" s="1"/>
  <c r="CC129" i="78"/>
  <c r="BW28" i="78"/>
  <c r="DQ28" i="78" s="1"/>
  <c r="BW130" i="78"/>
  <c r="CN28" i="78"/>
  <c r="EH28" i="78" s="1"/>
  <c r="CN130" i="78"/>
  <c r="BH28" i="78"/>
  <c r="DB28" i="78" s="1"/>
  <c r="BH130" i="78"/>
  <c r="CA129" i="78"/>
  <c r="CA27" i="78"/>
  <c r="DU27" i="78" s="1"/>
  <c r="CO129" i="78"/>
  <c r="CO27" i="78"/>
  <c r="EI27" i="78" s="1"/>
  <c r="BL28" i="78"/>
  <c r="DF28" i="78" s="1"/>
  <c r="BL130" i="78"/>
  <c r="BS29" i="78"/>
  <c r="DM29" i="78" s="1"/>
  <c r="BS131" i="78"/>
  <c r="CP28" i="78"/>
  <c r="EJ28" i="78" s="1"/>
  <c r="CP130" i="78"/>
  <c r="CH28" i="78"/>
  <c r="EB28" i="78" s="1"/>
  <c r="CH130" i="78"/>
  <c r="CS28" i="78"/>
  <c r="EM28" i="78" s="1"/>
  <c r="CS130" i="78"/>
  <c r="CX25" i="78"/>
  <c r="CM27" i="78"/>
  <c r="EG27" i="78" s="1"/>
  <c r="CM129" i="78"/>
  <c r="BI28" i="78"/>
  <c r="DC28" i="78" s="1"/>
  <c r="BI130" i="78"/>
  <c r="BR27" i="78"/>
  <c r="DL27" i="78" s="1"/>
  <c r="BR129" i="78"/>
  <c r="CD27" i="78"/>
  <c r="DX27" i="78" s="1"/>
  <c r="CD129" i="78"/>
  <c r="CE28" i="78"/>
  <c r="DY28" i="78" s="1"/>
  <c r="CE130" i="78"/>
  <c r="BU27" i="78"/>
  <c r="DO27" i="78" s="1"/>
  <c r="BU129" i="78"/>
  <c r="CB28" i="78"/>
  <c r="DV28" i="78" s="1"/>
  <c r="CB130" i="78"/>
  <c r="BY28" i="78"/>
  <c r="DS28" i="78" s="1"/>
  <c r="BY130" i="78"/>
  <c r="CK27" i="78"/>
  <c r="EE27" i="78" s="1"/>
  <c r="CK129" i="78"/>
  <c r="CQ28" i="78"/>
  <c r="EK28" i="78" s="1"/>
  <c r="CQ130" i="78"/>
  <c r="CL27" i="78"/>
  <c r="EF27" i="78" s="1"/>
  <c r="CL129" i="78"/>
  <c r="BP28" i="78"/>
  <c r="DJ28" i="78" s="1"/>
  <c r="BP130" i="78"/>
  <c r="CT27" i="78"/>
  <c r="BM131" i="78"/>
  <c r="BM29" i="78"/>
  <c r="DG29" i="78" s="1"/>
  <c r="BO28" i="78" l="1"/>
  <c r="DI28" i="78" s="1"/>
  <c r="BO130" i="78"/>
  <c r="BF130" i="78"/>
  <c r="BF28" i="78"/>
  <c r="CZ28" i="78" s="1"/>
  <c r="EN27" i="78"/>
  <c r="AS26" i="78" s="1"/>
  <c r="AT26" i="78" s="1"/>
  <c r="CU25" i="78"/>
  <c r="CV25" i="78" s="1"/>
  <c r="CS29" i="78"/>
  <c r="EM29" i="78" s="1"/>
  <c r="CS131" i="78"/>
  <c r="BS30" i="78"/>
  <c r="DM30" i="78" s="1"/>
  <c r="BS132" i="78"/>
  <c r="CO28" i="78"/>
  <c r="EI28" i="78" s="1"/>
  <c r="CO130" i="78"/>
  <c r="CN29" i="78"/>
  <c r="EH29" i="78" s="1"/>
  <c r="CN131" i="78"/>
  <c r="CG29" i="78"/>
  <c r="EA29" i="78" s="1"/>
  <c r="CG131" i="78"/>
  <c r="BG29" i="78"/>
  <c r="DA29" i="78" s="1"/>
  <c r="BG131" i="78"/>
  <c r="CK28" i="78"/>
  <c r="EE28" i="78" s="1"/>
  <c r="CK130" i="78"/>
  <c r="CB29" i="78"/>
  <c r="DV29" i="78" s="1"/>
  <c r="CB131" i="78"/>
  <c r="BR28" i="78"/>
  <c r="DL28" i="78" s="1"/>
  <c r="BR130" i="78"/>
  <c r="CR28" i="78"/>
  <c r="EL28" i="78" s="1"/>
  <c r="CR130" i="78"/>
  <c r="BN131" i="78"/>
  <c r="BN29" i="78"/>
  <c r="DH29" i="78" s="1"/>
  <c r="BT29" i="78"/>
  <c r="DN29" i="78" s="1"/>
  <c r="BT131" i="78"/>
  <c r="CH29" i="78"/>
  <c r="EB29" i="78" s="1"/>
  <c r="CH131" i="78"/>
  <c r="BL29" i="78"/>
  <c r="DF29" i="78" s="1"/>
  <c r="BL131" i="78"/>
  <c r="CI29" i="78"/>
  <c r="EC29" i="78" s="1"/>
  <c r="CI131" i="78"/>
  <c r="CF29" i="78"/>
  <c r="DZ29" i="78" s="1"/>
  <c r="CF131" i="78"/>
  <c r="CA28" i="78"/>
  <c r="DU28" i="78" s="1"/>
  <c r="CA130" i="78"/>
  <c r="BV131" i="78"/>
  <c r="BV29" i="78"/>
  <c r="DP29" i="78" s="1"/>
  <c r="BZ28" i="78"/>
  <c r="DT28" i="78" s="1"/>
  <c r="BZ130" i="78"/>
  <c r="BP29" i="78"/>
  <c r="DJ29" i="78" s="1"/>
  <c r="BP131" i="78"/>
  <c r="CQ29" i="78"/>
  <c r="EK29" i="78" s="1"/>
  <c r="CQ131" i="78"/>
  <c r="BU28" i="78"/>
  <c r="DO28" i="78" s="1"/>
  <c r="BU130" i="78"/>
  <c r="CD130" i="78"/>
  <c r="CD28" i="78"/>
  <c r="DX28" i="78" s="1"/>
  <c r="BI29" i="78"/>
  <c r="DC29" i="78" s="1"/>
  <c r="BI131" i="78"/>
  <c r="BW29" i="78"/>
  <c r="DQ29" i="78" s="1"/>
  <c r="BW131" i="78"/>
  <c r="CJ131" i="78"/>
  <c r="CJ29" i="78"/>
  <c r="ED29" i="78" s="1"/>
  <c r="BX29" i="78"/>
  <c r="DR29" i="78" s="1"/>
  <c r="BX131" i="78"/>
  <c r="CX27" i="78"/>
  <c r="BY29" i="78"/>
  <c r="DS29" i="78" s="1"/>
  <c r="BY131" i="78"/>
  <c r="CP29" i="78"/>
  <c r="EJ29" i="78" s="1"/>
  <c r="CP131" i="78"/>
  <c r="EO25" i="78"/>
  <c r="EP25" i="78" s="1"/>
  <c r="BK28" i="78"/>
  <c r="DE28" i="78" s="1"/>
  <c r="BK130" i="78"/>
  <c r="BJ30" i="78"/>
  <c r="DD30" i="78" s="1"/>
  <c r="BJ132" i="78"/>
  <c r="BM30" i="78"/>
  <c r="DG30" i="78" s="1"/>
  <c r="BM132" i="78"/>
  <c r="CE29" i="78"/>
  <c r="DY29" i="78" s="1"/>
  <c r="CE131" i="78"/>
  <c r="BH29" i="78"/>
  <c r="DB29" i="78" s="1"/>
  <c r="BH131" i="78"/>
  <c r="BQ29" i="78"/>
  <c r="DK29" i="78" s="1"/>
  <c r="BQ131" i="78"/>
  <c r="CL28" i="78"/>
  <c r="EF28" i="78" s="1"/>
  <c r="CL130" i="78"/>
  <c r="EO26" i="78"/>
  <c r="CM130" i="78"/>
  <c r="CM28" i="78"/>
  <c r="EG28" i="78" s="1"/>
  <c r="CC28" i="78"/>
  <c r="DW28" i="78" s="1"/>
  <c r="CC130" i="78"/>
  <c r="BO29" i="78" l="1"/>
  <c r="DI29" i="78" s="1"/>
  <c r="BO131" i="78"/>
  <c r="EN28" i="78"/>
  <c r="AS27" i="78" s="1"/>
  <c r="AT27" i="78" s="1"/>
  <c r="BF131" i="78"/>
  <c r="BF29" i="78"/>
  <c r="CZ29" i="78" s="1"/>
  <c r="EP26" i="78"/>
  <c r="CU26" i="78"/>
  <c r="CV26" i="78" s="1"/>
  <c r="CQ30" i="78"/>
  <c r="EK30" i="78" s="1"/>
  <c r="CQ132" i="78"/>
  <c r="BK29" i="78"/>
  <c r="DE29" i="78" s="1"/>
  <c r="BK131" i="78"/>
  <c r="BI30" i="78"/>
  <c r="DC30" i="78" s="1"/>
  <c r="BI132" i="78"/>
  <c r="BL30" i="78"/>
  <c r="DF30" i="78" s="1"/>
  <c r="BL132" i="78"/>
  <c r="BN30" i="78"/>
  <c r="DH30" i="78" s="1"/>
  <c r="BN132" i="78"/>
  <c r="BR131" i="78"/>
  <c r="BR29" i="78"/>
  <c r="DL29" i="78" s="1"/>
  <c r="CO131" i="78"/>
  <c r="CO29" i="78"/>
  <c r="EI29" i="78" s="1"/>
  <c r="CT28" i="78"/>
  <c r="BP30" i="78"/>
  <c r="DJ30" i="78" s="1"/>
  <c r="BP132" i="78"/>
  <c r="BV30" i="78"/>
  <c r="DP30" i="78" s="1"/>
  <c r="BV132" i="78"/>
  <c r="BG30" i="78"/>
  <c r="DA30" i="78" s="1"/>
  <c r="BG132" i="78"/>
  <c r="BH30" i="78"/>
  <c r="DB30" i="78" s="1"/>
  <c r="BH132" i="78"/>
  <c r="BY30" i="78"/>
  <c r="DS30" i="78" s="1"/>
  <c r="BY132" i="78"/>
  <c r="CJ30" i="78"/>
  <c r="ED30" i="78" s="1"/>
  <c r="CJ132" i="78"/>
  <c r="CF30" i="78"/>
  <c r="DZ30" i="78" s="1"/>
  <c r="CF132" i="78"/>
  <c r="CH30" i="78"/>
  <c r="EB30" i="78" s="1"/>
  <c r="CH132" i="78"/>
  <c r="BS31" i="78"/>
  <c r="DM31" i="78" s="1"/>
  <c r="BS133" i="78"/>
  <c r="BJ31" i="78"/>
  <c r="DD31" i="78" s="1"/>
  <c r="BJ133" i="78"/>
  <c r="CD29" i="78"/>
  <c r="DX29" i="78" s="1"/>
  <c r="CD131" i="78"/>
  <c r="CA29" i="78"/>
  <c r="DU29" i="78" s="1"/>
  <c r="CA131" i="78"/>
  <c r="CR29" i="78"/>
  <c r="EL29" i="78" s="1"/>
  <c r="CR131" i="78"/>
  <c r="CB132" i="78"/>
  <c r="CB30" i="78"/>
  <c r="DV30" i="78" s="1"/>
  <c r="CG30" i="78"/>
  <c r="EA30" i="78" s="1"/>
  <c r="CG132" i="78"/>
  <c r="BM31" i="78"/>
  <c r="DG31" i="78" s="1"/>
  <c r="BM133" i="78"/>
  <c r="CP30" i="78"/>
  <c r="EJ30" i="78" s="1"/>
  <c r="CP132" i="78"/>
  <c r="BU29" i="78"/>
  <c r="DO29" i="78" s="1"/>
  <c r="BU131" i="78"/>
  <c r="CI30" i="78"/>
  <c r="EC30" i="78" s="1"/>
  <c r="CI132" i="78"/>
  <c r="CS30" i="78"/>
  <c r="EM30" i="78" s="1"/>
  <c r="CS132" i="78"/>
  <c r="BQ30" i="78"/>
  <c r="DK30" i="78" s="1"/>
  <c r="BQ132" i="78"/>
  <c r="CE132" i="78"/>
  <c r="CE30" i="78"/>
  <c r="DY30" i="78" s="1"/>
  <c r="BW30" i="78"/>
  <c r="DQ30" i="78" s="1"/>
  <c r="BW132" i="78"/>
  <c r="BZ29" i="78"/>
  <c r="DT29" i="78" s="1"/>
  <c r="BZ131" i="78"/>
  <c r="BT30" i="78"/>
  <c r="DN30" i="78" s="1"/>
  <c r="BT132" i="78"/>
  <c r="CK29" i="78"/>
  <c r="EE29" i="78" s="1"/>
  <c r="CK131" i="78"/>
  <c r="EO27" i="78"/>
  <c r="CM131" i="78"/>
  <c r="CM29" i="78"/>
  <c r="EG29" i="78" s="1"/>
  <c r="CC29" i="78"/>
  <c r="DW29" i="78" s="1"/>
  <c r="CC131" i="78"/>
  <c r="CL29" i="78"/>
  <c r="EF29" i="78" s="1"/>
  <c r="CL131" i="78"/>
  <c r="BX30" i="78"/>
  <c r="DR30" i="78" s="1"/>
  <c r="BX132" i="78"/>
  <c r="CN30" i="78"/>
  <c r="EH30" i="78" s="1"/>
  <c r="CN132" i="78"/>
  <c r="BO30" i="78" l="1"/>
  <c r="DI30" i="78" s="1"/>
  <c r="BO132" i="78"/>
  <c r="EN29" i="78"/>
  <c r="AS28" i="78" s="1"/>
  <c r="AT28" i="78" s="1"/>
  <c r="BF30" i="78"/>
  <c r="CZ30" i="78" s="1"/>
  <c r="BF132" i="78"/>
  <c r="CU27" i="78"/>
  <c r="CV27" i="78" s="1"/>
  <c r="EP27" i="78"/>
  <c r="CX28" i="78"/>
  <c r="BR30" i="78"/>
  <c r="DL30" i="78" s="1"/>
  <c r="BR132" i="78"/>
  <c r="CL30" i="78"/>
  <c r="EF30" i="78" s="1"/>
  <c r="CL132" i="78"/>
  <c r="CK30" i="78"/>
  <c r="EE30" i="78" s="1"/>
  <c r="CK132" i="78"/>
  <c r="CE31" i="78"/>
  <c r="DY31" i="78" s="1"/>
  <c r="CE133" i="78"/>
  <c r="CP31" i="78"/>
  <c r="EJ31" i="78" s="1"/>
  <c r="CP133" i="78"/>
  <c r="CD30" i="78"/>
  <c r="DX30" i="78" s="1"/>
  <c r="CD132" i="78"/>
  <c r="CF31" i="78"/>
  <c r="DZ31" i="78" s="1"/>
  <c r="CF133" i="78"/>
  <c r="BN133" i="78"/>
  <c r="BN31" i="78"/>
  <c r="DH31" i="78" s="1"/>
  <c r="BK30" i="78"/>
  <c r="DE30" i="78" s="1"/>
  <c r="BK132" i="78"/>
  <c r="CT29" i="78"/>
  <c r="CC30" i="78"/>
  <c r="DW30" i="78" s="1"/>
  <c r="CC132" i="78"/>
  <c r="BQ31" i="78"/>
  <c r="DK31" i="78" s="1"/>
  <c r="BQ133" i="78"/>
  <c r="BZ30" i="78"/>
  <c r="DT30" i="78" s="1"/>
  <c r="BZ132" i="78"/>
  <c r="CN31" i="78"/>
  <c r="EH31" i="78" s="1"/>
  <c r="CN133" i="78"/>
  <c r="CB31" i="78"/>
  <c r="DV31" i="78" s="1"/>
  <c r="CB133" i="78"/>
  <c r="BX31" i="78"/>
  <c r="DR31" i="78" s="1"/>
  <c r="BX133" i="78"/>
  <c r="BT31" i="78"/>
  <c r="DN31" i="78" s="1"/>
  <c r="BT133" i="78"/>
  <c r="BM32" i="78"/>
  <c r="DG32" i="78" s="1"/>
  <c r="BM134" i="78"/>
  <c r="BS32" i="78"/>
  <c r="DM32" i="78" s="1"/>
  <c r="BS134" i="78"/>
  <c r="BP31" i="78"/>
  <c r="DJ31" i="78" s="1"/>
  <c r="BP133" i="78"/>
  <c r="CO30" i="78"/>
  <c r="EI30" i="78" s="1"/>
  <c r="CO132" i="78"/>
  <c r="BH31" i="78"/>
  <c r="DB31" i="78" s="1"/>
  <c r="BH133" i="78"/>
  <c r="BV31" i="78"/>
  <c r="DP31" i="78" s="1"/>
  <c r="BV133" i="78"/>
  <c r="CQ133" i="78"/>
  <c r="CQ31" i="78"/>
  <c r="EK31" i="78" s="1"/>
  <c r="BW31" i="78"/>
  <c r="DQ31" i="78" s="1"/>
  <c r="BW133" i="78"/>
  <c r="CI31" i="78"/>
  <c r="EC31" i="78" s="1"/>
  <c r="CI133" i="78"/>
  <c r="CR30" i="78"/>
  <c r="EL30" i="78" s="1"/>
  <c r="CR132" i="78"/>
  <c r="BL31" i="78"/>
  <c r="DF31" i="78" s="1"/>
  <c r="BL133" i="78"/>
  <c r="CS31" i="78"/>
  <c r="EM31" i="78" s="1"/>
  <c r="CS133" i="78"/>
  <c r="BJ32" i="78"/>
  <c r="DD32" i="78" s="1"/>
  <c r="BJ134" i="78"/>
  <c r="CJ31" i="78"/>
  <c r="ED31" i="78" s="1"/>
  <c r="CJ133" i="78"/>
  <c r="EO28" i="78"/>
  <c r="CM132" i="78"/>
  <c r="CM30" i="78"/>
  <c r="EG30" i="78" s="1"/>
  <c r="BG31" i="78"/>
  <c r="DA31" i="78" s="1"/>
  <c r="BG133" i="78"/>
  <c r="BU30" i="78"/>
  <c r="DO30" i="78" s="1"/>
  <c r="BU132" i="78"/>
  <c r="CG31" i="78"/>
  <c r="EA31" i="78" s="1"/>
  <c r="CG133" i="78"/>
  <c r="CA30" i="78"/>
  <c r="DU30" i="78" s="1"/>
  <c r="CA132" i="78"/>
  <c r="CH31" i="78"/>
  <c r="EB31" i="78" s="1"/>
  <c r="CH133" i="78"/>
  <c r="BY31" i="78"/>
  <c r="DS31" i="78" s="1"/>
  <c r="BY133" i="78"/>
  <c r="BI31" i="78"/>
  <c r="DC31" i="78" s="1"/>
  <c r="BI133" i="78"/>
  <c r="BO31" i="78" l="1"/>
  <c r="DI31" i="78" s="1"/>
  <c r="BO133" i="78"/>
  <c r="BF31" i="78"/>
  <c r="CZ31" i="78" s="1"/>
  <c r="BF133" i="78"/>
  <c r="EN30" i="78"/>
  <c r="AS29" i="78" s="1"/>
  <c r="AT29" i="78" s="1"/>
  <c r="CU28" i="78"/>
  <c r="CV28" i="78" s="1"/>
  <c r="EP28" i="78"/>
  <c r="CG134" i="78"/>
  <c r="CG32" i="78"/>
  <c r="EA32" i="78" s="1"/>
  <c r="CA133" i="78"/>
  <c r="CA31" i="78"/>
  <c r="DU31" i="78" s="1"/>
  <c r="BH32" i="78"/>
  <c r="DB32" i="78" s="1"/>
  <c r="BH134" i="78"/>
  <c r="CO31" i="78"/>
  <c r="EI31" i="78" s="1"/>
  <c r="CO133" i="78"/>
  <c r="BZ31" i="78"/>
  <c r="DT31" i="78" s="1"/>
  <c r="BZ133" i="78"/>
  <c r="CF32" i="78"/>
  <c r="DZ32" i="78" s="1"/>
  <c r="CF134" i="78"/>
  <c r="BL32" i="78"/>
  <c r="DF32" i="78" s="1"/>
  <c r="BL134" i="78"/>
  <c r="BW32" i="78"/>
  <c r="DQ32" i="78" s="1"/>
  <c r="BW134" i="78"/>
  <c r="BM33" i="78"/>
  <c r="DG33" i="78" s="1"/>
  <c r="BM135" i="78"/>
  <c r="BX134" i="78"/>
  <c r="BX32" i="78"/>
  <c r="DR32" i="78" s="1"/>
  <c r="CX29" i="78"/>
  <c r="BY32" i="78"/>
  <c r="DS32" i="78" s="1"/>
  <c r="BY134" i="78"/>
  <c r="CJ32" i="78"/>
  <c r="ED32" i="78" s="1"/>
  <c r="CJ134" i="78"/>
  <c r="CS32" i="78"/>
  <c r="EM32" i="78" s="1"/>
  <c r="CS134" i="78"/>
  <c r="EO29" i="78"/>
  <c r="BR31" i="78"/>
  <c r="DL31" i="78" s="1"/>
  <c r="BR133" i="78"/>
  <c r="CD31" i="78"/>
  <c r="DX31" i="78" s="1"/>
  <c r="CD133" i="78"/>
  <c r="BU31" i="78"/>
  <c r="DO31" i="78" s="1"/>
  <c r="BU133" i="78"/>
  <c r="CM31" i="78"/>
  <c r="EG31" i="78" s="1"/>
  <c r="CM133" i="78"/>
  <c r="CQ32" i="78"/>
  <c r="EK32" i="78" s="1"/>
  <c r="CQ134" i="78"/>
  <c r="CB32" i="78"/>
  <c r="DV32" i="78" s="1"/>
  <c r="CB134" i="78"/>
  <c r="BQ134" i="78"/>
  <c r="BQ32" i="78"/>
  <c r="DK32" i="78" s="1"/>
  <c r="BK31" i="78"/>
  <c r="DE31" i="78" s="1"/>
  <c r="BK133" i="78"/>
  <c r="CL133" i="78"/>
  <c r="CL31" i="78"/>
  <c r="EF31" i="78" s="1"/>
  <c r="CH32" i="78"/>
  <c r="EB32" i="78" s="1"/>
  <c r="CH134" i="78"/>
  <c r="CR31" i="78"/>
  <c r="EL31" i="78" s="1"/>
  <c r="CR133" i="78"/>
  <c r="BS135" i="78"/>
  <c r="BS33" i="78"/>
  <c r="DM33" i="78" s="1"/>
  <c r="CP32" i="78"/>
  <c r="EJ32" i="78" s="1"/>
  <c r="CP134" i="78"/>
  <c r="BP32" i="78"/>
  <c r="DJ32" i="78" s="1"/>
  <c r="BP134" i="78"/>
  <c r="CT30" i="78"/>
  <c r="BJ135" i="78"/>
  <c r="BJ33" i="78"/>
  <c r="DD33" i="78" s="1"/>
  <c r="BV32" i="78"/>
  <c r="DP32" i="78" s="1"/>
  <c r="BV134" i="78"/>
  <c r="BT32" i="78"/>
  <c r="DN32" i="78" s="1"/>
  <c r="BT134" i="78"/>
  <c r="CN32" i="78"/>
  <c r="EH32" i="78" s="1"/>
  <c r="CN134" i="78"/>
  <c r="CC31" i="78"/>
  <c r="DW31" i="78" s="1"/>
  <c r="CC133" i="78"/>
  <c r="CK31" i="78"/>
  <c r="EE31" i="78" s="1"/>
  <c r="CK133" i="78"/>
  <c r="BI32" i="78"/>
  <c r="DC32" i="78" s="1"/>
  <c r="BI134" i="78"/>
  <c r="BG32" i="78"/>
  <c r="DA32" i="78" s="1"/>
  <c r="BG134" i="78"/>
  <c r="CI32" i="78"/>
  <c r="EC32" i="78" s="1"/>
  <c r="CI134" i="78"/>
  <c r="BN32" i="78"/>
  <c r="DH32" i="78" s="1"/>
  <c r="BN134" i="78"/>
  <c r="CE32" i="78"/>
  <c r="DY32" i="78" s="1"/>
  <c r="CE134" i="78"/>
  <c r="BO32" i="78" l="1"/>
  <c r="DI32" i="78" s="1"/>
  <c r="BO134" i="78"/>
  <c r="BF32" i="78"/>
  <c r="CZ32" i="78" s="1"/>
  <c r="BF134" i="78"/>
  <c r="EN31" i="78"/>
  <c r="AS30" i="78" s="1"/>
  <c r="AT30" i="78" s="1"/>
  <c r="EP29" i="78"/>
  <c r="CU29" i="78"/>
  <c r="CV29" i="78" s="1"/>
  <c r="BM136" i="78"/>
  <c r="BM34" i="78"/>
  <c r="DG34" i="78" s="1"/>
  <c r="CX30" i="78"/>
  <c r="BK32" i="78"/>
  <c r="DE32" i="78" s="1"/>
  <c r="BK134" i="78"/>
  <c r="BH33" i="78"/>
  <c r="DB33" i="78" s="1"/>
  <c r="BH135" i="78"/>
  <c r="BJ34" i="78"/>
  <c r="DD34" i="78" s="1"/>
  <c r="BJ136" i="78"/>
  <c r="BP33" i="78"/>
  <c r="DJ33" i="78" s="1"/>
  <c r="BP135" i="78"/>
  <c r="CT31" i="78"/>
  <c r="CD32" i="78"/>
  <c r="DX32" i="78" s="1"/>
  <c r="CD134" i="78"/>
  <c r="EO30" i="78"/>
  <c r="CG33" i="78"/>
  <c r="EA33" i="78" s="1"/>
  <c r="CG135" i="78"/>
  <c r="CK32" i="78"/>
  <c r="EE32" i="78" s="1"/>
  <c r="CK134" i="78"/>
  <c r="BX33" i="78"/>
  <c r="DR33" i="78" s="1"/>
  <c r="BX135" i="78"/>
  <c r="BT33" i="78"/>
  <c r="DN33" i="78" s="1"/>
  <c r="BT135" i="78"/>
  <c r="CR134" i="78"/>
  <c r="CR32" i="78"/>
  <c r="EL32" i="78" s="1"/>
  <c r="CL32" i="78"/>
  <c r="EF32" i="78" s="1"/>
  <c r="CL134" i="78"/>
  <c r="CH33" i="78"/>
  <c r="EB33" i="78" s="1"/>
  <c r="CH135" i="78"/>
  <c r="CM32" i="78"/>
  <c r="EG32" i="78" s="1"/>
  <c r="CM134" i="78"/>
  <c r="CF33" i="78"/>
  <c r="DZ33" i="78" s="1"/>
  <c r="CF135" i="78"/>
  <c r="CQ33" i="78"/>
  <c r="EK33" i="78" s="1"/>
  <c r="CQ135" i="78"/>
  <c r="CJ33" i="78"/>
  <c r="ED33" i="78" s="1"/>
  <c r="CJ135" i="78"/>
  <c r="CE33" i="78"/>
  <c r="DY33" i="78" s="1"/>
  <c r="CE135" i="78"/>
  <c r="CC32" i="78"/>
  <c r="DW32" i="78" s="1"/>
  <c r="CC134" i="78"/>
  <c r="BV33" i="78"/>
  <c r="DP33" i="78" s="1"/>
  <c r="BV135" i="78"/>
  <c r="BQ33" i="78"/>
  <c r="DK33" i="78" s="1"/>
  <c r="BQ135" i="78"/>
  <c r="BY33" i="78"/>
  <c r="DS33" i="78" s="1"/>
  <c r="BY135" i="78"/>
  <c r="BW33" i="78"/>
  <c r="DQ33" i="78" s="1"/>
  <c r="BW135" i="78"/>
  <c r="CO32" i="78"/>
  <c r="EI32" i="78" s="1"/>
  <c r="CO134" i="78"/>
  <c r="CI135" i="78"/>
  <c r="CI33" i="78"/>
  <c r="EC33" i="78" s="1"/>
  <c r="BI33" i="78"/>
  <c r="DC33" i="78" s="1"/>
  <c r="BI135" i="78"/>
  <c r="BS34" i="78"/>
  <c r="DM34" i="78" s="1"/>
  <c r="BS136" i="78"/>
  <c r="CB33" i="78"/>
  <c r="DV33" i="78" s="1"/>
  <c r="CB135" i="78"/>
  <c r="BU32" i="78"/>
  <c r="DO32" i="78" s="1"/>
  <c r="BU134" i="78"/>
  <c r="BR134" i="78"/>
  <c r="BR32" i="78"/>
  <c r="DL32" i="78" s="1"/>
  <c r="BZ32" i="78"/>
  <c r="DT32" i="78" s="1"/>
  <c r="BZ134" i="78"/>
  <c r="CP135" i="78"/>
  <c r="CP33" i="78"/>
  <c r="EJ33" i="78" s="1"/>
  <c r="BG33" i="78"/>
  <c r="DA33" i="78" s="1"/>
  <c r="BG135" i="78"/>
  <c r="BN135" i="78"/>
  <c r="BN33" i="78"/>
  <c r="DH33" i="78" s="1"/>
  <c r="CN135" i="78"/>
  <c r="CN33" i="78"/>
  <c r="EH33" i="78" s="1"/>
  <c r="CS33" i="78"/>
  <c r="EM33" i="78" s="1"/>
  <c r="CS135" i="78"/>
  <c r="BL33" i="78"/>
  <c r="DF33" i="78" s="1"/>
  <c r="BL135" i="78"/>
  <c r="CA32" i="78"/>
  <c r="DU32" i="78" s="1"/>
  <c r="CA134" i="78"/>
  <c r="BO33" i="78" l="1"/>
  <c r="DI33" i="78" s="1"/>
  <c r="BO135" i="78"/>
  <c r="BF135" i="78"/>
  <c r="BF33" i="78"/>
  <c r="CZ33" i="78" s="1"/>
  <c r="EN32" i="78"/>
  <c r="AS31" i="78" s="1"/>
  <c r="AT31" i="78" s="1"/>
  <c r="EP30" i="78"/>
  <c r="CU30" i="78"/>
  <c r="CV30" i="78" s="1"/>
  <c r="BS35" i="78"/>
  <c r="DM35" i="78" s="1"/>
  <c r="BS137" i="78"/>
  <c r="BL34" i="78"/>
  <c r="DF34" i="78" s="1"/>
  <c r="BL136" i="78"/>
  <c r="BN34" i="78"/>
  <c r="DH34" i="78" s="1"/>
  <c r="BN136" i="78"/>
  <c r="CB136" i="78"/>
  <c r="CB34" i="78"/>
  <c r="DV34" i="78" s="1"/>
  <c r="BY136" i="78"/>
  <c r="BY34" i="78"/>
  <c r="DS34" i="78" s="1"/>
  <c r="BV34" i="78"/>
  <c r="DP34" i="78" s="1"/>
  <c r="BV136" i="78"/>
  <c r="CL33" i="78"/>
  <c r="EF33" i="78" s="1"/>
  <c r="CL135" i="78"/>
  <c r="BJ35" i="78"/>
  <c r="DD35" i="78" s="1"/>
  <c r="BJ137" i="78"/>
  <c r="CM33" i="78"/>
  <c r="EG33" i="78" s="1"/>
  <c r="CM135" i="78"/>
  <c r="CX31" i="78"/>
  <c r="CT32" i="78"/>
  <c r="BM35" i="78"/>
  <c r="DG35" i="78" s="1"/>
  <c r="BM137" i="78"/>
  <c r="CC33" i="78"/>
  <c r="DW33" i="78" s="1"/>
  <c r="CC135" i="78"/>
  <c r="CK33" i="78"/>
  <c r="EE33" i="78" s="1"/>
  <c r="CK135" i="78"/>
  <c r="CN34" i="78"/>
  <c r="EH34" i="78" s="1"/>
  <c r="CN136" i="78"/>
  <c r="CP34" i="78"/>
  <c r="EJ34" i="78" s="1"/>
  <c r="CP136" i="78"/>
  <c r="BQ34" i="78"/>
  <c r="DK34" i="78" s="1"/>
  <c r="BQ136" i="78"/>
  <c r="CE34" i="78"/>
  <c r="DY34" i="78" s="1"/>
  <c r="CE136" i="78"/>
  <c r="CH136" i="78"/>
  <c r="CH34" i="78"/>
  <c r="EB34" i="78" s="1"/>
  <c r="BT34" i="78"/>
  <c r="DN34" i="78" s="1"/>
  <c r="BT136" i="78"/>
  <c r="BH34" i="78"/>
  <c r="DB34" i="78" s="1"/>
  <c r="BH136" i="78"/>
  <c r="BK33" i="78"/>
  <c r="DE33" i="78" s="1"/>
  <c r="BK135" i="78"/>
  <c r="BR33" i="78"/>
  <c r="DL33" i="78" s="1"/>
  <c r="BR135" i="78"/>
  <c r="CF34" i="78"/>
  <c r="DZ34" i="78" s="1"/>
  <c r="CF136" i="78"/>
  <c r="CG34" i="78"/>
  <c r="EA34" i="78" s="1"/>
  <c r="CG136" i="78"/>
  <c r="BP34" i="78"/>
  <c r="DJ34" i="78" s="1"/>
  <c r="BP136" i="78"/>
  <c r="BG34" i="78"/>
  <c r="DA34" i="78" s="1"/>
  <c r="BG136" i="78"/>
  <c r="CD33" i="78"/>
  <c r="DX33" i="78" s="1"/>
  <c r="CD135" i="78"/>
  <c r="CQ34" i="78"/>
  <c r="EK34" i="78" s="1"/>
  <c r="CQ136" i="78"/>
  <c r="CS34" i="78"/>
  <c r="EM34" i="78" s="1"/>
  <c r="CS136" i="78"/>
  <c r="BU33" i="78"/>
  <c r="DO33" i="78" s="1"/>
  <c r="BU135" i="78"/>
  <c r="BI34" i="78"/>
  <c r="DC34" i="78" s="1"/>
  <c r="BI136" i="78"/>
  <c r="BW34" i="78"/>
  <c r="DQ34" i="78" s="1"/>
  <c r="BW136" i="78"/>
  <c r="CJ34" i="78"/>
  <c r="ED34" i="78" s="1"/>
  <c r="CJ136" i="78"/>
  <c r="CI34" i="78"/>
  <c r="EC34" i="78" s="1"/>
  <c r="CI136" i="78"/>
  <c r="CR33" i="78"/>
  <c r="EL33" i="78" s="1"/>
  <c r="CR135" i="78"/>
  <c r="CA135" i="78"/>
  <c r="CA33" i="78"/>
  <c r="DU33" i="78" s="1"/>
  <c r="EO31" i="78"/>
  <c r="BZ33" i="78"/>
  <c r="DT33" i="78" s="1"/>
  <c r="BZ135" i="78"/>
  <c r="CO33" i="78"/>
  <c r="EI33" i="78" s="1"/>
  <c r="CO135" i="78"/>
  <c r="BX34" i="78"/>
  <c r="DR34" i="78" s="1"/>
  <c r="BX136" i="78"/>
  <c r="BO34" i="78" l="1"/>
  <c r="DI34" i="78" s="1"/>
  <c r="BO136" i="78"/>
  <c r="EN33" i="78"/>
  <c r="AS32" i="78" s="1"/>
  <c r="AT32" i="78" s="1"/>
  <c r="BF34" i="78"/>
  <c r="CZ34" i="78" s="1"/>
  <c r="BF136" i="78"/>
  <c r="EP31" i="78"/>
  <c r="CU31" i="78"/>
  <c r="CV31" i="78" s="1"/>
  <c r="BV35" i="78"/>
  <c r="DP35" i="78" s="1"/>
  <c r="BV137" i="78"/>
  <c r="BZ34" i="78"/>
  <c r="DT34" i="78" s="1"/>
  <c r="BZ136" i="78"/>
  <c r="BW35" i="78"/>
  <c r="DQ35" i="78" s="1"/>
  <c r="BW137" i="78"/>
  <c r="BR34" i="78"/>
  <c r="DL34" i="78" s="1"/>
  <c r="BR136" i="78"/>
  <c r="CH35" i="78"/>
  <c r="EB35" i="78" s="1"/>
  <c r="CH137" i="78"/>
  <c r="BN35" i="78"/>
  <c r="DH35" i="78" s="1"/>
  <c r="BN137" i="78"/>
  <c r="BX35" i="78"/>
  <c r="DR35" i="78" s="1"/>
  <c r="BX137" i="78"/>
  <c r="CR34" i="78"/>
  <c r="EL34" i="78" s="1"/>
  <c r="CR136" i="78"/>
  <c r="BP35" i="78"/>
  <c r="DJ35" i="78" s="1"/>
  <c r="BP137" i="78"/>
  <c r="BH35" i="78"/>
  <c r="DB35" i="78" s="1"/>
  <c r="BH137" i="78"/>
  <c r="CP35" i="78"/>
  <c r="EJ35" i="78" s="1"/>
  <c r="CP137" i="78"/>
  <c r="CC34" i="78"/>
  <c r="DW34" i="78" s="1"/>
  <c r="CC136" i="78"/>
  <c r="BS36" i="78"/>
  <c r="DM36" i="78" s="1"/>
  <c r="BS138" i="78"/>
  <c r="BI35" i="78"/>
  <c r="DC35" i="78" s="1"/>
  <c r="BI137" i="78"/>
  <c r="CD136" i="78"/>
  <c r="CD34" i="78"/>
  <c r="DX34" i="78" s="1"/>
  <c r="BJ36" i="78"/>
  <c r="DD36" i="78" s="1"/>
  <c r="BJ138" i="78"/>
  <c r="BY35" i="78"/>
  <c r="DS35" i="78" s="1"/>
  <c r="BY137" i="78"/>
  <c r="CE35" i="78"/>
  <c r="DY35" i="78" s="1"/>
  <c r="CE137" i="78"/>
  <c r="BQ35" i="78"/>
  <c r="DK35" i="78" s="1"/>
  <c r="BQ137" i="78"/>
  <c r="CN35" i="78"/>
  <c r="EH35" i="78" s="1"/>
  <c r="CN137" i="78"/>
  <c r="CQ35" i="78"/>
  <c r="EK35" i="78" s="1"/>
  <c r="CQ137" i="78"/>
  <c r="CG35" i="78"/>
  <c r="EA35" i="78" s="1"/>
  <c r="CG137" i="78"/>
  <c r="BM36" i="78"/>
  <c r="DG36" i="78" s="1"/>
  <c r="BM138" i="78"/>
  <c r="BL35" i="78"/>
  <c r="DF35" i="78" s="1"/>
  <c r="BL137" i="78"/>
  <c r="CT33" i="78"/>
  <c r="CO34" i="78"/>
  <c r="EI34" i="78" s="1"/>
  <c r="CO136" i="78"/>
  <c r="BU34" i="78"/>
  <c r="DO34" i="78" s="1"/>
  <c r="BU136" i="78"/>
  <c r="CS35" i="78"/>
  <c r="EM35" i="78" s="1"/>
  <c r="CS137" i="78"/>
  <c r="BG35" i="78"/>
  <c r="DA35" i="78" s="1"/>
  <c r="BG137" i="78"/>
  <c r="BK34" i="78"/>
  <c r="DE34" i="78" s="1"/>
  <c r="BK136" i="78"/>
  <c r="EO32" i="78"/>
  <c r="CI35" i="78"/>
  <c r="EC35" i="78" s="1"/>
  <c r="CI137" i="78"/>
  <c r="CJ35" i="78"/>
  <c r="ED35" i="78" s="1"/>
  <c r="CJ137" i="78"/>
  <c r="CF35" i="78"/>
  <c r="DZ35" i="78" s="1"/>
  <c r="CF137" i="78"/>
  <c r="BT35" i="78"/>
  <c r="DN35" i="78" s="1"/>
  <c r="BT137" i="78"/>
  <c r="CK34" i="78"/>
  <c r="EE34" i="78" s="1"/>
  <c r="CK136" i="78"/>
  <c r="CM34" i="78"/>
  <c r="EG34" i="78" s="1"/>
  <c r="CM136" i="78"/>
  <c r="CL34" i="78"/>
  <c r="EF34" i="78" s="1"/>
  <c r="CL136" i="78"/>
  <c r="CA34" i="78"/>
  <c r="DU34" i="78" s="1"/>
  <c r="CA136" i="78"/>
  <c r="CX32" i="78"/>
  <c r="CB35" i="78"/>
  <c r="DV35" i="78" s="1"/>
  <c r="CB137" i="78"/>
  <c r="BO35" i="78" l="1"/>
  <c r="DI35" i="78" s="1"/>
  <c r="BO137" i="78"/>
  <c r="BF137" i="78"/>
  <c r="BF35" i="78"/>
  <c r="CZ35" i="78" s="1"/>
  <c r="EN34" i="78"/>
  <c r="AS33" i="78" s="1"/>
  <c r="AT33" i="78" s="1"/>
  <c r="CX33" i="78"/>
  <c r="CN36" i="78"/>
  <c r="EH36" i="78" s="1"/>
  <c r="CN138" i="78"/>
  <c r="CE36" i="78"/>
  <c r="DY36" i="78" s="1"/>
  <c r="CE138" i="78"/>
  <c r="BI36" i="78"/>
  <c r="DC36" i="78" s="1"/>
  <c r="BI138" i="78"/>
  <c r="CR35" i="78"/>
  <c r="EL35" i="78" s="1"/>
  <c r="CR137" i="78"/>
  <c r="CG36" i="78"/>
  <c r="EA36" i="78" s="1"/>
  <c r="CG138" i="78"/>
  <c r="BJ37" i="78"/>
  <c r="DD37" i="78" s="1"/>
  <c r="BJ139" i="78"/>
  <c r="BG36" i="78"/>
  <c r="DA36" i="78" s="1"/>
  <c r="BG138" i="78"/>
  <c r="CA35" i="78"/>
  <c r="DU35" i="78" s="1"/>
  <c r="CA137" i="78"/>
  <c r="BL36" i="78"/>
  <c r="DF36" i="78" s="1"/>
  <c r="BL138" i="78"/>
  <c r="CQ36" i="78"/>
  <c r="EK36" i="78" s="1"/>
  <c r="CQ138" i="78"/>
  <c r="BH36" i="78"/>
  <c r="DB36" i="78" s="1"/>
  <c r="BH138" i="78"/>
  <c r="BR35" i="78"/>
  <c r="DL35" i="78" s="1"/>
  <c r="BR137" i="78"/>
  <c r="CB36" i="78"/>
  <c r="DV36" i="78" s="1"/>
  <c r="CB138" i="78"/>
  <c r="CM35" i="78"/>
  <c r="EG35" i="78" s="1"/>
  <c r="CM137" i="78"/>
  <c r="CF36" i="78"/>
  <c r="DZ36" i="78" s="1"/>
  <c r="CF138" i="78"/>
  <c r="CP138" i="78"/>
  <c r="CP36" i="78"/>
  <c r="EJ36" i="78" s="1"/>
  <c r="CK137" i="78"/>
  <c r="CK35" i="78"/>
  <c r="EE35" i="78" s="1"/>
  <c r="CU32" i="78"/>
  <c r="CV32" i="78" s="1"/>
  <c r="EP32" i="78"/>
  <c r="CS36" i="78"/>
  <c r="EM36" i="78" s="1"/>
  <c r="CS138" i="78"/>
  <c r="BQ36" i="78"/>
  <c r="DK36" i="78" s="1"/>
  <c r="BQ138" i="78"/>
  <c r="BS139" i="78"/>
  <c r="BS37" i="78"/>
  <c r="DM37" i="78" s="1"/>
  <c r="BX36" i="78"/>
  <c r="DR36" i="78" s="1"/>
  <c r="BX138" i="78"/>
  <c r="BZ35" i="78"/>
  <c r="DT35" i="78" s="1"/>
  <c r="BZ137" i="78"/>
  <c r="CI36" i="78"/>
  <c r="EC36" i="78" s="1"/>
  <c r="CI138" i="78"/>
  <c r="CD35" i="78"/>
  <c r="DX35" i="78" s="1"/>
  <c r="CD137" i="78"/>
  <c r="CH138" i="78"/>
  <c r="CH36" i="78"/>
  <c r="EB36" i="78" s="1"/>
  <c r="CT34" i="78"/>
  <c r="CO35" i="78"/>
  <c r="EI35" i="78" s="1"/>
  <c r="CO137" i="78"/>
  <c r="BP36" i="78"/>
  <c r="DJ36" i="78" s="1"/>
  <c r="BP138" i="78"/>
  <c r="BN36" i="78"/>
  <c r="DH36" i="78" s="1"/>
  <c r="BN138" i="78"/>
  <c r="BT36" i="78"/>
  <c r="DN36" i="78" s="1"/>
  <c r="BT138" i="78"/>
  <c r="CJ36" i="78"/>
  <c r="ED36" i="78" s="1"/>
  <c r="CJ138" i="78"/>
  <c r="BU35" i="78"/>
  <c r="DO35" i="78" s="1"/>
  <c r="BU137" i="78"/>
  <c r="BM37" i="78"/>
  <c r="DG37" i="78" s="1"/>
  <c r="BM139" i="78"/>
  <c r="CL35" i="78"/>
  <c r="EF35" i="78" s="1"/>
  <c r="CL137" i="78"/>
  <c r="BK35" i="78"/>
  <c r="DE35" i="78" s="1"/>
  <c r="BK137" i="78"/>
  <c r="BY36" i="78"/>
  <c r="DS36" i="78" s="1"/>
  <c r="BY138" i="78"/>
  <c r="CC35" i="78"/>
  <c r="DW35" i="78" s="1"/>
  <c r="CC137" i="78"/>
  <c r="EO33" i="78"/>
  <c r="BW36" i="78"/>
  <c r="DQ36" i="78" s="1"/>
  <c r="BW138" i="78"/>
  <c r="BV36" i="78"/>
  <c r="DP36" i="78" s="1"/>
  <c r="BV138" i="78"/>
  <c r="BO36" i="78" l="1"/>
  <c r="DI36" i="78" s="1"/>
  <c r="BO138" i="78"/>
  <c r="EN35" i="78"/>
  <c r="AS34" i="78" s="1"/>
  <c r="AT34" i="78" s="1"/>
  <c r="BF36" i="78"/>
  <c r="CZ36" i="78" s="1"/>
  <c r="BF138" i="78"/>
  <c r="CN37" i="78"/>
  <c r="EH37" i="78" s="1"/>
  <c r="CN139" i="78"/>
  <c r="BN139" i="78"/>
  <c r="BN37" i="78"/>
  <c r="DH37" i="78" s="1"/>
  <c r="CI37" i="78"/>
  <c r="EC37" i="78" s="1"/>
  <c r="CI139" i="78"/>
  <c r="CS37" i="78"/>
  <c r="EM37" i="78" s="1"/>
  <c r="CS139" i="78"/>
  <c r="CG37" i="78"/>
  <c r="EA37" i="78" s="1"/>
  <c r="CG139" i="78"/>
  <c r="BW37" i="78"/>
  <c r="DQ37" i="78" s="1"/>
  <c r="BW139" i="78"/>
  <c r="CL36" i="78"/>
  <c r="EF36" i="78" s="1"/>
  <c r="CL138" i="78"/>
  <c r="BP37" i="78"/>
  <c r="DJ37" i="78" s="1"/>
  <c r="BP139" i="78"/>
  <c r="BS38" i="78"/>
  <c r="DM38" i="78" s="1"/>
  <c r="BS140" i="78"/>
  <c r="CF37" i="78"/>
  <c r="DZ37" i="78" s="1"/>
  <c r="CF139" i="78"/>
  <c r="BR36" i="78"/>
  <c r="DL36" i="78" s="1"/>
  <c r="BR138" i="78"/>
  <c r="CQ37" i="78"/>
  <c r="EK37" i="78" s="1"/>
  <c r="CQ139" i="78"/>
  <c r="BI37" i="78"/>
  <c r="DC37" i="78" s="1"/>
  <c r="BI139" i="78"/>
  <c r="BT139" i="78"/>
  <c r="BT37" i="78"/>
  <c r="DN37" i="78" s="1"/>
  <c r="CB37" i="78"/>
  <c r="DV37" i="78" s="1"/>
  <c r="CB139" i="78"/>
  <c r="CR36" i="78"/>
  <c r="EL36" i="78" s="1"/>
  <c r="CR138" i="78"/>
  <c r="CP37" i="78"/>
  <c r="EJ37" i="78" s="1"/>
  <c r="CP139" i="78"/>
  <c r="CC36" i="78"/>
  <c r="DW36" i="78" s="1"/>
  <c r="CC138" i="78"/>
  <c r="BK36" i="78"/>
  <c r="DE36" i="78" s="1"/>
  <c r="BK138" i="78"/>
  <c r="BU36" i="78"/>
  <c r="DO36" i="78" s="1"/>
  <c r="BU138" i="78"/>
  <c r="BZ138" i="78"/>
  <c r="BZ36" i="78"/>
  <c r="DT36" i="78" s="1"/>
  <c r="BM38" i="78"/>
  <c r="DG38" i="78" s="1"/>
  <c r="BM140" i="78"/>
  <c r="BG37" i="78"/>
  <c r="DA37" i="78" s="1"/>
  <c r="BG139" i="78"/>
  <c r="CT35" i="78"/>
  <c r="CH37" i="78"/>
  <c r="EB37" i="78" s="1"/>
  <c r="CH139" i="78"/>
  <c r="BQ37" i="78"/>
  <c r="DK37" i="78" s="1"/>
  <c r="BQ139" i="78"/>
  <c r="CM36" i="78"/>
  <c r="EG36" i="78" s="1"/>
  <c r="CM138" i="78"/>
  <c r="EO34" i="78"/>
  <c r="BL37" i="78"/>
  <c r="DF37" i="78" s="1"/>
  <c r="BL139" i="78"/>
  <c r="CX34" i="78"/>
  <c r="CD36" i="78"/>
  <c r="DX36" i="78" s="1"/>
  <c r="CD138" i="78"/>
  <c r="CK36" i="78"/>
  <c r="EE36" i="78" s="1"/>
  <c r="CK138" i="78"/>
  <c r="BH37" i="78"/>
  <c r="DB37" i="78" s="1"/>
  <c r="BH139" i="78"/>
  <c r="CE37" i="78"/>
  <c r="DY37" i="78" s="1"/>
  <c r="CE139" i="78"/>
  <c r="CA36" i="78"/>
  <c r="DU36" i="78" s="1"/>
  <c r="CA138" i="78"/>
  <c r="BV37" i="78"/>
  <c r="DP37" i="78" s="1"/>
  <c r="BV139" i="78"/>
  <c r="CJ37" i="78"/>
  <c r="ED37" i="78" s="1"/>
  <c r="CJ139" i="78"/>
  <c r="CO36" i="78"/>
  <c r="EI36" i="78" s="1"/>
  <c r="CO138" i="78"/>
  <c r="BY139" i="78"/>
  <c r="BY37" i="78"/>
  <c r="DS37" i="78" s="1"/>
  <c r="BX37" i="78"/>
  <c r="DR37" i="78" s="1"/>
  <c r="BX139" i="78"/>
  <c r="BJ38" i="78"/>
  <c r="DD38" i="78" s="1"/>
  <c r="BJ140" i="78"/>
  <c r="BO37" i="78" l="1"/>
  <c r="DI37" i="78" s="1"/>
  <c r="BO139" i="78"/>
  <c r="BF37" i="78"/>
  <c r="CZ37" i="78" s="1"/>
  <c r="BF139" i="78"/>
  <c r="EN36" i="78"/>
  <c r="AS35" i="78" s="1"/>
  <c r="AT35" i="78" s="1"/>
  <c r="CU34" i="78"/>
  <c r="CV34" i="78" s="1"/>
  <c r="EP34" i="78"/>
  <c r="CJ38" i="78"/>
  <c r="ED38" i="78" s="1"/>
  <c r="CJ140" i="78"/>
  <c r="EP33" i="78"/>
  <c r="CU33" i="78"/>
  <c r="CV33" i="78" s="1"/>
  <c r="CP38" i="78"/>
  <c r="EJ38" i="78" s="1"/>
  <c r="CP140" i="78"/>
  <c r="CQ140" i="78"/>
  <c r="CQ38" i="78"/>
  <c r="EK38" i="78" s="1"/>
  <c r="BW38" i="78"/>
  <c r="DQ38" i="78" s="1"/>
  <c r="BW140" i="78"/>
  <c r="CE38" i="78"/>
  <c r="DY38" i="78" s="1"/>
  <c r="CE140" i="78"/>
  <c r="CD37" i="78"/>
  <c r="DX37" i="78" s="1"/>
  <c r="CD139" i="78"/>
  <c r="BQ140" i="78"/>
  <c r="BQ38" i="78"/>
  <c r="DK38" i="78" s="1"/>
  <c r="BU37" i="78"/>
  <c r="DO37" i="78" s="1"/>
  <c r="BU139" i="78"/>
  <c r="CS38" i="78"/>
  <c r="EM38" i="78" s="1"/>
  <c r="CS140" i="78"/>
  <c r="BT38" i="78"/>
  <c r="DN38" i="78" s="1"/>
  <c r="BT140" i="78"/>
  <c r="BR37" i="78"/>
  <c r="DL37" i="78" s="1"/>
  <c r="BR139" i="78"/>
  <c r="BP38" i="78"/>
  <c r="DJ38" i="78" s="1"/>
  <c r="BP140" i="78"/>
  <c r="CN38" i="78"/>
  <c r="EH38" i="78" s="1"/>
  <c r="CN140" i="78"/>
  <c r="BY38" i="78"/>
  <c r="DS38" i="78" s="1"/>
  <c r="BY140" i="78"/>
  <c r="BJ39" i="78"/>
  <c r="DD39" i="78" s="1"/>
  <c r="BJ141" i="78"/>
  <c r="BH140" i="78"/>
  <c r="BH38" i="78"/>
  <c r="DB38" i="78" s="1"/>
  <c r="BL38" i="78"/>
  <c r="DF38" i="78" s="1"/>
  <c r="BL140" i="78"/>
  <c r="BG38" i="78"/>
  <c r="DA38" i="78" s="1"/>
  <c r="BG140" i="78"/>
  <c r="BK37" i="78"/>
  <c r="DE37" i="78" s="1"/>
  <c r="BK139" i="78"/>
  <c r="CI38" i="78"/>
  <c r="EC38" i="78" s="1"/>
  <c r="CI140" i="78"/>
  <c r="BV38" i="78"/>
  <c r="DP38" i="78" s="1"/>
  <c r="BV140" i="78"/>
  <c r="CH38" i="78"/>
  <c r="EB38" i="78" s="1"/>
  <c r="CH140" i="78"/>
  <c r="CT36" i="78"/>
  <c r="CR37" i="78"/>
  <c r="EL37" i="78" s="1"/>
  <c r="CR139" i="78"/>
  <c r="BI38" i="78"/>
  <c r="DC38" i="78" s="1"/>
  <c r="BI140" i="78"/>
  <c r="CF38" i="78"/>
  <c r="DZ38" i="78" s="1"/>
  <c r="CF140" i="78"/>
  <c r="CG38" i="78"/>
  <c r="EA38" i="78" s="1"/>
  <c r="CG140" i="78"/>
  <c r="CA37" i="78"/>
  <c r="DU37" i="78" s="1"/>
  <c r="CA139" i="78"/>
  <c r="BM39" i="78"/>
  <c r="DG39" i="78" s="1"/>
  <c r="BM141" i="78"/>
  <c r="CC37" i="78"/>
  <c r="DW37" i="78" s="1"/>
  <c r="CC139" i="78"/>
  <c r="CX35" i="78"/>
  <c r="BX140" i="78"/>
  <c r="BX38" i="78"/>
  <c r="DR38" i="78" s="1"/>
  <c r="CO37" i="78"/>
  <c r="EI37" i="78" s="1"/>
  <c r="CO139" i="78"/>
  <c r="CK37" i="78"/>
  <c r="EE37" i="78" s="1"/>
  <c r="CK139" i="78"/>
  <c r="CM37" i="78"/>
  <c r="EG37" i="78" s="1"/>
  <c r="CM139" i="78"/>
  <c r="BZ37" i="78"/>
  <c r="DT37" i="78" s="1"/>
  <c r="BZ139" i="78"/>
  <c r="CB38" i="78"/>
  <c r="DV38" i="78" s="1"/>
  <c r="CB140" i="78"/>
  <c r="BS39" i="78"/>
  <c r="DM39" i="78" s="1"/>
  <c r="BS141" i="78"/>
  <c r="CL37" i="78"/>
  <c r="EF37" i="78" s="1"/>
  <c r="CL139" i="78"/>
  <c r="BN38" i="78"/>
  <c r="DH38" i="78" s="1"/>
  <c r="BN140" i="78"/>
  <c r="BO38" i="78" l="1"/>
  <c r="DI38" i="78" s="1"/>
  <c r="BO140" i="78"/>
  <c r="BF38" i="78"/>
  <c r="CZ38" i="78" s="1"/>
  <c r="BF140" i="78"/>
  <c r="EN37" i="78"/>
  <c r="AS36" i="78" s="1"/>
  <c r="AT36" i="78" s="1"/>
  <c r="CU35" i="78"/>
  <c r="CV35" i="78" s="1"/>
  <c r="BP39" i="78"/>
  <c r="DJ39" i="78" s="1"/>
  <c r="BP141" i="78"/>
  <c r="BW39" i="78"/>
  <c r="DQ39" i="78" s="1"/>
  <c r="BW141" i="78"/>
  <c r="CX36" i="78"/>
  <c r="BY39" i="78"/>
  <c r="DS39" i="78" s="1"/>
  <c r="BY141" i="78"/>
  <c r="BU38" i="78"/>
  <c r="DO38" i="78" s="1"/>
  <c r="BU140" i="78"/>
  <c r="CJ39" i="78"/>
  <c r="ED39" i="78" s="1"/>
  <c r="CJ141" i="78"/>
  <c r="CE39" i="78"/>
  <c r="DY39" i="78" s="1"/>
  <c r="CE141" i="78"/>
  <c r="CA140" i="78"/>
  <c r="CA38" i="78"/>
  <c r="DU38" i="78" s="1"/>
  <c r="BK38" i="78"/>
  <c r="DE38" i="78" s="1"/>
  <c r="BK140" i="78"/>
  <c r="BT39" i="78"/>
  <c r="DN39" i="78" s="1"/>
  <c r="BT141" i="78"/>
  <c r="BV39" i="78"/>
  <c r="DP39" i="78" s="1"/>
  <c r="BV141" i="78"/>
  <c r="EO35" i="78"/>
  <c r="EP35" i="78" s="1"/>
  <c r="CH39" i="78"/>
  <c r="EB39" i="78" s="1"/>
  <c r="CH141" i="78"/>
  <c r="CT37" i="78"/>
  <c r="BH141" i="78"/>
  <c r="BH39" i="78"/>
  <c r="DB39" i="78" s="1"/>
  <c r="CN141" i="78"/>
  <c r="CN39" i="78"/>
  <c r="EH39" i="78" s="1"/>
  <c r="CS39" i="78"/>
  <c r="EM39" i="78" s="1"/>
  <c r="CS141" i="78"/>
  <c r="CQ39" i="78"/>
  <c r="EK39" i="78" s="1"/>
  <c r="CQ141" i="78"/>
  <c r="CR38" i="78"/>
  <c r="EL38" i="78" s="1"/>
  <c r="CR140" i="78"/>
  <c r="BN39" i="78"/>
  <c r="DH39" i="78" s="1"/>
  <c r="BN141" i="78"/>
  <c r="CK38" i="78"/>
  <c r="EE38" i="78" s="1"/>
  <c r="CK140" i="78"/>
  <c r="CD140" i="78"/>
  <c r="CD38" i="78"/>
  <c r="DX38" i="78" s="1"/>
  <c r="BR38" i="78"/>
  <c r="DL38" i="78" s="1"/>
  <c r="BR140" i="78"/>
  <c r="BZ38" i="78"/>
  <c r="DT38" i="78" s="1"/>
  <c r="BZ140" i="78"/>
  <c r="CL38" i="78"/>
  <c r="EF38" i="78" s="1"/>
  <c r="CL140" i="78"/>
  <c r="CC38" i="78"/>
  <c r="DW38" i="78" s="1"/>
  <c r="CC140" i="78"/>
  <c r="BI39" i="78"/>
  <c r="DC39" i="78" s="1"/>
  <c r="BI141" i="78"/>
  <c r="BG141" i="78"/>
  <c r="BG39" i="78"/>
  <c r="DA39" i="78" s="1"/>
  <c r="BQ141" i="78"/>
  <c r="BQ39" i="78"/>
  <c r="DK39" i="78" s="1"/>
  <c r="CP39" i="78"/>
  <c r="EJ39" i="78" s="1"/>
  <c r="CP141" i="78"/>
  <c r="CB39" i="78"/>
  <c r="DV39" i="78" s="1"/>
  <c r="CB141" i="78"/>
  <c r="BL141" i="78"/>
  <c r="BL39" i="78"/>
  <c r="DF39" i="78" s="1"/>
  <c r="BJ40" i="78"/>
  <c r="DD40" i="78" s="1"/>
  <c r="BJ142" i="78"/>
  <c r="BX39" i="78"/>
  <c r="DR39" i="78" s="1"/>
  <c r="BX141" i="78"/>
  <c r="CG39" i="78"/>
  <c r="EA39" i="78" s="1"/>
  <c r="CG141" i="78"/>
  <c r="EO36" i="78"/>
  <c r="CF39" i="78"/>
  <c r="DZ39" i="78" s="1"/>
  <c r="CF141" i="78"/>
  <c r="BS40" i="78"/>
  <c r="DM40" i="78" s="1"/>
  <c r="BS142" i="78"/>
  <c r="CM38" i="78"/>
  <c r="EG38" i="78" s="1"/>
  <c r="CM140" i="78"/>
  <c r="CO38" i="78"/>
  <c r="EI38" i="78" s="1"/>
  <c r="CO140" i="78"/>
  <c r="BM40" i="78"/>
  <c r="DG40" i="78" s="1"/>
  <c r="BM142" i="78"/>
  <c r="CI141" i="78"/>
  <c r="CI39" i="78"/>
  <c r="EC39" i="78" s="1"/>
  <c r="BO39" i="78" l="1"/>
  <c r="DI39" i="78" s="1"/>
  <c r="BO141" i="78"/>
  <c r="BF39" i="78"/>
  <c r="CZ39" i="78" s="1"/>
  <c r="BF141" i="78"/>
  <c r="EN38" i="78"/>
  <c r="AS37" i="78" s="1"/>
  <c r="AT37" i="78" s="1"/>
  <c r="EP36" i="78"/>
  <c r="CU36" i="78"/>
  <c r="CV36" i="78" s="1"/>
  <c r="BM41" i="78"/>
  <c r="DG41" i="78" s="1"/>
  <c r="BM143" i="78"/>
  <c r="BX40" i="78"/>
  <c r="DR40" i="78" s="1"/>
  <c r="BX142" i="78"/>
  <c r="BU39" i="78"/>
  <c r="DO39" i="78" s="1"/>
  <c r="BU141" i="78"/>
  <c r="CX37" i="78"/>
  <c r="BV40" i="78"/>
  <c r="DP40" i="78" s="1"/>
  <c r="BV142" i="78"/>
  <c r="BL40" i="78"/>
  <c r="DF40" i="78" s="1"/>
  <c r="BL142" i="78"/>
  <c r="BZ39" i="78"/>
  <c r="DT39" i="78" s="1"/>
  <c r="BZ141" i="78"/>
  <c r="BY40" i="78"/>
  <c r="DS40" i="78" s="1"/>
  <c r="BY142" i="78"/>
  <c r="CT38" i="78"/>
  <c r="CF40" i="78"/>
  <c r="DZ40" i="78" s="1"/>
  <c r="CF142" i="78"/>
  <c r="CI40" i="78"/>
  <c r="EC40" i="78" s="1"/>
  <c r="CI142" i="78"/>
  <c r="CC39" i="78"/>
  <c r="DW39" i="78" s="1"/>
  <c r="CC141" i="78"/>
  <c r="BN40" i="78"/>
  <c r="DH40" i="78" s="1"/>
  <c r="BN142" i="78"/>
  <c r="CS40" i="78"/>
  <c r="EM40" i="78" s="1"/>
  <c r="CS142" i="78"/>
  <c r="CA39" i="78"/>
  <c r="DU39" i="78" s="1"/>
  <c r="CA141" i="78"/>
  <c r="CB40" i="78"/>
  <c r="DV40" i="78" s="1"/>
  <c r="CB142" i="78"/>
  <c r="BP142" i="78"/>
  <c r="BP40" i="78"/>
  <c r="DJ40" i="78" s="1"/>
  <c r="CO39" i="78"/>
  <c r="EI39" i="78" s="1"/>
  <c r="CO141" i="78"/>
  <c r="CP40" i="78"/>
  <c r="EJ40" i="78" s="1"/>
  <c r="CP142" i="78"/>
  <c r="CM39" i="78"/>
  <c r="EG39" i="78" s="1"/>
  <c r="CM141" i="78"/>
  <c r="BJ41" i="78"/>
  <c r="DD41" i="78" s="1"/>
  <c r="BJ143" i="78"/>
  <c r="BG40" i="78"/>
  <c r="DA40" i="78" s="1"/>
  <c r="BG142" i="78"/>
  <c r="CH40" i="78"/>
  <c r="EB40" i="78" s="1"/>
  <c r="CH142" i="78"/>
  <c r="CJ40" i="78"/>
  <c r="ED40" i="78" s="1"/>
  <c r="CJ142" i="78"/>
  <c r="BW40" i="78"/>
  <c r="DQ40" i="78" s="1"/>
  <c r="BW142" i="78"/>
  <c r="BS41" i="78"/>
  <c r="DM41" i="78" s="1"/>
  <c r="BS143" i="78"/>
  <c r="BK39" i="78"/>
  <c r="DE39" i="78" s="1"/>
  <c r="BK141" i="78"/>
  <c r="CK39" i="78"/>
  <c r="EE39" i="78" s="1"/>
  <c r="CK141" i="78"/>
  <c r="BH40" i="78"/>
  <c r="DB40" i="78" s="1"/>
  <c r="BH142" i="78"/>
  <c r="BR39" i="78"/>
  <c r="DL39" i="78" s="1"/>
  <c r="BR141" i="78"/>
  <c r="CD39" i="78"/>
  <c r="DX39" i="78" s="1"/>
  <c r="CD141" i="78"/>
  <c r="CR39" i="78"/>
  <c r="EL39" i="78" s="1"/>
  <c r="CR141" i="78"/>
  <c r="BT40" i="78"/>
  <c r="DN40" i="78" s="1"/>
  <c r="BT142" i="78"/>
  <c r="CE40" i="78"/>
  <c r="DY40" i="78" s="1"/>
  <c r="CE142" i="78"/>
  <c r="CG40" i="78"/>
  <c r="EA40" i="78" s="1"/>
  <c r="CG142" i="78"/>
  <c r="BQ40" i="78"/>
  <c r="DK40" i="78" s="1"/>
  <c r="BQ142" i="78"/>
  <c r="BI40" i="78"/>
  <c r="DC40" i="78" s="1"/>
  <c r="BI142" i="78"/>
  <c r="CL39" i="78"/>
  <c r="EF39" i="78" s="1"/>
  <c r="CL141" i="78"/>
  <c r="CQ40" i="78"/>
  <c r="EK40" i="78" s="1"/>
  <c r="CQ142" i="78"/>
  <c r="CN40" i="78"/>
  <c r="EH40" i="78" s="1"/>
  <c r="CN142" i="78"/>
  <c r="CT39" i="78"/>
  <c r="BO40" i="78" l="1"/>
  <c r="DI40" i="78" s="1"/>
  <c r="BO142" i="78"/>
  <c r="BF40" i="78"/>
  <c r="CZ40" i="78" s="1"/>
  <c r="BF142" i="78"/>
  <c r="EN39" i="78"/>
  <c r="AS38" i="78" s="1"/>
  <c r="AT38" i="78" s="1"/>
  <c r="CE41" i="78"/>
  <c r="DY41" i="78" s="1"/>
  <c r="CE143" i="78"/>
  <c r="BK40" i="78"/>
  <c r="DE40" i="78" s="1"/>
  <c r="BK142" i="78"/>
  <c r="CJ41" i="78"/>
  <c r="ED41" i="78" s="1"/>
  <c r="CJ143" i="78"/>
  <c r="BP41" i="78"/>
  <c r="DJ41" i="78" s="1"/>
  <c r="BP143" i="78"/>
  <c r="BV41" i="78"/>
  <c r="DP41" i="78" s="1"/>
  <c r="BV143" i="78"/>
  <c r="CN41" i="78"/>
  <c r="EH41" i="78" s="1"/>
  <c r="CN143" i="78"/>
  <c r="CL40" i="78"/>
  <c r="EF40" i="78" s="1"/>
  <c r="CL142" i="78"/>
  <c r="BR40" i="78"/>
  <c r="DL40" i="78" s="1"/>
  <c r="BR142" i="78"/>
  <c r="CB41" i="78"/>
  <c r="DV41" i="78" s="1"/>
  <c r="CB143" i="78"/>
  <c r="CS143" i="78"/>
  <c r="CS41" i="78"/>
  <c r="EM41" i="78" s="1"/>
  <c r="BZ40" i="78"/>
  <c r="DT40" i="78" s="1"/>
  <c r="BZ142" i="78"/>
  <c r="CX39" i="78"/>
  <c r="BT41" i="78"/>
  <c r="DN41" i="78" s="1"/>
  <c r="BT143" i="78"/>
  <c r="EO37" i="78"/>
  <c r="CP41" i="78"/>
  <c r="EJ41" i="78" s="1"/>
  <c r="CP143" i="78"/>
  <c r="CX38" i="78"/>
  <c r="BL41" i="78"/>
  <c r="DF41" i="78" s="1"/>
  <c r="BL143" i="78"/>
  <c r="CF41" i="78"/>
  <c r="DZ41" i="78" s="1"/>
  <c r="CF143" i="78"/>
  <c r="CQ143" i="78"/>
  <c r="CQ41" i="78"/>
  <c r="EK41" i="78" s="1"/>
  <c r="BN41" i="78"/>
  <c r="DH41" i="78" s="1"/>
  <c r="BN143" i="78"/>
  <c r="BH41" i="78"/>
  <c r="DB41" i="78" s="1"/>
  <c r="BH143" i="78"/>
  <c r="CO40" i="78"/>
  <c r="EI40" i="78" s="1"/>
  <c r="CO142" i="78"/>
  <c r="CA40" i="78"/>
  <c r="DU40" i="78" s="1"/>
  <c r="CA142" i="78"/>
  <c r="EO38" i="78"/>
  <c r="BM42" i="78"/>
  <c r="DG42" i="78" s="1"/>
  <c r="BM144" i="78"/>
  <c r="CR40" i="78"/>
  <c r="EL40" i="78" s="1"/>
  <c r="CR142" i="78"/>
  <c r="BS42" i="78"/>
  <c r="DM42" i="78" s="1"/>
  <c r="BS144" i="78"/>
  <c r="BQ41" i="78"/>
  <c r="DK41" i="78" s="1"/>
  <c r="BQ143" i="78"/>
  <c r="CD40" i="78"/>
  <c r="DX40" i="78" s="1"/>
  <c r="CD142" i="78"/>
  <c r="BW41" i="78"/>
  <c r="DQ41" i="78" s="1"/>
  <c r="BW143" i="78"/>
  <c r="CH41" i="78"/>
  <c r="EB41" i="78" s="1"/>
  <c r="CH143" i="78"/>
  <c r="BJ42" i="78"/>
  <c r="DD42" i="78" s="1"/>
  <c r="BJ144" i="78"/>
  <c r="CI41" i="78"/>
  <c r="EC41" i="78" s="1"/>
  <c r="CI143" i="78"/>
  <c r="BU40" i="78"/>
  <c r="DO40" i="78" s="1"/>
  <c r="BU142" i="78"/>
  <c r="CG41" i="78"/>
  <c r="EA41" i="78" s="1"/>
  <c r="CG143" i="78"/>
  <c r="BI41" i="78"/>
  <c r="DC41" i="78" s="1"/>
  <c r="BI143" i="78"/>
  <c r="BG41" i="78"/>
  <c r="DA41" i="78" s="1"/>
  <c r="BG143" i="78"/>
  <c r="CK40" i="78"/>
  <c r="EE40" i="78" s="1"/>
  <c r="CK142" i="78"/>
  <c r="CC40" i="78"/>
  <c r="DW40" i="78" s="1"/>
  <c r="CC142" i="78"/>
  <c r="BY41" i="78"/>
  <c r="DS41" i="78" s="1"/>
  <c r="BY143" i="78"/>
  <c r="CM40" i="78"/>
  <c r="EG40" i="78" s="1"/>
  <c r="CM142" i="78"/>
  <c r="BX41" i="78"/>
  <c r="DR41" i="78" s="1"/>
  <c r="BX143" i="78"/>
  <c r="BO41" i="78" l="1"/>
  <c r="DI41" i="78" s="1"/>
  <c r="BO143" i="78"/>
  <c r="BF41" i="78"/>
  <c r="CZ41" i="78" s="1"/>
  <c r="BF143" i="78"/>
  <c r="EN40" i="78"/>
  <c r="AS39" i="78" s="1"/>
  <c r="AT39" i="78" s="1"/>
  <c r="BQ42" i="78"/>
  <c r="DK42" i="78" s="1"/>
  <c r="BQ144" i="78"/>
  <c r="CR41" i="78"/>
  <c r="EL41" i="78" s="1"/>
  <c r="CR143" i="78"/>
  <c r="CL41" i="78"/>
  <c r="EF41" i="78" s="1"/>
  <c r="CL143" i="78"/>
  <c r="CH144" i="78"/>
  <c r="CH42" i="78"/>
  <c r="EB42" i="78" s="1"/>
  <c r="CA41" i="78"/>
  <c r="DU41" i="78" s="1"/>
  <c r="CA143" i="78"/>
  <c r="CQ42" i="78"/>
  <c r="EK42" i="78" s="1"/>
  <c r="CQ144" i="78"/>
  <c r="CJ144" i="78"/>
  <c r="CJ42" i="78"/>
  <c r="ED42" i="78" s="1"/>
  <c r="BZ41" i="78"/>
  <c r="DT41" i="78" s="1"/>
  <c r="BZ143" i="78"/>
  <c r="CN42" i="78"/>
  <c r="EH42" i="78" s="1"/>
  <c r="CN144" i="78"/>
  <c r="CF42" i="78"/>
  <c r="DZ42" i="78" s="1"/>
  <c r="CF144" i="78"/>
  <c r="BR41" i="78"/>
  <c r="DL41" i="78" s="1"/>
  <c r="BR143" i="78"/>
  <c r="BK41" i="78"/>
  <c r="DE41" i="78" s="1"/>
  <c r="BK143" i="78"/>
  <c r="BX42" i="78"/>
  <c r="DR42" i="78" s="1"/>
  <c r="BX144" i="78"/>
  <c r="CI42" i="78"/>
  <c r="EC42" i="78" s="1"/>
  <c r="CI144" i="78"/>
  <c r="EP37" i="78"/>
  <c r="CU37" i="78"/>
  <c r="CV37" i="78" s="1"/>
  <c r="CT40" i="78"/>
  <c r="BG144" i="78"/>
  <c r="BG42" i="78"/>
  <c r="DA42" i="78" s="1"/>
  <c r="CG42" i="78"/>
  <c r="EA42" i="78" s="1"/>
  <c r="CG144" i="78"/>
  <c r="BW42" i="78"/>
  <c r="DQ42" i="78" s="1"/>
  <c r="BW144" i="78"/>
  <c r="BM43" i="78"/>
  <c r="DG43" i="78" s="1"/>
  <c r="BM145" i="78"/>
  <c r="BN42" i="78"/>
  <c r="DH42" i="78" s="1"/>
  <c r="BN144" i="78"/>
  <c r="BT42" i="78"/>
  <c r="DN42" i="78" s="1"/>
  <c r="BT144" i="78"/>
  <c r="BV144" i="78"/>
  <c r="BV42" i="78"/>
  <c r="DP42" i="78" s="1"/>
  <c r="CE42" i="78"/>
  <c r="DY42" i="78" s="1"/>
  <c r="CE144" i="78"/>
  <c r="CO41" i="78"/>
  <c r="EI41" i="78" s="1"/>
  <c r="CO143" i="78"/>
  <c r="BY42" i="78"/>
  <c r="DS42" i="78" s="1"/>
  <c r="BY144" i="78"/>
  <c r="CK143" i="78"/>
  <c r="CK41" i="78"/>
  <c r="EE41" i="78" s="1"/>
  <c r="BU41" i="78"/>
  <c r="DO41" i="78" s="1"/>
  <c r="BU143" i="78"/>
  <c r="CD41" i="78"/>
  <c r="DX41" i="78" s="1"/>
  <c r="CD143" i="78"/>
  <c r="BS145" i="78"/>
  <c r="BS43" i="78"/>
  <c r="DM43" i="78" s="1"/>
  <c r="CP42" i="78"/>
  <c r="EJ42" i="78" s="1"/>
  <c r="CP144" i="78"/>
  <c r="CS42" i="78"/>
  <c r="EM42" i="78" s="1"/>
  <c r="CS144" i="78"/>
  <c r="CC41" i="78"/>
  <c r="DW41" i="78" s="1"/>
  <c r="CC143" i="78"/>
  <c r="CM41" i="78"/>
  <c r="EG41" i="78" s="1"/>
  <c r="CM143" i="78"/>
  <c r="BI42" i="78"/>
  <c r="DC42" i="78" s="1"/>
  <c r="BI144" i="78"/>
  <c r="BJ43" i="78"/>
  <c r="DD43" i="78" s="1"/>
  <c r="BJ145" i="78"/>
  <c r="BH144" i="78"/>
  <c r="BH42" i="78"/>
  <c r="DB42" i="78" s="1"/>
  <c r="BL42" i="78"/>
  <c r="DF42" i="78" s="1"/>
  <c r="BL144" i="78"/>
  <c r="CB144" i="78"/>
  <c r="CB42" i="78"/>
  <c r="DV42" i="78" s="1"/>
  <c r="BP42" i="78"/>
  <c r="DJ42" i="78" s="1"/>
  <c r="BP144" i="78"/>
  <c r="BO144" i="78" l="1"/>
  <c r="BO42" i="78"/>
  <c r="DI42" i="78" s="1"/>
  <c r="BF42" i="78"/>
  <c r="CZ42" i="78" s="1"/>
  <c r="BF144" i="78"/>
  <c r="EN41" i="78"/>
  <c r="AS40" i="78" s="1"/>
  <c r="AT40" i="78" s="1"/>
  <c r="BU42" i="78"/>
  <c r="DO42" i="78" s="1"/>
  <c r="BU144" i="78"/>
  <c r="BV43" i="78"/>
  <c r="DP43" i="78" s="1"/>
  <c r="BV145" i="78"/>
  <c r="BX43" i="78"/>
  <c r="DR43" i="78" s="1"/>
  <c r="BX145" i="78"/>
  <c r="CF43" i="78"/>
  <c r="DZ43" i="78" s="1"/>
  <c r="CF145" i="78"/>
  <c r="EP38" i="78"/>
  <c r="CU38" i="78"/>
  <c r="CV38" i="78" s="1"/>
  <c r="CO42" i="78"/>
  <c r="EI42" i="78" s="1"/>
  <c r="CO144" i="78"/>
  <c r="EO39" i="78"/>
  <c r="CA42" i="78"/>
  <c r="DU42" i="78" s="1"/>
  <c r="CA144" i="78"/>
  <c r="BP43" i="78"/>
  <c r="DJ43" i="78" s="1"/>
  <c r="BP145" i="78"/>
  <c r="BI43" i="78"/>
  <c r="DC43" i="78" s="1"/>
  <c r="BI145" i="78"/>
  <c r="BT43" i="78"/>
  <c r="DN43" i="78" s="1"/>
  <c r="BT145" i="78"/>
  <c r="BG145" i="78"/>
  <c r="BG43" i="78"/>
  <c r="DA43" i="78" s="1"/>
  <c r="BK42" i="78"/>
  <c r="DE42" i="78" s="1"/>
  <c r="BK144" i="78"/>
  <c r="CL42" i="78"/>
  <c r="EF42" i="78" s="1"/>
  <c r="CL144" i="78"/>
  <c r="CR144" i="78"/>
  <c r="CR42" i="78"/>
  <c r="EL42" i="78" s="1"/>
  <c r="BM44" i="78"/>
  <c r="DG44" i="78" s="1"/>
  <c r="BM146" i="78"/>
  <c r="CT41" i="78"/>
  <c r="CN43" i="78"/>
  <c r="EH43" i="78" s="1"/>
  <c r="CN145" i="78"/>
  <c r="CJ43" i="78"/>
  <c r="ED43" i="78" s="1"/>
  <c r="CJ145" i="78"/>
  <c r="BH43" i="78"/>
  <c r="DB43" i="78" s="1"/>
  <c r="BH145" i="78"/>
  <c r="CS145" i="78"/>
  <c r="CS43" i="78"/>
  <c r="EM43" i="78" s="1"/>
  <c r="BS44" i="78"/>
  <c r="DM44" i="78" s="1"/>
  <c r="BS146" i="78"/>
  <c r="CX40" i="78"/>
  <c r="BQ43" i="78"/>
  <c r="DK43" i="78" s="1"/>
  <c r="BQ145" i="78"/>
  <c r="CB145" i="78"/>
  <c r="CB43" i="78"/>
  <c r="DV43" i="78" s="1"/>
  <c r="CM42" i="78"/>
  <c r="EG42" i="78" s="1"/>
  <c r="CM144" i="78"/>
  <c r="CD42" i="78"/>
  <c r="DX42" i="78" s="1"/>
  <c r="CD144" i="78"/>
  <c r="CK144" i="78"/>
  <c r="CK42" i="78"/>
  <c r="EE42" i="78" s="1"/>
  <c r="CE43" i="78"/>
  <c r="DY43" i="78" s="1"/>
  <c r="CE145" i="78"/>
  <c r="BN43" i="78"/>
  <c r="DH43" i="78" s="1"/>
  <c r="BN145" i="78"/>
  <c r="BW43" i="78"/>
  <c r="DQ43" i="78" s="1"/>
  <c r="BW145" i="78"/>
  <c r="CI145" i="78"/>
  <c r="CI43" i="78"/>
  <c r="EC43" i="78" s="1"/>
  <c r="BR42" i="78"/>
  <c r="DL42" i="78" s="1"/>
  <c r="BR144" i="78"/>
  <c r="BZ42" i="78"/>
  <c r="DT42" i="78" s="1"/>
  <c r="BZ144" i="78"/>
  <c r="BJ146" i="78"/>
  <c r="BJ44" i="78"/>
  <c r="DD44" i="78" s="1"/>
  <c r="BY43" i="78"/>
  <c r="DS43" i="78" s="1"/>
  <c r="BY145" i="78"/>
  <c r="CQ43" i="78"/>
  <c r="EK43" i="78" s="1"/>
  <c r="CQ145" i="78"/>
  <c r="CH43" i="78"/>
  <c r="EB43" i="78" s="1"/>
  <c r="CH145" i="78"/>
  <c r="BL43" i="78"/>
  <c r="DF43" i="78" s="1"/>
  <c r="BL145" i="78"/>
  <c r="CC42" i="78"/>
  <c r="DW42" i="78" s="1"/>
  <c r="CC144" i="78"/>
  <c r="CP43" i="78"/>
  <c r="EJ43" i="78" s="1"/>
  <c r="CP145" i="78"/>
  <c r="CG43" i="78"/>
  <c r="EA43" i="78" s="1"/>
  <c r="CG145" i="78"/>
  <c r="EO40" i="78"/>
  <c r="BO43" i="78" l="1"/>
  <c r="DI43" i="78" s="1"/>
  <c r="BO145" i="78"/>
  <c r="BF145" i="78"/>
  <c r="BF43" i="78"/>
  <c r="CZ43" i="78" s="1"/>
  <c r="EN42" i="78"/>
  <c r="AS41" i="78" s="1"/>
  <c r="AT41" i="78" s="1"/>
  <c r="CX41" i="78"/>
  <c r="BI44" i="78"/>
  <c r="DC44" i="78" s="1"/>
  <c r="BI146" i="78"/>
  <c r="BU43" i="78"/>
  <c r="DO43" i="78" s="1"/>
  <c r="BU145" i="78"/>
  <c r="BY44" i="78"/>
  <c r="DS44" i="78" s="1"/>
  <c r="BY146" i="78"/>
  <c r="CB44" i="78"/>
  <c r="DV44" i="78" s="1"/>
  <c r="CB146" i="78"/>
  <c r="CR43" i="78"/>
  <c r="EL43" i="78" s="1"/>
  <c r="CR145" i="78"/>
  <c r="BG44" i="78"/>
  <c r="DA44" i="78" s="1"/>
  <c r="BG146" i="78"/>
  <c r="CF44" i="78"/>
  <c r="DZ44" i="78" s="1"/>
  <c r="CF146" i="78"/>
  <c r="CI44" i="78"/>
  <c r="EC44" i="78" s="1"/>
  <c r="CI146" i="78"/>
  <c r="CK43" i="78"/>
  <c r="EE43" i="78" s="1"/>
  <c r="CK145" i="78"/>
  <c r="CL43" i="78"/>
  <c r="EF43" i="78" s="1"/>
  <c r="CL145" i="78"/>
  <c r="BT44" i="78"/>
  <c r="DN44" i="78" s="1"/>
  <c r="BT146" i="78"/>
  <c r="BP44" i="78"/>
  <c r="DJ44" i="78" s="1"/>
  <c r="BP146" i="78"/>
  <c r="CU39" i="78"/>
  <c r="CV39" i="78" s="1"/>
  <c r="EP39" i="78"/>
  <c r="BW44" i="78"/>
  <c r="DQ44" i="78" s="1"/>
  <c r="BW146" i="78"/>
  <c r="CD43" i="78"/>
  <c r="DX43" i="78" s="1"/>
  <c r="CD145" i="78"/>
  <c r="BM45" i="78"/>
  <c r="DG45" i="78" s="1"/>
  <c r="BM147" i="78"/>
  <c r="CO43" i="78"/>
  <c r="EI43" i="78" s="1"/>
  <c r="CO145" i="78"/>
  <c r="BX44" i="78"/>
  <c r="DR44" i="78" s="1"/>
  <c r="BX146" i="78"/>
  <c r="BS45" i="78"/>
  <c r="DM45" i="78" s="1"/>
  <c r="BS147" i="78"/>
  <c r="CJ146" i="78"/>
  <c r="CJ44" i="78"/>
  <c r="ED44" i="78" s="1"/>
  <c r="CA43" i="78"/>
  <c r="DU43" i="78" s="1"/>
  <c r="CA145" i="78"/>
  <c r="BL44" i="78"/>
  <c r="DF44" i="78" s="1"/>
  <c r="BL146" i="78"/>
  <c r="BQ44" i="78"/>
  <c r="DK44" i="78" s="1"/>
  <c r="BQ146" i="78"/>
  <c r="BH44" i="78"/>
  <c r="DB44" i="78" s="1"/>
  <c r="BH146" i="78"/>
  <c r="CP44" i="78"/>
  <c r="EJ44" i="78" s="1"/>
  <c r="CP146" i="78"/>
  <c r="BJ45" i="78"/>
  <c r="DD45" i="78" s="1"/>
  <c r="BJ147" i="78"/>
  <c r="BZ43" i="78"/>
  <c r="DT43" i="78" s="1"/>
  <c r="BZ145" i="78"/>
  <c r="BN44" i="78"/>
  <c r="DH44" i="78" s="1"/>
  <c r="BN146" i="78"/>
  <c r="CM43" i="78"/>
  <c r="EG43" i="78" s="1"/>
  <c r="CM145" i="78"/>
  <c r="CN44" i="78"/>
  <c r="EH44" i="78" s="1"/>
  <c r="CN146" i="78"/>
  <c r="BK145" i="78"/>
  <c r="BK43" i="78"/>
  <c r="DE43" i="78" s="1"/>
  <c r="BV146" i="78"/>
  <c r="BV44" i="78"/>
  <c r="DP44" i="78" s="1"/>
  <c r="CG44" i="78"/>
  <c r="EA44" i="78" s="1"/>
  <c r="CG146" i="78"/>
  <c r="CQ146" i="78"/>
  <c r="CQ44" i="78"/>
  <c r="EK44" i="78" s="1"/>
  <c r="CC145" i="78"/>
  <c r="CC43" i="78"/>
  <c r="DW43" i="78" s="1"/>
  <c r="CH146" i="78"/>
  <c r="CH44" i="78"/>
  <c r="EB44" i="78" s="1"/>
  <c r="BR43" i="78"/>
  <c r="DL43" i="78" s="1"/>
  <c r="BR145" i="78"/>
  <c r="CE44" i="78"/>
  <c r="DY44" i="78" s="1"/>
  <c r="CE146" i="78"/>
  <c r="CS146" i="78"/>
  <c r="CS44" i="78"/>
  <c r="EM44" i="78" s="1"/>
  <c r="CT42" i="78"/>
  <c r="BO44" i="78" l="1"/>
  <c r="DI44" i="78" s="1"/>
  <c r="BO146" i="78"/>
  <c r="EN43" i="78"/>
  <c r="AS42" i="78" s="1"/>
  <c r="AT42" i="78" s="1"/>
  <c r="BF146" i="78"/>
  <c r="BF44" i="78"/>
  <c r="CZ44" i="78" s="1"/>
  <c r="CU41" i="78"/>
  <c r="CV41" i="78" s="1"/>
  <c r="BZ44" i="78"/>
  <c r="DT44" i="78" s="1"/>
  <c r="BZ146" i="78"/>
  <c r="BM46" i="78"/>
  <c r="DG46" i="78" s="1"/>
  <c r="BM148" i="78"/>
  <c r="BG45" i="78"/>
  <c r="DA45" i="78" s="1"/>
  <c r="BG147" i="78"/>
  <c r="CU40" i="78"/>
  <c r="CV40" i="78" s="1"/>
  <c r="EP40" i="78"/>
  <c r="BH45" i="78"/>
  <c r="DB45" i="78" s="1"/>
  <c r="BH147" i="78"/>
  <c r="BX45" i="78"/>
  <c r="DR45" i="78" s="1"/>
  <c r="BX147" i="78"/>
  <c r="CL44" i="78"/>
  <c r="EF44" i="78" s="1"/>
  <c r="CL146" i="78"/>
  <c r="CH45" i="78"/>
  <c r="EB45" i="78" s="1"/>
  <c r="CH147" i="78"/>
  <c r="CN45" i="78"/>
  <c r="EH45" i="78" s="1"/>
  <c r="CN147" i="78"/>
  <c r="BJ46" i="78"/>
  <c r="DD46" i="78" s="1"/>
  <c r="BJ148" i="78"/>
  <c r="CA44" i="78"/>
  <c r="DU44" i="78" s="1"/>
  <c r="CA146" i="78"/>
  <c r="CR44" i="78"/>
  <c r="EL44" i="78" s="1"/>
  <c r="CR146" i="78"/>
  <c r="BI45" i="78"/>
  <c r="DC45" i="78" s="1"/>
  <c r="BI147" i="78"/>
  <c r="BL45" i="78"/>
  <c r="DF45" i="78" s="1"/>
  <c r="BL147" i="78"/>
  <c r="CO44" i="78"/>
  <c r="EI44" i="78" s="1"/>
  <c r="CO146" i="78"/>
  <c r="CK44" i="78"/>
  <c r="EE44" i="78" s="1"/>
  <c r="CK146" i="78"/>
  <c r="BY45" i="78"/>
  <c r="DS45" i="78" s="1"/>
  <c r="BY147" i="78"/>
  <c r="CS45" i="78"/>
  <c r="EM45" i="78" s="1"/>
  <c r="CS147" i="78"/>
  <c r="CD44" i="78"/>
  <c r="DX44" i="78" s="1"/>
  <c r="CD146" i="78"/>
  <c r="CG45" i="78"/>
  <c r="EA45" i="78" s="1"/>
  <c r="CG147" i="78"/>
  <c r="BV45" i="78"/>
  <c r="DP45" i="78" s="1"/>
  <c r="BV147" i="78"/>
  <c r="CE45" i="78"/>
  <c r="DY45" i="78" s="1"/>
  <c r="CE147" i="78"/>
  <c r="CP45" i="78"/>
  <c r="EJ45" i="78" s="1"/>
  <c r="CP147" i="78"/>
  <c r="BP45" i="78"/>
  <c r="DJ45" i="78" s="1"/>
  <c r="BP147" i="78"/>
  <c r="CI45" i="78"/>
  <c r="EC45" i="78" s="1"/>
  <c r="CI147" i="78"/>
  <c r="CF45" i="78"/>
  <c r="DZ45" i="78" s="1"/>
  <c r="CF147" i="78"/>
  <c r="EO41" i="78"/>
  <c r="EP41" i="78" s="1"/>
  <c r="CC44" i="78"/>
  <c r="DW44" i="78" s="1"/>
  <c r="CC146" i="78"/>
  <c r="CT43" i="78"/>
  <c r="CM146" i="78"/>
  <c r="CM44" i="78"/>
  <c r="EG44" i="78" s="1"/>
  <c r="BN45" i="78"/>
  <c r="DH45" i="78" s="1"/>
  <c r="BN147" i="78"/>
  <c r="BQ45" i="78"/>
  <c r="DK45" i="78" s="1"/>
  <c r="BQ147" i="78"/>
  <c r="CJ45" i="78"/>
  <c r="ED45" i="78" s="1"/>
  <c r="CJ147" i="78"/>
  <c r="BW45" i="78"/>
  <c r="DQ45" i="78" s="1"/>
  <c r="BW147" i="78"/>
  <c r="BU44" i="78"/>
  <c r="DO44" i="78" s="1"/>
  <c r="BU146" i="78"/>
  <c r="CX42" i="78"/>
  <c r="BR44" i="78"/>
  <c r="DL44" i="78" s="1"/>
  <c r="BR146" i="78"/>
  <c r="CQ147" i="78"/>
  <c r="CQ45" i="78"/>
  <c r="EK45" i="78" s="1"/>
  <c r="BK44" i="78"/>
  <c r="DE44" i="78" s="1"/>
  <c r="BK146" i="78"/>
  <c r="BS148" i="78"/>
  <c r="BS46" i="78"/>
  <c r="DM46" i="78" s="1"/>
  <c r="BT45" i="78"/>
  <c r="DN45" i="78" s="1"/>
  <c r="BT147" i="78"/>
  <c r="CB45" i="78"/>
  <c r="DV45" i="78" s="1"/>
  <c r="CB147" i="78"/>
  <c r="BO45" i="78" l="1"/>
  <c r="DI45" i="78" s="1"/>
  <c r="BO147" i="78"/>
  <c r="EN44" i="78"/>
  <c r="AS43" i="78" s="1"/>
  <c r="AT43" i="78" s="1"/>
  <c r="BF147" i="78"/>
  <c r="BF45" i="78"/>
  <c r="CZ45" i="78" s="1"/>
  <c r="CU42" i="78"/>
  <c r="CV42" i="78" s="1"/>
  <c r="BS47" i="78"/>
  <c r="DM47" i="78" s="1"/>
  <c r="BS149" i="78"/>
  <c r="CQ46" i="78"/>
  <c r="EK46" i="78" s="1"/>
  <c r="CQ148" i="78"/>
  <c r="CM45" i="78"/>
  <c r="EG45" i="78" s="1"/>
  <c r="CM147" i="78"/>
  <c r="CD45" i="78"/>
  <c r="DX45" i="78" s="1"/>
  <c r="CD147" i="78"/>
  <c r="CX43" i="78"/>
  <c r="CO45" i="78"/>
  <c r="EI45" i="78" s="1"/>
  <c r="CO147" i="78"/>
  <c r="CR45" i="78"/>
  <c r="EL45" i="78" s="1"/>
  <c r="CR147" i="78"/>
  <c r="BJ47" i="78"/>
  <c r="DD47" i="78" s="1"/>
  <c r="BJ149" i="78"/>
  <c r="EO42" i="78"/>
  <c r="EP42" i="78" s="1"/>
  <c r="BH46" i="78"/>
  <c r="DB46" i="78" s="1"/>
  <c r="BH148" i="78"/>
  <c r="BZ45" i="78"/>
  <c r="DT45" i="78" s="1"/>
  <c r="BZ147" i="78"/>
  <c r="BQ46" i="78"/>
  <c r="DK46" i="78" s="1"/>
  <c r="BQ148" i="78"/>
  <c r="CF46" i="78"/>
  <c r="DZ46" i="78" s="1"/>
  <c r="CF148" i="78"/>
  <c r="CG46" i="78"/>
  <c r="EA46" i="78" s="1"/>
  <c r="CG148" i="78"/>
  <c r="BG46" i="78"/>
  <c r="DA46" i="78" s="1"/>
  <c r="BG148" i="78"/>
  <c r="BT46" i="78"/>
  <c r="DN46" i="78" s="1"/>
  <c r="BT148" i="78"/>
  <c r="CP46" i="78"/>
  <c r="EJ46" i="78" s="1"/>
  <c r="CP148" i="78"/>
  <c r="BY46" i="78"/>
  <c r="DS46" i="78" s="1"/>
  <c r="BY148" i="78"/>
  <c r="CN46" i="78"/>
  <c r="EH46" i="78" s="1"/>
  <c r="CN148" i="78"/>
  <c r="BR45" i="78"/>
  <c r="DL45" i="78" s="1"/>
  <c r="BR147" i="78"/>
  <c r="BW46" i="78"/>
  <c r="DQ46" i="78" s="1"/>
  <c r="BW148" i="78"/>
  <c r="CC45" i="78"/>
  <c r="DW45" i="78" s="1"/>
  <c r="CC147" i="78"/>
  <c r="CL45" i="78"/>
  <c r="EF45" i="78" s="1"/>
  <c r="CL147" i="78"/>
  <c r="CI46" i="78"/>
  <c r="EC46" i="78" s="1"/>
  <c r="CI148" i="78"/>
  <c r="BL46" i="78"/>
  <c r="DF46" i="78" s="1"/>
  <c r="BL148" i="78"/>
  <c r="BK45" i="78"/>
  <c r="DE45" i="78" s="1"/>
  <c r="BK147" i="78"/>
  <c r="BN46" i="78"/>
  <c r="DH46" i="78" s="1"/>
  <c r="BN148" i="78"/>
  <c r="CE46" i="78"/>
  <c r="DY46" i="78" s="1"/>
  <c r="CE148" i="78"/>
  <c r="CA45" i="78"/>
  <c r="DU45" i="78" s="1"/>
  <c r="CA147" i="78"/>
  <c r="EO43" i="78"/>
  <c r="CB148" i="78"/>
  <c r="CB46" i="78"/>
  <c r="DV46" i="78" s="1"/>
  <c r="CT44" i="78"/>
  <c r="BP46" i="78"/>
  <c r="DJ46" i="78" s="1"/>
  <c r="BP148" i="78"/>
  <c r="CH46" i="78"/>
  <c r="EB46" i="78" s="1"/>
  <c r="CH148" i="78"/>
  <c r="BM47" i="78"/>
  <c r="DG47" i="78" s="1"/>
  <c r="BM149" i="78"/>
  <c r="BU147" i="78"/>
  <c r="BU45" i="78"/>
  <c r="DO45" i="78" s="1"/>
  <c r="CJ46" i="78"/>
  <c r="ED46" i="78" s="1"/>
  <c r="CJ148" i="78"/>
  <c r="BV46" i="78"/>
  <c r="DP46" i="78" s="1"/>
  <c r="BV148" i="78"/>
  <c r="CS46" i="78"/>
  <c r="EM46" i="78" s="1"/>
  <c r="CS148" i="78"/>
  <c r="CK45" i="78"/>
  <c r="EE45" i="78" s="1"/>
  <c r="CK147" i="78"/>
  <c r="BI46" i="78"/>
  <c r="DC46" i="78" s="1"/>
  <c r="BI148" i="78"/>
  <c r="BX46" i="78"/>
  <c r="DR46" i="78" s="1"/>
  <c r="BX148" i="78"/>
  <c r="BO46" i="78" l="1"/>
  <c r="DI46" i="78" s="1"/>
  <c r="BO148" i="78"/>
  <c r="EN45" i="78"/>
  <c r="AS44" i="78" s="1"/>
  <c r="AT44" i="78" s="1"/>
  <c r="BF46" i="78"/>
  <c r="CZ46" i="78" s="1"/>
  <c r="BF148" i="78"/>
  <c r="CK148" i="78"/>
  <c r="CK46" i="78"/>
  <c r="EE46" i="78" s="1"/>
  <c r="BP47" i="78"/>
  <c r="DJ47" i="78" s="1"/>
  <c r="BP149" i="78"/>
  <c r="CU43" i="78"/>
  <c r="CV43" i="78" s="1"/>
  <c r="EP43" i="78"/>
  <c r="BN149" i="78"/>
  <c r="BN47" i="78"/>
  <c r="DH47" i="78" s="1"/>
  <c r="CI149" i="78"/>
  <c r="CI47" i="78"/>
  <c r="EC47" i="78" s="1"/>
  <c r="CQ47" i="78"/>
  <c r="EK47" i="78" s="1"/>
  <c r="CQ149" i="78"/>
  <c r="BX47" i="78"/>
  <c r="DR47" i="78" s="1"/>
  <c r="BX149" i="78"/>
  <c r="CP47" i="78"/>
  <c r="EJ47" i="78" s="1"/>
  <c r="CP149" i="78"/>
  <c r="BG47" i="78"/>
  <c r="DA47" i="78" s="1"/>
  <c r="BG149" i="78"/>
  <c r="CF47" i="78"/>
  <c r="DZ47" i="78" s="1"/>
  <c r="CF149" i="78"/>
  <c r="CD46" i="78"/>
  <c r="DX46" i="78" s="1"/>
  <c r="CD148" i="78"/>
  <c r="CJ47" i="78"/>
  <c r="ED47" i="78" s="1"/>
  <c r="CJ149" i="78"/>
  <c r="CC148" i="78"/>
  <c r="CC46" i="78"/>
  <c r="DW46" i="78" s="1"/>
  <c r="BJ48" i="78"/>
  <c r="DD48" i="78" s="1"/>
  <c r="BJ150" i="78"/>
  <c r="BS48" i="78"/>
  <c r="DM48" i="78" s="1"/>
  <c r="BS150" i="78"/>
  <c r="CX44" i="78"/>
  <c r="BK46" i="78"/>
  <c r="DE46" i="78" s="1"/>
  <c r="BK148" i="78"/>
  <c r="BQ47" i="78"/>
  <c r="DK47" i="78" s="1"/>
  <c r="BQ149" i="78"/>
  <c r="CS149" i="78"/>
  <c r="CS47" i="78"/>
  <c r="EM47" i="78" s="1"/>
  <c r="CE47" i="78"/>
  <c r="DY47" i="78" s="1"/>
  <c r="CE149" i="78"/>
  <c r="CT45" i="78"/>
  <c r="BW149" i="78"/>
  <c r="BW47" i="78"/>
  <c r="DQ47" i="78" s="1"/>
  <c r="CN47" i="78"/>
  <c r="EH47" i="78" s="1"/>
  <c r="CN149" i="78"/>
  <c r="CR46" i="78"/>
  <c r="EL46" i="78" s="1"/>
  <c r="CR148" i="78"/>
  <c r="CM46" i="78"/>
  <c r="EG46" i="78" s="1"/>
  <c r="CM148" i="78"/>
  <c r="BU46" i="78"/>
  <c r="DO46" i="78" s="1"/>
  <c r="BU148" i="78"/>
  <c r="BT47" i="78"/>
  <c r="DN47" i="78" s="1"/>
  <c r="BT149" i="78"/>
  <c r="BZ46" i="78"/>
  <c r="DT46" i="78" s="1"/>
  <c r="BZ148" i="78"/>
  <c r="BV47" i="78"/>
  <c r="DP47" i="78" s="1"/>
  <c r="BV149" i="78"/>
  <c r="BI47" i="78"/>
  <c r="DC47" i="78" s="1"/>
  <c r="BI149" i="78"/>
  <c r="CB149" i="78"/>
  <c r="CB47" i="78"/>
  <c r="DV47" i="78" s="1"/>
  <c r="BL149" i="78"/>
  <c r="BL47" i="78"/>
  <c r="DF47" i="78" s="1"/>
  <c r="CL148" i="78"/>
  <c r="CL46" i="78"/>
  <c r="EF46" i="78" s="1"/>
  <c r="BY47" i="78"/>
  <c r="DS47" i="78" s="1"/>
  <c r="BY149" i="78"/>
  <c r="CO46" i="78"/>
  <c r="EI46" i="78" s="1"/>
  <c r="CO148" i="78"/>
  <c r="BM48" i="78"/>
  <c r="DG48" i="78" s="1"/>
  <c r="BM150" i="78"/>
  <c r="CH47" i="78"/>
  <c r="EB47" i="78" s="1"/>
  <c r="CH149" i="78"/>
  <c r="CA46" i="78"/>
  <c r="DU46" i="78" s="1"/>
  <c r="CA148" i="78"/>
  <c r="BR46" i="78"/>
  <c r="DL46" i="78" s="1"/>
  <c r="BR148" i="78"/>
  <c r="CG47" i="78"/>
  <c r="EA47" i="78" s="1"/>
  <c r="CG149" i="78"/>
  <c r="BH47" i="78"/>
  <c r="DB47" i="78" s="1"/>
  <c r="BH149" i="78"/>
  <c r="BO47" i="78" l="1"/>
  <c r="DI47" i="78" s="1"/>
  <c r="BO149" i="78"/>
  <c r="BF47" i="78"/>
  <c r="CZ47" i="78" s="1"/>
  <c r="BF149" i="78"/>
  <c r="EN46" i="78"/>
  <c r="AS45" i="78" s="1"/>
  <c r="AT45" i="78" s="1"/>
  <c r="BQ48" i="78"/>
  <c r="DK48" i="78" s="1"/>
  <c r="BQ150" i="78"/>
  <c r="CP48" i="78"/>
  <c r="EJ48" i="78" s="1"/>
  <c r="CP150" i="78"/>
  <c r="CN48" i="78"/>
  <c r="EH48" i="78" s="1"/>
  <c r="CN150" i="78"/>
  <c r="CE48" i="78"/>
  <c r="DY48" i="78" s="1"/>
  <c r="CE150" i="78"/>
  <c r="BM151" i="78"/>
  <c r="BM49" i="78"/>
  <c r="DG49" i="78" s="1"/>
  <c r="BI48" i="78"/>
  <c r="DC48" i="78" s="1"/>
  <c r="BI150" i="78"/>
  <c r="BZ47" i="78"/>
  <c r="DT47" i="78" s="1"/>
  <c r="BZ149" i="78"/>
  <c r="CM149" i="78"/>
  <c r="CM47" i="78"/>
  <c r="EG47" i="78" s="1"/>
  <c r="BS151" i="78"/>
  <c r="BS49" i="78"/>
  <c r="DM49" i="78" s="1"/>
  <c r="CD47" i="78"/>
  <c r="DX47" i="78" s="1"/>
  <c r="CD149" i="78"/>
  <c r="BY48" i="78"/>
  <c r="DS48" i="78" s="1"/>
  <c r="BY150" i="78"/>
  <c r="CB48" i="78"/>
  <c r="DV48" i="78" s="1"/>
  <c r="CB150" i="78"/>
  <c r="CC47" i="78"/>
  <c r="DW47" i="78" s="1"/>
  <c r="CC149" i="78"/>
  <c r="BP48" i="78"/>
  <c r="DJ48" i="78" s="1"/>
  <c r="BP150" i="78"/>
  <c r="BR47" i="78"/>
  <c r="DL47" i="78" s="1"/>
  <c r="BR149" i="78"/>
  <c r="CL47" i="78"/>
  <c r="EF47" i="78" s="1"/>
  <c r="CL149" i="78"/>
  <c r="BT48" i="78"/>
  <c r="DN48" i="78" s="1"/>
  <c r="BT150" i="78"/>
  <c r="BU149" i="78"/>
  <c r="BU47" i="78"/>
  <c r="DO47" i="78" s="1"/>
  <c r="BW48" i="78"/>
  <c r="DQ48" i="78" s="1"/>
  <c r="BW150" i="78"/>
  <c r="CS48" i="78"/>
  <c r="EM48" i="78" s="1"/>
  <c r="CS150" i="78"/>
  <c r="BK47" i="78"/>
  <c r="DE47" i="78" s="1"/>
  <c r="BK149" i="78"/>
  <c r="EO44" i="78"/>
  <c r="CF48" i="78"/>
  <c r="DZ48" i="78" s="1"/>
  <c r="CF150" i="78"/>
  <c r="CA47" i="78"/>
  <c r="DU47" i="78" s="1"/>
  <c r="CA149" i="78"/>
  <c r="CH48" i="78"/>
  <c r="EB48" i="78" s="1"/>
  <c r="CH150" i="78"/>
  <c r="CO47" i="78"/>
  <c r="EI47" i="78" s="1"/>
  <c r="CO149" i="78"/>
  <c r="BV48" i="78"/>
  <c r="DP48" i="78" s="1"/>
  <c r="BV150" i="78"/>
  <c r="CR47" i="78"/>
  <c r="EL47" i="78" s="1"/>
  <c r="CR149" i="78"/>
  <c r="CT46" i="78"/>
  <c r="BJ151" i="78"/>
  <c r="BJ49" i="78"/>
  <c r="DD49" i="78" s="1"/>
  <c r="BX48" i="78"/>
  <c r="DR48" i="78" s="1"/>
  <c r="BX150" i="78"/>
  <c r="CI48" i="78"/>
  <c r="EC48" i="78" s="1"/>
  <c r="CI150" i="78"/>
  <c r="BH48" i="78"/>
  <c r="DB48" i="78" s="1"/>
  <c r="BH150" i="78"/>
  <c r="EO45" i="78"/>
  <c r="CG150" i="78"/>
  <c r="CG48" i="78"/>
  <c r="EA48" i="78" s="1"/>
  <c r="BL48" i="78"/>
  <c r="DF48" i="78" s="1"/>
  <c r="BL150" i="78"/>
  <c r="BG48" i="78"/>
  <c r="DA48" i="78" s="1"/>
  <c r="BG150" i="78"/>
  <c r="CK47" i="78"/>
  <c r="EE47" i="78" s="1"/>
  <c r="CK149" i="78"/>
  <c r="CX45" i="78"/>
  <c r="CJ48" i="78"/>
  <c r="ED48" i="78" s="1"/>
  <c r="CJ150" i="78"/>
  <c r="CQ150" i="78"/>
  <c r="CQ48" i="78"/>
  <c r="EK48" i="78" s="1"/>
  <c r="BN48" i="78"/>
  <c r="DH48" i="78" s="1"/>
  <c r="BN150" i="78"/>
  <c r="BO150" i="78" l="1"/>
  <c r="BO48" i="78"/>
  <c r="DI48" i="78" s="1"/>
  <c r="BF48" i="78"/>
  <c r="CZ48" i="78" s="1"/>
  <c r="BF150" i="78"/>
  <c r="EN47" i="78"/>
  <c r="AS46" i="78" s="1"/>
  <c r="AT46" i="78" s="1"/>
  <c r="CU45" i="78"/>
  <c r="CV45" i="78" s="1"/>
  <c r="EP45" i="78"/>
  <c r="BJ50" i="78"/>
  <c r="DD50" i="78" s="1"/>
  <c r="BJ152" i="78"/>
  <c r="CH49" i="78"/>
  <c r="EB49" i="78" s="1"/>
  <c r="CH151" i="78"/>
  <c r="BY49" i="78"/>
  <c r="DS49" i="78" s="1"/>
  <c r="BY151" i="78"/>
  <c r="CN49" i="78"/>
  <c r="EH49" i="78" s="1"/>
  <c r="CN151" i="78"/>
  <c r="CX46" i="78"/>
  <c r="BV49" i="78"/>
  <c r="DP49" i="78" s="1"/>
  <c r="BV151" i="78"/>
  <c r="BU48" i="78"/>
  <c r="DO48" i="78" s="1"/>
  <c r="BU150" i="78"/>
  <c r="BP49" i="78"/>
  <c r="DJ49" i="78" s="1"/>
  <c r="BP151" i="78"/>
  <c r="CG49" i="78"/>
  <c r="EA49" i="78" s="1"/>
  <c r="CG151" i="78"/>
  <c r="CI151" i="78"/>
  <c r="CI49" i="78"/>
  <c r="EC49" i="78" s="1"/>
  <c r="CA48" i="78"/>
  <c r="DU48" i="78" s="1"/>
  <c r="CA150" i="78"/>
  <c r="BK48" i="78"/>
  <c r="DE48" i="78" s="1"/>
  <c r="BK150" i="78"/>
  <c r="BT49" i="78"/>
  <c r="DN49" i="78" s="1"/>
  <c r="BT151" i="78"/>
  <c r="CD48" i="78"/>
  <c r="DX48" i="78" s="1"/>
  <c r="CD150" i="78"/>
  <c r="BN49" i="78"/>
  <c r="DH49" i="78" s="1"/>
  <c r="BN151" i="78"/>
  <c r="CT47" i="78"/>
  <c r="BM50" i="78"/>
  <c r="DG50" i="78" s="1"/>
  <c r="BM152" i="78"/>
  <c r="BX49" i="78"/>
  <c r="DR49" i="78" s="1"/>
  <c r="BX151" i="78"/>
  <c r="CO48" i="78"/>
  <c r="EI48" i="78" s="1"/>
  <c r="CO150" i="78"/>
  <c r="CS49" i="78"/>
  <c r="EM49" i="78" s="1"/>
  <c r="CS151" i="78"/>
  <c r="CL48" i="78"/>
  <c r="EF48" i="78" s="1"/>
  <c r="CL150" i="78"/>
  <c r="CC48" i="78"/>
  <c r="DW48" i="78" s="1"/>
  <c r="CC150" i="78"/>
  <c r="CM48" i="78"/>
  <c r="EG48" i="78" s="1"/>
  <c r="CM150" i="78"/>
  <c r="CP49" i="78"/>
  <c r="EJ49" i="78" s="1"/>
  <c r="CP151" i="78"/>
  <c r="BL151" i="78"/>
  <c r="BL49" i="78"/>
  <c r="DF49" i="78" s="1"/>
  <c r="BH151" i="78"/>
  <c r="BH49" i="78"/>
  <c r="DB49" i="78" s="1"/>
  <c r="CR48" i="78"/>
  <c r="EL48" i="78" s="1"/>
  <c r="CR150" i="78"/>
  <c r="BZ48" i="78"/>
  <c r="DT48" i="78" s="1"/>
  <c r="BZ150" i="78"/>
  <c r="EP44" i="78"/>
  <c r="CU44" i="78"/>
  <c r="CV44" i="78" s="1"/>
  <c r="BG49" i="78"/>
  <c r="DA49" i="78" s="1"/>
  <c r="BG151" i="78"/>
  <c r="CQ151" i="78"/>
  <c r="CQ49" i="78"/>
  <c r="EK49" i="78" s="1"/>
  <c r="CK48" i="78"/>
  <c r="EE48" i="78" s="1"/>
  <c r="CK150" i="78"/>
  <c r="BW49" i="78"/>
  <c r="DQ49" i="78" s="1"/>
  <c r="BW151" i="78"/>
  <c r="CB49" i="78"/>
  <c r="DV49" i="78" s="1"/>
  <c r="CB151" i="78"/>
  <c r="BS50" i="78"/>
  <c r="DM50" i="78" s="1"/>
  <c r="BS152" i="78"/>
  <c r="CE49" i="78"/>
  <c r="DY49" i="78" s="1"/>
  <c r="CE151" i="78"/>
  <c r="CJ49" i="78"/>
  <c r="ED49" i="78" s="1"/>
  <c r="CJ151" i="78"/>
  <c r="EO46" i="78"/>
  <c r="CF49" i="78"/>
  <c r="DZ49" i="78" s="1"/>
  <c r="CF151" i="78"/>
  <c r="BR48" i="78"/>
  <c r="DL48" i="78" s="1"/>
  <c r="BR150" i="78"/>
  <c r="BI49" i="78"/>
  <c r="DC49" i="78" s="1"/>
  <c r="BI151" i="78"/>
  <c r="BQ49" i="78"/>
  <c r="DK49" i="78" s="1"/>
  <c r="BQ151" i="78"/>
  <c r="BO49" i="78" l="1"/>
  <c r="DI49" i="78" s="1"/>
  <c r="BO151" i="78"/>
  <c r="BF49" i="78"/>
  <c r="CZ49" i="78" s="1"/>
  <c r="BF151" i="78"/>
  <c r="EN48" i="78"/>
  <c r="AS47" i="78" s="1"/>
  <c r="AT47" i="78" s="1"/>
  <c r="CU46" i="78"/>
  <c r="CV46" i="78" s="1"/>
  <c r="EP46" i="78"/>
  <c r="BL152" i="78"/>
  <c r="BL50" i="78"/>
  <c r="DF50" i="78" s="1"/>
  <c r="BK49" i="78"/>
  <c r="DE49" i="78" s="1"/>
  <c r="BK151" i="78"/>
  <c r="BU49" i="78"/>
  <c r="DO49" i="78" s="1"/>
  <c r="BU151" i="78"/>
  <c r="CN50" i="78"/>
  <c r="EH50" i="78" s="1"/>
  <c r="CN152" i="78"/>
  <c r="CH50" i="78"/>
  <c r="EB50" i="78" s="1"/>
  <c r="CH152" i="78"/>
  <c r="BZ151" i="78"/>
  <c r="BZ49" i="78"/>
  <c r="DT49" i="78" s="1"/>
  <c r="CL49" i="78"/>
  <c r="EF49" i="78" s="1"/>
  <c r="CL151" i="78"/>
  <c r="BX50" i="78"/>
  <c r="DR50" i="78" s="1"/>
  <c r="BX152" i="78"/>
  <c r="CT48" i="78"/>
  <c r="BW50" i="78"/>
  <c r="DQ50" i="78" s="1"/>
  <c r="BW152" i="78"/>
  <c r="CR49" i="78"/>
  <c r="EL49" i="78" s="1"/>
  <c r="CR151" i="78"/>
  <c r="CA49" i="78"/>
  <c r="DU49" i="78" s="1"/>
  <c r="CA151" i="78"/>
  <c r="BJ153" i="78"/>
  <c r="BJ51" i="78"/>
  <c r="DD51" i="78" s="1"/>
  <c r="CS50" i="78"/>
  <c r="EM50" i="78" s="1"/>
  <c r="CS152" i="78"/>
  <c r="CX47" i="78"/>
  <c r="CD49" i="78"/>
  <c r="DX49" i="78" s="1"/>
  <c r="CD151" i="78"/>
  <c r="BV50" i="78"/>
  <c r="DP50" i="78" s="1"/>
  <c r="BV152" i="78"/>
  <c r="BY50" i="78"/>
  <c r="DS50" i="78" s="1"/>
  <c r="BY152" i="78"/>
  <c r="CP50" i="78"/>
  <c r="EJ50" i="78" s="1"/>
  <c r="CP152" i="78"/>
  <c r="CK151" i="78"/>
  <c r="CK49" i="78"/>
  <c r="EE49" i="78" s="1"/>
  <c r="BI50" i="78"/>
  <c r="DC50" i="78" s="1"/>
  <c r="BI152" i="78"/>
  <c r="CE50" i="78"/>
  <c r="DY50" i="78" s="1"/>
  <c r="CE152" i="78"/>
  <c r="BR49" i="78"/>
  <c r="DL49" i="78" s="1"/>
  <c r="BR151" i="78"/>
  <c r="BS51" i="78"/>
  <c r="DM51" i="78" s="1"/>
  <c r="BS153" i="78"/>
  <c r="CM49" i="78"/>
  <c r="EG49" i="78" s="1"/>
  <c r="CM151" i="78"/>
  <c r="CO49" i="78"/>
  <c r="EI49" i="78" s="1"/>
  <c r="CO151" i="78"/>
  <c r="BG152" i="78"/>
  <c r="BG50" i="78"/>
  <c r="DA50" i="78" s="1"/>
  <c r="BQ50" i="78"/>
  <c r="DK50" i="78" s="1"/>
  <c r="BQ152" i="78"/>
  <c r="CJ50" i="78"/>
  <c r="ED50" i="78" s="1"/>
  <c r="CJ152" i="78"/>
  <c r="CF50" i="78"/>
  <c r="DZ50" i="78" s="1"/>
  <c r="CF152" i="78"/>
  <c r="CB152" i="78"/>
  <c r="CB50" i="78"/>
  <c r="DV50" i="78" s="1"/>
  <c r="BH50" i="78"/>
  <c r="DB50" i="78" s="1"/>
  <c r="BH152" i="78"/>
  <c r="BM51" i="78"/>
  <c r="DG51" i="78" s="1"/>
  <c r="BM153" i="78"/>
  <c r="BT50" i="78"/>
  <c r="DN50" i="78" s="1"/>
  <c r="BT152" i="78"/>
  <c r="CI50" i="78"/>
  <c r="EC50" i="78" s="1"/>
  <c r="CI152" i="78"/>
  <c r="BP152" i="78"/>
  <c r="BP50" i="78"/>
  <c r="DJ50" i="78" s="1"/>
  <c r="CQ50" i="78"/>
  <c r="EK50" i="78" s="1"/>
  <c r="CQ152" i="78"/>
  <c r="CC49" i="78"/>
  <c r="DW49" i="78" s="1"/>
  <c r="CC151" i="78"/>
  <c r="BN50" i="78"/>
  <c r="DH50" i="78" s="1"/>
  <c r="BN152" i="78"/>
  <c r="CG50" i="78"/>
  <c r="EA50" i="78" s="1"/>
  <c r="CG152" i="78"/>
  <c r="BO50" i="78" l="1"/>
  <c r="DI50" i="78" s="1"/>
  <c r="BO152" i="78"/>
  <c r="BF50" i="78"/>
  <c r="CZ50" i="78" s="1"/>
  <c r="BF152" i="78"/>
  <c r="EN49" i="78"/>
  <c r="AS48" i="78" s="1"/>
  <c r="AT48" i="78" s="1"/>
  <c r="CU47" i="78"/>
  <c r="CV47" i="78" s="1"/>
  <c r="CL50" i="78"/>
  <c r="EF50" i="78" s="1"/>
  <c r="CL152" i="78"/>
  <c r="CH51" i="78"/>
  <c r="EB51" i="78" s="1"/>
  <c r="CH153" i="78"/>
  <c r="BQ51" i="78"/>
  <c r="DK51" i="78" s="1"/>
  <c r="BQ153" i="78"/>
  <c r="BR50" i="78"/>
  <c r="DL50" i="78" s="1"/>
  <c r="BR152" i="78"/>
  <c r="CR152" i="78"/>
  <c r="CR50" i="78"/>
  <c r="EL50" i="78" s="1"/>
  <c r="BN153" i="78"/>
  <c r="BN51" i="78"/>
  <c r="DH51" i="78" s="1"/>
  <c r="CT49" i="78"/>
  <c r="BZ50" i="78"/>
  <c r="DT50" i="78" s="1"/>
  <c r="BZ152" i="78"/>
  <c r="BW51" i="78"/>
  <c r="DQ51" i="78" s="1"/>
  <c r="BW153" i="78"/>
  <c r="CX48" i="78"/>
  <c r="BU50" i="78"/>
  <c r="DO50" i="78" s="1"/>
  <c r="BU152" i="78"/>
  <c r="CP51" i="78"/>
  <c r="EJ51" i="78" s="1"/>
  <c r="CP153" i="78"/>
  <c r="CD50" i="78"/>
  <c r="DX50" i="78" s="1"/>
  <c r="CD152" i="78"/>
  <c r="CN51" i="78"/>
  <c r="EH51" i="78" s="1"/>
  <c r="CN153" i="78"/>
  <c r="CQ51" i="78"/>
  <c r="EK51" i="78" s="1"/>
  <c r="CQ153" i="78"/>
  <c r="CE51" i="78"/>
  <c r="DY51" i="78" s="1"/>
  <c r="CE153" i="78"/>
  <c r="BH51" i="78"/>
  <c r="DB51" i="78" s="1"/>
  <c r="BH153" i="78"/>
  <c r="CF51" i="78"/>
  <c r="DZ51" i="78" s="1"/>
  <c r="CF153" i="78"/>
  <c r="BG51" i="78"/>
  <c r="DA51" i="78" s="1"/>
  <c r="BG153" i="78"/>
  <c r="CO50" i="78"/>
  <c r="EI50" i="78" s="1"/>
  <c r="CO152" i="78"/>
  <c r="CA50" i="78"/>
  <c r="DU50" i="78" s="1"/>
  <c r="CA152" i="78"/>
  <c r="BL51" i="78"/>
  <c r="DF51" i="78" s="1"/>
  <c r="BL153" i="78"/>
  <c r="BP51" i="78"/>
  <c r="DJ51" i="78" s="1"/>
  <c r="BP153" i="78"/>
  <c r="BT51" i="78"/>
  <c r="DN51" i="78" s="1"/>
  <c r="BT153" i="78"/>
  <c r="EO47" i="78"/>
  <c r="EP47" i="78" s="1"/>
  <c r="EO48" i="78"/>
  <c r="CC50" i="78"/>
  <c r="DW50" i="78" s="1"/>
  <c r="CC152" i="78"/>
  <c r="CM50" i="78"/>
  <c r="EG50" i="78" s="1"/>
  <c r="CM152" i="78"/>
  <c r="BS52" i="78"/>
  <c r="DM52" i="78" s="1"/>
  <c r="BS154" i="78"/>
  <c r="BI51" i="78"/>
  <c r="DC51" i="78" s="1"/>
  <c r="BI153" i="78"/>
  <c r="BV51" i="78"/>
  <c r="DP51" i="78" s="1"/>
  <c r="BV153" i="78"/>
  <c r="CS51" i="78"/>
  <c r="EM51" i="78" s="1"/>
  <c r="CS153" i="78"/>
  <c r="BX51" i="78"/>
  <c r="DR51" i="78" s="1"/>
  <c r="BX153" i="78"/>
  <c r="BM154" i="78"/>
  <c r="BM52" i="78"/>
  <c r="DG52" i="78" s="1"/>
  <c r="CB51" i="78"/>
  <c r="DV51" i="78" s="1"/>
  <c r="CB153" i="78"/>
  <c r="BJ52" i="78"/>
  <c r="DD52" i="78" s="1"/>
  <c r="BJ154" i="78"/>
  <c r="CI51" i="78"/>
  <c r="EC51" i="78" s="1"/>
  <c r="CI153" i="78"/>
  <c r="BY51" i="78"/>
  <c r="DS51" i="78" s="1"/>
  <c r="BY153" i="78"/>
  <c r="CG51" i="78"/>
  <c r="EA51" i="78" s="1"/>
  <c r="CG153" i="78"/>
  <c r="CJ51" i="78"/>
  <c r="ED51" i="78" s="1"/>
  <c r="CJ153" i="78"/>
  <c r="CK50" i="78"/>
  <c r="EE50" i="78" s="1"/>
  <c r="CK152" i="78"/>
  <c r="BK50" i="78"/>
  <c r="DE50" i="78" s="1"/>
  <c r="BK152" i="78"/>
  <c r="BO51" i="78" l="1"/>
  <c r="DI51" i="78" s="1"/>
  <c r="BO153" i="78"/>
  <c r="BF153" i="78"/>
  <c r="BF51" i="78"/>
  <c r="CZ51" i="78" s="1"/>
  <c r="EN50" i="78"/>
  <c r="AS49" i="78" s="1"/>
  <c r="AT49" i="78" s="1"/>
  <c r="CI52" i="78"/>
  <c r="EC52" i="78" s="1"/>
  <c r="CI154" i="78"/>
  <c r="BM53" i="78"/>
  <c r="DG53" i="78" s="1"/>
  <c r="BM155" i="78"/>
  <c r="BK51" i="78"/>
  <c r="DE51" i="78" s="1"/>
  <c r="BK153" i="78"/>
  <c r="BV52" i="78"/>
  <c r="DP52" i="78" s="1"/>
  <c r="BV154" i="78"/>
  <c r="CH52" i="78"/>
  <c r="EB52" i="78" s="1"/>
  <c r="CH154" i="78"/>
  <c r="CG52" i="78"/>
  <c r="EA52" i="78" s="1"/>
  <c r="CG154" i="78"/>
  <c r="CD153" i="78"/>
  <c r="CD51" i="78"/>
  <c r="DX51" i="78" s="1"/>
  <c r="BN52" i="78"/>
  <c r="DH52" i="78" s="1"/>
  <c r="BN154" i="78"/>
  <c r="CM51" i="78"/>
  <c r="EG51" i="78" s="1"/>
  <c r="CM153" i="78"/>
  <c r="CK51" i="78"/>
  <c r="EE51" i="78" s="1"/>
  <c r="CK153" i="78"/>
  <c r="BG52" i="78"/>
  <c r="DA52" i="78" s="1"/>
  <c r="BG154" i="78"/>
  <c r="BJ53" i="78"/>
  <c r="DD53" i="78" s="1"/>
  <c r="BJ155" i="78"/>
  <c r="CA51" i="78"/>
  <c r="DU51" i="78" s="1"/>
  <c r="CA153" i="78"/>
  <c r="CF52" i="78"/>
  <c r="DZ52" i="78" s="1"/>
  <c r="CF154" i="78"/>
  <c r="BZ51" i="78"/>
  <c r="DT51" i="78" s="1"/>
  <c r="BZ153" i="78"/>
  <c r="BQ52" i="78"/>
  <c r="DK52" i="78" s="1"/>
  <c r="BQ154" i="78"/>
  <c r="CL51" i="78"/>
  <c r="EF51" i="78" s="1"/>
  <c r="CL153" i="78"/>
  <c r="CQ52" i="78"/>
  <c r="EK52" i="78" s="1"/>
  <c r="CQ154" i="78"/>
  <c r="CP52" i="78"/>
  <c r="EJ52" i="78" s="1"/>
  <c r="CP154" i="78"/>
  <c r="BY52" i="78"/>
  <c r="DS52" i="78" s="1"/>
  <c r="BY154" i="78"/>
  <c r="BX52" i="78"/>
  <c r="DR52" i="78" s="1"/>
  <c r="BX154" i="78"/>
  <c r="BI52" i="78"/>
  <c r="DC52" i="78" s="1"/>
  <c r="BI154" i="78"/>
  <c r="CC51" i="78"/>
  <c r="DW51" i="78" s="1"/>
  <c r="CC153" i="78"/>
  <c r="BH52" i="78"/>
  <c r="DB52" i="78" s="1"/>
  <c r="BH154" i="78"/>
  <c r="CS52" i="78"/>
  <c r="EM52" i="78" s="1"/>
  <c r="CS154" i="78"/>
  <c r="BR51" i="78"/>
  <c r="DL51" i="78" s="1"/>
  <c r="BR153" i="78"/>
  <c r="CB154" i="78"/>
  <c r="CB52" i="78"/>
  <c r="DV52" i="78" s="1"/>
  <c r="CJ52" i="78"/>
  <c r="ED52" i="78" s="1"/>
  <c r="CJ154" i="78"/>
  <c r="BS155" i="78"/>
  <c r="BS53" i="78"/>
  <c r="DM53" i="78" s="1"/>
  <c r="BT154" i="78"/>
  <c r="BT52" i="78"/>
  <c r="DN52" i="78" s="1"/>
  <c r="BP154" i="78"/>
  <c r="BP52" i="78"/>
  <c r="DJ52" i="78" s="1"/>
  <c r="CN154" i="78"/>
  <c r="CN52" i="78"/>
  <c r="EH52" i="78" s="1"/>
  <c r="BW52" i="78"/>
  <c r="DQ52" i="78" s="1"/>
  <c r="BW154" i="78"/>
  <c r="CR51" i="78"/>
  <c r="EL51" i="78" s="1"/>
  <c r="CR153" i="78"/>
  <c r="CO51" i="78"/>
  <c r="EI51" i="78" s="1"/>
  <c r="CO153" i="78"/>
  <c r="CX49" i="78"/>
  <c r="BL52" i="78"/>
  <c r="DF52" i="78" s="1"/>
  <c r="BL154" i="78"/>
  <c r="CE52" i="78"/>
  <c r="DY52" i="78" s="1"/>
  <c r="CE154" i="78"/>
  <c r="BU51" i="78"/>
  <c r="DO51" i="78" s="1"/>
  <c r="BU153" i="78"/>
  <c r="CT50" i="78"/>
  <c r="BO52" i="78" l="1"/>
  <c r="DI52" i="78" s="1"/>
  <c r="BO154" i="78"/>
  <c r="EN51" i="78"/>
  <c r="AS50" i="78" s="1"/>
  <c r="AT50" i="78" s="1"/>
  <c r="BF154" i="78"/>
  <c r="BF52" i="78"/>
  <c r="CZ52" i="78" s="1"/>
  <c r="CX50" i="78"/>
  <c r="CN53" i="78"/>
  <c r="EH53" i="78" s="1"/>
  <c r="CN155" i="78"/>
  <c r="BS54" i="78"/>
  <c r="DM54" i="78" s="1"/>
  <c r="BS156" i="78"/>
  <c r="CC52" i="78"/>
  <c r="DW52" i="78" s="1"/>
  <c r="CC154" i="78"/>
  <c r="BY155" i="78"/>
  <c r="BY53" i="78"/>
  <c r="DS53" i="78" s="1"/>
  <c r="CU48" i="78"/>
  <c r="CV48" i="78" s="1"/>
  <c r="EP48" i="78"/>
  <c r="CT51" i="78"/>
  <c r="CS53" i="78"/>
  <c r="EM53" i="78" s="1"/>
  <c r="CS155" i="78"/>
  <c r="BQ155" i="78"/>
  <c r="BQ53" i="78"/>
  <c r="DK53" i="78" s="1"/>
  <c r="BG53" i="78"/>
  <c r="DA53" i="78" s="1"/>
  <c r="BG155" i="78"/>
  <c r="CH53" i="78"/>
  <c r="EB53" i="78" s="1"/>
  <c r="CH155" i="78"/>
  <c r="BM54" i="78"/>
  <c r="DG54" i="78" s="1"/>
  <c r="BM156" i="78"/>
  <c r="CQ53" i="78"/>
  <c r="EK53" i="78" s="1"/>
  <c r="CQ155" i="78"/>
  <c r="BK52" i="78"/>
  <c r="BK154" i="78"/>
  <c r="BL53" i="78"/>
  <c r="DF53" i="78" s="1"/>
  <c r="BL155" i="78"/>
  <c r="CD52" i="78"/>
  <c r="DX52" i="78" s="1"/>
  <c r="CD154" i="78"/>
  <c r="CR52" i="78"/>
  <c r="EL52" i="78" s="1"/>
  <c r="CR154" i="78"/>
  <c r="BP53" i="78"/>
  <c r="DJ53" i="78" s="1"/>
  <c r="BP155" i="78"/>
  <c r="BR154" i="78"/>
  <c r="BR52" i="78"/>
  <c r="DL52" i="78" s="1"/>
  <c r="BJ54" i="78"/>
  <c r="DD54" i="78" s="1"/>
  <c r="BJ156" i="78"/>
  <c r="BN53" i="78"/>
  <c r="DH53" i="78" s="1"/>
  <c r="BN155" i="78"/>
  <c r="CI53" i="78"/>
  <c r="EC53" i="78" s="1"/>
  <c r="CI155" i="78"/>
  <c r="CU49" i="78"/>
  <c r="CV49" i="78" s="1"/>
  <c r="BZ154" i="78"/>
  <c r="BZ52" i="78"/>
  <c r="DT52" i="78" s="1"/>
  <c r="BU154" i="78"/>
  <c r="BU52" i="78"/>
  <c r="DO52" i="78" s="1"/>
  <c r="CO52" i="78"/>
  <c r="EI52" i="78" s="1"/>
  <c r="CO154" i="78"/>
  <c r="BW53" i="78"/>
  <c r="DQ53" i="78" s="1"/>
  <c r="BW155" i="78"/>
  <c r="CJ53" i="78"/>
  <c r="ED53" i="78" s="1"/>
  <c r="CJ155" i="78"/>
  <c r="BI53" i="78"/>
  <c r="DC53" i="78" s="1"/>
  <c r="BI155" i="78"/>
  <c r="EO50" i="78"/>
  <c r="CF53" i="78"/>
  <c r="DZ53" i="78" s="1"/>
  <c r="CF155" i="78"/>
  <c r="CK154" i="78"/>
  <c r="CK52" i="78"/>
  <c r="EE52" i="78" s="1"/>
  <c r="CB155" i="78"/>
  <c r="CB53" i="78"/>
  <c r="DV53" i="78" s="1"/>
  <c r="BH53" i="78"/>
  <c r="DB53" i="78" s="1"/>
  <c r="BH155" i="78"/>
  <c r="CP53" i="78"/>
  <c r="EJ53" i="78" s="1"/>
  <c r="CP155" i="78"/>
  <c r="BV53" i="78"/>
  <c r="DP53" i="78" s="1"/>
  <c r="BV155" i="78"/>
  <c r="BT53" i="78"/>
  <c r="DN53" i="78" s="1"/>
  <c r="BT155" i="78"/>
  <c r="CL52" i="78"/>
  <c r="EF52" i="78" s="1"/>
  <c r="CL154" i="78"/>
  <c r="CE53" i="78"/>
  <c r="DY53" i="78" s="1"/>
  <c r="CE155" i="78"/>
  <c r="BX53" i="78"/>
  <c r="DR53" i="78" s="1"/>
  <c r="BX155" i="78"/>
  <c r="CA52" i="78"/>
  <c r="DU52" i="78" s="1"/>
  <c r="CA154" i="78"/>
  <c r="CM52" i="78"/>
  <c r="EG52" i="78" s="1"/>
  <c r="CM154" i="78"/>
  <c r="CG155" i="78"/>
  <c r="CG53" i="78"/>
  <c r="EA53" i="78" s="1"/>
  <c r="EO49" i="78"/>
  <c r="EP49" i="78" s="1"/>
  <c r="BO53" i="78" l="1"/>
  <c r="DI53" i="78" s="1"/>
  <c r="BO155" i="78"/>
  <c r="CT52" i="78"/>
  <c r="CX52" i="78" s="1"/>
  <c r="DE52" i="78"/>
  <c r="EN52" i="78" s="1"/>
  <c r="AS51" i="78" s="1"/>
  <c r="AT51" i="78" s="1"/>
  <c r="BF155" i="78"/>
  <c r="BF53" i="78"/>
  <c r="CZ53" i="78" s="1"/>
  <c r="CU50" i="78"/>
  <c r="CV50" i="78" s="1"/>
  <c r="EP50" i="78"/>
  <c r="CD53" i="78"/>
  <c r="DX53" i="78" s="1"/>
  <c r="CD155" i="78"/>
  <c r="CN54" i="78"/>
  <c r="EH54" i="78" s="1"/>
  <c r="CN156" i="78"/>
  <c r="CK53" i="78"/>
  <c r="EE53" i="78" s="1"/>
  <c r="CK155" i="78"/>
  <c r="BU53" i="78"/>
  <c r="DO53" i="78" s="1"/>
  <c r="BU155" i="78"/>
  <c r="BR53" i="78"/>
  <c r="DL53" i="78" s="1"/>
  <c r="BR155" i="78"/>
  <c r="BG156" i="78"/>
  <c r="BG54" i="78"/>
  <c r="DA54" i="78" s="1"/>
  <c r="BN54" i="78"/>
  <c r="DH54" i="78" s="1"/>
  <c r="BN156" i="78"/>
  <c r="BP54" i="78"/>
  <c r="DJ54" i="78" s="1"/>
  <c r="BP156" i="78"/>
  <c r="CQ54" i="78"/>
  <c r="EK54" i="78" s="1"/>
  <c r="CQ156" i="78"/>
  <c r="CX51" i="78"/>
  <c r="BY54" i="78"/>
  <c r="DS54" i="78" s="1"/>
  <c r="BY156" i="78"/>
  <c r="BT156" i="78"/>
  <c r="BT54" i="78"/>
  <c r="DN54" i="78" s="1"/>
  <c r="CP156" i="78"/>
  <c r="CP54" i="78"/>
  <c r="EJ54" i="78" s="1"/>
  <c r="CB54" i="78"/>
  <c r="DV54" i="78" s="1"/>
  <c r="CB156" i="78"/>
  <c r="CF54" i="78"/>
  <c r="DZ54" i="78" s="1"/>
  <c r="CF156" i="78"/>
  <c r="CJ54" i="78"/>
  <c r="ED54" i="78" s="1"/>
  <c r="CJ156" i="78"/>
  <c r="CO53" i="78"/>
  <c r="EI53" i="78" s="1"/>
  <c r="CO155" i="78"/>
  <c r="BZ53" i="78"/>
  <c r="DT53" i="78" s="1"/>
  <c r="BZ155" i="78"/>
  <c r="EO51" i="78"/>
  <c r="CC53" i="78"/>
  <c r="DW53" i="78" s="1"/>
  <c r="CC155" i="78"/>
  <c r="CI54" i="78"/>
  <c r="EC54" i="78" s="1"/>
  <c r="CI156" i="78"/>
  <c r="BJ55" i="78"/>
  <c r="DD55" i="78" s="1"/>
  <c r="BJ157" i="78"/>
  <c r="CG54" i="78"/>
  <c r="EA54" i="78" s="1"/>
  <c r="CG156" i="78"/>
  <c r="CL53" i="78"/>
  <c r="EF53" i="78" s="1"/>
  <c r="CL155" i="78"/>
  <c r="BH54" i="78"/>
  <c r="DB54" i="78" s="1"/>
  <c r="BH156" i="78"/>
  <c r="BL54" i="78"/>
  <c r="DF54" i="78" s="1"/>
  <c r="BL156" i="78"/>
  <c r="BM157" i="78"/>
  <c r="BM55" i="78"/>
  <c r="DG55" i="78" s="1"/>
  <c r="BX156" i="78"/>
  <c r="BX54" i="78"/>
  <c r="DR54" i="78" s="1"/>
  <c r="CM53" i="78"/>
  <c r="EG53" i="78" s="1"/>
  <c r="CM155" i="78"/>
  <c r="CA53" i="78"/>
  <c r="DU53" i="78" s="1"/>
  <c r="CA155" i="78"/>
  <c r="BW156" i="78"/>
  <c r="BW54" i="78"/>
  <c r="DQ54" i="78" s="1"/>
  <c r="CR155" i="78"/>
  <c r="CR53" i="78"/>
  <c r="EL53" i="78" s="1"/>
  <c r="BQ54" i="78"/>
  <c r="DK54" i="78" s="1"/>
  <c r="BQ156" i="78"/>
  <c r="BS157" i="78"/>
  <c r="BS55" i="78"/>
  <c r="DM55" i="78" s="1"/>
  <c r="CE156" i="78"/>
  <c r="CE54" i="78"/>
  <c r="DY54" i="78" s="1"/>
  <c r="BV54" i="78"/>
  <c r="DP54" i="78" s="1"/>
  <c r="BV156" i="78"/>
  <c r="BI54" i="78"/>
  <c r="DC54" i="78" s="1"/>
  <c r="BI156" i="78"/>
  <c r="BK53" i="78"/>
  <c r="DE53" i="78" s="1"/>
  <c r="BK155" i="78"/>
  <c r="CH54" i="78"/>
  <c r="EB54" i="78" s="1"/>
  <c r="CH156" i="78"/>
  <c r="CS54" i="78"/>
  <c r="EM54" i="78" s="1"/>
  <c r="CS156" i="78"/>
  <c r="BO54" i="78" l="1"/>
  <c r="DI54" i="78" s="1"/>
  <c r="BO156" i="78"/>
  <c r="EN53" i="78"/>
  <c r="AS52" i="78" s="1"/>
  <c r="AT52" i="78" s="1"/>
  <c r="BF156" i="78"/>
  <c r="BF54" i="78"/>
  <c r="CZ54" i="78" s="1"/>
  <c r="BX55" i="78"/>
  <c r="DR55" i="78" s="1"/>
  <c r="BX157" i="78"/>
  <c r="BJ56" i="78"/>
  <c r="DD56" i="78" s="1"/>
  <c r="BJ158" i="78"/>
  <c r="CP55" i="78"/>
  <c r="EJ55" i="78" s="1"/>
  <c r="CP157" i="78"/>
  <c r="BG55" i="78"/>
  <c r="DA55" i="78" s="1"/>
  <c r="BG157" i="78"/>
  <c r="CA54" i="78"/>
  <c r="DU54" i="78" s="1"/>
  <c r="CA156" i="78"/>
  <c r="CJ55" i="78"/>
  <c r="ED55" i="78" s="1"/>
  <c r="CJ157" i="78"/>
  <c r="BN55" i="78"/>
  <c r="DH55" i="78" s="1"/>
  <c r="BN157" i="78"/>
  <c r="CK54" i="78"/>
  <c r="EE54" i="78" s="1"/>
  <c r="CK156" i="78"/>
  <c r="CS55" i="78"/>
  <c r="EM55" i="78" s="1"/>
  <c r="CS157" i="78"/>
  <c r="BH55" i="78"/>
  <c r="DB55" i="78" s="1"/>
  <c r="BH157" i="78"/>
  <c r="CL54" i="78"/>
  <c r="EF54" i="78" s="1"/>
  <c r="CL156" i="78"/>
  <c r="BT55" i="78"/>
  <c r="DN55" i="78" s="1"/>
  <c r="BT157" i="78"/>
  <c r="BR156" i="78"/>
  <c r="BR54" i="78"/>
  <c r="DL54" i="78" s="1"/>
  <c r="BV55" i="78"/>
  <c r="DP55" i="78" s="1"/>
  <c r="BV157" i="78"/>
  <c r="CH157" i="78"/>
  <c r="CH55" i="78"/>
  <c r="EB55" i="78" s="1"/>
  <c r="CF55" i="78"/>
  <c r="DZ55" i="78" s="1"/>
  <c r="CF157" i="78"/>
  <c r="CU51" i="78"/>
  <c r="CV51" i="78" s="1"/>
  <c r="EP51" i="78"/>
  <c r="BI55" i="78"/>
  <c r="DC55" i="78" s="1"/>
  <c r="BI157" i="78"/>
  <c r="CR54" i="78"/>
  <c r="EL54" i="78" s="1"/>
  <c r="CR156" i="78"/>
  <c r="BM56" i="78"/>
  <c r="DG56" i="78" s="1"/>
  <c r="BM158" i="78"/>
  <c r="BS56" i="78"/>
  <c r="DM56" i="78" s="1"/>
  <c r="BS158" i="78"/>
  <c r="CM54" i="78"/>
  <c r="EG54" i="78" s="1"/>
  <c r="CM156" i="78"/>
  <c r="BL55" i="78"/>
  <c r="DF55" i="78" s="1"/>
  <c r="BL157" i="78"/>
  <c r="EO52" i="78"/>
  <c r="CG55" i="78"/>
  <c r="EA55" i="78" s="1"/>
  <c r="CG157" i="78"/>
  <c r="CI157" i="78"/>
  <c r="CI55" i="78"/>
  <c r="EC55" i="78" s="1"/>
  <c r="CQ55" i="78"/>
  <c r="EK55" i="78" s="1"/>
  <c r="CQ157" i="78"/>
  <c r="BK156" i="78"/>
  <c r="BK54" i="78"/>
  <c r="DE54" i="78" s="1"/>
  <c r="CE55" i="78"/>
  <c r="DY55" i="78" s="1"/>
  <c r="CE157" i="78"/>
  <c r="BQ55" i="78"/>
  <c r="DK55" i="78" s="1"/>
  <c r="BQ157" i="78"/>
  <c r="BW55" i="78"/>
  <c r="DQ55" i="78" s="1"/>
  <c r="BW157" i="78"/>
  <c r="BZ54" i="78"/>
  <c r="DT54" i="78" s="1"/>
  <c r="BZ156" i="78"/>
  <c r="CB55" i="78"/>
  <c r="DV55" i="78" s="1"/>
  <c r="CB157" i="78"/>
  <c r="BU54" i="78"/>
  <c r="DO54" i="78" s="1"/>
  <c r="BU156" i="78"/>
  <c r="CN157" i="78"/>
  <c r="CN55" i="78"/>
  <c r="EH55" i="78" s="1"/>
  <c r="CT53" i="78"/>
  <c r="CC54" i="78"/>
  <c r="DW54" i="78" s="1"/>
  <c r="CC156" i="78"/>
  <c r="CO54" i="78"/>
  <c r="EI54" i="78" s="1"/>
  <c r="CO156" i="78"/>
  <c r="BY55" i="78"/>
  <c r="DS55" i="78" s="1"/>
  <c r="BY157" i="78"/>
  <c r="BP55" i="78"/>
  <c r="DJ55" i="78" s="1"/>
  <c r="BP157" i="78"/>
  <c r="CD54" i="78"/>
  <c r="DX54" i="78" s="1"/>
  <c r="CD156" i="78"/>
  <c r="BO157" i="78" l="1"/>
  <c r="BO55" i="78"/>
  <c r="DI55" i="78" s="1"/>
  <c r="EN54" i="78"/>
  <c r="AS53" i="78" s="1"/>
  <c r="AT53" i="78" s="1"/>
  <c r="BF55" i="78"/>
  <c r="CZ55" i="78" s="1"/>
  <c r="BF157" i="78"/>
  <c r="CD55" i="78"/>
  <c r="DX55" i="78" s="1"/>
  <c r="CD157" i="78"/>
  <c r="CN56" i="78"/>
  <c r="EH56" i="78" s="1"/>
  <c r="CN158" i="78"/>
  <c r="CE56" i="78"/>
  <c r="DY56" i="78" s="1"/>
  <c r="CE158" i="78"/>
  <c r="BL56" i="78"/>
  <c r="DF56" i="78" s="1"/>
  <c r="BL158" i="78"/>
  <c r="BI56" i="78"/>
  <c r="DC56" i="78" s="1"/>
  <c r="BI158" i="78"/>
  <c r="BT56" i="78"/>
  <c r="DN56" i="78" s="1"/>
  <c r="BT158" i="78"/>
  <c r="CF56" i="78"/>
  <c r="DZ56" i="78" s="1"/>
  <c r="CF158" i="78"/>
  <c r="CS56" i="78"/>
  <c r="EM56" i="78" s="1"/>
  <c r="CS158" i="78"/>
  <c r="CJ56" i="78"/>
  <c r="ED56" i="78" s="1"/>
  <c r="CJ158" i="78"/>
  <c r="BG56" i="78"/>
  <c r="DA56" i="78" s="1"/>
  <c r="BG158" i="78"/>
  <c r="BJ57" i="78"/>
  <c r="DD57" i="78" s="1"/>
  <c r="BJ159" i="78"/>
  <c r="CM157" i="78"/>
  <c r="CM55" i="78"/>
  <c r="EG55" i="78" s="1"/>
  <c r="BV158" i="78"/>
  <c r="BV56" i="78"/>
  <c r="DP56" i="78" s="1"/>
  <c r="CO55" i="78"/>
  <c r="EI55" i="78" s="1"/>
  <c r="CO157" i="78"/>
  <c r="BK157" i="78"/>
  <c r="BK55" i="78"/>
  <c r="DE55" i="78" s="1"/>
  <c r="BM57" i="78"/>
  <c r="DG57" i="78" s="1"/>
  <c r="BM159" i="78"/>
  <c r="CL55" i="78"/>
  <c r="EF55" i="78" s="1"/>
  <c r="CL157" i="78"/>
  <c r="BX56" i="78"/>
  <c r="DR56" i="78" s="1"/>
  <c r="BX158" i="78"/>
  <c r="CT54" i="78"/>
  <c r="CC55" i="78"/>
  <c r="DW55" i="78" s="1"/>
  <c r="CC157" i="78"/>
  <c r="CB56" i="78"/>
  <c r="DV56" i="78" s="1"/>
  <c r="CB158" i="78"/>
  <c r="BW56" i="78"/>
  <c r="DQ56" i="78" s="1"/>
  <c r="BW158" i="78"/>
  <c r="CI56" i="78"/>
  <c r="EC56" i="78" s="1"/>
  <c r="CI158" i="78"/>
  <c r="CK55" i="78"/>
  <c r="EE55" i="78" s="1"/>
  <c r="CK157" i="78"/>
  <c r="CA55" i="78"/>
  <c r="DU55" i="78" s="1"/>
  <c r="CA157" i="78"/>
  <c r="CX53" i="78"/>
  <c r="CG56" i="78"/>
  <c r="EA56" i="78" s="1"/>
  <c r="CG158" i="78"/>
  <c r="BS57" i="78"/>
  <c r="DM57" i="78" s="1"/>
  <c r="BS159" i="78"/>
  <c r="CR55" i="78"/>
  <c r="EL55" i="78" s="1"/>
  <c r="CR157" i="78"/>
  <c r="CH56" i="78"/>
  <c r="EB56" i="78" s="1"/>
  <c r="CH158" i="78"/>
  <c r="BH56" i="78"/>
  <c r="DB56" i="78" s="1"/>
  <c r="BH158" i="78"/>
  <c r="CP56" i="78"/>
  <c r="EJ56" i="78" s="1"/>
  <c r="CP158" i="78"/>
  <c r="BU55" i="78"/>
  <c r="DO55" i="78" s="1"/>
  <c r="BU157" i="78"/>
  <c r="BP56" i="78"/>
  <c r="DJ56" i="78" s="1"/>
  <c r="BP158" i="78"/>
  <c r="BY56" i="78"/>
  <c r="DS56" i="78" s="1"/>
  <c r="BY158" i="78"/>
  <c r="BZ55" i="78"/>
  <c r="DT55" i="78" s="1"/>
  <c r="BZ157" i="78"/>
  <c r="BQ56" i="78"/>
  <c r="DK56" i="78" s="1"/>
  <c r="BQ158" i="78"/>
  <c r="CQ56" i="78"/>
  <c r="EK56" i="78" s="1"/>
  <c r="CQ158" i="78"/>
  <c r="BR55" i="78"/>
  <c r="BR157" i="78"/>
  <c r="BN56" i="78"/>
  <c r="DH56" i="78" s="1"/>
  <c r="BN158" i="78"/>
  <c r="EO53" i="78"/>
  <c r="BO56" i="78" l="1"/>
  <c r="DI56" i="78" s="1"/>
  <c r="BO158" i="78"/>
  <c r="CT55" i="78"/>
  <c r="CX55" i="78" s="1"/>
  <c r="DL55" i="78"/>
  <c r="BF158" i="78"/>
  <c r="BF56" i="78"/>
  <c r="CZ56" i="78" s="1"/>
  <c r="EN55" i="78"/>
  <c r="AS54" i="78" s="1"/>
  <c r="AT54" i="78" s="1"/>
  <c r="EP53" i="78"/>
  <c r="CU53" i="78"/>
  <c r="CV53" i="78" s="1"/>
  <c r="BJ58" i="78"/>
  <c r="DD58" i="78" s="1"/>
  <c r="BJ160" i="78"/>
  <c r="BI57" i="78"/>
  <c r="DC57" i="78" s="1"/>
  <c r="BI159" i="78"/>
  <c r="BR56" i="78"/>
  <c r="DL56" i="78" s="1"/>
  <c r="BR158" i="78"/>
  <c r="CC158" i="78"/>
  <c r="CC56" i="78"/>
  <c r="DW56" i="78" s="1"/>
  <c r="CH57" i="78"/>
  <c r="EB57" i="78" s="1"/>
  <c r="CH159" i="78"/>
  <c r="CG57" i="78"/>
  <c r="EA57" i="78" s="1"/>
  <c r="CG159" i="78"/>
  <c r="CI159" i="78"/>
  <c r="CI57" i="78"/>
  <c r="EC57" i="78" s="1"/>
  <c r="BG159" i="78"/>
  <c r="BG57" i="78"/>
  <c r="DA57" i="78" s="1"/>
  <c r="CF57" i="78"/>
  <c r="DZ57" i="78" s="1"/>
  <c r="CF159" i="78"/>
  <c r="CD158" i="78"/>
  <c r="CD56" i="78"/>
  <c r="DX56" i="78" s="1"/>
  <c r="BS58" i="78"/>
  <c r="DM58" i="78" s="1"/>
  <c r="BS160" i="78"/>
  <c r="CP57" i="78"/>
  <c r="EJ57" i="78" s="1"/>
  <c r="CP159" i="78"/>
  <c r="CX54" i="78"/>
  <c r="BK56" i="78"/>
  <c r="DE56" i="78" s="1"/>
  <c r="BK158" i="78"/>
  <c r="BL57" i="78"/>
  <c r="DF57" i="78" s="1"/>
  <c r="BL159" i="78"/>
  <c r="BZ158" i="78"/>
  <c r="BZ56" i="78"/>
  <c r="DT56" i="78" s="1"/>
  <c r="CK56" i="78"/>
  <c r="EE56" i="78" s="1"/>
  <c r="CK158" i="78"/>
  <c r="BW57" i="78"/>
  <c r="DQ57" i="78" s="1"/>
  <c r="BW159" i="78"/>
  <c r="BV57" i="78"/>
  <c r="DP57" i="78" s="1"/>
  <c r="BV159" i="78"/>
  <c r="CJ57" i="78"/>
  <c r="ED57" i="78" s="1"/>
  <c r="CJ159" i="78"/>
  <c r="CL56" i="78"/>
  <c r="EF56" i="78" s="1"/>
  <c r="CL158" i="78"/>
  <c r="BN57" i="78"/>
  <c r="DH57" i="78" s="1"/>
  <c r="BN159" i="78"/>
  <c r="CQ57" i="78"/>
  <c r="EK57" i="78" s="1"/>
  <c r="CQ159" i="78"/>
  <c r="BP57" i="78"/>
  <c r="DJ57" i="78" s="1"/>
  <c r="BP159" i="78"/>
  <c r="CO56" i="78"/>
  <c r="EI56" i="78" s="1"/>
  <c r="CO158" i="78"/>
  <c r="CE57" i="78"/>
  <c r="DY57" i="78" s="1"/>
  <c r="CE159" i="78"/>
  <c r="BU56" i="78"/>
  <c r="DO56" i="78" s="1"/>
  <c r="BU158" i="78"/>
  <c r="CA56" i="78"/>
  <c r="DU56" i="78" s="1"/>
  <c r="CA158" i="78"/>
  <c r="CR56" i="78"/>
  <c r="EL56" i="78" s="1"/>
  <c r="CR158" i="78"/>
  <c r="CB57" i="78"/>
  <c r="DV57" i="78" s="1"/>
  <c r="CB159" i="78"/>
  <c r="BX57" i="78"/>
  <c r="DR57" i="78" s="1"/>
  <c r="BX159" i="78"/>
  <c r="BM58" i="78"/>
  <c r="DG58" i="78" s="1"/>
  <c r="BM160" i="78"/>
  <c r="CS57" i="78"/>
  <c r="EM57" i="78" s="1"/>
  <c r="CS159" i="78"/>
  <c r="EP52" i="78"/>
  <c r="CU52" i="78"/>
  <c r="CV52" i="78" s="1"/>
  <c r="BY57" i="78"/>
  <c r="DS57" i="78" s="1"/>
  <c r="BY159" i="78"/>
  <c r="BQ57" i="78"/>
  <c r="DK57" i="78" s="1"/>
  <c r="BQ159" i="78"/>
  <c r="BH57" i="78"/>
  <c r="DB57" i="78" s="1"/>
  <c r="BH159" i="78"/>
  <c r="CM56" i="78"/>
  <c r="EG56" i="78" s="1"/>
  <c r="CM158" i="78"/>
  <c r="BT159" i="78"/>
  <c r="BT57" i="78"/>
  <c r="DN57" i="78" s="1"/>
  <c r="CN57" i="78"/>
  <c r="EH57" i="78" s="1"/>
  <c r="CN159" i="78"/>
  <c r="BO57" i="78" l="1"/>
  <c r="DI57" i="78" s="1"/>
  <c r="BO159" i="78"/>
  <c r="EN56" i="78"/>
  <c r="AS55" i="78" s="1"/>
  <c r="AT55" i="78" s="1"/>
  <c r="BF57" i="78"/>
  <c r="CZ57" i="78" s="1"/>
  <c r="BF159" i="78"/>
  <c r="CJ160" i="78"/>
  <c r="CJ58" i="78"/>
  <c r="ED58" i="78" s="1"/>
  <c r="BG58" i="78"/>
  <c r="DA58" i="78" s="1"/>
  <c r="BG160" i="78"/>
  <c r="BR57" i="78"/>
  <c r="DL57" i="78" s="1"/>
  <c r="BR159" i="78"/>
  <c r="BX58" i="78"/>
  <c r="DR58" i="78" s="1"/>
  <c r="BX160" i="78"/>
  <c r="BK57" i="78"/>
  <c r="DE57" i="78" s="1"/>
  <c r="BK159" i="78"/>
  <c r="CH58" i="78"/>
  <c r="EB58" i="78" s="1"/>
  <c r="CH160" i="78"/>
  <c r="CA57" i="78"/>
  <c r="DU57" i="78" s="1"/>
  <c r="CA159" i="78"/>
  <c r="BT58" i="78"/>
  <c r="DN58" i="78" s="1"/>
  <c r="BT160" i="78"/>
  <c r="CS58" i="78"/>
  <c r="EM58" i="78" s="1"/>
  <c r="CS160" i="78"/>
  <c r="CB58" i="78"/>
  <c r="DV58" i="78" s="1"/>
  <c r="CB160" i="78"/>
  <c r="BU159" i="78"/>
  <c r="BU57" i="78"/>
  <c r="DO57" i="78" s="1"/>
  <c r="BV58" i="78"/>
  <c r="DP58" i="78" s="1"/>
  <c r="BV160" i="78"/>
  <c r="BZ57" i="78"/>
  <c r="DT57" i="78" s="1"/>
  <c r="BZ159" i="78"/>
  <c r="BI58" i="78"/>
  <c r="DC58" i="78" s="1"/>
  <c r="BI160" i="78"/>
  <c r="BP58" i="78"/>
  <c r="DJ58" i="78" s="1"/>
  <c r="BP160" i="78"/>
  <c r="CD57" i="78"/>
  <c r="DX57" i="78" s="1"/>
  <c r="CD159" i="78"/>
  <c r="CO57" i="78"/>
  <c r="EI57" i="78" s="1"/>
  <c r="CO159" i="78"/>
  <c r="BL58" i="78"/>
  <c r="DF58" i="78" s="1"/>
  <c r="BL160" i="78"/>
  <c r="BQ58" i="78"/>
  <c r="DK58" i="78" s="1"/>
  <c r="BQ160" i="78"/>
  <c r="CR57" i="78"/>
  <c r="EL57" i="78" s="1"/>
  <c r="CR159" i="78"/>
  <c r="CQ58" i="78"/>
  <c r="EK58" i="78" s="1"/>
  <c r="CQ160" i="78"/>
  <c r="CL57" i="78"/>
  <c r="EF57" i="78" s="1"/>
  <c r="CL159" i="78"/>
  <c r="EO54" i="78"/>
  <c r="CK57" i="78"/>
  <c r="EE57" i="78" s="1"/>
  <c r="CK159" i="78"/>
  <c r="CP160" i="78"/>
  <c r="CP58" i="78"/>
  <c r="EJ58" i="78" s="1"/>
  <c r="CF58" i="78"/>
  <c r="DZ58" i="78" s="1"/>
  <c r="CF160" i="78"/>
  <c r="CI58" i="78"/>
  <c r="EC58" i="78" s="1"/>
  <c r="CI160" i="78"/>
  <c r="CM57" i="78"/>
  <c r="EG57" i="78" s="1"/>
  <c r="CM159" i="78"/>
  <c r="BH58" i="78"/>
  <c r="DB58" i="78" s="1"/>
  <c r="BH160" i="78"/>
  <c r="BY58" i="78"/>
  <c r="DS58" i="78" s="1"/>
  <c r="BY160" i="78"/>
  <c r="CN58" i="78"/>
  <c r="EH58" i="78" s="1"/>
  <c r="CN160" i="78"/>
  <c r="BM59" i="78"/>
  <c r="DG59" i="78" s="1"/>
  <c r="BM161" i="78"/>
  <c r="CE58" i="78"/>
  <c r="DY58" i="78" s="1"/>
  <c r="CE160" i="78"/>
  <c r="BW58" i="78"/>
  <c r="DQ58" i="78" s="1"/>
  <c r="BW160" i="78"/>
  <c r="CC57" i="78"/>
  <c r="DW57" i="78" s="1"/>
  <c r="CC159" i="78"/>
  <c r="BN58" i="78"/>
  <c r="DH58" i="78" s="1"/>
  <c r="BN160" i="78"/>
  <c r="BS59" i="78"/>
  <c r="DM59" i="78" s="1"/>
  <c r="BS161" i="78"/>
  <c r="CG58" i="78"/>
  <c r="EA58" i="78" s="1"/>
  <c r="CG160" i="78"/>
  <c r="BJ59" i="78"/>
  <c r="DD59" i="78" s="1"/>
  <c r="BJ161" i="78"/>
  <c r="CT56" i="78"/>
  <c r="BO58" i="78" l="1"/>
  <c r="DI58" i="78" s="1"/>
  <c r="BO160" i="78"/>
  <c r="BF58" i="78"/>
  <c r="CZ58" i="78" s="1"/>
  <c r="BF160" i="78"/>
  <c r="EN57" i="78"/>
  <c r="AS56" i="78" s="1"/>
  <c r="AT56" i="78" s="1"/>
  <c r="CU55" i="78"/>
  <c r="CV55" i="78" s="1"/>
  <c r="BS60" i="78"/>
  <c r="DM60" i="78" s="1"/>
  <c r="BS162" i="78"/>
  <c r="CN59" i="78"/>
  <c r="EH59" i="78" s="1"/>
  <c r="CN161" i="78"/>
  <c r="BJ60" i="78"/>
  <c r="DD60" i="78" s="1"/>
  <c r="BJ162" i="78"/>
  <c r="CI59" i="78"/>
  <c r="EC59" i="78" s="1"/>
  <c r="CI161" i="78"/>
  <c r="BM60" i="78"/>
  <c r="DG60" i="78" s="1"/>
  <c r="BM162" i="78"/>
  <c r="BH59" i="78"/>
  <c r="DB59" i="78" s="1"/>
  <c r="BH161" i="78"/>
  <c r="CF59" i="78"/>
  <c r="DZ59" i="78" s="1"/>
  <c r="CF161" i="78"/>
  <c r="BQ59" i="78"/>
  <c r="DK59" i="78" s="1"/>
  <c r="BQ161" i="78"/>
  <c r="BP59" i="78"/>
  <c r="DJ59" i="78" s="1"/>
  <c r="BP161" i="78"/>
  <c r="CH59" i="78"/>
  <c r="EB59" i="78" s="1"/>
  <c r="CH161" i="78"/>
  <c r="BX59" i="78"/>
  <c r="DR59" i="78" s="1"/>
  <c r="BX161" i="78"/>
  <c r="CL58" i="78"/>
  <c r="EF58" i="78" s="1"/>
  <c r="CL160" i="78"/>
  <c r="CM160" i="78"/>
  <c r="CM58" i="78"/>
  <c r="EG58" i="78" s="1"/>
  <c r="BU58" i="78"/>
  <c r="DO58" i="78" s="1"/>
  <c r="BU160" i="78"/>
  <c r="BK58" i="78"/>
  <c r="DE58" i="78" s="1"/>
  <c r="BK160" i="78"/>
  <c r="CG59" i="78"/>
  <c r="EA59" i="78" s="1"/>
  <c r="CG161" i="78"/>
  <c r="CC58" i="78"/>
  <c r="DW58" i="78" s="1"/>
  <c r="CC160" i="78"/>
  <c r="CP59" i="78"/>
  <c r="EJ59" i="78" s="1"/>
  <c r="CP161" i="78"/>
  <c r="CQ161" i="78"/>
  <c r="CQ59" i="78"/>
  <c r="EK59" i="78" s="1"/>
  <c r="BL161" i="78"/>
  <c r="BL59" i="78"/>
  <c r="DF59" i="78" s="1"/>
  <c r="BZ58" i="78"/>
  <c r="DT58" i="78" s="1"/>
  <c r="BZ160" i="78"/>
  <c r="CB59" i="78"/>
  <c r="DV59" i="78" s="1"/>
  <c r="CB161" i="78"/>
  <c r="BT59" i="78"/>
  <c r="DN59" i="78" s="1"/>
  <c r="BT161" i="78"/>
  <c r="CT57" i="78"/>
  <c r="CJ59" i="78"/>
  <c r="ED59" i="78" s="1"/>
  <c r="CJ161" i="78"/>
  <c r="BR58" i="78"/>
  <c r="DL58" i="78" s="1"/>
  <c r="BR160" i="78"/>
  <c r="CX56" i="78"/>
  <c r="CE59" i="78"/>
  <c r="DY59" i="78" s="1"/>
  <c r="CE161" i="78"/>
  <c r="CK58" i="78"/>
  <c r="EE58" i="78" s="1"/>
  <c r="CK160" i="78"/>
  <c r="CD58" i="78"/>
  <c r="DX58" i="78" s="1"/>
  <c r="CD160" i="78"/>
  <c r="CS59" i="78"/>
  <c r="EM59" i="78" s="1"/>
  <c r="CS161" i="78"/>
  <c r="CA160" i="78"/>
  <c r="CA58" i="78"/>
  <c r="DU58" i="78" s="1"/>
  <c r="BY59" i="78"/>
  <c r="DS59" i="78" s="1"/>
  <c r="BY161" i="78"/>
  <c r="CR58" i="78"/>
  <c r="EL58" i="78" s="1"/>
  <c r="CR160" i="78"/>
  <c r="CO58" i="78"/>
  <c r="EI58" i="78" s="1"/>
  <c r="CO160" i="78"/>
  <c r="BI59" i="78"/>
  <c r="DC59" i="78" s="1"/>
  <c r="BI161" i="78"/>
  <c r="CT58" i="78"/>
  <c r="BW59" i="78"/>
  <c r="DQ59" i="78" s="1"/>
  <c r="BW161" i="78"/>
  <c r="BN59" i="78"/>
  <c r="DH59" i="78" s="1"/>
  <c r="BN161" i="78"/>
  <c r="EP54" i="78"/>
  <c r="CU54" i="78"/>
  <c r="CV54" i="78" s="1"/>
  <c r="EO55" i="78"/>
  <c r="EP55" i="78" s="1"/>
  <c r="BV59" i="78"/>
  <c r="DP59" i="78" s="1"/>
  <c r="BV161" i="78"/>
  <c r="EO56" i="78"/>
  <c r="BG59" i="78"/>
  <c r="DA59" i="78" s="1"/>
  <c r="BG161" i="78"/>
  <c r="BO59" i="78" l="1"/>
  <c r="DI59" i="78" s="1"/>
  <c r="BO161" i="78"/>
  <c r="BF59" i="78"/>
  <c r="CZ59" i="78" s="1"/>
  <c r="BF161" i="78"/>
  <c r="EN58" i="78"/>
  <c r="AS57" i="78" s="1"/>
  <c r="AT57" i="78" s="1"/>
  <c r="BW60" i="78"/>
  <c r="DQ60" i="78" s="1"/>
  <c r="BW162" i="78"/>
  <c r="BL60" i="78"/>
  <c r="DF60" i="78" s="1"/>
  <c r="BL162" i="78"/>
  <c r="CC59" i="78"/>
  <c r="DW59" i="78" s="1"/>
  <c r="CC161" i="78"/>
  <c r="CX58" i="78"/>
  <c r="BV60" i="78"/>
  <c r="DP60" i="78" s="1"/>
  <c r="BV162" i="78"/>
  <c r="BI60" i="78"/>
  <c r="DC60" i="78" s="1"/>
  <c r="BI162" i="78"/>
  <c r="BY60" i="78"/>
  <c r="DS60" i="78" s="1"/>
  <c r="BY162" i="78"/>
  <c r="BT60" i="78"/>
  <c r="DN60" i="78" s="1"/>
  <c r="BT162" i="78"/>
  <c r="BU59" i="78"/>
  <c r="DO59" i="78" s="1"/>
  <c r="BU161" i="78"/>
  <c r="BQ162" i="78"/>
  <c r="BQ60" i="78"/>
  <c r="DK60" i="78" s="1"/>
  <c r="BS61" i="78"/>
  <c r="DM61" i="78" s="1"/>
  <c r="BS163" i="78"/>
  <c r="CA59" i="78"/>
  <c r="DU59" i="78" s="1"/>
  <c r="CA161" i="78"/>
  <c r="CK59" i="78"/>
  <c r="EE59" i="78" s="1"/>
  <c r="CK161" i="78"/>
  <c r="BX60" i="78"/>
  <c r="DR60" i="78" s="1"/>
  <c r="BX162" i="78"/>
  <c r="CI60" i="78"/>
  <c r="EC60" i="78" s="1"/>
  <c r="CI162" i="78"/>
  <c r="CS60" i="78"/>
  <c r="EM60" i="78" s="1"/>
  <c r="CS162" i="78"/>
  <c r="CB60" i="78"/>
  <c r="DV60" i="78" s="1"/>
  <c r="CB162" i="78"/>
  <c r="CQ60" i="78"/>
  <c r="EK60" i="78" s="1"/>
  <c r="CQ162" i="78"/>
  <c r="CF60" i="78"/>
  <c r="DZ60" i="78" s="1"/>
  <c r="CF162" i="78"/>
  <c r="CO59" i="78"/>
  <c r="EI59" i="78" s="1"/>
  <c r="CO161" i="78"/>
  <c r="BR59" i="78"/>
  <c r="DL59" i="78" s="1"/>
  <c r="BR161" i="78"/>
  <c r="CP60" i="78"/>
  <c r="EJ60" i="78" s="1"/>
  <c r="CP162" i="78"/>
  <c r="CG60" i="78"/>
  <c r="EA60" i="78" s="1"/>
  <c r="CG162" i="78"/>
  <c r="CL59" i="78"/>
  <c r="EF59" i="78" s="1"/>
  <c r="CL161" i="78"/>
  <c r="CH162" i="78"/>
  <c r="CH60" i="78"/>
  <c r="EB60" i="78" s="1"/>
  <c r="BJ61" i="78"/>
  <c r="DD61" i="78" s="1"/>
  <c r="BJ163" i="78"/>
  <c r="BG60" i="78"/>
  <c r="DA60" i="78" s="1"/>
  <c r="BG162" i="78"/>
  <c r="BN60" i="78"/>
  <c r="DH60" i="78" s="1"/>
  <c r="BN162" i="78"/>
  <c r="CJ60" i="78"/>
  <c r="ED60" i="78" s="1"/>
  <c r="CJ162" i="78"/>
  <c r="BZ59" i="78"/>
  <c r="DT59" i="78" s="1"/>
  <c r="BZ161" i="78"/>
  <c r="BH60" i="78"/>
  <c r="DB60" i="78" s="1"/>
  <c r="BH162" i="78"/>
  <c r="CR59" i="78"/>
  <c r="EL59" i="78" s="1"/>
  <c r="CR161" i="78"/>
  <c r="CE60" i="78"/>
  <c r="DY60" i="78" s="1"/>
  <c r="CE162" i="78"/>
  <c r="EO57" i="78"/>
  <c r="CM59" i="78"/>
  <c r="EG59" i="78" s="1"/>
  <c r="CM161" i="78"/>
  <c r="CN60" i="78"/>
  <c r="EH60" i="78" s="1"/>
  <c r="CN162" i="78"/>
  <c r="CD59" i="78"/>
  <c r="DX59" i="78" s="1"/>
  <c r="CD161" i="78"/>
  <c r="CX57" i="78"/>
  <c r="BK161" i="78"/>
  <c r="BK59" i="78"/>
  <c r="DE59" i="78" s="1"/>
  <c r="BP60" i="78"/>
  <c r="DJ60" i="78" s="1"/>
  <c r="BP162" i="78"/>
  <c r="BM61" i="78"/>
  <c r="DG61" i="78" s="1"/>
  <c r="BM163" i="78"/>
  <c r="EN59" i="78" l="1"/>
  <c r="AS58" i="78" s="1"/>
  <c r="AT58" i="78" s="1"/>
  <c r="BO60" i="78"/>
  <c r="DI60" i="78" s="1"/>
  <c r="BO162" i="78"/>
  <c r="BF162" i="78"/>
  <c r="BF60" i="78"/>
  <c r="CZ60" i="78" s="1"/>
  <c r="BK162" i="78"/>
  <c r="BK60" i="78"/>
  <c r="DE60" i="78" s="1"/>
  <c r="CT59" i="78"/>
  <c r="CM162" i="78"/>
  <c r="CM60" i="78"/>
  <c r="EG60" i="78" s="1"/>
  <c r="BZ60" i="78"/>
  <c r="DT60" i="78" s="1"/>
  <c r="BZ162" i="78"/>
  <c r="BG61" i="78"/>
  <c r="DA61" i="78" s="1"/>
  <c r="BG163" i="78"/>
  <c r="CA60" i="78"/>
  <c r="DU60" i="78" s="1"/>
  <c r="CA162" i="78"/>
  <c r="BU60" i="78"/>
  <c r="DO60" i="78" s="1"/>
  <c r="BU162" i="78"/>
  <c r="BI163" i="78"/>
  <c r="BI61" i="78"/>
  <c r="DC61" i="78" s="1"/>
  <c r="CR60" i="78"/>
  <c r="EL60" i="78" s="1"/>
  <c r="CR162" i="78"/>
  <c r="BH61" i="78"/>
  <c r="DB61" i="78" s="1"/>
  <c r="BH163" i="78"/>
  <c r="CG163" i="78"/>
  <c r="CG61" i="78"/>
  <c r="EA61" i="78" s="1"/>
  <c r="CS61" i="78"/>
  <c r="EM61" i="78" s="1"/>
  <c r="CS163" i="78"/>
  <c r="BX163" i="78"/>
  <c r="BX61" i="78"/>
  <c r="DR61" i="78" s="1"/>
  <c r="BW61" i="78"/>
  <c r="DQ61" i="78" s="1"/>
  <c r="BW163" i="78"/>
  <c r="CJ61" i="78"/>
  <c r="ED61" i="78" s="1"/>
  <c r="CJ163" i="78"/>
  <c r="BJ62" i="78"/>
  <c r="DD62" i="78" s="1"/>
  <c r="BJ164" i="78"/>
  <c r="CC60" i="78"/>
  <c r="DW60" i="78" s="1"/>
  <c r="CC162" i="78"/>
  <c r="BM62" i="78"/>
  <c r="DG62" i="78" s="1"/>
  <c r="BM164" i="78"/>
  <c r="CP163" i="78"/>
  <c r="CP61" i="78"/>
  <c r="EJ61" i="78" s="1"/>
  <c r="BT61" i="78"/>
  <c r="DN61" i="78" s="1"/>
  <c r="BT163" i="78"/>
  <c r="BV61" i="78"/>
  <c r="DP61" i="78" s="1"/>
  <c r="BV163" i="78"/>
  <c r="CO60" i="78"/>
  <c r="EI60" i="78" s="1"/>
  <c r="CO162" i="78"/>
  <c r="CQ61" i="78"/>
  <c r="EK61" i="78" s="1"/>
  <c r="CQ163" i="78"/>
  <c r="BS62" i="78"/>
  <c r="DM62" i="78" s="1"/>
  <c r="BS164" i="78"/>
  <c r="BL61" i="78"/>
  <c r="DF61" i="78" s="1"/>
  <c r="BL163" i="78"/>
  <c r="CN61" i="78"/>
  <c r="EH61" i="78" s="1"/>
  <c r="CN163" i="78"/>
  <c r="BP61" i="78"/>
  <c r="DJ61" i="78" s="1"/>
  <c r="BP163" i="78"/>
  <c r="CD60" i="78"/>
  <c r="DX60" i="78" s="1"/>
  <c r="CD162" i="78"/>
  <c r="CE61" i="78"/>
  <c r="DY61" i="78" s="1"/>
  <c r="CE163" i="78"/>
  <c r="BN61" i="78"/>
  <c r="DH61" i="78" s="1"/>
  <c r="BN163" i="78"/>
  <c r="CH61" i="78"/>
  <c r="EB61" i="78" s="1"/>
  <c r="CH163" i="78"/>
  <c r="CB61" i="78"/>
  <c r="DV61" i="78" s="1"/>
  <c r="CB163" i="78"/>
  <c r="CI61" i="78"/>
  <c r="EC61" i="78" s="1"/>
  <c r="CI163" i="78"/>
  <c r="CK162" i="78"/>
  <c r="CK60" i="78"/>
  <c r="EE60" i="78" s="1"/>
  <c r="BY61" i="78"/>
  <c r="DS61" i="78" s="1"/>
  <c r="BY163" i="78"/>
  <c r="EP56" i="78"/>
  <c r="CU56" i="78"/>
  <c r="CV56" i="78" s="1"/>
  <c r="CL60" i="78"/>
  <c r="EF60" i="78" s="1"/>
  <c r="CL162" i="78"/>
  <c r="BR60" i="78"/>
  <c r="DL60" i="78" s="1"/>
  <c r="BR162" i="78"/>
  <c r="CF61" i="78"/>
  <c r="DZ61" i="78" s="1"/>
  <c r="CF163" i="78"/>
  <c r="BQ61" i="78"/>
  <c r="DK61" i="78" s="1"/>
  <c r="BQ163" i="78"/>
  <c r="BO61" i="78" l="1"/>
  <c r="DI61" i="78" s="1"/>
  <c r="BO163" i="78"/>
  <c r="EN60" i="78"/>
  <c r="AS59" i="78" s="1"/>
  <c r="AT59" i="78" s="1"/>
  <c r="BF163" i="78"/>
  <c r="BF61" i="78"/>
  <c r="CZ61" i="78" s="1"/>
  <c r="BR61" i="78"/>
  <c r="DL61" i="78" s="1"/>
  <c r="BR163" i="78"/>
  <c r="CB62" i="78"/>
  <c r="DV62" i="78" s="1"/>
  <c r="CB164" i="78"/>
  <c r="CE62" i="78"/>
  <c r="DY62" i="78" s="1"/>
  <c r="CE164" i="78"/>
  <c r="CN62" i="78"/>
  <c r="EH62" i="78" s="1"/>
  <c r="CN164" i="78"/>
  <c r="CQ62" i="78"/>
  <c r="EK62" i="78" s="1"/>
  <c r="CQ164" i="78"/>
  <c r="CP62" i="78"/>
  <c r="EJ62" i="78" s="1"/>
  <c r="CP164" i="78"/>
  <c r="BY62" i="78"/>
  <c r="DS62" i="78" s="1"/>
  <c r="BY164" i="78"/>
  <c r="BV62" i="78"/>
  <c r="DP62" i="78" s="1"/>
  <c r="BV164" i="78"/>
  <c r="BH62" i="78"/>
  <c r="DB62" i="78" s="1"/>
  <c r="BH164" i="78"/>
  <c r="BI62" i="78"/>
  <c r="DC62" i="78" s="1"/>
  <c r="BI164" i="78"/>
  <c r="BG62" i="78"/>
  <c r="DA62" i="78" s="1"/>
  <c r="BG164" i="78"/>
  <c r="CO61" i="78"/>
  <c r="EI61" i="78" s="1"/>
  <c r="CO163" i="78"/>
  <c r="BU61" i="78"/>
  <c r="DO61" i="78" s="1"/>
  <c r="BU163" i="78"/>
  <c r="CX59" i="78"/>
  <c r="CH62" i="78"/>
  <c r="EB62" i="78" s="1"/>
  <c r="CH164" i="78"/>
  <c r="CD61" i="78"/>
  <c r="DX61" i="78" s="1"/>
  <c r="CD163" i="78"/>
  <c r="BL164" i="78"/>
  <c r="BL62" i="78"/>
  <c r="DF62" i="78" s="1"/>
  <c r="BX164" i="78"/>
  <c r="BX62" i="78"/>
  <c r="DR62" i="78" s="1"/>
  <c r="BT62" i="78"/>
  <c r="DN62" i="78" s="1"/>
  <c r="BT164" i="78"/>
  <c r="BM63" i="78"/>
  <c r="DG63" i="78" s="1"/>
  <c r="BM165" i="78"/>
  <c r="BW62" i="78"/>
  <c r="DQ62" i="78" s="1"/>
  <c r="BW164" i="78"/>
  <c r="CS62" i="78"/>
  <c r="EM62" i="78" s="1"/>
  <c r="CS164" i="78"/>
  <c r="CR61" i="78"/>
  <c r="EL61" i="78" s="1"/>
  <c r="CR163" i="78"/>
  <c r="BZ61" i="78"/>
  <c r="DT61" i="78" s="1"/>
  <c r="BZ163" i="78"/>
  <c r="BN62" i="78"/>
  <c r="DH62" i="78" s="1"/>
  <c r="BN164" i="78"/>
  <c r="CA61" i="78"/>
  <c r="DU61" i="78" s="1"/>
  <c r="CA163" i="78"/>
  <c r="BQ62" i="78"/>
  <c r="DK62" i="78" s="1"/>
  <c r="BQ164" i="78"/>
  <c r="CK61" i="78"/>
  <c r="EE61" i="78" s="1"/>
  <c r="CK163" i="78"/>
  <c r="BJ63" i="78"/>
  <c r="DD63" i="78" s="1"/>
  <c r="BJ165" i="78"/>
  <c r="EO58" i="78"/>
  <c r="CU57" i="78"/>
  <c r="CV57" i="78" s="1"/>
  <c r="EP57" i="78"/>
  <c r="CT60" i="78"/>
  <c r="CL61" i="78"/>
  <c r="EF61" i="78" s="1"/>
  <c r="CL163" i="78"/>
  <c r="CF62" i="78"/>
  <c r="DZ62" i="78" s="1"/>
  <c r="CF164" i="78"/>
  <c r="CI62" i="78"/>
  <c r="EC62" i="78" s="1"/>
  <c r="CI164" i="78"/>
  <c r="BP62" i="78"/>
  <c r="DJ62" i="78" s="1"/>
  <c r="BP164" i="78"/>
  <c r="BS63" i="78"/>
  <c r="DM63" i="78" s="1"/>
  <c r="BS165" i="78"/>
  <c r="CC61" i="78"/>
  <c r="DW61" i="78" s="1"/>
  <c r="CC163" i="78"/>
  <c r="CG62" i="78"/>
  <c r="EA62" i="78" s="1"/>
  <c r="CG164" i="78"/>
  <c r="BK61" i="78"/>
  <c r="DE61" i="78" s="1"/>
  <c r="BK163" i="78"/>
  <c r="CJ62" i="78"/>
  <c r="ED62" i="78" s="1"/>
  <c r="CJ164" i="78"/>
  <c r="CM163" i="78"/>
  <c r="CM61" i="78"/>
  <c r="EG61" i="78" s="1"/>
  <c r="BO164" i="78" l="1"/>
  <c r="BO62" i="78"/>
  <c r="DI62" i="78" s="1"/>
  <c r="EN61" i="78"/>
  <c r="AS60" i="78" s="1"/>
  <c r="AT60" i="78" s="1"/>
  <c r="BF62" i="78"/>
  <c r="CZ62" i="78" s="1"/>
  <c r="BF164" i="78"/>
  <c r="CU59" i="78"/>
  <c r="CV59" i="78" s="1"/>
  <c r="CC62" i="78"/>
  <c r="DW62" i="78" s="1"/>
  <c r="CC164" i="78"/>
  <c r="EP58" i="78"/>
  <c r="CU58" i="78"/>
  <c r="CV58" i="78" s="1"/>
  <c r="BZ62" i="78"/>
  <c r="DT62" i="78" s="1"/>
  <c r="BZ164" i="78"/>
  <c r="CD62" i="78"/>
  <c r="DX62" i="78" s="1"/>
  <c r="CD164" i="78"/>
  <c r="BU62" i="78"/>
  <c r="DO62" i="78" s="1"/>
  <c r="BU164" i="78"/>
  <c r="CX60" i="78"/>
  <c r="BJ64" i="78"/>
  <c r="DD64" i="78" s="1"/>
  <c r="BJ166" i="78"/>
  <c r="BI63" i="78"/>
  <c r="DC63" i="78" s="1"/>
  <c r="BI165" i="78"/>
  <c r="CP63" i="78"/>
  <c r="EJ63" i="78" s="1"/>
  <c r="CP165" i="78"/>
  <c r="CB63" i="78"/>
  <c r="DV63" i="78" s="1"/>
  <c r="CB165" i="78"/>
  <c r="BQ63" i="78"/>
  <c r="DK63" i="78" s="1"/>
  <c r="BQ165" i="78"/>
  <c r="CH63" i="78"/>
  <c r="EB63" i="78" s="1"/>
  <c r="CH165" i="78"/>
  <c r="CI63" i="78"/>
  <c r="EC63" i="78" s="1"/>
  <c r="CI165" i="78"/>
  <c r="CM62" i="78"/>
  <c r="EG62" i="78" s="1"/>
  <c r="CM164" i="78"/>
  <c r="CF63" i="78"/>
  <c r="DZ63" i="78" s="1"/>
  <c r="CF165" i="78"/>
  <c r="CR62" i="78"/>
  <c r="EL62" i="78" s="1"/>
  <c r="CR164" i="78"/>
  <c r="BM64" i="78"/>
  <c r="DG64" i="78" s="1"/>
  <c r="BM166" i="78"/>
  <c r="BH165" i="78"/>
  <c r="BH63" i="78"/>
  <c r="DB63" i="78" s="1"/>
  <c r="CQ63" i="78"/>
  <c r="EK63" i="78" s="1"/>
  <c r="CQ165" i="78"/>
  <c r="BR164" i="78"/>
  <c r="BR62" i="78"/>
  <c r="DL62" i="78" s="1"/>
  <c r="CG165" i="78"/>
  <c r="CG63" i="78"/>
  <c r="EA63" i="78" s="1"/>
  <c r="BY63" i="78"/>
  <c r="DS63" i="78" s="1"/>
  <c r="BY165" i="78"/>
  <c r="BS64" i="78"/>
  <c r="DM64" i="78" s="1"/>
  <c r="BS166" i="78"/>
  <c r="CK62" i="78"/>
  <c r="EE62" i="78" s="1"/>
  <c r="CK164" i="78"/>
  <c r="CS165" i="78"/>
  <c r="CS63" i="78"/>
  <c r="EM63" i="78" s="1"/>
  <c r="BT165" i="78"/>
  <c r="BT63" i="78"/>
  <c r="DN63" i="78" s="1"/>
  <c r="BX63" i="78"/>
  <c r="DR63" i="78" s="1"/>
  <c r="BX165" i="78"/>
  <c r="CO62" i="78"/>
  <c r="EI62" i="78" s="1"/>
  <c r="CO164" i="78"/>
  <c r="CN63" i="78"/>
  <c r="EH63" i="78" s="1"/>
  <c r="CN165" i="78"/>
  <c r="CA62" i="78"/>
  <c r="DU62" i="78" s="1"/>
  <c r="CA164" i="78"/>
  <c r="BN165" i="78"/>
  <c r="BN63" i="78"/>
  <c r="DH63" i="78" s="1"/>
  <c r="BV63" i="78"/>
  <c r="DP63" i="78" s="1"/>
  <c r="BV165" i="78"/>
  <c r="EO59" i="78"/>
  <c r="EP59" i="78" s="1"/>
  <c r="BK164" i="78"/>
  <c r="BK62" i="78"/>
  <c r="DE62" i="78" s="1"/>
  <c r="CL62" i="78"/>
  <c r="EF62" i="78" s="1"/>
  <c r="CL164" i="78"/>
  <c r="CJ63" i="78"/>
  <c r="ED63" i="78" s="1"/>
  <c r="CJ165" i="78"/>
  <c r="CT61" i="78"/>
  <c r="BP63" i="78"/>
  <c r="DJ63" i="78" s="1"/>
  <c r="BP165" i="78"/>
  <c r="BW165" i="78"/>
  <c r="BW63" i="78"/>
  <c r="DQ63" i="78" s="1"/>
  <c r="EO60" i="78"/>
  <c r="BL63" i="78"/>
  <c r="DF63" i="78" s="1"/>
  <c r="BL165" i="78"/>
  <c r="BG63" i="78"/>
  <c r="DA63" i="78" s="1"/>
  <c r="BG165" i="78"/>
  <c r="CE63" i="78"/>
  <c r="DY63" i="78" s="1"/>
  <c r="CE165" i="78"/>
  <c r="BO63" i="78" l="1"/>
  <c r="DI63" i="78" s="1"/>
  <c r="BO165" i="78"/>
  <c r="BF63" i="78"/>
  <c r="CZ63" i="78" s="1"/>
  <c r="BF165" i="78"/>
  <c r="EN62" i="78"/>
  <c r="AS61" i="78" s="1"/>
  <c r="AT61" i="78" s="1"/>
  <c r="CE64" i="78"/>
  <c r="DY64" i="78" s="1"/>
  <c r="CE166" i="78"/>
  <c r="CT62" i="78"/>
  <c r="BX64" i="78"/>
  <c r="DR64" i="78" s="1"/>
  <c r="BX166" i="78"/>
  <c r="CG166" i="78"/>
  <c r="CG64" i="78"/>
  <c r="EA64" i="78" s="1"/>
  <c r="CB166" i="78"/>
  <c r="CB64" i="78"/>
  <c r="DV64" i="78" s="1"/>
  <c r="BK63" i="78"/>
  <c r="DE63" i="78" s="1"/>
  <c r="BK165" i="78"/>
  <c r="BY64" i="78"/>
  <c r="DS64" i="78" s="1"/>
  <c r="BY166" i="78"/>
  <c r="BH64" i="78"/>
  <c r="DB64" i="78" s="1"/>
  <c r="BH166" i="78"/>
  <c r="CF64" i="78"/>
  <c r="DZ64" i="78" s="1"/>
  <c r="CF166" i="78"/>
  <c r="BQ64" i="78"/>
  <c r="DK64" i="78" s="1"/>
  <c r="BQ166" i="78"/>
  <c r="BU63" i="78"/>
  <c r="DO63" i="78" s="1"/>
  <c r="BU165" i="78"/>
  <c r="CN64" i="78"/>
  <c r="EH64" i="78" s="1"/>
  <c r="CN166" i="78"/>
  <c r="CP64" i="78"/>
  <c r="EJ64" i="78" s="1"/>
  <c r="CP166" i="78"/>
  <c r="BJ65" i="78"/>
  <c r="DD65" i="78" s="1"/>
  <c r="BJ167" i="78"/>
  <c r="BW64" i="78"/>
  <c r="DQ64" i="78" s="1"/>
  <c r="BW166" i="78"/>
  <c r="BT64" i="78"/>
  <c r="DN64" i="78" s="1"/>
  <c r="BT166" i="78"/>
  <c r="CD165" i="78"/>
  <c r="CD63" i="78"/>
  <c r="DX63" i="78" s="1"/>
  <c r="CC63" i="78"/>
  <c r="DW63" i="78" s="1"/>
  <c r="CC165" i="78"/>
  <c r="CU60" i="78"/>
  <c r="CV60" i="78" s="1"/>
  <c r="EP60" i="78"/>
  <c r="BI64" i="78"/>
  <c r="DC64" i="78" s="1"/>
  <c r="BI166" i="78"/>
  <c r="CX61" i="78"/>
  <c r="BS65" i="78"/>
  <c r="DM65" i="78" s="1"/>
  <c r="BS167" i="78"/>
  <c r="BN166" i="78"/>
  <c r="BN64" i="78"/>
  <c r="DH64" i="78" s="1"/>
  <c r="CS166" i="78"/>
  <c r="CS64" i="78"/>
  <c r="EM64" i="78" s="1"/>
  <c r="CQ64" i="78"/>
  <c r="EK64" i="78" s="1"/>
  <c r="CQ166" i="78"/>
  <c r="CM165" i="78"/>
  <c r="CM63" i="78"/>
  <c r="EG63" i="78" s="1"/>
  <c r="CH64" i="78"/>
  <c r="EB64" i="78" s="1"/>
  <c r="CH166" i="78"/>
  <c r="BG64" i="78"/>
  <c r="DA64" i="78" s="1"/>
  <c r="BG166" i="78"/>
  <c r="BR63" i="78"/>
  <c r="DL63" i="78" s="1"/>
  <c r="BR165" i="78"/>
  <c r="BM65" i="78"/>
  <c r="DG65" i="78" s="1"/>
  <c r="BM167" i="78"/>
  <c r="CL63" i="78"/>
  <c r="EF63" i="78" s="1"/>
  <c r="CL165" i="78"/>
  <c r="BV64" i="78"/>
  <c r="DP64" i="78" s="1"/>
  <c r="BV166" i="78"/>
  <c r="CA63" i="78"/>
  <c r="DU63" i="78" s="1"/>
  <c r="CA165" i="78"/>
  <c r="CO63" i="78"/>
  <c r="EI63" i="78" s="1"/>
  <c r="CO165" i="78"/>
  <c r="CR63" i="78"/>
  <c r="EL63" i="78" s="1"/>
  <c r="CR165" i="78"/>
  <c r="BZ63" i="78"/>
  <c r="DT63" i="78" s="1"/>
  <c r="BZ165" i="78"/>
  <c r="CJ64" i="78"/>
  <c r="ED64" i="78" s="1"/>
  <c r="CJ166" i="78"/>
  <c r="BL64" i="78"/>
  <c r="DF64" i="78" s="1"/>
  <c r="BL166" i="78"/>
  <c r="BP64" i="78"/>
  <c r="DJ64" i="78" s="1"/>
  <c r="BP166" i="78"/>
  <c r="CK165" i="78"/>
  <c r="CK63" i="78"/>
  <c r="EE63" i="78" s="1"/>
  <c r="CI166" i="78"/>
  <c r="CI64" i="78"/>
  <c r="EC64" i="78" s="1"/>
  <c r="BO64" i="78" l="1"/>
  <c r="DI64" i="78" s="1"/>
  <c r="BO166" i="78"/>
  <c r="BF166" i="78"/>
  <c r="BF64" i="78"/>
  <c r="CZ64" i="78" s="1"/>
  <c r="EN63" i="78"/>
  <c r="AS62" i="78" s="1"/>
  <c r="AT62" i="78" s="1"/>
  <c r="CU61" i="78"/>
  <c r="CV61" i="78" s="1"/>
  <c r="BZ64" i="78"/>
  <c r="DT64" i="78" s="1"/>
  <c r="BZ166" i="78"/>
  <c r="CR64" i="78"/>
  <c r="EL64" i="78" s="1"/>
  <c r="CR166" i="78"/>
  <c r="BS66" i="78"/>
  <c r="DM66" i="78" s="1"/>
  <c r="BS168" i="78"/>
  <c r="BW65" i="78"/>
  <c r="DQ65" i="78" s="1"/>
  <c r="BW167" i="78"/>
  <c r="BU64" i="78"/>
  <c r="DO64" i="78" s="1"/>
  <c r="BU166" i="78"/>
  <c r="BX65" i="78"/>
  <c r="DR65" i="78" s="1"/>
  <c r="BX167" i="78"/>
  <c r="CH65" i="78"/>
  <c r="EB65" i="78" s="1"/>
  <c r="CH167" i="78"/>
  <c r="BY65" i="78"/>
  <c r="DS65" i="78" s="1"/>
  <c r="BY167" i="78"/>
  <c r="CB65" i="78"/>
  <c r="DV65" i="78" s="1"/>
  <c r="CB167" i="78"/>
  <c r="CS65" i="78"/>
  <c r="EM65" i="78" s="1"/>
  <c r="CS167" i="78"/>
  <c r="CX62" i="78"/>
  <c r="BL65" i="78"/>
  <c r="DF65" i="78" s="1"/>
  <c r="BL167" i="78"/>
  <c r="CO64" i="78"/>
  <c r="EI64" i="78" s="1"/>
  <c r="CO166" i="78"/>
  <c r="EO61" i="78"/>
  <c r="EP61" i="78" s="1"/>
  <c r="CC64" i="78"/>
  <c r="DW64" i="78" s="1"/>
  <c r="CC166" i="78"/>
  <c r="BQ65" i="78"/>
  <c r="DK65" i="78" s="1"/>
  <c r="BQ167" i="78"/>
  <c r="BG65" i="78"/>
  <c r="DA65" i="78" s="1"/>
  <c r="BG167" i="78"/>
  <c r="CK64" i="78"/>
  <c r="EE64" i="78" s="1"/>
  <c r="CK166" i="78"/>
  <c r="CM64" i="78"/>
  <c r="EG64" i="78" s="1"/>
  <c r="CM166" i="78"/>
  <c r="BN167" i="78"/>
  <c r="BN65" i="78"/>
  <c r="DH65" i="78" s="1"/>
  <c r="BT65" i="78"/>
  <c r="DN65" i="78" s="1"/>
  <c r="BT167" i="78"/>
  <c r="BK64" i="78"/>
  <c r="DE64" i="78" s="1"/>
  <c r="BK166" i="78"/>
  <c r="CE65" i="78"/>
  <c r="DY65" i="78" s="1"/>
  <c r="CE167" i="78"/>
  <c r="BP65" i="78"/>
  <c r="DJ65" i="78" s="1"/>
  <c r="BP167" i="78"/>
  <c r="CL64" i="78"/>
  <c r="EF64" i="78" s="1"/>
  <c r="CL166" i="78"/>
  <c r="CA64" i="78"/>
  <c r="DU64" i="78" s="1"/>
  <c r="CA166" i="78"/>
  <c r="BM66" i="78"/>
  <c r="DG66" i="78" s="1"/>
  <c r="BM168" i="78"/>
  <c r="BJ66" i="78"/>
  <c r="DD66" i="78" s="1"/>
  <c r="BJ168" i="78"/>
  <c r="CN65" i="78"/>
  <c r="EH65" i="78" s="1"/>
  <c r="CN167" i="78"/>
  <c r="CF65" i="78"/>
  <c r="DZ65" i="78" s="1"/>
  <c r="CF167" i="78"/>
  <c r="CT63" i="78"/>
  <c r="BI65" i="78"/>
  <c r="DC65" i="78" s="1"/>
  <c r="BI167" i="78"/>
  <c r="CD166" i="78"/>
  <c r="CD64" i="78"/>
  <c r="DX64" i="78" s="1"/>
  <c r="CG65" i="78"/>
  <c r="EA65" i="78" s="1"/>
  <c r="CG167" i="78"/>
  <c r="CJ65" i="78"/>
  <c r="ED65" i="78" s="1"/>
  <c r="CJ167" i="78"/>
  <c r="CQ65" i="78"/>
  <c r="EK65" i="78" s="1"/>
  <c r="CQ167" i="78"/>
  <c r="CI167" i="78"/>
  <c r="CI65" i="78"/>
  <c r="EC65" i="78" s="1"/>
  <c r="BV65" i="78"/>
  <c r="DP65" i="78" s="1"/>
  <c r="BV167" i="78"/>
  <c r="BR64" i="78"/>
  <c r="DL64" i="78" s="1"/>
  <c r="BR166" i="78"/>
  <c r="CP65" i="78"/>
  <c r="EJ65" i="78" s="1"/>
  <c r="CP167" i="78"/>
  <c r="BH167" i="78"/>
  <c r="BH65" i="78"/>
  <c r="DB65" i="78" s="1"/>
  <c r="BO167" i="78" l="1"/>
  <c r="BO65" i="78"/>
  <c r="DI65" i="78" s="1"/>
  <c r="EN64" i="78"/>
  <c r="AS63" i="78" s="1"/>
  <c r="AT63" i="78" s="1"/>
  <c r="BF65" i="78"/>
  <c r="CZ65" i="78" s="1"/>
  <c r="BF167" i="78"/>
  <c r="CU62" i="78"/>
  <c r="CV62" i="78" s="1"/>
  <c r="BR65" i="78"/>
  <c r="DL65" i="78" s="1"/>
  <c r="BR167" i="78"/>
  <c r="CN66" i="78"/>
  <c r="EH66" i="78" s="1"/>
  <c r="CN168" i="78"/>
  <c r="CA167" i="78"/>
  <c r="CA65" i="78"/>
  <c r="DU65" i="78" s="1"/>
  <c r="CK167" i="78"/>
  <c r="CK65" i="78"/>
  <c r="EE65" i="78" s="1"/>
  <c r="BQ66" i="78"/>
  <c r="DK66" i="78" s="1"/>
  <c r="BQ168" i="78"/>
  <c r="BW66" i="78"/>
  <c r="DQ66" i="78" s="1"/>
  <c r="BW168" i="78"/>
  <c r="CR65" i="78"/>
  <c r="EL65" i="78" s="1"/>
  <c r="CR167" i="78"/>
  <c r="CP66" i="78"/>
  <c r="EJ66" i="78" s="1"/>
  <c r="CP168" i="78"/>
  <c r="CQ66" i="78"/>
  <c r="EK66" i="78" s="1"/>
  <c r="CQ168" i="78"/>
  <c r="BI66" i="78"/>
  <c r="DC66" i="78" s="1"/>
  <c r="BI168" i="78"/>
  <c r="BH168" i="78"/>
  <c r="BH66" i="78"/>
  <c r="DB66" i="78" s="1"/>
  <c r="BK65" i="78"/>
  <c r="DE65" i="78" s="1"/>
  <c r="BK167" i="78"/>
  <c r="BN168" i="78"/>
  <c r="BN66" i="78"/>
  <c r="DH66" i="78" s="1"/>
  <c r="BY66" i="78"/>
  <c r="DS66" i="78" s="1"/>
  <c r="BY168" i="78"/>
  <c r="BX66" i="78"/>
  <c r="DR66" i="78" s="1"/>
  <c r="BX168" i="78"/>
  <c r="CI66" i="78"/>
  <c r="EC66" i="78" s="1"/>
  <c r="CI168" i="78"/>
  <c r="CD65" i="78"/>
  <c r="DX65" i="78" s="1"/>
  <c r="CD167" i="78"/>
  <c r="BJ67" i="78"/>
  <c r="DD67" i="78" s="1"/>
  <c r="BJ169" i="78"/>
  <c r="CL65" i="78"/>
  <c r="EF65" i="78" s="1"/>
  <c r="CL167" i="78"/>
  <c r="CT64" i="78"/>
  <c r="CM167" i="78"/>
  <c r="CM65" i="78"/>
  <c r="EG65" i="78" s="1"/>
  <c r="CO65" i="78"/>
  <c r="EI65" i="78" s="1"/>
  <c r="CO167" i="78"/>
  <c r="BS169" i="78"/>
  <c r="BS67" i="78"/>
  <c r="DM67" i="78" s="1"/>
  <c r="BZ65" i="78"/>
  <c r="DT65" i="78" s="1"/>
  <c r="BZ167" i="78"/>
  <c r="CX63" i="78"/>
  <c r="BP66" i="78"/>
  <c r="DJ66" i="78" s="1"/>
  <c r="BP168" i="78"/>
  <c r="BG66" i="78"/>
  <c r="DA66" i="78" s="1"/>
  <c r="BG168" i="78"/>
  <c r="CC65" i="78"/>
  <c r="DW65" i="78" s="1"/>
  <c r="CC167" i="78"/>
  <c r="BL168" i="78"/>
  <c r="BL66" i="78"/>
  <c r="DF66" i="78" s="1"/>
  <c r="CS66" i="78"/>
  <c r="EM66" i="78" s="1"/>
  <c r="CS168" i="78"/>
  <c r="EO62" i="78"/>
  <c r="EP62" i="78" s="1"/>
  <c r="CG66" i="78"/>
  <c r="EA66" i="78" s="1"/>
  <c r="CG168" i="78"/>
  <c r="BU65" i="78"/>
  <c r="DO65" i="78" s="1"/>
  <c r="BU167" i="78"/>
  <c r="CT65" i="78"/>
  <c r="CF66" i="78"/>
  <c r="DZ66" i="78" s="1"/>
  <c r="CF168" i="78"/>
  <c r="BM67" i="78"/>
  <c r="DG67" i="78" s="1"/>
  <c r="BM169" i="78"/>
  <c r="CE168" i="78"/>
  <c r="CE66" i="78"/>
  <c r="DY66" i="78" s="1"/>
  <c r="EO63" i="78"/>
  <c r="BV66" i="78"/>
  <c r="DP66" i="78" s="1"/>
  <c r="BV168" i="78"/>
  <c r="BT66" i="78"/>
  <c r="DN66" i="78" s="1"/>
  <c r="BT168" i="78"/>
  <c r="CJ66" i="78"/>
  <c r="ED66" i="78" s="1"/>
  <c r="CJ168" i="78"/>
  <c r="CB168" i="78"/>
  <c r="CB66" i="78"/>
  <c r="DV66" i="78" s="1"/>
  <c r="CH66" i="78"/>
  <c r="EB66" i="78" s="1"/>
  <c r="CH168" i="78"/>
  <c r="BO66" i="78" l="1"/>
  <c r="DI66" i="78" s="1"/>
  <c r="BO168" i="78"/>
  <c r="BF66" i="78"/>
  <c r="CZ66" i="78" s="1"/>
  <c r="BF168" i="78"/>
  <c r="EN65" i="78"/>
  <c r="AS64" i="78" s="1"/>
  <c r="AT64" i="78" s="1"/>
  <c r="BG67" i="78"/>
  <c r="DA67" i="78" s="1"/>
  <c r="BG169" i="78"/>
  <c r="BN67" i="78"/>
  <c r="DH67" i="78" s="1"/>
  <c r="BN169" i="78"/>
  <c r="CP169" i="78"/>
  <c r="CP67" i="78"/>
  <c r="EJ67" i="78" s="1"/>
  <c r="BQ67" i="78"/>
  <c r="DK67" i="78" s="1"/>
  <c r="BQ169" i="78"/>
  <c r="CD66" i="78"/>
  <c r="DX66" i="78" s="1"/>
  <c r="CD168" i="78"/>
  <c r="BX67" i="78"/>
  <c r="DR67" i="78" s="1"/>
  <c r="BX169" i="78"/>
  <c r="BK168" i="78"/>
  <c r="BK66" i="78"/>
  <c r="DE66" i="78" s="1"/>
  <c r="CS67" i="78"/>
  <c r="EM67" i="78" s="1"/>
  <c r="CS169" i="78"/>
  <c r="BP67" i="78"/>
  <c r="DJ67" i="78" s="1"/>
  <c r="BP169" i="78"/>
  <c r="BS170" i="78"/>
  <c r="BS68" i="78"/>
  <c r="DM68" i="78" s="1"/>
  <c r="CM168" i="78"/>
  <c r="CM66" i="78"/>
  <c r="EG66" i="78" s="1"/>
  <c r="CR168" i="78"/>
  <c r="CR66" i="78"/>
  <c r="EL66" i="78" s="1"/>
  <c r="CH67" i="78"/>
  <c r="EB67" i="78" s="1"/>
  <c r="CH169" i="78"/>
  <c r="CX64" i="78"/>
  <c r="CI67" i="78"/>
  <c r="EC67" i="78" s="1"/>
  <c r="CI169" i="78"/>
  <c r="BY67" i="78"/>
  <c r="DS67" i="78" s="1"/>
  <c r="BY169" i="78"/>
  <c r="BH67" i="78"/>
  <c r="DB67" i="78" s="1"/>
  <c r="BH169" i="78"/>
  <c r="CK66" i="78"/>
  <c r="EE66" i="78" s="1"/>
  <c r="CK168" i="78"/>
  <c r="CE67" i="78"/>
  <c r="DY67" i="78" s="1"/>
  <c r="CE169" i="78"/>
  <c r="CB169" i="78"/>
  <c r="CB67" i="78"/>
  <c r="DV67" i="78" s="1"/>
  <c r="BT169" i="78"/>
  <c r="BT67" i="78"/>
  <c r="DN67" i="78" s="1"/>
  <c r="BM68" i="78"/>
  <c r="DG68" i="78" s="1"/>
  <c r="BM170" i="78"/>
  <c r="CG67" i="78"/>
  <c r="EA67" i="78" s="1"/>
  <c r="CG169" i="78"/>
  <c r="BI67" i="78"/>
  <c r="DC67" i="78" s="1"/>
  <c r="BI169" i="78"/>
  <c r="BW67" i="78"/>
  <c r="DQ67" i="78" s="1"/>
  <c r="BW169" i="78"/>
  <c r="BR66" i="78"/>
  <c r="DL66" i="78" s="1"/>
  <c r="BR168" i="78"/>
  <c r="CX65" i="78"/>
  <c r="BL67" i="78"/>
  <c r="DF67" i="78" s="1"/>
  <c r="BL169" i="78"/>
  <c r="CO66" i="78"/>
  <c r="EI66" i="78" s="1"/>
  <c r="CO168" i="78"/>
  <c r="CL168" i="78"/>
  <c r="CL66" i="78"/>
  <c r="EF66" i="78" s="1"/>
  <c r="CJ67" i="78"/>
  <c r="ED67" i="78" s="1"/>
  <c r="CJ169" i="78"/>
  <c r="BV67" i="78"/>
  <c r="DP67" i="78" s="1"/>
  <c r="BV169" i="78"/>
  <c r="CT66" i="78"/>
  <c r="CQ169" i="78"/>
  <c r="CQ67" i="78"/>
  <c r="EK67" i="78" s="1"/>
  <c r="CA66" i="78"/>
  <c r="DU66" i="78" s="1"/>
  <c r="CA168" i="78"/>
  <c r="CF67" i="78"/>
  <c r="DZ67" i="78" s="1"/>
  <c r="CF169" i="78"/>
  <c r="BU66" i="78"/>
  <c r="DO66" i="78" s="1"/>
  <c r="BU168" i="78"/>
  <c r="CC66" i="78"/>
  <c r="DW66" i="78" s="1"/>
  <c r="CC168" i="78"/>
  <c r="BZ66" i="78"/>
  <c r="DT66" i="78" s="1"/>
  <c r="BZ168" i="78"/>
  <c r="BJ68" i="78"/>
  <c r="DD68" i="78" s="1"/>
  <c r="BJ170" i="78"/>
  <c r="CN67" i="78"/>
  <c r="EH67" i="78" s="1"/>
  <c r="CN169" i="78"/>
  <c r="BO169" i="78" l="1"/>
  <c r="BO67" i="78"/>
  <c r="DI67" i="78" s="1"/>
  <c r="BF67" i="78"/>
  <c r="CZ67" i="78" s="1"/>
  <c r="BF169" i="78"/>
  <c r="EN66" i="78"/>
  <c r="AS65" i="78" s="1"/>
  <c r="AT65" i="78" s="1"/>
  <c r="BU67" i="78"/>
  <c r="DO67" i="78" s="1"/>
  <c r="BU169" i="78"/>
  <c r="CJ68" i="78"/>
  <c r="ED68" i="78" s="1"/>
  <c r="CJ170" i="78"/>
  <c r="CE68" i="78"/>
  <c r="DY68" i="78" s="1"/>
  <c r="CE170" i="78"/>
  <c r="BY68" i="78"/>
  <c r="DS68" i="78" s="1"/>
  <c r="BY170" i="78"/>
  <c r="BK67" i="78"/>
  <c r="DE67" i="78" s="1"/>
  <c r="BK169" i="78"/>
  <c r="CU63" i="78"/>
  <c r="CV63" i="78" s="1"/>
  <c r="EP63" i="78"/>
  <c r="BN68" i="78"/>
  <c r="DH68" i="78" s="1"/>
  <c r="BN170" i="78"/>
  <c r="BV68" i="78"/>
  <c r="DP68" i="78" s="1"/>
  <c r="BV170" i="78"/>
  <c r="CN68" i="78"/>
  <c r="EH68" i="78" s="1"/>
  <c r="CN170" i="78"/>
  <c r="CL169" i="78"/>
  <c r="CL67" i="78"/>
  <c r="EF67" i="78" s="1"/>
  <c r="BM69" i="78"/>
  <c r="DG69" i="78" s="1"/>
  <c r="BM171" i="78"/>
  <c r="BX170" i="78"/>
  <c r="BX68" i="78"/>
  <c r="DR68" i="78" s="1"/>
  <c r="CQ170" i="78"/>
  <c r="CQ68" i="78"/>
  <c r="EK68" i="78" s="1"/>
  <c r="CF68" i="78"/>
  <c r="DZ68" i="78" s="1"/>
  <c r="CF170" i="78"/>
  <c r="CO67" i="78"/>
  <c r="EI67" i="78" s="1"/>
  <c r="CO169" i="78"/>
  <c r="CI68" i="78"/>
  <c r="EC68" i="78" s="1"/>
  <c r="CI170" i="78"/>
  <c r="CM67" i="78"/>
  <c r="EG67" i="78" s="1"/>
  <c r="CM169" i="78"/>
  <c r="BQ68" i="78"/>
  <c r="DK68" i="78" s="1"/>
  <c r="BQ170" i="78"/>
  <c r="CX66" i="78"/>
  <c r="BR67" i="78"/>
  <c r="DL67" i="78" s="1"/>
  <c r="BR169" i="78"/>
  <c r="CK67" i="78"/>
  <c r="EE67" i="78" s="1"/>
  <c r="CK169" i="78"/>
  <c r="CD67" i="78"/>
  <c r="DX67" i="78" s="1"/>
  <c r="CD169" i="78"/>
  <c r="CC67" i="78"/>
  <c r="DW67" i="78" s="1"/>
  <c r="CC169" i="78"/>
  <c r="BJ69" i="78"/>
  <c r="DD69" i="78" s="1"/>
  <c r="BJ171" i="78"/>
  <c r="BT170" i="78"/>
  <c r="BT68" i="78"/>
  <c r="DN68" i="78" s="1"/>
  <c r="CR67" i="78"/>
  <c r="EL67" i="78" s="1"/>
  <c r="CR169" i="78"/>
  <c r="BS69" i="78"/>
  <c r="DM69" i="78" s="1"/>
  <c r="BS171" i="78"/>
  <c r="BZ67" i="78"/>
  <c r="DT67" i="78" s="1"/>
  <c r="BZ169" i="78"/>
  <c r="BL68" i="78"/>
  <c r="DF68" i="78" s="1"/>
  <c r="BL170" i="78"/>
  <c r="CA169" i="78"/>
  <c r="CA67" i="78"/>
  <c r="DU67" i="78" s="1"/>
  <c r="BW170" i="78"/>
  <c r="BW68" i="78"/>
  <c r="DQ68" i="78" s="1"/>
  <c r="BP68" i="78"/>
  <c r="DJ68" i="78" s="1"/>
  <c r="BP170" i="78"/>
  <c r="CP68" i="78"/>
  <c r="EJ68" i="78" s="1"/>
  <c r="CP170" i="78"/>
  <c r="BG68" i="78"/>
  <c r="DA68" i="78" s="1"/>
  <c r="BG170" i="78"/>
  <c r="BH170" i="78"/>
  <c r="BH68" i="78"/>
  <c r="DB68" i="78" s="1"/>
  <c r="CT67" i="78"/>
  <c r="CB170" i="78"/>
  <c r="CB68" i="78"/>
  <c r="DV68" i="78" s="1"/>
  <c r="BI68" i="78"/>
  <c r="DC68" i="78" s="1"/>
  <c r="BI170" i="78"/>
  <c r="CG68" i="78"/>
  <c r="EA68" i="78" s="1"/>
  <c r="CG170" i="78"/>
  <c r="CH68" i="78"/>
  <c r="EB68" i="78" s="1"/>
  <c r="CH170" i="78"/>
  <c r="CS68" i="78"/>
  <c r="EM68" i="78" s="1"/>
  <c r="CS170" i="78"/>
  <c r="EO64" i="78"/>
  <c r="BO68" i="78" l="1"/>
  <c r="DI68" i="78" s="1"/>
  <c r="BO170" i="78"/>
  <c r="BF68" i="78"/>
  <c r="CZ68" i="78" s="1"/>
  <c r="BF170" i="78"/>
  <c r="EN67" i="78"/>
  <c r="AS66" i="78" s="1"/>
  <c r="AT66" i="78" s="1"/>
  <c r="CU65" i="78"/>
  <c r="CV65" i="78" s="1"/>
  <c r="CS69" i="78"/>
  <c r="EM69" i="78" s="1"/>
  <c r="CS171" i="78"/>
  <c r="BI69" i="78"/>
  <c r="DC69" i="78" s="1"/>
  <c r="BI171" i="78"/>
  <c r="BH69" i="78"/>
  <c r="DB69" i="78" s="1"/>
  <c r="BH171" i="78"/>
  <c r="CA68" i="78"/>
  <c r="DU68" i="78" s="1"/>
  <c r="CA170" i="78"/>
  <c r="CC68" i="78"/>
  <c r="DW68" i="78" s="1"/>
  <c r="CC170" i="78"/>
  <c r="CK68" i="78"/>
  <c r="EE68" i="78" s="1"/>
  <c r="CK170" i="78"/>
  <c r="CI69" i="78"/>
  <c r="EC69" i="78" s="1"/>
  <c r="CI171" i="78"/>
  <c r="BG171" i="78"/>
  <c r="BG69" i="78"/>
  <c r="DA69" i="78" s="1"/>
  <c r="BX69" i="78"/>
  <c r="DR69" i="78" s="1"/>
  <c r="BX171" i="78"/>
  <c r="CL68" i="78"/>
  <c r="EF68" i="78" s="1"/>
  <c r="CL170" i="78"/>
  <c r="CE69" i="78"/>
  <c r="DY69" i="78" s="1"/>
  <c r="CE171" i="78"/>
  <c r="BU68" i="78"/>
  <c r="DO68" i="78" s="1"/>
  <c r="BU170" i="78"/>
  <c r="CH69" i="78"/>
  <c r="EB69" i="78" s="1"/>
  <c r="CH171" i="78"/>
  <c r="BT69" i="78"/>
  <c r="DN69" i="78" s="1"/>
  <c r="BT171" i="78"/>
  <c r="BQ69" i="78"/>
  <c r="DK69" i="78" s="1"/>
  <c r="BQ171" i="78"/>
  <c r="CP69" i="78"/>
  <c r="EJ69" i="78" s="1"/>
  <c r="CP171" i="78"/>
  <c r="BW69" i="78"/>
  <c r="DQ69" i="78" s="1"/>
  <c r="BW171" i="78"/>
  <c r="BL171" i="78"/>
  <c r="BL69" i="78"/>
  <c r="DF69" i="78" s="1"/>
  <c r="CU64" i="78"/>
  <c r="CV64" i="78" s="1"/>
  <c r="EP64" i="78"/>
  <c r="CD170" i="78"/>
  <c r="CD68" i="78"/>
  <c r="DX68" i="78" s="1"/>
  <c r="BR68" i="78"/>
  <c r="DL68" i="78" s="1"/>
  <c r="BR170" i="78"/>
  <c r="CO68" i="78"/>
  <c r="EI68" i="78" s="1"/>
  <c r="CO170" i="78"/>
  <c r="CN69" i="78"/>
  <c r="EH69" i="78" s="1"/>
  <c r="CN171" i="78"/>
  <c r="BK68" i="78"/>
  <c r="DE68" i="78" s="1"/>
  <c r="BK170" i="78"/>
  <c r="BS70" i="78"/>
  <c r="DM70" i="78" s="1"/>
  <c r="BS172" i="78"/>
  <c r="CQ69" i="78"/>
  <c r="EK69" i="78" s="1"/>
  <c r="CQ171" i="78"/>
  <c r="CX67" i="78"/>
  <c r="CF171" i="78"/>
  <c r="CF69" i="78"/>
  <c r="DZ69" i="78" s="1"/>
  <c r="BV69" i="78"/>
  <c r="DP69" i="78" s="1"/>
  <c r="BV171" i="78"/>
  <c r="CG69" i="78"/>
  <c r="EA69" i="78" s="1"/>
  <c r="CG171" i="78"/>
  <c r="BP171" i="78"/>
  <c r="BP69" i="78"/>
  <c r="DJ69" i="78" s="1"/>
  <c r="BZ68" i="78"/>
  <c r="DT68" i="78" s="1"/>
  <c r="BZ170" i="78"/>
  <c r="CR68" i="78"/>
  <c r="EL68" i="78" s="1"/>
  <c r="CR170" i="78"/>
  <c r="BJ70" i="78"/>
  <c r="DD70" i="78" s="1"/>
  <c r="BJ172" i="78"/>
  <c r="CM68" i="78"/>
  <c r="EG68" i="78" s="1"/>
  <c r="CM170" i="78"/>
  <c r="BM70" i="78"/>
  <c r="DG70" i="78" s="1"/>
  <c r="BM172" i="78"/>
  <c r="CJ69" i="78"/>
  <c r="ED69" i="78" s="1"/>
  <c r="CJ171" i="78"/>
  <c r="EO65" i="78"/>
  <c r="EP65" i="78" s="1"/>
  <c r="CB69" i="78"/>
  <c r="DV69" i="78" s="1"/>
  <c r="CB171" i="78"/>
  <c r="BN69" i="78"/>
  <c r="DH69" i="78" s="1"/>
  <c r="BN171" i="78"/>
  <c r="BY69" i="78"/>
  <c r="DS69" i="78" s="1"/>
  <c r="BY171" i="78"/>
  <c r="BO69" i="78" l="1"/>
  <c r="DI69" i="78" s="1"/>
  <c r="BO171" i="78"/>
  <c r="BF171" i="78"/>
  <c r="BF69" i="78"/>
  <c r="CZ69" i="78" s="1"/>
  <c r="EN68" i="78"/>
  <c r="AS67" i="78" s="1"/>
  <c r="AT67" i="78" s="1"/>
  <c r="CN70" i="78"/>
  <c r="EH70" i="78" s="1"/>
  <c r="CN172" i="78"/>
  <c r="CP70" i="78"/>
  <c r="EJ70" i="78" s="1"/>
  <c r="CP172" i="78"/>
  <c r="CS172" i="78"/>
  <c r="CS70" i="78"/>
  <c r="EM70" i="78" s="1"/>
  <c r="CR69" i="78"/>
  <c r="EL69" i="78" s="1"/>
  <c r="CR171" i="78"/>
  <c r="CB172" i="78"/>
  <c r="CB70" i="78"/>
  <c r="DV70" i="78" s="1"/>
  <c r="CQ70" i="78"/>
  <c r="EK70" i="78" s="1"/>
  <c r="CQ172" i="78"/>
  <c r="CD69" i="78"/>
  <c r="DX69" i="78" s="1"/>
  <c r="CD171" i="78"/>
  <c r="CL69" i="78"/>
  <c r="EF69" i="78" s="1"/>
  <c r="CL171" i="78"/>
  <c r="CA69" i="78"/>
  <c r="DU69" i="78" s="1"/>
  <c r="CA171" i="78"/>
  <c r="BV70" i="78"/>
  <c r="DP70" i="78" s="1"/>
  <c r="BV172" i="78"/>
  <c r="BY70" i="78"/>
  <c r="DS70" i="78" s="1"/>
  <c r="BY172" i="78"/>
  <c r="CM69" i="78"/>
  <c r="EG69" i="78" s="1"/>
  <c r="CM171" i="78"/>
  <c r="BP172" i="78"/>
  <c r="BP70" i="78"/>
  <c r="DJ70" i="78" s="1"/>
  <c r="BM71" i="78"/>
  <c r="DG71" i="78" s="1"/>
  <c r="BM173" i="78"/>
  <c r="CJ70" i="78"/>
  <c r="ED70" i="78" s="1"/>
  <c r="CJ172" i="78"/>
  <c r="BN70" i="78"/>
  <c r="DH70" i="78" s="1"/>
  <c r="BN172" i="78"/>
  <c r="BJ71" i="78"/>
  <c r="DD71" i="78" s="1"/>
  <c r="BJ173" i="78"/>
  <c r="CO171" i="78"/>
  <c r="CO69" i="78"/>
  <c r="EI69" i="78" s="1"/>
  <c r="CH172" i="78"/>
  <c r="CH70" i="78"/>
  <c r="EB70" i="78" s="1"/>
  <c r="BX70" i="78"/>
  <c r="DR70" i="78" s="1"/>
  <c r="BX172" i="78"/>
  <c r="CI172" i="78"/>
  <c r="CI70" i="78"/>
  <c r="EC70" i="78" s="1"/>
  <c r="BH172" i="78"/>
  <c r="BH70" i="78"/>
  <c r="DB70" i="78" s="1"/>
  <c r="BQ172" i="78"/>
  <c r="BQ70" i="78"/>
  <c r="DK70" i="78" s="1"/>
  <c r="BG70" i="78"/>
  <c r="DA70" i="78" s="1"/>
  <c r="BG172" i="78"/>
  <c r="CF70" i="78"/>
  <c r="DZ70" i="78" s="1"/>
  <c r="CF172" i="78"/>
  <c r="BL70" i="78"/>
  <c r="DF70" i="78" s="1"/>
  <c r="BL172" i="78"/>
  <c r="BU171" i="78"/>
  <c r="BU69" i="78"/>
  <c r="DO69" i="78" s="1"/>
  <c r="CK69" i="78"/>
  <c r="EE69" i="78" s="1"/>
  <c r="CK171" i="78"/>
  <c r="BI70" i="78"/>
  <c r="DC70" i="78" s="1"/>
  <c r="BI172" i="78"/>
  <c r="BS71" i="78"/>
  <c r="DM71" i="78" s="1"/>
  <c r="BS173" i="78"/>
  <c r="BK171" i="78"/>
  <c r="BK69" i="78"/>
  <c r="DE69" i="78" s="1"/>
  <c r="BR69" i="78"/>
  <c r="DL69" i="78" s="1"/>
  <c r="BR171" i="78"/>
  <c r="BW70" i="78"/>
  <c r="DQ70" i="78" s="1"/>
  <c r="BW172" i="78"/>
  <c r="CG70" i="78"/>
  <c r="EA70" i="78" s="1"/>
  <c r="CG172" i="78"/>
  <c r="BZ69" i="78"/>
  <c r="DT69" i="78" s="1"/>
  <c r="BZ171" i="78"/>
  <c r="CT68" i="78"/>
  <c r="BT70" i="78"/>
  <c r="DN70" i="78" s="1"/>
  <c r="BT172" i="78"/>
  <c r="CE172" i="78"/>
  <c r="CE70" i="78"/>
  <c r="DY70" i="78" s="1"/>
  <c r="CC69" i="78"/>
  <c r="DW69" i="78" s="1"/>
  <c r="CC171" i="78"/>
  <c r="EO66" i="78"/>
  <c r="BO70" i="78" l="1"/>
  <c r="DI70" i="78" s="1"/>
  <c r="BO172" i="78"/>
  <c r="EN69" i="78"/>
  <c r="AS68" i="78" s="1"/>
  <c r="AT68" i="78" s="1"/>
  <c r="BF172" i="78"/>
  <c r="BF70" i="78"/>
  <c r="CZ70" i="78" s="1"/>
  <c r="CU67" i="78"/>
  <c r="CV67" i="78" s="1"/>
  <c r="BI173" i="78"/>
  <c r="BI71" i="78"/>
  <c r="DC71" i="78" s="1"/>
  <c r="CI71" i="78"/>
  <c r="EC71" i="78" s="1"/>
  <c r="CI173" i="78"/>
  <c r="CO70" i="78"/>
  <c r="EI70" i="78" s="1"/>
  <c r="CO172" i="78"/>
  <c r="CR70" i="78"/>
  <c r="EL70" i="78" s="1"/>
  <c r="CR172" i="78"/>
  <c r="CG71" i="78"/>
  <c r="EA71" i="78" s="1"/>
  <c r="CG173" i="78"/>
  <c r="BR70" i="78"/>
  <c r="DL70" i="78" s="1"/>
  <c r="BR172" i="78"/>
  <c r="BL173" i="78"/>
  <c r="BL71" i="78"/>
  <c r="DF71" i="78" s="1"/>
  <c r="BG71" i="78"/>
  <c r="DA71" i="78" s="1"/>
  <c r="BG173" i="78"/>
  <c r="CJ71" i="78"/>
  <c r="ED71" i="78" s="1"/>
  <c r="CJ173" i="78"/>
  <c r="CX68" i="78"/>
  <c r="CK172" i="78"/>
  <c r="CK70" i="78"/>
  <c r="EE70" i="78" s="1"/>
  <c r="BX71" i="78"/>
  <c r="DR71" i="78" s="1"/>
  <c r="BX173" i="78"/>
  <c r="CM70" i="78"/>
  <c r="EG70" i="78" s="1"/>
  <c r="CM172" i="78"/>
  <c r="CA70" i="78"/>
  <c r="DU70" i="78" s="1"/>
  <c r="CA172" i="78"/>
  <c r="CQ71" i="78"/>
  <c r="EK71" i="78" s="1"/>
  <c r="CQ173" i="78"/>
  <c r="CN71" i="78"/>
  <c r="EH71" i="78" s="1"/>
  <c r="CN173" i="78"/>
  <c r="CT69" i="78"/>
  <c r="CF71" i="78"/>
  <c r="DZ71" i="78" s="1"/>
  <c r="CF173" i="78"/>
  <c r="CU66" i="78"/>
  <c r="CV66" i="78" s="1"/>
  <c r="EP66" i="78"/>
  <c r="CS173" i="78"/>
  <c r="CS71" i="78"/>
  <c r="EM71" i="78" s="1"/>
  <c r="CE71" i="78"/>
  <c r="DY71" i="78" s="1"/>
  <c r="CE173" i="78"/>
  <c r="BJ72" i="78"/>
  <c r="DD72" i="78" s="1"/>
  <c r="BJ174" i="78"/>
  <c r="BY173" i="78"/>
  <c r="BY71" i="78"/>
  <c r="DS71" i="78" s="1"/>
  <c r="CL70" i="78"/>
  <c r="EF70" i="78" s="1"/>
  <c r="CL172" i="78"/>
  <c r="BZ70" i="78"/>
  <c r="DT70" i="78" s="1"/>
  <c r="BZ172" i="78"/>
  <c r="BK70" i="78"/>
  <c r="DE70" i="78" s="1"/>
  <c r="BK172" i="78"/>
  <c r="BS72" i="78"/>
  <c r="DM72" i="78" s="1"/>
  <c r="BS174" i="78"/>
  <c r="CH71" i="78"/>
  <c r="EB71" i="78" s="1"/>
  <c r="CH173" i="78"/>
  <c r="BM174" i="78"/>
  <c r="BM72" i="78"/>
  <c r="DG72" i="78" s="1"/>
  <c r="EO67" i="78"/>
  <c r="EP67" i="78" s="1"/>
  <c r="BQ71" i="78"/>
  <c r="DK71" i="78" s="1"/>
  <c r="BQ173" i="78"/>
  <c r="BH71" i="78"/>
  <c r="DB71" i="78" s="1"/>
  <c r="BH173" i="78"/>
  <c r="BV71" i="78"/>
  <c r="DP71" i="78" s="1"/>
  <c r="BV173" i="78"/>
  <c r="BT71" i="78"/>
  <c r="DN71" i="78" s="1"/>
  <c r="BT173" i="78"/>
  <c r="CC70" i="78"/>
  <c r="DW70" i="78" s="1"/>
  <c r="CC172" i="78"/>
  <c r="BW71" i="78"/>
  <c r="DQ71" i="78" s="1"/>
  <c r="BW173" i="78"/>
  <c r="BU70" i="78"/>
  <c r="DO70" i="78" s="1"/>
  <c r="BU172" i="78"/>
  <c r="BN173" i="78"/>
  <c r="BN71" i="78"/>
  <c r="DH71" i="78" s="1"/>
  <c r="BP71" i="78"/>
  <c r="DJ71" i="78" s="1"/>
  <c r="BP173" i="78"/>
  <c r="CD70" i="78"/>
  <c r="DX70" i="78" s="1"/>
  <c r="CD172" i="78"/>
  <c r="CB173" i="78"/>
  <c r="CB71" i="78"/>
  <c r="DV71" i="78" s="1"/>
  <c r="CP71" i="78"/>
  <c r="EJ71" i="78" s="1"/>
  <c r="CP173" i="78"/>
  <c r="BO71" i="78" l="1"/>
  <c r="DI71" i="78" s="1"/>
  <c r="BO173" i="78"/>
  <c r="EN70" i="78"/>
  <c r="AS69" i="78" s="1"/>
  <c r="AT69" i="78" s="1"/>
  <c r="BF71" i="78"/>
  <c r="CZ71" i="78" s="1"/>
  <c r="BF173" i="78"/>
  <c r="CU68" i="78"/>
  <c r="CV68" i="78" s="1"/>
  <c r="BJ73" i="78"/>
  <c r="DD73" i="78" s="1"/>
  <c r="BJ175" i="78"/>
  <c r="CK173" i="78"/>
  <c r="CK71" i="78"/>
  <c r="EE71" i="78" s="1"/>
  <c r="BR71" i="78"/>
  <c r="DL71" i="78" s="1"/>
  <c r="BR173" i="78"/>
  <c r="BI72" i="78"/>
  <c r="DC72" i="78" s="1"/>
  <c r="BI174" i="78"/>
  <c r="BW72" i="78"/>
  <c r="DQ72" i="78" s="1"/>
  <c r="BW174" i="78"/>
  <c r="BQ72" i="78"/>
  <c r="DK72" i="78" s="1"/>
  <c r="BQ174" i="78"/>
  <c r="BZ71" i="78"/>
  <c r="DT71" i="78" s="1"/>
  <c r="BZ173" i="78"/>
  <c r="CS174" i="78"/>
  <c r="CS72" i="78"/>
  <c r="EM72" i="78" s="1"/>
  <c r="CF72" i="78"/>
  <c r="DZ72" i="78" s="1"/>
  <c r="CF174" i="78"/>
  <c r="EO68" i="78"/>
  <c r="EP68" i="78" s="1"/>
  <c r="BN72" i="78"/>
  <c r="DH72" i="78" s="1"/>
  <c r="BN174" i="78"/>
  <c r="CQ72" i="78"/>
  <c r="EK72" i="78" s="1"/>
  <c r="CQ174" i="78"/>
  <c r="CD71" i="78"/>
  <c r="DX71" i="78" s="1"/>
  <c r="CD173" i="78"/>
  <c r="BV72" i="78"/>
  <c r="DP72" i="78" s="1"/>
  <c r="BV174" i="78"/>
  <c r="BX72" i="78"/>
  <c r="DR72" i="78" s="1"/>
  <c r="BX174" i="78"/>
  <c r="BG72" i="78"/>
  <c r="DA72" i="78" s="1"/>
  <c r="BG174" i="78"/>
  <c r="CG72" i="78"/>
  <c r="EA72" i="78" s="1"/>
  <c r="CG174" i="78"/>
  <c r="CO71" i="78"/>
  <c r="EI71" i="78" s="1"/>
  <c r="CO173" i="78"/>
  <c r="CC71" i="78"/>
  <c r="DW71" i="78" s="1"/>
  <c r="CC173" i="78"/>
  <c r="CT70" i="78"/>
  <c r="CB174" i="78"/>
  <c r="CB72" i="78"/>
  <c r="DV72" i="78" s="1"/>
  <c r="CX69" i="78"/>
  <c r="CI72" i="78"/>
  <c r="EC72" i="78" s="1"/>
  <c r="CI174" i="78"/>
  <c r="CA173" i="78"/>
  <c r="CA71" i="78"/>
  <c r="DU71" i="78" s="1"/>
  <c r="EO69" i="78"/>
  <c r="CM71" i="78"/>
  <c r="EG71" i="78" s="1"/>
  <c r="CM173" i="78"/>
  <c r="BL72" i="78"/>
  <c r="DF72" i="78" s="1"/>
  <c r="BL174" i="78"/>
  <c r="CL71" i="78"/>
  <c r="EF71" i="78" s="1"/>
  <c r="CL173" i="78"/>
  <c r="CE174" i="78"/>
  <c r="CE72" i="78"/>
  <c r="DY72" i="78" s="1"/>
  <c r="BM73" i="78"/>
  <c r="DG73" i="78" s="1"/>
  <c r="BM175" i="78"/>
  <c r="BS73" i="78"/>
  <c r="DM73" i="78" s="1"/>
  <c r="BS175" i="78"/>
  <c r="BP72" i="78"/>
  <c r="DJ72" i="78" s="1"/>
  <c r="BP174" i="78"/>
  <c r="CP72" i="78"/>
  <c r="EJ72" i="78" s="1"/>
  <c r="CP174" i="78"/>
  <c r="BU71" i="78"/>
  <c r="DO71" i="78" s="1"/>
  <c r="BU173" i="78"/>
  <c r="BT72" i="78"/>
  <c r="DN72" i="78" s="1"/>
  <c r="BT174" i="78"/>
  <c r="BH72" i="78"/>
  <c r="DB72" i="78" s="1"/>
  <c r="BH174" i="78"/>
  <c r="CH72" i="78"/>
  <c r="EB72" i="78" s="1"/>
  <c r="CH174" i="78"/>
  <c r="BK71" i="78"/>
  <c r="DE71" i="78" s="1"/>
  <c r="BK173" i="78"/>
  <c r="BY174" i="78"/>
  <c r="BY72" i="78"/>
  <c r="DS72" i="78" s="1"/>
  <c r="CN174" i="78"/>
  <c r="CN72" i="78"/>
  <c r="EH72" i="78" s="1"/>
  <c r="CJ174" i="78"/>
  <c r="CJ72" i="78"/>
  <c r="ED72" i="78" s="1"/>
  <c r="CR71" i="78"/>
  <c r="EL71" i="78" s="1"/>
  <c r="CR173" i="78"/>
  <c r="BO72" i="78" l="1"/>
  <c r="DI72" i="78" s="1"/>
  <c r="BO174" i="78"/>
  <c r="BF174" i="78"/>
  <c r="BF72" i="78"/>
  <c r="CZ72" i="78" s="1"/>
  <c r="EN71" i="78"/>
  <c r="AS70" i="78" s="1"/>
  <c r="AT70" i="78" s="1"/>
  <c r="CU69" i="78"/>
  <c r="CV69" i="78" s="1"/>
  <c r="EP69" i="78"/>
  <c r="CG73" i="78"/>
  <c r="EA73" i="78" s="1"/>
  <c r="CG175" i="78"/>
  <c r="BZ72" i="78"/>
  <c r="DT72" i="78" s="1"/>
  <c r="BZ174" i="78"/>
  <c r="BM74" i="78"/>
  <c r="DG74" i="78" s="1"/>
  <c r="BM176" i="78"/>
  <c r="BV175" i="78"/>
  <c r="BV73" i="78"/>
  <c r="DP73" i="78" s="1"/>
  <c r="CK72" i="78"/>
  <c r="EE72" i="78" s="1"/>
  <c r="CK174" i="78"/>
  <c r="CR72" i="78"/>
  <c r="EL72" i="78" s="1"/>
  <c r="CR174" i="78"/>
  <c r="CC72" i="78"/>
  <c r="DW72" i="78" s="1"/>
  <c r="CC174" i="78"/>
  <c r="BG73" i="78"/>
  <c r="DA73" i="78" s="1"/>
  <c r="BG175" i="78"/>
  <c r="CJ73" i="78"/>
  <c r="ED73" i="78" s="1"/>
  <c r="CJ175" i="78"/>
  <c r="BK72" i="78"/>
  <c r="DE72" i="78" s="1"/>
  <c r="BK174" i="78"/>
  <c r="BT73" i="78"/>
  <c r="DN73" i="78" s="1"/>
  <c r="BT175" i="78"/>
  <c r="CI73" i="78"/>
  <c r="EC73" i="78" s="1"/>
  <c r="CI175" i="78"/>
  <c r="CB73" i="78"/>
  <c r="DV73" i="78" s="1"/>
  <c r="CB175" i="78"/>
  <c r="CD72" i="78"/>
  <c r="DX72" i="78" s="1"/>
  <c r="CD174" i="78"/>
  <c r="BQ175" i="78"/>
  <c r="BQ73" i="78"/>
  <c r="DK73" i="78" s="1"/>
  <c r="BI73" i="78"/>
  <c r="DC73" i="78" s="1"/>
  <c r="BI175" i="78"/>
  <c r="BX73" i="78"/>
  <c r="DR73" i="78" s="1"/>
  <c r="BX175" i="78"/>
  <c r="CP73" i="78"/>
  <c r="EJ73" i="78" s="1"/>
  <c r="CP175" i="78"/>
  <c r="BH73" i="78"/>
  <c r="DB73" i="78" s="1"/>
  <c r="BH175" i="78"/>
  <c r="CT71" i="78"/>
  <c r="CH73" i="78"/>
  <c r="EB73" i="78" s="1"/>
  <c r="CH175" i="78"/>
  <c r="BU72" i="78"/>
  <c r="DO72" i="78" s="1"/>
  <c r="BU174" i="78"/>
  <c r="CE73" i="78"/>
  <c r="DY73" i="78" s="1"/>
  <c r="CE175" i="78"/>
  <c r="CQ73" i="78"/>
  <c r="EK73" i="78" s="1"/>
  <c r="CQ175" i="78"/>
  <c r="CF73" i="78"/>
  <c r="DZ73" i="78" s="1"/>
  <c r="CF175" i="78"/>
  <c r="BJ74" i="78"/>
  <c r="DD74" i="78" s="1"/>
  <c r="BJ176" i="78"/>
  <c r="BY73" i="78"/>
  <c r="DS73" i="78" s="1"/>
  <c r="BY175" i="78"/>
  <c r="CL72" i="78"/>
  <c r="EF72" i="78" s="1"/>
  <c r="CL174" i="78"/>
  <c r="CO174" i="78"/>
  <c r="CO72" i="78"/>
  <c r="EI72" i="78" s="1"/>
  <c r="CS73" i="78"/>
  <c r="EM73" i="78" s="1"/>
  <c r="CS175" i="78"/>
  <c r="BW73" i="78"/>
  <c r="DQ73" i="78" s="1"/>
  <c r="BW175" i="78"/>
  <c r="BR72" i="78"/>
  <c r="DL72" i="78" s="1"/>
  <c r="BR174" i="78"/>
  <c r="CA72" i="78"/>
  <c r="DU72" i="78" s="1"/>
  <c r="CA174" i="78"/>
  <c r="BP175" i="78"/>
  <c r="BP73" i="78"/>
  <c r="DJ73" i="78" s="1"/>
  <c r="BL175" i="78"/>
  <c r="BL73" i="78"/>
  <c r="DF73" i="78" s="1"/>
  <c r="CN73" i="78"/>
  <c r="EH73" i="78" s="1"/>
  <c r="CN175" i="78"/>
  <c r="BS74" i="78"/>
  <c r="DM74" i="78" s="1"/>
  <c r="BS176" i="78"/>
  <c r="CM72" i="78"/>
  <c r="EG72" i="78" s="1"/>
  <c r="CM174" i="78"/>
  <c r="BN73" i="78"/>
  <c r="DH73" i="78" s="1"/>
  <c r="BN175" i="78"/>
  <c r="EO70" i="78"/>
  <c r="BO73" i="78" l="1"/>
  <c r="DI73" i="78" s="1"/>
  <c r="BO175" i="78"/>
  <c r="EN72" i="78"/>
  <c r="AS71" i="78" s="1"/>
  <c r="AT71" i="78" s="1"/>
  <c r="BF73" i="78"/>
  <c r="CZ73" i="78" s="1"/>
  <c r="BF175" i="78"/>
  <c r="CM73" i="78"/>
  <c r="EG73" i="78" s="1"/>
  <c r="CM175" i="78"/>
  <c r="BH74" i="78"/>
  <c r="DB74" i="78" s="1"/>
  <c r="BH176" i="78"/>
  <c r="CJ74" i="78"/>
  <c r="ED74" i="78" s="1"/>
  <c r="CJ176" i="78"/>
  <c r="CR73" i="78"/>
  <c r="EL73" i="78" s="1"/>
  <c r="CR175" i="78"/>
  <c r="CG74" i="78"/>
  <c r="EA74" i="78" s="1"/>
  <c r="CG176" i="78"/>
  <c r="CH74" i="78"/>
  <c r="EB74" i="78" s="1"/>
  <c r="CH176" i="78"/>
  <c r="BX176" i="78"/>
  <c r="BX74" i="78"/>
  <c r="DR74" i="78" s="1"/>
  <c r="CI74" i="78"/>
  <c r="EC74" i="78" s="1"/>
  <c r="CI176" i="78"/>
  <c r="BM75" i="78"/>
  <c r="DG75" i="78" s="1"/>
  <c r="BM177" i="78"/>
  <c r="BP74" i="78"/>
  <c r="DJ74" i="78" s="1"/>
  <c r="BP176" i="78"/>
  <c r="BL74" i="78"/>
  <c r="DF74" i="78" s="1"/>
  <c r="BL176" i="78"/>
  <c r="BR73" i="78"/>
  <c r="DL73" i="78" s="1"/>
  <c r="BR175" i="78"/>
  <c r="BJ75" i="78"/>
  <c r="DD75" i="78" s="1"/>
  <c r="BJ177" i="78"/>
  <c r="CP74" i="78"/>
  <c r="EJ74" i="78" s="1"/>
  <c r="CP176" i="78"/>
  <c r="BG74" i="78"/>
  <c r="DA74" i="78" s="1"/>
  <c r="BG176" i="78"/>
  <c r="CK73" i="78"/>
  <c r="EE73" i="78" s="1"/>
  <c r="CK175" i="78"/>
  <c r="BN74" i="78"/>
  <c r="DH74" i="78" s="1"/>
  <c r="BN176" i="78"/>
  <c r="BS75" i="78"/>
  <c r="DM75" i="78" s="1"/>
  <c r="BS177" i="78"/>
  <c r="CO73" i="78"/>
  <c r="EI73" i="78" s="1"/>
  <c r="CO175" i="78"/>
  <c r="CD175" i="78"/>
  <c r="CD73" i="78"/>
  <c r="DX73" i="78" s="1"/>
  <c r="CE74" i="78"/>
  <c r="DY74" i="78" s="1"/>
  <c r="CE176" i="78"/>
  <c r="BI74" i="78"/>
  <c r="DC74" i="78" s="1"/>
  <c r="BI176" i="78"/>
  <c r="BT74" i="78"/>
  <c r="DN74" i="78" s="1"/>
  <c r="BT176" i="78"/>
  <c r="CC73" i="78"/>
  <c r="DW73" i="78" s="1"/>
  <c r="CC175" i="78"/>
  <c r="CT72" i="78"/>
  <c r="BZ73" i="78"/>
  <c r="DT73" i="78" s="1"/>
  <c r="BZ175" i="78"/>
  <c r="CF74" i="78"/>
  <c r="DZ74" i="78" s="1"/>
  <c r="CF176" i="78"/>
  <c r="CA73" i="78"/>
  <c r="DU73" i="78" s="1"/>
  <c r="CA175" i="78"/>
  <c r="CS74" i="78"/>
  <c r="EM74" i="78" s="1"/>
  <c r="CS176" i="78"/>
  <c r="BY74" i="78"/>
  <c r="DS74" i="78" s="1"/>
  <c r="BY176" i="78"/>
  <c r="EO71" i="78"/>
  <c r="BK73" i="78"/>
  <c r="DE73" i="78" s="1"/>
  <c r="BK175" i="78"/>
  <c r="BV74" i="78"/>
  <c r="DP74" i="78" s="1"/>
  <c r="BV176" i="78"/>
  <c r="BW74" i="78"/>
  <c r="DQ74" i="78" s="1"/>
  <c r="BW176" i="78"/>
  <c r="CN176" i="78"/>
  <c r="CN74" i="78"/>
  <c r="EH74" i="78" s="1"/>
  <c r="CL73" i="78"/>
  <c r="EF73" i="78" s="1"/>
  <c r="CL175" i="78"/>
  <c r="CQ74" i="78"/>
  <c r="EK74" i="78" s="1"/>
  <c r="CQ176" i="78"/>
  <c r="BU73" i="78"/>
  <c r="DO73" i="78" s="1"/>
  <c r="BU175" i="78"/>
  <c r="BQ74" i="78"/>
  <c r="DK74" i="78" s="1"/>
  <c r="BQ176" i="78"/>
  <c r="CB74" i="78"/>
  <c r="DV74" i="78" s="1"/>
  <c r="CB176" i="78"/>
  <c r="CT73" i="78" l="1"/>
  <c r="BO176" i="78"/>
  <c r="BO74" i="78"/>
  <c r="DI74" i="78" s="1"/>
  <c r="BF176" i="78"/>
  <c r="BF74" i="78"/>
  <c r="CZ74" i="78" s="1"/>
  <c r="EN73" i="78"/>
  <c r="AS72" i="78" s="1"/>
  <c r="AT72" i="78" s="1"/>
  <c r="CU71" i="78"/>
  <c r="CV71" i="78" s="1"/>
  <c r="EP71" i="78"/>
  <c r="BU74" i="78"/>
  <c r="DO74" i="78" s="1"/>
  <c r="BU176" i="78"/>
  <c r="EO72" i="78"/>
  <c r="BT75" i="78"/>
  <c r="DN75" i="78" s="1"/>
  <c r="BT177" i="78"/>
  <c r="CO74" i="78"/>
  <c r="EI74" i="78" s="1"/>
  <c r="CO176" i="78"/>
  <c r="BR74" i="78"/>
  <c r="DL74" i="78" s="1"/>
  <c r="BR176" i="78"/>
  <c r="BM76" i="78"/>
  <c r="DG76" i="78" s="1"/>
  <c r="BM178" i="78"/>
  <c r="CF177" i="78"/>
  <c r="CF75" i="78"/>
  <c r="DZ75" i="78" s="1"/>
  <c r="BX177" i="78"/>
  <c r="BX75" i="78"/>
  <c r="DR75" i="78" s="1"/>
  <c r="CR74" i="78"/>
  <c r="EL74" i="78" s="1"/>
  <c r="CR176" i="78"/>
  <c r="CQ75" i="78"/>
  <c r="EK75" i="78" s="1"/>
  <c r="CQ177" i="78"/>
  <c r="CN75" i="78"/>
  <c r="EH75" i="78" s="1"/>
  <c r="CN177" i="78"/>
  <c r="BY75" i="78"/>
  <c r="DS75" i="78" s="1"/>
  <c r="BY177" i="78"/>
  <c r="CK74" i="78"/>
  <c r="EE74" i="78" s="1"/>
  <c r="CK176" i="78"/>
  <c r="CP177" i="78"/>
  <c r="CP75" i="78"/>
  <c r="EJ75" i="78" s="1"/>
  <c r="BL75" i="78"/>
  <c r="DF75" i="78" s="1"/>
  <c r="BL177" i="78"/>
  <c r="CB75" i="78"/>
  <c r="DV75" i="78" s="1"/>
  <c r="CB177" i="78"/>
  <c r="BW75" i="78"/>
  <c r="DQ75" i="78" s="1"/>
  <c r="BW177" i="78"/>
  <c r="BK74" i="78"/>
  <c r="DE74" i="78" s="1"/>
  <c r="BK176" i="78"/>
  <c r="EP70" i="78"/>
  <c r="CU70" i="78"/>
  <c r="CV70" i="78" s="1"/>
  <c r="BI75" i="78"/>
  <c r="DC75" i="78" s="1"/>
  <c r="BI177" i="78"/>
  <c r="CH75" i="78"/>
  <c r="EB75" i="78" s="1"/>
  <c r="CH177" i="78"/>
  <c r="CJ75" i="78"/>
  <c r="ED75" i="78" s="1"/>
  <c r="CJ177" i="78"/>
  <c r="CS177" i="78"/>
  <c r="CS75" i="78"/>
  <c r="EM75" i="78" s="1"/>
  <c r="CD74" i="78"/>
  <c r="DX74" i="78" s="1"/>
  <c r="CD176" i="78"/>
  <c r="BS76" i="78"/>
  <c r="DM76" i="78" s="1"/>
  <c r="BS178" i="78"/>
  <c r="BG75" i="78"/>
  <c r="DA75" i="78" s="1"/>
  <c r="BG177" i="78"/>
  <c r="CI75" i="78"/>
  <c r="EC75" i="78" s="1"/>
  <c r="CI177" i="78"/>
  <c r="CM74" i="78"/>
  <c r="EG74" i="78" s="1"/>
  <c r="CM176" i="78"/>
  <c r="CE75" i="78"/>
  <c r="DY75" i="78" s="1"/>
  <c r="CE177" i="78"/>
  <c r="BJ76" i="78"/>
  <c r="DD76" i="78" s="1"/>
  <c r="BJ178" i="78"/>
  <c r="BP75" i="78"/>
  <c r="DJ75" i="78" s="1"/>
  <c r="BP177" i="78"/>
  <c r="BQ75" i="78"/>
  <c r="DK75" i="78" s="1"/>
  <c r="BQ177" i="78"/>
  <c r="CL74" i="78"/>
  <c r="EF74" i="78" s="1"/>
  <c r="CL176" i="78"/>
  <c r="BZ74" i="78"/>
  <c r="DT74" i="78" s="1"/>
  <c r="BZ176" i="78"/>
  <c r="BV75" i="78"/>
  <c r="DP75" i="78" s="1"/>
  <c r="BV177" i="78"/>
  <c r="CA74" i="78"/>
  <c r="DU74" i="78" s="1"/>
  <c r="CA176" i="78"/>
  <c r="CC176" i="78"/>
  <c r="CC74" i="78"/>
  <c r="DW74" i="78" s="1"/>
  <c r="BN75" i="78"/>
  <c r="DH75" i="78" s="1"/>
  <c r="BN177" i="78"/>
  <c r="BH177" i="78"/>
  <c r="BH75" i="78"/>
  <c r="DB75" i="78" s="1"/>
  <c r="CG75" i="78"/>
  <c r="EA75" i="78" s="1"/>
  <c r="CG177" i="78"/>
  <c r="BO75" i="78" l="1"/>
  <c r="DI75" i="78" s="1"/>
  <c r="BO177" i="78"/>
  <c r="EN74" i="78"/>
  <c r="AS73" i="78" s="1"/>
  <c r="AT73" i="78" s="1"/>
  <c r="BF177" i="78"/>
  <c r="BF75" i="78"/>
  <c r="CZ75" i="78" s="1"/>
  <c r="BJ77" i="78"/>
  <c r="DD77" i="78" s="1"/>
  <c r="BJ179" i="78"/>
  <c r="BG76" i="78"/>
  <c r="DA76" i="78" s="1"/>
  <c r="BG178" i="78"/>
  <c r="CT74" i="78"/>
  <c r="BL76" i="78"/>
  <c r="DF76" i="78" s="1"/>
  <c r="BL178" i="78"/>
  <c r="BR75" i="78"/>
  <c r="DL75" i="78" s="1"/>
  <c r="BR177" i="78"/>
  <c r="BV76" i="78"/>
  <c r="DP76" i="78" s="1"/>
  <c r="BV178" i="78"/>
  <c r="BQ76" i="78"/>
  <c r="DK76" i="78" s="1"/>
  <c r="BQ178" i="78"/>
  <c r="CM75" i="78"/>
  <c r="EG75" i="78" s="1"/>
  <c r="CM177" i="78"/>
  <c r="CS178" i="78"/>
  <c r="CS76" i="78"/>
  <c r="EM76" i="78" s="1"/>
  <c r="BW76" i="78"/>
  <c r="DQ76" i="78" s="1"/>
  <c r="BW178" i="78"/>
  <c r="BY76" i="78"/>
  <c r="DS76" i="78" s="1"/>
  <c r="BY178" i="78"/>
  <c r="BN76" i="78"/>
  <c r="DH76" i="78" s="1"/>
  <c r="BN178" i="78"/>
  <c r="BS77" i="78"/>
  <c r="DM77" i="78" s="1"/>
  <c r="BS179" i="78"/>
  <c r="CR75" i="78"/>
  <c r="EL75" i="78" s="1"/>
  <c r="CR177" i="78"/>
  <c r="BI76" i="78"/>
  <c r="DC76" i="78" s="1"/>
  <c r="BI178" i="78"/>
  <c r="CB76" i="78"/>
  <c r="DV76" i="78" s="1"/>
  <c r="CB178" i="78"/>
  <c r="CP76" i="78"/>
  <c r="EJ76" i="78" s="1"/>
  <c r="CP178" i="78"/>
  <c r="CN76" i="78"/>
  <c r="EH76" i="78" s="1"/>
  <c r="CN178" i="78"/>
  <c r="CF178" i="78"/>
  <c r="CF76" i="78"/>
  <c r="DZ76" i="78" s="1"/>
  <c r="BU75" i="78"/>
  <c r="DO75" i="78" s="1"/>
  <c r="BU177" i="78"/>
  <c r="CD75" i="78"/>
  <c r="DX75" i="78" s="1"/>
  <c r="CD177" i="78"/>
  <c r="CK75" i="78"/>
  <c r="EE75" i="78" s="1"/>
  <c r="CK177" i="78"/>
  <c r="CO75" i="78"/>
  <c r="EI75" i="78" s="1"/>
  <c r="CO177" i="78"/>
  <c r="BH76" i="78"/>
  <c r="DB76" i="78" s="1"/>
  <c r="BH178" i="78"/>
  <c r="CJ76" i="78"/>
  <c r="ED76" i="78" s="1"/>
  <c r="CJ178" i="78"/>
  <c r="CC75" i="78"/>
  <c r="DW75" i="78" s="1"/>
  <c r="CC177" i="78"/>
  <c r="BZ75" i="78"/>
  <c r="DT75" i="78" s="1"/>
  <c r="BZ177" i="78"/>
  <c r="CE76" i="78"/>
  <c r="DY76" i="78" s="1"/>
  <c r="CE178" i="78"/>
  <c r="CI76" i="78"/>
  <c r="EC76" i="78" s="1"/>
  <c r="CI178" i="78"/>
  <c r="CH76" i="78"/>
  <c r="EB76" i="78" s="1"/>
  <c r="CH178" i="78"/>
  <c r="CQ76" i="78"/>
  <c r="EK76" i="78" s="1"/>
  <c r="CQ178" i="78"/>
  <c r="BX76" i="78"/>
  <c r="DR76" i="78" s="1"/>
  <c r="BX178" i="78"/>
  <c r="CA177" i="78"/>
  <c r="CA75" i="78"/>
  <c r="DU75" i="78" s="1"/>
  <c r="BP76" i="78"/>
  <c r="DJ76" i="78" s="1"/>
  <c r="BP178" i="78"/>
  <c r="BM77" i="78"/>
  <c r="DG77" i="78" s="1"/>
  <c r="BM179" i="78"/>
  <c r="BT76" i="78"/>
  <c r="DN76" i="78" s="1"/>
  <c r="BT178" i="78"/>
  <c r="CG76" i="78"/>
  <c r="EA76" i="78" s="1"/>
  <c r="CG178" i="78"/>
  <c r="CL75" i="78"/>
  <c r="EF75" i="78" s="1"/>
  <c r="CL177" i="78"/>
  <c r="BK75" i="78"/>
  <c r="DE75" i="78" s="1"/>
  <c r="BK177" i="78"/>
  <c r="BO76" i="78" l="1"/>
  <c r="DI76" i="78" s="1"/>
  <c r="BO178" i="78"/>
  <c r="EN75" i="78"/>
  <c r="AS74" i="78" s="1"/>
  <c r="AT74" i="78" s="1"/>
  <c r="BF76" i="78"/>
  <c r="CZ76" i="78" s="1"/>
  <c r="BF178" i="78"/>
  <c r="CU73" i="78"/>
  <c r="CV73" i="78" s="1"/>
  <c r="CL178" i="78"/>
  <c r="CL76" i="78"/>
  <c r="EF76" i="78" s="1"/>
  <c r="CD76" i="78"/>
  <c r="DX76" i="78" s="1"/>
  <c r="CD178" i="78"/>
  <c r="CN77" i="78"/>
  <c r="EH77" i="78" s="1"/>
  <c r="CN179" i="78"/>
  <c r="BS78" i="78"/>
  <c r="DM78" i="78" s="1"/>
  <c r="BS180" i="78"/>
  <c r="BY77" i="78"/>
  <c r="DS77" i="78" s="1"/>
  <c r="BY179" i="78"/>
  <c r="CM178" i="78"/>
  <c r="CM76" i="78"/>
  <c r="EG76" i="78" s="1"/>
  <c r="BR76" i="78"/>
  <c r="DL76" i="78" s="1"/>
  <c r="BR178" i="78"/>
  <c r="BG77" i="78"/>
  <c r="DA77" i="78" s="1"/>
  <c r="BG179" i="78"/>
  <c r="BT77" i="78"/>
  <c r="DN77" i="78" s="1"/>
  <c r="BT179" i="78"/>
  <c r="CA76" i="78"/>
  <c r="DU76" i="78" s="1"/>
  <c r="CA178" i="78"/>
  <c r="BX77" i="78"/>
  <c r="DR77" i="78" s="1"/>
  <c r="BX179" i="78"/>
  <c r="BU76" i="78"/>
  <c r="DO76" i="78" s="1"/>
  <c r="BU178" i="78"/>
  <c r="CP77" i="78"/>
  <c r="EJ77" i="78" s="1"/>
  <c r="CP179" i="78"/>
  <c r="EO73" i="78"/>
  <c r="EP73" i="78" s="1"/>
  <c r="BJ78" i="78"/>
  <c r="DD78" i="78" s="1"/>
  <c r="BJ180" i="78"/>
  <c r="CI77" i="78"/>
  <c r="EC77" i="78" s="1"/>
  <c r="CI179" i="78"/>
  <c r="BH77" i="78"/>
  <c r="DB77" i="78" s="1"/>
  <c r="BH179" i="78"/>
  <c r="CK76" i="78"/>
  <c r="EE76" i="78" s="1"/>
  <c r="CK178" i="78"/>
  <c r="CR76" i="78"/>
  <c r="EL76" i="78" s="1"/>
  <c r="CR178" i="78"/>
  <c r="BN77" i="78"/>
  <c r="DH77" i="78" s="1"/>
  <c r="BN179" i="78"/>
  <c r="BW179" i="78"/>
  <c r="BW77" i="78"/>
  <c r="DQ77" i="78" s="1"/>
  <c r="BQ77" i="78"/>
  <c r="DK77" i="78" s="1"/>
  <c r="BQ179" i="78"/>
  <c r="BL77" i="78"/>
  <c r="DF77" i="78" s="1"/>
  <c r="BL179" i="78"/>
  <c r="CT75" i="78"/>
  <c r="CB77" i="78"/>
  <c r="DV77" i="78" s="1"/>
  <c r="CB179" i="78"/>
  <c r="CQ77" i="78"/>
  <c r="EK77" i="78" s="1"/>
  <c r="CQ179" i="78"/>
  <c r="CC178" i="78"/>
  <c r="CC76" i="78"/>
  <c r="DW76" i="78" s="1"/>
  <c r="BV77" i="78"/>
  <c r="DP77" i="78" s="1"/>
  <c r="BV179" i="78"/>
  <c r="BM78" i="78"/>
  <c r="DG78" i="78" s="1"/>
  <c r="BM180" i="78"/>
  <c r="CF77" i="78"/>
  <c r="DZ77" i="78" s="1"/>
  <c r="CF179" i="78"/>
  <c r="BI77" i="78"/>
  <c r="DC77" i="78" s="1"/>
  <c r="BI179" i="78"/>
  <c r="CS77" i="78"/>
  <c r="EM77" i="78" s="1"/>
  <c r="CS179" i="78"/>
  <c r="BK178" i="78"/>
  <c r="BK76" i="78"/>
  <c r="DE76" i="78" s="1"/>
  <c r="CE77" i="78"/>
  <c r="DY77" i="78" s="1"/>
  <c r="CE179" i="78"/>
  <c r="BP77" i="78"/>
  <c r="DJ77" i="78" s="1"/>
  <c r="BP179" i="78"/>
  <c r="CG77" i="78"/>
  <c r="EA77" i="78" s="1"/>
  <c r="CG179" i="78"/>
  <c r="EP72" i="78"/>
  <c r="CU72" i="78"/>
  <c r="CV72" i="78" s="1"/>
  <c r="CH77" i="78"/>
  <c r="EB77" i="78" s="1"/>
  <c r="CH179" i="78"/>
  <c r="BZ76" i="78"/>
  <c r="DT76" i="78" s="1"/>
  <c r="BZ178" i="78"/>
  <c r="CJ77" i="78"/>
  <c r="ED77" i="78" s="1"/>
  <c r="CJ179" i="78"/>
  <c r="CO76" i="78"/>
  <c r="EI76" i="78" s="1"/>
  <c r="CO178" i="78"/>
  <c r="EO74" i="78"/>
  <c r="BO77" i="78" l="1"/>
  <c r="DI77" i="78" s="1"/>
  <c r="BO179" i="78"/>
  <c r="BF179" i="78"/>
  <c r="BF77" i="78"/>
  <c r="CZ77" i="78" s="1"/>
  <c r="EN76" i="78"/>
  <c r="AS75" i="78" s="1"/>
  <c r="AT75" i="78" s="1"/>
  <c r="BV78" i="78"/>
  <c r="DP78" i="78" s="1"/>
  <c r="BV180" i="78"/>
  <c r="CQ78" i="78"/>
  <c r="EK78" i="78" s="1"/>
  <c r="CQ180" i="78"/>
  <c r="CB180" i="78"/>
  <c r="CB78" i="78"/>
  <c r="DV78" i="78" s="1"/>
  <c r="BX180" i="78"/>
  <c r="BX78" i="78"/>
  <c r="DR78" i="78" s="1"/>
  <c r="CT76" i="78"/>
  <c r="CK77" i="78"/>
  <c r="EE77" i="78" s="1"/>
  <c r="CK179" i="78"/>
  <c r="BR77" i="78"/>
  <c r="DL77" i="78" s="1"/>
  <c r="BR179" i="78"/>
  <c r="CN78" i="78"/>
  <c r="EH78" i="78" s="1"/>
  <c r="CN180" i="78"/>
  <c r="BW78" i="78"/>
  <c r="DQ78" i="78" s="1"/>
  <c r="BW180" i="78"/>
  <c r="CP78" i="78"/>
  <c r="EJ78" i="78" s="1"/>
  <c r="CP180" i="78"/>
  <c r="CA77" i="78"/>
  <c r="DU77" i="78" s="1"/>
  <c r="CA179" i="78"/>
  <c r="CO77" i="78"/>
  <c r="EI77" i="78" s="1"/>
  <c r="CO179" i="78"/>
  <c r="BI78" i="78"/>
  <c r="DC78" i="78" s="1"/>
  <c r="BI180" i="78"/>
  <c r="BN78" i="78"/>
  <c r="DH78" i="78" s="1"/>
  <c r="BN180" i="78"/>
  <c r="BH78" i="78"/>
  <c r="DB78" i="78" s="1"/>
  <c r="BH180" i="78"/>
  <c r="CD77" i="78"/>
  <c r="DX77" i="78" s="1"/>
  <c r="CD179" i="78"/>
  <c r="CL77" i="78"/>
  <c r="EF77" i="78" s="1"/>
  <c r="CL179" i="78"/>
  <c r="BK77" i="78"/>
  <c r="DE77" i="78" s="1"/>
  <c r="BK179" i="78"/>
  <c r="BU77" i="78"/>
  <c r="DO77" i="78" s="1"/>
  <c r="BU179" i="78"/>
  <c r="BT180" i="78"/>
  <c r="BT78" i="78"/>
  <c r="DN78" i="78" s="1"/>
  <c r="CM77" i="78"/>
  <c r="EG77" i="78" s="1"/>
  <c r="CM179" i="78"/>
  <c r="BP78" i="78"/>
  <c r="DJ78" i="78" s="1"/>
  <c r="BP180" i="78"/>
  <c r="CH78" i="78"/>
  <c r="EB78" i="78" s="1"/>
  <c r="CH180" i="78"/>
  <c r="CJ180" i="78"/>
  <c r="CJ78" i="78"/>
  <c r="ED78" i="78" s="1"/>
  <c r="CE78" i="78"/>
  <c r="DY78" i="78" s="1"/>
  <c r="CE180" i="78"/>
  <c r="CF78" i="78"/>
  <c r="DZ78" i="78" s="1"/>
  <c r="CF180" i="78"/>
  <c r="BM79" i="78"/>
  <c r="DG79" i="78" s="1"/>
  <c r="BM181" i="78"/>
  <c r="BL78" i="78"/>
  <c r="DF78" i="78" s="1"/>
  <c r="BL180" i="78"/>
  <c r="CR77" i="78"/>
  <c r="EL77" i="78" s="1"/>
  <c r="CR179" i="78"/>
  <c r="BY78" i="78"/>
  <c r="DS78" i="78" s="1"/>
  <c r="BY180" i="78"/>
  <c r="BJ79" i="78"/>
  <c r="DD79" i="78" s="1"/>
  <c r="BJ181" i="78"/>
  <c r="CG78" i="78"/>
  <c r="EA78" i="78" s="1"/>
  <c r="CG180" i="78"/>
  <c r="CC77" i="78"/>
  <c r="DW77" i="78" s="1"/>
  <c r="CC179" i="78"/>
  <c r="BZ77" i="78"/>
  <c r="DT77" i="78" s="1"/>
  <c r="BZ179" i="78"/>
  <c r="CS78" i="78"/>
  <c r="EM78" i="78" s="1"/>
  <c r="CS180" i="78"/>
  <c r="EO75" i="78"/>
  <c r="BQ78" i="78"/>
  <c r="DK78" i="78" s="1"/>
  <c r="BQ180" i="78"/>
  <c r="CI78" i="78"/>
  <c r="EC78" i="78" s="1"/>
  <c r="CI180" i="78"/>
  <c r="BG78" i="78"/>
  <c r="DA78" i="78" s="1"/>
  <c r="BG180" i="78"/>
  <c r="BS181" i="78"/>
  <c r="BS79" i="78"/>
  <c r="DM79" i="78" s="1"/>
  <c r="BO180" i="78" l="1"/>
  <c r="BO78" i="78"/>
  <c r="DI78" i="78" s="1"/>
  <c r="EN77" i="78"/>
  <c r="AS76" i="78" s="1"/>
  <c r="AT76" i="78" s="1"/>
  <c r="BF180" i="78"/>
  <c r="BF78" i="78"/>
  <c r="CZ78" i="78" s="1"/>
  <c r="CU75" i="78"/>
  <c r="CV75" i="78" s="1"/>
  <c r="EP75" i="78"/>
  <c r="CM78" i="78"/>
  <c r="EG78" i="78" s="1"/>
  <c r="CM180" i="78"/>
  <c r="CT77" i="78"/>
  <c r="BH79" i="78"/>
  <c r="DB79" i="78" s="1"/>
  <c r="BH181" i="78"/>
  <c r="EP74" i="78"/>
  <c r="CU74" i="78"/>
  <c r="CV74" i="78" s="1"/>
  <c r="BY79" i="78"/>
  <c r="DS79" i="78" s="1"/>
  <c r="BY181" i="78"/>
  <c r="BL79" i="78"/>
  <c r="DF79" i="78" s="1"/>
  <c r="BL181" i="78"/>
  <c r="CL78" i="78"/>
  <c r="EF78" i="78" s="1"/>
  <c r="CL180" i="78"/>
  <c r="BW79" i="78"/>
  <c r="DQ79" i="78" s="1"/>
  <c r="BW181" i="78"/>
  <c r="CK78" i="78"/>
  <c r="EE78" i="78" s="1"/>
  <c r="CK180" i="78"/>
  <c r="CB79" i="78"/>
  <c r="DV79" i="78" s="1"/>
  <c r="CB181" i="78"/>
  <c r="BS80" i="78"/>
  <c r="DM80" i="78" s="1"/>
  <c r="BS182" i="78"/>
  <c r="CQ79" i="78"/>
  <c r="EK79" i="78" s="1"/>
  <c r="CQ181" i="78"/>
  <c r="BZ78" i="78"/>
  <c r="DT78" i="78" s="1"/>
  <c r="BZ180" i="78"/>
  <c r="BQ79" i="78"/>
  <c r="DK79" i="78" s="1"/>
  <c r="BQ181" i="78"/>
  <c r="CE79" i="78"/>
  <c r="DY79" i="78" s="1"/>
  <c r="CE181" i="78"/>
  <c r="CH79" i="78"/>
  <c r="EB79" i="78" s="1"/>
  <c r="CH181" i="78"/>
  <c r="CD78" i="78"/>
  <c r="DX78" i="78" s="1"/>
  <c r="CD180" i="78"/>
  <c r="CA78" i="78"/>
  <c r="DU78" i="78" s="1"/>
  <c r="CA180" i="78"/>
  <c r="BG79" i="78"/>
  <c r="DA79" i="78" s="1"/>
  <c r="BG181" i="78"/>
  <c r="BN79" i="78"/>
  <c r="DH79" i="78" s="1"/>
  <c r="BN181" i="78"/>
  <c r="CS79" i="78"/>
  <c r="EM79" i="78" s="1"/>
  <c r="CS181" i="78"/>
  <c r="BT79" i="78"/>
  <c r="DN79" i="78" s="1"/>
  <c r="BT181" i="78"/>
  <c r="CN79" i="78"/>
  <c r="EH79" i="78" s="1"/>
  <c r="CN181" i="78"/>
  <c r="BV79" i="78"/>
  <c r="DP79" i="78" s="1"/>
  <c r="BV181" i="78"/>
  <c r="BJ80" i="78"/>
  <c r="DD80" i="78" s="1"/>
  <c r="BJ182" i="78"/>
  <c r="CI79" i="78"/>
  <c r="EC79" i="78" s="1"/>
  <c r="CI181" i="78"/>
  <c r="BM80" i="78"/>
  <c r="DG80" i="78" s="1"/>
  <c r="BM182" i="78"/>
  <c r="CJ181" i="78"/>
  <c r="CJ79" i="78"/>
  <c r="ED79" i="78" s="1"/>
  <c r="BP79" i="78"/>
  <c r="DJ79" i="78" s="1"/>
  <c r="BP181" i="78"/>
  <c r="BU78" i="78"/>
  <c r="DO78" i="78" s="1"/>
  <c r="BU180" i="78"/>
  <c r="CO180" i="78"/>
  <c r="CO78" i="78"/>
  <c r="EI78" i="78" s="1"/>
  <c r="CP79" i="78"/>
  <c r="EJ79" i="78" s="1"/>
  <c r="CP181" i="78"/>
  <c r="BX79" i="78"/>
  <c r="DR79" i="78" s="1"/>
  <c r="BX181" i="78"/>
  <c r="CC180" i="78"/>
  <c r="CC78" i="78"/>
  <c r="DW78" i="78" s="1"/>
  <c r="CG79" i="78"/>
  <c r="EA79" i="78" s="1"/>
  <c r="CG181" i="78"/>
  <c r="BR78" i="78"/>
  <c r="DL78" i="78" s="1"/>
  <c r="BR180" i="78"/>
  <c r="CR78" i="78"/>
  <c r="EL78" i="78" s="1"/>
  <c r="CR180" i="78"/>
  <c r="CF79" i="78"/>
  <c r="DZ79" i="78" s="1"/>
  <c r="CF181" i="78"/>
  <c r="BK78" i="78"/>
  <c r="DE78" i="78" s="1"/>
  <c r="BK180" i="78"/>
  <c r="BI79" i="78"/>
  <c r="DC79" i="78" s="1"/>
  <c r="BI181" i="78"/>
  <c r="BO181" i="78" l="1"/>
  <c r="BO79" i="78"/>
  <c r="DI79" i="78" s="1"/>
  <c r="CT78" i="78"/>
  <c r="EN78" i="78"/>
  <c r="AS77" i="78" s="1"/>
  <c r="AT77" i="78" s="1"/>
  <c r="BF79" i="78"/>
  <c r="CZ79" i="78" s="1"/>
  <c r="BF181" i="78"/>
  <c r="BQ80" i="78"/>
  <c r="DK80" i="78" s="1"/>
  <c r="BQ182" i="78"/>
  <c r="CM79" i="78"/>
  <c r="EG79" i="78" s="1"/>
  <c r="CM181" i="78"/>
  <c r="CK79" i="78"/>
  <c r="EE79" i="78" s="1"/>
  <c r="CK181" i="78"/>
  <c r="BL80" i="78"/>
  <c r="DF80" i="78" s="1"/>
  <c r="BL182" i="78"/>
  <c r="BK79" i="78"/>
  <c r="DE79" i="78" s="1"/>
  <c r="BK181" i="78"/>
  <c r="CP80" i="78"/>
  <c r="EJ80" i="78" s="1"/>
  <c r="CP182" i="78"/>
  <c r="BV80" i="78"/>
  <c r="DP80" i="78" s="1"/>
  <c r="BV182" i="78"/>
  <c r="BN80" i="78"/>
  <c r="DH80" i="78" s="1"/>
  <c r="BN182" i="78"/>
  <c r="CA79" i="78"/>
  <c r="DU79" i="78" s="1"/>
  <c r="CA181" i="78"/>
  <c r="CH80" i="78"/>
  <c r="EB80" i="78" s="1"/>
  <c r="CH182" i="78"/>
  <c r="BZ79" i="78"/>
  <c r="DT79" i="78" s="1"/>
  <c r="BZ181" i="78"/>
  <c r="EO76" i="78"/>
  <c r="BI182" i="78"/>
  <c r="BI80" i="78"/>
  <c r="DC80" i="78" s="1"/>
  <c r="BR79" i="78"/>
  <c r="DL79" i="78" s="1"/>
  <c r="BR181" i="78"/>
  <c r="BP80" i="78"/>
  <c r="DJ80" i="78" s="1"/>
  <c r="BP182" i="78"/>
  <c r="CI80" i="78"/>
  <c r="EC80" i="78" s="1"/>
  <c r="CI182" i="78"/>
  <c r="BW80" i="78"/>
  <c r="DQ80" i="78" s="1"/>
  <c r="BW182" i="78"/>
  <c r="BY80" i="78"/>
  <c r="DS80" i="78" s="1"/>
  <c r="BY182" i="78"/>
  <c r="CF80" i="78"/>
  <c r="DZ80" i="78" s="1"/>
  <c r="CF182" i="78"/>
  <c r="CC79" i="78"/>
  <c r="DW79" i="78" s="1"/>
  <c r="CC181" i="78"/>
  <c r="BT80" i="78"/>
  <c r="DN80" i="78" s="1"/>
  <c r="BT182" i="78"/>
  <c r="CQ182" i="78"/>
  <c r="CQ80" i="78"/>
  <c r="EK80" i="78" s="1"/>
  <c r="BS81" i="78"/>
  <c r="DM81" i="78" s="1"/>
  <c r="BS183" i="78"/>
  <c r="BH80" i="78"/>
  <c r="DB80" i="78" s="1"/>
  <c r="BH182" i="78"/>
  <c r="CO79" i="78"/>
  <c r="EI79" i="78" s="1"/>
  <c r="CO181" i="78"/>
  <c r="BJ81" i="78"/>
  <c r="DD81" i="78" s="1"/>
  <c r="BJ183" i="78"/>
  <c r="BG80" i="78"/>
  <c r="DA80" i="78" s="1"/>
  <c r="BG182" i="78"/>
  <c r="CD79" i="78"/>
  <c r="DX79" i="78" s="1"/>
  <c r="CD181" i="78"/>
  <c r="CE80" i="78"/>
  <c r="DY80" i="78" s="1"/>
  <c r="CE182" i="78"/>
  <c r="CS80" i="78"/>
  <c r="EM80" i="78" s="1"/>
  <c r="CS182" i="78"/>
  <c r="BU79" i="78"/>
  <c r="DO79" i="78" s="1"/>
  <c r="BU181" i="78"/>
  <c r="CR79" i="78"/>
  <c r="EL79" i="78" s="1"/>
  <c r="CR181" i="78"/>
  <c r="BX80" i="78"/>
  <c r="DR80" i="78" s="1"/>
  <c r="BX182" i="78"/>
  <c r="CN80" i="78"/>
  <c r="EH80" i="78" s="1"/>
  <c r="CN182" i="78"/>
  <c r="CJ80" i="78"/>
  <c r="ED80" i="78" s="1"/>
  <c r="CJ182" i="78"/>
  <c r="CL79" i="78"/>
  <c r="EF79" i="78" s="1"/>
  <c r="CL181" i="78"/>
  <c r="CG80" i="78"/>
  <c r="EA80" i="78" s="1"/>
  <c r="CG182" i="78"/>
  <c r="BM81" i="78"/>
  <c r="DG81" i="78" s="1"/>
  <c r="BM183" i="78"/>
  <c r="CB80" i="78"/>
  <c r="DV80" i="78" s="1"/>
  <c r="CB182" i="78"/>
  <c r="BO182" i="78" l="1"/>
  <c r="BO80" i="78"/>
  <c r="DI80" i="78" s="1"/>
  <c r="BF182" i="78"/>
  <c r="BF80" i="78"/>
  <c r="CZ80" i="78" s="1"/>
  <c r="EN79" i="78"/>
  <c r="AS78" i="78" s="1"/>
  <c r="AT78" i="78" s="1"/>
  <c r="BR80" i="78"/>
  <c r="DL80" i="78" s="1"/>
  <c r="BR182" i="78"/>
  <c r="BK80" i="78"/>
  <c r="DE80" i="78" s="1"/>
  <c r="BK182" i="78"/>
  <c r="CE81" i="78"/>
  <c r="DY81" i="78" s="1"/>
  <c r="CE183" i="78"/>
  <c r="BT81" i="78"/>
  <c r="DN81" i="78" s="1"/>
  <c r="BT183" i="78"/>
  <c r="CF81" i="78"/>
  <c r="DZ81" i="78" s="1"/>
  <c r="CF183" i="78"/>
  <c r="BZ182" i="78"/>
  <c r="BZ80" i="78"/>
  <c r="DT80" i="78" s="1"/>
  <c r="CT79" i="78"/>
  <c r="BW81" i="78"/>
  <c r="DQ81" i="78" s="1"/>
  <c r="BW183" i="78"/>
  <c r="CI81" i="78"/>
  <c r="EC81" i="78" s="1"/>
  <c r="CI183" i="78"/>
  <c r="CM80" i="78"/>
  <c r="EG80" i="78" s="1"/>
  <c r="CM182" i="78"/>
  <c r="CN81" i="78"/>
  <c r="EH81" i="78" s="1"/>
  <c r="CN183" i="78"/>
  <c r="CD80" i="78"/>
  <c r="DX80" i="78" s="1"/>
  <c r="CD182" i="78"/>
  <c r="CO80" i="78"/>
  <c r="EI80" i="78" s="1"/>
  <c r="CO182" i="78"/>
  <c r="CH81" i="78"/>
  <c r="EB81" i="78" s="1"/>
  <c r="CH183" i="78"/>
  <c r="BV81" i="78"/>
  <c r="DP81" i="78" s="1"/>
  <c r="BV183" i="78"/>
  <c r="BM184" i="78"/>
  <c r="BM82" i="78"/>
  <c r="DG82" i="78" s="1"/>
  <c r="BJ184" i="78"/>
  <c r="BJ82" i="78"/>
  <c r="DD82" i="78" s="1"/>
  <c r="CS81" i="78"/>
  <c r="EM81" i="78" s="1"/>
  <c r="CS183" i="78"/>
  <c r="BS82" i="78"/>
  <c r="DM82" i="78" s="1"/>
  <c r="BS184" i="78"/>
  <c r="BP81" i="78"/>
  <c r="DJ81" i="78" s="1"/>
  <c r="BP183" i="78"/>
  <c r="BI81" i="78"/>
  <c r="DC81" i="78" s="1"/>
  <c r="BI183" i="78"/>
  <c r="BH81" i="78"/>
  <c r="DB81" i="78" s="1"/>
  <c r="BH183" i="78"/>
  <c r="BU182" i="78"/>
  <c r="BU80" i="78"/>
  <c r="DO80" i="78" s="1"/>
  <c r="CG81" i="78"/>
  <c r="EA81" i="78" s="1"/>
  <c r="CG183" i="78"/>
  <c r="CJ81" i="78"/>
  <c r="ED81" i="78" s="1"/>
  <c r="CJ183" i="78"/>
  <c r="BG81" i="78"/>
  <c r="DA81" i="78" s="1"/>
  <c r="BG183" i="78"/>
  <c r="EO78" i="78"/>
  <c r="CU76" i="78"/>
  <c r="CV76" i="78" s="1"/>
  <c r="EP76" i="78"/>
  <c r="CA80" i="78"/>
  <c r="DU80" i="78" s="1"/>
  <c r="CA182" i="78"/>
  <c r="BL81" i="78"/>
  <c r="DF81" i="78" s="1"/>
  <c r="BL183" i="78"/>
  <c r="BQ183" i="78"/>
  <c r="BQ81" i="78"/>
  <c r="DK81" i="78" s="1"/>
  <c r="BX81" i="78"/>
  <c r="DR81" i="78" s="1"/>
  <c r="BX183" i="78"/>
  <c r="CC80" i="78"/>
  <c r="DW80" i="78" s="1"/>
  <c r="CC182" i="78"/>
  <c r="BY81" i="78"/>
  <c r="DS81" i="78" s="1"/>
  <c r="BY183" i="78"/>
  <c r="CP81" i="78"/>
  <c r="EJ81" i="78" s="1"/>
  <c r="CP183" i="78"/>
  <c r="CR80" i="78"/>
  <c r="EL80" i="78" s="1"/>
  <c r="CR182" i="78"/>
  <c r="CL80" i="78"/>
  <c r="EF80" i="78" s="1"/>
  <c r="CL182" i="78"/>
  <c r="EO77" i="78"/>
  <c r="CB81" i="78"/>
  <c r="DV81" i="78" s="1"/>
  <c r="CB183" i="78"/>
  <c r="CQ81" i="78"/>
  <c r="EK81" i="78" s="1"/>
  <c r="CQ183" i="78"/>
  <c r="BN183" i="78"/>
  <c r="BN81" i="78"/>
  <c r="DH81" i="78" s="1"/>
  <c r="CK80" i="78"/>
  <c r="EE80" i="78" s="1"/>
  <c r="CK182" i="78"/>
  <c r="BO183" i="78" l="1"/>
  <c r="BO81" i="78"/>
  <c r="DI81" i="78" s="1"/>
  <c r="EN80" i="78"/>
  <c r="AS79" i="78" s="1"/>
  <c r="AT79" i="78" s="1"/>
  <c r="BF183" i="78"/>
  <c r="BF81" i="78"/>
  <c r="CZ81" i="78" s="1"/>
  <c r="CC81" i="78"/>
  <c r="DW81" i="78" s="1"/>
  <c r="CC183" i="78"/>
  <c r="CQ82" i="78"/>
  <c r="EK82" i="78" s="1"/>
  <c r="CQ184" i="78"/>
  <c r="BH184" i="78"/>
  <c r="BH82" i="78"/>
  <c r="DB82" i="78" s="1"/>
  <c r="BP82" i="78"/>
  <c r="DJ82" i="78" s="1"/>
  <c r="BP184" i="78"/>
  <c r="CO81" i="78"/>
  <c r="EI81" i="78" s="1"/>
  <c r="CO183" i="78"/>
  <c r="CI82" i="78"/>
  <c r="EC82" i="78" s="1"/>
  <c r="CI184" i="78"/>
  <c r="CU77" i="78"/>
  <c r="CV77" i="78" s="1"/>
  <c r="EP77" i="78"/>
  <c r="CP82" i="78"/>
  <c r="EJ82" i="78" s="1"/>
  <c r="CP184" i="78"/>
  <c r="BQ82" i="78"/>
  <c r="DK82" i="78" s="1"/>
  <c r="BQ184" i="78"/>
  <c r="BV82" i="78"/>
  <c r="DP82" i="78" s="1"/>
  <c r="BV184" i="78"/>
  <c r="BT82" i="78"/>
  <c r="DN82" i="78" s="1"/>
  <c r="BT184" i="78"/>
  <c r="CD81" i="78"/>
  <c r="DX81" i="78" s="1"/>
  <c r="CD183" i="78"/>
  <c r="BK81" i="78"/>
  <c r="DE81" i="78" s="1"/>
  <c r="BK183" i="78"/>
  <c r="BS83" i="78"/>
  <c r="DM83" i="78" s="1"/>
  <c r="BS185" i="78"/>
  <c r="BN82" i="78"/>
  <c r="DH82" i="78" s="1"/>
  <c r="BN184" i="78"/>
  <c r="CL81" i="78"/>
  <c r="EF81" i="78" s="1"/>
  <c r="CL183" i="78"/>
  <c r="CH82" i="78"/>
  <c r="EB82" i="78" s="1"/>
  <c r="CH184" i="78"/>
  <c r="CM183" i="78"/>
  <c r="CM81" i="78"/>
  <c r="EG81" i="78" s="1"/>
  <c r="CT80" i="78"/>
  <c r="CK81" i="78"/>
  <c r="EE81" i="78" s="1"/>
  <c r="CK183" i="78"/>
  <c r="CB82" i="78"/>
  <c r="DV82" i="78" s="1"/>
  <c r="CB184" i="78"/>
  <c r="BL82" i="78"/>
  <c r="DF82" i="78" s="1"/>
  <c r="BL184" i="78"/>
  <c r="BX82" i="78"/>
  <c r="DR82" i="78" s="1"/>
  <c r="BX184" i="78"/>
  <c r="CG82" i="78"/>
  <c r="EA82" i="78" s="1"/>
  <c r="CG184" i="78"/>
  <c r="BZ183" i="78"/>
  <c r="BZ81" i="78"/>
  <c r="DT81" i="78" s="1"/>
  <c r="CU78" i="78"/>
  <c r="CV78" i="78" s="1"/>
  <c r="EP78" i="78"/>
  <c r="CR81" i="78"/>
  <c r="EL81" i="78" s="1"/>
  <c r="CR183" i="78"/>
  <c r="BY82" i="78"/>
  <c r="DS82" i="78" s="1"/>
  <c r="BY184" i="78"/>
  <c r="CA81" i="78"/>
  <c r="DU81" i="78" s="1"/>
  <c r="CA183" i="78"/>
  <c r="EO79" i="78"/>
  <c r="BJ185" i="78"/>
  <c r="BJ83" i="78"/>
  <c r="DD83" i="78" s="1"/>
  <c r="CN82" i="78"/>
  <c r="EH82" i="78" s="1"/>
  <c r="CN184" i="78"/>
  <c r="BW82" i="78"/>
  <c r="DQ82" i="78" s="1"/>
  <c r="BW184" i="78"/>
  <c r="CE82" i="78"/>
  <c r="DY82" i="78" s="1"/>
  <c r="CE184" i="78"/>
  <c r="BR81" i="78"/>
  <c r="DL81" i="78" s="1"/>
  <c r="BR183" i="78"/>
  <c r="CJ82" i="78"/>
  <c r="ED82" i="78" s="1"/>
  <c r="CJ184" i="78"/>
  <c r="BG82" i="78"/>
  <c r="DA82" i="78" s="1"/>
  <c r="BG184" i="78"/>
  <c r="BI82" i="78"/>
  <c r="DC82" i="78" s="1"/>
  <c r="BI184" i="78"/>
  <c r="CS184" i="78"/>
  <c r="CS82" i="78"/>
  <c r="EM82" i="78" s="1"/>
  <c r="BU183" i="78"/>
  <c r="BU81" i="78"/>
  <c r="DO81" i="78" s="1"/>
  <c r="BM83" i="78"/>
  <c r="DG83" i="78" s="1"/>
  <c r="BM185" i="78"/>
  <c r="CF82" i="78"/>
  <c r="DZ82" i="78" s="1"/>
  <c r="CF184" i="78"/>
  <c r="BO184" i="78" l="1"/>
  <c r="BO82" i="78"/>
  <c r="DI82" i="78" s="1"/>
  <c r="EN81" i="78"/>
  <c r="AS80" i="78" s="1"/>
  <c r="AT80" i="78" s="1"/>
  <c r="BF184" i="78"/>
  <c r="BF82" i="78"/>
  <c r="CZ82" i="78" s="1"/>
  <c r="CA82" i="78"/>
  <c r="DU82" i="78" s="1"/>
  <c r="CA184" i="78"/>
  <c r="BY83" i="78"/>
  <c r="DS83" i="78" s="1"/>
  <c r="BY185" i="78"/>
  <c r="BK82" i="78"/>
  <c r="DE82" i="78" s="1"/>
  <c r="BK184" i="78"/>
  <c r="CP83" i="78"/>
  <c r="EJ83" i="78" s="1"/>
  <c r="CP185" i="78"/>
  <c r="CO82" i="78"/>
  <c r="EI82" i="78" s="1"/>
  <c r="CO184" i="78"/>
  <c r="CE83" i="78"/>
  <c r="DY83" i="78" s="1"/>
  <c r="CE185" i="78"/>
  <c r="CG83" i="78"/>
  <c r="EA83" i="78" s="1"/>
  <c r="CG185" i="78"/>
  <c r="CB83" i="78"/>
  <c r="DV83" i="78" s="1"/>
  <c r="CB185" i="78"/>
  <c r="CL82" i="78"/>
  <c r="EF82" i="78" s="1"/>
  <c r="CL184" i="78"/>
  <c r="CQ83" i="78"/>
  <c r="EK83" i="78" s="1"/>
  <c r="CQ185" i="78"/>
  <c r="BM84" i="78"/>
  <c r="DG84" i="78" s="1"/>
  <c r="BM186" i="78"/>
  <c r="CS83" i="78"/>
  <c r="EM83" i="78" s="1"/>
  <c r="CS185" i="78"/>
  <c r="BJ84" i="78"/>
  <c r="DD84" i="78" s="1"/>
  <c r="BJ186" i="78"/>
  <c r="CR184" i="78"/>
  <c r="CR82" i="78"/>
  <c r="EL82" i="78" s="1"/>
  <c r="CM82" i="78"/>
  <c r="EG82" i="78" s="1"/>
  <c r="CM184" i="78"/>
  <c r="BV83" i="78"/>
  <c r="DP83" i="78" s="1"/>
  <c r="BV185" i="78"/>
  <c r="BP83" i="78"/>
  <c r="DJ83" i="78" s="1"/>
  <c r="BP185" i="78"/>
  <c r="BI83" i="78"/>
  <c r="DC83" i="78" s="1"/>
  <c r="BI185" i="78"/>
  <c r="CK82" i="78"/>
  <c r="EE82" i="78" s="1"/>
  <c r="CK184" i="78"/>
  <c r="CT81" i="78"/>
  <c r="BT83" i="78"/>
  <c r="DN83" i="78" s="1"/>
  <c r="BT185" i="78"/>
  <c r="BW83" i="78"/>
  <c r="DQ83" i="78" s="1"/>
  <c r="BW185" i="78"/>
  <c r="BZ82" i="78"/>
  <c r="DT82" i="78" s="1"/>
  <c r="BZ184" i="78"/>
  <c r="BN83" i="78"/>
  <c r="DH83" i="78" s="1"/>
  <c r="BN185" i="78"/>
  <c r="CJ83" i="78"/>
  <c r="ED83" i="78" s="1"/>
  <c r="CJ185" i="78"/>
  <c r="BX83" i="78"/>
  <c r="DR83" i="78" s="1"/>
  <c r="BX185" i="78"/>
  <c r="CH83" i="78"/>
  <c r="EB83" i="78" s="1"/>
  <c r="CH185" i="78"/>
  <c r="CC82" i="78"/>
  <c r="DW82" i="78" s="1"/>
  <c r="CC184" i="78"/>
  <c r="BS84" i="78"/>
  <c r="DM84" i="78" s="1"/>
  <c r="BS186" i="78"/>
  <c r="BH83" i="78"/>
  <c r="DB83" i="78" s="1"/>
  <c r="BH185" i="78"/>
  <c r="CD82" i="78"/>
  <c r="DX82" i="78" s="1"/>
  <c r="CD184" i="78"/>
  <c r="BQ83" i="78"/>
  <c r="DK83" i="78" s="1"/>
  <c r="BQ185" i="78"/>
  <c r="CI83" i="78"/>
  <c r="EC83" i="78" s="1"/>
  <c r="CI185" i="78"/>
  <c r="CF83" i="78"/>
  <c r="DZ83" i="78" s="1"/>
  <c r="CF185" i="78"/>
  <c r="BU82" i="78"/>
  <c r="DO82" i="78" s="1"/>
  <c r="BU184" i="78"/>
  <c r="BG83" i="78"/>
  <c r="DA83" i="78" s="1"/>
  <c r="BG185" i="78"/>
  <c r="BR82" i="78"/>
  <c r="DL82" i="78" s="1"/>
  <c r="BR184" i="78"/>
  <c r="CN83" i="78"/>
  <c r="EH83" i="78" s="1"/>
  <c r="CN185" i="78"/>
  <c r="BL185" i="78"/>
  <c r="BL83" i="78"/>
  <c r="DF83" i="78" s="1"/>
  <c r="BO83" i="78" l="1"/>
  <c r="DI83" i="78" s="1"/>
  <c r="BO185" i="78"/>
  <c r="EN82" i="78"/>
  <c r="AS81" i="78" s="1"/>
  <c r="AT81" i="78" s="1"/>
  <c r="BF83" i="78"/>
  <c r="CZ83" i="78" s="1"/>
  <c r="BF185" i="78"/>
  <c r="BV84" i="78"/>
  <c r="DP84" i="78" s="1"/>
  <c r="BV186" i="78"/>
  <c r="BM85" i="78"/>
  <c r="DG85" i="78" s="1"/>
  <c r="BM187" i="78"/>
  <c r="CP84" i="78"/>
  <c r="EJ84" i="78" s="1"/>
  <c r="CP186" i="78"/>
  <c r="CH186" i="78"/>
  <c r="CH84" i="78"/>
  <c r="EB84" i="78" s="1"/>
  <c r="CJ84" i="78"/>
  <c r="ED84" i="78" s="1"/>
  <c r="CJ186" i="78"/>
  <c r="BR83" i="78"/>
  <c r="DL83" i="78" s="1"/>
  <c r="BR185" i="78"/>
  <c r="CF84" i="78"/>
  <c r="DZ84" i="78" s="1"/>
  <c r="CF186" i="78"/>
  <c r="CD83" i="78"/>
  <c r="DX83" i="78" s="1"/>
  <c r="CD185" i="78"/>
  <c r="BH186" i="78"/>
  <c r="BH84" i="78"/>
  <c r="DB84" i="78" s="1"/>
  <c r="CC83" i="78"/>
  <c r="DW83" i="78" s="1"/>
  <c r="CC185" i="78"/>
  <c r="CK83" i="78"/>
  <c r="EE83" i="78" s="1"/>
  <c r="CK185" i="78"/>
  <c r="CR185" i="78"/>
  <c r="CR83" i="78"/>
  <c r="EL83" i="78" s="1"/>
  <c r="CL83" i="78"/>
  <c r="EF83" i="78" s="1"/>
  <c r="CL185" i="78"/>
  <c r="BW186" i="78"/>
  <c r="BW84" i="78"/>
  <c r="DQ84" i="78" s="1"/>
  <c r="BJ85" i="78"/>
  <c r="DD85" i="78" s="1"/>
  <c r="BJ187" i="78"/>
  <c r="CE84" i="78"/>
  <c r="DY84" i="78" s="1"/>
  <c r="CE186" i="78"/>
  <c r="BK83" i="78"/>
  <c r="DE83" i="78" s="1"/>
  <c r="BK185" i="78"/>
  <c r="CT82" i="78"/>
  <c r="CA83" i="78"/>
  <c r="DU83" i="78" s="1"/>
  <c r="CA185" i="78"/>
  <c r="BI186" i="78"/>
  <c r="BI84" i="78"/>
  <c r="DC84" i="78" s="1"/>
  <c r="CQ84" i="78"/>
  <c r="EK84" i="78" s="1"/>
  <c r="CQ186" i="78"/>
  <c r="CB84" i="78"/>
  <c r="DV84" i="78" s="1"/>
  <c r="CB186" i="78"/>
  <c r="CM83" i="78"/>
  <c r="EG83" i="78" s="1"/>
  <c r="CM185" i="78"/>
  <c r="EO80" i="78"/>
  <c r="BL84" i="78"/>
  <c r="DF84" i="78" s="1"/>
  <c r="BL186" i="78"/>
  <c r="BG84" i="78"/>
  <c r="DA84" i="78" s="1"/>
  <c r="BG186" i="78"/>
  <c r="CI84" i="78"/>
  <c r="EC84" i="78" s="1"/>
  <c r="CI186" i="78"/>
  <c r="BS85" i="78"/>
  <c r="DM85" i="78" s="1"/>
  <c r="BS187" i="78"/>
  <c r="BN186" i="78"/>
  <c r="BN84" i="78"/>
  <c r="DH84" i="78" s="1"/>
  <c r="CS84" i="78"/>
  <c r="EM84" i="78" s="1"/>
  <c r="CS186" i="78"/>
  <c r="BX84" i="78"/>
  <c r="DR84" i="78" s="1"/>
  <c r="BX186" i="78"/>
  <c r="EP79" i="78"/>
  <c r="CU79" i="78"/>
  <c r="CV79" i="78" s="1"/>
  <c r="BT84" i="78"/>
  <c r="DN84" i="78" s="1"/>
  <c r="BT186" i="78"/>
  <c r="BP84" i="78"/>
  <c r="DJ84" i="78" s="1"/>
  <c r="BP186" i="78"/>
  <c r="CG84" i="78"/>
  <c r="EA84" i="78" s="1"/>
  <c r="CG186" i="78"/>
  <c r="CO83" i="78"/>
  <c r="EI83" i="78" s="1"/>
  <c r="CO185" i="78"/>
  <c r="BY84" i="78"/>
  <c r="DS84" i="78" s="1"/>
  <c r="BY186" i="78"/>
  <c r="CN186" i="78"/>
  <c r="CN84" i="78"/>
  <c r="EH84" i="78" s="1"/>
  <c r="BU185" i="78"/>
  <c r="BU83" i="78"/>
  <c r="DO83" i="78" s="1"/>
  <c r="BQ186" i="78"/>
  <c r="BQ84" i="78"/>
  <c r="DK84" i="78" s="1"/>
  <c r="BZ83" i="78"/>
  <c r="DT83" i="78" s="1"/>
  <c r="BZ185" i="78"/>
  <c r="EO81" i="78"/>
  <c r="BO84" i="78" l="1"/>
  <c r="DI84" i="78" s="1"/>
  <c r="BO186" i="78"/>
  <c r="BF84" i="78"/>
  <c r="CZ84" i="78" s="1"/>
  <c r="BF186" i="78"/>
  <c r="EN83" i="78"/>
  <c r="AS82" i="78" s="1"/>
  <c r="AT82" i="78" s="1"/>
  <c r="CU81" i="78"/>
  <c r="CV81" i="78" s="1"/>
  <c r="EP81" i="78"/>
  <c r="CO84" i="78"/>
  <c r="EI84" i="78" s="1"/>
  <c r="CO186" i="78"/>
  <c r="BG85" i="78"/>
  <c r="DA85" i="78" s="1"/>
  <c r="BG187" i="78"/>
  <c r="CG85" i="78"/>
  <c r="EA85" i="78" s="1"/>
  <c r="CG187" i="78"/>
  <c r="BP85" i="78"/>
  <c r="DJ85" i="78" s="1"/>
  <c r="BP187" i="78"/>
  <c r="CS187" i="78"/>
  <c r="CS85" i="78"/>
  <c r="EM85" i="78" s="1"/>
  <c r="EP80" i="78"/>
  <c r="CU80" i="78"/>
  <c r="CV80" i="78" s="1"/>
  <c r="CQ187" i="78"/>
  <c r="CQ85" i="78"/>
  <c r="EK85" i="78" s="1"/>
  <c r="BI85" i="78"/>
  <c r="DC85" i="78" s="1"/>
  <c r="BI187" i="78"/>
  <c r="CK84" i="78"/>
  <c r="EE84" i="78" s="1"/>
  <c r="CK186" i="78"/>
  <c r="CD84" i="78"/>
  <c r="DX84" i="78" s="1"/>
  <c r="CD186" i="78"/>
  <c r="BV85" i="78"/>
  <c r="DP85" i="78" s="1"/>
  <c r="BV187" i="78"/>
  <c r="BU84" i="78"/>
  <c r="DO84" i="78" s="1"/>
  <c r="BU186" i="78"/>
  <c r="BY85" i="78"/>
  <c r="DS85" i="78" s="1"/>
  <c r="BY187" i="78"/>
  <c r="CI85" i="78"/>
  <c r="EC85" i="78" s="1"/>
  <c r="CI187" i="78"/>
  <c r="CM84" i="78"/>
  <c r="EG84" i="78" s="1"/>
  <c r="CM186" i="78"/>
  <c r="CA84" i="78"/>
  <c r="DU84" i="78" s="1"/>
  <c r="CA186" i="78"/>
  <c r="BK84" i="78"/>
  <c r="DE84" i="78" s="1"/>
  <c r="BK186" i="78"/>
  <c r="BZ84" i="78"/>
  <c r="DT84" i="78" s="1"/>
  <c r="BZ186" i="78"/>
  <c r="BT187" i="78"/>
  <c r="BT85" i="78"/>
  <c r="DN85" i="78" s="1"/>
  <c r="BX85" i="78"/>
  <c r="DR85" i="78" s="1"/>
  <c r="BX187" i="78"/>
  <c r="CT83" i="78"/>
  <c r="BW85" i="78"/>
  <c r="DQ85" i="78" s="1"/>
  <c r="BW187" i="78"/>
  <c r="CL84" i="78"/>
  <c r="EF84" i="78" s="1"/>
  <c r="CL186" i="78"/>
  <c r="CF85" i="78"/>
  <c r="DZ85" i="78" s="1"/>
  <c r="CF187" i="78"/>
  <c r="CH85" i="78"/>
  <c r="EB85" i="78" s="1"/>
  <c r="CH187" i="78"/>
  <c r="CN85" i="78"/>
  <c r="EH85" i="78" s="1"/>
  <c r="CN187" i="78"/>
  <c r="CE187" i="78"/>
  <c r="CE85" i="78"/>
  <c r="DY85" i="78" s="1"/>
  <c r="CP85" i="78"/>
  <c r="EJ85" i="78" s="1"/>
  <c r="CP187" i="78"/>
  <c r="BN85" i="78"/>
  <c r="DH85" i="78" s="1"/>
  <c r="BN187" i="78"/>
  <c r="CC84" i="78"/>
  <c r="DW84" i="78" s="1"/>
  <c r="CC186" i="78"/>
  <c r="BR186" i="78"/>
  <c r="BR84" i="78"/>
  <c r="DL84" i="78" s="1"/>
  <c r="BM86" i="78"/>
  <c r="DG86" i="78" s="1"/>
  <c r="BM188" i="78"/>
  <c r="CB85" i="78"/>
  <c r="DV85" i="78" s="1"/>
  <c r="CB187" i="78"/>
  <c r="BJ86" i="78"/>
  <c r="DD86" i="78" s="1"/>
  <c r="BJ188" i="78"/>
  <c r="CR84" i="78"/>
  <c r="EL84" i="78" s="1"/>
  <c r="CR186" i="78"/>
  <c r="BL187" i="78"/>
  <c r="BL85" i="78"/>
  <c r="DF85" i="78" s="1"/>
  <c r="BQ187" i="78"/>
  <c r="BQ85" i="78"/>
  <c r="DK85" i="78" s="1"/>
  <c r="BS86" i="78"/>
  <c r="DM86" i="78" s="1"/>
  <c r="BS188" i="78"/>
  <c r="BH85" i="78"/>
  <c r="DB85" i="78" s="1"/>
  <c r="BH187" i="78"/>
  <c r="CJ85" i="78"/>
  <c r="ED85" i="78" s="1"/>
  <c r="CJ187" i="78"/>
  <c r="BO85" i="78" l="1"/>
  <c r="DI85" i="78" s="1"/>
  <c r="BO187" i="78"/>
  <c r="BF187" i="78"/>
  <c r="BF85" i="78"/>
  <c r="CZ85" i="78" s="1"/>
  <c r="EN84" i="78"/>
  <c r="AS83" i="78" s="1"/>
  <c r="AT83" i="78" s="1"/>
  <c r="CU82" i="78"/>
  <c r="CV82" i="78" s="1"/>
  <c r="BL188" i="78"/>
  <c r="BL86" i="78"/>
  <c r="DF86" i="78" s="1"/>
  <c r="CF86" i="78"/>
  <c r="DZ86" i="78" s="1"/>
  <c r="CF188" i="78"/>
  <c r="BG86" i="78"/>
  <c r="DA86" i="78" s="1"/>
  <c r="BG188" i="78"/>
  <c r="CI86" i="78"/>
  <c r="EC86" i="78" s="1"/>
  <c r="CI188" i="78"/>
  <c r="EO82" i="78"/>
  <c r="EP82" i="78" s="1"/>
  <c r="CB188" i="78"/>
  <c r="CB86" i="78"/>
  <c r="DV86" i="78" s="1"/>
  <c r="BM87" i="78"/>
  <c r="DG87" i="78" s="1"/>
  <c r="BM189" i="78"/>
  <c r="CE86" i="78"/>
  <c r="DY86" i="78" s="1"/>
  <c r="CE188" i="78"/>
  <c r="CL85" i="78"/>
  <c r="EF85" i="78" s="1"/>
  <c r="CL187" i="78"/>
  <c r="BZ85" i="78"/>
  <c r="DT85" i="78" s="1"/>
  <c r="BZ187" i="78"/>
  <c r="BK85" i="78"/>
  <c r="DE85" i="78" s="1"/>
  <c r="BK187" i="78"/>
  <c r="BV86" i="78"/>
  <c r="DP86" i="78" s="1"/>
  <c r="BV188" i="78"/>
  <c r="BI188" i="78"/>
  <c r="BI86" i="78"/>
  <c r="DC86" i="78" s="1"/>
  <c r="CS86" i="78"/>
  <c r="EM86" i="78" s="1"/>
  <c r="CS188" i="78"/>
  <c r="CO85" i="78"/>
  <c r="EI85" i="78" s="1"/>
  <c r="CO187" i="78"/>
  <c r="CT84" i="78"/>
  <c r="BP188" i="78"/>
  <c r="BP86" i="78"/>
  <c r="DJ86" i="78" s="1"/>
  <c r="CR85" i="78"/>
  <c r="EL85" i="78" s="1"/>
  <c r="CR187" i="78"/>
  <c r="CP86" i="78"/>
  <c r="EJ86" i="78" s="1"/>
  <c r="CP188" i="78"/>
  <c r="CN86" i="78"/>
  <c r="EH86" i="78" s="1"/>
  <c r="CN188" i="78"/>
  <c r="BW86" i="78"/>
  <c r="DQ86" i="78" s="1"/>
  <c r="BW188" i="78"/>
  <c r="BX86" i="78"/>
  <c r="DR86" i="78" s="1"/>
  <c r="BX188" i="78"/>
  <c r="CA85" i="78"/>
  <c r="DU85" i="78" s="1"/>
  <c r="CA187" i="78"/>
  <c r="CJ86" i="78"/>
  <c r="ED86" i="78" s="1"/>
  <c r="CJ188" i="78"/>
  <c r="BQ86" i="78"/>
  <c r="DK86" i="78" s="1"/>
  <c r="BQ188" i="78"/>
  <c r="BY86" i="78"/>
  <c r="DS86" i="78" s="1"/>
  <c r="BY188" i="78"/>
  <c r="CD85" i="78"/>
  <c r="DX85" i="78" s="1"/>
  <c r="CD187" i="78"/>
  <c r="CQ86" i="78"/>
  <c r="EK86" i="78" s="1"/>
  <c r="CQ188" i="78"/>
  <c r="CG86" i="78"/>
  <c r="EA86" i="78" s="1"/>
  <c r="CG188" i="78"/>
  <c r="BR85" i="78"/>
  <c r="DL85" i="78" s="1"/>
  <c r="BR187" i="78"/>
  <c r="BN86" i="78"/>
  <c r="DH86" i="78" s="1"/>
  <c r="BN188" i="78"/>
  <c r="CH86" i="78"/>
  <c r="EB86" i="78" s="1"/>
  <c r="CH188" i="78"/>
  <c r="BH188" i="78"/>
  <c r="BH86" i="78"/>
  <c r="DB86" i="78" s="1"/>
  <c r="BS189" i="78"/>
  <c r="BS87" i="78"/>
  <c r="DM87" i="78" s="1"/>
  <c r="BJ87" i="78"/>
  <c r="DD87" i="78" s="1"/>
  <c r="BJ189" i="78"/>
  <c r="CC85" i="78"/>
  <c r="DW85" i="78" s="1"/>
  <c r="CC187" i="78"/>
  <c r="BT86" i="78"/>
  <c r="DN86" i="78" s="1"/>
  <c r="BT188" i="78"/>
  <c r="CM85" i="78"/>
  <c r="EG85" i="78" s="1"/>
  <c r="CM187" i="78"/>
  <c r="BU85" i="78"/>
  <c r="DO85" i="78" s="1"/>
  <c r="BU187" i="78"/>
  <c r="CK187" i="78"/>
  <c r="CK85" i="78"/>
  <c r="EE85" i="78" s="1"/>
  <c r="BO86" i="78" l="1"/>
  <c r="DI86" i="78" s="1"/>
  <c r="BO188" i="78"/>
  <c r="EN85" i="78"/>
  <c r="AS84" i="78" s="1"/>
  <c r="AT84" i="78" s="1"/>
  <c r="BF188" i="78"/>
  <c r="BF86" i="78"/>
  <c r="CZ86" i="78" s="1"/>
  <c r="CC188" i="78"/>
  <c r="CC86" i="78"/>
  <c r="DW86" i="78" s="1"/>
  <c r="BY87" i="78"/>
  <c r="DS87" i="78" s="1"/>
  <c r="BY189" i="78"/>
  <c r="CN87" i="78"/>
  <c r="EH87" i="78" s="1"/>
  <c r="CN189" i="78"/>
  <c r="BZ86" i="78"/>
  <c r="DT86" i="78" s="1"/>
  <c r="BZ188" i="78"/>
  <c r="CI87" i="78"/>
  <c r="EC87" i="78" s="1"/>
  <c r="CI189" i="78"/>
  <c r="BM88" i="78"/>
  <c r="DG88" i="78" s="1"/>
  <c r="BM190" i="78"/>
  <c r="BL87" i="78"/>
  <c r="DF87" i="78" s="1"/>
  <c r="BL189" i="78"/>
  <c r="BI189" i="78"/>
  <c r="BI87" i="78"/>
  <c r="DC87" i="78" s="1"/>
  <c r="CF87" i="78"/>
  <c r="DZ87" i="78" s="1"/>
  <c r="CF189" i="78"/>
  <c r="CM86" i="78"/>
  <c r="EG86" i="78" s="1"/>
  <c r="CM188" i="78"/>
  <c r="BH87" i="78"/>
  <c r="DB87" i="78" s="1"/>
  <c r="BH189" i="78"/>
  <c r="BT87" i="78"/>
  <c r="DN87" i="78" s="1"/>
  <c r="BT189" i="78"/>
  <c r="BQ87" i="78"/>
  <c r="DK87" i="78" s="1"/>
  <c r="BQ189" i="78"/>
  <c r="BV87" i="78"/>
  <c r="DP87" i="78" s="1"/>
  <c r="BV189" i="78"/>
  <c r="CL86" i="78"/>
  <c r="EF86" i="78" s="1"/>
  <c r="CL188" i="78"/>
  <c r="CH87" i="78"/>
  <c r="EB87" i="78" s="1"/>
  <c r="CH189" i="78"/>
  <c r="CG87" i="78"/>
  <c r="EA87" i="78" s="1"/>
  <c r="CG189" i="78"/>
  <c r="CQ189" i="78"/>
  <c r="CQ87" i="78"/>
  <c r="EK87" i="78" s="1"/>
  <c r="BX87" i="78"/>
  <c r="DR87" i="78" s="1"/>
  <c r="BX189" i="78"/>
  <c r="CB189" i="78"/>
  <c r="CB87" i="78"/>
  <c r="DV87" i="78" s="1"/>
  <c r="BG87" i="78"/>
  <c r="DA87" i="78" s="1"/>
  <c r="BG189" i="78"/>
  <c r="CA86" i="78"/>
  <c r="DU86" i="78" s="1"/>
  <c r="CA188" i="78"/>
  <c r="CP87" i="78"/>
  <c r="EJ87" i="78" s="1"/>
  <c r="CP189" i="78"/>
  <c r="BJ88" i="78"/>
  <c r="DD88" i="78" s="1"/>
  <c r="BJ190" i="78"/>
  <c r="EO83" i="78"/>
  <c r="BN87" i="78"/>
  <c r="DH87" i="78" s="1"/>
  <c r="BN189" i="78"/>
  <c r="CJ87" i="78"/>
  <c r="ED87" i="78" s="1"/>
  <c r="CJ189" i="78"/>
  <c r="CO188" i="78"/>
  <c r="CO86" i="78"/>
  <c r="EI86" i="78" s="1"/>
  <c r="CE87" i="78"/>
  <c r="DY87" i="78" s="1"/>
  <c r="CE189" i="78"/>
  <c r="EO84" i="78"/>
  <c r="CD188" i="78"/>
  <c r="CD86" i="78"/>
  <c r="DX86" i="78" s="1"/>
  <c r="BW87" i="78"/>
  <c r="DQ87" i="78" s="1"/>
  <c r="BW189" i="78"/>
  <c r="CR86" i="78"/>
  <c r="EL86" i="78" s="1"/>
  <c r="CR188" i="78"/>
  <c r="BP87" i="78"/>
  <c r="DJ87" i="78" s="1"/>
  <c r="BP189" i="78"/>
  <c r="BK86" i="78"/>
  <c r="DE86" i="78" s="1"/>
  <c r="BK188" i="78"/>
  <c r="CK188" i="78"/>
  <c r="CK86" i="78"/>
  <c r="EE86" i="78" s="1"/>
  <c r="BU188" i="78"/>
  <c r="BU86" i="78"/>
  <c r="DO86" i="78" s="1"/>
  <c r="BS88" i="78"/>
  <c r="DM88" i="78" s="1"/>
  <c r="BS190" i="78"/>
  <c r="BR188" i="78"/>
  <c r="BR86" i="78"/>
  <c r="DL86" i="78" s="1"/>
  <c r="CS87" i="78"/>
  <c r="EM87" i="78" s="1"/>
  <c r="CS189" i="78"/>
  <c r="CT85" i="78"/>
  <c r="BO87" i="78" l="1"/>
  <c r="DI87" i="78" s="1"/>
  <c r="BO189" i="78"/>
  <c r="EN86" i="78"/>
  <c r="AS85" i="78" s="1"/>
  <c r="AT85" i="78" s="1"/>
  <c r="BF189" i="78"/>
  <c r="BF87" i="78"/>
  <c r="CZ87" i="78" s="1"/>
  <c r="EP84" i="78"/>
  <c r="CU84" i="78"/>
  <c r="CV84" i="78" s="1"/>
  <c r="BK87" i="78"/>
  <c r="DE87" i="78" s="1"/>
  <c r="BK189" i="78"/>
  <c r="CP88" i="78"/>
  <c r="EJ88" i="78" s="1"/>
  <c r="CP190" i="78"/>
  <c r="CQ88" i="78"/>
  <c r="EK88" i="78" s="1"/>
  <c r="CQ190" i="78"/>
  <c r="BT88" i="78"/>
  <c r="DN88" i="78" s="1"/>
  <c r="BT190" i="78"/>
  <c r="CF88" i="78"/>
  <c r="DZ88" i="78" s="1"/>
  <c r="CF190" i="78"/>
  <c r="BM89" i="78"/>
  <c r="DG89" i="78" s="1"/>
  <c r="BM191" i="78"/>
  <c r="BY88" i="78"/>
  <c r="DS88" i="78" s="1"/>
  <c r="BY190" i="78"/>
  <c r="CT86" i="78"/>
  <c r="BN88" i="78"/>
  <c r="DH88" i="78" s="1"/>
  <c r="BN190" i="78"/>
  <c r="CG88" i="78"/>
  <c r="EA88" i="78" s="1"/>
  <c r="CG190" i="78"/>
  <c r="CL87" i="78"/>
  <c r="EF87" i="78" s="1"/>
  <c r="CL189" i="78"/>
  <c r="BU87" i="78"/>
  <c r="DO87" i="78" s="1"/>
  <c r="BU189" i="78"/>
  <c r="CO87" i="78"/>
  <c r="EI87" i="78" s="1"/>
  <c r="CO189" i="78"/>
  <c r="CA87" i="78"/>
  <c r="DU87" i="78" s="1"/>
  <c r="CA189" i="78"/>
  <c r="BZ189" i="78"/>
  <c r="BZ87" i="78"/>
  <c r="DT87" i="78" s="1"/>
  <c r="CH190" i="78"/>
  <c r="CH88" i="78"/>
  <c r="EB88" i="78" s="1"/>
  <c r="BV88" i="78"/>
  <c r="DP88" i="78" s="1"/>
  <c r="BV190" i="78"/>
  <c r="CD87" i="78"/>
  <c r="DX87" i="78" s="1"/>
  <c r="CD189" i="78"/>
  <c r="EP83" i="78"/>
  <c r="CU83" i="78"/>
  <c r="CV83" i="78" s="1"/>
  <c r="BG88" i="78"/>
  <c r="DA88" i="78" s="1"/>
  <c r="BG190" i="78"/>
  <c r="BX88" i="78"/>
  <c r="DR88" i="78" s="1"/>
  <c r="BX190" i="78"/>
  <c r="BH88" i="78"/>
  <c r="DB88" i="78" s="1"/>
  <c r="BH190" i="78"/>
  <c r="BI88" i="78"/>
  <c r="DC88" i="78" s="1"/>
  <c r="BI190" i="78"/>
  <c r="CS88" i="78"/>
  <c r="EM88" i="78" s="1"/>
  <c r="CS190" i="78"/>
  <c r="BR87" i="78"/>
  <c r="DL87" i="78" s="1"/>
  <c r="BR189" i="78"/>
  <c r="CR189" i="78"/>
  <c r="CR87" i="78"/>
  <c r="EL87" i="78" s="1"/>
  <c r="BL88" i="78"/>
  <c r="DF88" i="78" s="1"/>
  <c r="BL190" i="78"/>
  <c r="CN88" i="78"/>
  <c r="EH88" i="78" s="1"/>
  <c r="CN190" i="78"/>
  <c r="CC87" i="78"/>
  <c r="DW87" i="78" s="1"/>
  <c r="CC189" i="78"/>
  <c r="BS89" i="78"/>
  <c r="DM89" i="78" s="1"/>
  <c r="BS191" i="78"/>
  <c r="CK87" i="78"/>
  <c r="EE87" i="78" s="1"/>
  <c r="CK189" i="78"/>
  <c r="CE88" i="78"/>
  <c r="DY88" i="78" s="1"/>
  <c r="CE190" i="78"/>
  <c r="BJ89" i="78"/>
  <c r="DD89" i="78" s="1"/>
  <c r="BJ191" i="78"/>
  <c r="BQ88" i="78"/>
  <c r="DK88" i="78" s="1"/>
  <c r="BQ190" i="78"/>
  <c r="CM87" i="78"/>
  <c r="EG87" i="78" s="1"/>
  <c r="CM189" i="78"/>
  <c r="EO85" i="78"/>
  <c r="BP88" i="78"/>
  <c r="DJ88" i="78" s="1"/>
  <c r="BP190" i="78"/>
  <c r="BW88" i="78"/>
  <c r="DQ88" i="78" s="1"/>
  <c r="BW190" i="78"/>
  <c r="CJ88" i="78"/>
  <c r="ED88" i="78" s="1"/>
  <c r="CJ190" i="78"/>
  <c r="CB190" i="78"/>
  <c r="CB88" i="78"/>
  <c r="DV88" i="78" s="1"/>
  <c r="CI88" i="78"/>
  <c r="EC88" i="78" s="1"/>
  <c r="CI190" i="78"/>
  <c r="BO190" i="78" l="1"/>
  <c r="BO88" i="78"/>
  <c r="DI88" i="78" s="1"/>
  <c r="EN87" i="78"/>
  <c r="AS86" i="78" s="1"/>
  <c r="AT86" i="78" s="1"/>
  <c r="BF88" i="78"/>
  <c r="CZ88" i="78" s="1"/>
  <c r="BF190" i="78"/>
  <c r="CJ89" i="78"/>
  <c r="ED89" i="78" s="1"/>
  <c r="CJ191" i="78"/>
  <c r="BG89" i="78"/>
  <c r="DA89" i="78" s="1"/>
  <c r="BG191" i="78"/>
  <c r="CI89" i="78"/>
  <c r="EC89" i="78" s="1"/>
  <c r="CI191" i="78"/>
  <c r="CB89" i="78"/>
  <c r="DV89" i="78" s="1"/>
  <c r="CB191" i="78"/>
  <c r="BP89" i="78"/>
  <c r="DJ89" i="78" s="1"/>
  <c r="BP191" i="78"/>
  <c r="BQ89" i="78"/>
  <c r="DK89" i="78" s="1"/>
  <c r="BQ191" i="78"/>
  <c r="CN89" i="78"/>
  <c r="EH89" i="78" s="1"/>
  <c r="CN191" i="78"/>
  <c r="BH89" i="78"/>
  <c r="DB89" i="78" s="1"/>
  <c r="BH191" i="78"/>
  <c r="CH89" i="78"/>
  <c r="EB89" i="78" s="1"/>
  <c r="CH191" i="78"/>
  <c r="CG89" i="78"/>
  <c r="EA89" i="78" s="1"/>
  <c r="CG191" i="78"/>
  <c r="BT89" i="78"/>
  <c r="DN89" i="78" s="1"/>
  <c r="BT191" i="78"/>
  <c r="BK88" i="78"/>
  <c r="DE88" i="78" s="1"/>
  <c r="BK190" i="78"/>
  <c r="CA88" i="78"/>
  <c r="DU88" i="78" s="1"/>
  <c r="CA190" i="78"/>
  <c r="BY89" i="78"/>
  <c r="DS89" i="78" s="1"/>
  <c r="BY191" i="78"/>
  <c r="CT87" i="78"/>
  <c r="CK88" i="78"/>
  <c r="EE88" i="78" s="1"/>
  <c r="CK190" i="78"/>
  <c r="BL89" i="78"/>
  <c r="DF89" i="78" s="1"/>
  <c r="BL191" i="78"/>
  <c r="CS89" i="78"/>
  <c r="EM89" i="78" s="1"/>
  <c r="CS191" i="78"/>
  <c r="CQ89" i="78"/>
  <c r="EK89" i="78" s="1"/>
  <c r="CQ191" i="78"/>
  <c r="BJ90" i="78"/>
  <c r="DD90" i="78" s="1"/>
  <c r="BJ192" i="78"/>
  <c r="BN89" i="78"/>
  <c r="DH89" i="78" s="1"/>
  <c r="BN191" i="78"/>
  <c r="BW89" i="78"/>
  <c r="DQ89" i="78" s="1"/>
  <c r="BW191" i="78"/>
  <c r="BS90" i="78"/>
  <c r="DM90" i="78" s="1"/>
  <c r="BS192" i="78"/>
  <c r="BX89" i="78"/>
  <c r="DR89" i="78" s="1"/>
  <c r="BX191" i="78"/>
  <c r="CO88" i="78"/>
  <c r="EI88" i="78" s="1"/>
  <c r="CO190" i="78"/>
  <c r="BM90" i="78"/>
  <c r="DG90" i="78" s="1"/>
  <c r="BM192" i="78"/>
  <c r="CP89" i="78"/>
  <c r="EJ89" i="78" s="1"/>
  <c r="CP191" i="78"/>
  <c r="CE89" i="78"/>
  <c r="DY89" i="78" s="1"/>
  <c r="CE191" i="78"/>
  <c r="CR88" i="78"/>
  <c r="EL88" i="78" s="1"/>
  <c r="CR190" i="78"/>
  <c r="CD88" i="78"/>
  <c r="DX88" i="78" s="1"/>
  <c r="CD190" i="78"/>
  <c r="BV89" i="78"/>
  <c r="DP89" i="78" s="1"/>
  <c r="BV191" i="78"/>
  <c r="BZ190" i="78"/>
  <c r="BZ88" i="78"/>
  <c r="DT88" i="78" s="1"/>
  <c r="BI89" i="78"/>
  <c r="DC89" i="78" s="1"/>
  <c r="BI191" i="78"/>
  <c r="CL88" i="78"/>
  <c r="EF88" i="78" s="1"/>
  <c r="CL190" i="78"/>
  <c r="CF89" i="78"/>
  <c r="DZ89" i="78" s="1"/>
  <c r="CF191" i="78"/>
  <c r="CM88" i="78"/>
  <c r="EG88" i="78" s="1"/>
  <c r="CM190" i="78"/>
  <c r="CC88" i="78"/>
  <c r="DW88" i="78" s="1"/>
  <c r="CC190" i="78"/>
  <c r="BR88" i="78"/>
  <c r="DL88" i="78" s="1"/>
  <c r="BR190" i="78"/>
  <c r="BU88" i="78"/>
  <c r="DO88" i="78" s="1"/>
  <c r="BU190" i="78"/>
  <c r="EO86" i="78"/>
  <c r="BO191" i="78" l="1"/>
  <c r="BO89" i="78"/>
  <c r="DI89" i="78" s="1"/>
  <c r="BF89" i="78"/>
  <c r="CZ89" i="78" s="1"/>
  <c r="BF191" i="78"/>
  <c r="EN88" i="78"/>
  <c r="AS87" i="78" s="1"/>
  <c r="AT87" i="78" s="1"/>
  <c r="CO89" i="78"/>
  <c r="EI89" i="78" s="1"/>
  <c r="CO191" i="78"/>
  <c r="BS91" i="78"/>
  <c r="DM91" i="78" s="1"/>
  <c r="BS193" i="78"/>
  <c r="BN90" i="78"/>
  <c r="DH90" i="78" s="1"/>
  <c r="BN192" i="78"/>
  <c r="CA89" i="78"/>
  <c r="DU89" i="78" s="1"/>
  <c r="CA191" i="78"/>
  <c r="CT88" i="78"/>
  <c r="BQ90" i="78"/>
  <c r="DK90" i="78" s="1"/>
  <c r="BQ192" i="78"/>
  <c r="BR89" i="78"/>
  <c r="DL89" i="78" s="1"/>
  <c r="BR191" i="78"/>
  <c r="CR89" i="78"/>
  <c r="EL89" i="78" s="1"/>
  <c r="CR191" i="78"/>
  <c r="CS192" i="78"/>
  <c r="CS90" i="78"/>
  <c r="EM90" i="78" s="1"/>
  <c r="BT90" i="78"/>
  <c r="DN90" i="78" s="1"/>
  <c r="BT192" i="78"/>
  <c r="BG90" i="78"/>
  <c r="DA90" i="78" s="1"/>
  <c r="BG192" i="78"/>
  <c r="BH90" i="78"/>
  <c r="DB90" i="78" s="1"/>
  <c r="BH192" i="78"/>
  <c r="BP90" i="78"/>
  <c r="DJ90" i="78" s="1"/>
  <c r="BP192" i="78"/>
  <c r="BZ89" i="78"/>
  <c r="DT89" i="78" s="1"/>
  <c r="BZ191" i="78"/>
  <c r="BV90" i="78"/>
  <c r="DP90" i="78" s="1"/>
  <c r="BV192" i="78"/>
  <c r="CE90" i="78"/>
  <c r="DY90" i="78" s="1"/>
  <c r="CE192" i="78"/>
  <c r="BX90" i="78"/>
  <c r="DR90" i="78" s="1"/>
  <c r="BX192" i="78"/>
  <c r="BW90" i="78"/>
  <c r="DQ90" i="78" s="1"/>
  <c r="BW192" i="78"/>
  <c r="CG90" i="78"/>
  <c r="EA90" i="78" s="1"/>
  <c r="CG192" i="78"/>
  <c r="CJ90" i="78"/>
  <c r="ED90" i="78" s="1"/>
  <c r="CJ192" i="78"/>
  <c r="BI90" i="78"/>
  <c r="DC90" i="78" s="1"/>
  <c r="BI192" i="78"/>
  <c r="BU89" i="78"/>
  <c r="DO89" i="78" s="1"/>
  <c r="BU191" i="78"/>
  <c r="CP90" i="78"/>
  <c r="EJ90" i="78" s="1"/>
  <c r="CP192" i="78"/>
  <c r="CC89" i="78"/>
  <c r="DW89" i="78" s="1"/>
  <c r="CC191" i="78"/>
  <c r="BM91" i="78"/>
  <c r="DG91" i="78" s="1"/>
  <c r="BM193" i="78"/>
  <c r="BL192" i="78"/>
  <c r="BL90" i="78"/>
  <c r="DF90" i="78" s="1"/>
  <c r="BY90" i="78"/>
  <c r="DS90" i="78" s="1"/>
  <c r="BY192" i="78"/>
  <c r="CN90" i="78"/>
  <c r="EH90" i="78" s="1"/>
  <c r="CN192" i="78"/>
  <c r="CB192" i="78"/>
  <c r="CB90" i="78"/>
  <c r="DV90" i="78" s="1"/>
  <c r="CF90" i="78"/>
  <c r="DZ90" i="78" s="1"/>
  <c r="CF192" i="78"/>
  <c r="CL89" i="78"/>
  <c r="EF89" i="78" s="1"/>
  <c r="CL191" i="78"/>
  <c r="CD89" i="78"/>
  <c r="DX89" i="78" s="1"/>
  <c r="CD191" i="78"/>
  <c r="BJ91" i="78"/>
  <c r="DD91" i="78" s="1"/>
  <c r="BJ193" i="78"/>
  <c r="EO87" i="78"/>
  <c r="CQ192" i="78"/>
  <c r="CQ90" i="78"/>
  <c r="EK90" i="78" s="1"/>
  <c r="CM89" i="78"/>
  <c r="EG89" i="78" s="1"/>
  <c r="CM191" i="78"/>
  <c r="CK89" i="78"/>
  <c r="EE89" i="78" s="1"/>
  <c r="CK191" i="78"/>
  <c r="BK89" i="78"/>
  <c r="DE89" i="78" s="1"/>
  <c r="BK191" i="78"/>
  <c r="CH90" i="78"/>
  <c r="EB90" i="78" s="1"/>
  <c r="CH192" i="78"/>
  <c r="EP85" i="78"/>
  <c r="CU85" i="78"/>
  <c r="CV85" i="78" s="1"/>
  <c r="CI90" i="78"/>
  <c r="EC90" i="78" s="1"/>
  <c r="CI192" i="78"/>
  <c r="BO90" i="78" l="1"/>
  <c r="DI90" i="78" s="1"/>
  <c r="BO192" i="78"/>
  <c r="BF192" i="78"/>
  <c r="BF90" i="78"/>
  <c r="CZ90" i="78" s="1"/>
  <c r="EN89" i="78"/>
  <c r="AS88" i="78" s="1"/>
  <c r="AT88" i="78" s="1"/>
  <c r="EP87" i="78"/>
  <c r="CU87" i="78"/>
  <c r="CV87" i="78" s="1"/>
  <c r="CD90" i="78"/>
  <c r="DX90" i="78" s="1"/>
  <c r="CD192" i="78"/>
  <c r="BL91" i="78"/>
  <c r="DF91" i="78" s="1"/>
  <c r="BL193" i="78"/>
  <c r="CC90" i="78"/>
  <c r="DW90" i="78" s="1"/>
  <c r="CC192" i="78"/>
  <c r="BI91" i="78"/>
  <c r="DC91" i="78" s="1"/>
  <c r="BI193" i="78"/>
  <c r="BP91" i="78"/>
  <c r="DJ91" i="78" s="1"/>
  <c r="BP193" i="78"/>
  <c r="BS92" i="78"/>
  <c r="DM92" i="78" s="1"/>
  <c r="BS194" i="78"/>
  <c r="CM90" i="78"/>
  <c r="EG90" i="78" s="1"/>
  <c r="CM192" i="78"/>
  <c r="BV193" i="78"/>
  <c r="BV91" i="78"/>
  <c r="DP91" i="78" s="1"/>
  <c r="BR90" i="78"/>
  <c r="DL90" i="78" s="1"/>
  <c r="BR192" i="78"/>
  <c r="CA90" i="78"/>
  <c r="DU90" i="78" s="1"/>
  <c r="CA192" i="78"/>
  <c r="CQ91" i="78"/>
  <c r="EK91" i="78" s="1"/>
  <c r="CQ193" i="78"/>
  <c r="CL90" i="78"/>
  <c r="EF90" i="78" s="1"/>
  <c r="CL192" i="78"/>
  <c r="CN91" i="78"/>
  <c r="EH91" i="78" s="1"/>
  <c r="CN193" i="78"/>
  <c r="CP91" i="78"/>
  <c r="EJ91" i="78" s="1"/>
  <c r="CP193" i="78"/>
  <c r="CJ91" i="78"/>
  <c r="ED91" i="78" s="1"/>
  <c r="CJ193" i="78"/>
  <c r="BW91" i="78"/>
  <c r="DQ91" i="78" s="1"/>
  <c r="BW193" i="78"/>
  <c r="BH91" i="78"/>
  <c r="DB91" i="78" s="1"/>
  <c r="BH193" i="78"/>
  <c r="CS91" i="78"/>
  <c r="EM91" i="78" s="1"/>
  <c r="CS193" i="78"/>
  <c r="CO90" i="78"/>
  <c r="EI90" i="78" s="1"/>
  <c r="CO192" i="78"/>
  <c r="BZ90" i="78"/>
  <c r="DT90" i="78" s="1"/>
  <c r="BZ192" i="78"/>
  <c r="BG91" i="78"/>
  <c r="DA91" i="78" s="1"/>
  <c r="BG193" i="78"/>
  <c r="EP86" i="78"/>
  <c r="CU86" i="78"/>
  <c r="CV86" i="78" s="1"/>
  <c r="BJ194" i="78"/>
  <c r="BJ92" i="78"/>
  <c r="DD92" i="78" s="1"/>
  <c r="BM92" i="78"/>
  <c r="DG92" i="78" s="1"/>
  <c r="BM194" i="78"/>
  <c r="BU90" i="78"/>
  <c r="DO90" i="78" s="1"/>
  <c r="BU192" i="78"/>
  <c r="BX91" i="78"/>
  <c r="DR91" i="78" s="1"/>
  <c r="BX193" i="78"/>
  <c r="BQ91" i="78"/>
  <c r="DK91" i="78" s="1"/>
  <c r="BQ193" i="78"/>
  <c r="CK90" i="78"/>
  <c r="EE90" i="78" s="1"/>
  <c r="CK192" i="78"/>
  <c r="CB193" i="78"/>
  <c r="CB91" i="78"/>
  <c r="DV91" i="78" s="1"/>
  <c r="CH91" i="78"/>
  <c r="EB91" i="78" s="1"/>
  <c r="CH193" i="78"/>
  <c r="CF91" i="78"/>
  <c r="DZ91" i="78" s="1"/>
  <c r="CF193" i="78"/>
  <c r="BY91" i="78"/>
  <c r="DS91" i="78" s="1"/>
  <c r="BY193" i="78"/>
  <c r="CG91" i="78"/>
  <c r="EA91" i="78" s="1"/>
  <c r="CG193" i="78"/>
  <c r="EO88" i="78"/>
  <c r="BK90" i="78"/>
  <c r="DE90" i="78" s="1"/>
  <c r="BK192" i="78"/>
  <c r="CT89" i="78"/>
  <c r="CI91" i="78"/>
  <c r="EC91" i="78" s="1"/>
  <c r="CI193" i="78"/>
  <c r="BT193" i="78"/>
  <c r="BT91" i="78"/>
  <c r="DN91" i="78" s="1"/>
  <c r="BN91" i="78"/>
  <c r="DH91" i="78" s="1"/>
  <c r="BN193" i="78"/>
  <c r="CE91" i="78"/>
  <c r="DY91" i="78" s="1"/>
  <c r="CE193" i="78"/>
  <c r="CR90" i="78"/>
  <c r="EL90" i="78" s="1"/>
  <c r="CR192" i="78"/>
  <c r="BO91" i="78" l="1"/>
  <c r="DI91" i="78" s="1"/>
  <c r="BO193" i="78"/>
  <c r="EN90" i="78"/>
  <c r="AS89" i="78" s="1"/>
  <c r="AT89" i="78" s="1"/>
  <c r="BF91" i="78"/>
  <c r="CZ91" i="78" s="1"/>
  <c r="BF193" i="78"/>
  <c r="CU88" i="78"/>
  <c r="CV88" i="78" s="1"/>
  <c r="EP88" i="78"/>
  <c r="CT90" i="78"/>
  <c r="BQ92" i="78"/>
  <c r="DK92" i="78" s="1"/>
  <c r="BQ194" i="78"/>
  <c r="BM93" i="78"/>
  <c r="DG93" i="78" s="1"/>
  <c r="BM195" i="78"/>
  <c r="BZ91" i="78"/>
  <c r="DT91" i="78" s="1"/>
  <c r="BZ193" i="78"/>
  <c r="CM91" i="78"/>
  <c r="EG91" i="78" s="1"/>
  <c r="CM193" i="78"/>
  <c r="CD193" i="78"/>
  <c r="CD91" i="78"/>
  <c r="DX91" i="78" s="1"/>
  <c r="CF92" i="78"/>
  <c r="DZ92" i="78" s="1"/>
  <c r="CF194" i="78"/>
  <c r="CB92" i="78"/>
  <c r="DV92" i="78" s="1"/>
  <c r="CB194" i="78"/>
  <c r="CJ92" i="78"/>
  <c r="ED92" i="78" s="1"/>
  <c r="CJ194" i="78"/>
  <c r="CQ92" i="78"/>
  <c r="EK92" i="78" s="1"/>
  <c r="CQ194" i="78"/>
  <c r="BI92" i="78"/>
  <c r="DC92" i="78" s="1"/>
  <c r="BI194" i="78"/>
  <c r="CS92" i="78"/>
  <c r="EM92" i="78" s="1"/>
  <c r="CS194" i="78"/>
  <c r="CG92" i="78"/>
  <c r="EA92" i="78" s="1"/>
  <c r="CG194" i="78"/>
  <c r="CK91" i="78"/>
  <c r="EE91" i="78" s="1"/>
  <c r="CK193" i="78"/>
  <c r="CP194" i="78"/>
  <c r="CP92" i="78"/>
  <c r="EJ92" i="78" s="1"/>
  <c r="BS93" i="78"/>
  <c r="DM93" i="78" s="1"/>
  <c r="BS195" i="78"/>
  <c r="CC91" i="78"/>
  <c r="DW91" i="78" s="1"/>
  <c r="CC193" i="78"/>
  <c r="BX92" i="78"/>
  <c r="DR92" i="78" s="1"/>
  <c r="BX194" i="78"/>
  <c r="BH92" i="78"/>
  <c r="DB92" i="78" s="1"/>
  <c r="BH194" i="78"/>
  <c r="CA91" i="78"/>
  <c r="DU91" i="78" s="1"/>
  <c r="CA193" i="78"/>
  <c r="BV92" i="78"/>
  <c r="DP92" i="78" s="1"/>
  <c r="BV194" i="78"/>
  <c r="BJ93" i="78"/>
  <c r="DD93" i="78" s="1"/>
  <c r="BJ195" i="78"/>
  <c r="BG92" i="78"/>
  <c r="DA92" i="78" s="1"/>
  <c r="BG194" i="78"/>
  <c r="CN92" i="78"/>
  <c r="EH92" i="78" s="1"/>
  <c r="CN194" i="78"/>
  <c r="BL92" i="78"/>
  <c r="DF92" i="78" s="1"/>
  <c r="BL194" i="78"/>
  <c r="CR91" i="78"/>
  <c r="EL91" i="78" s="1"/>
  <c r="CR193" i="78"/>
  <c r="EO89" i="78"/>
  <c r="CH92" i="78"/>
  <c r="EB92" i="78" s="1"/>
  <c r="CH194" i="78"/>
  <c r="BU193" i="78"/>
  <c r="BU91" i="78"/>
  <c r="DO91" i="78" s="1"/>
  <c r="CO91" i="78"/>
  <c r="EI91" i="78" s="1"/>
  <c r="CO193" i="78"/>
  <c r="BR193" i="78"/>
  <c r="BR91" i="78"/>
  <c r="DL91" i="78" s="1"/>
  <c r="BP92" i="78"/>
  <c r="DJ92" i="78" s="1"/>
  <c r="BP194" i="78"/>
  <c r="CE92" i="78"/>
  <c r="DY92" i="78" s="1"/>
  <c r="CE194" i="78"/>
  <c r="BT92" i="78"/>
  <c r="DN92" i="78" s="1"/>
  <c r="BT194" i="78"/>
  <c r="CI92" i="78"/>
  <c r="EC92" i="78" s="1"/>
  <c r="CI194" i="78"/>
  <c r="BN92" i="78"/>
  <c r="DH92" i="78" s="1"/>
  <c r="BN194" i="78"/>
  <c r="BK91" i="78"/>
  <c r="DE91" i="78" s="1"/>
  <c r="BK193" i="78"/>
  <c r="BY92" i="78"/>
  <c r="DS92" i="78" s="1"/>
  <c r="BY194" i="78"/>
  <c r="BW92" i="78"/>
  <c r="DQ92" i="78" s="1"/>
  <c r="BW194" i="78"/>
  <c r="CL91" i="78"/>
  <c r="EF91" i="78" s="1"/>
  <c r="CL193" i="78"/>
  <c r="BO194" i="78" l="1"/>
  <c r="BO92" i="78"/>
  <c r="DI92" i="78" s="1"/>
  <c r="BF92" i="78"/>
  <c r="CZ92" i="78" s="1"/>
  <c r="BF194" i="78"/>
  <c r="EN91" i="78"/>
  <c r="AS90" i="78" s="1"/>
  <c r="AT90" i="78" s="1"/>
  <c r="CE93" i="78"/>
  <c r="DY93" i="78" s="1"/>
  <c r="CE195" i="78"/>
  <c r="BT93" i="78"/>
  <c r="DN93" i="78" s="1"/>
  <c r="BT195" i="78"/>
  <c r="BR92" i="78"/>
  <c r="DL92" i="78" s="1"/>
  <c r="BR194" i="78"/>
  <c r="BG93" i="78"/>
  <c r="DA93" i="78" s="1"/>
  <c r="BG195" i="78"/>
  <c r="BV93" i="78"/>
  <c r="DP93" i="78" s="1"/>
  <c r="BV195" i="78"/>
  <c r="BX93" i="78"/>
  <c r="DR93" i="78" s="1"/>
  <c r="BX195" i="78"/>
  <c r="CQ195" i="78"/>
  <c r="CQ93" i="78"/>
  <c r="EK93" i="78" s="1"/>
  <c r="CO92" i="78"/>
  <c r="EI92" i="78" s="1"/>
  <c r="CO194" i="78"/>
  <c r="BW93" i="78"/>
  <c r="DQ93" i="78" s="1"/>
  <c r="BW195" i="78"/>
  <c r="BY93" i="78"/>
  <c r="DS93" i="78" s="1"/>
  <c r="BY195" i="78"/>
  <c r="BL93" i="78"/>
  <c r="DF93" i="78" s="1"/>
  <c r="BL195" i="78"/>
  <c r="BS94" i="78"/>
  <c r="DM94" i="78" s="1"/>
  <c r="BS196" i="78"/>
  <c r="CK92" i="78"/>
  <c r="EE92" i="78" s="1"/>
  <c r="CK194" i="78"/>
  <c r="CS93" i="78"/>
  <c r="EM93" i="78" s="1"/>
  <c r="CS195" i="78"/>
  <c r="CF93" i="78"/>
  <c r="DZ93" i="78" s="1"/>
  <c r="CF195" i="78"/>
  <c r="BZ92" i="78"/>
  <c r="DT92" i="78" s="1"/>
  <c r="BZ194" i="78"/>
  <c r="CA92" i="78"/>
  <c r="DU92" i="78" s="1"/>
  <c r="CA194" i="78"/>
  <c r="CJ93" i="78"/>
  <c r="ED93" i="78" s="1"/>
  <c r="CJ195" i="78"/>
  <c r="CU89" i="78"/>
  <c r="CV89" i="78" s="1"/>
  <c r="EP89" i="78"/>
  <c r="CG93" i="78"/>
  <c r="EA93" i="78" s="1"/>
  <c r="CG195" i="78"/>
  <c r="BM196" i="78"/>
  <c r="BM94" i="78"/>
  <c r="DG94" i="78" s="1"/>
  <c r="CH93" i="78"/>
  <c r="EB93" i="78" s="1"/>
  <c r="CH195" i="78"/>
  <c r="CI93" i="78"/>
  <c r="EC93" i="78" s="1"/>
  <c r="CI195" i="78"/>
  <c r="CD92" i="78"/>
  <c r="DX92" i="78" s="1"/>
  <c r="CD194" i="78"/>
  <c r="BN195" i="78"/>
  <c r="BN93" i="78"/>
  <c r="DH93" i="78" s="1"/>
  <c r="BK92" i="78"/>
  <c r="DE92" i="78" s="1"/>
  <c r="BK194" i="78"/>
  <c r="BP93" i="78"/>
  <c r="DJ93" i="78" s="1"/>
  <c r="BP195" i="78"/>
  <c r="CN93" i="78"/>
  <c r="EH93" i="78" s="1"/>
  <c r="CN195" i="78"/>
  <c r="BH93" i="78"/>
  <c r="DB93" i="78" s="1"/>
  <c r="BH195" i="78"/>
  <c r="CP93" i="78"/>
  <c r="EJ93" i="78" s="1"/>
  <c r="CP195" i="78"/>
  <c r="BI93" i="78"/>
  <c r="DC93" i="78" s="1"/>
  <c r="BI195" i="78"/>
  <c r="CM92" i="78"/>
  <c r="EG92" i="78" s="1"/>
  <c r="CM194" i="78"/>
  <c r="BQ93" i="78"/>
  <c r="DK93" i="78" s="1"/>
  <c r="BQ195" i="78"/>
  <c r="BJ94" i="78"/>
  <c r="DD94" i="78" s="1"/>
  <c r="BJ196" i="78"/>
  <c r="CT91" i="78"/>
  <c r="CL92" i="78"/>
  <c r="EF92" i="78" s="1"/>
  <c r="CL194" i="78"/>
  <c r="EO90" i="78"/>
  <c r="BU92" i="78"/>
  <c r="DO92" i="78" s="1"/>
  <c r="BU194" i="78"/>
  <c r="CR92" i="78"/>
  <c r="EL92" i="78" s="1"/>
  <c r="CR194" i="78"/>
  <c r="CC92" i="78"/>
  <c r="DW92" i="78" s="1"/>
  <c r="CC194" i="78"/>
  <c r="CB93" i="78"/>
  <c r="DV93" i="78" s="1"/>
  <c r="CB195" i="78"/>
  <c r="BO195" i="78" l="1"/>
  <c r="BO93" i="78"/>
  <c r="DI93" i="78" s="1"/>
  <c r="BF195" i="78"/>
  <c r="BF93" i="78"/>
  <c r="CZ93" i="78" s="1"/>
  <c r="EN92" i="78"/>
  <c r="AS91" i="78" s="1"/>
  <c r="AT91" i="78" s="1"/>
  <c r="BQ196" i="78"/>
  <c r="BQ94" i="78"/>
  <c r="DK94" i="78" s="1"/>
  <c r="BZ93" i="78"/>
  <c r="DT93" i="78" s="1"/>
  <c r="BZ195" i="78"/>
  <c r="BV196" i="78"/>
  <c r="BV94" i="78"/>
  <c r="DP94" i="78" s="1"/>
  <c r="BH94" i="78"/>
  <c r="DB94" i="78" s="1"/>
  <c r="BH196" i="78"/>
  <c r="BS95" i="78"/>
  <c r="DM95" i="78" s="1"/>
  <c r="BS197" i="78"/>
  <c r="BT94" i="78"/>
  <c r="DN94" i="78" s="1"/>
  <c r="BT196" i="78"/>
  <c r="CM93" i="78"/>
  <c r="EG93" i="78" s="1"/>
  <c r="CM195" i="78"/>
  <c r="BK93" i="78"/>
  <c r="DE93" i="78" s="1"/>
  <c r="BK195" i="78"/>
  <c r="CD93" i="78"/>
  <c r="DX93" i="78" s="1"/>
  <c r="CD195" i="78"/>
  <c r="CJ94" i="78"/>
  <c r="ED94" i="78" s="1"/>
  <c r="CJ196" i="78"/>
  <c r="CF94" i="78"/>
  <c r="DZ94" i="78" s="1"/>
  <c r="CF196" i="78"/>
  <c r="BG94" i="78"/>
  <c r="DA94" i="78" s="1"/>
  <c r="BG196" i="78"/>
  <c r="CN94" i="78"/>
  <c r="EH94" i="78" s="1"/>
  <c r="CN196" i="78"/>
  <c r="CT92" i="78"/>
  <c r="CH94" i="78"/>
  <c r="EB94" i="78" s="1"/>
  <c r="CH196" i="78"/>
  <c r="CG94" i="78"/>
  <c r="EA94" i="78" s="1"/>
  <c r="CG196" i="78"/>
  <c r="BY94" i="78"/>
  <c r="DS94" i="78" s="1"/>
  <c r="BY196" i="78"/>
  <c r="BI94" i="78"/>
  <c r="DC94" i="78" s="1"/>
  <c r="BI196" i="78"/>
  <c r="CQ94" i="78"/>
  <c r="EK94" i="78" s="1"/>
  <c r="CQ196" i="78"/>
  <c r="CE94" i="78"/>
  <c r="DY94" i="78" s="1"/>
  <c r="CE196" i="78"/>
  <c r="CC93" i="78"/>
  <c r="DW93" i="78" s="1"/>
  <c r="CC195" i="78"/>
  <c r="CL93" i="78"/>
  <c r="EF93" i="78" s="1"/>
  <c r="CL195" i="78"/>
  <c r="CB94" i="78"/>
  <c r="DV94" i="78" s="1"/>
  <c r="CB196" i="78"/>
  <c r="CA93" i="78"/>
  <c r="DU93" i="78" s="1"/>
  <c r="CA195" i="78"/>
  <c r="CS94" i="78"/>
  <c r="EM94" i="78" s="1"/>
  <c r="CS196" i="78"/>
  <c r="BW196" i="78"/>
  <c r="BW94" i="78"/>
  <c r="DQ94" i="78" s="1"/>
  <c r="EO91" i="78"/>
  <c r="BU93" i="78"/>
  <c r="DO93" i="78" s="1"/>
  <c r="BU195" i="78"/>
  <c r="BL94" i="78"/>
  <c r="DF94" i="78" s="1"/>
  <c r="BL196" i="78"/>
  <c r="BX94" i="78"/>
  <c r="DR94" i="78" s="1"/>
  <c r="BX196" i="78"/>
  <c r="CR93" i="78"/>
  <c r="EL93" i="78" s="1"/>
  <c r="CR195" i="78"/>
  <c r="BJ95" i="78"/>
  <c r="DD95" i="78" s="1"/>
  <c r="BJ197" i="78"/>
  <c r="CP94" i="78"/>
  <c r="EJ94" i="78" s="1"/>
  <c r="CP196" i="78"/>
  <c r="BP94" i="78"/>
  <c r="DJ94" i="78" s="1"/>
  <c r="BP196" i="78"/>
  <c r="BN94" i="78"/>
  <c r="DH94" i="78" s="1"/>
  <c r="BN196" i="78"/>
  <c r="CI94" i="78"/>
  <c r="EC94" i="78" s="1"/>
  <c r="CI196" i="78"/>
  <c r="BM95" i="78"/>
  <c r="DG95" i="78" s="1"/>
  <c r="BM197" i="78"/>
  <c r="CK195" i="78"/>
  <c r="CK93" i="78"/>
  <c r="EE93" i="78" s="1"/>
  <c r="CO195" i="78"/>
  <c r="CO93" i="78"/>
  <c r="EI93" i="78" s="1"/>
  <c r="BR93" i="78"/>
  <c r="DL93" i="78" s="1"/>
  <c r="BR195" i="78"/>
  <c r="CT93" i="78" l="1"/>
  <c r="BO94" i="78"/>
  <c r="DI94" i="78" s="1"/>
  <c r="BO196" i="78"/>
  <c r="EN93" i="78"/>
  <c r="AS92" i="78" s="1"/>
  <c r="AT92" i="78" s="1"/>
  <c r="BF94" i="78"/>
  <c r="CZ94" i="78" s="1"/>
  <c r="BF196" i="78"/>
  <c r="CR94" i="78"/>
  <c r="EL94" i="78" s="1"/>
  <c r="CR196" i="78"/>
  <c r="BS96" i="78"/>
  <c r="DM96" i="78" s="1"/>
  <c r="BS198" i="78"/>
  <c r="CC94" i="78"/>
  <c r="DW94" i="78" s="1"/>
  <c r="CC196" i="78"/>
  <c r="CH197" i="78"/>
  <c r="CH95" i="78"/>
  <c r="EB95" i="78" s="1"/>
  <c r="BZ94" i="78"/>
  <c r="DT94" i="78" s="1"/>
  <c r="BZ196" i="78"/>
  <c r="CI95" i="78"/>
  <c r="EC95" i="78" s="1"/>
  <c r="CI197" i="78"/>
  <c r="CO94" i="78"/>
  <c r="EI94" i="78" s="1"/>
  <c r="CO196" i="78"/>
  <c r="BW197" i="78"/>
  <c r="BW95" i="78"/>
  <c r="DQ95" i="78" s="1"/>
  <c r="BG95" i="78"/>
  <c r="DA95" i="78" s="1"/>
  <c r="BG197" i="78"/>
  <c r="CD94" i="78"/>
  <c r="DX94" i="78" s="1"/>
  <c r="CD196" i="78"/>
  <c r="EO92" i="78"/>
  <c r="CE95" i="78"/>
  <c r="DY95" i="78" s="1"/>
  <c r="CE197" i="78"/>
  <c r="BY95" i="78"/>
  <c r="DS95" i="78" s="1"/>
  <c r="BY197" i="78"/>
  <c r="BT95" i="78"/>
  <c r="DN95" i="78" s="1"/>
  <c r="BT197" i="78"/>
  <c r="BM96" i="78"/>
  <c r="DG96" i="78" s="1"/>
  <c r="BM198" i="78"/>
  <c r="BN95" i="78"/>
  <c r="DH95" i="78" s="1"/>
  <c r="BN197" i="78"/>
  <c r="BX95" i="78"/>
  <c r="DR95" i="78" s="1"/>
  <c r="BX197" i="78"/>
  <c r="CS197" i="78"/>
  <c r="CS95" i="78"/>
  <c r="EM95" i="78" s="1"/>
  <c r="BK94" i="78"/>
  <c r="DE94" i="78" s="1"/>
  <c r="BK196" i="78"/>
  <c r="BV95" i="78"/>
  <c r="DP95" i="78" s="1"/>
  <c r="BV197" i="78"/>
  <c r="BL197" i="78"/>
  <c r="BL95" i="78"/>
  <c r="DF95" i="78" s="1"/>
  <c r="CU90" i="78"/>
  <c r="CV90" i="78" s="1"/>
  <c r="EP90" i="78"/>
  <c r="CP95" i="78"/>
  <c r="EJ95" i="78" s="1"/>
  <c r="CP197" i="78"/>
  <c r="CK94" i="78"/>
  <c r="EE94" i="78" s="1"/>
  <c r="CK196" i="78"/>
  <c r="BP197" i="78"/>
  <c r="BP95" i="78"/>
  <c r="DJ95" i="78" s="1"/>
  <c r="CB197" i="78"/>
  <c r="CB95" i="78"/>
  <c r="DV95" i="78" s="1"/>
  <c r="CQ197" i="78"/>
  <c r="CQ95" i="78"/>
  <c r="EK95" i="78" s="1"/>
  <c r="CF95" i="78"/>
  <c r="DZ95" i="78" s="1"/>
  <c r="CF197" i="78"/>
  <c r="BH95" i="78"/>
  <c r="DB95" i="78" s="1"/>
  <c r="BH197" i="78"/>
  <c r="BU94" i="78"/>
  <c r="DO94" i="78" s="1"/>
  <c r="BU196" i="78"/>
  <c r="BR94" i="78"/>
  <c r="DL94" i="78" s="1"/>
  <c r="BR196" i="78"/>
  <c r="BJ96" i="78"/>
  <c r="DD96" i="78" s="1"/>
  <c r="BJ198" i="78"/>
  <c r="CA94" i="78"/>
  <c r="DU94" i="78" s="1"/>
  <c r="CA196" i="78"/>
  <c r="BI95" i="78"/>
  <c r="DC95" i="78" s="1"/>
  <c r="BI197" i="78"/>
  <c r="CN95" i="78"/>
  <c r="EH95" i="78" s="1"/>
  <c r="CN197" i="78"/>
  <c r="BQ95" i="78"/>
  <c r="DK95" i="78" s="1"/>
  <c r="BQ197" i="78"/>
  <c r="CL94" i="78"/>
  <c r="EF94" i="78" s="1"/>
  <c r="CL196" i="78"/>
  <c r="CG95" i="78"/>
  <c r="EA95" i="78" s="1"/>
  <c r="CG197" i="78"/>
  <c r="CJ95" i="78"/>
  <c r="ED95" i="78" s="1"/>
  <c r="CJ197" i="78"/>
  <c r="CM94" i="78"/>
  <c r="EG94" i="78" s="1"/>
  <c r="CM196" i="78"/>
  <c r="CT94" i="78"/>
  <c r="BO197" i="78" l="1"/>
  <c r="BO95" i="78"/>
  <c r="DI95" i="78" s="1"/>
  <c r="BF197" i="78"/>
  <c r="BF95" i="78"/>
  <c r="CZ95" i="78" s="1"/>
  <c r="EN94" i="78"/>
  <c r="AS93" i="78" s="1"/>
  <c r="AT93" i="78" s="1"/>
  <c r="BU95" i="78"/>
  <c r="DO95" i="78" s="1"/>
  <c r="BU197" i="78"/>
  <c r="BV96" i="78"/>
  <c r="DP96" i="78" s="1"/>
  <c r="BV198" i="78"/>
  <c r="CH198" i="78"/>
  <c r="CH96" i="78"/>
  <c r="EB96" i="78" s="1"/>
  <c r="CP198" i="78"/>
  <c r="CP96" i="78"/>
  <c r="EJ96" i="78" s="1"/>
  <c r="EP92" i="78"/>
  <c r="CU92" i="78"/>
  <c r="CV92" i="78" s="1"/>
  <c r="CI198" i="78"/>
  <c r="CI96" i="78"/>
  <c r="EC96" i="78" s="1"/>
  <c r="CC95" i="78"/>
  <c r="DW95" i="78" s="1"/>
  <c r="CC197" i="78"/>
  <c r="CG96" i="78"/>
  <c r="EA96" i="78" s="1"/>
  <c r="CG198" i="78"/>
  <c r="BJ97" i="78"/>
  <c r="DD97" i="78" s="1"/>
  <c r="BJ199" i="78"/>
  <c r="CF96" i="78"/>
  <c r="DZ96" i="78" s="1"/>
  <c r="CF198" i="78"/>
  <c r="CS96" i="78"/>
  <c r="EM96" i="78" s="1"/>
  <c r="CS198" i="78"/>
  <c r="BM199" i="78"/>
  <c r="BM97" i="78"/>
  <c r="DG97" i="78" s="1"/>
  <c r="BX198" i="78"/>
  <c r="BX96" i="78"/>
  <c r="DR96" i="78" s="1"/>
  <c r="BY96" i="78"/>
  <c r="DS96" i="78" s="1"/>
  <c r="BY198" i="78"/>
  <c r="BW96" i="78"/>
  <c r="DQ96" i="78" s="1"/>
  <c r="BW198" i="78"/>
  <c r="BZ95" i="78"/>
  <c r="DT95" i="78" s="1"/>
  <c r="BZ197" i="78"/>
  <c r="CR95" i="78"/>
  <c r="EL95" i="78" s="1"/>
  <c r="CR197" i="78"/>
  <c r="BR95" i="78"/>
  <c r="DL95" i="78" s="1"/>
  <c r="BR197" i="78"/>
  <c r="CQ96" i="78"/>
  <c r="EK96" i="78" s="1"/>
  <c r="CQ198" i="78"/>
  <c r="BP96" i="78"/>
  <c r="DJ96" i="78" s="1"/>
  <c r="BP198" i="78"/>
  <c r="BK95" i="78"/>
  <c r="DE95" i="78" s="1"/>
  <c r="BK197" i="78"/>
  <c r="CE96" i="78"/>
  <c r="DY96" i="78" s="1"/>
  <c r="CE198" i="78"/>
  <c r="CD95" i="78"/>
  <c r="DX95" i="78" s="1"/>
  <c r="CD197" i="78"/>
  <c r="BS199" i="78"/>
  <c r="BS97" i="78"/>
  <c r="DM97" i="78" s="1"/>
  <c r="CM95" i="78"/>
  <c r="EG95" i="78" s="1"/>
  <c r="CM197" i="78"/>
  <c r="CL95" i="78"/>
  <c r="EF95" i="78" s="1"/>
  <c r="CL197" i="78"/>
  <c r="CJ96" i="78"/>
  <c r="ED96" i="78" s="1"/>
  <c r="CJ198" i="78"/>
  <c r="CA95" i="78"/>
  <c r="DU95" i="78" s="1"/>
  <c r="CA197" i="78"/>
  <c r="BH198" i="78"/>
  <c r="BH96" i="78"/>
  <c r="DB96" i="78" s="1"/>
  <c r="CK95" i="78"/>
  <c r="EE95" i="78" s="1"/>
  <c r="CK197" i="78"/>
  <c r="BL96" i="78"/>
  <c r="DF96" i="78" s="1"/>
  <c r="BL198" i="78"/>
  <c r="BN96" i="78"/>
  <c r="DH96" i="78" s="1"/>
  <c r="BN198" i="78"/>
  <c r="CO197" i="78"/>
  <c r="CO95" i="78"/>
  <c r="EI95" i="78" s="1"/>
  <c r="BQ96" i="78"/>
  <c r="DK96" i="78" s="1"/>
  <c r="BQ198" i="78"/>
  <c r="BI96" i="78"/>
  <c r="DC96" i="78" s="1"/>
  <c r="BI198" i="78"/>
  <c r="CN96" i="78"/>
  <c r="EH96" i="78" s="1"/>
  <c r="CN198" i="78"/>
  <c r="CB96" i="78"/>
  <c r="DV96" i="78" s="1"/>
  <c r="CB198" i="78"/>
  <c r="BT96" i="78"/>
  <c r="DN96" i="78" s="1"/>
  <c r="BT198" i="78"/>
  <c r="CU91" i="78"/>
  <c r="CV91" i="78" s="1"/>
  <c r="EP91" i="78"/>
  <c r="BG96" i="78"/>
  <c r="DA96" i="78" s="1"/>
  <c r="BG198" i="78"/>
  <c r="BO96" i="78" l="1"/>
  <c r="DI96" i="78" s="1"/>
  <c r="BO198" i="78"/>
  <c r="EN95" i="78"/>
  <c r="AS94" i="78" s="1"/>
  <c r="AT94" i="78" s="1"/>
  <c r="BF96" i="78"/>
  <c r="CZ96" i="78" s="1"/>
  <c r="BF198" i="78"/>
  <c r="BR96" i="78"/>
  <c r="DL96" i="78" s="1"/>
  <c r="BR198" i="78"/>
  <c r="BY97" i="78"/>
  <c r="DS97" i="78" s="1"/>
  <c r="BY199" i="78"/>
  <c r="BH199" i="78"/>
  <c r="BH97" i="78"/>
  <c r="DB97" i="78" s="1"/>
  <c r="BS200" i="78"/>
  <c r="BS98" i="78"/>
  <c r="DM98" i="78" s="1"/>
  <c r="BK96" i="78"/>
  <c r="DE96" i="78" s="1"/>
  <c r="BK198" i="78"/>
  <c r="BZ96" i="78"/>
  <c r="DT96" i="78" s="1"/>
  <c r="BZ198" i="78"/>
  <c r="CF199" i="78"/>
  <c r="CF97" i="78"/>
  <c r="DZ97" i="78" s="1"/>
  <c r="CC198" i="78"/>
  <c r="CC96" i="78"/>
  <c r="DW96" i="78" s="1"/>
  <c r="BV97" i="78"/>
  <c r="DP97" i="78" s="1"/>
  <c r="BV199" i="78"/>
  <c r="BG97" i="78"/>
  <c r="DA97" i="78" s="1"/>
  <c r="BG199" i="78"/>
  <c r="CT95" i="78"/>
  <c r="CP97" i="78"/>
  <c r="EJ97" i="78" s="1"/>
  <c r="CP199" i="78"/>
  <c r="BN97" i="78"/>
  <c r="DH97" i="78" s="1"/>
  <c r="BN199" i="78"/>
  <c r="BW199" i="78"/>
  <c r="BW97" i="78"/>
  <c r="DQ97" i="78" s="1"/>
  <c r="BM98" i="78"/>
  <c r="DG98" i="78" s="1"/>
  <c r="BM200" i="78"/>
  <c r="BJ98" i="78"/>
  <c r="DD98" i="78" s="1"/>
  <c r="BJ200" i="78"/>
  <c r="BU96" i="78"/>
  <c r="DO96" i="78" s="1"/>
  <c r="BU198" i="78"/>
  <c r="BL97" i="78"/>
  <c r="DF97" i="78" s="1"/>
  <c r="BL199" i="78"/>
  <c r="CA96" i="78"/>
  <c r="DU96" i="78" s="1"/>
  <c r="CA198" i="78"/>
  <c r="CL96" i="78"/>
  <c r="EF96" i="78" s="1"/>
  <c r="CL198" i="78"/>
  <c r="CD96" i="78"/>
  <c r="DX96" i="78" s="1"/>
  <c r="CD198" i="78"/>
  <c r="BP199" i="78"/>
  <c r="BP97" i="78"/>
  <c r="DJ97" i="78" s="1"/>
  <c r="EO94" i="78"/>
  <c r="BX97" i="78"/>
  <c r="DR97" i="78" s="1"/>
  <c r="BX199" i="78"/>
  <c r="CS97" i="78"/>
  <c r="EM97" i="78" s="1"/>
  <c r="CS199" i="78"/>
  <c r="CI97" i="78"/>
  <c r="EC97" i="78" s="1"/>
  <c r="CI199" i="78"/>
  <c r="CN97" i="78"/>
  <c r="EH97" i="78" s="1"/>
  <c r="CN199" i="78"/>
  <c r="BI97" i="78"/>
  <c r="DC97" i="78" s="1"/>
  <c r="BI199" i="78"/>
  <c r="CM96" i="78"/>
  <c r="EG96" i="78" s="1"/>
  <c r="CM198" i="78"/>
  <c r="CB97" i="78"/>
  <c r="DV97" i="78" s="1"/>
  <c r="CB199" i="78"/>
  <c r="CO96" i="78"/>
  <c r="EI96" i="78" s="1"/>
  <c r="CO198" i="78"/>
  <c r="CK198" i="78"/>
  <c r="CK96" i="78"/>
  <c r="EE96" i="78" s="1"/>
  <c r="BT97" i="78"/>
  <c r="DN97" i="78" s="1"/>
  <c r="BT199" i="78"/>
  <c r="BQ97" i="78"/>
  <c r="DK97" i="78" s="1"/>
  <c r="BQ199" i="78"/>
  <c r="CJ97" i="78"/>
  <c r="ED97" i="78" s="1"/>
  <c r="CJ199" i="78"/>
  <c r="CE97" i="78"/>
  <c r="DY97" i="78" s="1"/>
  <c r="CE199" i="78"/>
  <c r="CQ97" i="78"/>
  <c r="EK97" i="78" s="1"/>
  <c r="CQ199" i="78"/>
  <c r="CR96" i="78"/>
  <c r="EL96" i="78" s="1"/>
  <c r="CR198" i="78"/>
  <c r="CG97" i="78"/>
  <c r="EA97" i="78" s="1"/>
  <c r="CG199" i="78"/>
  <c r="CH199" i="78"/>
  <c r="CH97" i="78"/>
  <c r="EB97" i="78" s="1"/>
  <c r="EO93" i="78"/>
  <c r="BO97" i="78" l="1"/>
  <c r="DI97" i="78" s="1"/>
  <c r="BO199" i="78"/>
  <c r="BF97" i="78"/>
  <c r="CZ97" i="78" s="1"/>
  <c r="BF199" i="78"/>
  <c r="EN96" i="78"/>
  <c r="AS95" i="78" s="1"/>
  <c r="AT95" i="78" s="1"/>
  <c r="CT96" i="78"/>
  <c r="CJ98" i="78"/>
  <c r="ED98" i="78" s="1"/>
  <c r="CJ200" i="78"/>
  <c r="CN98" i="78"/>
  <c r="EH98" i="78" s="1"/>
  <c r="CN200" i="78"/>
  <c r="BL98" i="78"/>
  <c r="DF98" i="78" s="1"/>
  <c r="BL200" i="78"/>
  <c r="BJ99" i="78"/>
  <c r="DD99" i="78" s="1"/>
  <c r="BJ201" i="78"/>
  <c r="BN98" i="78"/>
  <c r="DH98" i="78" s="1"/>
  <c r="BN200" i="78"/>
  <c r="BH98" i="78"/>
  <c r="DB98" i="78" s="1"/>
  <c r="BH200" i="78"/>
  <c r="BR97" i="78"/>
  <c r="DL97" i="78" s="1"/>
  <c r="BR199" i="78"/>
  <c r="CC97" i="78"/>
  <c r="DW97" i="78" s="1"/>
  <c r="CC199" i="78"/>
  <c r="BK199" i="78"/>
  <c r="BK97" i="78"/>
  <c r="DE97" i="78" s="1"/>
  <c r="CB200" i="78"/>
  <c r="CB98" i="78"/>
  <c r="DV98" i="78" s="1"/>
  <c r="CD97" i="78"/>
  <c r="DX97" i="78" s="1"/>
  <c r="CD199" i="78"/>
  <c r="CM97" i="78"/>
  <c r="EG97" i="78" s="1"/>
  <c r="CM199" i="78"/>
  <c r="CP98" i="78"/>
  <c r="EJ98" i="78" s="1"/>
  <c r="CP200" i="78"/>
  <c r="BG98" i="78"/>
  <c r="DA98" i="78" s="1"/>
  <c r="BG200" i="78"/>
  <c r="CF98" i="78"/>
  <c r="DZ98" i="78" s="1"/>
  <c r="CF200" i="78"/>
  <c r="CK97" i="78"/>
  <c r="EE97" i="78" s="1"/>
  <c r="CK199" i="78"/>
  <c r="BM99" i="78"/>
  <c r="DG99" i="78" s="1"/>
  <c r="BM201" i="78"/>
  <c r="CI200" i="78"/>
  <c r="CI98" i="78"/>
  <c r="EC98" i="78" s="1"/>
  <c r="CL97" i="78"/>
  <c r="EF97" i="78" s="1"/>
  <c r="CL199" i="78"/>
  <c r="BS99" i="78"/>
  <c r="DM99" i="78" s="1"/>
  <c r="BS201" i="78"/>
  <c r="EP93" i="78"/>
  <c r="CU93" i="78"/>
  <c r="CV93" i="78" s="1"/>
  <c r="CS98" i="78"/>
  <c r="EM98" i="78" s="1"/>
  <c r="CS200" i="78"/>
  <c r="CH98" i="78"/>
  <c r="EB98" i="78" s="1"/>
  <c r="CH200" i="78"/>
  <c r="CG98" i="78"/>
  <c r="EA98" i="78" s="1"/>
  <c r="CG200" i="78"/>
  <c r="CQ98" i="78"/>
  <c r="EK98" i="78" s="1"/>
  <c r="CQ200" i="78"/>
  <c r="BQ98" i="78"/>
  <c r="DK98" i="78" s="1"/>
  <c r="BQ200" i="78"/>
  <c r="CE98" i="78"/>
  <c r="DY98" i="78" s="1"/>
  <c r="CE200" i="78"/>
  <c r="BU199" i="78"/>
  <c r="BU97" i="78"/>
  <c r="DO97" i="78" s="1"/>
  <c r="EO95" i="78"/>
  <c r="BV98" i="78"/>
  <c r="DP98" i="78" s="1"/>
  <c r="BV200" i="78"/>
  <c r="BT98" i="78"/>
  <c r="DN98" i="78" s="1"/>
  <c r="BT200" i="78"/>
  <c r="CR97" i="78"/>
  <c r="EL97" i="78" s="1"/>
  <c r="CR199" i="78"/>
  <c r="BX98" i="78"/>
  <c r="DR98" i="78" s="1"/>
  <c r="BX200" i="78"/>
  <c r="CO97" i="78"/>
  <c r="EI97" i="78" s="1"/>
  <c r="CO199" i="78"/>
  <c r="BI200" i="78"/>
  <c r="BI98" i="78"/>
  <c r="DC98" i="78" s="1"/>
  <c r="BP98" i="78"/>
  <c r="DJ98" i="78" s="1"/>
  <c r="BP200" i="78"/>
  <c r="CA97" i="78"/>
  <c r="DU97" i="78" s="1"/>
  <c r="CA199" i="78"/>
  <c r="BW98" i="78"/>
  <c r="DQ98" i="78" s="1"/>
  <c r="BW200" i="78"/>
  <c r="BZ97" i="78"/>
  <c r="DT97" i="78" s="1"/>
  <c r="BZ199" i="78"/>
  <c r="BY98" i="78"/>
  <c r="DS98" i="78" s="1"/>
  <c r="BY200" i="78"/>
  <c r="BO200" i="78" l="1"/>
  <c r="BO98" i="78"/>
  <c r="DI98" i="78" s="1"/>
  <c r="BF200" i="78"/>
  <c r="BF98" i="78"/>
  <c r="CZ98" i="78" s="1"/>
  <c r="EN97" i="78"/>
  <c r="AS96" i="78" s="1"/>
  <c r="AT96" i="78" s="1"/>
  <c r="CH99" i="78"/>
  <c r="EB99" i="78" s="1"/>
  <c r="CH201" i="78"/>
  <c r="BS100" i="78"/>
  <c r="DM100" i="78" s="1"/>
  <c r="BS202" i="78"/>
  <c r="CM98" i="78"/>
  <c r="EG98" i="78" s="1"/>
  <c r="CM200" i="78"/>
  <c r="CB99" i="78"/>
  <c r="DV99" i="78" s="1"/>
  <c r="CB201" i="78"/>
  <c r="CC98" i="78"/>
  <c r="DW98" i="78" s="1"/>
  <c r="CC200" i="78"/>
  <c r="BL99" i="78"/>
  <c r="DF99" i="78" s="1"/>
  <c r="BL201" i="78"/>
  <c r="CJ99" i="78"/>
  <c r="ED99" i="78" s="1"/>
  <c r="CJ201" i="78"/>
  <c r="CI201" i="78"/>
  <c r="CI99" i="78"/>
  <c r="EC99" i="78" s="1"/>
  <c r="CF99" i="78"/>
  <c r="DZ99" i="78" s="1"/>
  <c r="CF201" i="78"/>
  <c r="EP94" i="78"/>
  <c r="CU94" i="78"/>
  <c r="CV94" i="78" s="1"/>
  <c r="BH99" i="78"/>
  <c r="DB99" i="78" s="1"/>
  <c r="BH201" i="78"/>
  <c r="BI99" i="78"/>
  <c r="DC99" i="78" s="1"/>
  <c r="BI201" i="78"/>
  <c r="BX99" i="78"/>
  <c r="DR99" i="78" s="1"/>
  <c r="BX201" i="78"/>
  <c r="BQ99" i="78"/>
  <c r="DK99" i="78" s="1"/>
  <c r="BQ201" i="78"/>
  <c r="CA98" i="78"/>
  <c r="DU98" i="78" s="1"/>
  <c r="CA200" i="78"/>
  <c r="EO96" i="78"/>
  <c r="BV99" i="78"/>
  <c r="DP99" i="78" s="1"/>
  <c r="BV201" i="78"/>
  <c r="CR98" i="78"/>
  <c r="EL98" i="78" s="1"/>
  <c r="CR200" i="78"/>
  <c r="BZ98" i="78"/>
  <c r="DT98" i="78" s="1"/>
  <c r="BZ200" i="78"/>
  <c r="BG99" i="78"/>
  <c r="DA99" i="78" s="1"/>
  <c r="BG201" i="78"/>
  <c r="BP99" i="78"/>
  <c r="DJ99" i="78" s="1"/>
  <c r="BP201" i="78"/>
  <c r="BT99" i="78"/>
  <c r="DN99" i="78" s="1"/>
  <c r="BT201" i="78"/>
  <c r="CQ201" i="78"/>
  <c r="CQ99" i="78"/>
  <c r="EK99" i="78" s="1"/>
  <c r="CS99" i="78"/>
  <c r="EM99" i="78" s="1"/>
  <c r="CS201" i="78"/>
  <c r="BM100" i="78"/>
  <c r="DG100" i="78" s="1"/>
  <c r="BM202" i="78"/>
  <c r="BN99" i="78"/>
  <c r="DH99" i="78" s="1"/>
  <c r="BN201" i="78"/>
  <c r="CN99" i="78"/>
  <c r="EH99" i="78" s="1"/>
  <c r="CN201" i="78"/>
  <c r="CO98" i="78"/>
  <c r="EI98" i="78" s="1"/>
  <c r="CO200" i="78"/>
  <c r="CP99" i="78"/>
  <c r="EJ99" i="78" s="1"/>
  <c r="CP201" i="78"/>
  <c r="CD200" i="78"/>
  <c r="CD98" i="78"/>
  <c r="DX98" i="78" s="1"/>
  <c r="BU98" i="78"/>
  <c r="DO98" i="78" s="1"/>
  <c r="BU200" i="78"/>
  <c r="CG201" i="78"/>
  <c r="CG99" i="78"/>
  <c r="EA99" i="78" s="1"/>
  <c r="CL98" i="78"/>
  <c r="EF98" i="78" s="1"/>
  <c r="CL200" i="78"/>
  <c r="CT97" i="78"/>
  <c r="BJ100" i="78"/>
  <c r="DD100" i="78" s="1"/>
  <c r="BJ202" i="78"/>
  <c r="CE99" i="78"/>
  <c r="DY99" i="78" s="1"/>
  <c r="CE201" i="78"/>
  <c r="BY99" i="78"/>
  <c r="DS99" i="78" s="1"/>
  <c r="BY201" i="78"/>
  <c r="BW99" i="78"/>
  <c r="DQ99" i="78" s="1"/>
  <c r="BW201" i="78"/>
  <c r="CK98" i="78"/>
  <c r="EE98" i="78" s="1"/>
  <c r="CK200" i="78"/>
  <c r="BK98" i="78"/>
  <c r="DE98" i="78" s="1"/>
  <c r="BK200" i="78"/>
  <c r="BR98" i="78"/>
  <c r="DL98" i="78" s="1"/>
  <c r="BR200" i="78"/>
  <c r="BO99" i="78" l="1"/>
  <c r="DI99" i="78" s="1"/>
  <c r="BO201" i="78"/>
  <c r="EN98" i="78"/>
  <c r="AS97" i="78" s="1"/>
  <c r="AT97" i="78" s="1"/>
  <c r="BF99" i="78"/>
  <c r="CZ99" i="78" s="1"/>
  <c r="BF201" i="78"/>
  <c r="CU96" i="78"/>
  <c r="CV96" i="78" s="1"/>
  <c r="EP96" i="78"/>
  <c r="BH100" i="78"/>
  <c r="DB100" i="78" s="1"/>
  <c r="BH202" i="78"/>
  <c r="CK99" i="78"/>
  <c r="EE99" i="78" s="1"/>
  <c r="CK201" i="78"/>
  <c r="BZ99" i="78"/>
  <c r="DT99" i="78" s="1"/>
  <c r="BZ201" i="78"/>
  <c r="CI100" i="78"/>
  <c r="EC100" i="78" s="1"/>
  <c r="CI202" i="78"/>
  <c r="CC99" i="78"/>
  <c r="DW99" i="78" s="1"/>
  <c r="CC201" i="78"/>
  <c r="BS101" i="78"/>
  <c r="DM101" i="78" s="1"/>
  <c r="BS203" i="78"/>
  <c r="CN202" i="78"/>
  <c r="CN100" i="78"/>
  <c r="EH100" i="78" s="1"/>
  <c r="CL201" i="78"/>
  <c r="CL99" i="78"/>
  <c r="EF99" i="78" s="1"/>
  <c r="CP202" i="78"/>
  <c r="CP100" i="78"/>
  <c r="EJ100" i="78" s="1"/>
  <c r="BP100" i="78"/>
  <c r="DJ100" i="78" s="1"/>
  <c r="BP202" i="78"/>
  <c r="BX100" i="78"/>
  <c r="DR100" i="78" s="1"/>
  <c r="BX202" i="78"/>
  <c r="BW100" i="78"/>
  <c r="DQ100" i="78" s="1"/>
  <c r="BW202" i="78"/>
  <c r="BJ101" i="78"/>
  <c r="DD101" i="78" s="1"/>
  <c r="BJ203" i="78"/>
  <c r="BN100" i="78"/>
  <c r="DH100" i="78" s="1"/>
  <c r="BN202" i="78"/>
  <c r="CS100" i="78"/>
  <c r="EM100" i="78" s="1"/>
  <c r="CS202" i="78"/>
  <c r="CB100" i="78"/>
  <c r="DV100" i="78" s="1"/>
  <c r="CB202" i="78"/>
  <c r="CH100" i="78"/>
  <c r="EB100" i="78" s="1"/>
  <c r="CH202" i="78"/>
  <c r="EP95" i="78"/>
  <c r="CU95" i="78"/>
  <c r="CV95" i="78" s="1"/>
  <c r="BY100" i="78"/>
  <c r="DS100" i="78" s="1"/>
  <c r="BY202" i="78"/>
  <c r="CR99" i="78"/>
  <c r="EL99" i="78" s="1"/>
  <c r="CR201" i="78"/>
  <c r="CA201" i="78"/>
  <c r="CA99" i="78"/>
  <c r="DU99" i="78" s="1"/>
  <c r="BI100" i="78"/>
  <c r="DC100" i="78" s="1"/>
  <c r="BI202" i="78"/>
  <c r="CJ100" i="78"/>
  <c r="ED100" i="78" s="1"/>
  <c r="CJ202" i="78"/>
  <c r="CG202" i="78"/>
  <c r="CG100" i="78"/>
  <c r="EA100" i="78" s="1"/>
  <c r="CO99" i="78"/>
  <c r="EI99" i="78" s="1"/>
  <c r="CO201" i="78"/>
  <c r="CM99" i="78"/>
  <c r="EG99" i="78" s="1"/>
  <c r="CM201" i="78"/>
  <c r="CD99" i="78"/>
  <c r="DX99" i="78" s="1"/>
  <c r="CD201" i="78"/>
  <c r="BR99" i="78"/>
  <c r="DL99" i="78" s="1"/>
  <c r="BR201" i="78"/>
  <c r="BK99" i="78"/>
  <c r="DE99" i="78" s="1"/>
  <c r="BK201" i="78"/>
  <c r="CT98" i="78"/>
  <c r="CQ100" i="78"/>
  <c r="EK100" i="78" s="1"/>
  <c r="CQ202" i="78"/>
  <c r="BG100" i="78"/>
  <c r="DA100" i="78" s="1"/>
  <c r="BG202" i="78"/>
  <c r="BV100" i="78"/>
  <c r="DP100" i="78" s="1"/>
  <c r="BV202" i="78"/>
  <c r="BQ202" i="78"/>
  <c r="BQ100" i="78"/>
  <c r="DK100" i="78" s="1"/>
  <c r="CF100" i="78"/>
  <c r="DZ100" i="78" s="1"/>
  <c r="CF202" i="78"/>
  <c r="BL100" i="78"/>
  <c r="DF100" i="78" s="1"/>
  <c r="BL202" i="78"/>
  <c r="BM101" i="78"/>
  <c r="DG101" i="78" s="1"/>
  <c r="BM203" i="78"/>
  <c r="CE100" i="78"/>
  <c r="DY100" i="78" s="1"/>
  <c r="CE202" i="78"/>
  <c r="BU201" i="78"/>
  <c r="BU99" i="78"/>
  <c r="DO99" i="78" s="1"/>
  <c r="BT100" i="78"/>
  <c r="DN100" i="78" s="1"/>
  <c r="BT202" i="78"/>
  <c r="BO202" i="78" l="1"/>
  <c r="BO100" i="78"/>
  <c r="DI100" i="78" s="1"/>
  <c r="BF100" i="78"/>
  <c r="CZ100" i="78" s="1"/>
  <c r="BF202" i="78"/>
  <c r="EN99" i="78"/>
  <c r="AS98" i="78" s="1"/>
  <c r="AT98" i="78" s="1"/>
  <c r="CU97" i="78"/>
  <c r="CV97" i="78" s="1"/>
  <c r="BM102" i="78"/>
  <c r="DG102" i="78" s="1"/>
  <c r="BM204" i="78"/>
  <c r="BQ101" i="78"/>
  <c r="DK101" i="78" s="1"/>
  <c r="BQ203" i="78"/>
  <c r="CD100" i="78"/>
  <c r="DX100" i="78" s="1"/>
  <c r="CD202" i="78"/>
  <c r="EO97" i="78"/>
  <c r="EP97" i="78" s="1"/>
  <c r="BX101" i="78"/>
  <c r="DR101" i="78" s="1"/>
  <c r="BX203" i="78"/>
  <c r="CP101" i="78"/>
  <c r="EJ101" i="78" s="1"/>
  <c r="CP203" i="78"/>
  <c r="CK202" i="78"/>
  <c r="CK100" i="78"/>
  <c r="EE100" i="78" s="1"/>
  <c r="CO100" i="78"/>
  <c r="EI100" i="78" s="1"/>
  <c r="CO202" i="78"/>
  <c r="CJ101" i="78"/>
  <c r="ED101" i="78" s="1"/>
  <c r="CJ203" i="78"/>
  <c r="BJ102" i="78"/>
  <c r="DD102" i="78" s="1"/>
  <c r="BJ204" i="78"/>
  <c r="CI203" i="78"/>
  <c r="CI101" i="78"/>
  <c r="EC101" i="78" s="1"/>
  <c r="CM100" i="78"/>
  <c r="EG100" i="78" s="1"/>
  <c r="CM202" i="78"/>
  <c r="CH101" i="78"/>
  <c r="EB101" i="78" s="1"/>
  <c r="CH203" i="78"/>
  <c r="CS101" i="78"/>
  <c r="EM101" i="78" s="1"/>
  <c r="CS203" i="78"/>
  <c r="CL100" i="78"/>
  <c r="EF100" i="78" s="1"/>
  <c r="CL202" i="78"/>
  <c r="BU100" i="78"/>
  <c r="DO100" i="78" s="1"/>
  <c r="BU202" i="78"/>
  <c r="BV101" i="78"/>
  <c r="DP101" i="78" s="1"/>
  <c r="BV203" i="78"/>
  <c r="CE101" i="78"/>
  <c r="DY101" i="78" s="1"/>
  <c r="CE203" i="78"/>
  <c r="BL101" i="78"/>
  <c r="DF101" i="78" s="1"/>
  <c r="BL203" i="78"/>
  <c r="BG101" i="78"/>
  <c r="DA101" i="78" s="1"/>
  <c r="BG203" i="78"/>
  <c r="BK100" i="78"/>
  <c r="DE100" i="78" s="1"/>
  <c r="BK202" i="78"/>
  <c r="BI101" i="78"/>
  <c r="DC101" i="78" s="1"/>
  <c r="BI203" i="78"/>
  <c r="BP101" i="78"/>
  <c r="DJ101" i="78" s="1"/>
  <c r="BP203" i="78"/>
  <c r="CF203" i="78"/>
  <c r="CF101" i="78"/>
  <c r="DZ101" i="78" s="1"/>
  <c r="CT99" i="78"/>
  <c r="CB101" i="78"/>
  <c r="DV101" i="78" s="1"/>
  <c r="CB203" i="78"/>
  <c r="BN203" i="78"/>
  <c r="BN101" i="78"/>
  <c r="DH101" i="78" s="1"/>
  <c r="BW101" i="78"/>
  <c r="DQ101" i="78" s="1"/>
  <c r="BW203" i="78"/>
  <c r="CN101" i="78"/>
  <c r="EH101" i="78" s="1"/>
  <c r="CN203" i="78"/>
  <c r="BH203" i="78"/>
  <c r="BH101" i="78"/>
  <c r="DB101" i="78" s="1"/>
  <c r="BT101" i="78"/>
  <c r="DN101" i="78" s="1"/>
  <c r="BT203" i="78"/>
  <c r="BS102" i="78"/>
  <c r="DM102" i="78" s="1"/>
  <c r="BS204" i="78"/>
  <c r="CT100" i="78"/>
  <c r="BR100" i="78"/>
  <c r="DL100" i="78" s="1"/>
  <c r="BR202" i="78"/>
  <c r="CA100" i="78"/>
  <c r="DU100" i="78" s="1"/>
  <c r="CA202" i="78"/>
  <c r="BY203" i="78"/>
  <c r="BY101" i="78"/>
  <c r="DS101" i="78" s="1"/>
  <c r="BZ100" i="78"/>
  <c r="DT100" i="78" s="1"/>
  <c r="BZ202" i="78"/>
  <c r="CG101" i="78"/>
  <c r="EA101" i="78" s="1"/>
  <c r="CG203" i="78"/>
  <c r="CQ101" i="78"/>
  <c r="EK101" i="78" s="1"/>
  <c r="CQ203" i="78"/>
  <c r="CR202" i="78"/>
  <c r="CR100" i="78"/>
  <c r="EL100" i="78" s="1"/>
  <c r="CC100" i="78"/>
  <c r="DW100" i="78" s="1"/>
  <c r="CC202" i="78"/>
  <c r="BO203" i="78" l="1"/>
  <c r="BO101" i="78"/>
  <c r="DI101" i="78" s="1"/>
  <c r="BF101" i="78"/>
  <c r="CZ101" i="78" s="1"/>
  <c r="BF203" i="78"/>
  <c r="EN100" i="78"/>
  <c r="AS99" i="78" s="1"/>
  <c r="AT99" i="78" s="1"/>
  <c r="CE102" i="78"/>
  <c r="DY102" i="78" s="1"/>
  <c r="CE204" i="78"/>
  <c r="CO101" i="78"/>
  <c r="EI101" i="78" s="1"/>
  <c r="CO203" i="78"/>
  <c r="CP102" i="78"/>
  <c r="EJ102" i="78" s="1"/>
  <c r="CP204" i="78"/>
  <c r="BQ204" i="78"/>
  <c r="BQ102" i="78"/>
  <c r="DK102" i="78" s="1"/>
  <c r="CL101" i="78"/>
  <c r="EF101" i="78" s="1"/>
  <c r="CL203" i="78"/>
  <c r="CI102" i="78"/>
  <c r="EC102" i="78" s="1"/>
  <c r="CI204" i="78"/>
  <c r="CC101" i="78"/>
  <c r="DW101" i="78" s="1"/>
  <c r="CC203" i="78"/>
  <c r="CG102" i="78"/>
  <c r="EA102" i="78" s="1"/>
  <c r="CG204" i="78"/>
  <c r="BH102" i="78"/>
  <c r="DB102" i="78" s="1"/>
  <c r="BH204" i="78"/>
  <c r="BN102" i="78"/>
  <c r="DH102" i="78" s="1"/>
  <c r="BN204" i="78"/>
  <c r="BK203" i="78"/>
  <c r="BK101" i="78"/>
  <c r="DE101" i="78" s="1"/>
  <c r="CM101" i="78"/>
  <c r="EG101" i="78" s="1"/>
  <c r="CM203" i="78"/>
  <c r="BX204" i="78"/>
  <c r="BX102" i="78"/>
  <c r="DR102" i="78" s="1"/>
  <c r="BM103" i="78"/>
  <c r="DG103" i="78" s="1"/>
  <c r="BM205" i="78"/>
  <c r="CB204" i="78"/>
  <c r="CB102" i="78"/>
  <c r="DV102" i="78" s="1"/>
  <c r="EO98" i="78"/>
  <c r="BY102" i="78"/>
  <c r="DS102" i="78" s="1"/>
  <c r="BY204" i="78"/>
  <c r="BP102" i="78"/>
  <c r="DJ102" i="78" s="1"/>
  <c r="BP204" i="78"/>
  <c r="CA101" i="78"/>
  <c r="DU101" i="78" s="1"/>
  <c r="CA203" i="78"/>
  <c r="CN102" i="78"/>
  <c r="EH102" i="78" s="1"/>
  <c r="CN204" i="78"/>
  <c r="BG102" i="78"/>
  <c r="DA102" i="78" s="1"/>
  <c r="BG204" i="78"/>
  <c r="BV102" i="78"/>
  <c r="DP102" i="78" s="1"/>
  <c r="BV204" i="78"/>
  <c r="CS102" i="78"/>
  <c r="EM102" i="78" s="1"/>
  <c r="CS204" i="78"/>
  <c r="BJ205" i="78"/>
  <c r="BJ103" i="78"/>
  <c r="DD103" i="78" s="1"/>
  <c r="BZ101" i="78"/>
  <c r="DT101" i="78" s="1"/>
  <c r="BZ203" i="78"/>
  <c r="BT102" i="78"/>
  <c r="DN102" i="78" s="1"/>
  <c r="BT204" i="78"/>
  <c r="CQ102" i="78"/>
  <c r="EK102" i="78" s="1"/>
  <c r="CQ204" i="78"/>
  <c r="BS103" i="78"/>
  <c r="DM103" i="78" s="1"/>
  <c r="BS205" i="78"/>
  <c r="BL102" i="78"/>
  <c r="DF102" i="78" s="1"/>
  <c r="BL204" i="78"/>
  <c r="BU101" i="78"/>
  <c r="DO101" i="78" s="1"/>
  <c r="BU203" i="78"/>
  <c r="CH102" i="78"/>
  <c r="EB102" i="78" s="1"/>
  <c r="CH204" i="78"/>
  <c r="CJ102" i="78"/>
  <c r="ED102" i="78" s="1"/>
  <c r="CJ204" i="78"/>
  <c r="CK101" i="78"/>
  <c r="EE101" i="78" s="1"/>
  <c r="CK203" i="78"/>
  <c r="CD101" i="78"/>
  <c r="DX101" i="78" s="1"/>
  <c r="CD203" i="78"/>
  <c r="CR203" i="78"/>
  <c r="CR101" i="78"/>
  <c r="EL101" i="78" s="1"/>
  <c r="BR101" i="78"/>
  <c r="DL101" i="78" s="1"/>
  <c r="BR203" i="78"/>
  <c r="BW102" i="78"/>
  <c r="DQ102" i="78" s="1"/>
  <c r="BW204" i="78"/>
  <c r="CF102" i="78"/>
  <c r="DZ102" i="78" s="1"/>
  <c r="CF204" i="78"/>
  <c r="BI102" i="78"/>
  <c r="DC102" i="78" s="1"/>
  <c r="BI204" i="78"/>
  <c r="BO102" i="78" l="1"/>
  <c r="DI102" i="78" s="1"/>
  <c r="BO204" i="78"/>
  <c r="BF204" i="78"/>
  <c r="BF102" i="78"/>
  <c r="CZ102" i="78" s="1"/>
  <c r="EN101" i="78"/>
  <c r="AS100" i="78" s="1"/>
  <c r="AT100" i="78" s="1"/>
  <c r="CU99" i="78"/>
  <c r="CV99" i="78" s="1"/>
  <c r="BK102" i="78"/>
  <c r="DE102" i="78" s="1"/>
  <c r="BK204" i="78"/>
  <c r="BT205" i="78"/>
  <c r="BT103" i="78"/>
  <c r="DN103" i="78" s="1"/>
  <c r="BP205" i="78"/>
  <c r="BP103" i="78"/>
  <c r="DJ103" i="78" s="1"/>
  <c r="BN103" i="78"/>
  <c r="DH103" i="78" s="1"/>
  <c r="BN205" i="78"/>
  <c r="BH103" i="78"/>
  <c r="DB103" i="78" s="1"/>
  <c r="BH205" i="78"/>
  <c r="BQ103" i="78"/>
  <c r="DK103" i="78" s="1"/>
  <c r="BQ205" i="78"/>
  <c r="CF103" i="78"/>
  <c r="DZ103" i="78" s="1"/>
  <c r="CF205" i="78"/>
  <c r="CR102" i="78"/>
  <c r="EL102" i="78" s="1"/>
  <c r="CR204" i="78"/>
  <c r="BU102" i="78"/>
  <c r="DO102" i="78" s="1"/>
  <c r="BU204" i="78"/>
  <c r="BS104" i="78"/>
  <c r="DM104" i="78" s="1"/>
  <c r="BS206" i="78"/>
  <c r="CS103" i="78"/>
  <c r="EM103" i="78" s="1"/>
  <c r="CS205" i="78"/>
  <c r="CN103" i="78"/>
  <c r="EH103" i="78" s="1"/>
  <c r="CN205" i="78"/>
  <c r="BX103" i="78"/>
  <c r="DR103" i="78" s="1"/>
  <c r="BX205" i="78"/>
  <c r="CI103" i="78"/>
  <c r="EC103" i="78" s="1"/>
  <c r="CI205" i="78"/>
  <c r="CP205" i="78"/>
  <c r="CP103" i="78"/>
  <c r="EJ103" i="78" s="1"/>
  <c r="CK102" i="78"/>
  <c r="EE102" i="78" s="1"/>
  <c r="CK204" i="78"/>
  <c r="BY103" i="78"/>
  <c r="DS103" i="78" s="1"/>
  <c r="BY205" i="78"/>
  <c r="CG103" i="78"/>
  <c r="EA103" i="78" s="1"/>
  <c r="CG205" i="78"/>
  <c r="CH103" i="78"/>
  <c r="EB103" i="78" s="1"/>
  <c r="CH205" i="78"/>
  <c r="BW103" i="78"/>
  <c r="DQ103" i="78" s="1"/>
  <c r="BW205" i="78"/>
  <c r="CD102" i="78"/>
  <c r="DX102" i="78" s="1"/>
  <c r="CD204" i="78"/>
  <c r="BI103" i="78"/>
  <c r="DC103" i="78" s="1"/>
  <c r="BI205" i="78"/>
  <c r="BR102" i="78"/>
  <c r="DL102" i="78" s="1"/>
  <c r="BR204" i="78"/>
  <c r="BL103" i="78"/>
  <c r="DF103" i="78" s="1"/>
  <c r="BL205" i="78"/>
  <c r="BZ102" i="78"/>
  <c r="DT102" i="78" s="1"/>
  <c r="BZ204" i="78"/>
  <c r="BV103" i="78"/>
  <c r="DP103" i="78" s="1"/>
  <c r="BV205" i="78"/>
  <c r="CB103" i="78"/>
  <c r="DV103" i="78" s="1"/>
  <c r="CB205" i="78"/>
  <c r="CM102" i="78"/>
  <c r="EG102" i="78" s="1"/>
  <c r="CM204" i="78"/>
  <c r="CL102" i="78"/>
  <c r="EF102" i="78" s="1"/>
  <c r="CL204" i="78"/>
  <c r="CO102" i="78"/>
  <c r="EI102" i="78" s="1"/>
  <c r="CO204" i="78"/>
  <c r="CJ205" i="78"/>
  <c r="CJ103" i="78"/>
  <c r="ED103" i="78" s="1"/>
  <c r="CQ103" i="78"/>
  <c r="EK103" i="78" s="1"/>
  <c r="CQ205" i="78"/>
  <c r="CA102" i="78"/>
  <c r="DU102" i="78" s="1"/>
  <c r="CA204" i="78"/>
  <c r="CC102" i="78"/>
  <c r="DW102" i="78" s="1"/>
  <c r="CC204" i="78"/>
  <c r="EO99" i="78"/>
  <c r="EP99" i="78" s="1"/>
  <c r="BG103" i="78"/>
  <c r="DA103" i="78" s="1"/>
  <c r="BG205" i="78"/>
  <c r="EP98" i="78"/>
  <c r="CU98" i="78"/>
  <c r="CV98" i="78" s="1"/>
  <c r="BJ104" i="78"/>
  <c r="DD104" i="78" s="1"/>
  <c r="BJ206" i="78"/>
  <c r="BM104" i="78"/>
  <c r="DG104" i="78" s="1"/>
  <c r="BM206" i="78"/>
  <c r="CT101" i="78"/>
  <c r="EO100" i="78"/>
  <c r="CE205" i="78"/>
  <c r="CE103" i="78"/>
  <c r="DY103" i="78" s="1"/>
  <c r="CT102" i="78" l="1"/>
  <c r="BO103" i="78"/>
  <c r="DI103" i="78" s="1"/>
  <c r="BO205" i="78"/>
  <c r="EN102" i="78"/>
  <c r="AS101" i="78" s="1"/>
  <c r="AT101" i="78" s="1"/>
  <c r="BF205" i="78"/>
  <c r="BF103" i="78"/>
  <c r="CZ103" i="78" s="1"/>
  <c r="CP206" i="78"/>
  <c r="CP104" i="78"/>
  <c r="EJ104" i="78" s="1"/>
  <c r="CN104" i="78"/>
  <c r="EH104" i="78" s="1"/>
  <c r="CN206" i="78"/>
  <c r="CO103" i="78"/>
  <c r="EI103" i="78" s="1"/>
  <c r="CO205" i="78"/>
  <c r="CB104" i="78"/>
  <c r="DV104" i="78" s="1"/>
  <c r="CB206" i="78"/>
  <c r="CI104" i="78"/>
  <c r="EC104" i="78" s="1"/>
  <c r="CI206" i="78"/>
  <c r="BH104" i="78"/>
  <c r="DB104" i="78" s="1"/>
  <c r="BH206" i="78"/>
  <c r="BJ105" i="78"/>
  <c r="DD105" i="78" s="1"/>
  <c r="BJ207" i="78"/>
  <c r="CQ104" i="78"/>
  <c r="EK104" i="78" s="1"/>
  <c r="CQ206" i="78"/>
  <c r="BL206" i="78"/>
  <c r="BL104" i="78"/>
  <c r="DF104" i="78" s="1"/>
  <c r="CS104" i="78"/>
  <c r="EM104" i="78" s="1"/>
  <c r="CS206" i="78"/>
  <c r="BT206" i="78"/>
  <c r="BT104" i="78"/>
  <c r="DN104" i="78" s="1"/>
  <c r="BG206" i="78"/>
  <c r="BG104" i="78"/>
  <c r="DA104" i="78" s="1"/>
  <c r="CL103" i="78"/>
  <c r="EF103" i="78" s="1"/>
  <c r="CL205" i="78"/>
  <c r="CD103" i="78"/>
  <c r="DX103" i="78" s="1"/>
  <c r="CD205" i="78"/>
  <c r="CK103" i="78"/>
  <c r="EE103" i="78" s="1"/>
  <c r="CK205" i="78"/>
  <c r="CR103" i="78"/>
  <c r="EL103" i="78" s="1"/>
  <c r="CR205" i="78"/>
  <c r="BN104" i="78"/>
  <c r="DH104" i="78" s="1"/>
  <c r="BN206" i="78"/>
  <c r="CG104" i="78"/>
  <c r="EA104" i="78" s="1"/>
  <c r="CG206" i="78"/>
  <c r="BM105" i="78"/>
  <c r="DG105" i="78" s="1"/>
  <c r="BM207" i="78"/>
  <c r="BV104" i="78"/>
  <c r="DP104" i="78" s="1"/>
  <c r="BV206" i="78"/>
  <c r="BR103" i="78"/>
  <c r="DL103" i="78" s="1"/>
  <c r="BR205" i="78"/>
  <c r="BW104" i="78"/>
  <c r="DQ104" i="78" s="1"/>
  <c r="BW206" i="78"/>
  <c r="BX104" i="78"/>
  <c r="DR104" i="78" s="1"/>
  <c r="BX206" i="78"/>
  <c r="BS105" i="78"/>
  <c r="DM105" i="78" s="1"/>
  <c r="BS207" i="78"/>
  <c r="CF104" i="78"/>
  <c r="DZ104" i="78" s="1"/>
  <c r="CF206" i="78"/>
  <c r="BK103" i="78"/>
  <c r="DE103" i="78" s="1"/>
  <c r="BK205" i="78"/>
  <c r="CC103" i="78"/>
  <c r="DW103" i="78" s="1"/>
  <c r="CC205" i="78"/>
  <c r="CA103" i="78"/>
  <c r="DU103" i="78" s="1"/>
  <c r="CA205" i="78"/>
  <c r="CJ104" i="78"/>
  <c r="ED104" i="78" s="1"/>
  <c r="CJ206" i="78"/>
  <c r="CE206" i="78"/>
  <c r="CE104" i="78"/>
  <c r="DY104" i="78" s="1"/>
  <c r="EO101" i="78"/>
  <c r="CM103" i="78"/>
  <c r="EG103" i="78" s="1"/>
  <c r="CM205" i="78"/>
  <c r="BZ103" i="78"/>
  <c r="DT103" i="78" s="1"/>
  <c r="BZ205" i="78"/>
  <c r="BI104" i="78"/>
  <c r="DC104" i="78" s="1"/>
  <c r="BI206" i="78"/>
  <c r="CH104" i="78"/>
  <c r="EB104" i="78" s="1"/>
  <c r="CH206" i="78"/>
  <c r="BY104" i="78"/>
  <c r="DS104" i="78" s="1"/>
  <c r="BY206" i="78"/>
  <c r="BU103" i="78"/>
  <c r="DO103" i="78" s="1"/>
  <c r="BU205" i="78"/>
  <c r="BQ104" i="78"/>
  <c r="DK104" i="78" s="1"/>
  <c r="BQ206" i="78"/>
  <c r="BP104" i="78"/>
  <c r="DJ104" i="78" s="1"/>
  <c r="BP206" i="78"/>
  <c r="BO104" i="78" l="1"/>
  <c r="DI104" i="78" s="1"/>
  <c r="BO206" i="78"/>
  <c r="EN103" i="78"/>
  <c r="AS102" i="78" s="1"/>
  <c r="AT102" i="78" s="1"/>
  <c r="BF104" i="78"/>
  <c r="CZ104" i="78" s="1"/>
  <c r="BF206" i="78"/>
  <c r="CD104" i="78"/>
  <c r="DX104" i="78" s="1"/>
  <c r="CD206" i="78"/>
  <c r="CQ105" i="78"/>
  <c r="EK105" i="78" s="1"/>
  <c r="CQ207" i="78"/>
  <c r="BH207" i="78"/>
  <c r="BH105" i="78"/>
  <c r="DB105" i="78" s="1"/>
  <c r="CP207" i="78"/>
  <c r="CP105" i="78"/>
  <c r="EJ105" i="78" s="1"/>
  <c r="BI105" i="78"/>
  <c r="DC105" i="78" s="1"/>
  <c r="BI207" i="78"/>
  <c r="CC104" i="78"/>
  <c r="DW104" i="78" s="1"/>
  <c r="CC206" i="78"/>
  <c r="BS106" i="78"/>
  <c r="DM106" i="78" s="1"/>
  <c r="BS208" i="78"/>
  <c r="BR104" i="78"/>
  <c r="DL104" i="78" s="1"/>
  <c r="BR206" i="78"/>
  <c r="BM106" i="78"/>
  <c r="DG106" i="78" s="1"/>
  <c r="BM208" i="78"/>
  <c r="CG207" i="78"/>
  <c r="CG105" i="78"/>
  <c r="EA105" i="78" s="1"/>
  <c r="BN105" i="78"/>
  <c r="DH105" i="78" s="1"/>
  <c r="BN207" i="78"/>
  <c r="BG105" i="78"/>
  <c r="DA105" i="78" s="1"/>
  <c r="BG207" i="78"/>
  <c r="CS105" i="78"/>
  <c r="EM105" i="78" s="1"/>
  <c r="CS207" i="78"/>
  <c r="BP207" i="78"/>
  <c r="BP105" i="78"/>
  <c r="DJ105" i="78" s="1"/>
  <c r="CE105" i="78"/>
  <c r="DY105" i="78" s="1"/>
  <c r="CE207" i="78"/>
  <c r="BX207" i="78"/>
  <c r="BX105" i="78"/>
  <c r="DR105" i="78" s="1"/>
  <c r="BV105" i="78"/>
  <c r="DP105" i="78" s="1"/>
  <c r="BV207" i="78"/>
  <c r="CR104" i="78"/>
  <c r="EL104" i="78" s="1"/>
  <c r="CR206" i="78"/>
  <c r="CL104" i="78"/>
  <c r="EF104" i="78" s="1"/>
  <c r="CL206" i="78"/>
  <c r="BJ106" i="78"/>
  <c r="DD106" i="78" s="1"/>
  <c r="BJ208" i="78"/>
  <c r="CI105" i="78"/>
  <c r="EC105" i="78" s="1"/>
  <c r="CI207" i="78"/>
  <c r="BY105" i="78"/>
  <c r="DS105" i="78" s="1"/>
  <c r="BY207" i="78"/>
  <c r="CM104" i="78"/>
  <c r="EG104" i="78" s="1"/>
  <c r="CM206" i="78"/>
  <c r="CU100" i="78"/>
  <c r="CV100" i="78" s="1"/>
  <c r="EP100" i="78"/>
  <c r="EO102" i="78"/>
  <c r="BU104" i="78"/>
  <c r="DO104" i="78" s="1"/>
  <c r="BU206" i="78"/>
  <c r="BZ104" i="78"/>
  <c r="DT104" i="78" s="1"/>
  <c r="BZ206" i="78"/>
  <c r="BQ105" i="78"/>
  <c r="DK105" i="78" s="1"/>
  <c r="BQ207" i="78"/>
  <c r="CH105" i="78"/>
  <c r="EB105" i="78" s="1"/>
  <c r="CH207" i="78"/>
  <c r="CJ207" i="78"/>
  <c r="CJ105" i="78"/>
  <c r="ED105" i="78" s="1"/>
  <c r="BK104" i="78"/>
  <c r="DE104" i="78" s="1"/>
  <c r="BK206" i="78"/>
  <c r="BL207" i="78"/>
  <c r="BL105" i="78"/>
  <c r="DF105" i="78" s="1"/>
  <c r="CB207" i="78"/>
  <c r="CB105" i="78"/>
  <c r="DV105" i="78" s="1"/>
  <c r="CN105" i="78"/>
  <c r="EH105" i="78" s="1"/>
  <c r="CN207" i="78"/>
  <c r="CT103" i="78"/>
  <c r="CK206" i="78"/>
  <c r="CK104" i="78"/>
  <c r="EE104" i="78" s="1"/>
  <c r="CA104" i="78"/>
  <c r="DU104" i="78" s="1"/>
  <c r="CA206" i="78"/>
  <c r="CF105" i="78"/>
  <c r="DZ105" i="78" s="1"/>
  <c r="CF207" i="78"/>
  <c r="BW207" i="78"/>
  <c r="BW105" i="78"/>
  <c r="DQ105" i="78" s="1"/>
  <c r="BT105" i="78"/>
  <c r="DN105" i="78" s="1"/>
  <c r="BT207" i="78"/>
  <c r="CO206" i="78"/>
  <c r="CO104" i="78"/>
  <c r="EI104" i="78" s="1"/>
  <c r="BO105" i="78" l="1"/>
  <c r="DI105" i="78" s="1"/>
  <c r="BO207" i="78"/>
  <c r="BF105" i="78"/>
  <c r="CZ105" i="78" s="1"/>
  <c r="BF207" i="78"/>
  <c r="EN104" i="78"/>
  <c r="AS103" i="78" s="1"/>
  <c r="AT103" i="78" s="1"/>
  <c r="CO105" i="78"/>
  <c r="EI105" i="78" s="1"/>
  <c r="CO207" i="78"/>
  <c r="CI106" i="78"/>
  <c r="EC106" i="78" s="1"/>
  <c r="CI208" i="78"/>
  <c r="CP106" i="78"/>
  <c r="EJ106" i="78" s="1"/>
  <c r="CP208" i="78"/>
  <c r="CJ106" i="78"/>
  <c r="ED106" i="78" s="1"/>
  <c r="CJ208" i="78"/>
  <c r="BQ106" i="78"/>
  <c r="DK106" i="78" s="1"/>
  <c r="BQ208" i="78"/>
  <c r="EP101" i="78"/>
  <c r="CU101" i="78"/>
  <c r="CV101" i="78" s="1"/>
  <c r="CK105" i="78"/>
  <c r="EE105" i="78" s="1"/>
  <c r="CK207" i="78"/>
  <c r="BJ107" i="78"/>
  <c r="DD107" i="78" s="1"/>
  <c r="BJ209" i="78"/>
  <c r="BV106" i="78"/>
  <c r="DP106" i="78" s="1"/>
  <c r="BV208" i="78"/>
  <c r="CS106" i="78"/>
  <c r="EM106" i="78" s="1"/>
  <c r="CS208" i="78"/>
  <c r="CG106" i="78"/>
  <c r="EA106" i="78" s="1"/>
  <c r="CG208" i="78"/>
  <c r="CC105" i="78"/>
  <c r="DW105" i="78" s="1"/>
  <c r="CC207" i="78"/>
  <c r="BL208" i="78"/>
  <c r="BL106" i="78"/>
  <c r="DF106" i="78" s="1"/>
  <c r="BT106" i="78"/>
  <c r="DN106" i="78" s="1"/>
  <c r="BT208" i="78"/>
  <c r="BM107" i="78"/>
  <c r="DG107" i="78" s="1"/>
  <c r="BM209" i="78"/>
  <c r="BH106" i="78"/>
  <c r="DB106" i="78" s="1"/>
  <c r="BH208" i="78"/>
  <c r="CA105" i="78"/>
  <c r="DU105" i="78" s="1"/>
  <c r="CA207" i="78"/>
  <c r="CB106" i="78"/>
  <c r="DV106" i="78" s="1"/>
  <c r="CB208" i="78"/>
  <c r="BZ105" i="78"/>
  <c r="DT105" i="78" s="1"/>
  <c r="BZ207" i="78"/>
  <c r="CM207" i="78"/>
  <c r="CM105" i="78"/>
  <c r="EG105" i="78" s="1"/>
  <c r="CL105" i="78"/>
  <c r="EF105" i="78" s="1"/>
  <c r="CL207" i="78"/>
  <c r="BG106" i="78"/>
  <c r="DA106" i="78" s="1"/>
  <c r="BG208" i="78"/>
  <c r="CQ106" i="78"/>
  <c r="EK106" i="78" s="1"/>
  <c r="CQ208" i="78"/>
  <c r="CF106" i="78"/>
  <c r="DZ106" i="78" s="1"/>
  <c r="CF208" i="78"/>
  <c r="CN106" i="78"/>
  <c r="EH106" i="78" s="1"/>
  <c r="CN208" i="78"/>
  <c r="BK105" i="78"/>
  <c r="DE105" i="78" s="1"/>
  <c r="BK207" i="78"/>
  <c r="BX208" i="78"/>
  <c r="BX106" i="78"/>
  <c r="DR106" i="78" s="1"/>
  <c r="BP106" i="78"/>
  <c r="DJ106" i="78" s="1"/>
  <c r="BP208" i="78"/>
  <c r="BR105" i="78"/>
  <c r="DL105" i="78" s="1"/>
  <c r="BR207" i="78"/>
  <c r="BI106" i="78"/>
  <c r="DC106" i="78" s="1"/>
  <c r="BI208" i="78"/>
  <c r="BW106" i="78"/>
  <c r="DQ106" i="78" s="1"/>
  <c r="BW208" i="78"/>
  <c r="CT104" i="78"/>
  <c r="BU105" i="78"/>
  <c r="DO105" i="78" s="1"/>
  <c r="BU207" i="78"/>
  <c r="BY106" i="78"/>
  <c r="DS106" i="78" s="1"/>
  <c r="BY208" i="78"/>
  <c r="CR105" i="78"/>
  <c r="EL105" i="78" s="1"/>
  <c r="CR207" i="78"/>
  <c r="CE208" i="78"/>
  <c r="CE106" i="78"/>
  <c r="DY106" i="78" s="1"/>
  <c r="CH106" i="78"/>
  <c r="EB106" i="78" s="1"/>
  <c r="CH208" i="78"/>
  <c r="BN106" i="78"/>
  <c r="DH106" i="78" s="1"/>
  <c r="BN208" i="78"/>
  <c r="BS107" i="78"/>
  <c r="DM107" i="78" s="1"/>
  <c r="BS209" i="78"/>
  <c r="CD105" i="78"/>
  <c r="DX105" i="78" s="1"/>
  <c r="CD207" i="78"/>
  <c r="BO106" i="78" l="1"/>
  <c r="DI106" i="78" s="1"/>
  <c r="BO208" i="78"/>
  <c r="BF106" i="78"/>
  <c r="CZ106" i="78" s="1"/>
  <c r="BF208" i="78"/>
  <c r="EN105" i="78"/>
  <c r="AS104" i="78" s="1"/>
  <c r="AT104" i="78" s="1"/>
  <c r="CU103" i="78"/>
  <c r="CV103" i="78" s="1"/>
  <c r="BM108" i="78"/>
  <c r="DG108" i="78" s="1"/>
  <c r="BM210" i="78"/>
  <c r="BM109" i="78" s="1"/>
  <c r="DG109" i="78" s="1"/>
  <c r="BQ209" i="78"/>
  <c r="BQ107" i="78"/>
  <c r="DK107" i="78" s="1"/>
  <c r="BU106" i="78"/>
  <c r="DO106" i="78" s="1"/>
  <c r="BU208" i="78"/>
  <c r="BN107" i="78"/>
  <c r="DH107" i="78" s="1"/>
  <c r="BN209" i="78"/>
  <c r="EP102" i="78"/>
  <c r="CU102" i="78"/>
  <c r="CV102" i="78" s="1"/>
  <c r="BW107" i="78"/>
  <c r="DQ107" i="78" s="1"/>
  <c r="BW209" i="78"/>
  <c r="BP107" i="78"/>
  <c r="DJ107" i="78" s="1"/>
  <c r="BP209" i="78"/>
  <c r="CN209" i="78"/>
  <c r="CN107" i="78"/>
  <c r="EH107" i="78" s="1"/>
  <c r="CM106" i="78"/>
  <c r="EG106" i="78" s="1"/>
  <c r="CM208" i="78"/>
  <c r="CA106" i="78"/>
  <c r="DU106" i="78" s="1"/>
  <c r="CA208" i="78"/>
  <c r="BL107" i="78"/>
  <c r="DF107" i="78" s="1"/>
  <c r="BL209" i="78"/>
  <c r="CS107" i="78"/>
  <c r="EM107" i="78" s="1"/>
  <c r="CS209" i="78"/>
  <c r="CK106" i="78"/>
  <c r="EE106" i="78" s="1"/>
  <c r="CK208" i="78"/>
  <c r="CI107" i="78"/>
  <c r="EC107" i="78" s="1"/>
  <c r="CI209" i="78"/>
  <c r="BG107" i="78"/>
  <c r="DA107" i="78" s="1"/>
  <c r="BG209" i="78"/>
  <c r="CJ209" i="78"/>
  <c r="CJ107" i="78"/>
  <c r="ED107" i="78" s="1"/>
  <c r="CR208" i="78"/>
  <c r="CR106" i="78"/>
  <c r="EL106" i="78" s="1"/>
  <c r="BK106" i="78"/>
  <c r="DE106" i="78" s="1"/>
  <c r="BK208" i="78"/>
  <c r="CF209" i="78"/>
  <c r="CF107" i="78"/>
  <c r="DZ107" i="78" s="1"/>
  <c r="BV209" i="78"/>
  <c r="BV107" i="78"/>
  <c r="DP107" i="78" s="1"/>
  <c r="CT105" i="78"/>
  <c r="BZ106" i="78"/>
  <c r="DT106" i="78" s="1"/>
  <c r="BZ208" i="78"/>
  <c r="CD106" i="78"/>
  <c r="DX106" i="78" s="1"/>
  <c r="CD208" i="78"/>
  <c r="BI107" i="78"/>
  <c r="DC107" i="78" s="1"/>
  <c r="BI209" i="78"/>
  <c r="BY107" i="78"/>
  <c r="DS107" i="78" s="1"/>
  <c r="BY209" i="78"/>
  <c r="BH209" i="78"/>
  <c r="BH107" i="78"/>
  <c r="DB107" i="78" s="1"/>
  <c r="BT107" i="78"/>
  <c r="DN107" i="78" s="1"/>
  <c r="BT209" i="78"/>
  <c r="CC106" i="78"/>
  <c r="DW106" i="78" s="1"/>
  <c r="CC208" i="78"/>
  <c r="BJ108" i="78"/>
  <c r="DD108" i="78" s="1"/>
  <c r="BJ210" i="78"/>
  <c r="BJ109" i="78" s="1"/>
  <c r="DD109" i="78" s="1"/>
  <c r="CP107" i="78"/>
  <c r="EJ107" i="78" s="1"/>
  <c r="CP209" i="78"/>
  <c r="CO106" i="78"/>
  <c r="EI106" i="78" s="1"/>
  <c r="CO208" i="78"/>
  <c r="CE107" i="78"/>
  <c r="DY107" i="78" s="1"/>
  <c r="CE209" i="78"/>
  <c r="BX107" i="78"/>
  <c r="DR107" i="78" s="1"/>
  <c r="BX209" i="78"/>
  <c r="EO103" i="78"/>
  <c r="EP103" i="78" s="1"/>
  <c r="CL208" i="78"/>
  <c r="CL106" i="78"/>
  <c r="EF106" i="78" s="1"/>
  <c r="BR106" i="78"/>
  <c r="DL106" i="78" s="1"/>
  <c r="BR208" i="78"/>
  <c r="BS210" i="78"/>
  <c r="BS109" i="78" s="1"/>
  <c r="DM109" i="78" s="1"/>
  <c r="BS108" i="78"/>
  <c r="DM108" i="78" s="1"/>
  <c r="CH107" i="78"/>
  <c r="EB107" i="78" s="1"/>
  <c r="CH209" i="78"/>
  <c r="CQ107" i="78"/>
  <c r="EK107" i="78" s="1"/>
  <c r="CQ209" i="78"/>
  <c r="CB107" i="78"/>
  <c r="DV107" i="78" s="1"/>
  <c r="CB209" i="78"/>
  <c r="EO104" i="78"/>
  <c r="CG107" i="78"/>
  <c r="EA107" i="78" s="1"/>
  <c r="CG209" i="78"/>
  <c r="EN106" i="78" l="1"/>
  <c r="AS105" i="78" s="1"/>
  <c r="AT105" i="78" s="1"/>
  <c r="BO107" i="78"/>
  <c r="DI107" i="78" s="1"/>
  <c r="BO209" i="78"/>
  <c r="BF107" i="78"/>
  <c r="CZ107" i="78" s="1"/>
  <c r="BF209" i="78"/>
  <c r="BH108" i="78"/>
  <c r="DB108" i="78" s="1"/>
  <c r="BH210" i="78"/>
  <c r="BH109" i="78" s="1"/>
  <c r="DB109" i="78" s="1"/>
  <c r="BK107" i="78"/>
  <c r="DE107" i="78" s="1"/>
  <c r="BK209" i="78"/>
  <c r="CM107" i="78"/>
  <c r="EG107" i="78" s="1"/>
  <c r="CM209" i="78"/>
  <c r="CS108" i="78"/>
  <c r="EM108" i="78" s="1"/>
  <c r="CS210" i="78"/>
  <c r="CS109" i="78" s="1"/>
  <c r="EM109" i="78" s="1"/>
  <c r="CQ108" i="78"/>
  <c r="EK108" i="78" s="1"/>
  <c r="CQ210" i="78"/>
  <c r="CQ109" i="78" s="1"/>
  <c r="EK109" i="78" s="1"/>
  <c r="CT106" i="78"/>
  <c r="CG108" i="78"/>
  <c r="EA108" i="78" s="1"/>
  <c r="CG210" i="78"/>
  <c r="CG109" i="78" s="1"/>
  <c r="EA109" i="78" s="1"/>
  <c r="BR209" i="78"/>
  <c r="BR107" i="78"/>
  <c r="DL107" i="78" s="1"/>
  <c r="BS110" i="78"/>
  <c r="BZ107" i="78"/>
  <c r="DT107" i="78" s="1"/>
  <c r="BZ209" i="78"/>
  <c r="CE210" i="78"/>
  <c r="CE109" i="78" s="1"/>
  <c r="DY109" i="78" s="1"/>
  <c r="CE108" i="78"/>
  <c r="DY108" i="78" s="1"/>
  <c r="CC107" i="78"/>
  <c r="DW107" i="78" s="1"/>
  <c r="CC209" i="78"/>
  <c r="BV108" i="78"/>
  <c r="DP108" i="78" s="1"/>
  <c r="BV210" i="78"/>
  <c r="BV109" i="78" s="1"/>
  <c r="DP109" i="78" s="1"/>
  <c r="BL108" i="78"/>
  <c r="DF108" i="78" s="1"/>
  <c r="BL210" i="78"/>
  <c r="BL109" i="78" s="1"/>
  <c r="DF109" i="78" s="1"/>
  <c r="CN108" i="78"/>
  <c r="EH108" i="78" s="1"/>
  <c r="CN210" i="78"/>
  <c r="CN109" i="78" s="1"/>
  <c r="EH109" i="78" s="1"/>
  <c r="BJ110" i="78"/>
  <c r="BI210" i="78"/>
  <c r="BI109" i="78" s="1"/>
  <c r="DC109" i="78" s="1"/>
  <c r="BI108" i="78"/>
  <c r="DC108" i="78" s="1"/>
  <c r="CD107" i="78"/>
  <c r="DX107" i="78" s="1"/>
  <c r="CD209" i="78"/>
  <c r="CR107" i="78"/>
  <c r="EL107" i="78" s="1"/>
  <c r="CR209" i="78"/>
  <c r="CI108" i="78"/>
  <c r="EC108" i="78" s="1"/>
  <c r="CI210" i="78"/>
  <c r="CI109" i="78" s="1"/>
  <c r="EC109" i="78" s="1"/>
  <c r="BP210" i="78"/>
  <c r="BP109" i="78" s="1"/>
  <c r="DJ109" i="78" s="1"/>
  <c r="BP108" i="78"/>
  <c r="DJ108" i="78" s="1"/>
  <c r="BN210" i="78"/>
  <c r="BN109" i="78" s="1"/>
  <c r="DH109" i="78" s="1"/>
  <c r="BN108" i="78"/>
  <c r="DH108" i="78" s="1"/>
  <c r="BQ210" i="78"/>
  <c r="BQ109" i="78" s="1"/>
  <c r="DK109" i="78" s="1"/>
  <c r="BQ108" i="78"/>
  <c r="DK108" i="78" s="1"/>
  <c r="CL209" i="78"/>
  <c r="CL107" i="78"/>
  <c r="EF107" i="78" s="1"/>
  <c r="CO107" i="78"/>
  <c r="EI107" i="78" s="1"/>
  <c r="CO209" i="78"/>
  <c r="BT108" i="78"/>
  <c r="DN108" i="78" s="1"/>
  <c r="BT210" i="78"/>
  <c r="BT109" i="78" s="1"/>
  <c r="DN109" i="78" s="1"/>
  <c r="CB108" i="78"/>
  <c r="DV108" i="78" s="1"/>
  <c r="CB210" i="78"/>
  <c r="CB109" i="78" s="1"/>
  <c r="DV109" i="78" s="1"/>
  <c r="CH210" i="78"/>
  <c r="CH109" i="78" s="1"/>
  <c r="EB109" i="78" s="1"/>
  <c r="CH108" i="78"/>
  <c r="EB108" i="78" s="1"/>
  <c r="BY210" i="78"/>
  <c r="BY109" i="78" s="1"/>
  <c r="DS109" i="78" s="1"/>
  <c r="BY108" i="78"/>
  <c r="DS108" i="78" s="1"/>
  <c r="BG108" i="78"/>
  <c r="DA108" i="78" s="1"/>
  <c r="BG210" i="78"/>
  <c r="BG109" i="78" s="1"/>
  <c r="DA109" i="78" s="1"/>
  <c r="CA107" i="78"/>
  <c r="DU107" i="78" s="1"/>
  <c r="CA209" i="78"/>
  <c r="BW108" i="78"/>
  <c r="DQ108" i="78" s="1"/>
  <c r="BW210" i="78"/>
  <c r="BW109" i="78" s="1"/>
  <c r="DQ109" i="78" s="1"/>
  <c r="BU107" i="78"/>
  <c r="DO107" i="78" s="1"/>
  <c r="BU209" i="78"/>
  <c r="BX210" i="78"/>
  <c r="BX109" i="78" s="1"/>
  <c r="DR109" i="78" s="1"/>
  <c r="BX108" i="78"/>
  <c r="DR108" i="78" s="1"/>
  <c r="CP210" i="78"/>
  <c r="CP109" i="78" s="1"/>
  <c r="EJ109" i="78" s="1"/>
  <c r="CP108" i="78"/>
  <c r="EJ108" i="78" s="1"/>
  <c r="CF108" i="78"/>
  <c r="DZ108" i="78" s="1"/>
  <c r="CF210" i="78"/>
  <c r="CF109" i="78" s="1"/>
  <c r="DZ109" i="78" s="1"/>
  <c r="CJ108" i="78"/>
  <c r="ED108" i="78" s="1"/>
  <c r="CJ210" i="78"/>
  <c r="CJ109" i="78" s="1"/>
  <c r="ED109" i="78" s="1"/>
  <c r="CK209" i="78"/>
  <c r="CK107" i="78"/>
  <c r="EE107" i="78" s="1"/>
  <c r="BM110" i="78"/>
  <c r="BO108" i="78" l="1"/>
  <c r="BO210" i="78"/>
  <c r="BO109" i="78" s="1"/>
  <c r="DI109" i="78" s="1"/>
  <c r="BF210" i="78"/>
  <c r="BF109" i="78" s="1"/>
  <c r="CZ109" i="78" s="1"/>
  <c r="BF108" i="78"/>
  <c r="EN107" i="78"/>
  <c r="AS106" i="78" s="1"/>
  <c r="AT106" i="78" s="1"/>
  <c r="CK108" i="78"/>
  <c r="EE108" i="78" s="1"/>
  <c r="CK210" i="78"/>
  <c r="CK109" i="78" s="1"/>
  <c r="EE109" i="78" s="1"/>
  <c r="BT110" i="78"/>
  <c r="BX110" i="78"/>
  <c r="BP110" i="78"/>
  <c r="BU108" i="78"/>
  <c r="DO108" i="78" s="1"/>
  <c r="BU210" i="78"/>
  <c r="BU109" i="78" s="1"/>
  <c r="DO109" i="78" s="1"/>
  <c r="CO210" i="78"/>
  <c r="CO109" i="78" s="1"/>
  <c r="EI109" i="78" s="1"/>
  <c r="CO108" i="78"/>
  <c r="EI108" i="78" s="1"/>
  <c r="CD210" i="78"/>
  <c r="CD109" i="78" s="1"/>
  <c r="DX109" i="78" s="1"/>
  <c r="CD108" i="78"/>
  <c r="DX108" i="78" s="1"/>
  <c r="BL110" i="78"/>
  <c r="CF110" i="78"/>
  <c r="BG110" i="78"/>
  <c r="CH110" i="78"/>
  <c r="CI110" i="78"/>
  <c r="CE110" i="78"/>
  <c r="BH110" i="78"/>
  <c r="CJ110" i="78"/>
  <c r="BW110" i="78"/>
  <c r="CB110" i="78"/>
  <c r="BI110" i="78"/>
  <c r="BR108" i="78"/>
  <c r="DL108" i="78" s="1"/>
  <c r="BR210" i="78"/>
  <c r="BR109" i="78" s="1"/>
  <c r="DL109" i="78" s="1"/>
  <c r="CS110" i="78"/>
  <c r="CL108" i="78"/>
  <c r="EF108" i="78" s="1"/>
  <c r="CL210" i="78"/>
  <c r="CL109" i="78" s="1"/>
  <c r="EF109" i="78" s="1"/>
  <c r="BQ110" i="78"/>
  <c r="BV110" i="78"/>
  <c r="CG110" i="78"/>
  <c r="EO105" i="78"/>
  <c r="CA210" i="78"/>
  <c r="CA109" i="78" s="1"/>
  <c r="DU109" i="78" s="1"/>
  <c r="CA108" i="78"/>
  <c r="DU108" i="78" s="1"/>
  <c r="BZ108" i="78"/>
  <c r="DT108" i="78" s="1"/>
  <c r="BZ210" i="78"/>
  <c r="BZ109" i="78" s="1"/>
  <c r="DT109" i="78" s="1"/>
  <c r="CM210" i="78"/>
  <c r="CM109" i="78" s="1"/>
  <c r="EG109" i="78" s="1"/>
  <c r="CM108" i="78"/>
  <c r="EG108" i="78" s="1"/>
  <c r="BY110" i="78"/>
  <c r="BN110" i="78"/>
  <c r="CR108" i="78"/>
  <c r="EL108" i="78" s="1"/>
  <c r="CR210" i="78"/>
  <c r="CR109" i="78" s="1"/>
  <c r="EL109" i="78" s="1"/>
  <c r="EP104" i="78"/>
  <c r="CU104" i="78"/>
  <c r="CV104" i="78" s="1"/>
  <c r="CN110" i="78"/>
  <c r="CC210" i="78"/>
  <c r="CC109" i="78" s="1"/>
  <c r="DW109" i="78" s="1"/>
  <c r="CC108" i="78"/>
  <c r="DW108" i="78" s="1"/>
  <c r="EO106" i="78"/>
  <c r="CP110" i="78"/>
  <c r="CQ110" i="78"/>
  <c r="BK210" i="78"/>
  <c r="BK109" i="78" s="1"/>
  <c r="DE109" i="78" s="1"/>
  <c r="BK108" i="78"/>
  <c r="DE108" i="78" s="1"/>
  <c r="CT107" i="78"/>
  <c r="DI108" i="78" l="1"/>
  <c r="BO110" i="78"/>
  <c r="CZ108" i="78"/>
  <c r="EN108" i="78" s="1"/>
  <c r="AS107" i="78" s="1"/>
  <c r="AT107" i="78" s="1"/>
  <c r="BF110" i="78"/>
  <c r="EN109" i="78"/>
  <c r="AS108" i="78" s="1"/>
  <c r="CT108" i="78"/>
  <c r="EP105" i="78"/>
  <c r="CU105" i="78"/>
  <c r="CV105" i="78" s="1"/>
  <c r="CL110" i="78"/>
  <c r="BZ110" i="78"/>
  <c r="CA110" i="78"/>
  <c r="BU110" i="78"/>
  <c r="CC110" i="78"/>
  <c r="CD110" i="78"/>
  <c r="CK110" i="78"/>
  <c r="BR110" i="78"/>
  <c r="BK110" i="78"/>
  <c r="CT109" i="78"/>
  <c r="CR110" i="78"/>
  <c r="CM110" i="78"/>
  <c r="CO110" i="78"/>
  <c r="CU106" i="78"/>
  <c r="CV106" i="78" s="1"/>
  <c r="EP106" i="78"/>
  <c r="AT108" i="78" l="1"/>
  <c r="AS109" i="78"/>
  <c r="AS129" i="78" s="1"/>
  <c r="AT109" i="78" s="1"/>
  <c r="EO109" i="78"/>
  <c r="CU107" i="78"/>
  <c r="CV107" i="78" s="1"/>
  <c r="EO108" i="78"/>
  <c r="EO107" i="78"/>
  <c r="EP107" i="78" s="1"/>
  <c r="CT110" i="78"/>
  <c r="CU108" i="78" l="1"/>
  <c r="CV108" i="78" s="1"/>
  <c r="EP108" i="78"/>
  <c r="EP109" i="78"/>
  <c r="CU109" i="78"/>
  <c r="CU110" i="78" l="1"/>
  <c r="CU130" i="78" s="1"/>
  <c r="CV109" i="78"/>
  <c r="CV110" i="78" s="1"/>
  <c r="CX8" i="76"/>
  <c r="BD9" i="76"/>
  <c r="CX9" i="76" s="1"/>
  <c r="BD40" i="76"/>
  <c r="BD10" i="76" s="1"/>
  <c r="CX10" i="76" s="1"/>
  <c r="BD41" i="76" l="1"/>
  <c r="BD11" i="76" l="1"/>
  <c r="CX11" i="76" s="1"/>
  <c r="BD42" i="76"/>
  <c r="BD43" i="76" l="1"/>
  <c r="BD12" i="76"/>
  <c r="CX12" i="76" s="1"/>
  <c r="BD44" i="76" l="1"/>
  <c r="BD13" i="76"/>
  <c r="CX13" i="76" s="1"/>
  <c r="BD14" i="76" l="1"/>
  <c r="CX14" i="76" s="1"/>
  <c r="BD45" i="76"/>
  <c r="BD15" i="76" l="1"/>
  <c r="CX15" i="76" s="1"/>
  <c r="BD46" i="76"/>
  <c r="BD47" i="76" l="1"/>
  <c r="BD16" i="76"/>
  <c r="CX16" i="76" s="1"/>
  <c r="BD17" i="76" l="1"/>
  <c r="CX17" i="76" s="1"/>
  <c r="BD48" i="76"/>
  <c r="BD18" i="76" l="1"/>
  <c r="CX18" i="76" s="1"/>
  <c r="BD49" i="76"/>
  <c r="BD50" i="76" l="1"/>
  <c r="BD19" i="76"/>
  <c r="CX19" i="76" s="1"/>
  <c r="BD51" i="76" l="1"/>
  <c r="BD20" i="76"/>
  <c r="CX20" i="76" s="1"/>
  <c r="BD52" i="76" l="1"/>
  <c r="BD21" i="76"/>
  <c r="CX21" i="76" s="1"/>
  <c r="BD22" i="76" l="1"/>
  <c r="CX22" i="76" s="1"/>
  <c r="BD53" i="76"/>
  <c r="BD23" i="76" l="1"/>
  <c r="CX23" i="76" s="1"/>
  <c r="BD54" i="76"/>
  <c r="BD55" i="76" l="1"/>
  <c r="BD24" i="76"/>
  <c r="CX24" i="76" s="1"/>
  <c r="BD56" i="76" l="1"/>
  <c r="BD25" i="76"/>
  <c r="CX25" i="76" s="1"/>
  <c r="BD26" i="76" l="1"/>
  <c r="CX26" i="76" s="1"/>
  <c r="BD57" i="76"/>
  <c r="BD58" i="76" l="1"/>
  <c r="BD27" i="76"/>
  <c r="CX27" i="76" s="1"/>
  <c r="BD28" i="76" l="1"/>
  <c r="CX28" i="76" s="1"/>
  <c r="BD59" i="76"/>
  <c r="BD60" i="76" l="1"/>
  <c r="BD29" i="76"/>
  <c r="CX29" i="76" s="1"/>
  <c r="BD30" i="76" l="1"/>
  <c r="CX30" i="76" s="1"/>
  <c r="BD61" i="76"/>
  <c r="BD31" i="76" l="1"/>
  <c r="CX31" i="76" s="1"/>
  <c r="BD62" i="76"/>
  <c r="BD32" i="76" l="1"/>
  <c r="CX32" i="76" s="1"/>
  <c r="BD63" i="76"/>
  <c r="BD33" i="76" l="1"/>
  <c r="CX33" i="76" s="1"/>
  <c r="BD64" i="76"/>
  <c r="BD65" i="76" l="1"/>
  <c r="BD34" i="76"/>
  <c r="CX34" i="76" s="1"/>
  <c r="BD66" i="76" l="1"/>
  <c r="BD35" i="76"/>
  <c r="CX35" i="76" s="1"/>
  <c r="BD36" i="76" l="1"/>
  <c r="CX36" i="76" s="1"/>
  <c r="BD67" i="76"/>
  <c r="BD68" i="76" l="1"/>
  <c r="BD69" i="76" s="1"/>
  <c r="BD70" i="76" s="1"/>
  <c r="BD71" i="76" s="1"/>
  <c r="BD72" i="76" s="1"/>
  <c r="BD73" i="76" s="1"/>
  <c r="BD74" i="76" s="1"/>
  <c r="BD75" i="76" s="1"/>
  <c r="BD76" i="76" s="1"/>
  <c r="BD77" i="76" s="1"/>
  <c r="BD78" i="76" s="1"/>
  <c r="BD79" i="76" s="1"/>
  <c r="BD80" i="76" s="1"/>
  <c r="BD81" i="76" s="1"/>
  <c r="BD82" i="76" s="1"/>
  <c r="BD83" i="76" s="1"/>
  <c r="BD84" i="76" s="1"/>
  <c r="BD85" i="76" s="1"/>
  <c r="BD86" i="76" s="1"/>
  <c r="BD87" i="76" s="1"/>
  <c r="BD88" i="76" s="1"/>
  <c r="BD89" i="76" s="1"/>
  <c r="BD90" i="76" s="1"/>
  <c r="BD91" i="76" s="1"/>
  <c r="BD92" i="76" s="1"/>
  <c r="BD93" i="76" s="1"/>
  <c r="BD94" i="76" s="1"/>
  <c r="BD95" i="76" s="1"/>
  <c r="BD96" i="76" s="1"/>
  <c r="BD97" i="76" s="1"/>
  <c r="BD98" i="76" s="1"/>
  <c r="BD37" i="76"/>
  <c r="CX37" i="76" s="1"/>
  <c r="BD38" i="76" l="1"/>
  <c r="DB8" i="76"/>
  <c r="EA8" i="76"/>
  <c r="EL8" i="76"/>
  <c r="ED8" i="76"/>
  <c r="DY8" i="76"/>
  <c r="DR8" i="76"/>
  <c r="EJ8" i="76"/>
  <c r="DD8" i="76"/>
  <c r="DM8" i="76"/>
  <c r="DN8" i="76"/>
  <c r="DF8" i="76"/>
  <c r="DP8" i="76"/>
  <c r="DE8" i="76"/>
  <c r="EG8" i="76"/>
  <c r="DW8" i="76"/>
  <c r="DO8" i="76"/>
  <c r="DJ8" i="76"/>
  <c r="DA8" i="76"/>
  <c r="DT8" i="76"/>
  <c r="DI8" i="76"/>
  <c r="EI8" i="76"/>
  <c r="DZ8" i="76"/>
  <c r="CZ8" i="76"/>
  <c r="DX8" i="76"/>
  <c r="DV8" i="76"/>
  <c r="EE8" i="76"/>
  <c r="DL8" i="76"/>
  <c r="EC8" i="76"/>
  <c r="EH8" i="76"/>
  <c r="DS8" i="76"/>
  <c r="EB8" i="76"/>
  <c r="DU8" i="76"/>
  <c r="DC8" i="76"/>
  <c r="EK8" i="76"/>
  <c r="DQ8" i="76"/>
  <c r="DG8" i="76"/>
  <c r="DK8" i="76"/>
  <c r="CY8" i="76"/>
  <c r="EF8" i="76"/>
  <c r="DH8" i="76"/>
  <c r="BV39" i="76"/>
  <c r="BV40" i="76" s="1"/>
  <c r="BV10" i="76" s="1"/>
  <c r="DP10" i="76" s="1"/>
  <c r="BJ39" i="76"/>
  <c r="BJ40" i="76" s="1"/>
  <c r="BH39" i="76"/>
  <c r="BH9" i="76" s="1"/>
  <c r="DB9" i="76" s="1"/>
  <c r="BZ39" i="76"/>
  <c r="BZ40" i="76" s="1"/>
  <c r="BY39" i="76"/>
  <c r="BY40" i="76" s="1"/>
  <c r="CL39" i="76"/>
  <c r="CL40" i="76" s="1"/>
  <c r="BE39" i="76"/>
  <c r="BE9" i="76" s="1"/>
  <c r="CY9" i="76" s="1"/>
  <c r="BX39" i="76"/>
  <c r="BX9" i="76" s="1"/>
  <c r="DR9" i="76" s="1"/>
  <c r="CR39" i="76"/>
  <c r="CR40" i="76" s="1"/>
  <c r="CJ39" i="76"/>
  <c r="CJ9" i="76" s="1"/>
  <c r="ED9" i="76" s="1"/>
  <c r="BG39" i="76"/>
  <c r="BG9" i="76" s="1"/>
  <c r="DA9" i="76" s="1"/>
  <c r="CM39" i="76"/>
  <c r="CM40" i="76" s="1"/>
  <c r="CE39" i="76"/>
  <c r="CE9" i="76" s="1"/>
  <c r="DY9" i="76" s="1"/>
  <c r="BM39" i="76"/>
  <c r="BM40" i="76" s="1"/>
  <c r="BM41" i="76" s="1"/>
  <c r="BK39" i="76"/>
  <c r="BK9" i="76" s="1"/>
  <c r="DE9" i="76" s="1"/>
  <c r="CK39" i="76"/>
  <c r="CK9" i="76" s="1"/>
  <c r="EE9" i="76" s="1"/>
  <c r="CC39" i="76"/>
  <c r="CC40" i="76" s="1"/>
  <c r="BI39" i="76"/>
  <c r="BI9" i="76" s="1"/>
  <c r="DC9" i="76" s="1"/>
  <c r="BQ39" i="76"/>
  <c r="BQ9" i="76" s="1"/>
  <c r="DK9" i="76" s="1"/>
  <c r="CB39" i="76"/>
  <c r="CB9" i="76" s="1"/>
  <c r="DV9" i="76" s="1"/>
  <c r="BL39" i="76"/>
  <c r="BL9" i="76" s="1"/>
  <c r="DF9" i="76" s="1"/>
  <c r="BU39" i="76"/>
  <c r="CH39" i="76"/>
  <c r="CP39" i="76"/>
  <c r="CP9" i="76" s="1"/>
  <c r="EJ9" i="76" s="1"/>
  <c r="CN39" i="76"/>
  <c r="BP39" i="76"/>
  <c r="BS39" i="76"/>
  <c r="BS40" i="76" s="1"/>
  <c r="CQ39" i="76"/>
  <c r="CQ9" i="76" s="1"/>
  <c r="EK9" i="76" s="1"/>
  <c r="BW39" i="76"/>
  <c r="BW9" i="76" s="1"/>
  <c r="DQ9" i="76" s="1"/>
  <c r="BN39" i="76"/>
  <c r="BN40" i="76" s="1"/>
  <c r="BF39" i="76"/>
  <c r="BF9" i="76" s="1"/>
  <c r="CZ9" i="76" s="1"/>
  <c r="CG39" i="76"/>
  <c r="CG9" i="76" s="1"/>
  <c r="EA9" i="76" s="1"/>
  <c r="BR39" i="76"/>
  <c r="BR9" i="76" s="1"/>
  <c r="DL9" i="76" s="1"/>
  <c r="CF39" i="76"/>
  <c r="CF9" i="76" s="1"/>
  <c r="DZ9" i="76" s="1"/>
  <c r="CO39" i="76"/>
  <c r="CO40" i="76" s="1"/>
  <c r="BT39" i="76"/>
  <c r="BT9" i="76" s="1"/>
  <c r="DN9" i="76" s="1"/>
  <c r="CD39" i="76"/>
  <c r="CD9" i="76" s="1"/>
  <c r="DX9" i="76" s="1"/>
  <c r="CD40" i="76"/>
  <c r="CD10" i="76" s="1"/>
  <c r="DX10" i="76" s="1"/>
  <c r="CI39" i="76"/>
  <c r="CI40" i="76" s="1"/>
  <c r="CI10" i="76" s="1"/>
  <c r="EC10" i="76" s="1"/>
  <c r="CA39" i="76"/>
  <c r="CA40" i="76" s="1"/>
  <c r="BO39" i="76"/>
  <c r="BO9" i="76" s="1"/>
  <c r="DI9" i="76" s="1"/>
  <c r="BF40" i="76" l="1"/>
  <c r="BF10" i="76" s="1"/>
  <c r="CZ10" i="76" s="1"/>
  <c r="BM9" i="76"/>
  <c r="DG9" i="76" s="1"/>
  <c r="BT40" i="76"/>
  <c r="BT10" i="76" s="1"/>
  <c r="DN10" i="76" s="1"/>
  <c r="BG40" i="76"/>
  <c r="BG10" i="76" s="1"/>
  <c r="DA10" i="76" s="1"/>
  <c r="BO40" i="76"/>
  <c r="BO10" i="76" s="1"/>
  <c r="DI10" i="76" s="1"/>
  <c r="CC9" i="76"/>
  <c r="DW9" i="76" s="1"/>
  <c r="BY9" i="76"/>
  <c r="DS9" i="76" s="1"/>
  <c r="BS9" i="76"/>
  <c r="DM9" i="76" s="1"/>
  <c r="BQ40" i="76"/>
  <c r="BQ41" i="76" s="1"/>
  <c r="BM11" i="76"/>
  <c r="DG11" i="76" s="1"/>
  <c r="BM42" i="76"/>
  <c r="BM43" i="76" s="1"/>
  <c r="BO41" i="76"/>
  <c r="BO11" i="76" s="1"/>
  <c r="DI11" i="76" s="1"/>
  <c r="CI9" i="76"/>
  <c r="EC9" i="76" s="1"/>
  <c r="BR40" i="76"/>
  <c r="BR10" i="76" s="1"/>
  <c r="DL10" i="76" s="1"/>
  <c r="BN9" i="76"/>
  <c r="DH9" i="76" s="1"/>
  <c r="CK40" i="76"/>
  <c r="CE40" i="76"/>
  <c r="CE10" i="76" s="1"/>
  <c r="DY10" i="76" s="1"/>
  <c r="CG40" i="76"/>
  <c r="CG10" i="76" s="1"/>
  <c r="EA10" i="76" s="1"/>
  <c r="CQ40" i="76"/>
  <c r="CP40" i="76"/>
  <c r="BE40" i="76"/>
  <c r="BE10" i="76" s="1"/>
  <c r="CY10" i="76" s="1"/>
  <c r="BJ9" i="76"/>
  <c r="DD9" i="76" s="1"/>
  <c r="CA9" i="76"/>
  <c r="DU9" i="76" s="1"/>
  <c r="CL9" i="76"/>
  <c r="EF9" i="76" s="1"/>
  <c r="BV9" i="76"/>
  <c r="DP9" i="76" s="1"/>
  <c r="CF40" i="76"/>
  <c r="CF41" i="76" s="1"/>
  <c r="CF42" i="76" s="1"/>
  <c r="CI41" i="76"/>
  <c r="CI11" i="76" s="1"/>
  <c r="EC11" i="76" s="1"/>
  <c r="CO10" i="76"/>
  <c r="EI10" i="76" s="1"/>
  <c r="CO41" i="76"/>
  <c r="CA10" i="76"/>
  <c r="DU10" i="76" s="1"/>
  <c r="CA41" i="76"/>
  <c r="CF10" i="76"/>
  <c r="DZ10" i="76" s="1"/>
  <c r="CH9" i="76"/>
  <c r="EB9" i="76" s="1"/>
  <c r="CH40" i="76"/>
  <c r="CO9" i="76"/>
  <c r="EI9" i="76" s="1"/>
  <c r="BF41" i="76"/>
  <c r="CN40" i="76"/>
  <c r="CN9" i="76"/>
  <c r="EH9" i="76" s="1"/>
  <c r="CR10" i="76"/>
  <c r="EL10" i="76" s="1"/>
  <c r="CR41" i="76"/>
  <c r="BZ10" i="76"/>
  <c r="DT10" i="76" s="1"/>
  <c r="BZ41" i="76"/>
  <c r="BN10" i="76"/>
  <c r="DH10" i="76" s="1"/>
  <c r="BN41" i="76"/>
  <c r="CQ10" i="76"/>
  <c r="EK10" i="76" s="1"/>
  <c r="CQ41" i="76"/>
  <c r="BS10" i="76"/>
  <c r="DM10" i="76" s="1"/>
  <c r="BS41" i="76"/>
  <c r="BP9" i="76"/>
  <c r="DJ9" i="76" s="1"/>
  <c r="BP40" i="76"/>
  <c r="CP41" i="76"/>
  <c r="CP10" i="76"/>
  <c r="EJ10" i="76" s="1"/>
  <c r="BU9" i="76"/>
  <c r="DO9" i="76" s="1"/>
  <c r="BU40" i="76"/>
  <c r="BO42" i="76"/>
  <c r="CI42" i="76"/>
  <c r="CD41" i="76"/>
  <c r="BT41" i="76"/>
  <c r="BR41" i="76"/>
  <c r="CG41" i="76"/>
  <c r="BJ10" i="76"/>
  <c r="DD10" i="76" s="1"/>
  <c r="BJ41" i="76"/>
  <c r="CC10" i="76"/>
  <c r="DW10" i="76" s="1"/>
  <c r="CC41" i="76"/>
  <c r="BM12" i="76"/>
  <c r="DG12" i="76" s="1"/>
  <c r="CM10" i="76"/>
  <c r="EG10" i="76" s="1"/>
  <c r="CM41" i="76"/>
  <c r="CS9" i="76"/>
  <c r="CL10" i="76"/>
  <c r="EF10" i="76" s="1"/>
  <c r="CL41" i="76"/>
  <c r="BW40" i="76"/>
  <c r="BQ10" i="76"/>
  <c r="DK10" i="76" s="1"/>
  <c r="CK10" i="76"/>
  <c r="EE10" i="76" s="1"/>
  <c r="CK41" i="76"/>
  <c r="BY10" i="76"/>
  <c r="DS10" i="76" s="1"/>
  <c r="BY41" i="76"/>
  <c r="BL40" i="76"/>
  <c r="CB40" i="76"/>
  <c r="BK40" i="76"/>
  <c r="CM9" i="76"/>
  <c r="EG9" i="76" s="1"/>
  <c r="CR9" i="76"/>
  <c r="EL9" i="76" s="1"/>
  <c r="BX40" i="76"/>
  <c r="BE41" i="76"/>
  <c r="BZ9" i="76"/>
  <c r="DT9" i="76" s="1"/>
  <c r="BM10" i="76"/>
  <c r="DG10" i="76" s="1"/>
  <c r="BH40" i="76"/>
  <c r="BI40" i="76"/>
  <c r="CE41" i="76"/>
  <c r="CJ40" i="76"/>
  <c r="BV41" i="76"/>
  <c r="BG41" i="76"/>
  <c r="CF11" i="76" l="1"/>
  <c r="DZ11" i="76" s="1"/>
  <c r="EN9" i="76"/>
  <c r="EM9" i="76"/>
  <c r="BL10" i="76"/>
  <c r="DF10" i="76" s="1"/>
  <c r="BL41" i="76"/>
  <c r="BG42" i="76"/>
  <c r="BG11" i="76"/>
  <c r="DA11" i="76" s="1"/>
  <c r="BJ11" i="76"/>
  <c r="DD11" i="76" s="1"/>
  <c r="BJ42" i="76"/>
  <c r="BT11" i="76"/>
  <c r="DN11" i="76" s="1"/>
  <c r="BT42" i="76"/>
  <c r="BP10" i="76"/>
  <c r="DJ10" i="76" s="1"/>
  <c r="BP41" i="76"/>
  <c r="BQ11" i="76"/>
  <c r="DK11" i="76" s="1"/>
  <c r="BQ42" i="76"/>
  <c r="BM13" i="76"/>
  <c r="DG13" i="76" s="1"/>
  <c r="BM44" i="76"/>
  <c r="CD11" i="76"/>
  <c r="DX11" i="76" s="1"/>
  <c r="CD42" i="76"/>
  <c r="BZ11" i="76"/>
  <c r="DT11" i="76" s="1"/>
  <c r="BZ42" i="76"/>
  <c r="BV11" i="76"/>
  <c r="DP11" i="76" s="1"/>
  <c r="BV42" i="76"/>
  <c r="CJ10" i="76"/>
  <c r="ED10" i="76" s="1"/>
  <c r="CJ41" i="76"/>
  <c r="BE11" i="76"/>
  <c r="CY11" i="76" s="1"/>
  <c r="BE42" i="76"/>
  <c r="CI43" i="76"/>
  <c r="CI12" i="76"/>
  <c r="EC12" i="76" s="1"/>
  <c r="BS11" i="76"/>
  <c r="DM11" i="76" s="1"/>
  <c r="BS42" i="76"/>
  <c r="CF12" i="76"/>
  <c r="DZ12" i="76" s="1"/>
  <c r="CF43" i="76"/>
  <c r="CK11" i="76"/>
  <c r="EE11" i="76" s="1"/>
  <c r="CK42" i="76"/>
  <c r="BI10" i="76"/>
  <c r="DC10" i="76" s="1"/>
  <c r="BI41" i="76"/>
  <c r="BY11" i="76"/>
  <c r="DS11" i="76" s="1"/>
  <c r="BY42" i="76"/>
  <c r="BW41" i="76"/>
  <c r="BW10" i="76"/>
  <c r="DQ10" i="76" s="1"/>
  <c r="CC11" i="76"/>
  <c r="DW11" i="76" s="1"/>
  <c r="CC42" i="76"/>
  <c r="BO12" i="76"/>
  <c r="DI12" i="76" s="1"/>
  <c r="BO43" i="76"/>
  <c r="CR42" i="76"/>
  <c r="CR11" i="76"/>
  <c r="EL11" i="76" s="1"/>
  <c r="CE11" i="76"/>
  <c r="DY11" i="76" s="1"/>
  <c r="CE42" i="76"/>
  <c r="BX10" i="76"/>
  <c r="DR10" i="76" s="1"/>
  <c r="BX41" i="76"/>
  <c r="BH10" i="76"/>
  <c r="DB10" i="76" s="1"/>
  <c r="BH41" i="76"/>
  <c r="BU41" i="76"/>
  <c r="BU10" i="76"/>
  <c r="DO10" i="76" s="1"/>
  <c r="CQ11" i="76"/>
  <c r="EK11" i="76" s="1"/>
  <c r="CQ42" i="76"/>
  <c r="CH10" i="76"/>
  <c r="EB10" i="76" s="1"/>
  <c r="CH41" i="76"/>
  <c r="CA11" i="76"/>
  <c r="DU11" i="76" s="1"/>
  <c r="CA42" i="76"/>
  <c r="CW9" i="76"/>
  <c r="CB10" i="76"/>
  <c r="DV10" i="76" s="1"/>
  <c r="CB41" i="76"/>
  <c r="CL11" i="76"/>
  <c r="EF11" i="76" s="1"/>
  <c r="CL42" i="76"/>
  <c r="CG11" i="76"/>
  <c r="EA11" i="76" s="1"/>
  <c r="CG42" i="76"/>
  <c r="BN11" i="76"/>
  <c r="DH11" i="76" s="1"/>
  <c r="BN42" i="76"/>
  <c r="CN10" i="76"/>
  <c r="EH10" i="76" s="1"/>
  <c r="CN41" i="76"/>
  <c r="CO11" i="76"/>
  <c r="EI11" i="76" s="1"/>
  <c r="CO42" i="76"/>
  <c r="BK10" i="76"/>
  <c r="DE10" i="76" s="1"/>
  <c r="BK41" i="76"/>
  <c r="CM42" i="76"/>
  <c r="CM11" i="76"/>
  <c r="EG11" i="76" s="1"/>
  <c r="BR11" i="76"/>
  <c r="DL11" i="76" s="1"/>
  <c r="BR42" i="76"/>
  <c r="CP11" i="76"/>
  <c r="EJ11" i="76" s="1"/>
  <c r="CP42" i="76"/>
  <c r="BF11" i="76"/>
  <c r="CZ11" i="76" s="1"/>
  <c r="BF42" i="76"/>
  <c r="CT9" i="76" l="1"/>
  <c r="AS9" i="76"/>
  <c r="AT9" i="76" s="1"/>
  <c r="CP12" i="76"/>
  <c r="EJ12" i="76" s="1"/>
  <c r="CP43" i="76"/>
  <c r="CQ12" i="76"/>
  <c r="EK12" i="76" s="1"/>
  <c r="CQ43" i="76"/>
  <c r="BR12" i="76"/>
  <c r="DL12" i="76" s="1"/>
  <c r="BR43" i="76"/>
  <c r="CO12" i="76"/>
  <c r="EI12" i="76" s="1"/>
  <c r="CO43" i="76"/>
  <c r="BH42" i="76"/>
  <c r="BH11" i="76"/>
  <c r="DB11" i="76" s="1"/>
  <c r="BW11" i="76"/>
  <c r="DQ11" i="76" s="1"/>
  <c r="BW42" i="76"/>
  <c r="CL12" i="76"/>
  <c r="EF12" i="76" s="1"/>
  <c r="CL43" i="76"/>
  <c r="BF43" i="76"/>
  <c r="BF12" i="76"/>
  <c r="CZ12" i="76" s="1"/>
  <c r="CM12" i="76"/>
  <c r="EG12" i="76" s="1"/>
  <c r="CM43" i="76"/>
  <c r="CH11" i="76"/>
  <c r="EB11" i="76" s="1"/>
  <c r="CH42" i="76"/>
  <c r="BO13" i="76"/>
  <c r="DI13" i="76" s="1"/>
  <c r="BO44" i="76"/>
  <c r="BN12" i="76"/>
  <c r="DH12" i="76" s="1"/>
  <c r="BN43" i="76"/>
  <c r="CB11" i="76"/>
  <c r="DV11" i="76" s="1"/>
  <c r="CB42" i="76"/>
  <c r="CE12" i="76"/>
  <c r="DY12" i="76" s="1"/>
  <c r="CE43" i="76"/>
  <c r="CS11" i="76"/>
  <c r="BK42" i="76"/>
  <c r="BK11" i="76"/>
  <c r="DE11" i="76" s="1"/>
  <c r="CC12" i="76"/>
  <c r="DW12" i="76" s="1"/>
  <c r="CC43" i="76"/>
  <c r="BI11" i="76"/>
  <c r="DC11" i="76" s="1"/>
  <c r="BI42" i="76"/>
  <c r="CJ42" i="76"/>
  <c r="CJ11" i="76"/>
  <c r="ED11" i="76" s="1"/>
  <c r="CD12" i="76"/>
  <c r="DX12" i="76" s="1"/>
  <c r="CD43" i="76"/>
  <c r="BS43" i="76"/>
  <c r="BS12" i="76"/>
  <c r="DM12" i="76" s="1"/>
  <c r="BP11" i="76"/>
  <c r="DJ11" i="76" s="1"/>
  <c r="BP42" i="76"/>
  <c r="CG12" i="76"/>
  <c r="EA12" i="76" s="1"/>
  <c r="CG43" i="76"/>
  <c r="BV12" i="76"/>
  <c r="DP12" i="76" s="1"/>
  <c r="BV43" i="76"/>
  <c r="BM14" i="76"/>
  <c r="DG14" i="76" s="1"/>
  <c r="BM45" i="76"/>
  <c r="BT12" i="76"/>
  <c r="DN12" i="76" s="1"/>
  <c r="BT43" i="76"/>
  <c r="BG12" i="76"/>
  <c r="DA12" i="76" s="1"/>
  <c r="BG43" i="76"/>
  <c r="CA12" i="76"/>
  <c r="DU12" i="76" s="1"/>
  <c r="CA43" i="76"/>
  <c r="BU11" i="76"/>
  <c r="DO11" i="76" s="1"/>
  <c r="BU42" i="76"/>
  <c r="CS10" i="76"/>
  <c r="CR12" i="76"/>
  <c r="EL12" i="76" s="1"/>
  <c r="CR43" i="76"/>
  <c r="BY12" i="76"/>
  <c r="DS12" i="76" s="1"/>
  <c r="BY43" i="76"/>
  <c r="CK12" i="76"/>
  <c r="EE12" i="76" s="1"/>
  <c r="CK43" i="76"/>
  <c r="CI13" i="76"/>
  <c r="EC13" i="76" s="1"/>
  <c r="CI44" i="76"/>
  <c r="BZ12" i="76"/>
  <c r="DT12" i="76" s="1"/>
  <c r="BZ43" i="76"/>
  <c r="BL11" i="76"/>
  <c r="DF11" i="76" s="1"/>
  <c r="BL42" i="76"/>
  <c r="CN42" i="76"/>
  <c r="CN11" i="76"/>
  <c r="EH11" i="76" s="1"/>
  <c r="BX11" i="76"/>
  <c r="DR11" i="76" s="1"/>
  <c r="BX42" i="76"/>
  <c r="BQ12" i="76"/>
  <c r="DK12" i="76" s="1"/>
  <c r="BQ43" i="76"/>
  <c r="BJ12" i="76"/>
  <c r="DD12" i="76" s="1"/>
  <c r="BJ43" i="76"/>
  <c r="CF13" i="76"/>
  <c r="DZ13" i="76" s="1"/>
  <c r="CF44" i="76"/>
  <c r="BE43" i="76"/>
  <c r="BE12" i="76"/>
  <c r="CY12" i="76" s="1"/>
  <c r="CW11" i="76" l="1"/>
  <c r="BO14" i="76"/>
  <c r="DI14" i="76" s="1"/>
  <c r="BO45" i="76"/>
  <c r="CM13" i="76"/>
  <c r="EG13" i="76" s="1"/>
  <c r="CM44" i="76"/>
  <c r="CG13" i="76"/>
  <c r="EA13" i="76" s="1"/>
  <c r="CG44" i="76"/>
  <c r="CD13" i="76"/>
  <c r="DX13" i="76" s="1"/>
  <c r="CD44" i="76"/>
  <c r="CB12" i="76"/>
  <c r="DV12" i="76" s="1"/>
  <c r="CB43" i="76"/>
  <c r="CQ13" i="76"/>
  <c r="EK13" i="76" s="1"/>
  <c r="CQ44" i="76"/>
  <c r="BJ13" i="76"/>
  <c r="DD13" i="76" s="1"/>
  <c r="BJ44" i="76"/>
  <c r="BP12" i="76"/>
  <c r="DJ12" i="76" s="1"/>
  <c r="BP43" i="76"/>
  <c r="BW12" i="76"/>
  <c r="DQ12" i="76" s="1"/>
  <c r="BW43" i="76"/>
  <c r="BT44" i="76"/>
  <c r="BT13" i="76"/>
  <c r="DN13" i="76" s="1"/>
  <c r="BN44" i="76"/>
  <c r="BN13" i="76"/>
  <c r="DH13" i="76" s="1"/>
  <c r="BF13" i="76"/>
  <c r="CZ13" i="76" s="1"/>
  <c r="BF44" i="76"/>
  <c r="CO13" i="76"/>
  <c r="EI13" i="76" s="1"/>
  <c r="CO44" i="76"/>
  <c r="CK44" i="76"/>
  <c r="CK13" i="76"/>
  <c r="EE13" i="76" s="1"/>
  <c r="BY13" i="76"/>
  <c r="DS13" i="76" s="1"/>
  <c r="BY44" i="76"/>
  <c r="BU12" i="76"/>
  <c r="DO12" i="76" s="1"/>
  <c r="BU43" i="76"/>
  <c r="BM15" i="76"/>
  <c r="DG15" i="76" s="1"/>
  <c r="BM46" i="76"/>
  <c r="BS13" i="76"/>
  <c r="DM13" i="76" s="1"/>
  <c r="BS44" i="76"/>
  <c r="BE13" i="76"/>
  <c r="CY13" i="76" s="1"/>
  <c r="BE44" i="76"/>
  <c r="BQ13" i="76"/>
  <c r="DK13" i="76" s="1"/>
  <c r="BQ44" i="76"/>
  <c r="BX12" i="76"/>
  <c r="DR12" i="76" s="1"/>
  <c r="BX43" i="76"/>
  <c r="CN12" i="76"/>
  <c r="EH12" i="76" s="1"/>
  <c r="CN43" i="76"/>
  <c r="BZ13" i="76"/>
  <c r="DT13" i="76" s="1"/>
  <c r="BZ44" i="76"/>
  <c r="CR13" i="76"/>
  <c r="EL13" i="76" s="1"/>
  <c r="CR44" i="76"/>
  <c r="CA13" i="76"/>
  <c r="DU13" i="76" s="1"/>
  <c r="CA44" i="76"/>
  <c r="CJ12" i="76"/>
  <c r="ED12" i="76" s="1"/>
  <c r="CJ43" i="76"/>
  <c r="BK12" i="76"/>
  <c r="DE12" i="76" s="1"/>
  <c r="BK43" i="76"/>
  <c r="CL13" i="76"/>
  <c r="EF13" i="76" s="1"/>
  <c r="CL44" i="76"/>
  <c r="CF14" i="76"/>
  <c r="DZ14" i="76" s="1"/>
  <c r="CF45" i="76"/>
  <c r="BI12" i="76"/>
  <c r="DC12" i="76" s="1"/>
  <c r="BI43" i="76"/>
  <c r="CE13" i="76"/>
  <c r="DY13" i="76" s="1"/>
  <c r="CE44" i="76"/>
  <c r="CH12" i="76"/>
  <c r="EB12" i="76" s="1"/>
  <c r="CH43" i="76"/>
  <c r="BR13" i="76"/>
  <c r="DL13" i="76" s="1"/>
  <c r="BR44" i="76"/>
  <c r="CW10" i="76"/>
  <c r="BG13" i="76"/>
  <c r="DA13" i="76" s="1"/>
  <c r="BG44" i="76"/>
  <c r="BV13" i="76"/>
  <c r="DP13" i="76" s="1"/>
  <c r="BV44" i="76"/>
  <c r="BH12" i="76"/>
  <c r="DB12" i="76" s="1"/>
  <c r="BH43" i="76"/>
  <c r="CP13" i="76"/>
  <c r="EJ13" i="76" s="1"/>
  <c r="CP44" i="76"/>
  <c r="BL12" i="76"/>
  <c r="DF12" i="76" s="1"/>
  <c r="BL43" i="76"/>
  <c r="CI14" i="76"/>
  <c r="EC14" i="76" s="1"/>
  <c r="CI45" i="76"/>
  <c r="CC13" i="76"/>
  <c r="DW13" i="76" s="1"/>
  <c r="CC44" i="76"/>
  <c r="EM10" i="76" l="1"/>
  <c r="CD14" i="76"/>
  <c r="DX14" i="76" s="1"/>
  <c r="CD45" i="76"/>
  <c r="CM45" i="76"/>
  <c r="CM14" i="76"/>
  <c r="EG14" i="76" s="1"/>
  <c r="CE14" i="76"/>
  <c r="DY14" i="76" s="1"/>
  <c r="CE45" i="76"/>
  <c r="CJ13" i="76"/>
  <c r="ED13" i="76" s="1"/>
  <c r="CJ44" i="76"/>
  <c r="CN13" i="76"/>
  <c r="EH13" i="76" s="1"/>
  <c r="CN44" i="76"/>
  <c r="BS14" i="76"/>
  <c r="DM14" i="76" s="1"/>
  <c r="BS45" i="76"/>
  <c r="CQ14" i="76"/>
  <c r="EK14" i="76" s="1"/>
  <c r="CQ45" i="76"/>
  <c r="CP14" i="76"/>
  <c r="EJ14" i="76" s="1"/>
  <c r="CP45" i="76"/>
  <c r="BM47" i="76"/>
  <c r="BM16" i="76"/>
  <c r="DG16" i="76" s="1"/>
  <c r="BN14" i="76"/>
  <c r="DH14" i="76" s="1"/>
  <c r="BN45" i="76"/>
  <c r="BT14" i="76"/>
  <c r="DN14" i="76" s="1"/>
  <c r="BT45" i="76"/>
  <c r="BH44" i="76"/>
  <c r="BH13" i="76"/>
  <c r="DB13" i="76" s="1"/>
  <c r="BV14" i="76"/>
  <c r="DP14" i="76" s="1"/>
  <c r="BV45" i="76"/>
  <c r="BR14" i="76"/>
  <c r="DL14" i="76" s="1"/>
  <c r="BR45" i="76"/>
  <c r="EN10" i="76"/>
  <c r="EO10" i="76" s="1"/>
  <c r="CL14" i="76"/>
  <c r="EF14" i="76" s="1"/>
  <c r="CL45" i="76"/>
  <c r="CA45" i="76"/>
  <c r="CA14" i="76"/>
  <c r="DU14" i="76" s="1"/>
  <c r="BX13" i="76"/>
  <c r="DR13" i="76" s="1"/>
  <c r="BX44" i="76"/>
  <c r="BL13" i="76"/>
  <c r="DF13" i="76" s="1"/>
  <c r="BL44" i="76"/>
  <c r="CF15" i="76"/>
  <c r="DZ15" i="76" s="1"/>
  <c r="CF46" i="76"/>
  <c r="CC14" i="76"/>
  <c r="DW14" i="76" s="1"/>
  <c r="CC45" i="76"/>
  <c r="CI15" i="76"/>
  <c r="EC15" i="76" s="1"/>
  <c r="CI46" i="76"/>
  <c r="CS12" i="76"/>
  <c r="CK14" i="76"/>
  <c r="EE14" i="76" s="1"/>
  <c r="CK45" i="76"/>
  <c r="BO15" i="76"/>
  <c r="DI15" i="76" s="1"/>
  <c r="BO46" i="76"/>
  <c r="CO14" i="76"/>
  <c r="EI14" i="76" s="1"/>
  <c r="CO45" i="76"/>
  <c r="BP13" i="76"/>
  <c r="DJ13" i="76" s="1"/>
  <c r="BP44" i="76"/>
  <c r="BG14" i="76"/>
  <c r="DA14" i="76" s="1"/>
  <c r="BG45" i="76"/>
  <c r="BI44" i="76"/>
  <c r="BI13" i="76"/>
  <c r="DC13" i="76" s="1"/>
  <c r="CR14" i="76"/>
  <c r="EL14" i="76" s="1"/>
  <c r="CR45" i="76"/>
  <c r="BQ14" i="76"/>
  <c r="DK14" i="76" s="1"/>
  <c r="BQ45" i="76"/>
  <c r="BU13" i="76"/>
  <c r="DO13" i="76" s="1"/>
  <c r="BU44" i="76"/>
  <c r="BW13" i="76"/>
  <c r="DQ13" i="76" s="1"/>
  <c r="BW44" i="76"/>
  <c r="BJ14" i="76"/>
  <c r="DD14" i="76" s="1"/>
  <c r="BJ45" i="76"/>
  <c r="CB44" i="76"/>
  <c r="CB13" i="76"/>
  <c r="DV13" i="76" s="1"/>
  <c r="CG14" i="76"/>
  <c r="EA14" i="76" s="1"/>
  <c r="CG45" i="76"/>
  <c r="EO9" i="76"/>
  <c r="CH13" i="76"/>
  <c r="EB13" i="76" s="1"/>
  <c r="CH44" i="76"/>
  <c r="BK13" i="76"/>
  <c r="DE13" i="76" s="1"/>
  <c r="BK44" i="76"/>
  <c r="BZ14" i="76"/>
  <c r="DT14" i="76" s="1"/>
  <c r="BZ45" i="76"/>
  <c r="BE14" i="76"/>
  <c r="CY14" i="76" s="1"/>
  <c r="BE45" i="76"/>
  <c r="BY14" i="76"/>
  <c r="DS14" i="76" s="1"/>
  <c r="BY45" i="76"/>
  <c r="BF14" i="76"/>
  <c r="CZ14" i="76" s="1"/>
  <c r="BF45" i="76"/>
  <c r="CT10" i="76" l="1"/>
  <c r="CU10" i="76" s="1"/>
  <c r="AS10" i="76"/>
  <c r="EM11" i="76"/>
  <c r="BW14" i="76"/>
  <c r="DQ14" i="76" s="1"/>
  <c r="BW45" i="76"/>
  <c r="CF16" i="76"/>
  <c r="DZ16" i="76" s="1"/>
  <c r="CF47" i="76"/>
  <c r="CA46" i="76"/>
  <c r="CA15" i="76"/>
  <c r="DU15" i="76" s="1"/>
  <c r="CD15" i="76"/>
  <c r="DX15" i="76" s="1"/>
  <c r="CD46" i="76"/>
  <c r="BE15" i="76"/>
  <c r="CY15" i="76" s="1"/>
  <c r="BE46" i="76"/>
  <c r="BU14" i="76"/>
  <c r="DO14" i="76" s="1"/>
  <c r="BU45" i="76"/>
  <c r="CI16" i="76"/>
  <c r="EC16" i="76" s="1"/>
  <c r="CI47" i="76"/>
  <c r="CL15" i="76"/>
  <c r="EF15" i="76" s="1"/>
  <c r="CL46" i="76"/>
  <c r="BH14" i="76"/>
  <c r="DB14" i="76" s="1"/>
  <c r="BH45" i="76"/>
  <c r="BT46" i="76"/>
  <c r="BT15" i="76"/>
  <c r="DN15" i="76" s="1"/>
  <c r="CJ14" i="76"/>
  <c r="ED14" i="76" s="1"/>
  <c r="CJ45" i="76"/>
  <c r="BJ15" i="76"/>
  <c r="DD15" i="76" s="1"/>
  <c r="BJ46" i="76"/>
  <c r="CR15" i="76"/>
  <c r="EL15" i="76" s="1"/>
  <c r="CR46" i="76"/>
  <c r="CO15" i="76"/>
  <c r="EI15" i="76" s="1"/>
  <c r="CO46" i="76"/>
  <c r="CQ15" i="76"/>
  <c r="EK15" i="76" s="1"/>
  <c r="CQ46" i="76"/>
  <c r="CH14" i="76"/>
  <c r="EB14" i="76" s="1"/>
  <c r="CH45" i="76"/>
  <c r="BZ15" i="76"/>
  <c r="DT15" i="76" s="1"/>
  <c r="BZ46" i="76"/>
  <c r="CG15" i="76"/>
  <c r="EA15" i="76" s="1"/>
  <c r="CG46" i="76"/>
  <c r="BP14" i="76"/>
  <c r="DJ14" i="76" s="1"/>
  <c r="BP45" i="76"/>
  <c r="BF15" i="76"/>
  <c r="CZ15" i="76" s="1"/>
  <c r="BF46" i="76"/>
  <c r="CU9" i="76"/>
  <c r="BI14" i="76"/>
  <c r="DC14" i="76" s="1"/>
  <c r="BI45" i="76"/>
  <c r="BL14" i="76"/>
  <c r="DF14" i="76" s="1"/>
  <c r="BL45" i="76"/>
  <c r="BN15" i="76"/>
  <c r="DH15" i="76" s="1"/>
  <c r="BN46" i="76"/>
  <c r="BK45" i="76"/>
  <c r="BK14" i="76"/>
  <c r="DE14" i="76" s="1"/>
  <c r="BQ15" i="76"/>
  <c r="DK15" i="76" s="1"/>
  <c r="BQ46" i="76"/>
  <c r="BO16" i="76"/>
  <c r="DI16" i="76" s="1"/>
  <c r="BO47" i="76"/>
  <c r="CK15" i="76"/>
  <c r="EE15" i="76" s="1"/>
  <c r="CK46" i="76"/>
  <c r="BR15" i="76"/>
  <c r="DL15" i="76" s="1"/>
  <c r="BR46" i="76"/>
  <c r="EN11" i="76"/>
  <c r="EN12" i="76"/>
  <c r="CE15" i="76"/>
  <c r="DY15" i="76" s="1"/>
  <c r="CE46" i="76"/>
  <c r="BY15" i="76"/>
  <c r="DS15" i="76" s="1"/>
  <c r="BY46" i="76"/>
  <c r="CB45" i="76"/>
  <c r="CB14" i="76"/>
  <c r="DV14" i="76" s="1"/>
  <c r="BG15" i="76"/>
  <c r="DA15" i="76" s="1"/>
  <c r="BG46" i="76"/>
  <c r="CS13" i="76"/>
  <c r="BX14" i="76"/>
  <c r="DR14" i="76" s="1"/>
  <c r="BX45" i="76"/>
  <c r="CP15" i="76"/>
  <c r="EJ15" i="76" s="1"/>
  <c r="CP46" i="76"/>
  <c r="BS15" i="76"/>
  <c r="DM15" i="76" s="1"/>
  <c r="BS46" i="76"/>
  <c r="CW12" i="76"/>
  <c r="CC15" i="76"/>
  <c r="DW15" i="76" s="1"/>
  <c r="CC46" i="76"/>
  <c r="BV15" i="76"/>
  <c r="DP15" i="76" s="1"/>
  <c r="BV46" i="76"/>
  <c r="BM17" i="76"/>
  <c r="DG17" i="76" s="1"/>
  <c r="BM48" i="76"/>
  <c r="CN14" i="76"/>
  <c r="EH14" i="76" s="1"/>
  <c r="CN45" i="76"/>
  <c r="CM15" i="76"/>
  <c r="EG15" i="76" s="1"/>
  <c r="CM46" i="76"/>
  <c r="EO11" i="76" l="1"/>
  <c r="CT11" i="76"/>
  <c r="CU11" i="76" s="1"/>
  <c r="AS11" i="76"/>
  <c r="AT11" i="76" s="1"/>
  <c r="AT10" i="76"/>
  <c r="EM12" i="76"/>
  <c r="BM18" i="76"/>
  <c r="DG18" i="76" s="1"/>
  <c r="BM49" i="76"/>
  <c r="CC16" i="76"/>
  <c r="DW16" i="76" s="1"/>
  <c r="CC47" i="76"/>
  <c r="CH46" i="76"/>
  <c r="CH15" i="76"/>
  <c r="EB15" i="76" s="1"/>
  <c r="CO47" i="76"/>
  <c r="CO16" i="76"/>
  <c r="EI16" i="76" s="1"/>
  <c r="CF17" i="76"/>
  <c r="DZ17" i="76" s="1"/>
  <c r="CF48" i="76"/>
  <c r="BY16" i="76"/>
  <c r="DS16" i="76" s="1"/>
  <c r="BY47" i="76"/>
  <c r="BZ47" i="76"/>
  <c r="BZ16" i="76"/>
  <c r="DT16" i="76" s="1"/>
  <c r="BJ16" i="76"/>
  <c r="DD16" i="76" s="1"/>
  <c r="BJ47" i="76"/>
  <c r="BH15" i="76"/>
  <c r="DB15" i="76" s="1"/>
  <c r="BH46" i="76"/>
  <c r="BU15" i="76"/>
  <c r="DO15" i="76" s="1"/>
  <c r="BU46" i="76"/>
  <c r="BE16" i="76"/>
  <c r="CY16" i="76" s="1"/>
  <c r="BE47" i="76"/>
  <c r="CK16" i="76"/>
  <c r="EE16" i="76" s="1"/>
  <c r="CK47" i="76"/>
  <c r="BK46" i="76"/>
  <c r="BK15" i="76"/>
  <c r="DE15" i="76" s="1"/>
  <c r="BI15" i="76"/>
  <c r="DC15" i="76" s="1"/>
  <c r="BI46" i="76"/>
  <c r="BX15" i="76"/>
  <c r="DR15" i="76" s="1"/>
  <c r="BX46" i="76"/>
  <c r="BL15" i="76"/>
  <c r="DF15" i="76" s="1"/>
  <c r="BL46" i="76"/>
  <c r="BP46" i="76"/>
  <c r="BP15" i="76"/>
  <c r="DJ15" i="76" s="1"/>
  <c r="CJ15" i="76"/>
  <c r="ED15" i="76" s="1"/>
  <c r="CJ46" i="76"/>
  <c r="CN15" i="76"/>
  <c r="EH15" i="76" s="1"/>
  <c r="CN46" i="76"/>
  <c r="CS15" i="76"/>
  <c r="BS16" i="76"/>
  <c r="DM16" i="76" s="1"/>
  <c r="BS47" i="76"/>
  <c r="CB15" i="76"/>
  <c r="DV15" i="76" s="1"/>
  <c r="CB46" i="76"/>
  <c r="BO17" i="76"/>
  <c r="DI17" i="76" s="1"/>
  <c r="BO48" i="76"/>
  <c r="CL16" i="76"/>
  <c r="EF16" i="76" s="1"/>
  <c r="CL47" i="76"/>
  <c r="CA16" i="76"/>
  <c r="DU16" i="76" s="1"/>
  <c r="CA47" i="76"/>
  <c r="CP16" i="76"/>
  <c r="EJ16" i="76" s="1"/>
  <c r="CP47" i="76"/>
  <c r="BQ16" i="76"/>
  <c r="DK16" i="76" s="1"/>
  <c r="BQ47" i="76"/>
  <c r="CS14" i="76"/>
  <c r="CD16" i="76"/>
  <c r="DX16" i="76" s="1"/>
  <c r="CD47" i="76"/>
  <c r="BG16" i="76"/>
  <c r="DA16" i="76" s="1"/>
  <c r="BG47" i="76"/>
  <c r="CE16" i="76"/>
  <c r="DY16" i="76" s="1"/>
  <c r="CE47" i="76"/>
  <c r="BN47" i="76"/>
  <c r="BN16" i="76"/>
  <c r="DH16" i="76" s="1"/>
  <c r="BW15" i="76"/>
  <c r="DQ15" i="76" s="1"/>
  <c r="BW46" i="76"/>
  <c r="CW13" i="76"/>
  <c r="BR16" i="76"/>
  <c r="DL16" i="76" s="1"/>
  <c r="BR47" i="76"/>
  <c r="CM16" i="76"/>
  <c r="EG16" i="76" s="1"/>
  <c r="CM47" i="76"/>
  <c r="BV16" i="76"/>
  <c r="DP16" i="76" s="1"/>
  <c r="BV47" i="76"/>
  <c r="BF16" i="76"/>
  <c r="CZ16" i="76" s="1"/>
  <c r="BF47" i="76"/>
  <c r="CG16" i="76"/>
  <c r="EA16" i="76" s="1"/>
  <c r="CG47" i="76"/>
  <c r="CQ16" i="76"/>
  <c r="EK16" i="76" s="1"/>
  <c r="CQ47" i="76"/>
  <c r="CR16" i="76"/>
  <c r="EL16" i="76" s="1"/>
  <c r="CR47" i="76"/>
  <c r="CI17" i="76"/>
  <c r="EC17" i="76" s="1"/>
  <c r="CI48" i="76"/>
  <c r="EM13" i="76"/>
  <c r="AS13" i="76" s="1"/>
  <c r="AT13" i="76" s="1"/>
  <c r="BT16" i="76"/>
  <c r="DN16" i="76" s="1"/>
  <c r="BT47" i="76"/>
  <c r="EO12" i="76" l="1"/>
  <c r="AS12" i="76"/>
  <c r="CT12" i="76"/>
  <c r="CU12" i="76" s="1"/>
  <c r="EN13" i="76"/>
  <c r="EO13" i="76" s="1"/>
  <c r="CT13" i="76"/>
  <c r="CU13" i="76" s="1"/>
  <c r="CM17" i="76"/>
  <c r="EG17" i="76" s="1"/>
  <c r="CM48" i="76"/>
  <c r="CW14" i="76"/>
  <c r="CA17" i="76"/>
  <c r="DU17" i="76" s="1"/>
  <c r="CA48" i="76"/>
  <c r="CN16" i="76"/>
  <c r="EH16" i="76" s="1"/>
  <c r="CN47" i="76"/>
  <c r="BX16" i="76"/>
  <c r="DR16" i="76" s="1"/>
  <c r="BX47" i="76"/>
  <c r="CK17" i="76"/>
  <c r="EE17" i="76" s="1"/>
  <c r="CK48" i="76"/>
  <c r="BJ48" i="76"/>
  <c r="BJ17" i="76"/>
  <c r="DD17" i="76" s="1"/>
  <c r="CD17" i="76"/>
  <c r="DX17" i="76" s="1"/>
  <c r="CD48" i="76"/>
  <c r="BS17" i="76"/>
  <c r="DM17" i="76" s="1"/>
  <c r="BS48" i="76"/>
  <c r="CI18" i="76"/>
  <c r="EC18" i="76" s="1"/>
  <c r="CI49" i="76"/>
  <c r="CG17" i="76"/>
  <c r="EA17" i="76" s="1"/>
  <c r="CG48" i="76"/>
  <c r="BR17" i="76"/>
  <c r="DL17" i="76" s="1"/>
  <c r="BR48" i="76"/>
  <c r="BN17" i="76"/>
  <c r="DH17" i="76" s="1"/>
  <c r="BN48" i="76"/>
  <c r="BQ17" i="76"/>
  <c r="DK17" i="76" s="1"/>
  <c r="BQ48" i="76"/>
  <c r="BO18" i="76"/>
  <c r="DI18" i="76" s="1"/>
  <c r="BO49" i="76"/>
  <c r="BP16" i="76"/>
  <c r="DJ16" i="76" s="1"/>
  <c r="BP47" i="76"/>
  <c r="CC17" i="76"/>
  <c r="DW17" i="76" s="1"/>
  <c r="CC48" i="76"/>
  <c r="BF48" i="76"/>
  <c r="BF17" i="76"/>
  <c r="CZ17" i="76" s="1"/>
  <c r="CL17" i="76"/>
  <c r="EF17" i="76" s="1"/>
  <c r="CL48" i="76"/>
  <c r="CW15" i="76"/>
  <c r="CJ16" i="76"/>
  <c r="ED16" i="76" s="1"/>
  <c r="CJ47" i="76"/>
  <c r="BE17" i="76"/>
  <c r="CY17" i="76" s="1"/>
  <c r="BE48" i="76"/>
  <c r="CE17" i="76"/>
  <c r="DY17" i="76" s="1"/>
  <c r="CE48" i="76"/>
  <c r="CB16" i="76"/>
  <c r="DV16" i="76" s="1"/>
  <c r="CB47" i="76"/>
  <c r="BL16" i="76"/>
  <c r="DF16" i="76" s="1"/>
  <c r="BL47" i="76"/>
  <c r="BZ48" i="76"/>
  <c r="BZ17" i="76"/>
  <c r="DT17" i="76" s="1"/>
  <c r="CO48" i="76"/>
  <c r="CO17" i="76"/>
  <c r="EI17" i="76" s="1"/>
  <c r="BM19" i="76"/>
  <c r="DG19" i="76" s="1"/>
  <c r="BM50" i="76"/>
  <c r="CR48" i="76"/>
  <c r="CR17" i="76"/>
  <c r="EL17" i="76" s="1"/>
  <c r="BW16" i="76"/>
  <c r="DQ16" i="76" s="1"/>
  <c r="BW47" i="76"/>
  <c r="BI16" i="76"/>
  <c r="DC16" i="76" s="1"/>
  <c r="BI47" i="76"/>
  <c r="BU47" i="76"/>
  <c r="BU16" i="76"/>
  <c r="DO16" i="76" s="1"/>
  <c r="BY17" i="76"/>
  <c r="DS17" i="76" s="1"/>
  <c r="BY48" i="76"/>
  <c r="CQ17" i="76"/>
  <c r="EK17" i="76" s="1"/>
  <c r="CQ48" i="76"/>
  <c r="BT48" i="76"/>
  <c r="BT17" i="76"/>
  <c r="DN17" i="76" s="1"/>
  <c r="BV48" i="76"/>
  <c r="BV17" i="76"/>
  <c r="DP17" i="76" s="1"/>
  <c r="BG17" i="76"/>
  <c r="DA17" i="76" s="1"/>
  <c r="BG48" i="76"/>
  <c r="CP17" i="76"/>
  <c r="EJ17" i="76" s="1"/>
  <c r="CP48" i="76"/>
  <c r="CH16" i="76"/>
  <c r="EB16" i="76" s="1"/>
  <c r="CH47" i="76"/>
  <c r="BH16" i="76"/>
  <c r="DB16" i="76" s="1"/>
  <c r="BH47" i="76"/>
  <c r="BK16" i="76"/>
  <c r="DE16" i="76" s="1"/>
  <c r="BK47" i="76"/>
  <c r="CF49" i="76"/>
  <c r="CF18" i="76"/>
  <c r="DZ18" i="76" s="1"/>
  <c r="AT12" i="76" l="1"/>
  <c r="EN14" i="76"/>
  <c r="CI50" i="76"/>
  <c r="CI19" i="76"/>
  <c r="EC19" i="76" s="1"/>
  <c r="BH17" i="76"/>
  <c r="DB17" i="76" s="1"/>
  <c r="BH48" i="76"/>
  <c r="BY18" i="76"/>
  <c r="DS18" i="76" s="1"/>
  <c r="BY49" i="76"/>
  <c r="CM18" i="76"/>
  <c r="EG18" i="76" s="1"/>
  <c r="CM49" i="76"/>
  <c r="BT49" i="76"/>
  <c r="BT18" i="76"/>
  <c r="DN18" i="76" s="1"/>
  <c r="BW17" i="76"/>
  <c r="DQ17" i="76" s="1"/>
  <c r="BW48" i="76"/>
  <c r="CO18" i="76"/>
  <c r="EI18" i="76" s="1"/>
  <c r="CO49" i="76"/>
  <c r="BF18" i="76"/>
  <c r="CZ18" i="76" s="1"/>
  <c r="BF49" i="76"/>
  <c r="BQ18" i="76"/>
  <c r="DK18" i="76" s="1"/>
  <c r="BQ49" i="76"/>
  <c r="BS18" i="76"/>
  <c r="DM18" i="76" s="1"/>
  <c r="BS49" i="76"/>
  <c r="EN15" i="76"/>
  <c r="CQ18" i="76"/>
  <c r="EK18" i="76" s="1"/>
  <c r="CQ49" i="76"/>
  <c r="BU17" i="76"/>
  <c r="DO17" i="76" s="1"/>
  <c r="BU48" i="76"/>
  <c r="BL17" i="76"/>
  <c r="DF17" i="76" s="1"/>
  <c r="BL48" i="76"/>
  <c r="CJ48" i="76"/>
  <c r="CJ17" i="76"/>
  <c r="ED17" i="76" s="1"/>
  <c r="BP17" i="76"/>
  <c r="DJ17" i="76" s="1"/>
  <c r="BP48" i="76"/>
  <c r="CH17" i="76"/>
  <c r="EB17" i="76" s="1"/>
  <c r="CH48" i="76"/>
  <c r="CC18" i="76"/>
  <c r="DW18" i="76" s="1"/>
  <c r="CC49" i="76"/>
  <c r="BR18" i="76"/>
  <c r="DL18" i="76" s="1"/>
  <c r="BR49" i="76"/>
  <c r="CN17" i="76"/>
  <c r="EH17" i="76" s="1"/>
  <c r="CN48" i="76"/>
  <c r="CF19" i="76"/>
  <c r="DZ19" i="76" s="1"/>
  <c r="CF50" i="76"/>
  <c r="BZ18" i="76"/>
  <c r="DT18" i="76" s="1"/>
  <c r="BZ49" i="76"/>
  <c r="CB17" i="76"/>
  <c r="DV17" i="76" s="1"/>
  <c r="CB48" i="76"/>
  <c r="BN18" i="76"/>
  <c r="DH18" i="76" s="1"/>
  <c r="BN49" i="76"/>
  <c r="BJ18" i="76"/>
  <c r="DD18" i="76" s="1"/>
  <c r="BJ49" i="76"/>
  <c r="EM14" i="76"/>
  <c r="AS14" i="76" s="1"/>
  <c r="AT14" i="76" s="1"/>
  <c r="CD18" i="76"/>
  <c r="DX18" i="76" s="1"/>
  <c r="CD49" i="76"/>
  <c r="CK49" i="76"/>
  <c r="CK18" i="76"/>
  <c r="EE18" i="76" s="1"/>
  <c r="CA49" i="76"/>
  <c r="CA18" i="76"/>
  <c r="DU18" i="76" s="1"/>
  <c r="CP18" i="76"/>
  <c r="EJ18" i="76" s="1"/>
  <c r="CP49" i="76"/>
  <c r="BI17" i="76"/>
  <c r="DC17" i="76" s="1"/>
  <c r="BI48" i="76"/>
  <c r="BK17" i="76"/>
  <c r="DE17" i="76" s="1"/>
  <c r="BK48" i="76"/>
  <c r="CR18" i="76"/>
  <c r="EL18" i="76" s="1"/>
  <c r="CR49" i="76"/>
  <c r="CL18" i="76"/>
  <c r="EF18" i="76" s="1"/>
  <c r="CL49" i="76"/>
  <c r="BO19" i="76"/>
  <c r="DI19" i="76" s="1"/>
  <c r="BO50" i="76"/>
  <c r="CG18" i="76"/>
  <c r="EA18" i="76" s="1"/>
  <c r="CG49" i="76"/>
  <c r="BG18" i="76"/>
  <c r="DA18" i="76" s="1"/>
  <c r="BG49" i="76"/>
  <c r="BV18" i="76"/>
  <c r="DP18" i="76" s="1"/>
  <c r="BV49" i="76"/>
  <c r="BM20" i="76"/>
  <c r="DG20" i="76" s="1"/>
  <c r="BM51" i="76"/>
  <c r="CS16" i="76"/>
  <c r="CE49" i="76"/>
  <c r="CE18" i="76"/>
  <c r="DY18" i="76" s="1"/>
  <c r="BE18" i="76"/>
  <c r="CY18" i="76" s="1"/>
  <c r="BE49" i="76"/>
  <c r="BX48" i="76"/>
  <c r="BX17" i="76"/>
  <c r="DR17" i="76" s="1"/>
  <c r="BK49" i="76" l="1"/>
  <c r="BK18" i="76"/>
  <c r="DE18" i="76" s="1"/>
  <c r="BX18" i="76"/>
  <c r="DR18" i="76" s="1"/>
  <c r="BX49" i="76"/>
  <c r="BE19" i="76"/>
  <c r="CY19" i="76" s="1"/>
  <c r="BE50" i="76"/>
  <c r="BV19" i="76"/>
  <c r="DP19" i="76" s="1"/>
  <c r="BV50" i="76"/>
  <c r="CG19" i="76"/>
  <c r="EA19" i="76" s="1"/>
  <c r="CG50" i="76"/>
  <c r="CP19" i="76"/>
  <c r="EJ19" i="76" s="1"/>
  <c r="CP50" i="76"/>
  <c r="CB18" i="76"/>
  <c r="DV18" i="76" s="1"/>
  <c r="CB49" i="76"/>
  <c r="BP18" i="76"/>
  <c r="DJ18" i="76" s="1"/>
  <c r="BP49" i="76"/>
  <c r="CS17" i="76"/>
  <c r="BS19" i="76"/>
  <c r="DM19" i="76" s="1"/>
  <c r="BS50" i="76"/>
  <c r="BH18" i="76"/>
  <c r="DB18" i="76" s="1"/>
  <c r="BH49" i="76"/>
  <c r="BU18" i="76"/>
  <c r="DO18" i="76" s="1"/>
  <c r="BU49" i="76"/>
  <c r="BG19" i="76"/>
  <c r="DA19" i="76" s="1"/>
  <c r="BG50" i="76"/>
  <c r="BZ19" i="76"/>
  <c r="DT19" i="76" s="1"/>
  <c r="BZ50" i="76"/>
  <c r="CE50" i="76"/>
  <c r="CE19" i="76"/>
  <c r="DY19" i="76" s="1"/>
  <c r="BO20" i="76"/>
  <c r="DI20" i="76" s="1"/>
  <c r="BO51" i="76"/>
  <c r="CA19" i="76"/>
  <c r="DU19" i="76" s="1"/>
  <c r="CA50" i="76"/>
  <c r="BN19" i="76"/>
  <c r="DH19" i="76" s="1"/>
  <c r="BN50" i="76"/>
  <c r="BR50" i="76"/>
  <c r="BR19" i="76"/>
  <c r="DL19" i="76" s="1"/>
  <c r="CQ19" i="76"/>
  <c r="EK19" i="76" s="1"/>
  <c r="CQ50" i="76"/>
  <c r="BT50" i="76"/>
  <c r="BT19" i="76"/>
  <c r="DN19" i="76" s="1"/>
  <c r="CW16" i="76"/>
  <c r="EO14" i="76"/>
  <c r="CT14" i="76"/>
  <c r="CF20" i="76"/>
  <c r="DZ20" i="76" s="1"/>
  <c r="CF51" i="76"/>
  <c r="CH18" i="76"/>
  <c r="EB18" i="76" s="1"/>
  <c r="CH49" i="76"/>
  <c r="CJ18" i="76"/>
  <c r="ED18" i="76" s="1"/>
  <c r="CJ49" i="76"/>
  <c r="BQ19" i="76"/>
  <c r="DK19" i="76" s="1"/>
  <c r="BQ50" i="76"/>
  <c r="CM50" i="76"/>
  <c r="CM19" i="76"/>
  <c r="EG19" i="76" s="1"/>
  <c r="EM15" i="76"/>
  <c r="AS15" i="76" s="1"/>
  <c r="AT15" i="76" s="1"/>
  <c r="BL18" i="76"/>
  <c r="DF18" i="76" s="1"/>
  <c r="BL49" i="76"/>
  <c r="CO19" i="76"/>
  <c r="EI19" i="76" s="1"/>
  <c r="CO50" i="76"/>
  <c r="BI18" i="76"/>
  <c r="DC18" i="76" s="1"/>
  <c r="BI49" i="76"/>
  <c r="BM21" i="76"/>
  <c r="DG21" i="76" s="1"/>
  <c r="BM52" i="76"/>
  <c r="CL19" i="76"/>
  <c r="EF19" i="76" s="1"/>
  <c r="CL50" i="76"/>
  <c r="CK19" i="76"/>
  <c r="EE19" i="76" s="1"/>
  <c r="CK50" i="76"/>
  <c r="CD19" i="76"/>
  <c r="DX19" i="76" s="1"/>
  <c r="CD50" i="76"/>
  <c r="CN49" i="76"/>
  <c r="CN18" i="76"/>
  <c r="EH18" i="76" s="1"/>
  <c r="CC19" i="76"/>
  <c r="DW19" i="76" s="1"/>
  <c r="CC50" i="76"/>
  <c r="EM16" i="76"/>
  <c r="AS16" i="76" s="1"/>
  <c r="AT16" i="76" s="1"/>
  <c r="BY19" i="76"/>
  <c r="DS19" i="76" s="1"/>
  <c r="BY50" i="76"/>
  <c r="CI51" i="76"/>
  <c r="CI20" i="76"/>
  <c r="EC20" i="76" s="1"/>
  <c r="CR19" i="76"/>
  <c r="EL19" i="76" s="1"/>
  <c r="CR50" i="76"/>
  <c r="BJ50" i="76"/>
  <c r="BJ19" i="76"/>
  <c r="DD19" i="76" s="1"/>
  <c r="BF19" i="76"/>
  <c r="CZ19" i="76" s="1"/>
  <c r="BF50" i="76"/>
  <c r="BW18" i="76"/>
  <c r="DQ18" i="76" s="1"/>
  <c r="BW49" i="76"/>
  <c r="CT16" i="76" l="1"/>
  <c r="CU16" i="76" s="1"/>
  <c r="CL51" i="76"/>
  <c r="CL20" i="76"/>
  <c r="EF20" i="76" s="1"/>
  <c r="CK20" i="76"/>
  <c r="EE20" i="76" s="1"/>
  <c r="CK51" i="76"/>
  <c r="CM20" i="76"/>
  <c r="EG20" i="76" s="1"/>
  <c r="CM51" i="76"/>
  <c r="BF20" i="76"/>
  <c r="CZ20" i="76" s="1"/>
  <c r="BF51" i="76"/>
  <c r="CR20" i="76"/>
  <c r="EL20" i="76" s="1"/>
  <c r="CR51" i="76"/>
  <c r="CN19" i="76"/>
  <c r="EH19" i="76" s="1"/>
  <c r="CN50" i="76"/>
  <c r="BI19" i="76"/>
  <c r="DC19" i="76" s="1"/>
  <c r="BI50" i="76"/>
  <c r="BL19" i="76"/>
  <c r="DF19" i="76" s="1"/>
  <c r="BL50" i="76"/>
  <c r="BQ51" i="76"/>
  <c r="BQ20" i="76"/>
  <c r="DK20" i="76" s="1"/>
  <c r="CF21" i="76"/>
  <c r="DZ21" i="76" s="1"/>
  <c r="CF52" i="76"/>
  <c r="BZ20" i="76"/>
  <c r="DT20" i="76" s="1"/>
  <c r="BZ51" i="76"/>
  <c r="BU19" i="76"/>
  <c r="DO19" i="76" s="1"/>
  <c r="BU50" i="76"/>
  <c r="BS20" i="76"/>
  <c r="DM20" i="76" s="1"/>
  <c r="BS51" i="76"/>
  <c r="EN16" i="76"/>
  <c r="EO16" i="76" s="1"/>
  <c r="BX19" i="76"/>
  <c r="DR19" i="76" s="1"/>
  <c r="BX50" i="76"/>
  <c r="CD51" i="76"/>
  <c r="CD20" i="76"/>
  <c r="DX20" i="76" s="1"/>
  <c r="BP19" i="76"/>
  <c r="DJ19" i="76" s="1"/>
  <c r="BP50" i="76"/>
  <c r="CG20" i="76"/>
  <c r="EA20" i="76" s="1"/>
  <c r="CG51" i="76"/>
  <c r="BR20" i="76"/>
  <c r="DL20" i="76" s="1"/>
  <c r="BR51" i="76"/>
  <c r="CB19" i="76"/>
  <c r="DV19" i="76" s="1"/>
  <c r="CB50" i="76"/>
  <c r="CJ19" i="76"/>
  <c r="ED19" i="76" s="1"/>
  <c r="CJ50" i="76"/>
  <c r="CU14" i="76"/>
  <c r="CI21" i="76"/>
  <c r="EC21" i="76" s="1"/>
  <c r="CI52" i="76"/>
  <c r="CO51" i="76"/>
  <c r="CO20" i="76"/>
  <c r="EI20" i="76" s="1"/>
  <c r="CT15" i="76"/>
  <c r="CU15" i="76" s="1"/>
  <c r="EO15" i="76"/>
  <c r="BT20" i="76"/>
  <c r="DN20" i="76" s="1"/>
  <c r="BT51" i="76"/>
  <c r="BN20" i="76"/>
  <c r="DH20" i="76" s="1"/>
  <c r="BN51" i="76"/>
  <c r="BV20" i="76"/>
  <c r="DP20" i="76" s="1"/>
  <c r="BV51" i="76"/>
  <c r="BK19" i="76"/>
  <c r="DE19" i="76" s="1"/>
  <c r="BK50" i="76"/>
  <c r="CC20" i="76"/>
  <c r="DW20" i="76" s="1"/>
  <c r="CC51" i="76"/>
  <c r="BM53" i="76"/>
  <c r="BM22" i="76"/>
  <c r="DG22" i="76" s="1"/>
  <c r="CH50" i="76"/>
  <c r="CH19" i="76"/>
  <c r="EB19" i="76" s="1"/>
  <c r="BG20" i="76"/>
  <c r="DA20" i="76" s="1"/>
  <c r="BG51" i="76"/>
  <c r="BH19" i="76"/>
  <c r="DB19" i="76" s="1"/>
  <c r="BH50" i="76"/>
  <c r="CW17" i="76"/>
  <c r="BY51" i="76"/>
  <c r="BY20" i="76"/>
  <c r="DS20" i="76" s="1"/>
  <c r="BW19" i="76"/>
  <c r="DQ19" i="76" s="1"/>
  <c r="BW50" i="76"/>
  <c r="BJ20" i="76"/>
  <c r="DD20" i="76" s="1"/>
  <c r="BJ51" i="76"/>
  <c r="CQ20" i="76"/>
  <c r="EK20" i="76" s="1"/>
  <c r="CQ51" i="76"/>
  <c r="CE20" i="76"/>
  <c r="DY20" i="76" s="1"/>
  <c r="CE51" i="76"/>
  <c r="EN17" i="76"/>
  <c r="CP20" i="76"/>
  <c r="EJ20" i="76" s="1"/>
  <c r="CP51" i="76"/>
  <c r="BE51" i="76"/>
  <c r="BE20" i="76"/>
  <c r="CY20" i="76" s="1"/>
  <c r="BO21" i="76"/>
  <c r="DI21" i="76" s="1"/>
  <c r="BO52" i="76"/>
  <c r="CA51" i="76"/>
  <c r="CA20" i="76"/>
  <c r="DU20" i="76" s="1"/>
  <c r="EM17" i="76"/>
  <c r="AS17" i="76" s="1"/>
  <c r="AT17" i="76" s="1"/>
  <c r="CS19" i="76"/>
  <c r="CS18" i="76"/>
  <c r="EO17" i="76" l="1"/>
  <c r="CT17" i="76"/>
  <c r="CU17" i="76" s="1"/>
  <c r="CE21" i="76"/>
  <c r="DY21" i="76" s="1"/>
  <c r="CE52" i="76"/>
  <c r="BM23" i="76"/>
  <c r="DG23" i="76" s="1"/>
  <c r="BM54" i="76"/>
  <c r="CB20" i="76"/>
  <c r="DV20" i="76" s="1"/>
  <c r="CB51" i="76"/>
  <c r="BZ21" i="76"/>
  <c r="DT21" i="76" s="1"/>
  <c r="BZ52" i="76"/>
  <c r="BF52" i="76"/>
  <c r="BF21" i="76"/>
  <c r="CZ21" i="76" s="1"/>
  <c r="BY21" i="76"/>
  <c r="DS21" i="76" s="1"/>
  <c r="BY52" i="76"/>
  <c r="BG52" i="76"/>
  <c r="BG21" i="76"/>
  <c r="DA21" i="76" s="1"/>
  <c r="CC21" i="76"/>
  <c r="DW21" i="76" s="1"/>
  <c r="CC52" i="76"/>
  <c r="BX20" i="76"/>
  <c r="DR20" i="76" s="1"/>
  <c r="BX51" i="76"/>
  <c r="BI51" i="76"/>
  <c r="BI20" i="76"/>
  <c r="DC20" i="76" s="1"/>
  <c r="CM21" i="76"/>
  <c r="EG21" i="76" s="1"/>
  <c r="CM52" i="76"/>
  <c r="CL52" i="76"/>
  <c r="CL21" i="76"/>
  <c r="EF21" i="76" s="1"/>
  <c r="BE52" i="76"/>
  <c r="BE21" i="76"/>
  <c r="CY21" i="76" s="1"/>
  <c r="CP21" i="76"/>
  <c r="EJ21" i="76" s="1"/>
  <c r="CP52" i="76"/>
  <c r="BP20" i="76"/>
  <c r="DJ20" i="76" s="1"/>
  <c r="BP51" i="76"/>
  <c r="CF22" i="76"/>
  <c r="DZ22" i="76" s="1"/>
  <c r="CF53" i="76"/>
  <c r="CW19" i="76"/>
  <c r="BN52" i="76"/>
  <c r="BN21" i="76"/>
  <c r="DH21" i="76" s="1"/>
  <c r="CO21" i="76"/>
  <c r="EI21" i="76" s="1"/>
  <c r="CO52" i="76"/>
  <c r="CJ20" i="76"/>
  <c r="ED20" i="76" s="1"/>
  <c r="CJ51" i="76"/>
  <c r="BS21" i="76"/>
  <c r="DM21" i="76" s="1"/>
  <c r="BS52" i="76"/>
  <c r="CN51" i="76"/>
  <c r="CN20" i="76"/>
  <c r="EH20" i="76" s="1"/>
  <c r="CK52" i="76"/>
  <c r="CK21" i="76"/>
  <c r="EE21" i="76" s="1"/>
  <c r="CQ52" i="76"/>
  <c r="CQ21" i="76"/>
  <c r="EK21" i="76" s="1"/>
  <c r="BW20" i="76"/>
  <c r="DQ20" i="76" s="1"/>
  <c r="BW51" i="76"/>
  <c r="BK20" i="76"/>
  <c r="DE20" i="76" s="1"/>
  <c r="BK51" i="76"/>
  <c r="BR21" i="76"/>
  <c r="DL21" i="76" s="1"/>
  <c r="BR52" i="76"/>
  <c r="CW18" i="76"/>
  <c r="CA21" i="76"/>
  <c r="DU21" i="76" s="1"/>
  <c r="CA52" i="76"/>
  <c r="BJ21" i="76"/>
  <c r="DD21" i="76" s="1"/>
  <c r="BJ52" i="76"/>
  <c r="BO22" i="76"/>
  <c r="DI22" i="76" s="1"/>
  <c r="BO53" i="76"/>
  <c r="CH20" i="76"/>
  <c r="EB20" i="76" s="1"/>
  <c r="CH51" i="76"/>
  <c r="BT21" i="76"/>
  <c r="DN21" i="76" s="1"/>
  <c r="BT52" i="76"/>
  <c r="CI53" i="76"/>
  <c r="CI22" i="76"/>
  <c r="EC22" i="76" s="1"/>
  <c r="CD21" i="76"/>
  <c r="DX21" i="76" s="1"/>
  <c r="CD52" i="76"/>
  <c r="BU20" i="76"/>
  <c r="DO20" i="76" s="1"/>
  <c r="BU51" i="76"/>
  <c r="BQ21" i="76"/>
  <c r="DK21" i="76" s="1"/>
  <c r="BQ52" i="76"/>
  <c r="CR52" i="76"/>
  <c r="CR21" i="76"/>
  <c r="EL21" i="76" s="1"/>
  <c r="BH20" i="76"/>
  <c r="DB20" i="76" s="1"/>
  <c r="BH51" i="76"/>
  <c r="BV21" i="76"/>
  <c r="DP21" i="76" s="1"/>
  <c r="BV52" i="76"/>
  <c r="CG21" i="76"/>
  <c r="EA21" i="76" s="1"/>
  <c r="CG52" i="76"/>
  <c r="BL20" i="76"/>
  <c r="DF20" i="76" s="1"/>
  <c r="BL51" i="76"/>
  <c r="BU21" i="76" l="1"/>
  <c r="DO21" i="76" s="1"/>
  <c r="BU52" i="76"/>
  <c r="BT22" i="76"/>
  <c r="DN22" i="76" s="1"/>
  <c r="BT53" i="76"/>
  <c r="BK52" i="76"/>
  <c r="BK21" i="76"/>
  <c r="DE21" i="76" s="1"/>
  <c r="BN22" i="76"/>
  <c r="DH22" i="76" s="1"/>
  <c r="BN53" i="76"/>
  <c r="CM22" i="76"/>
  <c r="EG22" i="76" s="1"/>
  <c r="CM53" i="76"/>
  <c r="BZ53" i="76"/>
  <c r="BZ22" i="76"/>
  <c r="DT22" i="76" s="1"/>
  <c r="CG53" i="76"/>
  <c r="CG22" i="76"/>
  <c r="EA22" i="76" s="1"/>
  <c r="BH21" i="76"/>
  <c r="DB21" i="76" s="1"/>
  <c r="BH52" i="76"/>
  <c r="CD22" i="76"/>
  <c r="DX22" i="76" s="1"/>
  <c r="CD53" i="76"/>
  <c r="BJ53" i="76"/>
  <c r="BJ22" i="76"/>
  <c r="DD22" i="76" s="1"/>
  <c r="CK22" i="76"/>
  <c r="EE22" i="76" s="1"/>
  <c r="CK53" i="76"/>
  <c r="CP53" i="76"/>
  <c r="CP22" i="76"/>
  <c r="EJ22" i="76" s="1"/>
  <c r="BI21" i="76"/>
  <c r="DC21" i="76" s="1"/>
  <c r="BI52" i="76"/>
  <c r="BG22" i="76"/>
  <c r="DA22" i="76" s="1"/>
  <c r="BG53" i="76"/>
  <c r="CE22" i="76"/>
  <c r="DY22" i="76" s="1"/>
  <c r="CE53" i="76"/>
  <c r="CH21" i="76"/>
  <c r="EB21" i="76" s="1"/>
  <c r="CH52" i="76"/>
  <c r="BW52" i="76"/>
  <c r="BW21" i="76"/>
  <c r="DQ21" i="76" s="1"/>
  <c r="CJ21" i="76"/>
  <c r="ED21" i="76" s="1"/>
  <c r="CJ52" i="76"/>
  <c r="BY22" i="76"/>
  <c r="DS22" i="76" s="1"/>
  <c r="BY53" i="76"/>
  <c r="CB21" i="76"/>
  <c r="DV21" i="76" s="1"/>
  <c r="CB52" i="76"/>
  <c r="CA22" i="76"/>
  <c r="DU22" i="76" s="1"/>
  <c r="CA53" i="76"/>
  <c r="CN21" i="76"/>
  <c r="EH21" i="76" s="1"/>
  <c r="CN52" i="76"/>
  <c r="BX21" i="76"/>
  <c r="DR21" i="76" s="1"/>
  <c r="BX52" i="76"/>
  <c r="CF23" i="76"/>
  <c r="DZ23" i="76" s="1"/>
  <c r="CF54" i="76"/>
  <c r="CS20" i="76"/>
  <c r="CO53" i="76"/>
  <c r="CO22" i="76"/>
  <c r="EI22" i="76" s="1"/>
  <c r="BE22" i="76"/>
  <c r="CY22" i="76" s="1"/>
  <c r="BE53" i="76"/>
  <c r="EM18" i="76"/>
  <c r="AS18" i="76" s="1"/>
  <c r="AT18" i="76" s="1"/>
  <c r="EN18" i="76"/>
  <c r="BS53" i="76"/>
  <c r="BS22" i="76"/>
  <c r="DM22" i="76" s="1"/>
  <c r="BF22" i="76"/>
  <c r="CZ22" i="76" s="1"/>
  <c r="BF53" i="76"/>
  <c r="BM24" i="76"/>
  <c r="DG24" i="76" s="1"/>
  <c r="BM55" i="76"/>
  <c r="CR22" i="76"/>
  <c r="EL22" i="76" s="1"/>
  <c r="CR53" i="76"/>
  <c r="BR22" i="76"/>
  <c r="DL22" i="76" s="1"/>
  <c r="BR53" i="76"/>
  <c r="BL52" i="76"/>
  <c r="BL21" i="76"/>
  <c r="DF21" i="76" s="1"/>
  <c r="BQ22" i="76"/>
  <c r="DK22" i="76" s="1"/>
  <c r="BQ53" i="76"/>
  <c r="BV53" i="76"/>
  <c r="BV22" i="76"/>
  <c r="DP22" i="76" s="1"/>
  <c r="CI54" i="76"/>
  <c r="CI23" i="76"/>
  <c r="EC23" i="76" s="1"/>
  <c r="BO54" i="76"/>
  <c r="BO23" i="76"/>
  <c r="DI23" i="76" s="1"/>
  <c r="CQ22" i="76"/>
  <c r="EK22" i="76" s="1"/>
  <c r="CQ53" i="76"/>
  <c r="BP21" i="76"/>
  <c r="DJ21" i="76" s="1"/>
  <c r="BP52" i="76"/>
  <c r="CL22" i="76"/>
  <c r="EF22" i="76" s="1"/>
  <c r="CL53" i="76"/>
  <c r="CC22" i="76"/>
  <c r="DW22" i="76" s="1"/>
  <c r="CC53" i="76"/>
  <c r="EN19" i="76"/>
  <c r="CS21" i="76" l="1"/>
  <c r="CW21" i="76" s="1"/>
  <c r="EM19" i="76"/>
  <c r="AS19" i="76" s="1"/>
  <c r="AT19" i="76" s="1"/>
  <c r="CH53" i="76"/>
  <c r="CH22" i="76"/>
  <c r="EB22" i="76" s="1"/>
  <c r="BI22" i="76"/>
  <c r="DC22" i="76" s="1"/>
  <c r="BI53" i="76"/>
  <c r="BJ23" i="76"/>
  <c r="DD23" i="76" s="1"/>
  <c r="BJ54" i="76"/>
  <c r="CL23" i="76"/>
  <c r="EF23" i="76" s="1"/>
  <c r="CL54" i="76"/>
  <c r="BS23" i="76"/>
  <c r="DM23" i="76" s="1"/>
  <c r="BS54" i="76"/>
  <c r="BZ54" i="76"/>
  <c r="BZ23" i="76"/>
  <c r="DT23" i="76" s="1"/>
  <c r="BK22" i="76"/>
  <c r="DE22" i="76" s="1"/>
  <c r="BK53" i="76"/>
  <c r="BL22" i="76"/>
  <c r="DF22" i="76" s="1"/>
  <c r="BL53" i="76"/>
  <c r="BV23" i="76"/>
  <c r="DP23" i="76" s="1"/>
  <c r="BV54" i="76"/>
  <c r="BR23" i="76"/>
  <c r="DL23" i="76" s="1"/>
  <c r="BR54" i="76"/>
  <c r="CO23" i="76"/>
  <c r="EI23" i="76" s="1"/>
  <c r="CO54" i="76"/>
  <c r="CJ22" i="76"/>
  <c r="ED22" i="76" s="1"/>
  <c r="CJ53" i="76"/>
  <c r="CD23" i="76"/>
  <c r="DX23" i="76" s="1"/>
  <c r="CD54" i="76"/>
  <c r="BP22" i="76"/>
  <c r="DJ22" i="76" s="1"/>
  <c r="BP53" i="76"/>
  <c r="CN22" i="76"/>
  <c r="EH22" i="76" s="1"/>
  <c r="CN53" i="76"/>
  <c r="CM54" i="76"/>
  <c r="CM23" i="76"/>
  <c r="EG23" i="76" s="1"/>
  <c r="BT23" i="76"/>
  <c r="DN23" i="76" s="1"/>
  <c r="BT54" i="76"/>
  <c r="CW20" i="76"/>
  <c r="CB22" i="76"/>
  <c r="DV22" i="76" s="1"/>
  <c r="CB53" i="76"/>
  <c r="CE54" i="76"/>
  <c r="CE23" i="76"/>
  <c r="DY23" i="76" s="1"/>
  <c r="CP23" i="76"/>
  <c r="EJ23" i="76" s="1"/>
  <c r="CP54" i="76"/>
  <c r="BH53" i="76"/>
  <c r="BH22" i="76"/>
  <c r="DB22" i="76" s="1"/>
  <c r="EN20" i="76"/>
  <c r="CS22" i="76"/>
  <c r="BF23" i="76"/>
  <c r="CZ23" i="76" s="1"/>
  <c r="BF54" i="76"/>
  <c r="BO24" i="76"/>
  <c r="DI24" i="76" s="1"/>
  <c r="BO55" i="76"/>
  <c r="BQ23" i="76"/>
  <c r="DK23" i="76" s="1"/>
  <c r="BQ54" i="76"/>
  <c r="CT18" i="76"/>
  <c r="EO18" i="76"/>
  <c r="BX22" i="76"/>
  <c r="DR22" i="76" s="1"/>
  <c r="BX53" i="76"/>
  <c r="CK23" i="76"/>
  <c r="EE23" i="76" s="1"/>
  <c r="CK54" i="76"/>
  <c r="BU53" i="76"/>
  <c r="BU22" i="76"/>
  <c r="DO22" i="76" s="1"/>
  <c r="CF55" i="76"/>
  <c r="CF24" i="76"/>
  <c r="DZ24" i="76" s="1"/>
  <c r="CI55" i="76"/>
  <c r="CI24" i="76"/>
  <c r="EC24" i="76" s="1"/>
  <c r="CR23" i="76"/>
  <c r="EL23" i="76" s="1"/>
  <c r="CR54" i="76"/>
  <c r="CC54" i="76"/>
  <c r="CC23" i="76"/>
  <c r="DW23" i="76" s="1"/>
  <c r="BY54" i="76"/>
  <c r="BY23" i="76"/>
  <c r="DS23" i="76" s="1"/>
  <c r="BW22" i="76"/>
  <c r="DQ22" i="76" s="1"/>
  <c r="BW53" i="76"/>
  <c r="BG23" i="76"/>
  <c r="DA23" i="76" s="1"/>
  <c r="BG54" i="76"/>
  <c r="BN23" i="76"/>
  <c r="DH23" i="76" s="1"/>
  <c r="BN54" i="76"/>
  <c r="CQ23" i="76"/>
  <c r="EK23" i="76" s="1"/>
  <c r="CQ54" i="76"/>
  <c r="BM25" i="76"/>
  <c r="DG25" i="76" s="1"/>
  <c r="BM56" i="76"/>
  <c r="BE23" i="76"/>
  <c r="CY23" i="76" s="1"/>
  <c r="BE54" i="76"/>
  <c r="CA23" i="76"/>
  <c r="DU23" i="76" s="1"/>
  <c r="CA54" i="76"/>
  <c r="CG23" i="76"/>
  <c r="EA23" i="76" s="1"/>
  <c r="CG54" i="76"/>
  <c r="CT19" i="76" l="1"/>
  <c r="CU19" i="76" s="1"/>
  <c r="EO19" i="76"/>
  <c r="EM20" i="76"/>
  <c r="AS20" i="76" s="1"/>
  <c r="AT20" i="76" s="1"/>
  <c r="BW23" i="76"/>
  <c r="DQ23" i="76" s="1"/>
  <c r="BW54" i="76"/>
  <c r="CI25" i="76"/>
  <c r="EC25" i="76" s="1"/>
  <c r="CI56" i="76"/>
  <c r="BF24" i="76"/>
  <c r="CZ24" i="76" s="1"/>
  <c r="BF55" i="76"/>
  <c r="BH54" i="76"/>
  <c r="BH23" i="76"/>
  <c r="DB23" i="76" s="1"/>
  <c r="CM55" i="76"/>
  <c r="CM24" i="76"/>
  <c r="EG24" i="76" s="1"/>
  <c r="BP23" i="76"/>
  <c r="DJ23" i="76" s="1"/>
  <c r="BP54" i="76"/>
  <c r="CJ23" i="76"/>
  <c r="ED23" i="76" s="1"/>
  <c r="CJ54" i="76"/>
  <c r="BK23" i="76"/>
  <c r="DE23" i="76" s="1"/>
  <c r="BK54" i="76"/>
  <c r="BS24" i="76"/>
  <c r="DM24" i="76" s="1"/>
  <c r="BS55" i="76"/>
  <c r="BN24" i="76"/>
  <c r="DH24" i="76" s="1"/>
  <c r="BN55" i="76"/>
  <c r="CK24" i="76"/>
  <c r="EE24" i="76" s="1"/>
  <c r="CK55" i="76"/>
  <c r="CU18" i="76"/>
  <c r="CP24" i="76"/>
  <c r="EJ24" i="76" s="1"/>
  <c r="CP55" i="76"/>
  <c r="BV24" i="76"/>
  <c r="DP24" i="76" s="1"/>
  <c r="BV55" i="76"/>
  <c r="BI23" i="76"/>
  <c r="DC23" i="76" s="1"/>
  <c r="BI54" i="76"/>
  <c r="BM26" i="76"/>
  <c r="DG26" i="76" s="1"/>
  <c r="BM57" i="76"/>
  <c r="CL24" i="76"/>
  <c r="EF24" i="76" s="1"/>
  <c r="CL55" i="76"/>
  <c r="CW22" i="76"/>
  <c r="BZ24" i="76"/>
  <c r="DT24" i="76" s="1"/>
  <c r="BZ55" i="76"/>
  <c r="CC24" i="76"/>
  <c r="DW24" i="76" s="1"/>
  <c r="CC55" i="76"/>
  <c r="CA24" i="76"/>
  <c r="DU24" i="76" s="1"/>
  <c r="CA55" i="76"/>
  <c r="CQ24" i="76"/>
  <c r="EK24" i="76" s="1"/>
  <c r="CQ55" i="76"/>
  <c r="CE24" i="76"/>
  <c r="DY24" i="76" s="1"/>
  <c r="CE55" i="76"/>
  <c r="CN54" i="76"/>
  <c r="CN23" i="76"/>
  <c r="EH23" i="76" s="1"/>
  <c r="CO55" i="76"/>
  <c r="CO24" i="76"/>
  <c r="EI24" i="76" s="1"/>
  <c r="EN21" i="76"/>
  <c r="CH23" i="76"/>
  <c r="EB23" i="76" s="1"/>
  <c r="CH54" i="76"/>
  <c r="CR24" i="76"/>
  <c r="EL24" i="76" s="1"/>
  <c r="CR55" i="76"/>
  <c r="BT24" i="76"/>
  <c r="DN24" i="76" s="1"/>
  <c r="BT55" i="76"/>
  <c r="BL54" i="76"/>
  <c r="BL23" i="76"/>
  <c r="DF23" i="76" s="1"/>
  <c r="CF25" i="76"/>
  <c r="DZ25" i="76" s="1"/>
  <c r="CF56" i="76"/>
  <c r="BG24" i="76"/>
  <c r="DA24" i="76" s="1"/>
  <c r="BG55" i="76"/>
  <c r="BU54" i="76"/>
  <c r="BU23" i="76"/>
  <c r="DO23" i="76" s="1"/>
  <c r="BX23" i="76"/>
  <c r="DR23" i="76" s="1"/>
  <c r="BX54" i="76"/>
  <c r="BO56" i="76"/>
  <c r="BO25" i="76"/>
  <c r="DI25" i="76" s="1"/>
  <c r="CB23" i="76"/>
  <c r="DV23" i="76" s="1"/>
  <c r="CB54" i="76"/>
  <c r="CD24" i="76"/>
  <c r="DX24" i="76" s="1"/>
  <c r="CD55" i="76"/>
  <c r="BY24" i="76"/>
  <c r="DS24" i="76" s="1"/>
  <c r="BY55" i="76"/>
  <c r="BQ55" i="76"/>
  <c r="BQ24" i="76"/>
  <c r="DK24" i="76" s="1"/>
  <c r="CG55" i="76"/>
  <c r="CG24" i="76"/>
  <c r="EA24" i="76" s="1"/>
  <c r="BE24" i="76"/>
  <c r="CY24" i="76" s="1"/>
  <c r="BE55" i="76"/>
  <c r="BR24" i="76"/>
  <c r="DL24" i="76" s="1"/>
  <c r="BR55" i="76"/>
  <c r="BJ24" i="76"/>
  <c r="DD24" i="76" s="1"/>
  <c r="BJ55" i="76"/>
  <c r="CT20" i="76" l="1"/>
  <c r="CU20" i="76" s="1"/>
  <c r="EO20" i="76"/>
  <c r="EM21" i="76"/>
  <c r="BO26" i="76"/>
  <c r="DI26" i="76" s="1"/>
  <c r="BO57" i="76"/>
  <c r="BP24" i="76"/>
  <c r="DJ24" i="76" s="1"/>
  <c r="BP55" i="76"/>
  <c r="CI26" i="76"/>
  <c r="EC26" i="76" s="1"/>
  <c r="CI57" i="76"/>
  <c r="CL25" i="76"/>
  <c r="EF25" i="76" s="1"/>
  <c r="CL56" i="76"/>
  <c r="BS25" i="76"/>
  <c r="DM25" i="76" s="1"/>
  <c r="BS56" i="76"/>
  <c r="CR25" i="76"/>
  <c r="EL25" i="76" s="1"/>
  <c r="CR56" i="76"/>
  <c r="BV25" i="76"/>
  <c r="DP25" i="76" s="1"/>
  <c r="BV56" i="76"/>
  <c r="BW24" i="76"/>
  <c r="DQ24" i="76" s="1"/>
  <c r="BW55" i="76"/>
  <c r="BX24" i="76"/>
  <c r="DR24" i="76" s="1"/>
  <c r="BX55" i="76"/>
  <c r="BQ25" i="76"/>
  <c r="DK25" i="76" s="1"/>
  <c r="BQ56" i="76"/>
  <c r="CD25" i="76"/>
  <c r="DX25" i="76" s="1"/>
  <c r="CD56" i="76"/>
  <c r="BY25" i="76"/>
  <c r="DS25" i="76" s="1"/>
  <c r="BY56" i="76"/>
  <c r="CO56" i="76"/>
  <c r="CO25" i="76"/>
  <c r="EI25" i="76" s="1"/>
  <c r="CQ25" i="76"/>
  <c r="EK25" i="76" s="1"/>
  <c r="CQ56" i="76"/>
  <c r="BZ25" i="76"/>
  <c r="DT25" i="76" s="1"/>
  <c r="BZ56" i="76"/>
  <c r="CK56" i="76"/>
  <c r="CK25" i="76"/>
  <c r="EE25" i="76" s="1"/>
  <c r="BK24" i="76"/>
  <c r="DE24" i="76" s="1"/>
  <c r="BK55" i="76"/>
  <c r="CM25" i="76"/>
  <c r="EG25" i="76" s="1"/>
  <c r="CM56" i="76"/>
  <c r="BE25" i="76"/>
  <c r="CY25" i="76" s="1"/>
  <c r="BE56" i="76"/>
  <c r="BU24" i="76"/>
  <c r="DO24" i="76" s="1"/>
  <c r="BU55" i="76"/>
  <c r="BL24" i="76"/>
  <c r="DF24" i="76" s="1"/>
  <c r="BL55" i="76"/>
  <c r="BM27" i="76"/>
  <c r="DG27" i="76" s="1"/>
  <c r="BM58" i="76"/>
  <c r="BJ25" i="76"/>
  <c r="DD25" i="76" s="1"/>
  <c r="BJ56" i="76"/>
  <c r="CS24" i="76"/>
  <c r="CB24" i="76"/>
  <c r="DV24" i="76" s="1"/>
  <c r="CB55" i="76"/>
  <c r="CF26" i="76"/>
  <c r="DZ26" i="76" s="1"/>
  <c r="CF57" i="76"/>
  <c r="BH24" i="76"/>
  <c r="DB24" i="76" s="1"/>
  <c r="BH55" i="76"/>
  <c r="CS23" i="76"/>
  <c r="BR25" i="76"/>
  <c r="DL25" i="76" s="1"/>
  <c r="BR56" i="76"/>
  <c r="CN24" i="76"/>
  <c r="EH24" i="76" s="1"/>
  <c r="CN55" i="76"/>
  <c r="CA25" i="76"/>
  <c r="DU25" i="76" s="1"/>
  <c r="CA56" i="76"/>
  <c r="BG56" i="76"/>
  <c r="BG25" i="76"/>
  <c r="DA25" i="76" s="1"/>
  <c r="EM22" i="76"/>
  <c r="AS22" i="76" s="1"/>
  <c r="AT22" i="76" s="1"/>
  <c r="CH24" i="76"/>
  <c r="EB24" i="76" s="1"/>
  <c r="CH55" i="76"/>
  <c r="CE25" i="76"/>
  <c r="DY25" i="76" s="1"/>
  <c r="CE56" i="76"/>
  <c r="BI24" i="76"/>
  <c r="DC24" i="76" s="1"/>
  <c r="BI55" i="76"/>
  <c r="CP25" i="76"/>
  <c r="EJ25" i="76" s="1"/>
  <c r="CP56" i="76"/>
  <c r="BN25" i="76"/>
  <c r="DH25" i="76" s="1"/>
  <c r="BN56" i="76"/>
  <c r="CJ24" i="76"/>
  <c r="ED24" i="76" s="1"/>
  <c r="CJ55" i="76"/>
  <c r="BF56" i="76"/>
  <c r="BF25" i="76"/>
  <c r="CZ25" i="76" s="1"/>
  <c r="CG25" i="76"/>
  <c r="EA25" i="76" s="1"/>
  <c r="CG56" i="76"/>
  <c r="BT25" i="76"/>
  <c r="DN25" i="76" s="1"/>
  <c r="BT56" i="76"/>
  <c r="CC25" i="76"/>
  <c r="DW25" i="76" s="1"/>
  <c r="CC56" i="76"/>
  <c r="EO21" i="76" l="1"/>
  <c r="AS21" i="76"/>
  <c r="AT21" i="76" s="1"/>
  <c r="CT21" i="76"/>
  <c r="CU21" i="76" s="1"/>
  <c r="CT22" i="76"/>
  <c r="CU22" i="76" s="1"/>
  <c r="BN57" i="76"/>
  <c r="BN26" i="76"/>
  <c r="DH26" i="76" s="1"/>
  <c r="CB25" i="76"/>
  <c r="DV25" i="76" s="1"/>
  <c r="CB56" i="76"/>
  <c r="BU25" i="76"/>
  <c r="DO25" i="76" s="1"/>
  <c r="BU56" i="76"/>
  <c r="BK25" i="76"/>
  <c r="DE25" i="76" s="1"/>
  <c r="BK56" i="76"/>
  <c r="BW25" i="76"/>
  <c r="DQ25" i="76" s="1"/>
  <c r="BW56" i="76"/>
  <c r="CR26" i="76"/>
  <c r="EL26" i="76" s="1"/>
  <c r="CR57" i="76"/>
  <c r="EN22" i="76"/>
  <c r="EO22" i="76" s="1"/>
  <c r="CW23" i="76"/>
  <c r="BM28" i="76"/>
  <c r="DG28" i="76" s="1"/>
  <c r="BM59" i="76"/>
  <c r="CD26" i="76"/>
  <c r="DX26" i="76" s="1"/>
  <c r="CD57" i="76"/>
  <c r="CA26" i="76"/>
  <c r="DU26" i="76" s="1"/>
  <c r="CA57" i="76"/>
  <c r="BH25" i="76"/>
  <c r="DB25" i="76" s="1"/>
  <c r="BH56" i="76"/>
  <c r="CO26" i="76"/>
  <c r="EI26" i="76" s="1"/>
  <c r="CO57" i="76"/>
  <c r="CL26" i="76"/>
  <c r="EF26" i="76" s="1"/>
  <c r="CL57" i="76"/>
  <c r="BO27" i="76"/>
  <c r="DI27" i="76" s="1"/>
  <c r="BO58" i="76"/>
  <c r="CW24" i="76"/>
  <c r="BE26" i="76"/>
  <c r="CY26" i="76" s="1"/>
  <c r="BE57" i="76"/>
  <c r="CK26" i="76"/>
  <c r="EE26" i="76" s="1"/>
  <c r="CK57" i="76"/>
  <c r="BQ26" i="76"/>
  <c r="DK26" i="76" s="1"/>
  <c r="BQ57" i="76"/>
  <c r="CN25" i="76"/>
  <c r="EH25" i="76" s="1"/>
  <c r="CN56" i="76"/>
  <c r="BJ57" i="76"/>
  <c r="BJ26" i="76"/>
  <c r="DD26" i="76" s="1"/>
  <c r="BV26" i="76"/>
  <c r="DP26" i="76" s="1"/>
  <c r="BV57" i="76"/>
  <c r="CI27" i="76"/>
  <c r="EC27" i="76" s="1"/>
  <c r="CI58" i="76"/>
  <c r="CC26" i="76"/>
  <c r="DW26" i="76" s="1"/>
  <c r="CC57" i="76"/>
  <c r="CP26" i="76"/>
  <c r="EJ26" i="76" s="1"/>
  <c r="CP57" i="76"/>
  <c r="BT57" i="76"/>
  <c r="BT26" i="76"/>
  <c r="DN26" i="76" s="1"/>
  <c r="BF57" i="76"/>
  <c r="BF26" i="76"/>
  <c r="CZ26" i="76" s="1"/>
  <c r="BZ26" i="76"/>
  <c r="DT26" i="76" s="1"/>
  <c r="BZ57" i="76"/>
  <c r="CG26" i="76"/>
  <c r="EA26" i="76" s="1"/>
  <c r="CG57" i="76"/>
  <c r="CH25" i="76"/>
  <c r="EB25" i="76" s="1"/>
  <c r="CH56" i="76"/>
  <c r="BI25" i="76"/>
  <c r="DC25" i="76" s="1"/>
  <c r="BI56" i="76"/>
  <c r="CJ25" i="76"/>
  <c r="ED25" i="76" s="1"/>
  <c r="CJ56" i="76"/>
  <c r="BG26" i="76"/>
  <c r="DA26" i="76" s="1"/>
  <c r="BG57" i="76"/>
  <c r="CF58" i="76"/>
  <c r="CF27" i="76"/>
  <c r="DZ27" i="76" s="1"/>
  <c r="BL25" i="76"/>
  <c r="DF25" i="76" s="1"/>
  <c r="BL56" i="76"/>
  <c r="CM26" i="76"/>
  <c r="EG26" i="76" s="1"/>
  <c r="CM57" i="76"/>
  <c r="BX25" i="76"/>
  <c r="DR25" i="76" s="1"/>
  <c r="BX56" i="76"/>
  <c r="BS26" i="76"/>
  <c r="DM26" i="76" s="1"/>
  <c r="BS57" i="76"/>
  <c r="BP25" i="76"/>
  <c r="DJ25" i="76" s="1"/>
  <c r="BP56" i="76"/>
  <c r="CE26" i="76"/>
  <c r="DY26" i="76" s="1"/>
  <c r="CE57" i="76"/>
  <c r="BR26" i="76"/>
  <c r="DL26" i="76" s="1"/>
  <c r="BR57" i="76"/>
  <c r="CQ26" i="76"/>
  <c r="EK26" i="76" s="1"/>
  <c r="CQ57" i="76"/>
  <c r="BY26" i="76"/>
  <c r="DS26" i="76" s="1"/>
  <c r="BY57" i="76"/>
  <c r="CQ27" i="76" l="1"/>
  <c r="EK27" i="76" s="1"/>
  <c r="CQ58" i="76"/>
  <c r="BS27" i="76"/>
  <c r="DM27" i="76" s="1"/>
  <c r="BS58" i="76"/>
  <c r="CH26" i="76"/>
  <c r="EB26" i="76" s="1"/>
  <c r="CH57" i="76"/>
  <c r="BZ27" i="76"/>
  <c r="DT27" i="76" s="1"/>
  <c r="BZ58" i="76"/>
  <c r="CI28" i="76"/>
  <c r="EC28" i="76" s="1"/>
  <c r="CI59" i="76"/>
  <c r="BQ27" i="76"/>
  <c r="DK27" i="76" s="1"/>
  <c r="BQ58" i="76"/>
  <c r="BO59" i="76"/>
  <c r="BO28" i="76"/>
  <c r="DI28" i="76" s="1"/>
  <c r="BM29" i="76"/>
  <c r="DG29" i="76" s="1"/>
  <c r="BM60" i="76"/>
  <c r="BW26" i="76"/>
  <c r="DQ26" i="76" s="1"/>
  <c r="BW57" i="76"/>
  <c r="CB26" i="76"/>
  <c r="DV26" i="76" s="1"/>
  <c r="CB57" i="76"/>
  <c r="EM23" i="76"/>
  <c r="AS23" i="76" s="1"/>
  <c r="AT23" i="76" s="1"/>
  <c r="EN23" i="76"/>
  <c r="BT27" i="76"/>
  <c r="DN27" i="76" s="1"/>
  <c r="BT58" i="76"/>
  <c r="BJ27" i="76"/>
  <c r="DD27" i="76" s="1"/>
  <c r="BJ58" i="76"/>
  <c r="BX26" i="76"/>
  <c r="DR26" i="76" s="1"/>
  <c r="BX57" i="76"/>
  <c r="CG27" i="76"/>
  <c r="EA27" i="76" s="1"/>
  <c r="CG58" i="76"/>
  <c r="BV27" i="76"/>
  <c r="DP27" i="76" s="1"/>
  <c r="BV58" i="76"/>
  <c r="CN26" i="76"/>
  <c r="EH26" i="76" s="1"/>
  <c r="CN57" i="76"/>
  <c r="CK27" i="76"/>
  <c r="EE27" i="76" s="1"/>
  <c r="CK58" i="76"/>
  <c r="CL27" i="76"/>
  <c r="EF27" i="76" s="1"/>
  <c r="CL58" i="76"/>
  <c r="CP27" i="76"/>
  <c r="EJ27" i="76" s="1"/>
  <c r="CP58" i="76"/>
  <c r="BH26" i="76"/>
  <c r="DB26" i="76" s="1"/>
  <c r="BH57" i="76"/>
  <c r="CD27" i="76"/>
  <c r="DX27" i="76" s="1"/>
  <c r="CD58" i="76"/>
  <c r="CF28" i="76"/>
  <c r="DZ28" i="76" s="1"/>
  <c r="CF59" i="76"/>
  <c r="BY27" i="76"/>
  <c r="DS27" i="76" s="1"/>
  <c r="BY58" i="76"/>
  <c r="BR27" i="76"/>
  <c r="DL27" i="76" s="1"/>
  <c r="BR58" i="76"/>
  <c r="BP26" i="76"/>
  <c r="DJ26" i="76" s="1"/>
  <c r="BP57" i="76"/>
  <c r="BG27" i="76"/>
  <c r="DA27" i="76" s="1"/>
  <c r="BG58" i="76"/>
  <c r="BI26" i="76"/>
  <c r="DC26" i="76" s="1"/>
  <c r="BI57" i="76"/>
  <c r="BE27" i="76"/>
  <c r="CY27" i="76" s="1"/>
  <c r="BE58" i="76"/>
  <c r="BK26" i="76"/>
  <c r="BK57" i="76"/>
  <c r="CM27" i="76"/>
  <c r="EG27" i="76" s="1"/>
  <c r="CM58" i="76"/>
  <c r="CO27" i="76"/>
  <c r="EI27" i="76" s="1"/>
  <c r="CO58" i="76"/>
  <c r="CA27" i="76"/>
  <c r="DU27" i="76" s="1"/>
  <c r="CA58" i="76"/>
  <c r="BN27" i="76"/>
  <c r="DH27" i="76" s="1"/>
  <c r="BN58" i="76"/>
  <c r="CS25" i="76"/>
  <c r="CR27" i="76"/>
  <c r="EL27" i="76" s="1"/>
  <c r="CR58" i="76"/>
  <c r="BU57" i="76"/>
  <c r="BU26" i="76"/>
  <c r="DO26" i="76" s="1"/>
  <c r="CC27" i="76"/>
  <c r="DW27" i="76" s="1"/>
  <c r="CC58" i="76"/>
  <c r="CE27" i="76"/>
  <c r="DY27" i="76" s="1"/>
  <c r="CE58" i="76"/>
  <c r="BL57" i="76"/>
  <c r="BL26" i="76"/>
  <c r="DF26" i="76" s="1"/>
  <c r="CJ26" i="76"/>
  <c r="ED26" i="76" s="1"/>
  <c r="CJ57" i="76"/>
  <c r="BF27" i="76"/>
  <c r="CZ27" i="76" s="1"/>
  <c r="BF58" i="76"/>
  <c r="CS26" i="76" l="1"/>
  <c r="CW26" i="76" s="1"/>
  <c r="DE26" i="76"/>
  <c r="EM24" i="76"/>
  <c r="BG59" i="76"/>
  <c r="BG28" i="76"/>
  <c r="DA28" i="76" s="1"/>
  <c r="CI29" i="76"/>
  <c r="EC29" i="76" s="1"/>
  <c r="CI60" i="76"/>
  <c r="CE28" i="76"/>
  <c r="DY28" i="76" s="1"/>
  <c r="CE59" i="76"/>
  <c r="BN59" i="76"/>
  <c r="BN28" i="76"/>
  <c r="DH28" i="76" s="1"/>
  <c r="BF28" i="76"/>
  <c r="CZ28" i="76" s="1"/>
  <c r="BF59" i="76"/>
  <c r="BE28" i="76"/>
  <c r="CY28" i="76" s="1"/>
  <c r="BE59" i="76"/>
  <c r="CF29" i="76"/>
  <c r="DZ29" i="76" s="1"/>
  <c r="CF60" i="76"/>
  <c r="CL28" i="76"/>
  <c r="EF28" i="76" s="1"/>
  <c r="CL59" i="76"/>
  <c r="CG28" i="76"/>
  <c r="EA28" i="76" s="1"/>
  <c r="CG59" i="76"/>
  <c r="BM30" i="76"/>
  <c r="DG30" i="76" s="1"/>
  <c r="BM61" i="76"/>
  <c r="CR59" i="76"/>
  <c r="CR28" i="76"/>
  <c r="EL28" i="76" s="1"/>
  <c r="BS28" i="76"/>
  <c r="DM28" i="76" s="1"/>
  <c r="BS59" i="76"/>
  <c r="BP27" i="76"/>
  <c r="DJ27" i="76" s="1"/>
  <c r="BP58" i="76"/>
  <c r="CK28" i="76"/>
  <c r="EE28" i="76" s="1"/>
  <c r="CK59" i="76"/>
  <c r="BZ59" i="76"/>
  <c r="BZ28" i="76"/>
  <c r="DT28" i="76" s="1"/>
  <c r="CC28" i="76"/>
  <c r="DW28" i="76" s="1"/>
  <c r="CC59" i="76"/>
  <c r="CD59" i="76"/>
  <c r="CD28" i="76"/>
  <c r="DX28" i="76" s="1"/>
  <c r="CP28" i="76"/>
  <c r="EJ28" i="76" s="1"/>
  <c r="CP59" i="76"/>
  <c r="BJ28" i="76"/>
  <c r="DD28" i="76" s="1"/>
  <c r="BJ59" i="76"/>
  <c r="EO23" i="76"/>
  <c r="CT23" i="76"/>
  <c r="CU23" i="76" s="1"/>
  <c r="BO29" i="76"/>
  <c r="DI29" i="76" s="1"/>
  <c r="BO60" i="76"/>
  <c r="CQ28" i="76"/>
  <c r="EK28" i="76" s="1"/>
  <c r="CQ59" i="76"/>
  <c r="CO28" i="76"/>
  <c r="EI28" i="76" s="1"/>
  <c r="CO59" i="76"/>
  <c r="BK27" i="76"/>
  <c r="DE27" i="76" s="1"/>
  <c r="BK58" i="76"/>
  <c r="BR28" i="76"/>
  <c r="DL28" i="76" s="1"/>
  <c r="BR59" i="76"/>
  <c r="CN27" i="76"/>
  <c r="EH27" i="76" s="1"/>
  <c r="CN58" i="76"/>
  <c r="BX27" i="76"/>
  <c r="DR27" i="76" s="1"/>
  <c r="BX58" i="76"/>
  <c r="CB58" i="76"/>
  <c r="CB27" i="76"/>
  <c r="DV27" i="76" s="1"/>
  <c r="BQ28" i="76"/>
  <c r="DK28" i="76" s="1"/>
  <c r="BQ59" i="76"/>
  <c r="CH27" i="76"/>
  <c r="EB27" i="76" s="1"/>
  <c r="CH58" i="76"/>
  <c r="CJ27" i="76"/>
  <c r="ED27" i="76" s="1"/>
  <c r="CJ58" i="76"/>
  <c r="CA28" i="76"/>
  <c r="DU28" i="76" s="1"/>
  <c r="CA59" i="76"/>
  <c r="BL27" i="76"/>
  <c r="DF27" i="76" s="1"/>
  <c r="BL58" i="76"/>
  <c r="BI58" i="76"/>
  <c r="BI27" i="76"/>
  <c r="DC27" i="76" s="1"/>
  <c r="BH58" i="76"/>
  <c r="BH27" i="76"/>
  <c r="DB27" i="76" s="1"/>
  <c r="EN24" i="76"/>
  <c r="CW25" i="76"/>
  <c r="BU58" i="76"/>
  <c r="BU27" i="76"/>
  <c r="DO27" i="76" s="1"/>
  <c r="CM28" i="76"/>
  <c r="EG28" i="76" s="1"/>
  <c r="CM59" i="76"/>
  <c r="BY28" i="76"/>
  <c r="DS28" i="76" s="1"/>
  <c r="BY59" i="76"/>
  <c r="BV28" i="76"/>
  <c r="DP28" i="76" s="1"/>
  <c r="BV59" i="76"/>
  <c r="EN25" i="76"/>
  <c r="BT28" i="76"/>
  <c r="DN28" i="76" s="1"/>
  <c r="BT59" i="76"/>
  <c r="BW27" i="76"/>
  <c r="DQ27" i="76" s="1"/>
  <c r="BW58" i="76"/>
  <c r="EO24" i="76" l="1"/>
  <c r="CT24" i="76"/>
  <c r="CU24" i="76" s="1"/>
  <c r="AS24" i="76"/>
  <c r="AT24" i="76" s="1"/>
  <c r="BI28" i="76"/>
  <c r="DC28" i="76" s="1"/>
  <c r="BI59" i="76"/>
  <c r="CA29" i="76"/>
  <c r="DU29" i="76" s="1"/>
  <c r="CA60" i="76"/>
  <c r="BQ29" i="76"/>
  <c r="DK29" i="76" s="1"/>
  <c r="BQ60" i="76"/>
  <c r="BO30" i="76"/>
  <c r="DI30" i="76" s="1"/>
  <c r="BO61" i="76"/>
  <c r="BP28" i="76"/>
  <c r="DJ28" i="76" s="1"/>
  <c r="BP59" i="76"/>
  <c r="CG60" i="76"/>
  <c r="CG29" i="76"/>
  <c r="EA29" i="76" s="1"/>
  <c r="CE29" i="76"/>
  <c r="DY29" i="76" s="1"/>
  <c r="CE60" i="76"/>
  <c r="EM25" i="76"/>
  <c r="AS25" i="76" s="1"/>
  <c r="AT25" i="76" s="1"/>
  <c r="BG29" i="76"/>
  <c r="DA29" i="76" s="1"/>
  <c r="BG60" i="76"/>
  <c r="BW28" i="76"/>
  <c r="DQ28" i="76" s="1"/>
  <c r="BW59" i="76"/>
  <c r="CJ28" i="76"/>
  <c r="ED28" i="76" s="1"/>
  <c r="CJ59" i="76"/>
  <c r="BS29" i="76"/>
  <c r="DM29" i="76" s="1"/>
  <c r="BS60" i="76"/>
  <c r="CS27" i="76"/>
  <c r="CL29" i="76"/>
  <c r="EF29" i="76" s="1"/>
  <c r="CL60" i="76"/>
  <c r="CI30" i="76"/>
  <c r="EC30" i="76" s="1"/>
  <c r="CI61" i="76"/>
  <c r="CB28" i="76"/>
  <c r="DV28" i="76" s="1"/>
  <c r="CB59" i="76"/>
  <c r="BR29" i="76"/>
  <c r="DL29" i="76" s="1"/>
  <c r="BR60" i="76"/>
  <c r="BZ29" i="76"/>
  <c r="DT29" i="76" s="1"/>
  <c r="BZ60" i="76"/>
  <c r="BU28" i="76"/>
  <c r="DO28" i="76" s="1"/>
  <c r="BU59" i="76"/>
  <c r="CD29" i="76"/>
  <c r="DX29" i="76" s="1"/>
  <c r="CD60" i="76"/>
  <c r="BJ29" i="76"/>
  <c r="DD29" i="76" s="1"/>
  <c r="BJ60" i="76"/>
  <c r="CR29" i="76"/>
  <c r="EL29" i="76" s="1"/>
  <c r="CR60" i="76"/>
  <c r="CF30" i="76"/>
  <c r="DZ30" i="76" s="1"/>
  <c r="CF61" i="76"/>
  <c r="BF29" i="76"/>
  <c r="CZ29" i="76" s="1"/>
  <c r="BF60" i="76"/>
  <c r="BY60" i="76"/>
  <c r="BY29" i="76"/>
  <c r="DS29" i="76" s="1"/>
  <c r="CM29" i="76"/>
  <c r="EG29" i="76" s="1"/>
  <c r="CM60" i="76"/>
  <c r="BX28" i="76"/>
  <c r="DR28" i="76" s="1"/>
  <c r="BX59" i="76"/>
  <c r="CQ29" i="76"/>
  <c r="EK29" i="76" s="1"/>
  <c r="CQ60" i="76"/>
  <c r="BH28" i="76"/>
  <c r="DB28" i="76" s="1"/>
  <c r="BH59" i="76"/>
  <c r="BL28" i="76"/>
  <c r="DF28" i="76" s="1"/>
  <c r="BL59" i="76"/>
  <c r="BK28" i="76"/>
  <c r="DE28" i="76" s="1"/>
  <c r="BK59" i="76"/>
  <c r="BV29" i="76"/>
  <c r="DP29" i="76" s="1"/>
  <c r="BV60" i="76"/>
  <c r="CH28" i="76"/>
  <c r="EB28" i="76" s="1"/>
  <c r="CH59" i="76"/>
  <c r="CC29" i="76"/>
  <c r="DW29" i="76" s="1"/>
  <c r="CC60" i="76"/>
  <c r="CK29" i="76"/>
  <c r="EE29" i="76" s="1"/>
  <c r="CK60" i="76"/>
  <c r="BM31" i="76"/>
  <c r="DG31" i="76" s="1"/>
  <c r="BM62" i="76"/>
  <c r="BT29" i="76"/>
  <c r="DN29" i="76" s="1"/>
  <c r="BT60" i="76"/>
  <c r="CN28" i="76"/>
  <c r="EH28" i="76" s="1"/>
  <c r="CN59" i="76"/>
  <c r="CO29" i="76"/>
  <c r="EI29" i="76" s="1"/>
  <c r="CO60" i="76"/>
  <c r="CP29" i="76"/>
  <c r="EJ29" i="76" s="1"/>
  <c r="CP60" i="76"/>
  <c r="BE60" i="76"/>
  <c r="BE29" i="76"/>
  <c r="CY29" i="76" s="1"/>
  <c r="BN60" i="76"/>
  <c r="BN29" i="76"/>
  <c r="DH29" i="76" s="1"/>
  <c r="EM26" i="76" l="1"/>
  <c r="BE30" i="76"/>
  <c r="CY30" i="76" s="1"/>
  <c r="BE61" i="76"/>
  <c r="BT61" i="76"/>
  <c r="BT30" i="76"/>
  <c r="DN30" i="76" s="1"/>
  <c r="CK30" i="76"/>
  <c r="EE30" i="76" s="1"/>
  <c r="CK61" i="76"/>
  <c r="BK29" i="76"/>
  <c r="DE29" i="76" s="1"/>
  <c r="BK60" i="76"/>
  <c r="CB29" i="76"/>
  <c r="DV29" i="76" s="1"/>
  <c r="CB60" i="76"/>
  <c r="BS30" i="76"/>
  <c r="DM30" i="76" s="1"/>
  <c r="BS61" i="76"/>
  <c r="BG30" i="76"/>
  <c r="DA30" i="76" s="1"/>
  <c r="BG61" i="76"/>
  <c r="CR30" i="76"/>
  <c r="EL30" i="76" s="1"/>
  <c r="CR61" i="76"/>
  <c r="CG61" i="76"/>
  <c r="CG30" i="76"/>
  <c r="EA30" i="76" s="1"/>
  <c r="BQ30" i="76"/>
  <c r="DK30" i="76" s="1"/>
  <c r="BQ61" i="76"/>
  <c r="CH29" i="76"/>
  <c r="EB29" i="76" s="1"/>
  <c r="CH60" i="76"/>
  <c r="CF31" i="76"/>
  <c r="DZ31" i="76" s="1"/>
  <c r="CF62" i="76"/>
  <c r="BL29" i="76"/>
  <c r="DF29" i="76" s="1"/>
  <c r="BL60" i="76"/>
  <c r="CQ30" i="76"/>
  <c r="EK30" i="76" s="1"/>
  <c r="CQ61" i="76"/>
  <c r="CD30" i="76"/>
  <c r="DX30" i="76" s="1"/>
  <c r="CD61" i="76"/>
  <c r="BP29" i="76"/>
  <c r="DJ29" i="76" s="1"/>
  <c r="BP60" i="76"/>
  <c r="CM30" i="76"/>
  <c r="EG30" i="76" s="1"/>
  <c r="CM61" i="76"/>
  <c r="CC61" i="76"/>
  <c r="CC30" i="76"/>
  <c r="DW30" i="76" s="1"/>
  <c r="BZ30" i="76"/>
  <c r="DT30" i="76" s="1"/>
  <c r="BZ61" i="76"/>
  <c r="CI31" i="76"/>
  <c r="EC31" i="76" s="1"/>
  <c r="CI62" i="76"/>
  <c r="CJ29" i="76"/>
  <c r="ED29" i="76" s="1"/>
  <c r="CJ60" i="76"/>
  <c r="EO25" i="76"/>
  <c r="CT25" i="76"/>
  <c r="CU25" i="76" s="1"/>
  <c r="CA30" i="76"/>
  <c r="DU30" i="76" s="1"/>
  <c r="CA61" i="76"/>
  <c r="CP30" i="76"/>
  <c r="EJ30" i="76" s="1"/>
  <c r="CP61" i="76"/>
  <c r="EN26" i="76"/>
  <c r="BH29" i="76"/>
  <c r="DB29" i="76" s="1"/>
  <c r="BH60" i="76"/>
  <c r="BX29" i="76"/>
  <c r="DR29" i="76" s="1"/>
  <c r="BX60" i="76"/>
  <c r="BY30" i="76"/>
  <c r="DS30" i="76" s="1"/>
  <c r="BY61" i="76"/>
  <c r="BJ30" i="76"/>
  <c r="DD30" i="76" s="1"/>
  <c r="BJ61" i="76"/>
  <c r="BU60" i="76"/>
  <c r="BU29" i="76"/>
  <c r="DO29" i="76" s="1"/>
  <c r="CE30" i="76"/>
  <c r="DY30" i="76" s="1"/>
  <c r="CE61" i="76"/>
  <c r="BN30" i="76"/>
  <c r="DH30" i="76" s="1"/>
  <c r="BN61" i="76"/>
  <c r="BM32" i="76"/>
  <c r="DG32" i="76" s="1"/>
  <c r="BM63" i="76"/>
  <c r="BF30" i="76"/>
  <c r="CZ30" i="76" s="1"/>
  <c r="BF61" i="76"/>
  <c r="CL30" i="76"/>
  <c r="EF30" i="76" s="1"/>
  <c r="CL61" i="76"/>
  <c r="BO31" i="76"/>
  <c r="DI31" i="76" s="1"/>
  <c r="BO62" i="76"/>
  <c r="BI29" i="76"/>
  <c r="DC29" i="76" s="1"/>
  <c r="BI60" i="76"/>
  <c r="CN29" i="76"/>
  <c r="EH29" i="76" s="1"/>
  <c r="CN60" i="76"/>
  <c r="CS29" i="76"/>
  <c r="BV61" i="76"/>
  <c r="BV30" i="76"/>
  <c r="DP30" i="76" s="1"/>
  <c r="BR61" i="76"/>
  <c r="BR30" i="76"/>
  <c r="DL30" i="76" s="1"/>
  <c r="BW29" i="76"/>
  <c r="DQ29" i="76" s="1"/>
  <c r="BW60" i="76"/>
  <c r="CO61" i="76"/>
  <c r="CO30" i="76"/>
  <c r="EI30" i="76" s="1"/>
  <c r="CW27" i="76"/>
  <c r="CS28" i="76"/>
  <c r="EN27" i="76"/>
  <c r="EO26" i="76" l="1"/>
  <c r="CT26" i="76"/>
  <c r="CU26" i="76" s="1"/>
  <c r="AS26" i="76"/>
  <c r="AT26" i="76" s="1"/>
  <c r="EM27" i="76"/>
  <c r="BO32" i="76"/>
  <c r="DI32" i="76" s="1"/>
  <c r="BO63" i="76"/>
  <c r="BN31" i="76"/>
  <c r="DH31" i="76" s="1"/>
  <c r="BN62" i="76"/>
  <c r="CJ30" i="76"/>
  <c r="ED30" i="76" s="1"/>
  <c r="CJ61" i="76"/>
  <c r="BL30" i="76"/>
  <c r="DF30" i="76" s="1"/>
  <c r="BL61" i="76"/>
  <c r="BT62" i="76"/>
  <c r="BT31" i="76"/>
  <c r="DN31" i="76" s="1"/>
  <c r="CW29" i="76"/>
  <c r="BF31" i="76"/>
  <c r="CZ31" i="76" s="1"/>
  <c r="BF62" i="76"/>
  <c r="BX30" i="76"/>
  <c r="DR30" i="76" s="1"/>
  <c r="BX61" i="76"/>
  <c r="BP30" i="76"/>
  <c r="DJ30" i="76" s="1"/>
  <c r="BP61" i="76"/>
  <c r="CG31" i="76"/>
  <c r="EA31" i="76" s="1"/>
  <c r="CG62" i="76"/>
  <c r="CA31" i="76"/>
  <c r="DU31" i="76" s="1"/>
  <c r="CA62" i="76"/>
  <c r="CI32" i="76"/>
  <c r="EC32" i="76" s="1"/>
  <c r="CI63" i="76"/>
  <c r="CF32" i="76"/>
  <c r="DZ32" i="76" s="1"/>
  <c r="CF63" i="76"/>
  <c r="BG31" i="76"/>
  <c r="DA31" i="76" s="1"/>
  <c r="BG62" i="76"/>
  <c r="BK30" i="76"/>
  <c r="DE30" i="76" s="1"/>
  <c r="BK61" i="76"/>
  <c r="BH30" i="76"/>
  <c r="DB30" i="76" s="1"/>
  <c r="BH61" i="76"/>
  <c r="CC62" i="76"/>
  <c r="CC31" i="76"/>
  <c r="DW31" i="76" s="1"/>
  <c r="CD31" i="76"/>
  <c r="DX31" i="76" s="1"/>
  <c r="CD62" i="76"/>
  <c r="BE31" i="76"/>
  <c r="CY31" i="76" s="1"/>
  <c r="BE62" i="76"/>
  <c r="BW30" i="76"/>
  <c r="DQ30" i="76" s="1"/>
  <c r="BW61" i="76"/>
  <c r="CN30" i="76"/>
  <c r="EH30" i="76" s="1"/>
  <c r="CN61" i="76"/>
  <c r="BU30" i="76"/>
  <c r="DO30" i="76" s="1"/>
  <c r="BU61" i="76"/>
  <c r="BZ31" i="76"/>
  <c r="DT31" i="76" s="1"/>
  <c r="BZ62" i="76"/>
  <c r="CH61" i="76"/>
  <c r="CH30" i="76"/>
  <c r="EB30" i="76" s="1"/>
  <c r="BS31" i="76"/>
  <c r="DM31" i="76" s="1"/>
  <c r="BS62" i="76"/>
  <c r="CS30" i="76"/>
  <c r="BV31" i="76"/>
  <c r="DP31" i="76" s="1"/>
  <c r="BV62" i="76"/>
  <c r="CL31" i="76"/>
  <c r="EF31" i="76" s="1"/>
  <c r="CL62" i="76"/>
  <c r="CE31" i="76"/>
  <c r="DY31" i="76" s="1"/>
  <c r="CE62" i="76"/>
  <c r="BJ31" i="76"/>
  <c r="DD31" i="76" s="1"/>
  <c r="BJ62" i="76"/>
  <c r="CM31" i="76"/>
  <c r="EG31" i="76" s="1"/>
  <c r="CM62" i="76"/>
  <c r="CR31" i="76"/>
  <c r="EL31" i="76" s="1"/>
  <c r="CR62" i="76"/>
  <c r="CK31" i="76"/>
  <c r="EE31" i="76" s="1"/>
  <c r="CK62" i="76"/>
  <c r="BI30" i="76"/>
  <c r="DC30" i="76" s="1"/>
  <c r="BI61" i="76"/>
  <c r="BM33" i="76"/>
  <c r="DG33" i="76" s="1"/>
  <c r="BM64" i="76"/>
  <c r="CQ31" i="76"/>
  <c r="EK31" i="76" s="1"/>
  <c r="CQ62" i="76"/>
  <c r="BQ31" i="76"/>
  <c r="DK31" i="76" s="1"/>
  <c r="BQ62" i="76"/>
  <c r="CB61" i="76"/>
  <c r="CB30" i="76"/>
  <c r="DV30" i="76" s="1"/>
  <c r="CW28" i="76"/>
  <c r="CO31" i="76"/>
  <c r="EI31" i="76" s="1"/>
  <c r="CO62" i="76"/>
  <c r="BR31" i="76"/>
  <c r="DL31" i="76" s="1"/>
  <c r="BR62" i="76"/>
  <c r="EN28" i="76"/>
  <c r="BY31" i="76"/>
  <c r="DS31" i="76" s="1"/>
  <c r="BY62" i="76"/>
  <c r="CP31" i="76"/>
  <c r="EJ31" i="76" s="1"/>
  <c r="CP62" i="76"/>
  <c r="EO27" i="76" l="1"/>
  <c r="AS27" i="76"/>
  <c r="AT27" i="76" s="1"/>
  <c r="CT27" i="76"/>
  <c r="CU27" i="76" s="1"/>
  <c r="EM28" i="76"/>
  <c r="CW30" i="76"/>
  <c r="CD32" i="76"/>
  <c r="DX32" i="76" s="1"/>
  <c r="CD63" i="76"/>
  <c r="CG32" i="76"/>
  <c r="EA32" i="76" s="1"/>
  <c r="CG63" i="76"/>
  <c r="BT63" i="76"/>
  <c r="BT32" i="76"/>
  <c r="DN32" i="76" s="1"/>
  <c r="BN32" i="76"/>
  <c r="DH32" i="76" s="1"/>
  <c r="BN63" i="76"/>
  <c r="BI31" i="76"/>
  <c r="DC31" i="76" s="1"/>
  <c r="BI62" i="76"/>
  <c r="BS32" i="76"/>
  <c r="DM32" i="76" s="1"/>
  <c r="BS63" i="76"/>
  <c r="BW31" i="76"/>
  <c r="DQ31" i="76" s="1"/>
  <c r="BW62" i="76"/>
  <c r="BK31" i="76"/>
  <c r="DE31" i="76" s="1"/>
  <c r="BK62" i="76"/>
  <c r="CI33" i="76"/>
  <c r="EC33" i="76" s="1"/>
  <c r="CI64" i="76"/>
  <c r="BR32" i="76"/>
  <c r="DL32" i="76" s="1"/>
  <c r="BR63" i="76"/>
  <c r="CL32" i="76"/>
  <c r="EF32" i="76" s="1"/>
  <c r="CL63" i="76"/>
  <c r="BU62" i="76"/>
  <c r="BU31" i="76"/>
  <c r="DO31" i="76" s="1"/>
  <c r="BF32" i="76"/>
  <c r="CZ32" i="76" s="1"/>
  <c r="BF63" i="76"/>
  <c r="BL31" i="76"/>
  <c r="DF31" i="76" s="1"/>
  <c r="BL62" i="76"/>
  <c r="BO33" i="76"/>
  <c r="DI33" i="76" s="1"/>
  <c r="BO64" i="76"/>
  <c r="CP32" i="76"/>
  <c r="EJ32" i="76" s="1"/>
  <c r="CP63" i="76"/>
  <c r="CB31" i="76"/>
  <c r="DV31" i="76" s="1"/>
  <c r="CB62" i="76"/>
  <c r="CM63" i="76"/>
  <c r="CM32" i="76"/>
  <c r="EG32" i="76" s="1"/>
  <c r="BE32" i="76"/>
  <c r="CY32" i="76" s="1"/>
  <c r="BE63" i="76"/>
  <c r="CC32" i="76"/>
  <c r="DW32" i="76" s="1"/>
  <c r="CC63" i="76"/>
  <c r="BG32" i="76"/>
  <c r="DA32" i="76" s="1"/>
  <c r="BG63" i="76"/>
  <c r="CA32" i="76"/>
  <c r="DU32" i="76" s="1"/>
  <c r="CA63" i="76"/>
  <c r="BP31" i="76"/>
  <c r="DJ31" i="76" s="1"/>
  <c r="BP62" i="76"/>
  <c r="CH31" i="76"/>
  <c r="EB31" i="76" s="1"/>
  <c r="CH62" i="76"/>
  <c r="CS31" i="76"/>
  <c r="CJ31" i="76"/>
  <c r="ED31" i="76" s="1"/>
  <c r="CJ62" i="76"/>
  <c r="CR32" i="76"/>
  <c r="EL32" i="76" s="1"/>
  <c r="CR63" i="76"/>
  <c r="CO32" i="76"/>
  <c r="EI32" i="76" s="1"/>
  <c r="CO63" i="76"/>
  <c r="BV63" i="76"/>
  <c r="BV32" i="76"/>
  <c r="DP32" i="76" s="1"/>
  <c r="CN31" i="76"/>
  <c r="EH31" i="76" s="1"/>
  <c r="CN62" i="76"/>
  <c r="CF33" i="76"/>
  <c r="DZ33" i="76" s="1"/>
  <c r="CF64" i="76"/>
  <c r="CE32" i="76"/>
  <c r="DY32" i="76" s="1"/>
  <c r="CE63" i="76"/>
  <c r="BJ63" i="76"/>
  <c r="BJ32" i="76"/>
  <c r="DD32" i="76" s="1"/>
  <c r="BZ63" i="76"/>
  <c r="BZ32" i="76"/>
  <c r="DT32" i="76" s="1"/>
  <c r="BH31" i="76"/>
  <c r="DB31" i="76" s="1"/>
  <c r="BH62" i="76"/>
  <c r="BY32" i="76"/>
  <c r="DS32" i="76" s="1"/>
  <c r="BY63" i="76"/>
  <c r="BQ32" i="76"/>
  <c r="DK32" i="76" s="1"/>
  <c r="BQ63" i="76"/>
  <c r="BM34" i="76"/>
  <c r="DG34" i="76" s="1"/>
  <c r="BM65" i="76"/>
  <c r="CK32" i="76"/>
  <c r="EE32" i="76" s="1"/>
  <c r="CK63" i="76"/>
  <c r="CQ63" i="76"/>
  <c r="CQ32" i="76"/>
  <c r="EK32" i="76" s="1"/>
  <c r="EM29" i="76"/>
  <c r="AS29" i="76" s="1"/>
  <c r="AT29" i="76" s="1"/>
  <c r="BX31" i="76"/>
  <c r="DR31" i="76" s="1"/>
  <c r="BX62" i="76"/>
  <c r="EO28" i="76" l="1"/>
  <c r="AS28" i="76"/>
  <c r="AT28" i="76" s="1"/>
  <c r="CT28" i="76"/>
  <c r="CU28" i="76" s="1"/>
  <c r="CT29" i="76"/>
  <c r="CU29" i="76" s="1"/>
  <c r="CO33" i="76"/>
  <c r="EI33" i="76" s="1"/>
  <c r="CO64" i="76"/>
  <c r="BI32" i="76"/>
  <c r="DC32" i="76" s="1"/>
  <c r="BI63" i="76"/>
  <c r="CF34" i="76"/>
  <c r="DZ34" i="76" s="1"/>
  <c r="CF65" i="76"/>
  <c r="CC64" i="76"/>
  <c r="CC33" i="76"/>
  <c r="DW33" i="76" s="1"/>
  <c r="CM64" i="76"/>
  <c r="CM33" i="76"/>
  <c r="EG33" i="76" s="1"/>
  <c r="BL32" i="76"/>
  <c r="DF32" i="76" s="1"/>
  <c r="BL63" i="76"/>
  <c r="BW32" i="76"/>
  <c r="DQ32" i="76" s="1"/>
  <c r="BW63" i="76"/>
  <c r="CD33" i="76"/>
  <c r="DX33" i="76" s="1"/>
  <c r="CD64" i="76"/>
  <c r="CK33" i="76"/>
  <c r="EE33" i="76" s="1"/>
  <c r="CK64" i="76"/>
  <c r="CR33" i="76"/>
  <c r="EL33" i="76" s="1"/>
  <c r="CR64" i="76"/>
  <c r="CB32" i="76"/>
  <c r="DV32" i="76" s="1"/>
  <c r="CB63" i="76"/>
  <c r="BU32" i="76"/>
  <c r="DO32" i="76" s="1"/>
  <c r="BU63" i="76"/>
  <c r="BN33" i="76"/>
  <c r="DH33" i="76" s="1"/>
  <c r="BN64" i="76"/>
  <c r="BZ33" i="76"/>
  <c r="DT33" i="76" s="1"/>
  <c r="BZ64" i="76"/>
  <c r="CN32" i="76"/>
  <c r="EH32" i="76" s="1"/>
  <c r="CN63" i="76"/>
  <c r="BP63" i="76"/>
  <c r="BP32" i="76"/>
  <c r="DJ32" i="76" s="1"/>
  <c r="BE33" i="76"/>
  <c r="CY33" i="76" s="1"/>
  <c r="BE64" i="76"/>
  <c r="BF33" i="76"/>
  <c r="CZ33" i="76" s="1"/>
  <c r="BF64" i="76"/>
  <c r="BS64" i="76"/>
  <c r="BS33" i="76"/>
  <c r="DM33" i="76" s="1"/>
  <c r="CW31" i="76"/>
  <c r="CL64" i="76"/>
  <c r="CL33" i="76"/>
  <c r="EF33" i="76" s="1"/>
  <c r="CI34" i="76"/>
  <c r="EC34" i="76" s="1"/>
  <c r="CI65" i="76"/>
  <c r="CJ32" i="76"/>
  <c r="ED32" i="76" s="1"/>
  <c r="CJ63" i="76"/>
  <c r="CH32" i="76"/>
  <c r="EB32" i="76" s="1"/>
  <c r="CH63" i="76"/>
  <c r="CA64" i="76"/>
  <c r="CA33" i="76"/>
  <c r="DU33" i="76" s="1"/>
  <c r="CP64" i="76"/>
  <c r="CP33" i="76"/>
  <c r="EJ33" i="76" s="1"/>
  <c r="BT33" i="76"/>
  <c r="DN33" i="76" s="1"/>
  <c r="BT64" i="76"/>
  <c r="BY33" i="76"/>
  <c r="DS33" i="76" s="1"/>
  <c r="BY64" i="76"/>
  <c r="CQ64" i="76"/>
  <c r="CQ33" i="76"/>
  <c r="EK33" i="76" s="1"/>
  <c r="BX32" i="76"/>
  <c r="DR32" i="76" s="1"/>
  <c r="BX63" i="76"/>
  <c r="BQ33" i="76"/>
  <c r="DK33" i="76" s="1"/>
  <c r="BQ64" i="76"/>
  <c r="BH32" i="76"/>
  <c r="DB32" i="76" s="1"/>
  <c r="BH63" i="76"/>
  <c r="BJ33" i="76"/>
  <c r="DD33" i="76" s="1"/>
  <c r="BJ64" i="76"/>
  <c r="CE33" i="76"/>
  <c r="DY33" i="76" s="1"/>
  <c r="CE64" i="76"/>
  <c r="BV33" i="76"/>
  <c r="DP33" i="76" s="1"/>
  <c r="BV64" i="76"/>
  <c r="BK63" i="76"/>
  <c r="BK32" i="76"/>
  <c r="DE32" i="76" s="1"/>
  <c r="BM35" i="76"/>
  <c r="DG35" i="76" s="1"/>
  <c r="BM66" i="76"/>
  <c r="EN29" i="76"/>
  <c r="EO29" i="76" s="1"/>
  <c r="BG33" i="76"/>
  <c r="DA33" i="76" s="1"/>
  <c r="BG64" i="76"/>
  <c r="BO34" i="76"/>
  <c r="DI34" i="76" s="1"/>
  <c r="BO65" i="76"/>
  <c r="BR33" i="76"/>
  <c r="DL33" i="76" s="1"/>
  <c r="BR64" i="76"/>
  <c r="EM30" i="76"/>
  <c r="AS30" i="76" s="1"/>
  <c r="AT30" i="76" s="1"/>
  <c r="CG33" i="76"/>
  <c r="EA33" i="76" s="1"/>
  <c r="CG64" i="76"/>
  <c r="CS32" i="76" l="1"/>
  <c r="CW32" i="76" s="1"/>
  <c r="CT30" i="76"/>
  <c r="CU30" i="76" s="1"/>
  <c r="EN30" i="76"/>
  <c r="EO30" i="76" s="1"/>
  <c r="BS34" i="76"/>
  <c r="DM34" i="76" s="1"/>
  <c r="BS65" i="76"/>
  <c r="BP33" i="76"/>
  <c r="DJ33" i="76" s="1"/>
  <c r="BP64" i="76"/>
  <c r="CR65" i="76"/>
  <c r="CR34" i="76"/>
  <c r="EL34" i="76" s="1"/>
  <c r="CJ33" i="76"/>
  <c r="ED33" i="76" s="1"/>
  <c r="CJ64" i="76"/>
  <c r="BU33" i="76"/>
  <c r="DO33" i="76" s="1"/>
  <c r="BU64" i="76"/>
  <c r="BW64" i="76"/>
  <c r="BW33" i="76"/>
  <c r="DQ33" i="76" s="1"/>
  <c r="CC65" i="76"/>
  <c r="CC34" i="76"/>
  <c r="DW34" i="76" s="1"/>
  <c r="BF34" i="76"/>
  <c r="CZ34" i="76" s="1"/>
  <c r="BF65" i="76"/>
  <c r="BH33" i="76"/>
  <c r="DB33" i="76" s="1"/>
  <c r="BH64" i="76"/>
  <c r="CQ34" i="76"/>
  <c r="EK34" i="76" s="1"/>
  <c r="CQ65" i="76"/>
  <c r="CP65" i="76"/>
  <c r="CP34" i="76"/>
  <c r="EJ34" i="76" s="1"/>
  <c r="CI35" i="76"/>
  <c r="EC35" i="76" s="1"/>
  <c r="CI66" i="76"/>
  <c r="CK65" i="76"/>
  <c r="CK34" i="76"/>
  <c r="EE34" i="76" s="1"/>
  <c r="CF35" i="76"/>
  <c r="DZ35" i="76" s="1"/>
  <c r="CF66" i="76"/>
  <c r="BG34" i="76"/>
  <c r="DA34" i="76" s="1"/>
  <c r="BG65" i="76"/>
  <c r="BY65" i="76"/>
  <c r="BY34" i="76"/>
  <c r="DS34" i="76" s="1"/>
  <c r="CN33" i="76"/>
  <c r="EH33" i="76" s="1"/>
  <c r="CN64" i="76"/>
  <c r="CB33" i="76"/>
  <c r="DV33" i="76" s="1"/>
  <c r="CB64" i="76"/>
  <c r="BL33" i="76"/>
  <c r="DF33" i="76" s="1"/>
  <c r="BL64" i="76"/>
  <c r="CO34" i="76"/>
  <c r="EI34" i="76" s="1"/>
  <c r="CO65" i="76"/>
  <c r="BJ34" i="76"/>
  <c r="DD34" i="76" s="1"/>
  <c r="BJ65" i="76"/>
  <c r="BR65" i="76"/>
  <c r="BR34" i="76"/>
  <c r="DL34" i="76" s="1"/>
  <c r="BV34" i="76"/>
  <c r="DP34" i="76" s="1"/>
  <c r="BV65" i="76"/>
  <c r="BQ34" i="76"/>
  <c r="DK34" i="76" s="1"/>
  <c r="BQ65" i="76"/>
  <c r="BE34" i="76"/>
  <c r="CY34" i="76" s="1"/>
  <c r="BE65" i="76"/>
  <c r="BO66" i="76"/>
  <c r="BO35" i="76"/>
  <c r="DI35" i="76" s="1"/>
  <c r="BK33" i="76"/>
  <c r="DE33" i="76" s="1"/>
  <c r="BK64" i="76"/>
  <c r="BT65" i="76"/>
  <c r="BT34" i="76"/>
  <c r="DN34" i="76" s="1"/>
  <c r="CA34" i="76"/>
  <c r="DU34" i="76" s="1"/>
  <c r="CA65" i="76"/>
  <c r="CL65" i="76"/>
  <c r="CL34" i="76"/>
  <c r="EF34" i="76" s="1"/>
  <c r="BN65" i="76"/>
  <c r="BN34" i="76"/>
  <c r="DH34" i="76" s="1"/>
  <c r="CD34" i="76"/>
  <c r="DX34" i="76" s="1"/>
  <c r="CD65" i="76"/>
  <c r="BI33" i="76"/>
  <c r="DC33" i="76" s="1"/>
  <c r="BI64" i="76"/>
  <c r="BM36" i="76"/>
  <c r="DG36" i="76" s="1"/>
  <c r="BM67" i="76"/>
  <c r="CG65" i="76"/>
  <c r="CG34" i="76"/>
  <c r="EA34" i="76" s="1"/>
  <c r="CE34" i="76"/>
  <c r="DY34" i="76" s="1"/>
  <c r="CE65" i="76"/>
  <c r="BX33" i="76"/>
  <c r="DR33" i="76" s="1"/>
  <c r="BX64" i="76"/>
  <c r="CH33" i="76"/>
  <c r="EB33" i="76" s="1"/>
  <c r="CH64" i="76"/>
  <c r="BZ34" i="76"/>
  <c r="DT34" i="76" s="1"/>
  <c r="BZ65" i="76"/>
  <c r="CM34" i="76"/>
  <c r="EG34" i="76" s="1"/>
  <c r="CM65" i="76"/>
  <c r="CG35" i="76" l="1"/>
  <c r="EA35" i="76" s="1"/>
  <c r="CG66" i="76"/>
  <c r="CM35" i="76"/>
  <c r="EG35" i="76" s="1"/>
  <c r="CM66" i="76"/>
  <c r="CH34" i="76"/>
  <c r="EB34" i="76" s="1"/>
  <c r="CH65" i="76"/>
  <c r="CD35" i="76"/>
  <c r="DX35" i="76" s="1"/>
  <c r="CD66" i="76"/>
  <c r="CL35" i="76"/>
  <c r="EF35" i="76" s="1"/>
  <c r="CL66" i="76"/>
  <c r="BK34" i="76"/>
  <c r="DE34" i="76" s="1"/>
  <c r="BK65" i="76"/>
  <c r="BR66" i="76"/>
  <c r="BR35" i="76"/>
  <c r="DL35" i="76" s="1"/>
  <c r="BL34" i="76"/>
  <c r="DF34" i="76" s="1"/>
  <c r="BL65" i="76"/>
  <c r="CC35" i="76"/>
  <c r="DW35" i="76" s="1"/>
  <c r="CC66" i="76"/>
  <c r="CJ34" i="76"/>
  <c r="ED34" i="76" s="1"/>
  <c r="CJ65" i="76"/>
  <c r="BS35" i="76"/>
  <c r="DM35" i="76" s="1"/>
  <c r="BS66" i="76"/>
  <c r="CP35" i="76"/>
  <c r="EJ35" i="76" s="1"/>
  <c r="CP66" i="76"/>
  <c r="CA35" i="76"/>
  <c r="DU35" i="76" s="1"/>
  <c r="CA66" i="76"/>
  <c r="EN31" i="76"/>
  <c r="EM31" i="76"/>
  <c r="AS31" i="76" s="1"/>
  <c r="AT31" i="76" s="1"/>
  <c r="BQ35" i="76"/>
  <c r="DK35" i="76" s="1"/>
  <c r="BQ66" i="76"/>
  <c r="BY66" i="76"/>
  <c r="BY35" i="76"/>
  <c r="DS35" i="76" s="1"/>
  <c r="CK66" i="76"/>
  <c r="CK35" i="76"/>
  <c r="EE35" i="76" s="1"/>
  <c r="CQ66" i="76"/>
  <c r="CQ35" i="76"/>
  <c r="EK35" i="76" s="1"/>
  <c r="BW34" i="76"/>
  <c r="DQ34" i="76" s="1"/>
  <c r="BW65" i="76"/>
  <c r="BX65" i="76"/>
  <c r="BX34" i="76"/>
  <c r="DR34" i="76" s="1"/>
  <c r="BJ35" i="76"/>
  <c r="DD35" i="76" s="1"/>
  <c r="BJ66" i="76"/>
  <c r="CB34" i="76"/>
  <c r="DV34" i="76" s="1"/>
  <c r="CB65" i="76"/>
  <c r="BF35" i="76"/>
  <c r="CZ35" i="76" s="1"/>
  <c r="BF66" i="76"/>
  <c r="BZ35" i="76"/>
  <c r="DT35" i="76" s="1"/>
  <c r="BZ66" i="76"/>
  <c r="BN35" i="76"/>
  <c r="DH35" i="76" s="1"/>
  <c r="BN66" i="76"/>
  <c r="BO36" i="76"/>
  <c r="DI36" i="76" s="1"/>
  <c r="BO67" i="76"/>
  <c r="BV35" i="76"/>
  <c r="DP35" i="76" s="1"/>
  <c r="BV66" i="76"/>
  <c r="BG35" i="76"/>
  <c r="DA35" i="76" s="1"/>
  <c r="BG66" i="76"/>
  <c r="BH65" i="76"/>
  <c r="BH34" i="76"/>
  <c r="DB34" i="76" s="1"/>
  <c r="BU34" i="76"/>
  <c r="DO34" i="76" s="1"/>
  <c r="BU65" i="76"/>
  <c r="CR35" i="76"/>
  <c r="EL35" i="76" s="1"/>
  <c r="CR66" i="76"/>
  <c r="BM37" i="76"/>
  <c r="DG37" i="76" s="1"/>
  <c r="BM68" i="76"/>
  <c r="BM69" i="76" s="1"/>
  <c r="BM70" i="76" s="1"/>
  <c r="BM71" i="76" s="1"/>
  <c r="BM72" i="76" s="1"/>
  <c r="BM73" i="76" s="1"/>
  <c r="BM74" i="76" s="1"/>
  <c r="BM75" i="76" s="1"/>
  <c r="BM76" i="76" s="1"/>
  <c r="BM77" i="76" s="1"/>
  <c r="BM78" i="76" s="1"/>
  <c r="BM79" i="76" s="1"/>
  <c r="BM80" i="76" s="1"/>
  <c r="BM81" i="76" s="1"/>
  <c r="BM82" i="76" s="1"/>
  <c r="BM83" i="76" s="1"/>
  <c r="BM84" i="76" s="1"/>
  <c r="BM85" i="76" s="1"/>
  <c r="BM86" i="76" s="1"/>
  <c r="BM87" i="76" s="1"/>
  <c r="BM88" i="76" s="1"/>
  <c r="BM89" i="76" s="1"/>
  <c r="BM90" i="76" s="1"/>
  <c r="BM91" i="76" s="1"/>
  <c r="BM92" i="76" s="1"/>
  <c r="BM93" i="76" s="1"/>
  <c r="BM94" i="76" s="1"/>
  <c r="BM95" i="76" s="1"/>
  <c r="BM96" i="76" s="1"/>
  <c r="BM97" i="76" s="1"/>
  <c r="BM98" i="76" s="1"/>
  <c r="CE35" i="76"/>
  <c r="DY35" i="76" s="1"/>
  <c r="CE66" i="76"/>
  <c r="BI34" i="76"/>
  <c r="DC34" i="76" s="1"/>
  <c r="BI65" i="76"/>
  <c r="BT66" i="76"/>
  <c r="BT35" i="76"/>
  <c r="DN35" i="76" s="1"/>
  <c r="CO35" i="76"/>
  <c r="EI35" i="76" s="1"/>
  <c r="CO66" i="76"/>
  <c r="CS33" i="76"/>
  <c r="BE35" i="76"/>
  <c r="CY35" i="76" s="1"/>
  <c r="BE66" i="76"/>
  <c r="CN34" i="76"/>
  <c r="EH34" i="76" s="1"/>
  <c r="CN65" i="76"/>
  <c r="CF36" i="76"/>
  <c r="DZ36" i="76" s="1"/>
  <c r="CF67" i="76"/>
  <c r="CI36" i="76"/>
  <c r="EC36" i="76" s="1"/>
  <c r="CI67" i="76"/>
  <c r="BP65" i="76"/>
  <c r="BP34" i="76"/>
  <c r="DJ34" i="76" s="1"/>
  <c r="EM32" i="76"/>
  <c r="AS32" i="76" s="1"/>
  <c r="AT32" i="76" s="1"/>
  <c r="CS34" i="76"/>
  <c r="EN32" i="76" l="1"/>
  <c r="EO32" i="76" s="1"/>
  <c r="CT32" i="76"/>
  <c r="CU32" i="76" s="1"/>
  <c r="CW33" i="76"/>
  <c r="BV67" i="76"/>
  <c r="BV36" i="76"/>
  <c r="DP36" i="76" s="1"/>
  <c r="BF36" i="76"/>
  <c r="CZ36" i="76" s="1"/>
  <c r="BF67" i="76"/>
  <c r="CQ67" i="76"/>
  <c r="CQ36" i="76"/>
  <c r="EK36" i="76" s="1"/>
  <c r="EO31" i="76"/>
  <c r="CT31" i="76"/>
  <c r="CU31" i="76" s="1"/>
  <c r="CP36" i="76"/>
  <c r="EJ36" i="76" s="1"/>
  <c r="CP67" i="76"/>
  <c r="CJ66" i="76"/>
  <c r="CJ35" i="76"/>
  <c r="ED35" i="76" s="1"/>
  <c r="BR67" i="76"/>
  <c r="BR36" i="76"/>
  <c r="DL36" i="76" s="1"/>
  <c r="CH35" i="76"/>
  <c r="EB35" i="76" s="1"/>
  <c r="CH66" i="76"/>
  <c r="BZ67" i="76"/>
  <c r="BZ36" i="76"/>
  <c r="DT36" i="76" s="1"/>
  <c r="BK35" i="76"/>
  <c r="DE35" i="76" s="1"/>
  <c r="BK66" i="76"/>
  <c r="BO37" i="76"/>
  <c r="DI37" i="76" s="1"/>
  <c r="BO68" i="76"/>
  <c r="BO69" i="76" s="1"/>
  <c r="BO70" i="76" s="1"/>
  <c r="BO71" i="76" s="1"/>
  <c r="BO72" i="76" s="1"/>
  <c r="BO73" i="76" s="1"/>
  <c r="BO74" i="76" s="1"/>
  <c r="BO75" i="76" s="1"/>
  <c r="BO76" i="76" s="1"/>
  <c r="BO77" i="76" s="1"/>
  <c r="BO78" i="76" s="1"/>
  <c r="BO79" i="76" s="1"/>
  <c r="BO80" i="76" s="1"/>
  <c r="BO81" i="76" s="1"/>
  <c r="BO82" i="76" s="1"/>
  <c r="BO83" i="76" s="1"/>
  <c r="BO84" i="76" s="1"/>
  <c r="BO85" i="76" s="1"/>
  <c r="BO86" i="76" s="1"/>
  <c r="BO87" i="76" s="1"/>
  <c r="BO88" i="76" s="1"/>
  <c r="BO89" i="76" s="1"/>
  <c r="BO90" i="76" s="1"/>
  <c r="BO91" i="76" s="1"/>
  <c r="BO92" i="76" s="1"/>
  <c r="BO93" i="76" s="1"/>
  <c r="BO94" i="76" s="1"/>
  <c r="BO95" i="76" s="1"/>
  <c r="BO96" i="76" s="1"/>
  <c r="BO97" i="76" s="1"/>
  <c r="BO98" i="76" s="1"/>
  <c r="CK36" i="76"/>
  <c r="EE36" i="76" s="1"/>
  <c r="CK67" i="76"/>
  <c r="CA36" i="76"/>
  <c r="DU36" i="76" s="1"/>
  <c r="CA67" i="76"/>
  <c r="CC36" i="76"/>
  <c r="DW36" i="76" s="1"/>
  <c r="CC67" i="76"/>
  <c r="CM67" i="76"/>
  <c r="CM36" i="76"/>
  <c r="EG36" i="76" s="1"/>
  <c r="BM38" i="76"/>
  <c r="BH35" i="76"/>
  <c r="DB35" i="76" s="1"/>
  <c r="BH66" i="76"/>
  <c r="CB35" i="76"/>
  <c r="DV35" i="76" s="1"/>
  <c r="CB66" i="76"/>
  <c r="CL36" i="76"/>
  <c r="EF36" i="76" s="1"/>
  <c r="CL67" i="76"/>
  <c r="CW34" i="76"/>
  <c r="BG36" i="76"/>
  <c r="DA36" i="76" s="1"/>
  <c r="BG67" i="76"/>
  <c r="BX66" i="76"/>
  <c r="BX35" i="76"/>
  <c r="DR35" i="76" s="1"/>
  <c r="BY36" i="76"/>
  <c r="DS36" i="76" s="1"/>
  <c r="BY67" i="76"/>
  <c r="BT67" i="76"/>
  <c r="BT36" i="76"/>
  <c r="DN36" i="76" s="1"/>
  <c r="CI37" i="76"/>
  <c r="EC37" i="76" s="1"/>
  <c r="CI68" i="76"/>
  <c r="CI69" i="76" s="1"/>
  <c r="CI70" i="76" s="1"/>
  <c r="CI71" i="76" s="1"/>
  <c r="CI72" i="76" s="1"/>
  <c r="CI73" i="76" s="1"/>
  <c r="CI74" i="76" s="1"/>
  <c r="CI75" i="76" s="1"/>
  <c r="CI76" i="76" s="1"/>
  <c r="CI77" i="76" s="1"/>
  <c r="CI78" i="76" s="1"/>
  <c r="CI79" i="76" s="1"/>
  <c r="CI80" i="76" s="1"/>
  <c r="CI81" i="76" s="1"/>
  <c r="CI82" i="76" s="1"/>
  <c r="CI83" i="76" s="1"/>
  <c r="CI84" i="76" s="1"/>
  <c r="CI85" i="76" s="1"/>
  <c r="CI86" i="76" s="1"/>
  <c r="CI87" i="76" s="1"/>
  <c r="CI88" i="76" s="1"/>
  <c r="CI89" i="76" s="1"/>
  <c r="CI90" i="76" s="1"/>
  <c r="CI91" i="76" s="1"/>
  <c r="CI92" i="76" s="1"/>
  <c r="CI93" i="76" s="1"/>
  <c r="CI94" i="76" s="1"/>
  <c r="CI95" i="76" s="1"/>
  <c r="CI96" i="76" s="1"/>
  <c r="CI97" i="76" s="1"/>
  <c r="CI98" i="76" s="1"/>
  <c r="BE67" i="76"/>
  <c r="BE36" i="76"/>
  <c r="CY36" i="76" s="1"/>
  <c r="CO36" i="76"/>
  <c r="EI36" i="76" s="1"/>
  <c r="CO67" i="76"/>
  <c r="BI35" i="76"/>
  <c r="DC35" i="76" s="1"/>
  <c r="BI66" i="76"/>
  <c r="CR67" i="76"/>
  <c r="CR36" i="76"/>
  <c r="EL36" i="76" s="1"/>
  <c r="BN36" i="76"/>
  <c r="DH36" i="76" s="1"/>
  <c r="BN67" i="76"/>
  <c r="BJ67" i="76"/>
  <c r="BJ36" i="76"/>
  <c r="DD36" i="76" s="1"/>
  <c r="BW35" i="76"/>
  <c r="DQ35" i="76" s="1"/>
  <c r="BW66" i="76"/>
  <c r="BL35" i="76"/>
  <c r="DF35" i="76" s="1"/>
  <c r="BL66" i="76"/>
  <c r="CD36" i="76"/>
  <c r="DX36" i="76" s="1"/>
  <c r="CD67" i="76"/>
  <c r="CG36" i="76"/>
  <c r="EA36" i="76" s="1"/>
  <c r="CG67" i="76"/>
  <c r="BP66" i="76"/>
  <c r="BP35" i="76"/>
  <c r="DJ35" i="76" s="1"/>
  <c r="BQ36" i="76"/>
  <c r="DK36" i="76" s="1"/>
  <c r="BQ67" i="76"/>
  <c r="BS36" i="76"/>
  <c r="DM36" i="76" s="1"/>
  <c r="BS67" i="76"/>
  <c r="CN35" i="76"/>
  <c r="EH35" i="76" s="1"/>
  <c r="CN66" i="76"/>
  <c r="CF37" i="76"/>
  <c r="DZ37" i="76" s="1"/>
  <c r="CF68" i="76"/>
  <c r="CF69" i="76" s="1"/>
  <c r="CF70" i="76" s="1"/>
  <c r="CF71" i="76" s="1"/>
  <c r="CF72" i="76" s="1"/>
  <c r="CF73" i="76" s="1"/>
  <c r="CF74" i="76" s="1"/>
  <c r="CF75" i="76" s="1"/>
  <c r="CF76" i="76" s="1"/>
  <c r="CF77" i="76" s="1"/>
  <c r="CF78" i="76" s="1"/>
  <c r="CF79" i="76" s="1"/>
  <c r="CF80" i="76" s="1"/>
  <c r="CF81" i="76" s="1"/>
  <c r="CF82" i="76" s="1"/>
  <c r="CF83" i="76" s="1"/>
  <c r="CF84" i="76" s="1"/>
  <c r="CF85" i="76" s="1"/>
  <c r="CF86" i="76" s="1"/>
  <c r="CF87" i="76" s="1"/>
  <c r="CF88" i="76" s="1"/>
  <c r="CF89" i="76" s="1"/>
  <c r="CF90" i="76" s="1"/>
  <c r="CF91" i="76" s="1"/>
  <c r="CF92" i="76" s="1"/>
  <c r="CF93" i="76" s="1"/>
  <c r="CF94" i="76" s="1"/>
  <c r="CF95" i="76" s="1"/>
  <c r="CF96" i="76" s="1"/>
  <c r="CF97" i="76" s="1"/>
  <c r="CF98" i="76" s="1"/>
  <c r="CE36" i="76"/>
  <c r="DY36" i="76" s="1"/>
  <c r="CE67" i="76"/>
  <c r="BU35" i="76"/>
  <c r="DO35" i="76" s="1"/>
  <c r="BU66" i="76"/>
  <c r="CS35" i="76" l="1"/>
  <c r="CW35" i="76" s="1"/>
  <c r="EM33" i="76"/>
  <c r="CN67" i="76"/>
  <c r="CN36" i="76"/>
  <c r="EH36" i="76" s="1"/>
  <c r="CG37" i="76"/>
  <c r="EA37" i="76" s="1"/>
  <c r="CG68" i="76"/>
  <c r="CG69" i="76" s="1"/>
  <c r="CG70" i="76" s="1"/>
  <c r="CG71" i="76" s="1"/>
  <c r="CG72" i="76" s="1"/>
  <c r="CG73" i="76" s="1"/>
  <c r="CG74" i="76" s="1"/>
  <c r="CG75" i="76" s="1"/>
  <c r="CG76" i="76" s="1"/>
  <c r="CG77" i="76" s="1"/>
  <c r="CG78" i="76" s="1"/>
  <c r="CG79" i="76" s="1"/>
  <c r="CG80" i="76" s="1"/>
  <c r="CG81" i="76" s="1"/>
  <c r="CG82" i="76" s="1"/>
  <c r="CG83" i="76" s="1"/>
  <c r="CG84" i="76" s="1"/>
  <c r="CG85" i="76" s="1"/>
  <c r="CG86" i="76" s="1"/>
  <c r="CG87" i="76" s="1"/>
  <c r="CG88" i="76" s="1"/>
  <c r="CG89" i="76" s="1"/>
  <c r="CG90" i="76" s="1"/>
  <c r="CG91" i="76" s="1"/>
  <c r="CG92" i="76" s="1"/>
  <c r="CG93" i="76" s="1"/>
  <c r="CG94" i="76" s="1"/>
  <c r="CG95" i="76" s="1"/>
  <c r="CG96" i="76" s="1"/>
  <c r="CG97" i="76" s="1"/>
  <c r="CG98" i="76" s="1"/>
  <c r="BI36" i="76"/>
  <c r="DC36" i="76" s="1"/>
  <c r="BI67" i="76"/>
  <c r="CB36" i="76"/>
  <c r="DV36" i="76" s="1"/>
  <c r="CB67" i="76"/>
  <c r="BK36" i="76"/>
  <c r="DE36" i="76" s="1"/>
  <c r="BK67" i="76"/>
  <c r="BV37" i="76"/>
  <c r="DP37" i="76" s="1"/>
  <c r="BV68" i="76"/>
  <c r="BV69" i="76" s="1"/>
  <c r="BV70" i="76" s="1"/>
  <c r="BV71" i="76" s="1"/>
  <c r="BV72" i="76" s="1"/>
  <c r="BV73" i="76" s="1"/>
  <c r="BV74" i="76" s="1"/>
  <c r="BV75" i="76" s="1"/>
  <c r="BV76" i="76" s="1"/>
  <c r="BV77" i="76" s="1"/>
  <c r="BV78" i="76" s="1"/>
  <c r="BV79" i="76" s="1"/>
  <c r="BV80" i="76" s="1"/>
  <c r="BV81" i="76" s="1"/>
  <c r="BV82" i="76" s="1"/>
  <c r="BV83" i="76" s="1"/>
  <c r="BV84" i="76" s="1"/>
  <c r="BV85" i="76" s="1"/>
  <c r="BV86" i="76" s="1"/>
  <c r="BV87" i="76" s="1"/>
  <c r="BV88" i="76" s="1"/>
  <c r="BV89" i="76" s="1"/>
  <c r="BV90" i="76" s="1"/>
  <c r="BV91" i="76" s="1"/>
  <c r="BV92" i="76" s="1"/>
  <c r="BV93" i="76" s="1"/>
  <c r="BV94" i="76" s="1"/>
  <c r="BV95" i="76" s="1"/>
  <c r="BV96" i="76" s="1"/>
  <c r="BV97" i="76" s="1"/>
  <c r="BV98" i="76" s="1"/>
  <c r="CE37" i="76"/>
  <c r="DY37" i="76" s="1"/>
  <c r="CE68" i="76"/>
  <c r="CE69" i="76" s="1"/>
  <c r="CE70" i="76" s="1"/>
  <c r="CE71" i="76" s="1"/>
  <c r="CE72" i="76" s="1"/>
  <c r="CE73" i="76" s="1"/>
  <c r="CE74" i="76" s="1"/>
  <c r="CE75" i="76" s="1"/>
  <c r="CE76" i="76" s="1"/>
  <c r="CE77" i="76" s="1"/>
  <c r="CE78" i="76" s="1"/>
  <c r="CE79" i="76" s="1"/>
  <c r="CE80" i="76" s="1"/>
  <c r="CE81" i="76" s="1"/>
  <c r="CE82" i="76" s="1"/>
  <c r="CE83" i="76" s="1"/>
  <c r="CE84" i="76" s="1"/>
  <c r="CE85" i="76" s="1"/>
  <c r="CE86" i="76" s="1"/>
  <c r="CE87" i="76" s="1"/>
  <c r="CE88" i="76" s="1"/>
  <c r="CE89" i="76" s="1"/>
  <c r="CE90" i="76" s="1"/>
  <c r="CE91" i="76" s="1"/>
  <c r="CE92" i="76" s="1"/>
  <c r="CE93" i="76" s="1"/>
  <c r="CE94" i="76" s="1"/>
  <c r="CE95" i="76" s="1"/>
  <c r="CE96" i="76" s="1"/>
  <c r="CE97" i="76" s="1"/>
  <c r="CE98" i="76" s="1"/>
  <c r="BQ37" i="76"/>
  <c r="DK37" i="76" s="1"/>
  <c r="BQ68" i="76"/>
  <c r="BQ69" i="76" s="1"/>
  <c r="BQ70" i="76" s="1"/>
  <c r="BQ71" i="76" s="1"/>
  <c r="BQ72" i="76" s="1"/>
  <c r="BQ73" i="76" s="1"/>
  <c r="BQ74" i="76" s="1"/>
  <c r="BQ75" i="76" s="1"/>
  <c r="BQ76" i="76" s="1"/>
  <c r="BQ77" i="76" s="1"/>
  <c r="BQ78" i="76" s="1"/>
  <c r="BQ79" i="76" s="1"/>
  <c r="BQ80" i="76" s="1"/>
  <c r="BQ81" i="76" s="1"/>
  <c r="BQ82" i="76" s="1"/>
  <c r="BQ83" i="76" s="1"/>
  <c r="BQ84" i="76" s="1"/>
  <c r="BQ85" i="76" s="1"/>
  <c r="BQ86" i="76" s="1"/>
  <c r="BQ87" i="76" s="1"/>
  <c r="BQ88" i="76" s="1"/>
  <c r="BQ89" i="76" s="1"/>
  <c r="BQ90" i="76" s="1"/>
  <c r="BQ91" i="76" s="1"/>
  <c r="BQ92" i="76" s="1"/>
  <c r="BQ93" i="76" s="1"/>
  <c r="BQ94" i="76" s="1"/>
  <c r="BQ95" i="76" s="1"/>
  <c r="BQ96" i="76" s="1"/>
  <c r="BQ97" i="76" s="1"/>
  <c r="BQ98" i="76" s="1"/>
  <c r="BX67" i="76"/>
  <c r="BX36" i="76"/>
  <c r="DR36" i="76" s="1"/>
  <c r="CL68" i="76"/>
  <c r="CL69" i="76" s="1"/>
  <c r="CL70" i="76" s="1"/>
  <c r="CL71" i="76" s="1"/>
  <c r="CL72" i="76" s="1"/>
  <c r="CL73" i="76" s="1"/>
  <c r="CL74" i="76" s="1"/>
  <c r="CL75" i="76" s="1"/>
  <c r="CL76" i="76" s="1"/>
  <c r="CL77" i="76" s="1"/>
  <c r="CL78" i="76" s="1"/>
  <c r="CL79" i="76" s="1"/>
  <c r="CL80" i="76" s="1"/>
  <c r="CL81" i="76" s="1"/>
  <c r="CL82" i="76" s="1"/>
  <c r="CL83" i="76" s="1"/>
  <c r="CL84" i="76" s="1"/>
  <c r="CL85" i="76" s="1"/>
  <c r="CL86" i="76" s="1"/>
  <c r="CL87" i="76" s="1"/>
  <c r="CL88" i="76" s="1"/>
  <c r="CL89" i="76" s="1"/>
  <c r="CL90" i="76" s="1"/>
  <c r="CL91" i="76" s="1"/>
  <c r="CL92" i="76" s="1"/>
  <c r="CL93" i="76" s="1"/>
  <c r="CL94" i="76" s="1"/>
  <c r="CL95" i="76" s="1"/>
  <c r="CL96" i="76" s="1"/>
  <c r="CL97" i="76" s="1"/>
  <c r="CL98" i="76" s="1"/>
  <c r="CL37" i="76"/>
  <c r="EF37" i="76" s="1"/>
  <c r="CK37" i="76"/>
  <c r="EE37" i="76" s="1"/>
  <c r="CK68" i="76"/>
  <c r="CK69" i="76" s="1"/>
  <c r="CK70" i="76" s="1"/>
  <c r="CK71" i="76" s="1"/>
  <c r="CK72" i="76" s="1"/>
  <c r="CK73" i="76" s="1"/>
  <c r="CK74" i="76" s="1"/>
  <c r="CK75" i="76" s="1"/>
  <c r="CK76" i="76" s="1"/>
  <c r="CK77" i="76" s="1"/>
  <c r="CK78" i="76" s="1"/>
  <c r="CK79" i="76" s="1"/>
  <c r="CK80" i="76" s="1"/>
  <c r="CK81" i="76" s="1"/>
  <c r="CK82" i="76" s="1"/>
  <c r="CK83" i="76" s="1"/>
  <c r="CK84" i="76" s="1"/>
  <c r="CK85" i="76" s="1"/>
  <c r="CK86" i="76" s="1"/>
  <c r="CK87" i="76" s="1"/>
  <c r="CK88" i="76" s="1"/>
  <c r="CK89" i="76" s="1"/>
  <c r="CK90" i="76" s="1"/>
  <c r="CK91" i="76" s="1"/>
  <c r="CK92" i="76" s="1"/>
  <c r="CK93" i="76" s="1"/>
  <c r="CK94" i="76" s="1"/>
  <c r="CK95" i="76" s="1"/>
  <c r="CK96" i="76" s="1"/>
  <c r="CK97" i="76" s="1"/>
  <c r="CK98" i="76" s="1"/>
  <c r="CH36" i="76"/>
  <c r="EB36" i="76" s="1"/>
  <c r="CH67" i="76"/>
  <c r="CD37" i="76"/>
  <c r="DX37" i="76" s="1"/>
  <c r="CD68" i="76"/>
  <c r="CD69" i="76" s="1"/>
  <c r="CD70" i="76" s="1"/>
  <c r="CD71" i="76" s="1"/>
  <c r="CD72" i="76" s="1"/>
  <c r="CD73" i="76" s="1"/>
  <c r="CD74" i="76" s="1"/>
  <c r="CD75" i="76" s="1"/>
  <c r="CD76" i="76" s="1"/>
  <c r="CD77" i="76" s="1"/>
  <c r="CD78" i="76" s="1"/>
  <c r="CD79" i="76" s="1"/>
  <c r="CD80" i="76" s="1"/>
  <c r="CD81" i="76" s="1"/>
  <c r="CD82" i="76" s="1"/>
  <c r="CD83" i="76" s="1"/>
  <c r="CD84" i="76" s="1"/>
  <c r="CD85" i="76" s="1"/>
  <c r="CD86" i="76" s="1"/>
  <c r="CD87" i="76" s="1"/>
  <c r="CD88" i="76" s="1"/>
  <c r="CD89" i="76" s="1"/>
  <c r="CD90" i="76" s="1"/>
  <c r="CD91" i="76" s="1"/>
  <c r="CD92" i="76" s="1"/>
  <c r="CD93" i="76" s="1"/>
  <c r="CD94" i="76" s="1"/>
  <c r="CD95" i="76" s="1"/>
  <c r="CD96" i="76" s="1"/>
  <c r="CD97" i="76" s="1"/>
  <c r="CD98" i="76" s="1"/>
  <c r="BJ37" i="76"/>
  <c r="DD37" i="76" s="1"/>
  <c r="BJ68" i="76"/>
  <c r="BJ69" i="76" s="1"/>
  <c r="BJ70" i="76" s="1"/>
  <c r="BJ71" i="76" s="1"/>
  <c r="BJ72" i="76" s="1"/>
  <c r="BJ73" i="76" s="1"/>
  <c r="BJ74" i="76" s="1"/>
  <c r="BJ75" i="76" s="1"/>
  <c r="BJ76" i="76" s="1"/>
  <c r="BJ77" i="76" s="1"/>
  <c r="BJ78" i="76" s="1"/>
  <c r="BJ79" i="76" s="1"/>
  <c r="BJ80" i="76" s="1"/>
  <c r="BJ81" i="76" s="1"/>
  <c r="BJ82" i="76" s="1"/>
  <c r="BJ83" i="76" s="1"/>
  <c r="BJ84" i="76" s="1"/>
  <c r="BJ85" i="76" s="1"/>
  <c r="BJ86" i="76" s="1"/>
  <c r="BJ87" i="76" s="1"/>
  <c r="BJ88" i="76" s="1"/>
  <c r="BJ89" i="76" s="1"/>
  <c r="BJ90" i="76" s="1"/>
  <c r="BJ91" i="76" s="1"/>
  <c r="BJ92" i="76" s="1"/>
  <c r="BJ93" i="76" s="1"/>
  <c r="BJ94" i="76" s="1"/>
  <c r="BJ95" i="76" s="1"/>
  <c r="BJ96" i="76" s="1"/>
  <c r="BJ97" i="76" s="1"/>
  <c r="BJ98" i="76" s="1"/>
  <c r="CO37" i="76"/>
  <c r="EI37" i="76" s="1"/>
  <c r="CO68" i="76"/>
  <c r="CO69" i="76" s="1"/>
  <c r="CO70" i="76" s="1"/>
  <c r="CO71" i="76" s="1"/>
  <c r="CO72" i="76" s="1"/>
  <c r="CO73" i="76" s="1"/>
  <c r="CO74" i="76" s="1"/>
  <c r="CO75" i="76" s="1"/>
  <c r="CO76" i="76" s="1"/>
  <c r="CO77" i="76" s="1"/>
  <c r="CO78" i="76" s="1"/>
  <c r="CO79" i="76" s="1"/>
  <c r="CO80" i="76" s="1"/>
  <c r="CO81" i="76" s="1"/>
  <c r="CO82" i="76" s="1"/>
  <c r="CO83" i="76" s="1"/>
  <c r="CO84" i="76" s="1"/>
  <c r="CO85" i="76" s="1"/>
  <c r="CO86" i="76" s="1"/>
  <c r="CO87" i="76" s="1"/>
  <c r="CO88" i="76" s="1"/>
  <c r="CO89" i="76" s="1"/>
  <c r="CO90" i="76" s="1"/>
  <c r="CO91" i="76" s="1"/>
  <c r="CO92" i="76" s="1"/>
  <c r="CO93" i="76" s="1"/>
  <c r="CO94" i="76" s="1"/>
  <c r="CO95" i="76" s="1"/>
  <c r="CO96" i="76" s="1"/>
  <c r="CO97" i="76" s="1"/>
  <c r="CO98" i="76" s="1"/>
  <c r="BT37" i="76"/>
  <c r="DN37" i="76" s="1"/>
  <c r="BT68" i="76"/>
  <c r="BT69" i="76" s="1"/>
  <c r="BT70" i="76" s="1"/>
  <c r="BT71" i="76" s="1"/>
  <c r="BT72" i="76" s="1"/>
  <c r="BT73" i="76" s="1"/>
  <c r="BT74" i="76" s="1"/>
  <c r="BT75" i="76" s="1"/>
  <c r="BT76" i="76" s="1"/>
  <c r="BT77" i="76" s="1"/>
  <c r="BT78" i="76" s="1"/>
  <c r="BT79" i="76" s="1"/>
  <c r="BT80" i="76" s="1"/>
  <c r="BT81" i="76" s="1"/>
  <c r="BT82" i="76" s="1"/>
  <c r="BT83" i="76" s="1"/>
  <c r="BT84" i="76" s="1"/>
  <c r="BT85" i="76" s="1"/>
  <c r="BT86" i="76" s="1"/>
  <c r="BT87" i="76" s="1"/>
  <c r="BT88" i="76" s="1"/>
  <c r="BT89" i="76" s="1"/>
  <c r="BT90" i="76" s="1"/>
  <c r="BT91" i="76" s="1"/>
  <c r="BT92" i="76" s="1"/>
  <c r="BT93" i="76" s="1"/>
  <c r="BT94" i="76" s="1"/>
  <c r="BT95" i="76" s="1"/>
  <c r="BT96" i="76" s="1"/>
  <c r="BT97" i="76" s="1"/>
  <c r="BT98" i="76" s="1"/>
  <c r="CM37" i="76"/>
  <c r="EG37" i="76" s="1"/>
  <c r="CM68" i="76"/>
  <c r="CM69" i="76" s="1"/>
  <c r="CM70" i="76" s="1"/>
  <c r="CM71" i="76" s="1"/>
  <c r="CM72" i="76" s="1"/>
  <c r="CM73" i="76" s="1"/>
  <c r="CM74" i="76" s="1"/>
  <c r="CM75" i="76" s="1"/>
  <c r="CM76" i="76" s="1"/>
  <c r="CM77" i="76" s="1"/>
  <c r="CM78" i="76" s="1"/>
  <c r="CM79" i="76" s="1"/>
  <c r="CM80" i="76" s="1"/>
  <c r="CM81" i="76" s="1"/>
  <c r="CM82" i="76" s="1"/>
  <c r="CM83" i="76" s="1"/>
  <c r="CM84" i="76" s="1"/>
  <c r="CM85" i="76" s="1"/>
  <c r="CM86" i="76" s="1"/>
  <c r="CM87" i="76" s="1"/>
  <c r="CM88" i="76" s="1"/>
  <c r="CM89" i="76" s="1"/>
  <c r="CM90" i="76" s="1"/>
  <c r="CM91" i="76" s="1"/>
  <c r="CM92" i="76" s="1"/>
  <c r="CM93" i="76" s="1"/>
  <c r="CM94" i="76" s="1"/>
  <c r="CM95" i="76" s="1"/>
  <c r="CM96" i="76" s="1"/>
  <c r="CM97" i="76" s="1"/>
  <c r="CM98" i="76" s="1"/>
  <c r="BN37" i="76"/>
  <c r="DH37" i="76" s="1"/>
  <c r="BN68" i="76"/>
  <c r="BN69" i="76" s="1"/>
  <c r="BN70" i="76" s="1"/>
  <c r="BN71" i="76" s="1"/>
  <c r="BN72" i="76" s="1"/>
  <c r="BN73" i="76" s="1"/>
  <c r="BN74" i="76" s="1"/>
  <c r="BN75" i="76" s="1"/>
  <c r="BN76" i="76" s="1"/>
  <c r="BN77" i="76" s="1"/>
  <c r="BN78" i="76" s="1"/>
  <c r="BN79" i="76" s="1"/>
  <c r="BN80" i="76" s="1"/>
  <c r="BN81" i="76" s="1"/>
  <c r="BN82" i="76" s="1"/>
  <c r="BN83" i="76" s="1"/>
  <c r="BN84" i="76" s="1"/>
  <c r="BN85" i="76" s="1"/>
  <c r="BN86" i="76" s="1"/>
  <c r="BN87" i="76" s="1"/>
  <c r="BN88" i="76" s="1"/>
  <c r="BN89" i="76" s="1"/>
  <c r="BN90" i="76" s="1"/>
  <c r="BN91" i="76" s="1"/>
  <c r="BN92" i="76" s="1"/>
  <c r="BN93" i="76" s="1"/>
  <c r="BN94" i="76" s="1"/>
  <c r="BN95" i="76" s="1"/>
  <c r="BN96" i="76" s="1"/>
  <c r="BN97" i="76" s="1"/>
  <c r="BN98" i="76" s="1"/>
  <c r="BH36" i="76"/>
  <c r="DB36" i="76" s="1"/>
  <c r="BH67" i="76"/>
  <c r="BP67" i="76"/>
  <c r="BP36" i="76"/>
  <c r="DJ36" i="76" s="1"/>
  <c r="BL67" i="76"/>
  <c r="BL36" i="76"/>
  <c r="DF36" i="76" s="1"/>
  <c r="BG37" i="76"/>
  <c r="DA37" i="76" s="1"/>
  <c r="BG68" i="76"/>
  <c r="BG69" i="76" s="1"/>
  <c r="BG70" i="76" s="1"/>
  <c r="BG71" i="76" s="1"/>
  <c r="BG72" i="76" s="1"/>
  <c r="BG73" i="76" s="1"/>
  <c r="BG74" i="76" s="1"/>
  <c r="BG75" i="76" s="1"/>
  <c r="BG76" i="76" s="1"/>
  <c r="BG77" i="76" s="1"/>
  <c r="BG78" i="76" s="1"/>
  <c r="BG79" i="76" s="1"/>
  <c r="BG80" i="76" s="1"/>
  <c r="BG81" i="76" s="1"/>
  <c r="BG82" i="76" s="1"/>
  <c r="BG83" i="76" s="1"/>
  <c r="BG84" i="76" s="1"/>
  <c r="BG85" i="76" s="1"/>
  <c r="BG86" i="76" s="1"/>
  <c r="BG87" i="76" s="1"/>
  <c r="BG88" i="76" s="1"/>
  <c r="BG89" i="76" s="1"/>
  <c r="BG90" i="76" s="1"/>
  <c r="BG91" i="76" s="1"/>
  <c r="BG92" i="76" s="1"/>
  <c r="BG93" i="76" s="1"/>
  <c r="BG94" i="76" s="1"/>
  <c r="BG95" i="76" s="1"/>
  <c r="BG96" i="76" s="1"/>
  <c r="BG97" i="76" s="1"/>
  <c r="BG98" i="76" s="1"/>
  <c r="CC37" i="76"/>
  <c r="DW37" i="76" s="1"/>
  <c r="CC68" i="76"/>
  <c r="CC69" i="76" s="1"/>
  <c r="CC70" i="76" s="1"/>
  <c r="CC71" i="76" s="1"/>
  <c r="CC72" i="76" s="1"/>
  <c r="CC73" i="76" s="1"/>
  <c r="CC74" i="76" s="1"/>
  <c r="CC75" i="76" s="1"/>
  <c r="CC76" i="76" s="1"/>
  <c r="CC77" i="76" s="1"/>
  <c r="CC78" i="76" s="1"/>
  <c r="CC79" i="76" s="1"/>
  <c r="CC80" i="76" s="1"/>
  <c r="CC81" i="76" s="1"/>
  <c r="CC82" i="76" s="1"/>
  <c r="CC83" i="76" s="1"/>
  <c r="CC84" i="76" s="1"/>
  <c r="CC85" i="76" s="1"/>
  <c r="CC86" i="76" s="1"/>
  <c r="CC87" i="76" s="1"/>
  <c r="CC88" i="76" s="1"/>
  <c r="CC89" i="76" s="1"/>
  <c r="CC90" i="76" s="1"/>
  <c r="CC91" i="76" s="1"/>
  <c r="CC92" i="76" s="1"/>
  <c r="CC93" i="76" s="1"/>
  <c r="CC94" i="76" s="1"/>
  <c r="CC95" i="76" s="1"/>
  <c r="CC96" i="76" s="1"/>
  <c r="CC97" i="76" s="1"/>
  <c r="CC98" i="76" s="1"/>
  <c r="BR37" i="76"/>
  <c r="DL37" i="76" s="1"/>
  <c r="BR68" i="76"/>
  <c r="BR69" i="76" s="1"/>
  <c r="BR70" i="76" s="1"/>
  <c r="BR71" i="76" s="1"/>
  <c r="BR72" i="76" s="1"/>
  <c r="BR73" i="76" s="1"/>
  <c r="BR74" i="76" s="1"/>
  <c r="BR75" i="76" s="1"/>
  <c r="BR76" i="76" s="1"/>
  <c r="BR77" i="76" s="1"/>
  <c r="BR78" i="76" s="1"/>
  <c r="BR79" i="76" s="1"/>
  <c r="BR80" i="76" s="1"/>
  <c r="BR81" i="76" s="1"/>
  <c r="BR82" i="76" s="1"/>
  <c r="BR83" i="76" s="1"/>
  <c r="BR84" i="76" s="1"/>
  <c r="BR85" i="76" s="1"/>
  <c r="BR86" i="76" s="1"/>
  <c r="BR87" i="76" s="1"/>
  <c r="BR88" i="76" s="1"/>
  <c r="BR89" i="76" s="1"/>
  <c r="BR90" i="76" s="1"/>
  <c r="BR91" i="76" s="1"/>
  <c r="BR92" i="76" s="1"/>
  <c r="BR93" i="76" s="1"/>
  <c r="BR94" i="76" s="1"/>
  <c r="BR95" i="76" s="1"/>
  <c r="BR96" i="76" s="1"/>
  <c r="BR97" i="76" s="1"/>
  <c r="BR98" i="76" s="1"/>
  <c r="CQ68" i="76"/>
  <c r="CQ69" i="76" s="1"/>
  <c r="CQ70" i="76" s="1"/>
  <c r="CQ71" i="76" s="1"/>
  <c r="CQ72" i="76" s="1"/>
  <c r="CQ73" i="76" s="1"/>
  <c r="CQ74" i="76" s="1"/>
  <c r="CQ75" i="76" s="1"/>
  <c r="CQ76" i="76" s="1"/>
  <c r="CQ77" i="76" s="1"/>
  <c r="CQ78" i="76" s="1"/>
  <c r="CQ79" i="76" s="1"/>
  <c r="CQ80" i="76" s="1"/>
  <c r="CQ81" i="76" s="1"/>
  <c r="CQ82" i="76" s="1"/>
  <c r="CQ83" i="76" s="1"/>
  <c r="CQ84" i="76" s="1"/>
  <c r="CQ85" i="76" s="1"/>
  <c r="CQ86" i="76" s="1"/>
  <c r="CQ87" i="76" s="1"/>
  <c r="CQ88" i="76" s="1"/>
  <c r="CQ89" i="76" s="1"/>
  <c r="CQ90" i="76" s="1"/>
  <c r="CQ91" i="76" s="1"/>
  <c r="CQ92" i="76" s="1"/>
  <c r="CQ93" i="76" s="1"/>
  <c r="CQ94" i="76" s="1"/>
  <c r="CQ95" i="76" s="1"/>
  <c r="CQ96" i="76" s="1"/>
  <c r="CQ97" i="76" s="1"/>
  <c r="CQ98" i="76" s="1"/>
  <c r="CQ37" i="76"/>
  <c r="EK37" i="76" s="1"/>
  <c r="BO38" i="76"/>
  <c r="BF37" i="76"/>
  <c r="CZ37" i="76" s="1"/>
  <c r="BF68" i="76"/>
  <c r="BF69" i="76" s="1"/>
  <c r="BF70" i="76" s="1"/>
  <c r="BF71" i="76" s="1"/>
  <c r="BF72" i="76" s="1"/>
  <c r="BF73" i="76" s="1"/>
  <c r="BF74" i="76" s="1"/>
  <c r="BF75" i="76" s="1"/>
  <c r="BF76" i="76" s="1"/>
  <c r="BF77" i="76" s="1"/>
  <c r="BF78" i="76" s="1"/>
  <c r="BF79" i="76" s="1"/>
  <c r="BF80" i="76" s="1"/>
  <c r="BF81" i="76" s="1"/>
  <c r="BF82" i="76" s="1"/>
  <c r="BF83" i="76" s="1"/>
  <c r="BF84" i="76" s="1"/>
  <c r="BF85" i="76" s="1"/>
  <c r="BF86" i="76" s="1"/>
  <c r="BF87" i="76" s="1"/>
  <c r="BF88" i="76" s="1"/>
  <c r="BF89" i="76" s="1"/>
  <c r="BF90" i="76" s="1"/>
  <c r="BF91" i="76" s="1"/>
  <c r="BF92" i="76" s="1"/>
  <c r="BF93" i="76" s="1"/>
  <c r="BF94" i="76" s="1"/>
  <c r="BF95" i="76" s="1"/>
  <c r="BF96" i="76" s="1"/>
  <c r="BF97" i="76" s="1"/>
  <c r="BF98" i="76" s="1"/>
  <c r="BS37" i="76"/>
  <c r="DM37" i="76" s="1"/>
  <c r="BS68" i="76"/>
  <c r="BS69" i="76" s="1"/>
  <c r="BS70" i="76" s="1"/>
  <c r="BS71" i="76" s="1"/>
  <c r="BS72" i="76" s="1"/>
  <c r="BS73" i="76" s="1"/>
  <c r="BS74" i="76" s="1"/>
  <c r="BS75" i="76" s="1"/>
  <c r="BS76" i="76" s="1"/>
  <c r="BS77" i="76" s="1"/>
  <c r="BS78" i="76" s="1"/>
  <c r="BS79" i="76" s="1"/>
  <c r="BS80" i="76" s="1"/>
  <c r="BS81" i="76" s="1"/>
  <c r="BS82" i="76" s="1"/>
  <c r="BS83" i="76" s="1"/>
  <c r="BS84" i="76" s="1"/>
  <c r="BS85" i="76" s="1"/>
  <c r="BS86" i="76" s="1"/>
  <c r="BS87" i="76" s="1"/>
  <c r="BS88" i="76" s="1"/>
  <c r="BS89" i="76" s="1"/>
  <c r="BS90" i="76" s="1"/>
  <c r="BS91" i="76" s="1"/>
  <c r="BS92" i="76" s="1"/>
  <c r="BS93" i="76" s="1"/>
  <c r="BS94" i="76" s="1"/>
  <c r="BS95" i="76" s="1"/>
  <c r="BS96" i="76" s="1"/>
  <c r="BS97" i="76" s="1"/>
  <c r="BS98" i="76" s="1"/>
  <c r="BY37" i="76"/>
  <c r="DS37" i="76" s="1"/>
  <c r="BY68" i="76"/>
  <c r="BY69" i="76" s="1"/>
  <c r="BY70" i="76" s="1"/>
  <c r="BY71" i="76" s="1"/>
  <c r="BY72" i="76" s="1"/>
  <c r="BY73" i="76" s="1"/>
  <c r="BY74" i="76" s="1"/>
  <c r="BY75" i="76" s="1"/>
  <c r="BY76" i="76" s="1"/>
  <c r="BY77" i="76" s="1"/>
  <c r="BY78" i="76" s="1"/>
  <c r="BY79" i="76" s="1"/>
  <c r="BY80" i="76" s="1"/>
  <c r="BY81" i="76" s="1"/>
  <c r="BY82" i="76" s="1"/>
  <c r="BY83" i="76" s="1"/>
  <c r="BY84" i="76" s="1"/>
  <c r="BY85" i="76" s="1"/>
  <c r="BY86" i="76" s="1"/>
  <c r="BY87" i="76" s="1"/>
  <c r="BY88" i="76" s="1"/>
  <c r="BY89" i="76" s="1"/>
  <c r="BY90" i="76" s="1"/>
  <c r="BY91" i="76" s="1"/>
  <c r="BY92" i="76" s="1"/>
  <c r="BY93" i="76" s="1"/>
  <c r="BY94" i="76" s="1"/>
  <c r="BY95" i="76" s="1"/>
  <c r="BY96" i="76" s="1"/>
  <c r="BY97" i="76" s="1"/>
  <c r="BY98" i="76" s="1"/>
  <c r="CJ67" i="76"/>
  <c r="CJ36" i="76"/>
  <c r="ED36" i="76" s="1"/>
  <c r="CF38" i="76"/>
  <c r="BE68" i="76"/>
  <c r="BE69" i="76" s="1"/>
  <c r="BE70" i="76" s="1"/>
  <c r="BE71" i="76" s="1"/>
  <c r="BE72" i="76" s="1"/>
  <c r="BE73" i="76" s="1"/>
  <c r="BE74" i="76" s="1"/>
  <c r="BE75" i="76" s="1"/>
  <c r="BE76" i="76" s="1"/>
  <c r="BE77" i="76" s="1"/>
  <c r="BE78" i="76" s="1"/>
  <c r="BE79" i="76" s="1"/>
  <c r="BE80" i="76" s="1"/>
  <c r="BE81" i="76" s="1"/>
  <c r="BE82" i="76" s="1"/>
  <c r="BE83" i="76" s="1"/>
  <c r="BE84" i="76" s="1"/>
  <c r="BE85" i="76" s="1"/>
  <c r="BE86" i="76" s="1"/>
  <c r="BE87" i="76" s="1"/>
  <c r="BE88" i="76" s="1"/>
  <c r="BE89" i="76" s="1"/>
  <c r="BE90" i="76" s="1"/>
  <c r="BE91" i="76" s="1"/>
  <c r="BE92" i="76" s="1"/>
  <c r="BE93" i="76" s="1"/>
  <c r="BE94" i="76" s="1"/>
  <c r="BE95" i="76" s="1"/>
  <c r="BE96" i="76" s="1"/>
  <c r="BE97" i="76" s="1"/>
  <c r="BE98" i="76" s="1"/>
  <c r="BE37" i="76"/>
  <c r="CY37" i="76" s="1"/>
  <c r="BU36" i="76"/>
  <c r="DO36" i="76" s="1"/>
  <c r="BU67" i="76"/>
  <c r="BW36" i="76"/>
  <c r="DQ36" i="76" s="1"/>
  <c r="BW67" i="76"/>
  <c r="CR37" i="76"/>
  <c r="EL37" i="76" s="1"/>
  <c r="CR68" i="76"/>
  <c r="CR69" i="76" s="1"/>
  <c r="CR70" i="76" s="1"/>
  <c r="CR71" i="76" s="1"/>
  <c r="CR72" i="76" s="1"/>
  <c r="CR73" i="76" s="1"/>
  <c r="CR74" i="76" s="1"/>
  <c r="CR75" i="76" s="1"/>
  <c r="CR76" i="76" s="1"/>
  <c r="CR77" i="76" s="1"/>
  <c r="CR78" i="76" s="1"/>
  <c r="CR79" i="76" s="1"/>
  <c r="CR80" i="76" s="1"/>
  <c r="CR81" i="76" s="1"/>
  <c r="CR82" i="76" s="1"/>
  <c r="CR83" i="76" s="1"/>
  <c r="CR84" i="76" s="1"/>
  <c r="CR85" i="76" s="1"/>
  <c r="CR86" i="76" s="1"/>
  <c r="CR87" i="76" s="1"/>
  <c r="CR88" i="76" s="1"/>
  <c r="CR89" i="76" s="1"/>
  <c r="CR90" i="76" s="1"/>
  <c r="CR91" i="76" s="1"/>
  <c r="CR92" i="76" s="1"/>
  <c r="CR93" i="76" s="1"/>
  <c r="CR94" i="76" s="1"/>
  <c r="CR95" i="76" s="1"/>
  <c r="CR96" i="76" s="1"/>
  <c r="CR97" i="76" s="1"/>
  <c r="CR98" i="76" s="1"/>
  <c r="CI38" i="76"/>
  <c r="EN33" i="76"/>
  <c r="EO33" i="76" s="1"/>
  <c r="CA37" i="76"/>
  <c r="DU37" i="76" s="1"/>
  <c r="CA68" i="76"/>
  <c r="CA69" i="76" s="1"/>
  <c r="CA70" i="76" s="1"/>
  <c r="CA71" i="76" s="1"/>
  <c r="CA72" i="76" s="1"/>
  <c r="CA73" i="76" s="1"/>
  <c r="CA74" i="76" s="1"/>
  <c r="CA75" i="76" s="1"/>
  <c r="CA76" i="76" s="1"/>
  <c r="CA77" i="76" s="1"/>
  <c r="CA78" i="76" s="1"/>
  <c r="CA79" i="76" s="1"/>
  <c r="CA80" i="76" s="1"/>
  <c r="CA81" i="76" s="1"/>
  <c r="CA82" i="76" s="1"/>
  <c r="CA83" i="76" s="1"/>
  <c r="CA84" i="76" s="1"/>
  <c r="CA85" i="76" s="1"/>
  <c r="CA86" i="76" s="1"/>
  <c r="CA87" i="76" s="1"/>
  <c r="CA88" i="76" s="1"/>
  <c r="CA89" i="76" s="1"/>
  <c r="CA90" i="76" s="1"/>
  <c r="CA91" i="76" s="1"/>
  <c r="CA92" i="76" s="1"/>
  <c r="CA93" i="76" s="1"/>
  <c r="CA94" i="76" s="1"/>
  <c r="CA95" i="76" s="1"/>
  <c r="CA96" i="76" s="1"/>
  <c r="CA97" i="76" s="1"/>
  <c r="CA98" i="76" s="1"/>
  <c r="BZ37" i="76"/>
  <c r="DT37" i="76" s="1"/>
  <c r="BZ68" i="76"/>
  <c r="BZ69" i="76" s="1"/>
  <c r="BZ70" i="76" s="1"/>
  <c r="BZ71" i="76" s="1"/>
  <c r="BZ72" i="76" s="1"/>
  <c r="BZ73" i="76" s="1"/>
  <c r="BZ74" i="76" s="1"/>
  <c r="BZ75" i="76" s="1"/>
  <c r="BZ76" i="76" s="1"/>
  <c r="BZ77" i="76" s="1"/>
  <c r="BZ78" i="76" s="1"/>
  <c r="BZ79" i="76" s="1"/>
  <c r="BZ80" i="76" s="1"/>
  <c r="BZ81" i="76" s="1"/>
  <c r="BZ82" i="76" s="1"/>
  <c r="BZ83" i="76" s="1"/>
  <c r="BZ84" i="76" s="1"/>
  <c r="BZ85" i="76" s="1"/>
  <c r="BZ86" i="76" s="1"/>
  <c r="BZ87" i="76" s="1"/>
  <c r="BZ88" i="76" s="1"/>
  <c r="BZ89" i="76" s="1"/>
  <c r="BZ90" i="76" s="1"/>
  <c r="BZ91" i="76" s="1"/>
  <c r="BZ92" i="76" s="1"/>
  <c r="BZ93" i="76" s="1"/>
  <c r="BZ94" i="76" s="1"/>
  <c r="BZ95" i="76" s="1"/>
  <c r="BZ96" i="76" s="1"/>
  <c r="BZ97" i="76" s="1"/>
  <c r="BZ98" i="76" s="1"/>
  <c r="CP68" i="76"/>
  <c r="CP69" i="76" s="1"/>
  <c r="CP70" i="76" s="1"/>
  <c r="CP71" i="76" s="1"/>
  <c r="CP72" i="76" s="1"/>
  <c r="CP73" i="76" s="1"/>
  <c r="CP74" i="76" s="1"/>
  <c r="CP75" i="76" s="1"/>
  <c r="CP76" i="76" s="1"/>
  <c r="CP77" i="76" s="1"/>
  <c r="CP78" i="76" s="1"/>
  <c r="CP79" i="76" s="1"/>
  <c r="CP80" i="76" s="1"/>
  <c r="CP81" i="76" s="1"/>
  <c r="CP82" i="76" s="1"/>
  <c r="CP83" i="76" s="1"/>
  <c r="CP84" i="76" s="1"/>
  <c r="CP85" i="76" s="1"/>
  <c r="CP86" i="76" s="1"/>
  <c r="CP87" i="76" s="1"/>
  <c r="CP88" i="76" s="1"/>
  <c r="CP89" i="76" s="1"/>
  <c r="CP90" i="76" s="1"/>
  <c r="CP91" i="76" s="1"/>
  <c r="CP92" i="76" s="1"/>
  <c r="CP93" i="76" s="1"/>
  <c r="CP94" i="76" s="1"/>
  <c r="CP95" i="76" s="1"/>
  <c r="CP96" i="76" s="1"/>
  <c r="CP97" i="76" s="1"/>
  <c r="CP98" i="76" s="1"/>
  <c r="CP37" i="76"/>
  <c r="EJ37" i="76" s="1"/>
  <c r="CT33" i="76" l="1"/>
  <c r="CU33" i="76" s="1"/>
  <c r="AS33" i="76"/>
  <c r="AT33" i="76" s="1"/>
  <c r="BZ38" i="76"/>
  <c r="BU37" i="76"/>
  <c r="DO37" i="76" s="1"/>
  <c r="BU68" i="76"/>
  <c r="BU69" i="76" s="1"/>
  <c r="BU70" i="76" s="1"/>
  <c r="BU71" i="76" s="1"/>
  <c r="BU72" i="76" s="1"/>
  <c r="BU73" i="76" s="1"/>
  <c r="BU74" i="76" s="1"/>
  <c r="BU75" i="76" s="1"/>
  <c r="BU76" i="76" s="1"/>
  <c r="BU77" i="76" s="1"/>
  <c r="BU78" i="76" s="1"/>
  <c r="BU79" i="76" s="1"/>
  <c r="BU80" i="76" s="1"/>
  <c r="BU81" i="76" s="1"/>
  <c r="BU82" i="76" s="1"/>
  <c r="BU83" i="76" s="1"/>
  <c r="BU84" i="76" s="1"/>
  <c r="BU85" i="76" s="1"/>
  <c r="BU86" i="76" s="1"/>
  <c r="BU87" i="76" s="1"/>
  <c r="BU88" i="76" s="1"/>
  <c r="BU89" i="76" s="1"/>
  <c r="BU90" i="76" s="1"/>
  <c r="BU91" i="76" s="1"/>
  <c r="BU92" i="76" s="1"/>
  <c r="BU93" i="76" s="1"/>
  <c r="BU94" i="76" s="1"/>
  <c r="BU95" i="76" s="1"/>
  <c r="BU96" i="76" s="1"/>
  <c r="BU97" i="76" s="1"/>
  <c r="BU98" i="76" s="1"/>
  <c r="BJ38" i="76"/>
  <c r="BX37" i="76"/>
  <c r="DR37" i="76" s="1"/>
  <c r="BX68" i="76"/>
  <c r="BX69" i="76" s="1"/>
  <c r="BX70" i="76" s="1"/>
  <c r="BX71" i="76" s="1"/>
  <c r="BX72" i="76" s="1"/>
  <c r="BX73" i="76" s="1"/>
  <c r="BX74" i="76" s="1"/>
  <c r="BX75" i="76" s="1"/>
  <c r="BX76" i="76" s="1"/>
  <c r="BX77" i="76" s="1"/>
  <c r="BX78" i="76" s="1"/>
  <c r="BX79" i="76" s="1"/>
  <c r="BX80" i="76" s="1"/>
  <c r="BX81" i="76" s="1"/>
  <c r="BX82" i="76" s="1"/>
  <c r="BX83" i="76" s="1"/>
  <c r="BX84" i="76" s="1"/>
  <c r="BX85" i="76" s="1"/>
  <c r="BX86" i="76" s="1"/>
  <c r="BX87" i="76" s="1"/>
  <c r="BX88" i="76" s="1"/>
  <c r="BX89" i="76" s="1"/>
  <c r="BX90" i="76" s="1"/>
  <c r="BX91" i="76" s="1"/>
  <c r="BX92" i="76" s="1"/>
  <c r="BX93" i="76" s="1"/>
  <c r="BX94" i="76" s="1"/>
  <c r="BX95" i="76" s="1"/>
  <c r="BX96" i="76" s="1"/>
  <c r="BX97" i="76" s="1"/>
  <c r="BX98" i="76" s="1"/>
  <c r="BQ38" i="76"/>
  <c r="BK37" i="76"/>
  <c r="DE37" i="76" s="1"/>
  <c r="BK68" i="76"/>
  <c r="BK69" i="76" s="1"/>
  <c r="BK70" i="76" s="1"/>
  <c r="BK71" i="76" s="1"/>
  <c r="BK72" i="76" s="1"/>
  <c r="BK73" i="76" s="1"/>
  <c r="BK74" i="76" s="1"/>
  <c r="BK75" i="76" s="1"/>
  <c r="BK76" i="76" s="1"/>
  <c r="BK77" i="76" s="1"/>
  <c r="BK78" i="76" s="1"/>
  <c r="BK79" i="76" s="1"/>
  <c r="BK80" i="76" s="1"/>
  <c r="BK81" i="76" s="1"/>
  <c r="BK82" i="76" s="1"/>
  <c r="BK83" i="76" s="1"/>
  <c r="BK84" i="76" s="1"/>
  <c r="BK85" i="76" s="1"/>
  <c r="BK86" i="76" s="1"/>
  <c r="BK87" i="76" s="1"/>
  <c r="BK88" i="76" s="1"/>
  <c r="BK89" i="76" s="1"/>
  <c r="BK90" i="76" s="1"/>
  <c r="BK91" i="76" s="1"/>
  <c r="BK92" i="76" s="1"/>
  <c r="BK93" i="76" s="1"/>
  <c r="BK94" i="76" s="1"/>
  <c r="BK95" i="76" s="1"/>
  <c r="BK96" i="76" s="1"/>
  <c r="BK97" i="76" s="1"/>
  <c r="BK98" i="76" s="1"/>
  <c r="CM38" i="76"/>
  <c r="CR38" i="76"/>
  <c r="BG38" i="76"/>
  <c r="BN38" i="76"/>
  <c r="CD38" i="76"/>
  <c r="CK38" i="76"/>
  <c r="CG38" i="76"/>
  <c r="BS38" i="76"/>
  <c r="CQ38" i="76"/>
  <c r="BP37" i="76"/>
  <c r="DJ37" i="76" s="1"/>
  <c r="BP68" i="76"/>
  <c r="BP69" i="76" s="1"/>
  <c r="BP70" i="76" s="1"/>
  <c r="BP71" i="76" s="1"/>
  <c r="BP72" i="76" s="1"/>
  <c r="BP73" i="76" s="1"/>
  <c r="BP74" i="76" s="1"/>
  <c r="BP75" i="76" s="1"/>
  <c r="BP76" i="76" s="1"/>
  <c r="BP77" i="76" s="1"/>
  <c r="BP78" i="76" s="1"/>
  <c r="BP79" i="76" s="1"/>
  <c r="BP80" i="76" s="1"/>
  <c r="BP81" i="76" s="1"/>
  <c r="BP82" i="76" s="1"/>
  <c r="BP83" i="76" s="1"/>
  <c r="BP84" i="76" s="1"/>
  <c r="BP85" i="76" s="1"/>
  <c r="BP86" i="76" s="1"/>
  <c r="BP87" i="76" s="1"/>
  <c r="BP88" i="76" s="1"/>
  <c r="BP89" i="76" s="1"/>
  <c r="BP90" i="76" s="1"/>
  <c r="BP91" i="76" s="1"/>
  <c r="BP92" i="76" s="1"/>
  <c r="BP93" i="76" s="1"/>
  <c r="BP94" i="76" s="1"/>
  <c r="BP95" i="76" s="1"/>
  <c r="BP96" i="76" s="1"/>
  <c r="BP97" i="76" s="1"/>
  <c r="BP98" i="76" s="1"/>
  <c r="BW37" i="76"/>
  <c r="DQ37" i="76" s="1"/>
  <c r="BW68" i="76"/>
  <c r="BW69" i="76" s="1"/>
  <c r="BW70" i="76" s="1"/>
  <c r="BW71" i="76" s="1"/>
  <c r="BW72" i="76" s="1"/>
  <c r="BW73" i="76" s="1"/>
  <c r="BW74" i="76" s="1"/>
  <c r="BW75" i="76" s="1"/>
  <c r="BW76" i="76" s="1"/>
  <c r="BW77" i="76" s="1"/>
  <c r="BW78" i="76" s="1"/>
  <c r="BW79" i="76" s="1"/>
  <c r="BW80" i="76" s="1"/>
  <c r="BW81" i="76" s="1"/>
  <c r="BW82" i="76" s="1"/>
  <c r="BW83" i="76" s="1"/>
  <c r="BW84" i="76" s="1"/>
  <c r="BW85" i="76" s="1"/>
  <c r="BW86" i="76" s="1"/>
  <c r="BW87" i="76" s="1"/>
  <c r="BW88" i="76" s="1"/>
  <c r="BW89" i="76" s="1"/>
  <c r="BW90" i="76" s="1"/>
  <c r="BW91" i="76" s="1"/>
  <c r="BW92" i="76" s="1"/>
  <c r="BW93" i="76" s="1"/>
  <c r="BW94" i="76" s="1"/>
  <c r="BW95" i="76" s="1"/>
  <c r="BW96" i="76" s="1"/>
  <c r="BW97" i="76" s="1"/>
  <c r="BW98" i="76" s="1"/>
  <c r="CJ37" i="76"/>
  <c r="ED37" i="76" s="1"/>
  <c r="CJ68" i="76"/>
  <c r="CJ69" i="76" s="1"/>
  <c r="CJ70" i="76" s="1"/>
  <c r="CJ71" i="76" s="1"/>
  <c r="CJ72" i="76" s="1"/>
  <c r="CJ73" i="76" s="1"/>
  <c r="CJ74" i="76" s="1"/>
  <c r="CJ75" i="76" s="1"/>
  <c r="CJ76" i="76" s="1"/>
  <c r="CJ77" i="76" s="1"/>
  <c r="CJ78" i="76" s="1"/>
  <c r="CJ79" i="76" s="1"/>
  <c r="CJ80" i="76" s="1"/>
  <c r="CJ81" i="76" s="1"/>
  <c r="CJ82" i="76" s="1"/>
  <c r="CJ83" i="76" s="1"/>
  <c r="CJ84" i="76" s="1"/>
  <c r="CJ85" i="76" s="1"/>
  <c r="CJ86" i="76" s="1"/>
  <c r="CJ87" i="76" s="1"/>
  <c r="CJ88" i="76" s="1"/>
  <c r="CJ89" i="76" s="1"/>
  <c r="CJ90" i="76" s="1"/>
  <c r="CJ91" i="76" s="1"/>
  <c r="CJ92" i="76" s="1"/>
  <c r="CJ93" i="76" s="1"/>
  <c r="CJ94" i="76" s="1"/>
  <c r="CJ95" i="76" s="1"/>
  <c r="CJ96" i="76" s="1"/>
  <c r="CJ97" i="76" s="1"/>
  <c r="CJ98" i="76" s="1"/>
  <c r="CE38" i="76"/>
  <c r="CB37" i="76"/>
  <c r="DV37" i="76" s="1"/>
  <c r="CB68" i="76"/>
  <c r="CB69" i="76" s="1"/>
  <c r="CB70" i="76" s="1"/>
  <c r="CB71" i="76" s="1"/>
  <c r="CB72" i="76" s="1"/>
  <c r="CB73" i="76" s="1"/>
  <c r="CB74" i="76" s="1"/>
  <c r="CB75" i="76" s="1"/>
  <c r="CB76" i="76" s="1"/>
  <c r="CB77" i="76" s="1"/>
  <c r="CB78" i="76" s="1"/>
  <c r="CB79" i="76" s="1"/>
  <c r="CB80" i="76" s="1"/>
  <c r="CB81" i="76" s="1"/>
  <c r="CB82" i="76" s="1"/>
  <c r="CB83" i="76" s="1"/>
  <c r="CB84" i="76" s="1"/>
  <c r="CB85" i="76" s="1"/>
  <c r="CB86" i="76" s="1"/>
  <c r="CB87" i="76" s="1"/>
  <c r="CB88" i="76" s="1"/>
  <c r="CB89" i="76" s="1"/>
  <c r="CB90" i="76" s="1"/>
  <c r="CB91" i="76" s="1"/>
  <c r="CB92" i="76" s="1"/>
  <c r="CB93" i="76" s="1"/>
  <c r="CB94" i="76" s="1"/>
  <c r="CB95" i="76" s="1"/>
  <c r="CB96" i="76" s="1"/>
  <c r="CB97" i="76" s="1"/>
  <c r="CB98" i="76" s="1"/>
  <c r="CA38" i="76"/>
  <c r="BE38" i="76"/>
  <c r="BF38" i="76"/>
  <c r="BR38" i="76"/>
  <c r="CS36" i="76"/>
  <c r="BT38" i="76"/>
  <c r="CN37" i="76"/>
  <c r="EH37" i="76" s="1"/>
  <c r="CN68" i="76"/>
  <c r="CN69" i="76" s="1"/>
  <c r="CN70" i="76" s="1"/>
  <c r="CN71" i="76" s="1"/>
  <c r="CN72" i="76" s="1"/>
  <c r="CN73" i="76" s="1"/>
  <c r="CN74" i="76" s="1"/>
  <c r="CN75" i="76" s="1"/>
  <c r="CN76" i="76" s="1"/>
  <c r="CN77" i="76" s="1"/>
  <c r="CN78" i="76" s="1"/>
  <c r="CN79" i="76" s="1"/>
  <c r="CN80" i="76" s="1"/>
  <c r="CN81" i="76" s="1"/>
  <c r="CN82" i="76" s="1"/>
  <c r="CN83" i="76" s="1"/>
  <c r="CN84" i="76" s="1"/>
  <c r="CN85" i="76" s="1"/>
  <c r="CN86" i="76" s="1"/>
  <c r="CN87" i="76" s="1"/>
  <c r="CN88" i="76" s="1"/>
  <c r="CN89" i="76" s="1"/>
  <c r="CN90" i="76" s="1"/>
  <c r="CN91" i="76" s="1"/>
  <c r="CN92" i="76" s="1"/>
  <c r="CN93" i="76" s="1"/>
  <c r="CN94" i="76" s="1"/>
  <c r="CN95" i="76" s="1"/>
  <c r="CN96" i="76" s="1"/>
  <c r="CN97" i="76" s="1"/>
  <c r="CN98" i="76" s="1"/>
  <c r="CP38" i="76"/>
  <c r="EM34" i="76"/>
  <c r="AS34" i="76" s="1"/>
  <c r="AT34" i="76" s="1"/>
  <c r="EN34" i="76"/>
  <c r="BH37" i="76"/>
  <c r="DB37" i="76" s="1"/>
  <c r="BH68" i="76"/>
  <c r="BH69" i="76" s="1"/>
  <c r="BH70" i="76" s="1"/>
  <c r="BH71" i="76" s="1"/>
  <c r="BH72" i="76" s="1"/>
  <c r="BH73" i="76" s="1"/>
  <c r="BH74" i="76" s="1"/>
  <c r="BH75" i="76" s="1"/>
  <c r="BH76" i="76" s="1"/>
  <c r="BH77" i="76" s="1"/>
  <c r="BH78" i="76" s="1"/>
  <c r="BH79" i="76" s="1"/>
  <c r="BH80" i="76" s="1"/>
  <c r="BH81" i="76" s="1"/>
  <c r="BH82" i="76" s="1"/>
  <c r="BH83" i="76" s="1"/>
  <c r="BH84" i="76" s="1"/>
  <c r="BH85" i="76" s="1"/>
  <c r="BH86" i="76" s="1"/>
  <c r="BH87" i="76" s="1"/>
  <c r="BH88" i="76" s="1"/>
  <c r="BH89" i="76" s="1"/>
  <c r="BH90" i="76" s="1"/>
  <c r="BH91" i="76" s="1"/>
  <c r="BH92" i="76" s="1"/>
  <c r="BH93" i="76" s="1"/>
  <c r="BH94" i="76" s="1"/>
  <c r="BH95" i="76" s="1"/>
  <c r="BH96" i="76" s="1"/>
  <c r="BH97" i="76" s="1"/>
  <c r="BH98" i="76" s="1"/>
  <c r="CL38" i="76"/>
  <c r="EN35" i="76"/>
  <c r="CO38" i="76"/>
  <c r="CH37" i="76"/>
  <c r="EB37" i="76" s="1"/>
  <c r="CH68" i="76"/>
  <c r="CH69" i="76" s="1"/>
  <c r="CH70" i="76" s="1"/>
  <c r="CH71" i="76" s="1"/>
  <c r="CH72" i="76" s="1"/>
  <c r="CH73" i="76" s="1"/>
  <c r="CH74" i="76" s="1"/>
  <c r="CH75" i="76" s="1"/>
  <c r="CH76" i="76" s="1"/>
  <c r="CH77" i="76" s="1"/>
  <c r="CH78" i="76" s="1"/>
  <c r="CH79" i="76" s="1"/>
  <c r="CH80" i="76" s="1"/>
  <c r="CH81" i="76" s="1"/>
  <c r="CH82" i="76" s="1"/>
  <c r="CH83" i="76" s="1"/>
  <c r="CH84" i="76" s="1"/>
  <c r="CH85" i="76" s="1"/>
  <c r="CH86" i="76" s="1"/>
  <c r="CH87" i="76" s="1"/>
  <c r="CH88" i="76" s="1"/>
  <c r="CH89" i="76" s="1"/>
  <c r="CH90" i="76" s="1"/>
  <c r="CH91" i="76" s="1"/>
  <c r="CH92" i="76" s="1"/>
  <c r="CH93" i="76" s="1"/>
  <c r="CH94" i="76" s="1"/>
  <c r="CH95" i="76" s="1"/>
  <c r="CH96" i="76" s="1"/>
  <c r="CH97" i="76" s="1"/>
  <c r="CH98" i="76" s="1"/>
  <c r="BV38" i="76"/>
  <c r="BI37" i="76"/>
  <c r="DC37" i="76" s="1"/>
  <c r="BI68" i="76"/>
  <c r="BI69" i="76" s="1"/>
  <c r="BI70" i="76" s="1"/>
  <c r="BI71" i="76" s="1"/>
  <c r="BI72" i="76" s="1"/>
  <c r="BI73" i="76" s="1"/>
  <c r="BI74" i="76" s="1"/>
  <c r="BI75" i="76" s="1"/>
  <c r="BI76" i="76" s="1"/>
  <c r="BI77" i="76" s="1"/>
  <c r="BI78" i="76" s="1"/>
  <c r="BI79" i="76" s="1"/>
  <c r="BI80" i="76" s="1"/>
  <c r="BI81" i="76" s="1"/>
  <c r="BI82" i="76" s="1"/>
  <c r="BI83" i="76" s="1"/>
  <c r="BI84" i="76" s="1"/>
  <c r="BI85" i="76" s="1"/>
  <c r="BI86" i="76" s="1"/>
  <c r="BI87" i="76" s="1"/>
  <c r="BI88" i="76" s="1"/>
  <c r="BI89" i="76" s="1"/>
  <c r="BI90" i="76" s="1"/>
  <c r="BI91" i="76" s="1"/>
  <c r="BI92" i="76" s="1"/>
  <c r="BI93" i="76" s="1"/>
  <c r="BI94" i="76" s="1"/>
  <c r="BI95" i="76" s="1"/>
  <c r="BI96" i="76" s="1"/>
  <c r="BI97" i="76" s="1"/>
  <c r="BI98" i="76" s="1"/>
  <c r="BY38" i="76"/>
  <c r="CC38" i="76"/>
  <c r="BL37" i="76"/>
  <c r="DF37" i="76" s="1"/>
  <c r="BL68" i="76"/>
  <c r="BL69" i="76" s="1"/>
  <c r="BL70" i="76" s="1"/>
  <c r="BL71" i="76" s="1"/>
  <c r="BL72" i="76" s="1"/>
  <c r="BL73" i="76" s="1"/>
  <c r="BL74" i="76" s="1"/>
  <c r="BL75" i="76" s="1"/>
  <c r="BL76" i="76" s="1"/>
  <c r="BL77" i="76" s="1"/>
  <c r="BL78" i="76" s="1"/>
  <c r="BL79" i="76" s="1"/>
  <c r="BL80" i="76" s="1"/>
  <c r="BL81" i="76" s="1"/>
  <c r="BL82" i="76" s="1"/>
  <c r="BL83" i="76" s="1"/>
  <c r="BL84" i="76" s="1"/>
  <c r="BL85" i="76" s="1"/>
  <c r="BL86" i="76" s="1"/>
  <c r="BL87" i="76" s="1"/>
  <c r="BL88" i="76" s="1"/>
  <c r="BL89" i="76" s="1"/>
  <c r="BL90" i="76" s="1"/>
  <c r="BL91" i="76" s="1"/>
  <c r="BL92" i="76" s="1"/>
  <c r="BL93" i="76" s="1"/>
  <c r="BL94" i="76" s="1"/>
  <c r="BL95" i="76" s="1"/>
  <c r="BL96" i="76" s="1"/>
  <c r="BL97" i="76" s="1"/>
  <c r="BL98" i="76" s="1"/>
  <c r="EM35" i="76" l="1"/>
  <c r="BL38" i="76"/>
  <c r="CS37" i="76"/>
  <c r="CW36" i="76"/>
  <c r="CN38" i="76"/>
  <c r="BP38" i="76"/>
  <c r="BK38" i="76"/>
  <c r="BU38" i="76"/>
  <c r="CH38" i="76"/>
  <c r="BH38" i="76"/>
  <c r="BI38" i="76"/>
  <c r="EO34" i="76"/>
  <c r="CT34" i="76"/>
  <c r="CU34" i="76" s="1"/>
  <c r="CJ38" i="76"/>
  <c r="BX38" i="76"/>
  <c r="CB38" i="76"/>
  <c r="BW38" i="76"/>
  <c r="EO35" i="76" l="1"/>
  <c r="AS35" i="76"/>
  <c r="AT35" i="76" s="1"/>
  <c r="CT35" i="76"/>
  <c r="CU35" i="76" s="1"/>
  <c r="EN37" i="76"/>
  <c r="EM37" i="76"/>
  <c r="AS37" i="76" s="1"/>
  <c r="CW37" i="76"/>
  <c r="CS38" i="76"/>
  <c r="EN36" i="76"/>
  <c r="EM36" i="76"/>
  <c r="AS36" i="76" s="1"/>
  <c r="AT36" i="76" s="1"/>
  <c r="AT37" i="76" l="1"/>
  <c r="AS38" i="76"/>
  <c r="AS58" i="76" s="1"/>
  <c r="AT38" i="76" s="1"/>
  <c r="EO36" i="76"/>
  <c r="CT36" i="76"/>
  <c r="CU36" i="76" s="1"/>
  <c r="CT37" i="76"/>
  <c r="EO37" i="76"/>
  <c r="CT38" i="76" l="1"/>
  <c r="CT58" i="76" s="1"/>
  <c r="CU38" i="76" s="1"/>
  <c r="CU37" i="7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G4" authorId="0" shapeId="0" xr:uid="{00000000-0006-0000-0200-000001000000}">
      <text>
        <r>
          <rPr>
            <sz val="10"/>
            <color indexed="81"/>
            <rFont val="MS P ゴシック"/>
            <family val="3"/>
            <charset val="128"/>
          </rPr>
          <t>申請年月日を記入してください。</t>
        </r>
      </text>
    </comment>
    <comment ref="AE30" authorId="0" shapeId="0" xr:uid="{00000000-0006-0000-0200-000002000000}">
      <text>
        <r>
          <rPr>
            <sz val="10"/>
            <color indexed="81"/>
            <rFont val="MS P ゴシック"/>
            <family val="3"/>
            <charset val="128"/>
          </rPr>
          <t>リストから「○」を選択してください。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AM10" authorId="0" shapeId="0" xr:uid="{00000000-0006-0000-1700-000001000000}">
      <text>
        <r>
          <rPr>
            <sz val="10"/>
            <color indexed="81"/>
            <rFont val="MS P ゴシック"/>
            <family val="3"/>
            <charset val="128"/>
          </rPr>
          <t xml:space="preserve">該当するものを「☑」してください。
</t>
        </r>
      </text>
    </comment>
    <comment ref="Y12" authorId="0" shapeId="0" xr:uid="{2DE0CD83-AA61-4993-BD5A-FC0DE0F9FF00}">
      <text>
        <r>
          <rPr>
            <sz val="10"/>
            <color indexed="81"/>
            <rFont val="MS P ゴシック"/>
            <family val="3"/>
            <charset val="128"/>
          </rPr>
          <t>注）を確認し，感染者等が発生した事業実施期間（日付）を記載してください。</t>
        </r>
      </text>
    </comment>
    <comment ref="O16" authorId="1" shapeId="0" xr:uid="{00000000-0006-0000-1700-000003000000}">
      <text>
        <r>
          <rPr>
            <b/>
            <sz val="9"/>
            <color indexed="10"/>
            <rFont val="MS P ゴシック"/>
            <family val="3"/>
            <charset val="128"/>
          </rPr>
          <t>｢サービス種別｣を選択し、定員を入力(短期入所系と入所施設・居住系）することで、基準額が表示されます。</t>
        </r>
      </text>
    </comment>
    <comment ref="H17" authorId="0" shapeId="0" xr:uid="{00000000-0006-0000-1700-000004000000}">
      <text>
        <r>
          <rPr>
            <sz val="10"/>
            <color indexed="81"/>
            <rFont val="MS P ゴシック"/>
            <family val="3"/>
            <charset val="128"/>
          </rPr>
          <t>リストから選択してください。</t>
        </r>
      </text>
    </comment>
    <comment ref="AA57" authorId="1" shapeId="0" xr:uid="{00000000-0006-0000-1700-000005000000}">
      <text>
        <r>
          <rPr>
            <b/>
            <sz val="10"/>
            <color indexed="10"/>
            <rFont val="MS P ゴシック"/>
            <family val="3"/>
            <charset val="128"/>
          </rPr>
          <t>｢サービス種別｣を選択し、定員を入力(短期入所系と入所施設・居住系）することで、基準額が表示されます。</t>
        </r>
      </text>
    </comment>
    <comment ref="H58" authorId="0" shapeId="0" xr:uid="{00000000-0006-0000-1700-000006000000}">
      <text>
        <r>
          <rPr>
            <b/>
            <sz val="10"/>
            <color indexed="81"/>
            <rFont val="MS P ゴシック"/>
            <family val="3"/>
            <charset val="128"/>
          </rPr>
          <t>リストから選択してください。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AM10" authorId="0" shapeId="0" xr:uid="{00000000-0006-0000-1800-000001000000}">
      <text>
        <r>
          <rPr>
            <sz val="10"/>
            <color indexed="81"/>
            <rFont val="MS P ゴシック"/>
            <family val="3"/>
            <charset val="128"/>
          </rPr>
          <t xml:space="preserve">該当するものを「☑」してください。
</t>
        </r>
      </text>
    </comment>
    <comment ref="Y12" authorId="0" shapeId="0" xr:uid="{79613849-885C-45BD-8DAC-BE49132B3E44}">
      <text>
        <r>
          <rPr>
            <sz val="10"/>
            <color indexed="81"/>
            <rFont val="MS P ゴシック"/>
            <family val="3"/>
            <charset val="128"/>
          </rPr>
          <t>注）を確認し，感染者等が発生した事業実施期間（日付）を記載してください。</t>
        </r>
      </text>
    </comment>
    <comment ref="O16" authorId="1" shapeId="0" xr:uid="{00000000-0006-0000-1800-000003000000}">
      <text>
        <r>
          <rPr>
            <b/>
            <sz val="9"/>
            <color indexed="10"/>
            <rFont val="MS P ゴシック"/>
            <family val="3"/>
            <charset val="128"/>
          </rPr>
          <t>｢サービス種別｣を選択し、定員を入力(短期入所系と入所施設・居住系）することで、基準額が表示されます。</t>
        </r>
      </text>
    </comment>
    <comment ref="H17" authorId="0" shapeId="0" xr:uid="{00000000-0006-0000-1800-000004000000}">
      <text>
        <r>
          <rPr>
            <sz val="10"/>
            <color indexed="81"/>
            <rFont val="MS P ゴシック"/>
            <family val="3"/>
            <charset val="128"/>
          </rPr>
          <t>リストから選択してください。</t>
        </r>
      </text>
    </comment>
    <comment ref="AA57" authorId="1" shapeId="0" xr:uid="{00000000-0006-0000-1800-000005000000}">
      <text>
        <r>
          <rPr>
            <b/>
            <sz val="10"/>
            <color indexed="10"/>
            <rFont val="MS P ゴシック"/>
            <family val="3"/>
            <charset val="128"/>
          </rPr>
          <t>｢サービス種別｣を選択し、定員を入力(短期入所系と入所施設・居住系）することで、基準額が表示されます。</t>
        </r>
      </text>
    </comment>
    <comment ref="H58" authorId="0" shapeId="0" xr:uid="{00000000-0006-0000-1800-000006000000}">
      <text>
        <r>
          <rPr>
            <b/>
            <sz val="10"/>
            <color indexed="81"/>
            <rFont val="MS P ゴシック"/>
            <family val="3"/>
            <charset val="128"/>
          </rPr>
          <t>リストから選択してください。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AM10" authorId="0" shapeId="0" xr:uid="{00000000-0006-0000-1900-000001000000}">
      <text>
        <r>
          <rPr>
            <sz val="10"/>
            <color indexed="81"/>
            <rFont val="MS P ゴシック"/>
            <family val="3"/>
            <charset val="128"/>
          </rPr>
          <t xml:space="preserve">該当するものを「☑」してください。
</t>
        </r>
      </text>
    </comment>
    <comment ref="Y12" authorId="0" shapeId="0" xr:uid="{9CCF4D96-A849-4CA1-87BC-0B8D7E3D31CA}">
      <text>
        <r>
          <rPr>
            <sz val="10"/>
            <color indexed="81"/>
            <rFont val="MS P ゴシック"/>
            <family val="3"/>
            <charset val="128"/>
          </rPr>
          <t>注）を確認し，感染者等が発生した事業実施期間（日付）を記載してください。</t>
        </r>
      </text>
    </comment>
    <comment ref="O16" authorId="1" shapeId="0" xr:uid="{00000000-0006-0000-1900-000003000000}">
      <text>
        <r>
          <rPr>
            <b/>
            <sz val="9"/>
            <color indexed="10"/>
            <rFont val="MS P ゴシック"/>
            <family val="3"/>
            <charset val="128"/>
          </rPr>
          <t>｢サービス種別｣を選択し、定員を入力(短期入所系と入所施設・居住系）することで、基準額が表示されます。</t>
        </r>
      </text>
    </comment>
    <comment ref="H17" authorId="0" shapeId="0" xr:uid="{00000000-0006-0000-1900-000004000000}">
      <text>
        <r>
          <rPr>
            <sz val="10"/>
            <color indexed="81"/>
            <rFont val="MS P ゴシック"/>
            <family val="3"/>
            <charset val="128"/>
          </rPr>
          <t>リストから選択してください。</t>
        </r>
      </text>
    </comment>
    <comment ref="AA57" authorId="1" shapeId="0" xr:uid="{00000000-0006-0000-1900-000005000000}">
      <text>
        <r>
          <rPr>
            <b/>
            <sz val="10"/>
            <color indexed="10"/>
            <rFont val="MS P ゴシック"/>
            <family val="3"/>
            <charset val="128"/>
          </rPr>
          <t>｢サービス種別｣を選択し、定員を入力(短期入所系と入所施設・居住系）することで、基準額が表示されます。</t>
        </r>
      </text>
    </comment>
    <comment ref="H58" authorId="0" shapeId="0" xr:uid="{00000000-0006-0000-1900-000006000000}">
      <text>
        <r>
          <rPr>
            <b/>
            <sz val="10"/>
            <color indexed="81"/>
            <rFont val="MS P ゴシック"/>
            <family val="3"/>
            <charset val="128"/>
          </rPr>
          <t>リストから選択してください。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AM10" authorId="0" shapeId="0" xr:uid="{00000000-0006-0000-1A00-000001000000}">
      <text>
        <r>
          <rPr>
            <sz val="10"/>
            <color indexed="81"/>
            <rFont val="MS P ゴシック"/>
            <family val="3"/>
            <charset val="128"/>
          </rPr>
          <t xml:space="preserve">該当するものを「☑」してください。
</t>
        </r>
      </text>
    </comment>
    <comment ref="Y12" authorId="0" shapeId="0" xr:uid="{26E6FF04-3D95-4B7D-8421-4C9B8DB1F4A4}">
      <text>
        <r>
          <rPr>
            <sz val="10"/>
            <color indexed="81"/>
            <rFont val="MS P ゴシック"/>
            <family val="3"/>
            <charset val="128"/>
          </rPr>
          <t>注）を確認し，感染者等が発生した事業実施期間（日付）を記載してください。</t>
        </r>
      </text>
    </comment>
    <comment ref="O16" authorId="1" shapeId="0" xr:uid="{00000000-0006-0000-1A00-000003000000}">
      <text>
        <r>
          <rPr>
            <b/>
            <sz val="9"/>
            <color indexed="10"/>
            <rFont val="MS P ゴシック"/>
            <family val="3"/>
            <charset val="128"/>
          </rPr>
          <t>｢サービス種別｣を選択し、定員を入力(短期入所系と入所施設・居住系）することで、基準額が表示されます。</t>
        </r>
      </text>
    </comment>
    <comment ref="H17" authorId="0" shapeId="0" xr:uid="{00000000-0006-0000-1A00-000004000000}">
      <text>
        <r>
          <rPr>
            <sz val="10"/>
            <color indexed="81"/>
            <rFont val="MS P ゴシック"/>
            <family val="3"/>
            <charset val="128"/>
          </rPr>
          <t>リストから選択してください。</t>
        </r>
      </text>
    </comment>
    <comment ref="AA57" authorId="1" shapeId="0" xr:uid="{00000000-0006-0000-1A00-000005000000}">
      <text>
        <r>
          <rPr>
            <b/>
            <sz val="10"/>
            <color indexed="10"/>
            <rFont val="MS P ゴシック"/>
            <family val="3"/>
            <charset val="128"/>
          </rPr>
          <t>｢サービス種別｣を選択し、定員を入力(短期入所系と入所施設・居住系）することで、基準額が表示されます。</t>
        </r>
      </text>
    </comment>
    <comment ref="H58" authorId="0" shapeId="0" xr:uid="{00000000-0006-0000-1A00-000006000000}">
      <text>
        <r>
          <rPr>
            <b/>
            <sz val="10"/>
            <color indexed="81"/>
            <rFont val="MS P ゴシック"/>
            <family val="3"/>
            <charset val="128"/>
          </rPr>
          <t>リストから選択してください。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AM10" authorId="0" shapeId="0" xr:uid="{00000000-0006-0000-1B00-000001000000}">
      <text>
        <r>
          <rPr>
            <sz val="10"/>
            <color indexed="81"/>
            <rFont val="MS P ゴシック"/>
            <family val="3"/>
            <charset val="128"/>
          </rPr>
          <t xml:space="preserve">該当するものを「☑」してください。
</t>
        </r>
      </text>
    </comment>
    <comment ref="Y12" authorId="0" shapeId="0" xr:uid="{84D8F5B7-F20E-47CE-88A0-CC08890AAC9A}">
      <text>
        <r>
          <rPr>
            <sz val="10"/>
            <color indexed="81"/>
            <rFont val="MS P ゴシック"/>
            <family val="3"/>
            <charset val="128"/>
          </rPr>
          <t>注）を確認し，感染者等が発生した事業実施期間（日付）を記載してください。</t>
        </r>
      </text>
    </comment>
    <comment ref="O16" authorId="1" shapeId="0" xr:uid="{00000000-0006-0000-1B00-000003000000}">
      <text>
        <r>
          <rPr>
            <b/>
            <sz val="9"/>
            <color indexed="10"/>
            <rFont val="MS P ゴシック"/>
            <family val="3"/>
            <charset val="128"/>
          </rPr>
          <t>｢サービス種別｣を選択し、定員を入力(短期入所系と入所施設・居住系）することで、基準額が表示されます。</t>
        </r>
      </text>
    </comment>
    <comment ref="H17" authorId="0" shapeId="0" xr:uid="{00000000-0006-0000-1B00-000004000000}">
      <text>
        <r>
          <rPr>
            <sz val="10"/>
            <color indexed="81"/>
            <rFont val="MS P ゴシック"/>
            <family val="3"/>
            <charset val="128"/>
          </rPr>
          <t>リストから選択してください。</t>
        </r>
      </text>
    </comment>
    <comment ref="AA57" authorId="1" shapeId="0" xr:uid="{00000000-0006-0000-1B00-000005000000}">
      <text>
        <r>
          <rPr>
            <b/>
            <sz val="10"/>
            <color indexed="10"/>
            <rFont val="MS P ゴシック"/>
            <family val="3"/>
            <charset val="128"/>
          </rPr>
          <t>｢サービス種別｣を選択し、定員を入力(短期入所系と入所施設・居住系）することで、基準額が表示されます。</t>
        </r>
      </text>
    </comment>
    <comment ref="H58" authorId="0" shapeId="0" xr:uid="{00000000-0006-0000-1B00-000006000000}">
      <text>
        <r>
          <rPr>
            <b/>
            <sz val="10"/>
            <color indexed="81"/>
            <rFont val="MS P ゴシック"/>
            <family val="3"/>
            <charset val="128"/>
          </rPr>
          <t>リストから選択してください。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1" authorId="0" shapeId="0" xr:uid="{00000000-0006-0000-1F00-000001000000}">
      <text>
        <r>
          <rPr>
            <b/>
            <sz val="12"/>
            <color indexed="10"/>
            <rFont val="MS P ゴシック"/>
            <family val="3"/>
            <charset val="128"/>
          </rPr>
          <t xml:space="preserve">
この表は入力不要です。
（個票から転記されます。）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AM9" authorId="0" shapeId="0" xr:uid="{00000000-0006-0000-2000-000001000000}">
      <text>
        <r>
          <rPr>
            <sz val="10"/>
            <color indexed="81"/>
            <rFont val="MS P ゴシック"/>
            <family val="3"/>
            <charset val="128"/>
          </rPr>
          <t xml:space="preserve">該当するものを「☑」してください。
</t>
        </r>
      </text>
    </comment>
    <comment ref="Y11" authorId="0" shapeId="0" xr:uid="{A8095DAC-E229-4679-BB60-0C51B5C768E8}">
      <text>
        <r>
          <rPr>
            <sz val="10"/>
            <color indexed="81"/>
            <rFont val="MS P ゴシック"/>
            <family val="3"/>
            <charset val="128"/>
          </rPr>
          <t>注）を確認し，感染者等が発生した事業実施期間（日付）を記載してください。</t>
        </r>
      </text>
    </comment>
    <comment ref="AA17" authorId="1" shapeId="0" xr:uid="{00000000-0006-0000-2000-000003000000}">
      <text>
        <r>
          <rPr>
            <sz val="9"/>
            <color indexed="81"/>
            <rFont val="MS P ゴシック"/>
            <family val="3"/>
            <charset val="128"/>
          </rPr>
          <t>｢サービス種別｣を選択し、定員を入力(短期入所系と入所施設・居住系）することで、基準額が表示されます。</t>
        </r>
      </text>
    </comment>
    <comment ref="AA51" authorId="1" shapeId="0" xr:uid="{00000000-0006-0000-2000-000004000000}">
      <text>
        <r>
          <rPr>
            <sz val="9"/>
            <color indexed="81"/>
            <rFont val="MS P ゴシック"/>
            <family val="3"/>
            <charset val="128"/>
          </rPr>
          <t>｢</t>
        </r>
        <r>
          <rPr>
            <sz val="9"/>
            <color indexed="8"/>
            <rFont val="MS P ゴシック"/>
            <family val="3"/>
            <charset val="128"/>
          </rPr>
          <t>サービス種別</t>
        </r>
        <r>
          <rPr>
            <sz val="9"/>
            <color indexed="81"/>
            <rFont val="MS P ゴシック"/>
            <family val="3"/>
            <charset val="128"/>
          </rPr>
          <t>｣を選択し、定員を入力(短期入所系と入所施設・居住系）することで、基準額が表示されます。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AM9" authorId="0" shapeId="0" xr:uid="{00000000-0006-0000-2100-000001000000}">
      <text>
        <r>
          <rPr>
            <sz val="10"/>
            <color indexed="81"/>
            <rFont val="MS P ゴシック"/>
            <family val="3"/>
            <charset val="128"/>
          </rPr>
          <t xml:space="preserve">該当するものを「☑」してください。
</t>
        </r>
      </text>
    </comment>
    <comment ref="Y11" authorId="0" shapeId="0" xr:uid="{FAD52A42-0383-4FD5-AF5C-496E9F1A5244}">
      <text>
        <r>
          <rPr>
            <sz val="10"/>
            <color indexed="81"/>
            <rFont val="MS P ゴシック"/>
            <family val="3"/>
            <charset val="128"/>
          </rPr>
          <t>注）を確認し，感染者等が発生した事業実施期間（日付）を記載してください。</t>
        </r>
      </text>
    </comment>
    <comment ref="AA17" authorId="1" shapeId="0" xr:uid="{00000000-0006-0000-2100-000003000000}">
      <text>
        <r>
          <rPr>
            <sz val="9"/>
            <color indexed="81"/>
            <rFont val="MS P ゴシック"/>
            <family val="3"/>
            <charset val="128"/>
          </rPr>
          <t>｢サービス種別｣を選択し、定員を入力(短期入所系と入所施設・居住系）することで、基準額が表示されます。</t>
        </r>
      </text>
    </comment>
    <comment ref="AA51" authorId="1" shapeId="0" xr:uid="{00000000-0006-0000-2100-000004000000}">
      <text>
        <r>
          <rPr>
            <sz val="9"/>
            <color indexed="81"/>
            <rFont val="MS P ゴシック"/>
            <family val="3"/>
            <charset val="128"/>
          </rPr>
          <t>｢</t>
        </r>
        <r>
          <rPr>
            <sz val="9"/>
            <color indexed="8"/>
            <rFont val="MS P ゴシック"/>
            <family val="3"/>
            <charset val="128"/>
          </rPr>
          <t>サービス種別</t>
        </r>
        <r>
          <rPr>
            <sz val="9"/>
            <color indexed="81"/>
            <rFont val="MS P ゴシック"/>
            <family val="3"/>
            <charset val="128"/>
          </rPr>
          <t>｣を選択し、定員を入力(短期入所系と入所施設・居住系）することで、基準額が表示されます。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AM9" authorId="0" shapeId="0" xr:uid="{00000000-0006-0000-2200-000001000000}">
      <text>
        <r>
          <rPr>
            <sz val="10"/>
            <color indexed="81"/>
            <rFont val="MS P ゴシック"/>
            <family val="3"/>
            <charset val="128"/>
          </rPr>
          <t xml:space="preserve">該当するものを「☑」してください。
</t>
        </r>
      </text>
    </comment>
    <comment ref="Y11" authorId="0" shapeId="0" xr:uid="{C572FE61-3F0A-409E-83E9-9FAD23AAD267}">
      <text>
        <r>
          <rPr>
            <sz val="10"/>
            <color indexed="81"/>
            <rFont val="MS P ゴシック"/>
            <family val="3"/>
            <charset val="128"/>
          </rPr>
          <t>注）を確認し，感染者等が発生した事業実施期間（日付）を記載してください。</t>
        </r>
      </text>
    </comment>
    <comment ref="AA17" authorId="1" shapeId="0" xr:uid="{00000000-0006-0000-2200-000003000000}">
      <text>
        <r>
          <rPr>
            <sz val="9"/>
            <color indexed="81"/>
            <rFont val="MS P ゴシック"/>
            <family val="3"/>
            <charset val="128"/>
          </rPr>
          <t>｢サービス種別｣を選択し、定員を入力(短期入所系と入所施設・居住系）することで、基準額が表示されます。</t>
        </r>
      </text>
    </comment>
    <comment ref="AA51" authorId="1" shapeId="0" xr:uid="{00000000-0006-0000-2200-000004000000}">
      <text>
        <r>
          <rPr>
            <sz val="9"/>
            <color indexed="81"/>
            <rFont val="MS P ゴシック"/>
            <family val="3"/>
            <charset val="128"/>
          </rPr>
          <t>｢</t>
        </r>
        <r>
          <rPr>
            <sz val="9"/>
            <color indexed="8"/>
            <rFont val="MS P ゴシック"/>
            <family val="3"/>
            <charset val="128"/>
          </rPr>
          <t>サービス種別</t>
        </r>
        <r>
          <rPr>
            <sz val="9"/>
            <color indexed="81"/>
            <rFont val="MS P ゴシック"/>
            <family val="3"/>
            <charset val="128"/>
          </rPr>
          <t>｣を選択し、定員を入力(短期入所系と入所施設・居住系）することで、基準額が表示されます。</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AM9" authorId="0" shapeId="0" xr:uid="{00000000-0006-0000-2300-000001000000}">
      <text>
        <r>
          <rPr>
            <sz val="10"/>
            <color indexed="81"/>
            <rFont val="MS P ゴシック"/>
            <family val="3"/>
            <charset val="128"/>
          </rPr>
          <t xml:space="preserve">該当するものを「☑」してください。
</t>
        </r>
      </text>
    </comment>
    <comment ref="Y11" authorId="0" shapeId="0" xr:uid="{B67CCD26-36B4-443F-B664-83FA4E08593B}">
      <text>
        <r>
          <rPr>
            <sz val="10"/>
            <color indexed="81"/>
            <rFont val="MS P ゴシック"/>
            <family val="3"/>
            <charset val="128"/>
          </rPr>
          <t>注）を確認し，感染者等が発生した事業実施期間（日付）を記載してください。</t>
        </r>
      </text>
    </comment>
    <comment ref="AA17" authorId="1" shapeId="0" xr:uid="{00000000-0006-0000-2300-000003000000}">
      <text>
        <r>
          <rPr>
            <sz val="9"/>
            <color indexed="81"/>
            <rFont val="MS P ゴシック"/>
            <family val="3"/>
            <charset val="128"/>
          </rPr>
          <t>｢サービス種別｣を選択し、定員を入力(短期入所系と入所施設・居住系）することで、基準額が表示されます。</t>
        </r>
      </text>
    </comment>
    <comment ref="AA51" authorId="1" shapeId="0" xr:uid="{00000000-0006-0000-2300-000004000000}">
      <text>
        <r>
          <rPr>
            <sz val="9"/>
            <color indexed="81"/>
            <rFont val="MS P ゴシック"/>
            <family val="3"/>
            <charset val="128"/>
          </rPr>
          <t>｢</t>
        </r>
        <r>
          <rPr>
            <sz val="9"/>
            <color indexed="8"/>
            <rFont val="MS P ゴシック"/>
            <family val="3"/>
            <charset val="128"/>
          </rPr>
          <t>サービス種別</t>
        </r>
        <r>
          <rPr>
            <sz val="9"/>
            <color indexed="81"/>
            <rFont val="MS P ゴシック"/>
            <family val="3"/>
            <charset val="128"/>
          </rPr>
          <t>｣を選択し、定員を入力(短期入所系と入所施設・居住系）することで、基準額が表示されます。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1" authorId="0" shapeId="0" xr:uid="{00000000-0006-0000-0400-000001000000}">
      <text>
        <r>
          <rPr>
            <b/>
            <sz val="12"/>
            <color indexed="10"/>
            <rFont val="MS P ゴシック"/>
            <family val="3"/>
            <charset val="128"/>
          </rPr>
          <t xml:space="preserve">
この表は入力不要です。
（個票から転記されます。）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AM9" authorId="0" shapeId="0" xr:uid="{00000000-0006-0000-2400-000001000000}">
      <text>
        <r>
          <rPr>
            <sz val="10"/>
            <color indexed="81"/>
            <rFont val="MS P ゴシック"/>
            <family val="3"/>
            <charset val="128"/>
          </rPr>
          <t xml:space="preserve">該当するものを「☑」してください。
</t>
        </r>
      </text>
    </comment>
    <comment ref="Y11" authorId="0" shapeId="0" xr:uid="{F70EC735-7D31-488C-A9EB-71B4CDB5A88A}">
      <text>
        <r>
          <rPr>
            <sz val="10"/>
            <color indexed="81"/>
            <rFont val="MS P ゴシック"/>
            <family val="3"/>
            <charset val="128"/>
          </rPr>
          <t>注）を確認し，感染者等が発生した事業実施期間（日付）を記載してください。</t>
        </r>
      </text>
    </comment>
    <comment ref="AA17" authorId="1" shapeId="0" xr:uid="{00000000-0006-0000-2400-000003000000}">
      <text>
        <r>
          <rPr>
            <sz val="9"/>
            <color indexed="81"/>
            <rFont val="MS P ゴシック"/>
            <family val="3"/>
            <charset val="128"/>
          </rPr>
          <t>｢サービス種別｣を選択し、定員を入力(短期入所系と入所施設・居住系）することで、基準額が表示されます。</t>
        </r>
      </text>
    </comment>
    <comment ref="AA51" authorId="1" shapeId="0" xr:uid="{00000000-0006-0000-2400-000004000000}">
      <text>
        <r>
          <rPr>
            <sz val="9"/>
            <color indexed="81"/>
            <rFont val="MS P ゴシック"/>
            <family val="3"/>
            <charset val="128"/>
          </rPr>
          <t>｢</t>
        </r>
        <r>
          <rPr>
            <sz val="9"/>
            <color indexed="8"/>
            <rFont val="MS P ゴシック"/>
            <family val="3"/>
            <charset val="128"/>
          </rPr>
          <t>サービス種別</t>
        </r>
        <r>
          <rPr>
            <sz val="9"/>
            <color indexed="81"/>
            <rFont val="MS P ゴシック"/>
            <family val="3"/>
            <charset val="128"/>
          </rPr>
          <t>｣を選択し、定員を入力(短期入所系と入所施設・居住系）することで、基準額が表示されます。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L5" authorId="0" shapeId="0" xr:uid="{00000000-0006-0000-0500-000001000000}">
      <text>
        <r>
          <rPr>
            <sz val="10"/>
            <color indexed="81"/>
            <rFont val="MS P ゴシック"/>
            <family val="3"/>
            <charset val="128"/>
          </rPr>
          <t xml:space="preserve">リストから選択してください。
</t>
        </r>
      </text>
    </comment>
    <comment ref="AM10" authorId="0" shapeId="0" xr:uid="{00000000-0006-0000-0500-000002000000}">
      <text>
        <r>
          <rPr>
            <sz val="10"/>
            <color indexed="81"/>
            <rFont val="MS P ゴシック"/>
            <family val="3"/>
            <charset val="128"/>
          </rPr>
          <t xml:space="preserve">該当するものを「☑」してください。
</t>
        </r>
      </text>
    </comment>
    <comment ref="Y12" authorId="0" shapeId="0" xr:uid="{00000000-0006-0000-0500-000003000000}">
      <text>
        <r>
          <rPr>
            <sz val="10"/>
            <color indexed="81"/>
            <rFont val="MS P ゴシック"/>
            <family val="3"/>
            <charset val="128"/>
          </rPr>
          <t>注）を確認し，感染者等が発生した事業実施期間（日付）を記載してください。</t>
        </r>
      </text>
    </comment>
    <comment ref="O18" authorId="1" shapeId="0" xr:uid="{00000000-0006-0000-0500-000004000000}">
      <text>
        <r>
          <rPr>
            <b/>
            <sz val="9"/>
            <color indexed="10"/>
            <rFont val="MS P ゴシック"/>
            <family val="3"/>
            <charset val="128"/>
          </rPr>
          <t>｢サービス種別｣を選択し、定員を入力(短期入所系と入所施設・居住系）することで、基準額が表示されます。</t>
        </r>
      </text>
    </comment>
    <comment ref="H19" authorId="0" shapeId="0" xr:uid="{00000000-0006-0000-0500-000005000000}">
      <text>
        <r>
          <rPr>
            <sz val="10"/>
            <color indexed="81"/>
            <rFont val="MS P ゴシック"/>
            <family val="3"/>
            <charset val="128"/>
          </rPr>
          <t>リストから選択してください。</t>
        </r>
      </text>
    </comment>
    <comment ref="AA59" authorId="1" shapeId="0" xr:uid="{00000000-0006-0000-0500-000006000000}">
      <text>
        <r>
          <rPr>
            <b/>
            <sz val="10"/>
            <color indexed="10"/>
            <rFont val="MS P ゴシック"/>
            <family val="3"/>
            <charset val="128"/>
          </rPr>
          <t>｢サービス種別｣を選択し、定員を入力(短期入所系と入所施設・居住系）することで、基準額が表示されます。</t>
        </r>
      </text>
    </comment>
    <comment ref="H60" authorId="0" shapeId="0" xr:uid="{00000000-0006-0000-0500-000007000000}">
      <text>
        <r>
          <rPr>
            <b/>
            <sz val="10"/>
            <color indexed="81"/>
            <rFont val="MS P ゴシック"/>
            <family val="3"/>
            <charset val="128"/>
          </rPr>
          <t>リストから選択してください。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H8" authorId="0" shapeId="0" xr:uid="{00000000-0006-0000-0E00-000001000000}">
      <text>
        <r>
          <rPr>
            <sz val="10"/>
            <color indexed="81"/>
            <rFont val="MS P ゴシック"/>
            <family val="3"/>
            <charset val="128"/>
          </rPr>
          <t xml:space="preserve">
</t>
        </r>
        <r>
          <rPr>
            <b/>
            <sz val="11"/>
            <color indexed="10"/>
            <rFont val="MS P ゴシック"/>
            <family val="3"/>
            <charset val="128"/>
          </rPr>
          <t>備考欄に金額の積算内訳を記載してください。</t>
        </r>
        <r>
          <rPr>
            <sz val="11"/>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Y12" authorId="0" shapeId="0" xr:uid="{2D7213D7-0D97-47DB-A26A-A11A21DCBCEE}">
      <text>
        <r>
          <rPr>
            <sz val="10"/>
            <color indexed="81"/>
            <rFont val="MS P ゴシック"/>
            <family val="3"/>
            <charset val="128"/>
          </rPr>
          <t>注）を確認し，感染者等が発生した事業実施期間（日付）を記載してください。</t>
        </r>
      </text>
    </comment>
    <comment ref="O18" authorId="1" shapeId="0" xr:uid="{00000000-0006-0000-0600-000001000000}">
      <text>
        <r>
          <rPr>
            <sz val="9"/>
            <color indexed="81"/>
            <rFont val="MS P ゴシック"/>
            <family val="3"/>
            <charset val="128"/>
          </rPr>
          <t>｢サービス種別｣を選択し、定員を入力(短期入所系と入所施設・居住系）することで、基準額が表示されます。</t>
        </r>
      </text>
    </comment>
    <comment ref="AA59" authorId="1" shapeId="0" xr:uid="{00000000-0006-0000-0600-000002000000}">
      <text>
        <r>
          <rPr>
            <sz val="9"/>
            <color indexed="81"/>
            <rFont val="MS P ゴシック"/>
            <family val="3"/>
            <charset val="128"/>
          </rPr>
          <t>｢</t>
        </r>
        <r>
          <rPr>
            <sz val="9"/>
            <color indexed="8"/>
            <rFont val="MS P ゴシック"/>
            <family val="3"/>
            <charset val="128"/>
          </rPr>
          <t>サービス種別</t>
        </r>
        <r>
          <rPr>
            <sz val="9"/>
            <color indexed="81"/>
            <rFont val="MS P ゴシック"/>
            <family val="3"/>
            <charset val="128"/>
          </rPr>
          <t>｣を選択し、定員を入力(短期入所系と入所施設・居住系）することで、基準額が表示されます。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Y12" authorId="0" shapeId="0" xr:uid="{7C066BAC-82F0-4C86-9DFC-8EB666AB9FD9}">
      <text>
        <r>
          <rPr>
            <sz val="10"/>
            <color indexed="81"/>
            <rFont val="MS P ゴシック"/>
            <family val="3"/>
            <charset val="128"/>
          </rPr>
          <t>注）を確認し，感染者等が発生した事業実施期間（日付）を記載してください。</t>
        </r>
      </text>
    </comment>
    <comment ref="O18" authorId="1" shapeId="0" xr:uid="{00000000-0006-0000-0700-000001000000}">
      <text>
        <r>
          <rPr>
            <sz val="9"/>
            <color indexed="81"/>
            <rFont val="MS P ゴシック"/>
            <family val="3"/>
            <charset val="128"/>
          </rPr>
          <t>｢サービス種別｣を選択し、定員を入力(短期入所系と入所施設・居住系）することで、基準額が表示されます。</t>
        </r>
      </text>
    </comment>
    <comment ref="AA59" authorId="1" shapeId="0" xr:uid="{00000000-0006-0000-0700-000002000000}">
      <text>
        <r>
          <rPr>
            <sz val="9"/>
            <color indexed="81"/>
            <rFont val="MS P ゴシック"/>
            <family val="3"/>
            <charset val="128"/>
          </rPr>
          <t>｢</t>
        </r>
        <r>
          <rPr>
            <sz val="9"/>
            <color indexed="8"/>
            <rFont val="MS P ゴシック"/>
            <family val="3"/>
            <charset val="128"/>
          </rPr>
          <t>サービス種別</t>
        </r>
        <r>
          <rPr>
            <sz val="9"/>
            <color indexed="81"/>
            <rFont val="MS P ゴシック"/>
            <family val="3"/>
            <charset val="128"/>
          </rPr>
          <t>｣を選択し、定員を入力(短期入所系と入所施設・居住系）することで、基準額が表示されます。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Y12" authorId="0" shapeId="0" xr:uid="{51627A80-963E-4129-BE63-811E18DEA6DF}">
      <text>
        <r>
          <rPr>
            <sz val="10"/>
            <color indexed="81"/>
            <rFont val="MS P ゴシック"/>
            <family val="3"/>
            <charset val="128"/>
          </rPr>
          <t>注）を確認し，感染者等が発生した事業実施期間（日付）を記載してください。</t>
        </r>
      </text>
    </comment>
    <comment ref="O18" authorId="1" shapeId="0" xr:uid="{00000000-0006-0000-0800-000001000000}">
      <text>
        <r>
          <rPr>
            <sz val="9"/>
            <color indexed="81"/>
            <rFont val="MS P ゴシック"/>
            <family val="3"/>
            <charset val="128"/>
          </rPr>
          <t>｢サービス種別｣を選択し、定員を入力(短期入所系と入所施設・居住系）することで、基準額が表示されます。</t>
        </r>
      </text>
    </comment>
    <comment ref="AA59" authorId="1" shapeId="0" xr:uid="{00000000-0006-0000-0800-000002000000}">
      <text>
        <r>
          <rPr>
            <sz val="9"/>
            <color indexed="81"/>
            <rFont val="MS P ゴシック"/>
            <family val="3"/>
            <charset val="128"/>
          </rPr>
          <t>｢</t>
        </r>
        <r>
          <rPr>
            <sz val="9"/>
            <color indexed="8"/>
            <rFont val="MS P ゴシック"/>
            <family val="3"/>
            <charset val="128"/>
          </rPr>
          <t>サービス種別</t>
        </r>
        <r>
          <rPr>
            <sz val="9"/>
            <color indexed="81"/>
            <rFont val="MS P ゴシック"/>
            <family val="3"/>
            <charset val="128"/>
          </rPr>
          <t>｣を選択し、定員を入力(短期入所系と入所施設・居住系）することで、基準額が表示されます。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鹿児島県</author>
    <author>厚生労働省ネットワークシステム</author>
  </authors>
  <commentList>
    <comment ref="Y12" authorId="0" shapeId="0" xr:uid="{6E3FB075-9282-47A5-B0AB-06F81F497D25}">
      <text>
        <r>
          <rPr>
            <sz val="10"/>
            <color indexed="81"/>
            <rFont val="MS P ゴシック"/>
            <family val="3"/>
            <charset val="128"/>
          </rPr>
          <t>注）を確認し，感染者等が発生した事業実施期間（日付）を記載してください。</t>
        </r>
      </text>
    </comment>
    <comment ref="O18" authorId="1" shapeId="0" xr:uid="{00000000-0006-0000-0900-000001000000}">
      <text>
        <r>
          <rPr>
            <sz val="9"/>
            <color indexed="81"/>
            <rFont val="MS P ゴシック"/>
            <family val="3"/>
            <charset val="128"/>
          </rPr>
          <t>｢サービス種別｣を選択し、定員を入力(短期入所系と入所施設・居住系）することで、基準額が表示されます。</t>
        </r>
      </text>
    </comment>
    <comment ref="AA59" authorId="1" shapeId="0" xr:uid="{00000000-0006-0000-0900-000002000000}">
      <text>
        <r>
          <rPr>
            <sz val="9"/>
            <color indexed="81"/>
            <rFont val="MS P ゴシック"/>
            <family val="3"/>
            <charset val="128"/>
          </rPr>
          <t>｢</t>
        </r>
        <r>
          <rPr>
            <sz val="9"/>
            <color indexed="8"/>
            <rFont val="MS P ゴシック"/>
            <family val="3"/>
            <charset val="128"/>
          </rPr>
          <t>サービス種別</t>
        </r>
        <r>
          <rPr>
            <sz val="9"/>
            <color indexed="81"/>
            <rFont val="MS P ゴシック"/>
            <family val="3"/>
            <charset val="128"/>
          </rPr>
          <t>｣を選択し、定員を入力(短期入所系と入所施設・居住系）することで、基準額が表示されます。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1" authorId="0" shapeId="0" xr:uid="{00000000-0006-0000-1600-000001000000}">
      <text>
        <r>
          <rPr>
            <b/>
            <sz val="12"/>
            <color indexed="10"/>
            <rFont val="MS P ゴシック"/>
            <family val="3"/>
            <charset val="128"/>
          </rPr>
          <t xml:space="preserve">
この表は入力不要です。
（個票から転記されます。）</t>
        </r>
      </text>
    </comment>
  </commentList>
</comments>
</file>

<file path=xl/sharedStrings.xml><?xml version="1.0" encoding="utf-8"?>
<sst xmlns="http://schemas.openxmlformats.org/spreadsheetml/2006/main" count="4483" uniqueCount="621">
  <si>
    <t>フリガナ</t>
    <phoneticPr fontId="8"/>
  </si>
  <si>
    <t>日</t>
    <rPh sb="0" eb="1">
      <t>ニチ</t>
    </rPh>
    <phoneticPr fontId="8"/>
  </si>
  <si>
    <t>月</t>
    <rPh sb="0" eb="1">
      <t>ゲツ</t>
    </rPh>
    <phoneticPr fontId="8"/>
  </si>
  <si>
    <t>年</t>
    <rPh sb="0" eb="1">
      <t>ネン</t>
    </rPh>
    <phoneticPr fontId="8"/>
  </si>
  <si>
    <t>名　　称</t>
    <rPh sb="0" eb="1">
      <t>ナ</t>
    </rPh>
    <rPh sb="3" eb="4">
      <t>ショウ</t>
    </rPh>
    <phoneticPr fontId="8"/>
  </si>
  <si>
    <t>（郵便番号</t>
    <rPh sb="1" eb="3">
      <t>ユウビン</t>
    </rPh>
    <rPh sb="3" eb="5">
      <t>バンゴウ</t>
    </rPh>
    <phoneticPr fontId="8"/>
  </si>
  <si>
    <t>‐</t>
    <phoneticPr fontId="8"/>
  </si>
  <si>
    <t>）</t>
    <phoneticPr fontId="8"/>
  </si>
  <si>
    <t>連絡先</t>
    <rPh sb="0" eb="3">
      <t>レンラクサキ</t>
    </rPh>
    <phoneticPr fontId="8"/>
  </si>
  <si>
    <t>電話番号</t>
    <rPh sb="0" eb="2">
      <t>デンワ</t>
    </rPh>
    <rPh sb="2" eb="4">
      <t>バンゴウ</t>
    </rPh>
    <phoneticPr fontId="8"/>
  </si>
  <si>
    <t>代表者の職・氏名</t>
    <rPh sb="0" eb="3">
      <t>ダイヒョウシャ</t>
    </rPh>
    <rPh sb="4" eb="5">
      <t>ショク</t>
    </rPh>
    <rPh sb="6" eb="8">
      <t>シメイ</t>
    </rPh>
    <phoneticPr fontId="8"/>
  </si>
  <si>
    <t>職　　名</t>
    <rPh sb="0" eb="1">
      <t>ショク</t>
    </rPh>
    <rPh sb="3" eb="4">
      <t>ナ</t>
    </rPh>
    <phoneticPr fontId="8"/>
  </si>
  <si>
    <t>氏　　名</t>
    <rPh sb="0" eb="1">
      <t>シ</t>
    </rPh>
    <rPh sb="3" eb="4">
      <t>ナ</t>
    </rPh>
    <phoneticPr fontId="8"/>
  </si>
  <si>
    <t>申請額</t>
    <rPh sb="0" eb="3">
      <t>シンセイガク</t>
    </rPh>
    <phoneticPr fontId="8"/>
  </si>
  <si>
    <t>か所</t>
    <rPh sb="1" eb="2">
      <t>ショ</t>
    </rPh>
    <phoneticPr fontId="8"/>
  </si>
  <si>
    <t>認知症対応型通所介護事業所</t>
  </si>
  <si>
    <t>訪問介護事業所</t>
  </si>
  <si>
    <t>訪問入浴介護事業所</t>
  </si>
  <si>
    <t>訪問看護事業所</t>
  </si>
  <si>
    <t>訪問リハビリテーション事業所</t>
  </si>
  <si>
    <t>定期巡回・随時対応型訪問介護看護事業所</t>
  </si>
  <si>
    <t>夜間対応型訪問介護事業所</t>
  </si>
  <si>
    <t>居宅介護支援事業所</t>
  </si>
  <si>
    <t>福祉用具貸与事業所</t>
  </si>
  <si>
    <t>小規模多機能型居宅介護事業所</t>
  </si>
  <si>
    <t>看護小規模多機能型居宅介護事業所</t>
  </si>
  <si>
    <t>介護老人福祉施設</t>
  </si>
  <si>
    <t>地域密着型介護老人福祉施設</t>
  </si>
  <si>
    <t>介護老人保健施設</t>
  </si>
  <si>
    <t>介護医療院</t>
  </si>
  <si>
    <t>介護療養型医療施設</t>
  </si>
  <si>
    <t>認知症対応型共同生活介護事業所</t>
  </si>
  <si>
    <t>訪問系</t>
    <rPh sb="0" eb="2">
      <t>ホウモン</t>
    </rPh>
    <rPh sb="2" eb="3">
      <t>ケイ</t>
    </rPh>
    <phoneticPr fontId="8"/>
  </si>
  <si>
    <t>入所施設・居住系</t>
    <rPh sb="0" eb="2">
      <t>ニュウショ</t>
    </rPh>
    <rPh sb="2" eb="4">
      <t>シセツ</t>
    </rPh>
    <rPh sb="5" eb="7">
      <t>キョジュウ</t>
    </rPh>
    <rPh sb="7" eb="8">
      <t>ケイ</t>
    </rPh>
    <phoneticPr fontId="8"/>
  </si>
  <si>
    <t>短期入所療養介護事業所</t>
    <rPh sb="0" eb="2">
      <t>タンキ</t>
    </rPh>
    <rPh sb="2" eb="4">
      <t>ニュウショ</t>
    </rPh>
    <rPh sb="4" eb="6">
      <t>リョウヨウ</t>
    </rPh>
    <rPh sb="6" eb="8">
      <t>カイゴ</t>
    </rPh>
    <rPh sb="8" eb="11">
      <t>ジギョウショ</t>
    </rPh>
    <phoneticPr fontId="8"/>
  </si>
  <si>
    <t>短期入所生活介護事業所</t>
    <phoneticPr fontId="8"/>
  </si>
  <si>
    <t>小　　計</t>
    <rPh sb="0" eb="1">
      <t>ショウ</t>
    </rPh>
    <rPh sb="3" eb="4">
      <t>ケイ</t>
    </rPh>
    <phoneticPr fontId="8"/>
  </si>
  <si>
    <t>　　　　　　　　　　　　　　　　　　　　　　　　助成対象
サービス種別</t>
    <rPh sb="24" eb="26">
      <t>ジョセイ</t>
    </rPh>
    <rPh sb="26" eb="28">
      <t>タイショウ</t>
    </rPh>
    <rPh sb="34" eb="36">
      <t>シュベツ</t>
    </rPh>
    <phoneticPr fontId="8"/>
  </si>
  <si>
    <t>合　　計 ((1)+(2))</t>
    <rPh sb="0" eb="1">
      <t>ゴウ</t>
    </rPh>
    <rPh sb="3" eb="4">
      <t>ケイ</t>
    </rPh>
    <phoneticPr fontId="8"/>
  </si>
  <si>
    <t>管理者の氏名</t>
    <rPh sb="0" eb="3">
      <t>カンリシャ</t>
    </rPh>
    <rPh sb="4" eb="6">
      <t>シメイ</t>
    </rPh>
    <phoneticPr fontId="8"/>
  </si>
  <si>
    <t>助成対象の区分</t>
    <rPh sb="0" eb="2">
      <t>ジョセイ</t>
    </rPh>
    <rPh sb="2" eb="4">
      <t>タイショウ</t>
    </rPh>
    <rPh sb="5" eb="7">
      <t>クブン</t>
    </rPh>
    <phoneticPr fontId="8"/>
  </si>
  <si>
    <t>費目</t>
    <rPh sb="0" eb="2">
      <t>ヒモク</t>
    </rPh>
    <phoneticPr fontId="8"/>
  </si>
  <si>
    <t>用途・品目・数量等</t>
    <rPh sb="0" eb="2">
      <t>ヨウト</t>
    </rPh>
    <rPh sb="3" eb="5">
      <t>ヒンモク</t>
    </rPh>
    <rPh sb="6" eb="8">
      <t>スウリョウ</t>
    </rPh>
    <rPh sb="8" eb="9">
      <t>トウ</t>
    </rPh>
    <phoneticPr fontId="8"/>
  </si>
  <si>
    <t>所要額</t>
    <rPh sb="0" eb="3">
      <t>ショヨウガク</t>
    </rPh>
    <phoneticPr fontId="8"/>
  </si>
  <si>
    <t>所要額(円)</t>
    <rPh sb="0" eb="3">
      <t>ショヨウガク</t>
    </rPh>
    <rPh sb="4" eb="5">
      <t>エン</t>
    </rPh>
    <phoneticPr fontId="8"/>
  </si>
  <si>
    <t>短期入所生活介護事業所</t>
  </si>
  <si>
    <t>通所介護事業所（通常規模型）</t>
    <rPh sb="0" eb="2">
      <t>ツウショ</t>
    </rPh>
    <rPh sb="2" eb="4">
      <t>カイゴ</t>
    </rPh>
    <rPh sb="4" eb="7">
      <t>ジギョウショ</t>
    </rPh>
    <phoneticPr fontId="8"/>
  </si>
  <si>
    <t>通所介護事業所（大規模型（Ⅰ））</t>
    <rPh sb="0" eb="2">
      <t>ツウショ</t>
    </rPh>
    <rPh sb="2" eb="4">
      <t>カイゴ</t>
    </rPh>
    <rPh sb="4" eb="7">
      <t>ジギョウショ</t>
    </rPh>
    <phoneticPr fontId="8"/>
  </si>
  <si>
    <t>通所介護事業所（大規模型（Ⅱ））</t>
    <rPh sb="0" eb="2">
      <t>ツウショ</t>
    </rPh>
    <rPh sb="2" eb="4">
      <t>カイゴ</t>
    </rPh>
    <rPh sb="4" eb="7">
      <t>ジギョウショ</t>
    </rPh>
    <phoneticPr fontId="8"/>
  </si>
  <si>
    <t>養護老人ホーム（定員30人以上）</t>
    <rPh sb="0" eb="2">
      <t>ヨウゴ</t>
    </rPh>
    <rPh sb="2" eb="4">
      <t>ロウジン</t>
    </rPh>
    <rPh sb="8" eb="10">
      <t>テイイン</t>
    </rPh>
    <rPh sb="12" eb="15">
      <t>ニンイジョウ</t>
    </rPh>
    <phoneticPr fontId="8"/>
  </si>
  <si>
    <t>養護老人ホーム（定員29人以下）</t>
    <rPh sb="0" eb="2">
      <t>ヨウゴ</t>
    </rPh>
    <rPh sb="2" eb="4">
      <t>ロウジン</t>
    </rPh>
    <rPh sb="8" eb="10">
      <t>テイイン</t>
    </rPh>
    <rPh sb="12" eb="13">
      <t>ニン</t>
    </rPh>
    <rPh sb="13" eb="15">
      <t>イカ</t>
    </rPh>
    <phoneticPr fontId="8"/>
  </si>
  <si>
    <t>軽費老人ホーム（定員30人以上）</t>
    <rPh sb="0" eb="2">
      <t>ケイヒ</t>
    </rPh>
    <rPh sb="2" eb="4">
      <t>ロウジン</t>
    </rPh>
    <rPh sb="8" eb="10">
      <t>テイイン</t>
    </rPh>
    <rPh sb="12" eb="15">
      <t>ニンイジョウ</t>
    </rPh>
    <phoneticPr fontId="8"/>
  </si>
  <si>
    <t>軽費老人ホーム（定員29人以下）</t>
    <rPh sb="0" eb="2">
      <t>ケイヒ</t>
    </rPh>
    <rPh sb="2" eb="4">
      <t>ロウジン</t>
    </rPh>
    <rPh sb="8" eb="10">
      <t>テイイン</t>
    </rPh>
    <rPh sb="12" eb="15">
      <t>ニンイカ</t>
    </rPh>
    <phoneticPr fontId="8"/>
  </si>
  <si>
    <t>有料老人ホーム（定員30人以上）</t>
    <rPh sb="0" eb="2">
      <t>ユウリョウ</t>
    </rPh>
    <rPh sb="2" eb="4">
      <t>ロウジン</t>
    </rPh>
    <rPh sb="8" eb="10">
      <t>テイイン</t>
    </rPh>
    <rPh sb="12" eb="15">
      <t>ニンイジョウ</t>
    </rPh>
    <phoneticPr fontId="8"/>
  </si>
  <si>
    <t>有料老人ホーム（定員29人以下）</t>
    <rPh sb="0" eb="2">
      <t>ユウリョウ</t>
    </rPh>
    <rPh sb="2" eb="4">
      <t>ロウジン</t>
    </rPh>
    <rPh sb="8" eb="10">
      <t>テイイン</t>
    </rPh>
    <rPh sb="12" eb="13">
      <t>ニン</t>
    </rPh>
    <rPh sb="13" eb="15">
      <t>イカ</t>
    </rPh>
    <phoneticPr fontId="8"/>
  </si>
  <si>
    <t>サービス付き高齢者向け住宅（定員30人以上）</t>
    <rPh sb="4" eb="5">
      <t>ツ</t>
    </rPh>
    <rPh sb="6" eb="9">
      <t>コウレイシャ</t>
    </rPh>
    <rPh sb="9" eb="10">
      <t>ム</t>
    </rPh>
    <rPh sb="11" eb="13">
      <t>ジュウタク</t>
    </rPh>
    <rPh sb="14" eb="16">
      <t>テイイン</t>
    </rPh>
    <rPh sb="18" eb="21">
      <t>ニンイジョウ</t>
    </rPh>
    <phoneticPr fontId="8"/>
  </si>
  <si>
    <t>サービス付き高齢者向け住宅（定員29人以下）</t>
    <rPh sb="4" eb="5">
      <t>ツ</t>
    </rPh>
    <rPh sb="6" eb="9">
      <t>コウレイシャ</t>
    </rPh>
    <rPh sb="9" eb="10">
      <t>ム</t>
    </rPh>
    <rPh sb="11" eb="13">
      <t>ジュウタク</t>
    </rPh>
    <rPh sb="14" eb="16">
      <t>テイイン</t>
    </rPh>
    <rPh sb="18" eb="19">
      <t>ニン</t>
    </rPh>
    <rPh sb="19" eb="21">
      <t>イカ</t>
    </rPh>
    <phoneticPr fontId="8"/>
  </si>
  <si>
    <t>千円</t>
    <rPh sb="0" eb="2">
      <t>センエン</t>
    </rPh>
    <phoneticPr fontId="8"/>
  </si>
  <si>
    <t>申　請　者</t>
    <rPh sb="0" eb="1">
      <t>サル</t>
    </rPh>
    <rPh sb="2" eb="3">
      <t>ショウ</t>
    </rPh>
    <rPh sb="4" eb="5">
      <t>シャ</t>
    </rPh>
    <phoneticPr fontId="8"/>
  </si>
  <si>
    <t>所在地</t>
    <rPh sb="0" eb="3">
      <t>ショザイチ</t>
    </rPh>
    <phoneticPr fontId="8"/>
  </si>
  <si>
    <t>E-mail</t>
    <phoneticPr fontId="8"/>
  </si>
  <si>
    <t>短期入所系</t>
    <rPh sb="0" eb="2">
      <t>タンキ</t>
    </rPh>
    <rPh sb="2" eb="4">
      <t>ニュウショ</t>
    </rPh>
    <rPh sb="4" eb="5">
      <t>ケイ</t>
    </rPh>
    <phoneticPr fontId="8"/>
  </si>
  <si>
    <t>多機能型</t>
    <rPh sb="0" eb="4">
      <t>タキノウガタ</t>
    </rPh>
    <phoneticPr fontId="8"/>
  </si>
  <si>
    <t>居宅療養管理指導事業所</t>
    <rPh sb="8" eb="11">
      <t>ジギョウショ</t>
    </rPh>
    <phoneticPr fontId="8"/>
  </si>
  <si>
    <t>地域密着型通所介護事業所(療養通所介護事業所を含む)</t>
    <rPh sb="13" eb="15">
      <t>リョウヨウ</t>
    </rPh>
    <rPh sb="15" eb="17">
      <t>ツウショ</t>
    </rPh>
    <rPh sb="17" eb="19">
      <t>カイゴ</t>
    </rPh>
    <rPh sb="19" eb="22">
      <t>ジギョウショ</t>
    </rPh>
    <rPh sb="23" eb="24">
      <t>フク</t>
    </rPh>
    <phoneticPr fontId="8"/>
  </si>
  <si>
    <t>介護保険事業所番号</t>
    <rPh sb="0" eb="2">
      <t>カイゴ</t>
    </rPh>
    <rPh sb="2" eb="4">
      <t>ホケン</t>
    </rPh>
    <rPh sb="4" eb="7">
      <t>ジギョウショ</t>
    </rPh>
    <rPh sb="7" eb="9">
      <t>バンゴウ</t>
    </rPh>
    <phoneticPr fontId="8"/>
  </si>
  <si>
    <t>定員</t>
    <rPh sb="0" eb="2">
      <t>テイイン</t>
    </rPh>
    <phoneticPr fontId="8"/>
  </si>
  <si>
    <t>人</t>
    <rPh sb="0" eb="1">
      <t>ニン</t>
    </rPh>
    <phoneticPr fontId="8"/>
  </si>
  <si>
    <t>　※定員は短期入所系、入所施設・居住系のみ記載</t>
    <rPh sb="2" eb="4">
      <t>テイイン</t>
    </rPh>
    <rPh sb="21" eb="23">
      <t>キサイ</t>
    </rPh>
    <phoneticPr fontId="8"/>
  </si>
  <si>
    <t>※別紙の①の額の千円未満切り捨て</t>
    <rPh sb="1" eb="3">
      <t>ベッシ</t>
    </rPh>
    <rPh sb="6" eb="7">
      <t>ガク</t>
    </rPh>
    <rPh sb="8" eb="9">
      <t>セン</t>
    </rPh>
    <rPh sb="9" eb="12">
      <t>エンミマン</t>
    </rPh>
    <rPh sb="12" eb="13">
      <t>キ</t>
    </rPh>
    <rPh sb="14" eb="15">
      <t>ス</t>
    </rPh>
    <phoneticPr fontId="8"/>
  </si>
  <si>
    <t>※別紙の②の額の千円未満切り捨て</t>
    <rPh sb="1" eb="3">
      <t>ベッシ</t>
    </rPh>
    <rPh sb="6" eb="7">
      <t>ガク</t>
    </rPh>
    <rPh sb="8" eb="9">
      <t>セン</t>
    </rPh>
    <rPh sb="9" eb="12">
      <t>エンミマン</t>
    </rPh>
    <rPh sb="12" eb="13">
      <t>キ</t>
    </rPh>
    <rPh sb="14" eb="15">
      <t>ス</t>
    </rPh>
    <phoneticPr fontId="8"/>
  </si>
  <si>
    <t>基準単価</t>
    <rPh sb="0" eb="2">
      <t>キジュン</t>
    </rPh>
    <rPh sb="2" eb="4">
      <t>タンカ</t>
    </rPh>
    <phoneticPr fontId="8"/>
  </si>
  <si>
    <t>基準単価(a)</t>
    <rPh sb="0" eb="2">
      <t>キジュン</t>
    </rPh>
    <rPh sb="2" eb="4">
      <t>タンカ</t>
    </rPh>
    <phoneticPr fontId="8"/>
  </si>
  <si>
    <t>所要額(b)</t>
    <rPh sb="0" eb="3">
      <t>ショヨウガク</t>
    </rPh>
    <phoneticPr fontId="8"/>
  </si>
  <si>
    <t>申請額(c)</t>
    <rPh sb="0" eb="3">
      <t>シンセイガク</t>
    </rPh>
    <phoneticPr fontId="8"/>
  </si>
  <si>
    <t>介護保険
事業所番号</t>
    <rPh sb="0" eb="2">
      <t>カイゴ</t>
    </rPh>
    <rPh sb="2" eb="4">
      <t>ホケン</t>
    </rPh>
    <rPh sb="5" eb="8">
      <t>ジギョウショ</t>
    </rPh>
    <rPh sb="8" eb="10">
      <t>バンゴウ</t>
    </rPh>
    <phoneticPr fontId="8"/>
  </si>
  <si>
    <t>千円</t>
  </si>
  <si>
    <t>サービス種別</t>
    <rPh sb="4" eb="6">
      <t>シュベツ</t>
    </rPh>
    <phoneticPr fontId="8"/>
  </si>
  <si>
    <t>No.</t>
    <phoneticPr fontId="8"/>
  </si>
  <si>
    <t>（注）</t>
    <rPh sb="1" eb="2">
      <t>チュウ</t>
    </rPh>
    <phoneticPr fontId="8"/>
  </si>
  <si>
    <t>基準単価(d)</t>
    <rPh sb="0" eb="2">
      <t>キジュン</t>
    </rPh>
    <rPh sb="2" eb="4">
      <t>タンカ</t>
    </rPh>
    <phoneticPr fontId="8"/>
  </si>
  <si>
    <t>所要額(e)</t>
    <rPh sb="0" eb="3">
      <t>ショヨウガク</t>
    </rPh>
    <phoneticPr fontId="8"/>
  </si>
  <si>
    <t>申請額(f)</t>
    <rPh sb="0" eb="3">
      <t>シンセイガク</t>
    </rPh>
    <phoneticPr fontId="8"/>
  </si>
  <si>
    <t>　「申請額(c)」は、「基準単価(a)」と「所要額(b)」を比較して低い方の額を、「申請額(f)」は、「基準単価(d)」と「所要額(e)」を比較して低い方の額をぞれぞれ記入すること。</t>
    <rPh sb="2" eb="4">
      <t>シンセイ</t>
    </rPh>
    <rPh sb="4" eb="5">
      <t>ガク</t>
    </rPh>
    <rPh sb="12" eb="14">
      <t>キジュン</t>
    </rPh>
    <rPh sb="14" eb="16">
      <t>タンカ</t>
    </rPh>
    <rPh sb="22" eb="25">
      <t>ショヨウガク</t>
    </rPh>
    <rPh sb="30" eb="32">
      <t>ヒカク</t>
    </rPh>
    <rPh sb="34" eb="35">
      <t>ヒク</t>
    </rPh>
    <rPh sb="36" eb="37">
      <t>ホウ</t>
    </rPh>
    <rPh sb="38" eb="39">
      <t>ガク</t>
    </rPh>
    <rPh sb="42" eb="44">
      <t>シンセイ</t>
    </rPh>
    <rPh sb="84" eb="86">
      <t>キニュウ</t>
    </rPh>
    <phoneticPr fontId="8"/>
  </si>
  <si>
    <t>合計</t>
    <rPh sb="0" eb="2">
      <t>ゴウケイ</t>
    </rPh>
    <phoneticPr fontId="8"/>
  </si>
  <si>
    <t>申請額計(ｇ)</t>
    <rPh sb="0" eb="3">
      <t>シンセイガク</t>
    </rPh>
    <rPh sb="3" eb="4">
      <t>ケイ</t>
    </rPh>
    <phoneticPr fontId="8"/>
  </si>
  <si>
    <t>備考</t>
    <rPh sb="0" eb="2">
      <t>ビコウ</t>
    </rPh>
    <phoneticPr fontId="8"/>
  </si>
  <si>
    <t>　行が不足する場合には適宜行を追加して差し支えないが、列の挿入は絶対に行わないこと。</t>
    <rPh sb="1" eb="2">
      <t>ギョウ</t>
    </rPh>
    <rPh sb="3" eb="5">
      <t>フソク</t>
    </rPh>
    <rPh sb="7" eb="9">
      <t>バアイ</t>
    </rPh>
    <rPh sb="11" eb="13">
      <t>テキギ</t>
    </rPh>
    <rPh sb="13" eb="14">
      <t>ギョウ</t>
    </rPh>
    <rPh sb="15" eb="17">
      <t>ツイカ</t>
    </rPh>
    <rPh sb="19" eb="20">
      <t>サ</t>
    </rPh>
    <rPh sb="21" eb="22">
      <t>ツカ</t>
    </rPh>
    <rPh sb="27" eb="28">
      <t>レツ</t>
    </rPh>
    <rPh sb="29" eb="31">
      <t>ソウニュウ</t>
    </rPh>
    <rPh sb="32" eb="34">
      <t>ゼッタイ</t>
    </rPh>
    <rPh sb="35" eb="36">
      <t>オコナ</t>
    </rPh>
    <phoneticPr fontId="8"/>
  </si>
  <si>
    <t>合計（①）</t>
    <rPh sb="0" eb="2">
      <t>ゴウケイ</t>
    </rPh>
    <phoneticPr fontId="8"/>
  </si>
  <si>
    <t>－</t>
    <phoneticPr fontId="8"/>
  </si>
  <si>
    <t>（ア）、（イ）</t>
    <phoneticPr fontId="8"/>
  </si>
  <si>
    <t>（ウ）</t>
    <phoneticPr fontId="8"/>
  </si>
  <si>
    <t xml:space="preserve"> （ア）、（イ）</t>
    <phoneticPr fontId="8"/>
  </si>
  <si>
    <t>※１ 介護施設等</t>
    <phoneticPr fontId="8"/>
  </si>
  <si>
    <t>※４　通所系サービス事業所</t>
    <phoneticPr fontId="8"/>
  </si>
  <si>
    <t>　介護老人福祉施設、地域密着型介護老人福祉施設、介護老人保健施設、介護　　医療院、介護療養型医療施設、</t>
    <phoneticPr fontId="8"/>
  </si>
  <si>
    <t>　認知症対応型共同生活介護事業所（短期利用認知症対応型共同生活介護を除く）、養護老人ホーム、軽費老人ホーム、</t>
    <phoneticPr fontId="8"/>
  </si>
  <si>
    <t>　有料老人ホーム及びサービス付き高齢者向け住宅</t>
    <phoneticPr fontId="8"/>
  </si>
  <si>
    <t>　訪問介護事業所、訪問入浴介護事業所、訪問看護事業所、訪問リハビリテーション事業所、定期巡回・随時対応型訪問介護看護事業所、</t>
    <phoneticPr fontId="8"/>
  </si>
  <si>
    <t>　夜間対応型訪問介護事業所、小規模多機能型居宅介護事業所及び看護小規模多機能型居宅介護事業所（訪問サービスに限る）並びに居宅介護支援事業所、</t>
    <phoneticPr fontId="8"/>
  </si>
  <si>
    <t>　並びに認知症対応型共同生活介護事業所（短期利用認知症対応型共同生活介護に限る）</t>
    <phoneticPr fontId="8"/>
  </si>
  <si>
    <t>　通所介護事業所、地域密着型通所介護事業所、療養通所介護事業所、認知症対応型通所介護事業所、通所リハビリテーション事業所、　</t>
    <phoneticPr fontId="8"/>
  </si>
  <si>
    <t>　小規模多機能型居宅介護事業所及び看護小規模多機能型居宅介護事業所（通いサービスに限る）</t>
    <phoneticPr fontId="8"/>
  </si>
  <si>
    <t>区分</t>
    <rPh sb="0" eb="2">
      <t>クブン</t>
    </rPh>
    <phoneticPr fontId="8"/>
  </si>
  <si>
    <t>合計（②）</t>
    <phoneticPr fontId="8"/>
  </si>
  <si>
    <t>※２ 訪問系サービス事業所</t>
    <phoneticPr fontId="8"/>
  </si>
  <si>
    <t xml:space="preserve">  福祉用具貸与事業所（ア（ア）の事業を除く）及び居宅療養管理指導事業所</t>
    <phoneticPr fontId="8"/>
  </si>
  <si>
    <t>※３　短期入所系サービス事業所</t>
    <phoneticPr fontId="8"/>
  </si>
  <si>
    <t>　短期入所生活介護事業所、短期入所療養介護事業所、小規模多機能型居宅介護事業所及び看護小規模多機能型居宅介護事業所（宿泊サービスに限る）</t>
    <phoneticPr fontId="8"/>
  </si>
  <si>
    <t>※５　高齢者施設等</t>
    <phoneticPr fontId="8"/>
  </si>
  <si>
    <t>　介護老人福祉施設、地域密着型介護老人福祉施設、介護老人保健施設、介護医療院、介護療養型医療施設、認知症対応型共同生活介護事業所、</t>
    <phoneticPr fontId="8"/>
  </si>
  <si>
    <t xml:space="preserve">  養護老人ホーム、軽費老人ホーム、有料老人ホーム及びサービス付き高齢者向け住宅、短期入所生活介護事業所、短期入所療養介護事業所</t>
    <phoneticPr fontId="8"/>
  </si>
  <si>
    <t>　※下から該当する番号を１つ選択して記入
（複数該当する場合には一番小さい番号のものを記入）</t>
    <rPh sb="2" eb="3">
      <t>シタ</t>
    </rPh>
    <rPh sb="5" eb="7">
      <t>ガイトウ</t>
    </rPh>
    <rPh sb="9" eb="11">
      <t>バンゴウ</t>
    </rPh>
    <rPh sb="14" eb="16">
      <t>センタク</t>
    </rPh>
    <rPh sb="18" eb="20">
      <t>キニュウ</t>
    </rPh>
    <rPh sb="22" eb="24">
      <t>フクスウ</t>
    </rPh>
    <rPh sb="24" eb="26">
      <t>ガイトウ</t>
    </rPh>
    <rPh sb="28" eb="30">
      <t>バアイ</t>
    </rPh>
    <rPh sb="32" eb="34">
      <t>イチバン</t>
    </rPh>
    <rPh sb="34" eb="35">
      <t>チイ</t>
    </rPh>
    <rPh sb="37" eb="39">
      <t>バンゴウ</t>
    </rPh>
    <rPh sb="43" eb="45">
      <t>キニュウ</t>
    </rPh>
    <phoneticPr fontId="8"/>
  </si>
  <si>
    <t>通所系</t>
    <rPh sb="0" eb="2">
      <t>ツウショ</t>
    </rPh>
    <rPh sb="2" eb="3">
      <t>ケイ</t>
    </rPh>
    <phoneticPr fontId="8"/>
  </si>
  <si>
    <t>ア、イ</t>
  </si>
  <si>
    <t>ウ</t>
  </si>
  <si>
    <t>（ウ）感染者が発生した介護サービス事業所・施設等（以下のいずれかに該当）の利用者の受け入れや当該事業所・施設等に応援職員の派遣を行う事業所・施設等（※１～※４）
　A　（ア）の①又は③に該当する介護サービス事業所・施設等
　B　感染症の拡大防止の観点から必要があり、自主的に休業した介護サービス事業所</t>
    <phoneticPr fontId="8"/>
  </si>
  <si>
    <t>ア①</t>
  </si>
  <si>
    <t>ア②</t>
  </si>
  <si>
    <t>ア③</t>
  </si>
  <si>
    <t>ア④</t>
  </si>
  <si>
    <t>ア⑤</t>
  </si>
  <si>
    <t>イ</t>
  </si>
  <si>
    <t>ウA</t>
  </si>
  <si>
    <t>ウB</t>
  </si>
  <si>
    <t>単価１</t>
  </si>
  <si>
    <t>単価2</t>
  </si>
  <si>
    <t>通所介護事業所（通常規模型）</t>
  </si>
  <si>
    <t>/事業所</t>
  </si>
  <si>
    <t>通所介護事業所（大規模型（Ⅰ））</t>
  </si>
  <si>
    <t>通所介護事業所（大規模型（Ⅱ））</t>
  </si>
  <si>
    <t>地域密着型通所介護事業所(療養通所介護事業所を含む)</t>
  </si>
  <si>
    <t>通所リハビリテーション事業所（通常規模型）</t>
  </si>
  <si>
    <t>通所リハビリテーション事業所（大規模型（Ⅰ））</t>
  </si>
  <si>
    <t>通所リハビリテーション事業所（大規模型（Ⅱ））</t>
  </si>
  <si>
    <t>/定員</t>
  </si>
  <si>
    <t>短期入所療養介護事業所</t>
  </si>
  <si>
    <t>居宅療養管理指導事業所</t>
  </si>
  <si>
    <t>養護老人ホーム（定員30人以上）</t>
  </si>
  <si>
    <t>養護老人ホーム（定員29人以下）</t>
  </si>
  <si>
    <t>軽費老人ホーム（定員30人以上）</t>
  </si>
  <si>
    <t>軽費老人ホーム（定員29人以下）</t>
  </si>
  <si>
    <t>有料老人ホーム（定員30人以上）</t>
  </si>
  <si>
    <t>有料老人ホーム（定員29人以下）</t>
  </si>
  <si>
    <t>サービス付き高齢者向け住宅（定員30人以上）</t>
  </si>
  <si>
    <t>サービス付き高齢者向け住宅（定員29人以下）</t>
  </si>
  <si>
    <t>分類</t>
  </si>
  <si>
    <t>＜積算内訳＞</t>
    <rPh sb="1" eb="3">
      <t>セキサン</t>
    </rPh>
    <rPh sb="3" eb="5">
      <t>ウチワケ</t>
    </rPh>
    <phoneticPr fontId="8"/>
  </si>
  <si>
    <t>（単位:千円）</t>
    <rPh sb="1" eb="3">
      <t>タンイ</t>
    </rPh>
    <rPh sb="4" eb="5">
      <t>セン</t>
    </rPh>
    <rPh sb="5" eb="6">
      <t>エン</t>
    </rPh>
    <phoneticPr fontId="8"/>
  </si>
  <si>
    <t>　「申請額計(g)」は、「申請額(c)」と「申請額(f)」の合計額を記入すること。（自動計算）</t>
    <rPh sb="2" eb="4">
      <t>シンセイ</t>
    </rPh>
    <rPh sb="4" eb="5">
      <t>ガク</t>
    </rPh>
    <rPh sb="5" eb="6">
      <t>ケイ</t>
    </rPh>
    <rPh sb="13" eb="16">
      <t>シンセイガク</t>
    </rPh>
    <rPh sb="22" eb="25">
      <t>シンセイガク</t>
    </rPh>
    <rPh sb="30" eb="33">
      <t>ゴウケイガク</t>
    </rPh>
    <rPh sb="34" eb="36">
      <t>キニュウ</t>
    </rPh>
    <rPh sb="42" eb="44">
      <t>ジドウ</t>
    </rPh>
    <rPh sb="44" eb="46">
      <t>ケイサン</t>
    </rPh>
    <phoneticPr fontId="8"/>
  </si>
  <si>
    <t>事業所・施設等名</t>
    <rPh sb="0" eb="3">
      <t>ジギョウショ</t>
    </rPh>
    <rPh sb="4" eb="6">
      <t>シセツ</t>
    </rPh>
    <rPh sb="6" eb="7">
      <t>トウ</t>
    </rPh>
    <rPh sb="7" eb="8">
      <t>メイ</t>
    </rPh>
    <phoneticPr fontId="8"/>
  </si>
  <si>
    <t>事業所・施設等の状況</t>
    <rPh sb="0" eb="3">
      <t>ジギョウショ</t>
    </rPh>
    <rPh sb="4" eb="6">
      <t>シセツ</t>
    </rPh>
    <rPh sb="6" eb="7">
      <t>トウ</t>
    </rPh>
    <rPh sb="8" eb="10">
      <t>ジョウキョウ</t>
    </rPh>
    <phoneticPr fontId="8"/>
  </si>
  <si>
    <t>事業所・施設等の名称</t>
    <rPh sb="0" eb="3">
      <t>ジギョウショ</t>
    </rPh>
    <rPh sb="4" eb="6">
      <t>シセツ</t>
    </rPh>
    <rPh sb="6" eb="7">
      <t>トウ</t>
    </rPh>
    <rPh sb="8" eb="10">
      <t>メイショウ</t>
    </rPh>
    <phoneticPr fontId="8"/>
  </si>
  <si>
    <t>事業所・施設等の所在地</t>
    <rPh sb="0" eb="3">
      <t>ジギョウショ</t>
    </rPh>
    <rPh sb="4" eb="6">
      <t>シセツ</t>
    </rPh>
    <rPh sb="6" eb="7">
      <t>トウ</t>
    </rPh>
    <rPh sb="8" eb="11">
      <t>ショザイチ</t>
    </rPh>
    <phoneticPr fontId="8"/>
  </si>
  <si>
    <t>事業所･施設等数</t>
    <rPh sb="0" eb="3">
      <t>ジギョウショ</t>
    </rPh>
    <rPh sb="4" eb="6">
      <t>シセツ</t>
    </rPh>
    <rPh sb="6" eb="7">
      <t>トウ</t>
    </rPh>
    <rPh sb="7" eb="8">
      <t>スウ</t>
    </rPh>
    <phoneticPr fontId="8"/>
  </si>
  <si>
    <t>（ア）新型コロナウイルス感染者が発生又は濃厚接触者に対応した介護サービス事業所・施設等（休業要請を受けた事業所・施設等を含む）
　①利用者又は職員に感染者が発生した介護サービス事業所・施設等（職員に複数の濃厚接触者が発生し、職員が不足した場合を含む）
　　（※１～※４）
　②濃厚接触者に対応した訪問系サービス事業所（※２）、短期入所系サービス事業所（※３）、介護施設等（※１）
　③都道府県、保健所を設置する市又は特別区から休業要請を受けた通所系サービス事業所（※４）、短期入所系サービス事業所（※３）
　④感染等の疑いがある者に対して一定の要件のもと自費で検査を実施した介護施設等（①、②の場合を除く）（※１）
  ⑤施設内療養を行った高齢者施設等（※５）
（イ）新型コロナウイルス感染症の流行に伴い居宅でサービスを提供する通所系サービス事業所（※４）
　　（ア）①、③以外の通所系サービス事業所（小規模多機能型居宅介護事業所及び看護小規模多機能型居宅介護事業所（通いサービスに限る）
　を除く）であって、当該事業所の職員により、居宅で生活している利用者に対して、利用者からの連絡を受ける体制を整えた上で、居宅を訪問し、
　個別サービス計画の内容を踏まえ、できる限りのサービスを提供した事業所（通常形態での通所サービス提供が困難であり、感染の未然に
　代替措置を取った場合（近隣自治体や近隣事業所・施設等で感染者が発生している場合又は感染拡大地域で新型コロナウイルス感染症が
　流行している場合（感染者が一定数継続して発生している状況等）に限る））</t>
    <phoneticPr fontId="8"/>
  </si>
  <si>
    <t>所要額①(円)</t>
    <rPh sb="0" eb="3">
      <t>ショヨウガク</t>
    </rPh>
    <rPh sb="5" eb="6">
      <t>エン</t>
    </rPh>
    <phoneticPr fontId="8"/>
  </si>
  <si>
    <t>所要額②(円)</t>
    <rPh sb="0" eb="3">
      <t>ショヨウガク</t>
    </rPh>
    <rPh sb="5" eb="6">
      <t>エン</t>
    </rPh>
    <phoneticPr fontId="8"/>
  </si>
  <si>
    <t>合計</t>
    <phoneticPr fontId="8"/>
  </si>
  <si>
    <t>所要額①(b)</t>
    <rPh sb="0" eb="3">
      <t>ショヨウガク</t>
    </rPh>
    <phoneticPr fontId="8"/>
  </si>
  <si>
    <t>所要額②(c)</t>
    <rPh sb="0" eb="3">
      <t>ショヨウガク</t>
    </rPh>
    <phoneticPr fontId="8"/>
  </si>
  <si>
    <t>申請額(d)</t>
    <rPh sb="0" eb="3">
      <t>シンセイガク</t>
    </rPh>
    <phoneticPr fontId="8"/>
  </si>
  <si>
    <t>基準単価(e)</t>
    <rPh sb="0" eb="2">
      <t>キジュン</t>
    </rPh>
    <rPh sb="2" eb="4">
      <t>タンカ</t>
    </rPh>
    <phoneticPr fontId="8"/>
  </si>
  <si>
    <t>所要額(f)</t>
    <rPh sb="0" eb="3">
      <t>ショヨウガク</t>
    </rPh>
    <phoneticPr fontId="8"/>
  </si>
  <si>
    <t>申請額(g)</t>
    <rPh sb="0" eb="3">
      <t>シンセイガク</t>
    </rPh>
    <phoneticPr fontId="8"/>
  </si>
  <si>
    <t>申請額計(h)</t>
    <rPh sb="0" eb="3">
      <t>シンセイガク</t>
    </rPh>
    <rPh sb="3" eb="4">
      <t>ケイ</t>
    </rPh>
    <phoneticPr fontId="8"/>
  </si>
  <si>
    <t>＜積算内訳①：施設内療養費を除く＞</t>
    <rPh sb="1" eb="3">
      <t>セキサン</t>
    </rPh>
    <rPh sb="3" eb="5">
      <t>ウチワケ</t>
    </rPh>
    <rPh sb="7" eb="10">
      <t>シセツナイ</t>
    </rPh>
    <rPh sb="10" eb="12">
      <t>リョウヨウ</t>
    </rPh>
    <rPh sb="12" eb="13">
      <t>ヒ</t>
    </rPh>
    <rPh sb="14" eb="15">
      <t>ノゾ</t>
    </rPh>
    <phoneticPr fontId="8"/>
  </si>
  <si>
    <t>＜積算内訳②：施設内療養費分＞</t>
    <rPh sb="1" eb="3">
      <t>セキサン</t>
    </rPh>
    <rPh sb="3" eb="5">
      <t>ウチワケ</t>
    </rPh>
    <rPh sb="7" eb="10">
      <t>シセツナイ</t>
    </rPh>
    <rPh sb="10" eb="12">
      <t>リョウヨウ</t>
    </rPh>
    <rPh sb="12" eb="13">
      <t>ヒ</t>
    </rPh>
    <rPh sb="13" eb="14">
      <t>ブン</t>
    </rPh>
    <phoneticPr fontId="8"/>
  </si>
  <si>
    <t>人数・日数等</t>
    <rPh sb="0" eb="2">
      <t>ニンズウ</t>
    </rPh>
    <rPh sb="3" eb="5">
      <t>ニッスウ</t>
    </rPh>
    <rPh sb="5" eb="6">
      <t>トウ</t>
    </rPh>
    <phoneticPr fontId="8"/>
  </si>
  <si>
    <t>（ウ）感染者が発生した介護サービス事業所・施設等（以下のいずれかに該当）の利用者の受け入れや当該事業所・施設等に応援職員の派遣を行う事業所・施設等（※１～※４）
  A　（ア）の①に該当する介護サービス事業所・施設等
　B　感染症の拡大防止の観点から必要があり、自主的に休業 した介護サービス事業所</t>
    <phoneticPr fontId="8"/>
  </si>
  <si>
    <t>(ア)①</t>
    <phoneticPr fontId="8"/>
  </si>
  <si>
    <t>(ア)②</t>
    <phoneticPr fontId="8"/>
  </si>
  <si>
    <t>(ア)③</t>
    <phoneticPr fontId="8"/>
  </si>
  <si>
    <t>(ア)④</t>
    <phoneticPr fontId="8"/>
  </si>
  <si>
    <t>(ア)⑤</t>
    <phoneticPr fontId="8"/>
  </si>
  <si>
    <t>(イ)</t>
    <phoneticPr fontId="8"/>
  </si>
  <si>
    <t>(ウ)A</t>
    <phoneticPr fontId="8"/>
  </si>
  <si>
    <t>(ウ)B</t>
    <phoneticPr fontId="8"/>
  </si>
  <si>
    <t>総　括　表</t>
    <phoneticPr fontId="8"/>
  </si>
  <si>
    <r>
      <t>通所リハビリテーション事業所</t>
    </r>
    <r>
      <rPr>
        <sz val="9"/>
        <color theme="1"/>
        <rFont val="ＭＳ ゴシック"/>
        <family val="3"/>
        <charset val="128"/>
      </rPr>
      <t>（通常規模型）</t>
    </r>
    <phoneticPr fontId="8"/>
  </si>
  <si>
    <r>
      <t>通所リハビリテーション事業所</t>
    </r>
    <r>
      <rPr>
        <sz val="9"/>
        <color theme="1"/>
        <rFont val="ＭＳ ゴシック"/>
        <family val="3"/>
        <charset val="128"/>
      </rPr>
      <t>（大規模型（Ⅰ））</t>
    </r>
    <phoneticPr fontId="8"/>
  </si>
  <si>
    <r>
      <t>通所リハビリテーション事業所</t>
    </r>
    <r>
      <rPr>
        <sz val="9"/>
        <color theme="1"/>
        <rFont val="ＭＳ ゴシック"/>
        <family val="3"/>
        <charset val="128"/>
      </rPr>
      <t>（大規模型（Ⅱ））</t>
    </r>
    <phoneticPr fontId="8"/>
  </si>
  <si>
    <t>申　請　内　容</t>
    <rPh sb="0" eb="1">
      <t>サル</t>
    </rPh>
    <rPh sb="2" eb="3">
      <t>ショウ</t>
    </rPh>
    <rPh sb="4" eb="5">
      <t>ナイ</t>
    </rPh>
    <rPh sb="6" eb="7">
      <t>カタチ</t>
    </rPh>
    <phoneticPr fontId="8"/>
  </si>
  <si>
    <t>（1）介護サービス事業所等におけるサービス継続支援事業</t>
    <phoneticPr fontId="8"/>
  </si>
  <si>
    <t>（2）介護サービス事業所等との連携支援事業</t>
    <phoneticPr fontId="8"/>
  </si>
  <si>
    <t>（1）介護サービス事業所等におけるサービス継続支援事業…（ア），（イ）</t>
    <phoneticPr fontId="8"/>
  </si>
  <si>
    <t>（2）介護サービス事業所等との連携支援事業……（ウ）</t>
    <phoneticPr fontId="8"/>
  </si>
  <si>
    <r>
      <t>所要額①</t>
    </r>
    <r>
      <rPr>
        <sz val="5"/>
        <rFont val="ＭＳ Ｐゴシック"/>
        <family val="3"/>
        <charset val="128"/>
      </rPr>
      <t xml:space="preserve">
(施設内療養費を除く)</t>
    </r>
    <rPh sb="0" eb="3">
      <t>ショヨウガク</t>
    </rPh>
    <rPh sb="6" eb="9">
      <t>シセツナイ</t>
    </rPh>
    <rPh sb="9" eb="11">
      <t>リョウヨウ</t>
    </rPh>
    <rPh sb="11" eb="12">
      <t>ヒ</t>
    </rPh>
    <rPh sb="13" eb="14">
      <t>ノゾ</t>
    </rPh>
    <phoneticPr fontId="8"/>
  </si>
  <si>
    <r>
      <t>所要額②</t>
    </r>
    <r>
      <rPr>
        <sz val="5"/>
        <rFont val="ＭＳ Ｐゴシック"/>
        <family val="3"/>
        <charset val="128"/>
      </rPr>
      <t xml:space="preserve">
(施設内療養費分)</t>
    </r>
    <rPh sb="0" eb="3">
      <t>ショヨウガク</t>
    </rPh>
    <rPh sb="6" eb="9">
      <t>シセツナイ</t>
    </rPh>
    <rPh sb="9" eb="11">
      <t>リョウヨウ</t>
    </rPh>
    <rPh sb="11" eb="12">
      <t>ヒ</t>
    </rPh>
    <rPh sb="12" eb="13">
      <t>ブン</t>
    </rPh>
    <phoneticPr fontId="8"/>
  </si>
  <si>
    <r>
      <rPr>
        <b/>
        <sz val="7.5"/>
        <rFont val="ＭＳ Ｐゴシック"/>
        <family val="3"/>
        <charset val="128"/>
      </rPr>
      <t>ア　対象となる事業所・施設等</t>
    </r>
    <r>
      <rPr>
        <sz val="7.5"/>
        <rFont val="ＭＳ Ｐゴシック"/>
        <family val="3"/>
        <charset val="128"/>
      </rPr>
      <t xml:space="preserve">
　（ア）　新型コロナウイルス感染者が発生又は感染者と接触があった者（感染者と同居している場合に限る。以下同じ）に対応した介護サービス事業所・施設等
　①利用者又は職員に感染者が発生した介護サービス事業所・施設等（職員に感染者と接触があった者が複数発生し、職員が不足した場合を含む）（※１～※４）
　②感染者と接触があった者に対応した訪問系サービス事業所（※２）、短期入所系サービス事業所（※３）、介護施設等（※１）
　③感染等の疑いがある者に対して一定の要件のもと自費で検査を実施した介護施設等（①、②の場合を除く）（※１）
　④施設内療養を行った高齢者施設等（※５）
　（イ）　新型コロナウイルス感染症の流行に伴い居宅でサービスを提供する通所系サービス事業所（※４）
　　　（ア）① 以外の通所系サービス事業所（小規模多機能型居宅介護事業所及び看護小規模多機能型居宅介護事業所（通いサービスに限る）を除く）であって、当該事業所の職員により、居宅で生活している利用者に対して、利用者からの連絡を受ける体制を整えた上で、居宅を訪問し、個別サービス計画の内容を踏まえ、できる限りのサービスを提供した事業所（通常形態での通所サービス提供が困難であり、休業を行った場合であって、 感染を未然に防ぐために代替措置を取った場合（近隣自治体や近隣事業所・施設等で感染者が発生している場合又は感染拡大地域で新型コロナウイルス感染症が流行している場合（感染者が一定数継続して発生している状況等 ）に限る））</t>
    </r>
    <rPh sb="558" eb="559">
      <t>フセ</t>
    </rPh>
    <phoneticPr fontId="8"/>
  </si>
  <si>
    <t>別記第１号様式（第８条関係）</t>
  </si>
  <si>
    <t>令和</t>
    <rPh sb="0" eb="2">
      <t>レイワ</t>
    </rPh>
    <phoneticPr fontId="8"/>
  </si>
  <si>
    <t>申請者</t>
  </si>
  <si>
    <t>住　所</t>
    <phoneticPr fontId="8"/>
  </si>
  <si>
    <t>法人名</t>
  </si>
  <si>
    <t>代表者名</t>
  </si>
  <si>
    <t>令和５年度鹿児島県介護事業所等サービス継続支援事業費補助金交付</t>
  </si>
  <si>
    <t>申請書（兼）実績報告書</t>
    <phoneticPr fontId="8"/>
  </si>
  <si>
    <t>のとおり補助金を交付くださるよう，鹿児島県補助金等交付規則第３条及び第13条並び</t>
    <phoneticPr fontId="8"/>
  </si>
  <si>
    <t>記</t>
    <rPh sb="0" eb="1">
      <t>キ</t>
    </rPh>
    <phoneticPr fontId="8"/>
  </si>
  <si>
    <t>１</t>
    <phoneticPr fontId="8"/>
  </si>
  <si>
    <t>補助金交付申請額</t>
    <phoneticPr fontId="8"/>
  </si>
  <si>
    <t>金</t>
    <rPh sb="0" eb="1">
      <t>キン</t>
    </rPh>
    <phoneticPr fontId="8"/>
  </si>
  <si>
    <t>円</t>
    <rPh sb="0" eb="1">
      <t>エン</t>
    </rPh>
    <phoneticPr fontId="8"/>
  </si>
  <si>
    <t>添付書類</t>
    <phoneticPr fontId="8"/>
  </si>
  <si>
    <t>書　　類　　名</t>
    <rPh sb="0" eb="1">
      <t>ショ</t>
    </rPh>
    <rPh sb="3" eb="4">
      <t>タグイ</t>
    </rPh>
    <rPh sb="6" eb="7">
      <t>メイ</t>
    </rPh>
    <phoneticPr fontId="8"/>
  </si>
  <si>
    <t>ﾁｪｯｸ欄</t>
    <rPh sb="4" eb="5">
      <t>ラン</t>
    </rPh>
    <phoneticPr fontId="8"/>
  </si>
  <si>
    <t>（1）</t>
    <phoneticPr fontId="8"/>
  </si>
  <si>
    <t>総括表（別記第２－１号様式）</t>
  </si>
  <si>
    <t>共通</t>
    <rPh sb="0" eb="2">
      <t>キョウツウ</t>
    </rPh>
    <phoneticPr fontId="8"/>
  </si>
  <si>
    <t>（2）</t>
    <phoneticPr fontId="8"/>
  </si>
  <si>
    <t>事業所・施設別申請額一覧表（別記第２－２号様式）</t>
    <phoneticPr fontId="8"/>
  </si>
  <si>
    <t>（3）</t>
    <phoneticPr fontId="8"/>
  </si>
  <si>
    <t>事業所・施設別個表（別記第２－３号様式）</t>
    <phoneticPr fontId="8"/>
  </si>
  <si>
    <t>（4）</t>
    <phoneticPr fontId="8"/>
  </si>
  <si>
    <t>補助対象事業所・施設に該当することの確認書</t>
  </si>
  <si>
    <t>該当するもの</t>
    <rPh sb="0" eb="2">
      <t>ガイトウ</t>
    </rPh>
    <phoneticPr fontId="8"/>
  </si>
  <si>
    <t>・一定の要件に該当する自費検査費に係るチェックリスト</t>
    <rPh sb="11" eb="13">
      <t>ジヒ</t>
    </rPh>
    <phoneticPr fontId="8"/>
  </si>
  <si>
    <t>・施設内療養に要する費用の補助に係るチェックリスト（参考１～３）</t>
    <phoneticPr fontId="8"/>
  </si>
  <si>
    <t>（5）</t>
    <phoneticPr fontId="8"/>
  </si>
  <si>
    <t>その他知事が必要と認める書類</t>
  </si>
  <si>
    <t>・職場環境の復旧・環境整備に係る費用等内訳</t>
  </si>
  <si>
    <t>・時間外勤務手当一覧表</t>
  </si>
  <si>
    <t>・特別手当一覧表</t>
    <phoneticPr fontId="8"/>
  </si>
  <si>
    <t>・施設内療養計算シート（定員29名以下）又は（定員30名以上）</t>
  </si>
  <si>
    <t>【申請に関する連絡先】</t>
  </si>
  <si>
    <t>事業所等名</t>
  </si>
  <si>
    <t>部　署　名</t>
    <phoneticPr fontId="8"/>
  </si>
  <si>
    <t>連絡先</t>
    <phoneticPr fontId="8"/>
  </si>
  <si>
    <t>電話</t>
    <phoneticPr fontId="8"/>
  </si>
  <si>
    <t>E-mail</t>
  </si>
  <si>
    <t>担当者名</t>
  </si>
  <si>
    <t>○</t>
    <phoneticPr fontId="8"/>
  </si>
  <si>
    <t>自費検査費用に係るチェックリスト</t>
    <rPh sb="0" eb="2">
      <t>ジヒ</t>
    </rPh>
    <rPh sb="2" eb="4">
      <t>ケンサ</t>
    </rPh>
    <rPh sb="4" eb="6">
      <t>ヒヨウ</t>
    </rPh>
    <rPh sb="7" eb="8">
      <t>カカ</t>
    </rPh>
    <phoneticPr fontId="57"/>
  </si>
  <si>
    <t>（一定の要件に該当する自費検査費用に係るチェックリスト）</t>
    <phoneticPr fontId="8"/>
  </si>
  <si>
    <t>次のチェック事項のすべてに該当する施設等が助成対象となります。</t>
    <phoneticPr fontId="8"/>
  </si>
  <si>
    <t>確　認　項　目</t>
    <rPh sb="0" eb="1">
      <t>アキラ</t>
    </rPh>
    <rPh sb="2" eb="3">
      <t>ニン</t>
    </rPh>
    <rPh sb="4" eb="5">
      <t>コウ</t>
    </rPh>
    <rPh sb="6" eb="7">
      <t>メ</t>
    </rPh>
    <phoneticPr fontId="8"/>
  </si>
  <si>
    <r>
      <rPr>
        <b/>
        <u/>
        <sz val="12"/>
        <color rgb="FFFF0000"/>
        <rFont val="ＭＳ Ｐゴシック"/>
        <family val="3"/>
        <charset val="128"/>
        <scheme val="minor"/>
      </rPr>
      <t xml:space="preserve">医療機関等で行政検査の対象とされず，自費検査を実施した場合が対象
</t>
    </r>
    <r>
      <rPr>
        <sz val="12"/>
        <color theme="1"/>
        <rFont val="ＭＳ Ｐゴシック"/>
        <family val="3"/>
        <charset val="128"/>
        <scheme val="minor"/>
      </rPr>
      <t>（※感染者が確認され行政検査として取り扱われた場合は対象外）</t>
    </r>
    <rPh sb="0" eb="2">
      <t>イリョウ</t>
    </rPh>
    <rPh sb="2" eb="4">
      <t>キカン</t>
    </rPh>
    <rPh sb="4" eb="5">
      <t>トウ</t>
    </rPh>
    <rPh sb="6" eb="8">
      <t>ギョウセイ</t>
    </rPh>
    <rPh sb="8" eb="10">
      <t>ケンサ</t>
    </rPh>
    <rPh sb="11" eb="13">
      <t>タイショウ</t>
    </rPh>
    <rPh sb="18" eb="20">
      <t>ジヒ</t>
    </rPh>
    <rPh sb="20" eb="22">
      <t>ケンサ</t>
    </rPh>
    <rPh sb="23" eb="25">
      <t>ジッシ</t>
    </rPh>
    <rPh sb="27" eb="29">
      <t>バアイ</t>
    </rPh>
    <rPh sb="30" eb="32">
      <t>タイショウ</t>
    </rPh>
    <rPh sb="35" eb="38">
      <t>カンセンシャ</t>
    </rPh>
    <rPh sb="39" eb="41">
      <t>カクニン</t>
    </rPh>
    <rPh sb="43" eb="45">
      <t>ギョウセイ</t>
    </rPh>
    <rPh sb="45" eb="47">
      <t>ケンサ</t>
    </rPh>
    <rPh sb="50" eb="51">
      <t>ト</t>
    </rPh>
    <rPh sb="52" eb="53">
      <t>アツカ</t>
    </rPh>
    <rPh sb="56" eb="58">
      <t>バアイ</t>
    </rPh>
    <rPh sb="59" eb="62">
      <t>タイショウガイ</t>
    </rPh>
    <phoneticPr fontId="8"/>
  </si>
  <si>
    <t>検査実施日⇒</t>
    <rPh sb="0" eb="2">
      <t>ケンサ</t>
    </rPh>
    <rPh sb="2" eb="5">
      <t>ジッシビ</t>
    </rPh>
    <phoneticPr fontId="57"/>
  </si>
  <si>
    <t>令和</t>
    <rPh sb="0" eb="2">
      <t>レイワ</t>
    </rPh>
    <phoneticPr fontId="57"/>
  </si>
  <si>
    <t>年</t>
    <rPh sb="0" eb="1">
      <t>ネン</t>
    </rPh>
    <phoneticPr fontId="57"/>
  </si>
  <si>
    <t>月</t>
    <rPh sb="0" eb="1">
      <t>ガツ</t>
    </rPh>
    <phoneticPr fontId="57"/>
  </si>
  <si>
    <t>日</t>
    <rPh sb="0" eb="1">
      <t>ニチ</t>
    </rPh>
    <phoneticPr fontId="57"/>
  </si>
  <si>
    <t>施設における感染者発生日⇒</t>
    <rPh sb="0" eb="2">
      <t>シセツ</t>
    </rPh>
    <rPh sb="6" eb="9">
      <t>カンセンシャ</t>
    </rPh>
    <rPh sb="9" eb="12">
      <t>ハッセイビ</t>
    </rPh>
    <phoneticPr fontId="57"/>
  </si>
  <si>
    <t>　上記の者に対して施設等としては感染疑いがあると判断するが，保健所，受診・相談センター又は地域の医療機関の判断では行政検査の対象とされず，個別に検査を実施した。</t>
    <rPh sb="1" eb="3">
      <t>ジョウキ</t>
    </rPh>
    <rPh sb="4" eb="5">
      <t>モノ</t>
    </rPh>
    <rPh sb="6" eb="7">
      <t>タイ</t>
    </rPh>
    <rPh sb="9" eb="11">
      <t>シセツ</t>
    </rPh>
    <rPh sb="11" eb="12">
      <t>トウ</t>
    </rPh>
    <rPh sb="16" eb="18">
      <t>カンセン</t>
    </rPh>
    <rPh sb="18" eb="19">
      <t>ウタガ</t>
    </rPh>
    <rPh sb="24" eb="26">
      <t>ハンダン</t>
    </rPh>
    <rPh sb="30" eb="33">
      <t>ホケンショ</t>
    </rPh>
    <rPh sb="34" eb="36">
      <t>ジュシン</t>
    </rPh>
    <rPh sb="37" eb="39">
      <t>ソウダン</t>
    </rPh>
    <rPh sb="43" eb="44">
      <t>マタ</t>
    </rPh>
    <rPh sb="45" eb="47">
      <t>チイキ</t>
    </rPh>
    <rPh sb="48" eb="50">
      <t>イリョウ</t>
    </rPh>
    <rPh sb="50" eb="52">
      <t>キカン</t>
    </rPh>
    <rPh sb="53" eb="55">
      <t>ハンダン</t>
    </rPh>
    <rPh sb="57" eb="59">
      <t>ギョウセイ</t>
    </rPh>
    <rPh sb="59" eb="61">
      <t>ケンサ</t>
    </rPh>
    <rPh sb="62" eb="64">
      <t>タイショウ</t>
    </rPh>
    <rPh sb="69" eb="71">
      <t>コベツ</t>
    </rPh>
    <rPh sb="72" eb="74">
      <t>ケンサ</t>
    </rPh>
    <rPh sb="75" eb="77">
      <t>ジッシ</t>
    </rPh>
    <phoneticPr fontId="57"/>
  </si>
  <si>
    <t>以下の①及び②の要件に該当する
① 近隣自治体や近隣施設等で感染者が発生した場合，又は感染拡大地域における施設等である。
② 保健所，受診・相談センター又は地域の医療機関に行政検査としての検査を依頼したが対象とならないと判断された場合に，施設等の判断で実施した自費検査である。</t>
    <rPh sb="0" eb="2">
      <t>イカ</t>
    </rPh>
    <rPh sb="4" eb="5">
      <t>オヨ</t>
    </rPh>
    <rPh sb="8" eb="10">
      <t>ヨウケン</t>
    </rPh>
    <rPh sb="11" eb="13">
      <t>ガイトウ</t>
    </rPh>
    <phoneticPr fontId="57"/>
  </si>
  <si>
    <t>理　由　書</t>
    <rPh sb="0" eb="1">
      <t>リ</t>
    </rPh>
    <rPh sb="2" eb="3">
      <t>ヨシ</t>
    </rPh>
    <rPh sb="4" eb="5">
      <t>ショ</t>
    </rPh>
    <phoneticPr fontId="8"/>
  </si>
  <si>
    <t>※感染者が確認された場合には、その後の検査は行政検査で行われることから、本事業の対象とならない。</t>
    <rPh sb="1" eb="4">
      <t>カンセンシャ</t>
    </rPh>
    <rPh sb="5" eb="7">
      <t>カクニン</t>
    </rPh>
    <rPh sb="10" eb="12">
      <t>バアイ</t>
    </rPh>
    <rPh sb="17" eb="18">
      <t>ゴ</t>
    </rPh>
    <rPh sb="19" eb="21">
      <t>ケンサ</t>
    </rPh>
    <rPh sb="22" eb="24">
      <t>ギョウセイ</t>
    </rPh>
    <rPh sb="24" eb="26">
      <t>ケンサ</t>
    </rPh>
    <rPh sb="27" eb="28">
      <t>オコナ</t>
    </rPh>
    <rPh sb="36" eb="37">
      <t>ホン</t>
    </rPh>
    <rPh sb="37" eb="39">
      <t>ジギョウ</t>
    </rPh>
    <rPh sb="40" eb="42">
      <t>タイショウ</t>
    </rPh>
    <phoneticPr fontId="57"/>
  </si>
  <si>
    <t>　本資料の記載内容に虚偽がないことを証明するとともに，記載内容を証明する資料を適切に保管していることを誓約します。</t>
    <rPh sb="1" eb="2">
      <t>ホン</t>
    </rPh>
    <rPh sb="2" eb="4">
      <t>シリョウ</t>
    </rPh>
    <phoneticPr fontId="8"/>
  </si>
  <si>
    <t>施設等名</t>
    <rPh sb="0" eb="2">
      <t>シセツ</t>
    </rPh>
    <rPh sb="2" eb="4">
      <t>トウメイ</t>
    </rPh>
    <phoneticPr fontId="8"/>
  </si>
  <si>
    <t>代表者</t>
    <rPh sb="0" eb="3">
      <t>ダイヒョウシャ</t>
    </rPh>
    <phoneticPr fontId="8"/>
  </si>
  <si>
    <t>職名</t>
    <rPh sb="0" eb="2">
      <t>ショクメイ</t>
    </rPh>
    <phoneticPr fontId="8"/>
  </si>
  <si>
    <t>氏名</t>
    <rPh sb="0" eb="2">
      <t>シメイ</t>
    </rPh>
    <phoneticPr fontId="8"/>
  </si>
  <si>
    <t>プルダウンより選択してください</t>
    <rPh sb="7" eb="9">
      <t>センタク</t>
    </rPh>
    <phoneticPr fontId="57"/>
  </si>
  <si>
    <t>認知症対応型共同生活介護事業所（短期利用認知症対応型共同生活介護を除く）</t>
    <phoneticPr fontId="57"/>
  </si>
  <si>
    <t>養護老人ホーム</t>
    <phoneticPr fontId="57"/>
  </si>
  <si>
    <t>軽費老人ホーム</t>
    <phoneticPr fontId="57"/>
  </si>
  <si>
    <t>有料老人ホーム</t>
    <phoneticPr fontId="57"/>
  </si>
  <si>
    <t>サービス付き高齢者向け住宅</t>
    <phoneticPr fontId="57"/>
  </si>
  <si>
    <t>事業実施期間（ア）・（イ）</t>
    <rPh sb="0" eb="2">
      <t>ジギョウ</t>
    </rPh>
    <rPh sb="2" eb="4">
      <t>ジッシ</t>
    </rPh>
    <rPh sb="4" eb="6">
      <t>キカン</t>
    </rPh>
    <phoneticPr fontId="8"/>
  </si>
  <si>
    <t>事業実施期間（ウ）</t>
    <rPh sb="0" eb="2">
      <t>ジギョウ</t>
    </rPh>
    <rPh sb="2" eb="4">
      <t>ジッシ</t>
    </rPh>
    <rPh sb="4" eb="6">
      <t>キカン</t>
    </rPh>
    <phoneticPr fontId="8"/>
  </si>
  <si>
    <r>
      <t xml:space="preserve">注）事業実施期間は，発生した感染者等の療養期間・待機期間です。
　　（複数回感染者等が発生した場合は，それぞれの期間を記載し，所要額は，まとめて記載してください。）
「費目」,「所要額」,「用途・品目・数量等」には，事業実施期間において生じたもののうち，感染状況等を踏まえた適切な範囲内のかかり増し経費を記載してください。（複数回感染者等が発生した場合，感染者が居ない期間に生じた経費は対象外となります。）
</t>
    </r>
    <r>
      <rPr>
        <b/>
        <sz val="8"/>
        <color rgb="FFFF0000"/>
        <rFont val="ＭＳ ゴシック"/>
        <family val="3"/>
        <charset val="128"/>
      </rPr>
      <t>※感染者の療養期間・待機期間を確認するため，必要に応じて期間を確認できる資料の提出を求める場合があります。</t>
    </r>
    <rPh sb="0" eb="1">
      <t>チュウ</t>
    </rPh>
    <rPh sb="2" eb="4">
      <t>ジギョウ</t>
    </rPh>
    <rPh sb="4" eb="6">
      <t>ジッシ</t>
    </rPh>
    <rPh sb="6" eb="8">
      <t>キカン</t>
    </rPh>
    <rPh sb="10" eb="12">
      <t>ハッセイ</t>
    </rPh>
    <rPh sb="14" eb="17">
      <t>カンセンシャ</t>
    </rPh>
    <rPh sb="17" eb="18">
      <t>トウ</t>
    </rPh>
    <rPh sb="19" eb="21">
      <t>リョウヨウ</t>
    </rPh>
    <rPh sb="21" eb="23">
      <t>キカン</t>
    </rPh>
    <rPh sb="24" eb="26">
      <t>タイキ</t>
    </rPh>
    <rPh sb="26" eb="28">
      <t>キカン</t>
    </rPh>
    <rPh sb="35" eb="38">
      <t>フクスウカイ</t>
    </rPh>
    <rPh sb="38" eb="41">
      <t>カンセンシャ</t>
    </rPh>
    <rPh sb="41" eb="42">
      <t>トウ</t>
    </rPh>
    <rPh sb="43" eb="45">
      <t>ハッセイ</t>
    </rPh>
    <rPh sb="47" eb="49">
      <t>バアイ</t>
    </rPh>
    <rPh sb="56" eb="58">
      <t>キカン</t>
    </rPh>
    <rPh sb="59" eb="61">
      <t>キサイ</t>
    </rPh>
    <rPh sb="63" eb="66">
      <t>ショヨウガク</t>
    </rPh>
    <rPh sb="72" eb="74">
      <t>キサイ</t>
    </rPh>
    <rPh sb="84" eb="86">
      <t>ヒモク</t>
    </rPh>
    <rPh sb="89" eb="92">
      <t>ショヨウガク</t>
    </rPh>
    <rPh sb="95" eb="97">
      <t>ヨウト</t>
    </rPh>
    <rPh sb="98" eb="100">
      <t>ヒンモク</t>
    </rPh>
    <rPh sb="101" eb="103">
      <t>スウリョウ</t>
    </rPh>
    <rPh sb="103" eb="104">
      <t>トウ</t>
    </rPh>
    <rPh sb="108" eb="110">
      <t>ジギョウ</t>
    </rPh>
    <rPh sb="110" eb="112">
      <t>ジッシ</t>
    </rPh>
    <rPh sb="112" eb="114">
      <t>キカン</t>
    </rPh>
    <rPh sb="118" eb="119">
      <t>ショウ</t>
    </rPh>
    <rPh sb="127" eb="129">
      <t>カンセン</t>
    </rPh>
    <rPh sb="129" eb="131">
      <t>ジョウキョウ</t>
    </rPh>
    <rPh sb="131" eb="132">
      <t>トウ</t>
    </rPh>
    <rPh sb="133" eb="134">
      <t>フ</t>
    </rPh>
    <rPh sb="137" eb="139">
      <t>テキセツ</t>
    </rPh>
    <rPh sb="140" eb="143">
      <t>ハンイナイ</t>
    </rPh>
    <rPh sb="147" eb="148">
      <t>マ</t>
    </rPh>
    <rPh sb="149" eb="151">
      <t>ケイヒ</t>
    </rPh>
    <rPh sb="152" eb="154">
      <t>キサイ</t>
    </rPh>
    <rPh sb="162" eb="165">
      <t>フクスウカイ</t>
    </rPh>
    <rPh sb="165" eb="168">
      <t>カンセンシャ</t>
    </rPh>
    <rPh sb="168" eb="169">
      <t>トウ</t>
    </rPh>
    <rPh sb="170" eb="172">
      <t>ハッセイ</t>
    </rPh>
    <rPh sb="174" eb="176">
      <t>バアイ</t>
    </rPh>
    <rPh sb="177" eb="180">
      <t>カンセンシャ</t>
    </rPh>
    <rPh sb="181" eb="182">
      <t>イ</t>
    </rPh>
    <rPh sb="184" eb="186">
      <t>キカン</t>
    </rPh>
    <rPh sb="187" eb="188">
      <t>ショウ</t>
    </rPh>
    <rPh sb="190" eb="192">
      <t>ケイヒ</t>
    </rPh>
    <rPh sb="193" eb="196">
      <t>タイショウガイ</t>
    </rPh>
    <rPh sb="205" eb="208">
      <t>カンセンシャ</t>
    </rPh>
    <rPh sb="209" eb="211">
      <t>リョウヨウ</t>
    </rPh>
    <rPh sb="211" eb="213">
      <t>キカン</t>
    </rPh>
    <rPh sb="214" eb="216">
      <t>タイキ</t>
    </rPh>
    <rPh sb="216" eb="218">
      <t>キカン</t>
    </rPh>
    <rPh sb="219" eb="221">
      <t>カクニン</t>
    </rPh>
    <rPh sb="226" eb="228">
      <t>ヒツヨウ</t>
    </rPh>
    <rPh sb="229" eb="230">
      <t>オウ</t>
    </rPh>
    <rPh sb="232" eb="234">
      <t>キカン</t>
    </rPh>
    <rPh sb="235" eb="237">
      <t>カクニン</t>
    </rPh>
    <rPh sb="240" eb="242">
      <t>シリョウ</t>
    </rPh>
    <rPh sb="243" eb="245">
      <t>テイシュツ</t>
    </rPh>
    <rPh sb="246" eb="247">
      <t>モト</t>
    </rPh>
    <rPh sb="249" eb="251">
      <t>バアイ</t>
    </rPh>
    <phoneticPr fontId="8"/>
  </si>
  <si>
    <t>鹿児島県知事　塩田康一　殿</t>
    <phoneticPr fontId="8"/>
  </si>
  <si>
    <t>鹿児島県介護事業所等サービス継続支援事業費補助金</t>
    <phoneticPr fontId="8"/>
  </si>
  <si>
    <t>事業所・施設等別個票</t>
  </si>
  <si>
    <t>２</t>
    <phoneticPr fontId="8"/>
  </si>
  <si>
    <t>★事業所，施設等単位で作成してください。５箇所以上ある場合は様式をコピーして追加してください。</t>
    <rPh sb="1" eb="4">
      <t>ジギョウショ</t>
    </rPh>
    <rPh sb="5" eb="7">
      <t>シセツ</t>
    </rPh>
    <rPh sb="7" eb="8">
      <t>トウ</t>
    </rPh>
    <rPh sb="8" eb="10">
      <t>タンイ</t>
    </rPh>
    <rPh sb="11" eb="13">
      <t>サクセイ</t>
    </rPh>
    <rPh sb="21" eb="23">
      <t>カショ</t>
    </rPh>
    <rPh sb="23" eb="25">
      <t>イジョウ</t>
    </rPh>
    <rPh sb="27" eb="29">
      <t>バアイ</t>
    </rPh>
    <rPh sb="30" eb="32">
      <t>ヨウシキ</t>
    </rPh>
    <rPh sb="38" eb="40">
      <t>ツイカ</t>
    </rPh>
    <phoneticPr fontId="8"/>
  </si>
  <si>
    <t>★一定の要件に該当する自費検査費用に係るチェックリスト</t>
    <rPh sb="1" eb="3">
      <t>イッテイ</t>
    </rPh>
    <rPh sb="4" eb="6">
      <t>ヨウケン</t>
    </rPh>
    <rPh sb="7" eb="9">
      <t>ガイトウ</t>
    </rPh>
    <rPh sb="11" eb="13">
      <t>ジヒ</t>
    </rPh>
    <rPh sb="13" eb="15">
      <t>ケンサ</t>
    </rPh>
    <rPh sb="15" eb="17">
      <t>ヒヨウ</t>
    </rPh>
    <rPh sb="18" eb="19">
      <t>カカ</t>
    </rPh>
    <phoneticPr fontId="8"/>
  </si>
  <si>
    <t>施設内療養に要する費用の補助に係るチェックリスト</t>
    <rPh sb="12" eb="14">
      <t>ホジョ</t>
    </rPh>
    <phoneticPr fontId="57"/>
  </si>
  <si>
    <t>（感染対策等を行った上での施設内療養に要する費用の補助に係るチェックリスト）</t>
    <phoneticPr fontId="57"/>
  </si>
  <si>
    <t>１　施設内療養を実施することとなった経緯（複数の者がいる場合はまとめて記載することも可能）</t>
    <rPh sb="2" eb="5">
      <t>シセツナイ</t>
    </rPh>
    <rPh sb="5" eb="7">
      <t>リョウヨウ</t>
    </rPh>
    <rPh sb="8" eb="10">
      <t>ジッシ</t>
    </rPh>
    <rPh sb="18" eb="20">
      <t>ケイイ</t>
    </rPh>
    <rPh sb="21" eb="23">
      <t>フクスウ</t>
    </rPh>
    <rPh sb="24" eb="25">
      <t>シャ</t>
    </rPh>
    <rPh sb="28" eb="30">
      <t>バアイ</t>
    </rPh>
    <rPh sb="35" eb="37">
      <t>キサイ</t>
    </rPh>
    <rPh sb="42" eb="44">
      <t>カノウ</t>
    </rPh>
    <phoneticPr fontId="8"/>
  </si>
  <si>
    <t>２　チェックリスト</t>
    <phoneticPr fontId="8"/>
  </si>
  <si>
    <t>確認項目</t>
    <rPh sb="0" eb="2">
      <t>カクニン</t>
    </rPh>
    <rPh sb="2" eb="4">
      <t>コウモク</t>
    </rPh>
    <phoneticPr fontId="8"/>
  </si>
  <si>
    <t>必要な感染予防策を講じた上でサービス提供を実施した。</t>
    <rPh sb="0" eb="2">
      <t>ヒツヨウ</t>
    </rPh>
    <rPh sb="3" eb="5">
      <t>カンセン</t>
    </rPh>
    <rPh sb="5" eb="7">
      <t>ヨボウ</t>
    </rPh>
    <rPh sb="7" eb="8">
      <t>サク</t>
    </rPh>
    <rPh sb="9" eb="10">
      <t>コウ</t>
    </rPh>
    <rPh sb="12" eb="13">
      <t>ウエ</t>
    </rPh>
    <rPh sb="18" eb="20">
      <t>テイキョウ</t>
    </rPh>
    <rPh sb="21" eb="23">
      <t>ジッシ</t>
    </rPh>
    <phoneticPr fontId="8"/>
  </si>
  <si>
    <t>ゾーニング（区域をわける）を実施した。</t>
    <rPh sb="6" eb="8">
      <t>クイキ</t>
    </rPh>
    <rPh sb="14" eb="16">
      <t>ジッシ</t>
    </rPh>
    <phoneticPr fontId="8"/>
  </si>
  <si>
    <t>コホーティング（隔離）の実施や担当職員を分ける等のための勤務調整を実施した。</t>
    <rPh sb="33" eb="35">
      <t>ジッシ</t>
    </rPh>
    <phoneticPr fontId="8"/>
  </si>
  <si>
    <t>状態の急変に備えた・日常的な入所者の健康観察を実施した。</t>
    <rPh sb="23" eb="25">
      <t>ジッシ</t>
    </rPh>
    <phoneticPr fontId="8"/>
  </si>
  <si>
    <t>症状に変化があった場合等の保健所等への連絡・報告フローを確認した。</t>
    <rPh sb="0" eb="2">
      <t>ショウジョウ</t>
    </rPh>
    <rPh sb="3" eb="5">
      <t>ヘンカ</t>
    </rPh>
    <rPh sb="9" eb="11">
      <t>バアイ</t>
    </rPh>
    <rPh sb="11" eb="12">
      <t>トウ</t>
    </rPh>
    <rPh sb="13" eb="16">
      <t>ホケンジョ</t>
    </rPh>
    <rPh sb="16" eb="17">
      <t>トウ</t>
    </rPh>
    <rPh sb="19" eb="21">
      <t>レンラク</t>
    </rPh>
    <rPh sb="22" eb="24">
      <t>ホウコク</t>
    </rPh>
    <rPh sb="28" eb="30">
      <t>カクニン</t>
    </rPh>
    <phoneticPr fontId="8"/>
  </si>
  <si>
    <t>常時（夜間、深夜、早朝を含む。）、１人以上の職員を配置した。
※やむを得ない事情により、本要件を満たすことが難しい状況があった場合は、「その他」に事情を記載すること。</t>
    <rPh sb="6" eb="8">
      <t>シンヤ</t>
    </rPh>
    <rPh sb="9" eb="11">
      <t>ソウチョウ</t>
    </rPh>
    <rPh sb="35" eb="36">
      <t>エ</t>
    </rPh>
    <rPh sb="38" eb="40">
      <t>ジジョウ</t>
    </rPh>
    <rPh sb="44" eb="45">
      <t>ホン</t>
    </rPh>
    <rPh sb="45" eb="47">
      <t>ヨウケン</t>
    </rPh>
    <rPh sb="48" eb="49">
      <t>ミ</t>
    </rPh>
    <rPh sb="54" eb="55">
      <t>ムズカ</t>
    </rPh>
    <rPh sb="57" eb="59">
      <t>ジョウキョウ</t>
    </rPh>
    <rPh sb="63" eb="65">
      <t>バアイ</t>
    </rPh>
    <rPh sb="70" eb="71">
      <t>ホカ</t>
    </rPh>
    <rPh sb="73" eb="75">
      <t>ジジョウ</t>
    </rPh>
    <rPh sb="76" eb="78">
      <t>キサイ</t>
    </rPh>
    <phoneticPr fontId="8"/>
  </si>
  <si>
    <t>※各項目を実施したことが分かる資料を適切に保存し，県から求めがあった場合は速やかに提出すること。</t>
  </si>
  <si>
    <t>３　その他</t>
    <rPh sb="4" eb="5">
      <t>ホカ</t>
    </rPh>
    <phoneticPr fontId="8"/>
  </si>
  <si>
    <t>※本資料への虚偽記載があった場合は，補助金の返還となる場合があります。</t>
    <rPh sb="2" eb="4">
      <t>シリョウ</t>
    </rPh>
    <rPh sb="20" eb="21">
      <t>キン</t>
    </rPh>
    <phoneticPr fontId="57"/>
  </si>
  <si>
    <t>　本資料の記載内容に虚偽がないことを証明するとともに、記載内容を証明する資料を適切に保管していることを誓約します。</t>
    <rPh sb="1" eb="2">
      <t>ホン</t>
    </rPh>
    <rPh sb="2" eb="4">
      <t>シリョウ</t>
    </rPh>
    <phoneticPr fontId="8"/>
  </si>
  <si>
    <t>事業所等名</t>
    <rPh sb="0" eb="3">
      <t>ジギョウショ</t>
    </rPh>
    <rPh sb="3" eb="4">
      <t>トウ</t>
    </rPh>
    <rPh sb="4" eb="5">
      <t>メイ</t>
    </rPh>
    <phoneticPr fontId="8"/>
  </si>
  <si>
    <t>施設内療養に要する費用の補助に係るチェックリスト</t>
    <phoneticPr fontId="57"/>
  </si>
  <si>
    <t>１　チェックリスト</t>
    <phoneticPr fontId="8"/>
  </si>
  <si>
    <t>コホーティング（隔離）を実施した。</t>
    <phoneticPr fontId="8"/>
  </si>
  <si>
    <t>担当職員を分ける等のための勤務調整を実施した。</t>
    <rPh sb="18" eb="20">
      <t>ジッシ</t>
    </rPh>
    <phoneticPr fontId="8"/>
  </si>
  <si>
    <t>症状に変化があった場合等の医療機関・医師等への連絡・相談フローを確認した。</t>
    <rPh sb="0" eb="2">
      <t>ショウジョウ</t>
    </rPh>
    <rPh sb="3" eb="5">
      <t>ヘンカ</t>
    </rPh>
    <rPh sb="9" eb="11">
      <t>バアイ</t>
    </rPh>
    <rPh sb="11" eb="12">
      <t>トウ</t>
    </rPh>
    <rPh sb="13" eb="15">
      <t>イリョウ</t>
    </rPh>
    <rPh sb="15" eb="17">
      <t>キカン</t>
    </rPh>
    <rPh sb="18" eb="20">
      <t>イシ</t>
    </rPh>
    <rPh sb="20" eb="21">
      <t>トウ</t>
    </rPh>
    <rPh sb="23" eb="25">
      <t>レンラク</t>
    </rPh>
    <rPh sb="26" eb="28">
      <t>ソウダン</t>
    </rPh>
    <rPh sb="32" eb="34">
      <t>カクニン</t>
    </rPh>
    <phoneticPr fontId="8"/>
  </si>
  <si>
    <t>※各項目を実施したことが分かる資料を適切に保存し，県から求めがあった場合は速やかに提出すること。</t>
    <rPh sb="1" eb="4">
      <t>カクコウモク</t>
    </rPh>
    <rPh sb="5" eb="7">
      <t>ジッシ</t>
    </rPh>
    <rPh sb="12" eb="13">
      <t>ワ</t>
    </rPh>
    <rPh sb="15" eb="17">
      <t>シリョウ</t>
    </rPh>
    <rPh sb="18" eb="20">
      <t>テキセツ</t>
    </rPh>
    <rPh sb="21" eb="23">
      <t>ホゾン</t>
    </rPh>
    <rPh sb="25" eb="26">
      <t>ケン</t>
    </rPh>
    <rPh sb="28" eb="29">
      <t>モト</t>
    </rPh>
    <rPh sb="34" eb="36">
      <t>バアイ</t>
    </rPh>
    <rPh sb="37" eb="38">
      <t>スミ</t>
    </rPh>
    <rPh sb="41" eb="43">
      <t>テイシュツ</t>
    </rPh>
    <phoneticPr fontId="8"/>
  </si>
  <si>
    <t>その他</t>
    <rPh sb="2" eb="3">
      <t>ホカ</t>
    </rPh>
    <phoneticPr fontId="8"/>
  </si>
  <si>
    <t>※本資料への虚偽記載があった場合は，補助金の返還となる場合があります。</t>
    <phoneticPr fontId="57"/>
  </si>
  <si>
    <t>施設内療養の要件に関するチェックリスト</t>
    <rPh sb="6" eb="8">
      <t>ヨウケン</t>
    </rPh>
    <rPh sb="9" eb="10">
      <t>カン</t>
    </rPh>
    <phoneticPr fontId="57"/>
  </si>
  <si>
    <t>（感染対策等を行った上での施設内療養に要する費用の要件に関するチェックリスト）</t>
    <rPh sb="25" eb="27">
      <t>ヨウケン</t>
    </rPh>
    <rPh sb="28" eb="29">
      <t>カン</t>
    </rPh>
    <phoneticPr fontId="57"/>
  </si>
  <si>
    <t>【重要】</t>
    <rPh sb="1" eb="3">
      <t>ジュウヨウ</t>
    </rPh>
    <phoneticPr fontId="57"/>
  </si>
  <si>
    <t>黄色セルを入力する</t>
    <rPh sb="0" eb="2">
      <t>キイロ</t>
    </rPh>
    <rPh sb="5" eb="7">
      <t>ニュウリョク</t>
    </rPh>
    <phoneticPr fontId="102"/>
  </si>
  <si>
    <t>施設種別</t>
    <rPh sb="0" eb="2">
      <t>シセツ</t>
    </rPh>
    <rPh sb="2" eb="4">
      <t>シュベツ</t>
    </rPh>
    <phoneticPr fontId="102"/>
  </si>
  <si>
    <t xml:space="preserve">①-1 </t>
    <phoneticPr fontId="102"/>
  </si>
  <si>
    <t>施設の入所者に新型コロナの感染者(疑い含む)が発生した際に、主に以下の対応を行う医療機関を確保済みですか。（自施設の医師が対応を行う場合も含みます。）
　　・施設からの電話等による相談への対応
　　・施設への往診（オンライン診療含む）
　　・入院の要否の判断や入院調整(当該医療機関以外への入院調整も含む)
※上記３項目全て必須です。
※協力医療機関や配置医が所属する医療機関が想定されますが、上記の対応が困難な場合は、それ以外の医療機関を確保してください。
※自ら確保しようと対応したものの、確保することが困難な場合には、貴施設所在の自治体にご相談した上で、医療機関を確保することを検討してください。
※入所者により対応する医療機関が異なっても差し支えありませんが、全入所者について、対応する医療機関を確保済みであることが必要です。
※入所者全員が普段は通院している者のみである場合であっても、必要に応じて往診できる体制が必要です。</t>
    <rPh sb="402" eb="403">
      <t>オウ</t>
    </rPh>
    <phoneticPr fontId="102"/>
  </si>
  <si>
    <t>①-2</t>
    <phoneticPr fontId="102"/>
  </si>
  <si>
    <r>
      <rPr>
        <sz val="12"/>
        <color rgb="FFFF0000"/>
        <rFont val="ＭＳ 明朝"/>
        <family val="1"/>
        <charset val="128"/>
      </rPr>
      <t>【①-1が○の場合のみ回答】</t>
    </r>
    <r>
      <rPr>
        <sz val="12"/>
        <rFont val="ＭＳ 明朝"/>
        <family val="1"/>
        <charset val="128"/>
      </rPr>
      <t xml:space="preserve">
①-1の医療機関名を右欄に記入してください。
（自施設の医師が対応を行う場合は、自施設の名称を記入してください。また、協力医療機関・配置医師が所属する医療機関等以外の医療機関でも可能です。）
※複数の医療機関と連携している場合は、主な医療機関をひとつ記入してください。</t>
    </r>
    <rPh sb="78" eb="80">
      <t>キカン</t>
    </rPh>
    <phoneticPr fontId="102"/>
  </si>
  <si>
    <t>①-3</t>
    <phoneticPr fontId="102"/>
  </si>
  <si>
    <r>
      <rPr>
        <sz val="12"/>
        <color rgb="FFFF0000"/>
        <rFont val="ＭＳ 明朝"/>
        <family val="1"/>
        <charset val="128"/>
      </rPr>
      <t>【①-1が○の場合のみ回答】</t>
    </r>
    <r>
      <rPr>
        <sz val="12"/>
        <rFont val="ＭＳ 明朝"/>
        <family val="1"/>
        <charset val="128"/>
      </rPr>
      <t xml:space="preserve">
①-1の医療機関に対し、上記の対応を行うことについて、事前の相談を行った年月を右欄に記入してください。（自施設の医師が対応を行う場合は記入不要です。）
※複数の医療機関と連携している場合は、①-2に記入した医療機関と事前の相談を行った年月を記入してください。
※新型コロナウイルス感染症が生じた当初から事前の相談を行っていた場合等で、明確な相談時期を記載できない場合は、「2020年1月」と記入してください。</t>
    </r>
    <rPh sb="7" eb="9">
      <t>バアイ</t>
    </rPh>
    <rPh sb="11" eb="13">
      <t>カイトウ</t>
    </rPh>
    <rPh sb="19" eb="21">
      <t>イリョウ</t>
    </rPh>
    <rPh sb="21" eb="23">
      <t>キカン</t>
    </rPh>
    <rPh sb="24" eb="25">
      <t>タイ</t>
    </rPh>
    <rPh sb="27" eb="29">
      <t>ジョウキ</t>
    </rPh>
    <rPh sb="30" eb="32">
      <t>タイオウ</t>
    </rPh>
    <rPh sb="33" eb="34">
      <t>オコナ</t>
    </rPh>
    <rPh sb="42" eb="44">
      <t>ジゼン</t>
    </rPh>
    <rPh sb="45" eb="47">
      <t>ソウダン</t>
    </rPh>
    <rPh sb="48" eb="49">
      <t>オコナ</t>
    </rPh>
    <rPh sb="54" eb="56">
      <t>ミギラン</t>
    </rPh>
    <rPh sb="57" eb="59">
      <t>キニュウ</t>
    </rPh>
    <rPh sb="67" eb="68">
      <t>ジ</t>
    </rPh>
    <rPh sb="68" eb="70">
      <t>シセツ</t>
    </rPh>
    <rPh sb="71" eb="73">
      <t>イシ</t>
    </rPh>
    <rPh sb="74" eb="76">
      <t>タイオウ</t>
    </rPh>
    <rPh sb="77" eb="78">
      <t>オコナ</t>
    </rPh>
    <rPh sb="79" eb="81">
      <t>バアイ</t>
    </rPh>
    <rPh sb="82" eb="84">
      <t>キニュウ</t>
    </rPh>
    <rPh sb="84" eb="86">
      <t>フヨウ</t>
    </rPh>
    <rPh sb="93" eb="95">
      <t>フクスウ</t>
    </rPh>
    <rPh sb="96" eb="98">
      <t>イリョウ</t>
    </rPh>
    <rPh sb="98" eb="100">
      <t>キカン</t>
    </rPh>
    <rPh sb="101" eb="103">
      <t>レンケイ</t>
    </rPh>
    <rPh sb="107" eb="109">
      <t>バアイ</t>
    </rPh>
    <rPh sb="115" eb="117">
      <t>キニュウ</t>
    </rPh>
    <rPh sb="119" eb="121">
      <t>イリョウ</t>
    </rPh>
    <rPh sb="121" eb="123">
      <t>キカン</t>
    </rPh>
    <rPh sb="124" eb="126">
      <t>ジゼン</t>
    </rPh>
    <rPh sb="127" eb="129">
      <t>ソウダン</t>
    </rPh>
    <rPh sb="130" eb="131">
      <t>オコナ</t>
    </rPh>
    <rPh sb="133" eb="135">
      <t>ネンゲツ</t>
    </rPh>
    <rPh sb="136" eb="138">
      <t>キニュウ</t>
    </rPh>
    <rPh sb="147" eb="149">
      <t>シンガタ</t>
    </rPh>
    <rPh sb="156" eb="159">
      <t>カンセンショウ</t>
    </rPh>
    <rPh sb="160" eb="161">
      <t>ショウ</t>
    </rPh>
    <rPh sb="163" eb="165">
      <t>トウショ</t>
    </rPh>
    <rPh sb="167" eb="169">
      <t>ジゼン</t>
    </rPh>
    <rPh sb="170" eb="172">
      <t>ソウダン</t>
    </rPh>
    <rPh sb="173" eb="174">
      <t>オコナ</t>
    </rPh>
    <rPh sb="178" eb="180">
      <t>バアイ</t>
    </rPh>
    <rPh sb="180" eb="181">
      <t>トウ</t>
    </rPh>
    <rPh sb="183" eb="185">
      <t>メイカク</t>
    </rPh>
    <rPh sb="186" eb="188">
      <t>ソウダン</t>
    </rPh>
    <rPh sb="188" eb="190">
      <t>ジキ</t>
    </rPh>
    <rPh sb="191" eb="193">
      <t>キサイ</t>
    </rPh>
    <rPh sb="197" eb="199">
      <t>バアイ</t>
    </rPh>
    <rPh sb="206" eb="207">
      <t>ネン</t>
    </rPh>
    <rPh sb="208" eb="209">
      <t>ガツ</t>
    </rPh>
    <rPh sb="211" eb="213">
      <t>キニュウ</t>
    </rPh>
    <phoneticPr fontId="102"/>
  </si>
  <si>
    <t>②-1</t>
    <phoneticPr fontId="102"/>
  </si>
  <si>
    <t>全職員に対して、感染症の予防及びまん延防止のための研修を実施済みですか。
（本調査回答時点では未実施であるが、令和5年5月7日までに実施予定の場合も含みます。）
※当該研修の実施については、令和３年介護報酬改定により、令和３年４月から運営基準上の努力義務となっています（令和６年度から完全義務化）。</t>
    <rPh sb="0" eb="3">
      <t>ゼンショクイン</t>
    </rPh>
    <rPh sb="4" eb="5">
      <t>タイ</t>
    </rPh>
    <rPh sb="8" eb="11">
      <t>カンセンショウ</t>
    </rPh>
    <rPh sb="12" eb="14">
      <t>ヨボウ</t>
    </rPh>
    <rPh sb="14" eb="15">
      <t>オヨ</t>
    </rPh>
    <rPh sb="18" eb="19">
      <t>エン</t>
    </rPh>
    <rPh sb="19" eb="21">
      <t>ボウシ</t>
    </rPh>
    <rPh sb="25" eb="27">
      <t>ケンシュウ</t>
    </rPh>
    <rPh sb="28" eb="30">
      <t>ジッシ</t>
    </rPh>
    <rPh sb="30" eb="31">
      <t>ズ</t>
    </rPh>
    <rPh sb="38" eb="41">
      <t>ホンチョウサ</t>
    </rPh>
    <rPh sb="41" eb="43">
      <t>カイトウ</t>
    </rPh>
    <rPh sb="43" eb="45">
      <t>ジテン</t>
    </rPh>
    <rPh sb="47" eb="50">
      <t>ミジッシ</t>
    </rPh>
    <rPh sb="55" eb="57">
      <t>レイワ</t>
    </rPh>
    <rPh sb="58" eb="59">
      <t>ネン</t>
    </rPh>
    <rPh sb="60" eb="61">
      <t>ガツ</t>
    </rPh>
    <rPh sb="62" eb="63">
      <t>ニチ</t>
    </rPh>
    <rPh sb="66" eb="68">
      <t>ジッシ</t>
    </rPh>
    <rPh sb="68" eb="70">
      <t>ヨテイ</t>
    </rPh>
    <rPh sb="71" eb="73">
      <t>バアイ</t>
    </rPh>
    <rPh sb="74" eb="75">
      <t>フク</t>
    </rPh>
    <rPh sb="83" eb="85">
      <t>トウガイ</t>
    </rPh>
    <rPh sb="85" eb="87">
      <t>ケンシュウ</t>
    </rPh>
    <rPh sb="88" eb="90">
      <t>ジッシ</t>
    </rPh>
    <rPh sb="96" eb="98">
      <t>レイワ</t>
    </rPh>
    <rPh sb="99" eb="100">
      <t>ネン</t>
    </rPh>
    <rPh sb="100" eb="102">
      <t>カイゴ</t>
    </rPh>
    <rPh sb="102" eb="104">
      <t>ホウシュウ</t>
    </rPh>
    <rPh sb="104" eb="106">
      <t>カイテイ</t>
    </rPh>
    <rPh sb="118" eb="120">
      <t>ウンエイ</t>
    </rPh>
    <rPh sb="120" eb="122">
      <t>キジュン</t>
    </rPh>
    <rPh sb="122" eb="123">
      <t>ジョウ</t>
    </rPh>
    <rPh sb="124" eb="126">
      <t>ドリョク</t>
    </rPh>
    <rPh sb="126" eb="128">
      <t>ギム</t>
    </rPh>
    <rPh sb="136" eb="138">
      <t>レイワ</t>
    </rPh>
    <rPh sb="139" eb="141">
      <t>ネンド</t>
    </rPh>
    <rPh sb="143" eb="145">
      <t>カンゼン</t>
    </rPh>
    <rPh sb="145" eb="148">
      <t>ギムカ</t>
    </rPh>
    <phoneticPr fontId="102"/>
  </si>
  <si>
    <t>②-2</t>
    <phoneticPr fontId="102"/>
  </si>
  <si>
    <r>
      <rPr>
        <sz val="12"/>
        <color rgb="FFFF0000"/>
        <rFont val="ＭＳ 明朝"/>
        <family val="1"/>
        <charset val="128"/>
      </rPr>
      <t>【②-1が○の場合のみ回答】</t>
    </r>
    <r>
      <rPr>
        <sz val="12"/>
        <rFont val="ＭＳ 明朝"/>
        <family val="1"/>
        <charset val="128"/>
      </rPr>
      <t xml:space="preserve">
直近での研修の実施年月日を右欄に記入してください。（本調査回答時点で未実施の場合は予定年月日）</t>
    </r>
    <rPh sb="7" eb="9">
      <t>バアイ</t>
    </rPh>
    <rPh sb="11" eb="13">
      <t>カイトウ</t>
    </rPh>
    <rPh sb="15" eb="17">
      <t>チョッキン</t>
    </rPh>
    <rPh sb="19" eb="21">
      <t>ケンシュウ</t>
    </rPh>
    <rPh sb="22" eb="24">
      <t>ジッシ</t>
    </rPh>
    <rPh sb="24" eb="27">
      <t>ネンガッピ</t>
    </rPh>
    <rPh sb="28" eb="30">
      <t>ミギラン</t>
    </rPh>
    <rPh sb="31" eb="33">
      <t>キニュウ</t>
    </rPh>
    <rPh sb="41" eb="44">
      <t>ホンチョウサ</t>
    </rPh>
    <rPh sb="44" eb="46">
      <t>カイトウ</t>
    </rPh>
    <rPh sb="46" eb="48">
      <t>ジテン</t>
    </rPh>
    <rPh sb="49" eb="52">
      <t>ミジッシ</t>
    </rPh>
    <rPh sb="53" eb="55">
      <t>バアイ</t>
    </rPh>
    <rPh sb="56" eb="58">
      <t>ヨテイ</t>
    </rPh>
    <rPh sb="58" eb="61">
      <t>ネンガッピ</t>
    </rPh>
    <phoneticPr fontId="102"/>
  </si>
  <si>
    <t>②-3</t>
    <phoneticPr fontId="102"/>
  </si>
  <si>
    <t>感染症の予防及びまん延防止のための訓練を実施していますか。
（本調査回答時点では未実施であるが、令和5年5月7日までに実施予定の場合も含みます。）
※当該訓練の実施については、令和３年介護報酬改定により、令和３年４月から運営基準上の努力義務となっています（令和６年度から完全義務化）</t>
    <rPh sb="0" eb="3">
      <t>カンセンショウ</t>
    </rPh>
    <rPh sb="4" eb="6">
      <t>ヨボウ</t>
    </rPh>
    <rPh sb="6" eb="7">
      <t>オヨ</t>
    </rPh>
    <rPh sb="10" eb="11">
      <t>エン</t>
    </rPh>
    <rPh sb="11" eb="13">
      <t>ボウシ</t>
    </rPh>
    <rPh sb="17" eb="19">
      <t>クンレン</t>
    </rPh>
    <rPh sb="55" eb="56">
      <t>ニチ</t>
    </rPh>
    <rPh sb="78" eb="80">
      <t>クンレン</t>
    </rPh>
    <rPh sb="103" eb="105">
      <t>レイワ</t>
    </rPh>
    <rPh sb="106" eb="107">
      <t>ネン</t>
    </rPh>
    <rPh sb="108" eb="109">
      <t>ガツ</t>
    </rPh>
    <phoneticPr fontId="102"/>
  </si>
  <si>
    <t>②-4</t>
    <phoneticPr fontId="102"/>
  </si>
  <si>
    <r>
      <rPr>
        <sz val="12"/>
        <color rgb="FFFF0000"/>
        <rFont val="ＭＳ 明朝"/>
        <family val="1"/>
        <charset val="128"/>
      </rPr>
      <t>【②-3が○の場合のみ回答】</t>
    </r>
    <r>
      <rPr>
        <sz val="12"/>
        <rFont val="ＭＳ 明朝"/>
        <family val="1"/>
        <charset val="128"/>
      </rPr>
      <t xml:space="preserve">
直近での訓練の実施年月日を右欄に記入してください。
（本調査回答時点で未実施の場合は予定年月日）</t>
    </r>
    <rPh sb="7" eb="9">
      <t>バアイ</t>
    </rPh>
    <rPh sb="11" eb="13">
      <t>カイトウ</t>
    </rPh>
    <rPh sb="15" eb="17">
      <t>チョッキン</t>
    </rPh>
    <rPh sb="19" eb="21">
      <t>クンレン</t>
    </rPh>
    <rPh sb="22" eb="24">
      <t>ジッシ</t>
    </rPh>
    <rPh sb="24" eb="27">
      <t>ネンガッピ</t>
    </rPh>
    <rPh sb="28" eb="30">
      <t>ミギラン</t>
    </rPh>
    <rPh sb="31" eb="33">
      <t>キニュウ</t>
    </rPh>
    <rPh sb="50" eb="53">
      <t>ミジッシ</t>
    </rPh>
    <rPh sb="54" eb="56">
      <t>バアイ</t>
    </rPh>
    <rPh sb="57" eb="59">
      <t>ヨテイ</t>
    </rPh>
    <rPh sb="59" eb="62">
      <t>ネンガッピ</t>
    </rPh>
    <phoneticPr fontId="102"/>
  </si>
  <si>
    <t>③-1</t>
    <phoneticPr fontId="102"/>
  </si>
  <si>
    <t>希望する入所者へのオミクロン株対応ワクチン（1回目）の施設単位での接種は実施済みですか。
※住民接種により対応した場合においては、入所者への接種勧奨及び接種状況の把握を行っている場合に限り、△を選択してください。</t>
    <rPh sb="0" eb="2">
      <t>キボウ</t>
    </rPh>
    <rPh sb="4" eb="7">
      <t>ニュウショシャ</t>
    </rPh>
    <rPh sb="14" eb="15">
      <t>カブ</t>
    </rPh>
    <rPh sb="15" eb="17">
      <t>タイオウ</t>
    </rPh>
    <rPh sb="23" eb="25">
      <t>カイメ</t>
    </rPh>
    <rPh sb="27" eb="29">
      <t>シセツ</t>
    </rPh>
    <rPh sb="29" eb="31">
      <t>タンイ</t>
    </rPh>
    <rPh sb="33" eb="35">
      <t>セッシュ</t>
    </rPh>
    <rPh sb="36" eb="38">
      <t>ジッシ</t>
    </rPh>
    <rPh sb="38" eb="39">
      <t>ズ</t>
    </rPh>
    <rPh sb="47" eb="49">
      <t>ジュウミン</t>
    </rPh>
    <rPh sb="49" eb="51">
      <t>セッシュ</t>
    </rPh>
    <rPh sb="54" eb="56">
      <t>タイオウ</t>
    </rPh>
    <rPh sb="58" eb="60">
      <t>バアイ</t>
    </rPh>
    <rPh sb="66" eb="69">
      <t>ニュウショシャ</t>
    </rPh>
    <rPh sb="71" eb="73">
      <t>セッシュ</t>
    </rPh>
    <rPh sb="73" eb="75">
      <t>カンショウ</t>
    </rPh>
    <rPh sb="75" eb="76">
      <t>オヨ</t>
    </rPh>
    <rPh sb="77" eb="79">
      <t>セッシュ</t>
    </rPh>
    <rPh sb="79" eb="81">
      <t>ジョウキョウ</t>
    </rPh>
    <rPh sb="82" eb="84">
      <t>ハアク</t>
    </rPh>
    <rPh sb="85" eb="86">
      <t>オコナ</t>
    </rPh>
    <rPh sb="90" eb="92">
      <t>バアイ</t>
    </rPh>
    <rPh sb="93" eb="94">
      <t>カギ</t>
    </rPh>
    <rPh sb="98" eb="100">
      <t>センタク</t>
    </rPh>
    <phoneticPr fontId="102"/>
  </si>
  <si>
    <t>③-2</t>
    <phoneticPr fontId="102"/>
  </si>
  <si>
    <r>
      <rPr>
        <sz val="12"/>
        <color rgb="FFFF0000"/>
        <rFont val="ＭＳ 明朝"/>
        <family val="1"/>
        <charset val="128"/>
      </rPr>
      <t>【③-1が○の場合のみ回答】</t>
    </r>
    <r>
      <rPr>
        <sz val="12"/>
        <rFont val="ＭＳ 明朝"/>
        <family val="1"/>
        <charset val="128"/>
      </rPr>
      <t xml:space="preserve">
直近で、入所者に対して接種の機会を設けた年月日を記載してください。</t>
    </r>
    <rPh sb="7" eb="9">
      <t>バアイ</t>
    </rPh>
    <rPh sb="11" eb="13">
      <t>カイトウ</t>
    </rPh>
    <rPh sb="15" eb="17">
      <t>チョッキン</t>
    </rPh>
    <rPh sb="19" eb="22">
      <t>ニュウショシャ</t>
    </rPh>
    <rPh sb="23" eb="24">
      <t>タイ</t>
    </rPh>
    <rPh sb="26" eb="28">
      <t>セッシュ</t>
    </rPh>
    <rPh sb="29" eb="31">
      <t>キカイ</t>
    </rPh>
    <rPh sb="32" eb="33">
      <t>モウ</t>
    </rPh>
    <rPh sb="35" eb="38">
      <t>ネンガッピ</t>
    </rPh>
    <rPh sb="39" eb="41">
      <t>キサイ</t>
    </rPh>
    <phoneticPr fontId="102"/>
  </si>
  <si>
    <t>③-3</t>
    <phoneticPr fontId="102"/>
  </si>
  <si>
    <t>希望する入所者へのオミクロン株対応ワクチン（2回目）の施設単位での接種を実施する予定がありますか。
※住民接種により対応する場合においては、入所者への接種勧奨及び接種状況の把握を行っている場合に限り、△を選択してください。</t>
    <phoneticPr fontId="102"/>
  </si>
  <si>
    <t>③-4</t>
    <phoneticPr fontId="102"/>
  </si>
  <si>
    <r>
      <rPr>
        <sz val="12"/>
        <color rgb="FFFF0000"/>
        <rFont val="ＭＳ 明朝"/>
        <family val="1"/>
        <charset val="128"/>
      </rPr>
      <t>【③-3が○の場合のみ回答】</t>
    </r>
    <r>
      <rPr>
        <sz val="12"/>
        <rFont val="ＭＳ 明朝"/>
        <family val="1"/>
        <charset val="128"/>
      </rPr>
      <t xml:space="preserve">
接種を実施する予定年月日を記載してください。（予定日が確定していない場合は、概ねの時期を記載）</t>
    </r>
    <rPh sb="7" eb="9">
      <t>バアイ</t>
    </rPh>
    <rPh sb="11" eb="13">
      <t>カイトウ</t>
    </rPh>
    <rPh sb="15" eb="17">
      <t>セッシュ</t>
    </rPh>
    <rPh sb="18" eb="20">
      <t>ジッシ</t>
    </rPh>
    <rPh sb="22" eb="24">
      <t>ヨテイ</t>
    </rPh>
    <rPh sb="24" eb="27">
      <t>ネンガッピ</t>
    </rPh>
    <rPh sb="28" eb="30">
      <t>キサイ</t>
    </rPh>
    <rPh sb="38" eb="41">
      <t>ヨテイビ</t>
    </rPh>
    <rPh sb="42" eb="44">
      <t>カクテイ</t>
    </rPh>
    <rPh sb="49" eb="51">
      <t>バアイ</t>
    </rPh>
    <rPh sb="53" eb="54">
      <t>オオム</t>
    </rPh>
    <rPh sb="56" eb="58">
      <t>ジキ</t>
    </rPh>
    <rPh sb="59" eb="61">
      <t>キサイ</t>
    </rPh>
    <phoneticPr fontId="102"/>
  </si>
  <si>
    <r>
      <t xml:space="preserve">　本資料の記載内容に虚偽がないことを証明するとともに、記載内容を証明する資料を適切に保管していることを誓約します。
</t>
    </r>
    <r>
      <rPr>
        <sz val="18"/>
        <color theme="1"/>
        <rFont val="ＭＳ 明朝"/>
        <family val="1"/>
        <charset val="128"/>
      </rPr>
      <t>※本資料への虚偽記載があった場合は，補助金の返還となる場合があります。</t>
    </r>
    <rPh sb="1" eb="2">
      <t>ホン</t>
    </rPh>
    <rPh sb="2" eb="4">
      <t>シリョウ</t>
    </rPh>
    <rPh sb="5" eb="7">
      <t>キサイ</t>
    </rPh>
    <rPh sb="7" eb="9">
      <t>ナイヨウ</t>
    </rPh>
    <rPh sb="10" eb="12">
      <t>キョギ</t>
    </rPh>
    <rPh sb="18" eb="20">
      <t>ショウメイ</t>
    </rPh>
    <rPh sb="27" eb="29">
      <t>キサイ</t>
    </rPh>
    <rPh sb="29" eb="31">
      <t>ナイヨウ</t>
    </rPh>
    <rPh sb="32" eb="34">
      <t>ショウメイ</t>
    </rPh>
    <rPh sb="36" eb="38">
      <t>シリョウ</t>
    </rPh>
    <rPh sb="39" eb="41">
      <t>テキセツ</t>
    </rPh>
    <rPh sb="42" eb="44">
      <t>ホカン</t>
    </rPh>
    <rPh sb="51" eb="53">
      <t>セイヤク</t>
    </rPh>
    <rPh sb="79" eb="80">
      <t>キン</t>
    </rPh>
    <phoneticPr fontId="102"/>
  </si>
  <si>
    <t>施設名</t>
    <rPh sb="0" eb="3">
      <t>シセツメイ</t>
    </rPh>
    <phoneticPr fontId="102"/>
  </si>
  <si>
    <t>管理者名</t>
    <rPh sb="0" eb="3">
      <t>カンリシャ</t>
    </rPh>
    <rPh sb="3" eb="4">
      <t>メイ</t>
    </rPh>
    <phoneticPr fontId="102"/>
  </si>
  <si>
    <t>記入日</t>
    <rPh sb="0" eb="2">
      <t>キニュウ</t>
    </rPh>
    <rPh sb="2" eb="3">
      <t>ビ</t>
    </rPh>
    <phoneticPr fontId="102"/>
  </si>
  <si>
    <t>介護老人福祉施設</t>
    <rPh sb="0" eb="4">
      <t>カイゴロウジン</t>
    </rPh>
    <rPh sb="4" eb="6">
      <t>フクシ</t>
    </rPh>
    <rPh sb="6" eb="8">
      <t>シセツ</t>
    </rPh>
    <phoneticPr fontId="92"/>
  </si>
  <si>
    <t>地域密着型介護老人福祉施設</t>
    <rPh sb="0" eb="2">
      <t>チイキ</t>
    </rPh>
    <rPh sb="2" eb="5">
      <t>ミッチャクガタ</t>
    </rPh>
    <rPh sb="5" eb="9">
      <t>カイゴロウジン</t>
    </rPh>
    <rPh sb="9" eb="11">
      <t>フクシ</t>
    </rPh>
    <rPh sb="11" eb="13">
      <t>シセツ</t>
    </rPh>
    <phoneticPr fontId="92"/>
  </si>
  <si>
    <t>介護老人保健施設</t>
    <rPh sb="0" eb="2">
      <t>カイゴ</t>
    </rPh>
    <rPh sb="2" eb="4">
      <t>ロウジン</t>
    </rPh>
    <rPh sb="4" eb="6">
      <t>ホケン</t>
    </rPh>
    <rPh sb="6" eb="8">
      <t>シセツ</t>
    </rPh>
    <phoneticPr fontId="92"/>
  </si>
  <si>
    <t>介護医療院</t>
    <rPh sb="0" eb="2">
      <t>カイゴ</t>
    </rPh>
    <rPh sb="2" eb="5">
      <t>イリョウイン</t>
    </rPh>
    <phoneticPr fontId="92"/>
  </si>
  <si>
    <t>介護療養型医療施設</t>
    <rPh sb="0" eb="2">
      <t>カイゴ</t>
    </rPh>
    <rPh sb="2" eb="5">
      <t>リョウヨウガタ</t>
    </rPh>
    <rPh sb="5" eb="7">
      <t>イリョウ</t>
    </rPh>
    <rPh sb="7" eb="9">
      <t>シセツ</t>
    </rPh>
    <phoneticPr fontId="92"/>
  </si>
  <si>
    <t>認知症対応型共同生活介護事業所</t>
    <rPh sb="0" eb="3">
      <t>ニンチショウ</t>
    </rPh>
    <rPh sb="3" eb="6">
      <t>タイオウガタ</t>
    </rPh>
    <rPh sb="6" eb="8">
      <t>キョウドウ</t>
    </rPh>
    <rPh sb="8" eb="10">
      <t>セイカツ</t>
    </rPh>
    <rPh sb="10" eb="12">
      <t>カイゴ</t>
    </rPh>
    <rPh sb="12" eb="15">
      <t>ジギョウショ</t>
    </rPh>
    <phoneticPr fontId="92"/>
  </si>
  <si>
    <t>養護老人ホーム</t>
    <rPh sb="0" eb="2">
      <t>ヨウゴ</t>
    </rPh>
    <rPh sb="2" eb="4">
      <t>ロウジン</t>
    </rPh>
    <phoneticPr fontId="92"/>
  </si>
  <si>
    <t>軽費老人ホーム</t>
    <rPh sb="0" eb="2">
      <t>ケイヒ</t>
    </rPh>
    <rPh sb="2" eb="4">
      <t>ロウジン</t>
    </rPh>
    <phoneticPr fontId="92"/>
  </si>
  <si>
    <t>有料老人ホーム</t>
    <rPh sb="0" eb="2">
      <t>ユウリョウ</t>
    </rPh>
    <rPh sb="2" eb="4">
      <t>ロウジン</t>
    </rPh>
    <phoneticPr fontId="92"/>
  </si>
  <si>
    <t>サービス付き高齢者向け住宅</t>
    <rPh sb="4" eb="5">
      <t>ツ</t>
    </rPh>
    <rPh sb="6" eb="9">
      <t>コウレイシャ</t>
    </rPh>
    <rPh sb="9" eb="10">
      <t>ム</t>
    </rPh>
    <rPh sb="11" eb="13">
      <t>ジュウタク</t>
    </rPh>
    <phoneticPr fontId="92"/>
  </si>
  <si>
    <t>短期入所生活介護事業所</t>
    <rPh sb="0" eb="2">
      <t>タンキ</t>
    </rPh>
    <rPh sb="2" eb="4">
      <t>ニュウショ</t>
    </rPh>
    <rPh sb="4" eb="6">
      <t>セイカツ</t>
    </rPh>
    <rPh sb="6" eb="8">
      <t>カイゴ</t>
    </rPh>
    <rPh sb="8" eb="11">
      <t>ジギョウショ</t>
    </rPh>
    <phoneticPr fontId="92"/>
  </si>
  <si>
    <t>短期入所療養介護事業所</t>
    <rPh sb="0" eb="2">
      <t>タンキ</t>
    </rPh>
    <rPh sb="2" eb="4">
      <t>ニュウショ</t>
    </rPh>
    <rPh sb="4" eb="6">
      <t>リョウヨウ</t>
    </rPh>
    <rPh sb="6" eb="8">
      <t>カイゴ</t>
    </rPh>
    <rPh sb="8" eb="11">
      <t>ジギョウショ</t>
    </rPh>
    <phoneticPr fontId="92"/>
  </si>
  <si>
    <t>○</t>
    <phoneticPr fontId="57"/>
  </si>
  <si>
    <t>△</t>
    <phoneticPr fontId="57"/>
  </si>
  <si>
    <t>（補助対象事業所・施設に該当することの確認書）</t>
    <rPh sb="1" eb="3">
      <t>ホジョ</t>
    </rPh>
    <rPh sb="3" eb="5">
      <t>タイショウ</t>
    </rPh>
    <rPh sb="5" eb="8">
      <t>ジギョウショ</t>
    </rPh>
    <rPh sb="9" eb="11">
      <t>シセツ</t>
    </rPh>
    <rPh sb="12" eb="14">
      <t>ガイトウ</t>
    </rPh>
    <rPh sb="19" eb="22">
      <t>カクニンショ</t>
    </rPh>
    <phoneticPr fontId="8"/>
  </si>
  <si>
    <t>国実施要綱【別添１】関係</t>
    <rPh sb="0" eb="1">
      <t>クニ</t>
    </rPh>
    <rPh sb="1" eb="3">
      <t>ジッシ</t>
    </rPh>
    <rPh sb="3" eb="5">
      <t>ヨウコウ</t>
    </rPh>
    <rPh sb="6" eb="8">
      <t>ベッテン</t>
    </rPh>
    <rPh sb="10" eb="12">
      <t>カンケイ</t>
    </rPh>
    <phoneticPr fontId="57"/>
  </si>
  <si>
    <t>国実施要綱【別添２－１】「参考１」関係</t>
    <rPh sb="0" eb="1">
      <t>クニ</t>
    </rPh>
    <rPh sb="1" eb="3">
      <t>ジッシ</t>
    </rPh>
    <rPh sb="3" eb="5">
      <t>ヨウコウ</t>
    </rPh>
    <rPh sb="6" eb="8">
      <t>ベッテン</t>
    </rPh>
    <rPh sb="13" eb="15">
      <t>サンコウ</t>
    </rPh>
    <rPh sb="17" eb="19">
      <t>カンケイ</t>
    </rPh>
    <phoneticPr fontId="57"/>
  </si>
  <si>
    <t>国実施要綱【別添２－２】「参考３」関係</t>
    <rPh sb="0" eb="1">
      <t>クニ</t>
    </rPh>
    <rPh sb="1" eb="3">
      <t>ジッシ</t>
    </rPh>
    <rPh sb="3" eb="5">
      <t>ヨウコウ</t>
    </rPh>
    <rPh sb="6" eb="8">
      <t>ベッテン</t>
    </rPh>
    <rPh sb="13" eb="15">
      <t>サンコウ</t>
    </rPh>
    <rPh sb="17" eb="19">
      <t>カンケイ</t>
    </rPh>
    <phoneticPr fontId="57"/>
  </si>
  <si>
    <t>国実施要綱【別添２－２】「参考２」関係</t>
    <rPh sb="0" eb="1">
      <t>クニ</t>
    </rPh>
    <rPh sb="1" eb="3">
      <t>ジッシ</t>
    </rPh>
    <rPh sb="3" eb="5">
      <t>ヨウコウ</t>
    </rPh>
    <rPh sb="6" eb="8">
      <t>ベッテン</t>
    </rPh>
    <rPh sb="13" eb="15">
      <t>サンコウ</t>
    </rPh>
    <rPh sb="17" eb="19">
      <t>カンケイ</t>
    </rPh>
    <phoneticPr fontId="57"/>
  </si>
  <si>
    <t>○以下のいずれかに該当する者がいる
・感染者と同居する職員
・面会後に面会に来た家族が感染者であることが判明した入所者</t>
    <rPh sb="1" eb="3">
      <t>イカ</t>
    </rPh>
    <rPh sb="9" eb="11">
      <t>ガイトウ</t>
    </rPh>
    <rPh sb="13" eb="14">
      <t>モノ</t>
    </rPh>
    <rPh sb="20" eb="23">
      <t>カンセンシャ</t>
    </rPh>
    <rPh sb="24" eb="26">
      <t>ドウキョ</t>
    </rPh>
    <rPh sb="28" eb="30">
      <t>ショクイン</t>
    </rPh>
    <phoneticPr fontId="8"/>
  </si>
  <si>
    <t>事業所・施設等別個票</t>
    <phoneticPr fontId="8"/>
  </si>
  <si>
    <t>（１）介護サービス事業所等におけるサービス継続支援事業</t>
    <phoneticPr fontId="8"/>
  </si>
  <si>
    <t>（２）介護サービス事業所等との連携支援事業</t>
    <phoneticPr fontId="8"/>
  </si>
  <si>
    <t>（ｱ)</t>
    <phoneticPr fontId="8"/>
  </si>
  <si>
    <t>（ｲ)</t>
    <phoneticPr fontId="8"/>
  </si>
  <si>
    <t>新型コロナウイルス感染症の流行に伴い居宅でサービスを提供する通所系サービス事業所</t>
    <phoneticPr fontId="8"/>
  </si>
  <si>
    <t>（ｳ)</t>
    <phoneticPr fontId="8"/>
  </si>
  <si>
    <t>感染者が発生した介護サービス事業所・施設等の利用者の受け入れや当該事業所・施設等に応援職員の派遣を行う事業所・施設等</t>
    <phoneticPr fontId="8"/>
  </si>
  <si>
    <t>（1）</t>
    <phoneticPr fontId="8"/>
  </si>
  <si>
    <t>介護サービス事業所等におけるサービス継続支援事業</t>
    <phoneticPr fontId="8"/>
  </si>
  <si>
    <t>介護サービス事業所等との連携支援事業</t>
    <phoneticPr fontId="8"/>
  </si>
  <si>
    <t>（2）</t>
    <phoneticPr fontId="8"/>
  </si>
  <si>
    <t>　行が不足する場合には適宜行を追加して差し支えないが，列の挿入は絶対に行わないこと。</t>
    <rPh sb="1" eb="2">
      <t>ギョウ</t>
    </rPh>
    <rPh sb="3" eb="5">
      <t>フソク</t>
    </rPh>
    <rPh sb="7" eb="9">
      <t>バアイ</t>
    </rPh>
    <rPh sb="11" eb="13">
      <t>テキギ</t>
    </rPh>
    <rPh sb="13" eb="14">
      <t>ギョウ</t>
    </rPh>
    <rPh sb="15" eb="17">
      <t>ツイカ</t>
    </rPh>
    <rPh sb="19" eb="20">
      <t>サ</t>
    </rPh>
    <rPh sb="21" eb="22">
      <t>ツカ</t>
    </rPh>
    <rPh sb="27" eb="28">
      <t>レツ</t>
    </rPh>
    <rPh sb="29" eb="31">
      <t>ソウニュウ</t>
    </rPh>
    <rPh sb="32" eb="34">
      <t>ゼッタイ</t>
    </rPh>
    <rPh sb="35" eb="36">
      <t>オコナ</t>
    </rPh>
    <phoneticPr fontId="8"/>
  </si>
  <si>
    <t>　「基準単価(a)」及び「基準単価(e)」は，国実施要綱【別添３】の基準単価</t>
    <rPh sb="2" eb="4">
      <t>キジュン</t>
    </rPh>
    <rPh sb="4" eb="6">
      <t>タンカ</t>
    </rPh>
    <rPh sb="10" eb="11">
      <t>オヨ</t>
    </rPh>
    <rPh sb="13" eb="15">
      <t>キジュン</t>
    </rPh>
    <rPh sb="15" eb="17">
      <t>タンカ</t>
    </rPh>
    <rPh sb="23" eb="24">
      <t>クニ</t>
    </rPh>
    <rPh sb="24" eb="26">
      <t>ジッシ</t>
    </rPh>
    <rPh sb="26" eb="28">
      <t>ヨウコウ</t>
    </rPh>
    <phoneticPr fontId="8"/>
  </si>
  <si>
    <t>　「申請額計(h)」は，「申請額(d)」と「申請額(g)」の合計額（自動計算）</t>
    <rPh sb="2" eb="4">
      <t>シンセイ</t>
    </rPh>
    <rPh sb="4" eb="5">
      <t>ガク</t>
    </rPh>
    <rPh sb="5" eb="6">
      <t>ケイ</t>
    </rPh>
    <rPh sb="13" eb="16">
      <t>シンセイガク</t>
    </rPh>
    <rPh sb="22" eb="25">
      <t>シンセイガク</t>
    </rPh>
    <rPh sb="30" eb="33">
      <t>ゴウケイガク</t>
    </rPh>
    <rPh sb="34" eb="36">
      <t>ジドウ</t>
    </rPh>
    <rPh sb="36" eb="38">
      <t>ケイサン</t>
    </rPh>
    <phoneticPr fontId="8"/>
  </si>
  <si>
    <t>　「申請額(d)」は，「基準単価(a)」と「所要額①(b)」を比較してどちらか低い方の額と「所要額②(c)」の合計，「申請額(g)」は，「基準単価(e)」と「所要額(f)」を比較してどちらか低い方の額（自動計算）</t>
    <rPh sb="2" eb="4">
      <t>シンセイ</t>
    </rPh>
    <rPh sb="4" eb="5">
      <t>ガク</t>
    </rPh>
    <rPh sb="12" eb="14">
      <t>キジュン</t>
    </rPh>
    <rPh sb="14" eb="16">
      <t>タンカ</t>
    </rPh>
    <rPh sb="22" eb="25">
      <t>ショヨウガク</t>
    </rPh>
    <rPh sb="31" eb="33">
      <t>ヒカク</t>
    </rPh>
    <rPh sb="39" eb="40">
      <t>ヒク</t>
    </rPh>
    <rPh sb="41" eb="42">
      <t>ホウ</t>
    </rPh>
    <rPh sb="43" eb="44">
      <t>ガク</t>
    </rPh>
    <rPh sb="55" eb="57">
      <t>ゴウケイ</t>
    </rPh>
    <rPh sb="59" eb="61">
      <t>シンセイ</t>
    </rPh>
    <rPh sb="101" eb="103">
      <t>ジドウ</t>
    </rPh>
    <rPh sb="103" eb="105">
      <t>ケイサン</t>
    </rPh>
    <phoneticPr fontId="8"/>
  </si>
  <si>
    <r>
      <t>（別記第２－３号様式）事業所・施設等別個票　　　</t>
    </r>
    <r>
      <rPr>
        <sz val="9"/>
        <color rgb="FFFF0000"/>
        <rFont val="ＭＳ Ｐゴシック"/>
        <family val="3"/>
        <charset val="128"/>
      </rPr>
      <t>【令和５年５月８日以降に生じた費用分】</t>
    </r>
    <rPh sb="19" eb="21">
      <t>コヒョウ</t>
    </rPh>
    <phoneticPr fontId="8"/>
  </si>
  <si>
    <r>
      <t>（補助対象事業所・施設に該当することの確認書）　</t>
    </r>
    <r>
      <rPr>
        <sz val="12"/>
        <color rgb="FFFF0000"/>
        <rFont val="ＭＳ ゴシック"/>
        <family val="3"/>
        <charset val="128"/>
      </rPr>
      <t>【令和５年５月８日以降に生じた費用分】</t>
    </r>
    <rPh sb="1" eb="3">
      <t>ホジョ</t>
    </rPh>
    <rPh sb="3" eb="5">
      <t>タイショウ</t>
    </rPh>
    <rPh sb="5" eb="8">
      <t>ジギョウショ</t>
    </rPh>
    <rPh sb="9" eb="11">
      <t>シセツ</t>
    </rPh>
    <rPh sb="12" eb="14">
      <t>ガイトウ</t>
    </rPh>
    <rPh sb="19" eb="22">
      <t>カクニンショ</t>
    </rPh>
    <phoneticPr fontId="8"/>
  </si>
  <si>
    <t>本資料の記載内容に虚偽がないことを証明するとともに，記載内容を証明する資料を適切に保管していることを誓約します。</t>
    <phoneticPr fontId="8"/>
  </si>
  <si>
    <r>
      <t>（別記第２－１号様式）総括表　</t>
    </r>
    <r>
      <rPr>
        <sz val="10"/>
        <color rgb="FFFF0000"/>
        <rFont val="ＭＳ ゴシック"/>
        <family val="3"/>
        <charset val="128"/>
      </rPr>
      <t>　【令和５年５月８日以降に生じた費用分】</t>
    </r>
    <rPh sb="1" eb="3">
      <t>ベッキ</t>
    </rPh>
    <rPh sb="3" eb="4">
      <t>ダイ</t>
    </rPh>
    <rPh sb="7" eb="8">
      <t>ゴウ</t>
    </rPh>
    <rPh sb="8" eb="10">
      <t>ヨウシキ</t>
    </rPh>
    <rPh sb="11" eb="14">
      <t>ソウカツヒョウ</t>
    </rPh>
    <phoneticPr fontId="8"/>
  </si>
  <si>
    <r>
      <t>（別記第２－３号様式）事業所・施設等別個票　　</t>
    </r>
    <r>
      <rPr>
        <sz val="9"/>
        <color rgb="FFFF0000"/>
        <rFont val="ＭＳ Ｐゴシック"/>
        <family val="3"/>
        <charset val="128"/>
      </rPr>
      <t>【令和５年５月８日以降に生じた費用分】</t>
    </r>
    <rPh sb="19" eb="21">
      <t>コヒョウ</t>
    </rPh>
    <phoneticPr fontId="8"/>
  </si>
  <si>
    <r>
      <t>（別記第２－２号様式）事業所・施設等別申請額一覧　</t>
    </r>
    <r>
      <rPr>
        <sz val="12"/>
        <color rgb="FFFF0000"/>
        <rFont val="ＭＳ ゴシック"/>
        <family val="3"/>
        <charset val="128"/>
      </rPr>
      <t>【令和５年５月８日以降に生じた費用分】</t>
    </r>
    <rPh sb="1" eb="3">
      <t>ベッキ</t>
    </rPh>
    <rPh sb="3" eb="4">
      <t>ダイ</t>
    </rPh>
    <rPh sb="7" eb="8">
      <t>ゴウ</t>
    </rPh>
    <rPh sb="8" eb="10">
      <t>ヨウシキ</t>
    </rPh>
    <rPh sb="11" eb="14">
      <t>ジギョウショ</t>
    </rPh>
    <rPh sb="15" eb="17">
      <t>シセツ</t>
    </rPh>
    <rPh sb="17" eb="18">
      <t>トウ</t>
    </rPh>
    <rPh sb="18" eb="19">
      <t>ベツ</t>
    </rPh>
    <rPh sb="19" eb="22">
      <t>シンセイガク</t>
    </rPh>
    <rPh sb="22" eb="24">
      <t>イチラン</t>
    </rPh>
    <phoneticPr fontId="8"/>
  </si>
  <si>
    <r>
      <t>（別記第２－２号様式）事業所・施設等別申請額一覧　</t>
    </r>
    <r>
      <rPr>
        <sz val="12"/>
        <color rgb="FFFF0000"/>
        <rFont val="ＭＳ ゴシック"/>
        <family val="3"/>
        <charset val="128"/>
      </rPr>
      <t>【令和５年４月１日から令和５年５月７日の間に生じた費用分】</t>
    </r>
    <rPh sb="1" eb="3">
      <t>ベッキ</t>
    </rPh>
    <rPh sb="3" eb="4">
      <t>ダイ</t>
    </rPh>
    <rPh sb="7" eb="8">
      <t>ゴウ</t>
    </rPh>
    <rPh sb="8" eb="10">
      <t>ヨウシキ</t>
    </rPh>
    <rPh sb="11" eb="14">
      <t>ジギョウショ</t>
    </rPh>
    <rPh sb="15" eb="17">
      <t>シセツ</t>
    </rPh>
    <rPh sb="17" eb="18">
      <t>トウ</t>
    </rPh>
    <rPh sb="18" eb="19">
      <t>ベツ</t>
    </rPh>
    <rPh sb="19" eb="22">
      <t>シンセイガク</t>
    </rPh>
    <rPh sb="22" eb="24">
      <t>イチラン</t>
    </rPh>
    <phoneticPr fontId="8"/>
  </si>
  <si>
    <r>
      <t>（別記第２－２号様式）事業所・施設等別申請額一覧　</t>
    </r>
    <r>
      <rPr>
        <sz val="12"/>
        <color rgb="FFFF0000"/>
        <rFont val="ＭＳ ゴシック"/>
        <family val="3"/>
        <charset val="128"/>
      </rPr>
      <t>【令和４年度に生じた費用分】</t>
    </r>
    <rPh sb="1" eb="3">
      <t>ベッキ</t>
    </rPh>
    <rPh sb="3" eb="4">
      <t>ダイ</t>
    </rPh>
    <rPh sb="7" eb="8">
      <t>ゴウ</t>
    </rPh>
    <rPh sb="8" eb="10">
      <t>ヨウシキ</t>
    </rPh>
    <rPh sb="11" eb="14">
      <t>ジギョウショ</t>
    </rPh>
    <rPh sb="15" eb="17">
      <t>シセツ</t>
    </rPh>
    <rPh sb="17" eb="18">
      <t>トウ</t>
    </rPh>
    <rPh sb="18" eb="19">
      <t>ベツ</t>
    </rPh>
    <rPh sb="19" eb="22">
      <t>シンセイガク</t>
    </rPh>
    <rPh sb="22" eb="24">
      <t>イチラン</t>
    </rPh>
    <rPh sb="29" eb="31">
      <t>ネンド</t>
    </rPh>
    <phoneticPr fontId="8"/>
  </si>
  <si>
    <r>
      <t>（別記第２－３号様式）事業所・施設等別個票　　</t>
    </r>
    <r>
      <rPr>
        <sz val="9"/>
        <color rgb="FFFF0000"/>
        <rFont val="ＭＳ Ｐゴシック"/>
        <family val="3"/>
        <charset val="128"/>
      </rPr>
      <t>【令和５年４月１日から令和５年５月７日の間に生じた費用分】</t>
    </r>
    <rPh sb="19" eb="21">
      <t>コヒョウ</t>
    </rPh>
    <phoneticPr fontId="8"/>
  </si>
  <si>
    <t>ウ）感染者が発生した介護サービス事業所・施設等（以下のいずれかに該当）の利用者の受け入れや当該事業所・施設等に応援職員の派遣を行う事業所・施設等（※１～※４）
　A　（ア）の①又は③に該当する介護サービス事業所・施設等
　B　感染症の拡大防止の観点から必要があり、自主的に休業した介護サービス事業所</t>
    <phoneticPr fontId="8"/>
  </si>
  <si>
    <t>事業所・施設等別個票</t>
    <phoneticPr fontId="8"/>
  </si>
  <si>
    <t>（令和５年５月８日以降に生じた費用分）</t>
    <rPh sb="1" eb="3">
      <t>レイワ</t>
    </rPh>
    <rPh sb="4" eb="5">
      <t>ネン</t>
    </rPh>
    <rPh sb="6" eb="7">
      <t>ガツ</t>
    </rPh>
    <rPh sb="8" eb="9">
      <t>ニチ</t>
    </rPh>
    <rPh sb="9" eb="11">
      <t>イコウ</t>
    </rPh>
    <rPh sb="12" eb="13">
      <t>ショウ</t>
    </rPh>
    <rPh sb="15" eb="18">
      <t>ヒヨウブン</t>
    </rPh>
    <phoneticPr fontId="8"/>
  </si>
  <si>
    <t>（令和５年４月１日から令和５年５月７日の間に生じた費用分）</t>
    <rPh sb="1" eb="3">
      <t>レイワ</t>
    </rPh>
    <rPh sb="4" eb="5">
      <t>ネン</t>
    </rPh>
    <rPh sb="6" eb="7">
      <t>ガツ</t>
    </rPh>
    <rPh sb="8" eb="9">
      <t>ニチ</t>
    </rPh>
    <rPh sb="11" eb="13">
      <t>レイワ</t>
    </rPh>
    <rPh sb="14" eb="15">
      <t>ネン</t>
    </rPh>
    <rPh sb="16" eb="17">
      <t>ガツ</t>
    </rPh>
    <rPh sb="18" eb="19">
      <t>ニチ</t>
    </rPh>
    <rPh sb="20" eb="21">
      <t>アイダ</t>
    </rPh>
    <rPh sb="22" eb="23">
      <t>ショウ</t>
    </rPh>
    <rPh sb="25" eb="28">
      <t>ヒヨウブン</t>
    </rPh>
    <phoneticPr fontId="8"/>
  </si>
  <si>
    <t>（令和４年度に生じた費用分）</t>
    <rPh sb="1" eb="3">
      <t>レイワ</t>
    </rPh>
    <rPh sb="4" eb="6">
      <t>ネンド</t>
    </rPh>
    <rPh sb="7" eb="8">
      <t>ショウ</t>
    </rPh>
    <rPh sb="10" eb="13">
      <t>ヒヨウブン</t>
    </rPh>
    <phoneticPr fontId="8"/>
  </si>
  <si>
    <r>
      <t>（補助対象事業所・施設に該当することの確認書）　　</t>
    </r>
    <r>
      <rPr>
        <sz val="16"/>
        <color rgb="FFFF0000"/>
        <rFont val="ＭＳ Ｐゴシック"/>
        <family val="3"/>
        <charset val="128"/>
      </rPr>
      <t>【令和５年５月８日以降に生じた費用分】</t>
    </r>
    <rPh sb="1" eb="3">
      <t>ホジョ</t>
    </rPh>
    <rPh sb="3" eb="5">
      <t>タイショウ</t>
    </rPh>
    <rPh sb="5" eb="8">
      <t>ジギョウショ</t>
    </rPh>
    <rPh sb="9" eb="11">
      <t>シセツ</t>
    </rPh>
    <rPh sb="12" eb="14">
      <t>ガイトウ</t>
    </rPh>
    <rPh sb="19" eb="22">
      <t>カクニンショ</t>
    </rPh>
    <phoneticPr fontId="8"/>
  </si>
  <si>
    <r>
      <t>新型コロナウイルス感染者が発生又は</t>
    </r>
    <r>
      <rPr>
        <b/>
        <sz val="10"/>
        <color theme="1"/>
        <rFont val="ＭＳ Ｐゴシック"/>
        <family val="3"/>
        <charset val="128"/>
      </rPr>
      <t>感染者と接触があった者（感染者と同居している場合に限る）</t>
    </r>
    <r>
      <rPr>
        <sz val="10"/>
        <color theme="1"/>
        <rFont val="ＭＳ Ｐゴシック"/>
        <family val="3"/>
        <charset val="128"/>
      </rPr>
      <t>に対応した介護サービス事業所・施設等</t>
    </r>
    <phoneticPr fontId="8"/>
  </si>
  <si>
    <t>新型コロナウイルス感染者が発生又は濃厚接触者に対応した介護サービス事業所・施設等（休業要請を受けた事業所・施設等を含む）</t>
    <rPh sb="17" eb="19">
      <t>ノウコウ</t>
    </rPh>
    <rPh sb="19" eb="22">
      <t>セッショクシャ</t>
    </rPh>
    <rPh sb="23" eb="25">
      <t>タイオウ</t>
    </rPh>
    <rPh sb="41" eb="43">
      <t>キュウギョウ</t>
    </rPh>
    <rPh sb="43" eb="45">
      <t>ヨウセイ</t>
    </rPh>
    <rPh sb="46" eb="47">
      <t>ウ</t>
    </rPh>
    <rPh sb="49" eb="52">
      <t>ジギョウショ</t>
    </rPh>
    <rPh sb="53" eb="55">
      <t>シセツ</t>
    </rPh>
    <rPh sb="55" eb="56">
      <t>トウ</t>
    </rPh>
    <rPh sb="57" eb="58">
      <t>フク</t>
    </rPh>
    <phoneticPr fontId="8"/>
  </si>
  <si>
    <r>
      <t>（別記第２－１号様式）総括表　</t>
    </r>
    <r>
      <rPr>
        <sz val="10"/>
        <color rgb="FFFF0000"/>
        <rFont val="ＭＳ Ｐゴシック"/>
        <family val="3"/>
        <charset val="128"/>
      </rPr>
      <t>　【令和５年４月１日から令和５年５月７日の間に生じた費用分】</t>
    </r>
    <rPh sb="1" eb="3">
      <t>ベッキ</t>
    </rPh>
    <rPh sb="3" eb="4">
      <t>ダイ</t>
    </rPh>
    <rPh sb="7" eb="8">
      <t>ゴウ</t>
    </rPh>
    <rPh sb="8" eb="10">
      <t>ヨウシキ</t>
    </rPh>
    <rPh sb="11" eb="14">
      <t>ソウカツヒョウ</t>
    </rPh>
    <rPh sb="27" eb="29">
      <t>レイワ</t>
    </rPh>
    <rPh sb="30" eb="31">
      <t>ネン</t>
    </rPh>
    <rPh sb="32" eb="33">
      <t>ガツ</t>
    </rPh>
    <rPh sb="34" eb="35">
      <t>ニチ</t>
    </rPh>
    <rPh sb="36" eb="37">
      <t>アイダ</t>
    </rPh>
    <phoneticPr fontId="8"/>
  </si>
  <si>
    <r>
      <rPr>
        <sz val="8"/>
        <color theme="1"/>
        <rFont val="ＭＳ ゴシック"/>
        <family val="3"/>
        <charset val="128"/>
      </rPr>
      <t>注）事業実施期間は，発生した感染者等の療養期間・待機期間です。
　　（複数回感染者等が発生した場合は，それぞれの期間を記載し，所要額は，まとめて記載してください。）
「費目」,「所要額」,「用途・品目・数量等」には，事業実施期間において生じたもののうち，感染状況等を踏まえた適切な範囲内のかかり増し経費を記載してください。（複数回感染者等が発生した場合，感染者が居ない期間に生じた経費は対象外となります。）</t>
    </r>
    <r>
      <rPr>
        <sz val="8"/>
        <color rgb="FFFF0000"/>
        <rFont val="ＭＳ ゴシック"/>
        <family val="3"/>
        <charset val="128"/>
      </rPr>
      <t xml:space="preserve">
</t>
    </r>
    <r>
      <rPr>
        <b/>
        <sz val="8"/>
        <color rgb="FFFF0000"/>
        <rFont val="ＭＳ ゴシック"/>
        <family val="3"/>
        <charset val="128"/>
      </rPr>
      <t>※感染者の療養期間・待機期間を確認するため，必要に応じて期間を確認できる資料の提出を求める場合があります。</t>
    </r>
    <rPh sb="0" eb="1">
      <t>チュウ</t>
    </rPh>
    <rPh sb="2" eb="4">
      <t>ジギョウ</t>
    </rPh>
    <rPh sb="4" eb="6">
      <t>ジッシ</t>
    </rPh>
    <rPh sb="6" eb="8">
      <t>キカン</t>
    </rPh>
    <rPh sb="10" eb="12">
      <t>ハッセイ</t>
    </rPh>
    <rPh sb="14" eb="17">
      <t>カンセンシャ</t>
    </rPh>
    <rPh sb="17" eb="18">
      <t>トウ</t>
    </rPh>
    <rPh sb="19" eb="21">
      <t>リョウヨウ</t>
    </rPh>
    <rPh sb="21" eb="23">
      <t>キカン</t>
    </rPh>
    <rPh sb="24" eb="26">
      <t>タイキ</t>
    </rPh>
    <rPh sb="26" eb="28">
      <t>キカン</t>
    </rPh>
    <rPh sb="35" eb="38">
      <t>フクスウカイ</t>
    </rPh>
    <rPh sb="38" eb="41">
      <t>カンセンシャ</t>
    </rPh>
    <rPh sb="41" eb="42">
      <t>トウ</t>
    </rPh>
    <rPh sb="43" eb="45">
      <t>ハッセイ</t>
    </rPh>
    <rPh sb="47" eb="49">
      <t>バアイ</t>
    </rPh>
    <rPh sb="56" eb="58">
      <t>キカン</t>
    </rPh>
    <rPh sb="59" eb="61">
      <t>キサイ</t>
    </rPh>
    <rPh sb="63" eb="66">
      <t>ショヨウガク</t>
    </rPh>
    <rPh sb="72" eb="74">
      <t>キサイ</t>
    </rPh>
    <rPh sb="84" eb="86">
      <t>ヒモク</t>
    </rPh>
    <rPh sb="89" eb="92">
      <t>ショヨウガク</t>
    </rPh>
    <rPh sb="95" eb="97">
      <t>ヨウト</t>
    </rPh>
    <rPh sb="98" eb="100">
      <t>ヒンモク</t>
    </rPh>
    <rPh sb="101" eb="103">
      <t>スウリョウ</t>
    </rPh>
    <rPh sb="103" eb="104">
      <t>トウ</t>
    </rPh>
    <rPh sb="108" eb="110">
      <t>ジギョウ</t>
    </rPh>
    <rPh sb="110" eb="112">
      <t>ジッシ</t>
    </rPh>
    <rPh sb="112" eb="114">
      <t>キカン</t>
    </rPh>
    <rPh sb="118" eb="119">
      <t>ショウ</t>
    </rPh>
    <rPh sb="127" eb="129">
      <t>カンセン</t>
    </rPh>
    <rPh sb="129" eb="131">
      <t>ジョウキョウ</t>
    </rPh>
    <rPh sb="131" eb="132">
      <t>トウ</t>
    </rPh>
    <rPh sb="133" eb="134">
      <t>フ</t>
    </rPh>
    <rPh sb="137" eb="139">
      <t>テキセツ</t>
    </rPh>
    <rPh sb="140" eb="143">
      <t>ハンイナイ</t>
    </rPh>
    <rPh sb="147" eb="148">
      <t>マ</t>
    </rPh>
    <rPh sb="149" eb="151">
      <t>ケイヒ</t>
    </rPh>
    <rPh sb="152" eb="154">
      <t>キサイ</t>
    </rPh>
    <rPh sb="162" eb="165">
      <t>フクスウカイ</t>
    </rPh>
    <rPh sb="165" eb="168">
      <t>カンセンシャ</t>
    </rPh>
    <rPh sb="168" eb="169">
      <t>トウ</t>
    </rPh>
    <rPh sb="170" eb="172">
      <t>ハッセイ</t>
    </rPh>
    <rPh sb="174" eb="176">
      <t>バアイ</t>
    </rPh>
    <rPh sb="177" eb="180">
      <t>カンセンシャ</t>
    </rPh>
    <rPh sb="181" eb="182">
      <t>イ</t>
    </rPh>
    <rPh sb="184" eb="186">
      <t>キカン</t>
    </rPh>
    <rPh sb="187" eb="188">
      <t>ショウ</t>
    </rPh>
    <rPh sb="190" eb="192">
      <t>ケイヒ</t>
    </rPh>
    <rPh sb="193" eb="196">
      <t>タイショウガイ</t>
    </rPh>
    <rPh sb="205" eb="208">
      <t>カンセンシャ</t>
    </rPh>
    <rPh sb="209" eb="211">
      <t>リョウヨウ</t>
    </rPh>
    <rPh sb="211" eb="213">
      <t>キカン</t>
    </rPh>
    <rPh sb="214" eb="216">
      <t>タイキ</t>
    </rPh>
    <rPh sb="216" eb="218">
      <t>キカン</t>
    </rPh>
    <rPh sb="219" eb="221">
      <t>カクニン</t>
    </rPh>
    <rPh sb="226" eb="228">
      <t>ヒツヨウ</t>
    </rPh>
    <rPh sb="229" eb="230">
      <t>オウ</t>
    </rPh>
    <rPh sb="232" eb="234">
      <t>キカン</t>
    </rPh>
    <rPh sb="235" eb="237">
      <t>カクニン</t>
    </rPh>
    <rPh sb="240" eb="242">
      <t>シリョウ</t>
    </rPh>
    <rPh sb="243" eb="245">
      <t>テイシュツ</t>
    </rPh>
    <rPh sb="246" eb="247">
      <t>モト</t>
    </rPh>
    <rPh sb="249" eb="251">
      <t>バアイ</t>
    </rPh>
    <phoneticPr fontId="8"/>
  </si>
  <si>
    <r>
      <rPr>
        <b/>
        <sz val="7.5"/>
        <color theme="1"/>
        <rFont val="ＭＳ Ｐゴシック"/>
        <family val="3"/>
        <charset val="128"/>
      </rPr>
      <t>ア　対象となる事業所・施設等</t>
    </r>
    <r>
      <rPr>
        <sz val="7.5"/>
        <color theme="1"/>
        <rFont val="ＭＳ Ｐゴシック"/>
        <family val="3"/>
        <charset val="128"/>
      </rPr>
      <t xml:space="preserve">
　（ア）　新型コロナウイルス感染者が発生又は感染者と接触があった者（感染者と同居している場合に限る。以下同じ）に対応した介護サービス事業所・施設等
　①利用者又は職員に感染者が発生した介護サービス事業所・施設等（職員に感染者と接触があった者が複数発生し、職員が不足した場合を含む）（※１～※４）
　②感染者と接触があった者に対応した訪問系サービス事業所（※２）、短期入所系サービス事業所（※３）、介護施設等（※１）
　③感染等の疑いがある者に対して一定の要件のもと自費で検査を実施した介護施設等（①、②の場合を除く）（※１）
　④施設内療養を行った高齢者施設等（※５）
　（イ）　新型コロナウイルス感染症の流行に伴い居宅でサービスを提供する通所系サービス事業所（※４）
　　　（ア）① 以外の通所系サービス事業所（小規模多機能型居宅介護事業所及び看護小規模多機能型居宅介護事業所（通いサービスに限る）を除く）であって、当該事業所の職員により、居宅で生活している利用者に対して、利用者からの連絡を受ける体制を整えた上で、居宅を訪問し、個別サービス計画の内容を踏まえ、できる限りのサービスを提供した事業所（通常形態での通所サービス提供が困難であり、休業を行った場合であって、 感染を未然に防ぐために代替措置を取った場合（近隣自治体や近隣事業所・施設等で感染者が発生している場合又は感染拡大地域で新型コロナウイルス感染症が流行している場合（感染者が一定数継続して発生している状況等 ）に限る））</t>
    </r>
    <rPh sb="558" eb="559">
      <t>フセ</t>
    </rPh>
    <phoneticPr fontId="8"/>
  </si>
  <si>
    <r>
      <t xml:space="preserve">注）事業実施期間は，発生した感染者等の療養期間・待機期間です。
　　（複数回感染者等が発生した場合は，それぞれの期間を記載し，所要額は，まとめて記載してください。）
「費目」,「所要額」,「用途・品目・数量等」には，事業実施期間において生じたもののうち，感染状況等を踏まえた適切な範囲内のかかり増し経費を記載してください。（複数回感染者等が発生した場合，感染者が居ない期間に生じた経費は対象外となります。）
</t>
    </r>
    <r>
      <rPr>
        <b/>
        <sz val="8"/>
        <rFont val="ＭＳ ゴシック"/>
        <family val="3"/>
        <charset val="128"/>
      </rPr>
      <t>※感染者の療養期間・待機期間を確認するため，必要に応じて期間を確認できる資料の提出を求める場合があります。</t>
    </r>
    <rPh sb="0" eb="1">
      <t>チュウ</t>
    </rPh>
    <rPh sb="2" eb="4">
      <t>ジギョウ</t>
    </rPh>
    <rPh sb="4" eb="6">
      <t>ジッシ</t>
    </rPh>
    <rPh sb="6" eb="8">
      <t>キカン</t>
    </rPh>
    <rPh sb="10" eb="12">
      <t>ハッセイ</t>
    </rPh>
    <rPh sb="14" eb="17">
      <t>カンセンシャ</t>
    </rPh>
    <rPh sb="17" eb="18">
      <t>トウ</t>
    </rPh>
    <rPh sb="19" eb="21">
      <t>リョウヨウ</t>
    </rPh>
    <rPh sb="21" eb="23">
      <t>キカン</t>
    </rPh>
    <rPh sb="24" eb="26">
      <t>タイキ</t>
    </rPh>
    <rPh sb="26" eb="28">
      <t>キカン</t>
    </rPh>
    <rPh sb="35" eb="38">
      <t>フクスウカイ</t>
    </rPh>
    <rPh sb="38" eb="41">
      <t>カンセンシャ</t>
    </rPh>
    <rPh sb="41" eb="42">
      <t>トウ</t>
    </rPh>
    <rPh sb="43" eb="45">
      <t>ハッセイ</t>
    </rPh>
    <rPh sb="47" eb="49">
      <t>バアイ</t>
    </rPh>
    <rPh sb="56" eb="58">
      <t>キカン</t>
    </rPh>
    <rPh sb="59" eb="61">
      <t>キサイ</t>
    </rPh>
    <rPh sb="63" eb="66">
      <t>ショヨウガク</t>
    </rPh>
    <rPh sb="72" eb="74">
      <t>キサイ</t>
    </rPh>
    <rPh sb="84" eb="86">
      <t>ヒモク</t>
    </rPh>
    <rPh sb="89" eb="92">
      <t>ショヨウガク</t>
    </rPh>
    <rPh sb="95" eb="97">
      <t>ヨウト</t>
    </rPh>
    <rPh sb="98" eb="100">
      <t>ヒンモク</t>
    </rPh>
    <rPh sb="101" eb="103">
      <t>スウリョウ</t>
    </rPh>
    <rPh sb="103" eb="104">
      <t>トウ</t>
    </rPh>
    <rPh sb="108" eb="110">
      <t>ジギョウ</t>
    </rPh>
    <rPh sb="110" eb="112">
      <t>ジッシ</t>
    </rPh>
    <rPh sb="112" eb="114">
      <t>キカン</t>
    </rPh>
    <rPh sb="118" eb="119">
      <t>ショウ</t>
    </rPh>
    <rPh sb="127" eb="129">
      <t>カンセン</t>
    </rPh>
    <rPh sb="129" eb="131">
      <t>ジョウキョウ</t>
    </rPh>
    <rPh sb="131" eb="132">
      <t>トウ</t>
    </rPh>
    <rPh sb="133" eb="134">
      <t>フ</t>
    </rPh>
    <rPh sb="137" eb="139">
      <t>テキセツ</t>
    </rPh>
    <rPh sb="140" eb="143">
      <t>ハンイナイ</t>
    </rPh>
    <rPh sb="147" eb="148">
      <t>マ</t>
    </rPh>
    <rPh sb="149" eb="151">
      <t>ケイヒ</t>
    </rPh>
    <rPh sb="152" eb="154">
      <t>キサイ</t>
    </rPh>
    <rPh sb="162" eb="165">
      <t>フクスウカイ</t>
    </rPh>
    <rPh sb="165" eb="168">
      <t>カンセンシャ</t>
    </rPh>
    <rPh sb="168" eb="169">
      <t>トウ</t>
    </rPh>
    <rPh sb="170" eb="172">
      <t>ハッセイ</t>
    </rPh>
    <rPh sb="174" eb="176">
      <t>バアイ</t>
    </rPh>
    <rPh sb="177" eb="180">
      <t>カンセンシャ</t>
    </rPh>
    <rPh sb="181" eb="182">
      <t>イ</t>
    </rPh>
    <rPh sb="184" eb="186">
      <t>キカン</t>
    </rPh>
    <rPh sb="187" eb="188">
      <t>ショウ</t>
    </rPh>
    <rPh sb="190" eb="192">
      <t>ケイヒ</t>
    </rPh>
    <rPh sb="193" eb="196">
      <t>タイショウガイ</t>
    </rPh>
    <rPh sb="205" eb="208">
      <t>カンセンシャ</t>
    </rPh>
    <rPh sb="209" eb="211">
      <t>リョウヨウ</t>
    </rPh>
    <rPh sb="211" eb="213">
      <t>キカン</t>
    </rPh>
    <rPh sb="214" eb="216">
      <t>タイキ</t>
    </rPh>
    <rPh sb="216" eb="218">
      <t>キカン</t>
    </rPh>
    <rPh sb="219" eb="221">
      <t>カクニン</t>
    </rPh>
    <rPh sb="226" eb="228">
      <t>ヒツヨウ</t>
    </rPh>
    <rPh sb="229" eb="230">
      <t>オウ</t>
    </rPh>
    <rPh sb="232" eb="234">
      <t>キカン</t>
    </rPh>
    <rPh sb="235" eb="237">
      <t>カクニン</t>
    </rPh>
    <rPh sb="240" eb="242">
      <t>シリョウ</t>
    </rPh>
    <rPh sb="243" eb="245">
      <t>テイシュツ</t>
    </rPh>
    <rPh sb="246" eb="247">
      <t>モト</t>
    </rPh>
    <rPh sb="249" eb="251">
      <t>バアイ</t>
    </rPh>
    <phoneticPr fontId="8"/>
  </si>
  <si>
    <r>
      <t>（ア）新型コロナウイルス感染者が発生又は</t>
    </r>
    <r>
      <rPr>
        <b/>
        <sz val="7.5"/>
        <rFont val="ＭＳ Ｐゴシック"/>
        <family val="3"/>
        <charset val="128"/>
      </rPr>
      <t>濃厚接触者</t>
    </r>
    <r>
      <rPr>
        <sz val="7.5"/>
        <rFont val="ＭＳ Ｐゴシック"/>
        <family val="3"/>
        <charset val="128"/>
      </rPr>
      <t>に対応した介護サービス事業所・施設等（休業要請を受けた事業所・施設等を含む）
　①利用者又は職員に感染者が発生した介護サービス事業所・施設等（職員に複数の濃厚接触者が発生し、職員が不足した場合を含む）
　　（※１～※４）
　②</t>
    </r>
    <r>
      <rPr>
        <b/>
        <sz val="7.5"/>
        <rFont val="ＭＳ Ｐゴシック"/>
        <family val="3"/>
        <charset val="128"/>
      </rPr>
      <t>濃厚接触者</t>
    </r>
    <r>
      <rPr>
        <sz val="7.5"/>
        <rFont val="ＭＳ Ｐゴシック"/>
        <family val="3"/>
        <charset val="128"/>
      </rPr>
      <t>に対応した訪問系サービス事業所（※２）、短期入所系サービス事業所（※３）、介護施設等（※１）
　③都道府県、保健所を設置する市又は特別区から休業要請を受けた通所系サービス事業所（※４）、短期入所系サービス事業所（※３）
　④感染等の疑いがある者に対して一定の要件のもと自費で検査を実施した介護施設等（①、②の場合を除く）（※１）
  ⑤施設内療養を行った高齢者施設等（※５）
（イ）新型コロナウイルス感染症の流行に伴い居宅でサービスを提供する通所系サービス事業所（※４）
　　（ア）①、③以外の通所系サービス事業所（小規模多機能型居宅介護事業所及び看護小規模多機能型居宅介護事業所（通いサービスに限る）
　を除く）であって、当該事業所の職員により、居宅で生活している利用者に対して、利用者からの連絡を受ける体制を整えた上で、居宅を訪問し、
　個別サービス計画の内容を踏まえ、できる限りのサービスを提供した事業所（通常形態での通所サービス提供が困難であり、感染の未然に
　代替措置を取った場合（近隣自治体や近隣事業所・施設等で感染者が発生している場合又は感染拡大地域で新型コロナウイルス感染症が
　流行している場合（感染者が一定数継続して発生している状況等）に限る））</t>
    </r>
    <phoneticPr fontId="8"/>
  </si>
  <si>
    <t>感染対策等を行った上での施設内療養に要する費用の補助に係るチェックリスト</t>
    <rPh sb="27" eb="28">
      <t>カカ</t>
    </rPh>
    <phoneticPr fontId="57"/>
  </si>
  <si>
    <r>
      <t xml:space="preserve">常時（夜間、深夜、早朝を含む。）、１人以上の職員を配置した。
</t>
    </r>
    <r>
      <rPr>
        <sz val="10"/>
        <rFont val="ＭＳ Ｐゴシック"/>
        <family val="3"/>
        <charset val="128"/>
        <scheme val="minor"/>
      </rPr>
      <t>※やむを得ない事情により、本要件を満たすことが難しい状況があった場合は、「その他」に事情を記載すること。</t>
    </r>
    <rPh sb="6" eb="8">
      <t>シンヤ</t>
    </rPh>
    <rPh sb="9" eb="11">
      <t>ソウチョウ</t>
    </rPh>
    <rPh sb="35" eb="36">
      <t>エ</t>
    </rPh>
    <rPh sb="38" eb="40">
      <t>ジジョウ</t>
    </rPh>
    <rPh sb="44" eb="45">
      <t>ホン</t>
    </rPh>
    <rPh sb="45" eb="47">
      <t>ヨウケン</t>
    </rPh>
    <rPh sb="48" eb="49">
      <t>ミ</t>
    </rPh>
    <rPh sb="54" eb="55">
      <t>ムズカ</t>
    </rPh>
    <rPh sb="57" eb="59">
      <t>ジョウキョウ</t>
    </rPh>
    <rPh sb="63" eb="65">
      <t>バアイ</t>
    </rPh>
    <rPh sb="70" eb="71">
      <t>ホカ</t>
    </rPh>
    <rPh sb="73" eb="75">
      <t>ジジョウ</t>
    </rPh>
    <rPh sb="76" eb="78">
      <t>キサイ</t>
    </rPh>
    <phoneticPr fontId="8"/>
  </si>
  <si>
    <t>※各項目は施設内療養時の手引きを参考に実施すること。</t>
    <rPh sb="5" eb="7">
      <t>シセツ</t>
    </rPh>
    <rPh sb="7" eb="8">
      <t>ナイ</t>
    </rPh>
    <rPh sb="8" eb="10">
      <t>リョウヨウ</t>
    </rPh>
    <rPh sb="10" eb="11">
      <t>ジ</t>
    </rPh>
    <rPh sb="12" eb="14">
      <t>テビ</t>
    </rPh>
    <rPh sb="16" eb="18">
      <t>サンコウ</t>
    </rPh>
    <rPh sb="19" eb="21">
      <t>ジッシ</t>
    </rPh>
    <phoneticPr fontId="57"/>
  </si>
  <si>
    <t>※各項目を実施したことが分かる資料を保存しておき、求めがあった場合は、速やかに提出すること。</t>
    <rPh sb="1" eb="4">
      <t>カクコウモク</t>
    </rPh>
    <rPh sb="5" eb="7">
      <t>ジッシ</t>
    </rPh>
    <rPh sb="12" eb="13">
      <t>ワ</t>
    </rPh>
    <rPh sb="15" eb="17">
      <t>シリョウ</t>
    </rPh>
    <rPh sb="18" eb="20">
      <t>ホゾン</t>
    </rPh>
    <rPh sb="25" eb="26">
      <t>モト</t>
    </rPh>
    <rPh sb="31" eb="33">
      <t>バアイ</t>
    </rPh>
    <rPh sb="35" eb="36">
      <t>スミ</t>
    </rPh>
    <rPh sb="39" eb="41">
      <t>テイシュツ</t>
    </rPh>
    <phoneticPr fontId="8"/>
  </si>
  <si>
    <t>本資料の記載内容に虚偽がないことを証明するとともに、記載内容を証明する資料を適切に保管していることを誓約します。</t>
    <rPh sb="0" eb="1">
      <t>ホン</t>
    </rPh>
    <rPh sb="1" eb="3">
      <t>シリョウ</t>
    </rPh>
    <phoneticPr fontId="8"/>
  </si>
  <si>
    <t>事業所名</t>
    <rPh sb="0" eb="3">
      <t>ジギョウショ</t>
    </rPh>
    <rPh sb="3" eb="4">
      <t>メイ</t>
    </rPh>
    <phoneticPr fontId="8"/>
  </si>
  <si>
    <r>
      <t>（補助対象事業所・施設に該当することの確認書）　　</t>
    </r>
    <r>
      <rPr>
        <sz val="12"/>
        <color rgb="FFFF0000"/>
        <rFont val="ＭＳ Ｐゴシック"/>
        <family val="3"/>
        <charset val="128"/>
      </rPr>
      <t>【令和４年度に生じた費用分】</t>
    </r>
    <rPh sb="1" eb="3">
      <t>ホジョ</t>
    </rPh>
    <rPh sb="3" eb="5">
      <t>タイショウ</t>
    </rPh>
    <rPh sb="5" eb="8">
      <t>ジギョウショ</t>
    </rPh>
    <rPh sb="9" eb="11">
      <t>シセツ</t>
    </rPh>
    <rPh sb="12" eb="14">
      <t>ガイトウ</t>
    </rPh>
    <rPh sb="19" eb="22">
      <t>カクニンショ</t>
    </rPh>
    <rPh sb="29" eb="31">
      <t>ネンド</t>
    </rPh>
    <phoneticPr fontId="8"/>
  </si>
  <si>
    <r>
      <t>※本</t>
    </r>
    <r>
      <rPr>
        <sz val="10"/>
        <rFont val="ＭＳ Ｐゴシック"/>
        <family val="3"/>
        <charset val="128"/>
        <scheme val="minor"/>
      </rPr>
      <t>資料への虚偽記載があった場合は，補助金の返還となる場合がある。</t>
    </r>
    <rPh sb="2" eb="4">
      <t>シリョウ</t>
    </rPh>
    <rPh sb="20" eb="21">
      <t>キン</t>
    </rPh>
    <phoneticPr fontId="57"/>
  </si>
  <si>
    <t>（その他知事が必要と認める書類）</t>
    <rPh sb="3" eb="4">
      <t>タ</t>
    </rPh>
    <rPh sb="4" eb="6">
      <t>チジ</t>
    </rPh>
    <rPh sb="7" eb="9">
      <t>ヒツヨウ</t>
    </rPh>
    <rPh sb="10" eb="11">
      <t>ミト</t>
    </rPh>
    <rPh sb="13" eb="15">
      <t>ショルイ</t>
    </rPh>
    <phoneticPr fontId="142"/>
  </si>
  <si>
    <t>職場環境の復旧・環境整備に係る費用等内訳</t>
    <rPh sb="0" eb="4">
      <t>ショクバカンキョウ</t>
    </rPh>
    <rPh sb="5" eb="7">
      <t>フッキュウ</t>
    </rPh>
    <rPh sb="8" eb="10">
      <t>カンキョウ</t>
    </rPh>
    <rPh sb="10" eb="12">
      <t>セイビ</t>
    </rPh>
    <rPh sb="13" eb="14">
      <t>カカ</t>
    </rPh>
    <rPh sb="15" eb="17">
      <t>ヒヨウ</t>
    </rPh>
    <rPh sb="17" eb="18">
      <t>トウ</t>
    </rPh>
    <rPh sb="18" eb="20">
      <t>ウチワケ</t>
    </rPh>
    <phoneticPr fontId="142"/>
  </si>
  <si>
    <t>サービス種別　</t>
    <rPh sb="4" eb="6">
      <t>シュベツ</t>
    </rPh>
    <phoneticPr fontId="142"/>
  </si>
  <si>
    <t>事業所名　</t>
    <rPh sb="0" eb="3">
      <t>ジギョウショ</t>
    </rPh>
    <rPh sb="3" eb="4">
      <t>メイ</t>
    </rPh>
    <phoneticPr fontId="142"/>
  </si>
  <si>
    <r>
      <t xml:space="preserve">・下記経費は，「（別記第2-3号様式）事業所・施設等別個票」の事業実施期間（ア），（イ）に係るものだけが補助対象となります。
</t>
    </r>
    <r>
      <rPr>
        <b/>
        <sz val="11"/>
        <color theme="1"/>
        <rFont val="ＭＳ Ｐゴシック"/>
        <family val="3"/>
        <charset val="128"/>
      </rPr>
      <t>・</t>
    </r>
    <r>
      <rPr>
        <b/>
        <u/>
        <sz val="11"/>
        <color rgb="FFFF0000"/>
        <rFont val="ＭＳ Ｐゴシック"/>
        <family val="3"/>
        <charset val="128"/>
      </rPr>
      <t>支出内容を証明する書類（領収書，振込記録等）は，県から求めがあった場合に速やかに提出することを前提として，法人本部や各事業所等において適切に保管することとし，県への提出は不要です</t>
    </r>
    <r>
      <rPr>
        <b/>
        <sz val="11"/>
        <color rgb="FFFF0000"/>
        <rFont val="ＭＳ Ｐゴシック"/>
        <family val="3"/>
        <charset val="128"/>
      </rPr>
      <t>。</t>
    </r>
    <rPh sb="1" eb="3">
      <t>カキ</t>
    </rPh>
    <rPh sb="3" eb="5">
      <t>ケイヒ</t>
    </rPh>
    <rPh sb="9" eb="11">
      <t>ベッキ</t>
    </rPh>
    <rPh sb="11" eb="12">
      <t>ダイ</t>
    </rPh>
    <rPh sb="15" eb="16">
      <t>ゴウ</t>
    </rPh>
    <rPh sb="16" eb="18">
      <t>ヨウシキ</t>
    </rPh>
    <rPh sb="19" eb="22">
      <t>ジギョウショ</t>
    </rPh>
    <rPh sb="23" eb="25">
      <t>シセツ</t>
    </rPh>
    <rPh sb="25" eb="26">
      <t>トウ</t>
    </rPh>
    <rPh sb="26" eb="27">
      <t>ベツ</t>
    </rPh>
    <rPh sb="27" eb="29">
      <t>コヒョウ</t>
    </rPh>
    <rPh sb="31" eb="33">
      <t>ジギョウ</t>
    </rPh>
    <rPh sb="33" eb="35">
      <t>ジッシ</t>
    </rPh>
    <rPh sb="35" eb="37">
      <t>キカン</t>
    </rPh>
    <rPh sb="45" eb="46">
      <t>カカ</t>
    </rPh>
    <rPh sb="52" eb="54">
      <t>ホジョ</t>
    </rPh>
    <rPh sb="54" eb="56">
      <t>タイショウ</t>
    </rPh>
    <rPh sb="126" eb="127">
      <t>トウ</t>
    </rPh>
    <phoneticPr fontId="142"/>
  </si>
  <si>
    <t>品目</t>
    <rPh sb="0" eb="2">
      <t>ヒンモク</t>
    </rPh>
    <phoneticPr fontId="142"/>
  </si>
  <si>
    <t>購入時期</t>
    <rPh sb="0" eb="2">
      <t>コウニュウ</t>
    </rPh>
    <rPh sb="2" eb="4">
      <t>ジキ</t>
    </rPh>
    <phoneticPr fontId="142"/>
  </si>
  <si>
    <t>数量</t>
    <rPh sb="0" eb="2">
      <t>スウリョウ</t>
    </rPh>
    <phoneticPr fontId="142"/>
  </si>
  <si>
    <t>（単位）</t>
    <rPh sb="1" eb="3">
      <t>タンイ</t>
    </rPh>
    <phoneticPr fontId="142"/>
  </si>
  <si>
    <t>金額</t>
    <rPh sb="0" eb="2">
      <t>キンガク</t>
    </rPh>
    <phoneticPr fontId="142"/>
  </si>
  <si>
    <t>～</t>
    <phoneticPr fontId="142"/>
  </si>
  <si>
    <t>合計</t>
    <rPh sb="0" eb="2">
      <t>ゴウケイ</t>
    </rPh>
    <phoneticPr fontId="142"/>
  </si>
  <si>
    <t>チェックリスト</t>
    <phoneticPr fontId="142"/>
  </si>
  <si>
    <t>事業の実施期間内の経費のみを記載している。(他事業所等から借用し，後日返却のために購入したものを含む）</t>
    <rPh sb="0" eb="2">
      <t>ジギョウ</t>
    </rPh>
    <rPh sb="3" eb="5">
      <t>ジッシ</t>
    </rPh>
    <rPh sb="5" eb="7">
      <t>キカン</t>
    </rPh>
    <rPh sb="7" eb="8">
      <t>ナイ</t>
    </rPh>
    <rPh sb="9" eb="11">
      <t>ケイヒ</t>
    </rPh>
    <rPh sb="14" eb="16">
      <t>キサイ</t>
    </rPh>
    <rPh sb="22" eb="23">
      <t>タ</t>
    </rPh>
    <rPh sb="23" eb="26">
      <t>ジギョウショ</t>
    </rPh>
    <rPh sb="26" eb="27">
      <t>トウ</t>
    </rPh>
    <rPh sb="29" eb="31">
      <t>シャクヨウ</t>
    </rPh>
    <rPh sb="33" eb="35">
      <t>ゴジツ</t>
    </rPh>
    <rPh sb="35" eb="37">
      <t>ヘンキャク</t>
    </rPh>
    <rPh sb="41" eb="43">
      <t>コウニュウ</t>
    </rPh>
    <rPh sb="48" eb="49">
      <t>フク</t>
    </rPh>
    <phoneticPr fontId="142"/>
  </si>
  <si>
    <r>
      <rPr>
        <u/>
        <sz val="11"/>
        <color theme="1"/>
        <rFont val="ＭＳ ゴシック"/>
        <family val="3"/>
        <charset val="128"/>
      </rPr>
      <t>補助対象外の経費が含まれていないことを確認した</t>
    </r>
    <r>
      <rPr>
        <sz val="11"/>
        <rFont val="ＭＳ Ｐゴシック"/>
        <family val="3"/>
        <charset val="128"/>
      </rPr>
      <t>。（体温計，パーテーション，噴霧器などの備品，陽性者発生後の抗原検査費用，ゾーニング費用など）</t>
    </r>
    <rPh sb="0" eb="2">
      <t>ホジョ</t>
    </rPh>
    <rPh sb="2" eb="5">
      <t>タイショウガイ</t>
    </rPh>
    <rPh sb="6" eb="8">
      <t>ケイヒ</t>
    </rPh>
    <rPh sb="9" eb="10">
      <t>フク</t>
    </rPh>
    <rPh sb="19" eb="21">
      <t>カクニン</t>
    </rPh>
    <rPh sb="25" eb="28">
      <t>タイオンケイ</t>
    </rPh>
    <rPh sb="37" eb="40">
      <t>フンムキ</t>
    </rPh>
    <rPh sb="43" eb="45">
      <t>ビヒン</t>
    </rPh>
    <rPh sb="46" eb="49">
      <t>ヨウセイシャ</t>
    </rPh>
    <rPh sb="49" eb="52">
      <t>ハッセイゴ</t>
    </rPh>
    <rPh sb="53" eb="55">
      <t>コウゲン</t>
    </rPh>
    <rPh sb="55" eb="57">
      <t>ケンサ</t>
    </rPh>
    <rPh sb="57" eb="59">
      <t>ヒヨウ</t>
    </rPh>
    <rPh sb="65" eb="67">
      <t>ヒヨウ</t>
    </rPh>
    <phoneticPr fontId="142"/>
  </si>
  <si>
    <t>　本資料の記載内容に虚偽がないことを証明するとともに，記載内容を証明する資料を適切に保管していることを誓約します。</t>
  </si>
  <si>
    <t>事業所等名</t>
    <rPh sb="0" eb="3">
      <t>ジギョウショ</t>
    </rPh>
    <rPh sb="3" eb="5">
      <t>トウメイ</t>
    </rPh>
    <phoneticPr fontId="142"/>
  </si>
  <si>
    <t>管理者・職氏名</t>
    <rPh sb="0" eb="3">
      <t>カンリシャ</t>
    </rPh>
    <rPh sb="4" eb="5">
      <t>ショク</t>
    </rPh>
    <rPh sb="5" eb="7">
      <t>シメイ</t>
    </rPh>
    <phoneticPr fontId="142"/>
  </si>
  <si>
    <t>　</t>
    <phoneticPr fontId="8"/>
  </si>
  <si>
    <t>確　　認　　項　　目</t>
    <rPh sb="0" eb="1">
      <t>アキラ</t>
    </rPh>
    <rPh sb="3" eb="4">
      <t>ニン</t>
    </rPh>
    <rPh sb="6" eb="7">
      <t>コウ</t>
    </rPh>
    <rPh sb="9" eb="10">
      <t>メ</t>
    </rPh>
    <phoneticPr fontId="8"/>
  </si>
  <si>
    <t>（その他知事が必要と認める資料）</t>
    <rPh sb="3" eb="4">
      <t>タ</t>
    </rPh>
    <rPh sb="4" eb="6">
      <t>チジ</t>
    </rPh>
    <rPh sb="7" eb="9">
      <t>ヒツヨウ</t>
    </rPh>
    <rPh sb="10" eb="11">
      <t>ミト</t>
    </rPh>
    <rPh sb="13" eb="15">
      <t>シリョウ</t>
    </rPh>
    <phoneticPr fontId="142"/>
  </si>
  <si>
    <t>特別手当一覧表</t>
    <rPh sb="0" eb="2">
      <t>トクベツ</t>
    </rPh>
    <rPh sb="2" eb="4">
      <t>テアテ</t>
    </rPh>
    <rPh sb="4" eb="7">
      <t>イチランヒョウ</t>
    </rPh>
    <phoneticPr fontId="142"/>
  </si>
  <si>
    <t>氏名</t>
    <rPh sb="0" eb="2">
      <t>シメイ</t>
    </rPh>
    <phoneticPr fontId="142"/>
  </si>
  <si>
    <t>手当単価
（日額）</t>
    <rPh sb="0" eb="2">
      <t>テアテ</t>
    </rPh>
    <rPh sb="2" eb="4">
      <t>タンカ</t>
    </rPh>
    <rPh sb="6" eb="8">
      <t>ニチガク</t>
    </rPh>
    <phoneticPr fontId="142"/>
  </si>
  <si>
    <t>月度</t>
    <rPh sb="0" eb="2">
      <t>ゲツド</t>
    </rPh>
    <phoneticPr fontId="142"/>
  </si>
  <si>
    <t>日数</t>
    <rPh sb="0" eb="2">
      <t>ニッスウ</t>
    </rPh>
    <phoneticPr fontId="142"/>
  </si>
  <si>
    <t>手当額</t>
    <rPh sb="0" eb="2">
      <t>テアテ</t>
    </rPh>
    <rPh sb="2" eb="3">
      <t>ガク</t>
    </rPh>
    <phoneticPr fontId="142"/>
  </si>
  <si>
    <t>計</t>
    <rPh sb="0" eb="1">
      <t>ケイ</t>
    </rPh>
    <phoneticPr fontId="142"/>
  </si>
  <si>
    <t>事業の実施期間内の手当のみを記載している</t>
    <rPh sb="0" eb="2">
      <t>ジギョウ</t>
    </rPh>
    <rPh sb="3" eb="5">
      <t>ジッシ</t>
    </rPh>
    <rPh sb="5" eb="7">
      <t>キカン</t>
    </rPh>
    <rPh sb="7" eb="8">
      <t>ナイ</t>
    </rPh>
    <rPh sb="9" eb="11">
      <t>テアテ</t>
    </rPh>
    <rPh sb="14" eb="16">
      <t>キサイ</t>
    </rPh>
    <phoneticPr fontId="142"/>
  </si>
  <si>
    <t>上記内容に誤りが無いことを確認した。</t>
    <rPh sb="0" eb="2">
      <t>ジョウキ</t>
    </rPh>
    <rPh sb="2" eb="4">
      <t>ナイヨウ</t>
    </rPh>
    <rPh sb="5" eb="6">
      <t>アヤマ</t>
    </rPh>
    <rPh sb="8" eb="9">
      <t>ナ</t>
    </rPh>
    <rPh sb="13" eb="15">
      <t>カクニン</t>
    </rPh>
    <phoneticPr fontId="142"/>
  </si>
  <si>
    <t>　本資料の記載内容に虚偽がないことを証明するとともに，記載内容を証明する資料を適切に保管していることを誓約します。</t>
    <rPh sb="1" eb="2">
      <t>ホン</t>
    </rPh>
    <rPh sb="2" eb="4">
      <t>シリョウ</t>
    </rPh>
    <phoneticPr fontId="142"/>
  </si>
  <si>
    <t>時間外勤務手当一覧表</t>
    <rPh sb="0" eb="3">
      <t>ジカンガイ</t>
    </rPh>
    <rPh sb="3" eb="5">
      <t>キンム</t>
    </rPh>
    <rPh sb="5" eb="7">
      <t>テアテ</t>
    </rPh>
    <rPh sb="7" eb="10">
      <t>イチランヒョウ</t>
    </rPh>
    <phoneticPr fontId="142"/>
  </si>
  <si>
    <r>
      <t xml:space="preserve">・下記手当は，「（別記第2-3号様式）事業所・施設等別個票」の事業実施期間（ア），（イ）又は（ウ）に係るものだけが補助対象となります。
</t>
    </r>
    <r>
      <rPr>
        <sz val="12"/>
        <color rgb="FFFF0000"/>
        <rFont val="ＭＳ Ｐゴシック"/>
        <family val="3"/>
        <charset val="128"/>
      </rPr>
      <t>・支出内容を証明する書類（職員の勤務実績を証明する書類）は，県から求めがあった場合に速やかに提出することを前提として，法人本部や各事業所等において適切に保管することとし，県への提出は不要です。</t>
    </r>
    <rPh sb="44" eb="45">
      <t>マタ</t>
    </rPh>
    <phoneticPr fontId="142"/>
  </si>
  <si>
    <t>月分給与の
時間外手当</t>
    <rPh sb="0" eb="2">
      <t>ツキブン</t>
    </rPh>
    <rPh sb="2" eb="4">
      <t>キュウヨ</t>
    </rPh>
    <rPh sb="6" eb="9">
      <t>ジカンガイ</t>
    </rPh>
    <rPh sb="9" eb="11">
      <t>テアテ</t>
    </rPh>
    <phoneticPr fontId="142"/>
  </si>
  <si>
    <t>時間数</t>
    <rPh sb="0" eb="3">
      <t>ジカンスウ</t>
    </rPh>
    <phoneticPr fontId="142"/>
  </si>
  <si>
    <r>
      <t xml:space="preserve">・下記手当は，「（別記第2-3号様式）事業所・施設等別個票」の事業実施期間（ア），（イ）又は（ウ）に係るものだけが補助対象となります。
</t>
    </r>
    <r>
      <rPr>
        <b/>
        <sz val="12"/>
        <color rgb="FFFF0000"/>
        <rFont val="ＭＳ Ｐゴシック"/>
        <family val="3"/>
        <charset val="128"/>
      </rPr>
      <t>・支出内容を証明する書類（職員の勤務実績を証明する書類）は，県から求めがあった場合に速やかに提出することを前提として，法人本部や各事業所等において適切に保管することとし，県への提出は不要です。</t>
    </r>
    <rPh sb="3" eb="5">
      <t>テアテ</t>
    </rPh>
    <rPh sb="44" eb="45">
      <t>マタ</t>
    </rPh>
    <rPh sb="136" eb="137">
      <t>トウ</t>
    </rPh>
    <rPh sb="153" eb="154">
      <t>ケン</t>
    </rPh>
    <phoneticPr fontId="142"/>
  </si>
  <si>
    <t>施設内療養費計算シート（定員２９名以下）</t>
    <rPh sb="0" eb="3">
      <t>シセツナイ</t>
    </rPh>
    <rPh sb="3" eb="6">
      <t>リョウヨウヒ</t>
    </rPh>
    <rPh sb="6" eb="8">
      <t>ケイサン</t>
    </rPh>
    <rPh sb="12" eb="14">
      <t>テイイン</t>
    </rPh>
    <rPh sb="16" eb="17">
      <t>メイ</t>
    </rPh>
    <rPh sb="17" eb="19">
      <t>イカ</t>
    </rPh>
    <phoneticPr fontId="142"/>
  </si>
  <si>
    <t>サービス種別</t>
    <rPh sb="4" eb="6">
      <t>シュベツ</t>
    </rPh>
    <phoneticPr fontId="142"/>
  </si>
  <si>
    <t>事業所名</t>
    <rPh sb="0" eb="3">
      <t>ジギョウショ</t>
    </rPh>
    <rPh sb="3" eb="4">
      <t>メイ</t>
    </rPh>
    <phoneticPr fontId="142"/>
  </si>
  <si>
    <t>療養者氏名</t>
    <rPh sb="0" eb="3">
      <t>リョウヨウシャ</t>
    </rPh>
    <rPh sb="3" eb="5">
      <t>シメイ</t>
    </rPh>
    <phoneticPr fontId="142"/>
  </si>
  <si>
    <t>　療養期間（左から日付順に入力してください）⇒</t>
    <rPh sb="1" eb="3">
      <t>リョウヨウ</t>
    </rPh>
    <rPh sb="3" eb="5">
      <t>キカン</t>
    </rPh>
    <rPh sb="6" eb="7">
      <t>ヒダリ</t>
    </rPh>
    <rPh sb="9" eb="11">
      <t>ヒヅケ</t>
    </rPh>
    <rPh sb="11" eb="12">
      <t>ジュン</t>
    </rPh>
    <rPh sb="13" eb="15">
      <t>ニュウリョク</t>
    </rPh>
    <phoneticPr fontId="142"/>
  </si>
  <si>
    <t>施設内療養費</t>
    <rPh sb="0" eb="3">
      <t>シセツナイ</t>
    </rPh>
    <rPh sb="3" eb="6">
      <t>リョウヨウヒ</t>
    </rPh>
    <phoneticPr fontId="142"/>
  </si>
  <si>
    <t>施設内療養の日数</t>
    <rPh sb="0" eb="3">
      <t>シセツナイ</t>
    </rPh>
    <rPh sb="3" eb="5">
      <t>リョウヨウ</t>
    </rPh>
    <rPh sb="6" eb="8">
      <t>ニッスウ</t>
    </rPh>
    <phoneticPr fontId="142"/>
  </si>
  <si>
    <t>うち追加補助の日数</t>
    <rPh sb="2" eb="4">
      <t>ツイカ</t>
    </rPh>
    <rPh sb="4" eb="6">
      <t>ホジョ</t>
    </rPh>
    <rPh sb="7" eb="9">
      <t>ニッスウ</t>
    </rPh>
    <phoneticPr fontId="142"/>
  </si>
  <si>
    <t>合計額
(千円)</t>
    <rPh sb="0" eb="3">
      <t>ゴウケイガク</t>
    </rPh>
    <rPh sb="5" eb="7">
      <t>センエン</t>
    </rPh>
    <phoneticPr fontId="142"/>
  </si>
  <si>
    <t>○</t>
    <phoneticPr fontId="142"/>
  </si>
  <si>
    <t>介護老人福祉施設</t>
    <rPh sb="0" eb="4">
      <t>カイゴロウジン</t>
    </rPh>
    <rPh sb="4" eb="6">
      <t>フクシ</t>
    </rPh>
    <rPh sb="6" eb="8">
      <t>シセツ</t>
    </rPh>
    <phoneticPr fontId="142"/>
  </si>
  <si>
    <t>地域密着型介護老人福祉施設</t>
    <rPh sb="0" eb="2">
      <t>チイキ</t>
    </rPh>
    <rPh sb="2" eb="5">
      <t>ミッチャクガタ</t>
    </rPh>
    <rPh sb="5" eb="9">
      <t>カイゴロウジン</t>
    </rPh>
    <rPh sb="9" eb="11">
      <t>フクシ</t>
    </rPh>
    <rPh sb="11" eb="13">
      <t>シセツ</t>
    </rPh>
    <phoneticPr fontId="142"/>
  </si>
  <si>
    <t>介護老人保健施設</t>
    <rPh sb="0" eb="2">
      <t>カイゴ</t>
    </rPh>
    <rPh sb="2" eb="4">
      <t>ロウジン</t>
    </rPh>
    <rPh sb="4" eb="6">
      <t>ホケン</t>
    </rPh>
    <rPh sb="6" eb="8">
      <t>シセツ</t>
    </rPh>
    <phoneticPr fontId="142"/>
  </si>
  <si>
    <t>介護医療院</t>
    <rPh sb="0" eb="2">
      <t>カイゴ</t>
    </rPh>
    <rPh sb="2" eb="5">
      <t>イリョウイン</t>
    </rPh>
    <phoneticPr fontId="142"/>
  </si>
  <si>
    <t>介護療養型医療施設</t>
    <rPh sb="0" eb="2">
      <t>カイゴ</t>
    </rPh>
    <rPh sb="2" eb="5">
      <t>リョウヨウガタ</t>
    </rPh>
    <rPh sb="5" eb="7">
      <t>イリョウ</t>
    </rPh>
    <rPh sb="7" eb="9">
      <t>シセツ</t>
    </rPh>
    <phoneticPr fontId="142"/>
  </si>
  <si>
    <t>認知症対応型共同生活介護事業所</t>
    <rPh sb="0" eb="3">
      <t>ニンチショウ</t>
    </rPh>
    <rPh sb="3" eb="6">
      <t>タイオウガタ</t>
    </rPh>
    <rPh sb="6" eb="8">
      <t>キョウドウ</t>
    </rPh>
    <rPh sb="8" eb="10">
      <t>セイカツ</t>
    </rPh>
    <rPh sb="10" eb="12">
      <t>カイゴ</t>
    </rPh>
    <rPh sb="12" eb="15">
      <t>ジギョウショ</t>
    </rPh>
    <phoneticPr fontId="142"/>
  </si>
  <si>
    <t>養護老人ホーム</t>
    <rPh sb="0" eb="2">
      <t>ヨウゴ</t>
    </rPh>
    <rPh sb="2" eb="4">
      <t>ロウジン</t>
    </rPh>
    <phoneticPr fontId="142"/>
  </si>
  <si>
    <t>軽費老人ホーム</t>
    <rPh sb="0" eb="2">
      <t>ケイヒ</t>
    </rPh>
    <rPh sb="2" eb="4">
      <t>ロウジン</t>
    </rPh>
    <phoneticPr fontId="142"/>
  </si>
  <si>
    <t>有料老人ホーム</t>
    <rPh sb="0" eb="2">
      <t>ユウリョウ</t>
    </rPh>
    <rPh sb="2" eb="4">
      <t>ロウジン</t>
    </rPh>
    <phoneticPr fontId="142"/>
  </si>
  <si>
    <t>サービス付き高齢者向け住宅</t>
    <rPh sb="4" eb="5">
      <t>ツ</t>
    </rPh>
    <rPh sb="6" eb="9">
      <t>コウレイシャ</t>
    </rPh>
    <rPh sb="9" eb="10">
      <t>ム</t>
    </rPh>
    <rPh sb="11" eb="13">
      <t>ジュウタク</t>
    </rPh>
    <phoneticPr fontId="142"/>
  </si>
  <si>
    <t>短期入所生活介護事業所</t>
    <rPh sb="0" eb="2">
      <t>タンキ</t>
    </rPh>
    <rPh sb="2" eb="4">
      <t>ニュウショ</t>
    </rPh>
    <rPh sb="4" eb="6">
      <t>セイカツ</t>
    </rPh>
    <rPh sb="6" eb="8">
      <t>カイゴ</t>
    </rPh>
    <rPh sb="8" eb="11">
      <t>ジギョウショ</t>
    </rPh>
    <phoneticPr fontId="142"/>
  </si>
  <si>
    <t>短期入所療養介護事業所</t>
    <rPh sb="0" eb="2">
      <t>タンキ</t>
    </rPh>
    <rPh sb="2" eb="4">
      <t>ニュウショ</t>
    </rPh>
    <rPh sb="4" eb="6">
      <t>リョウヨウ</t>
    </rPh>
    <rPh sb="6" eb="8">
      <t>カイゴ</t>
    </rPh>
    <rPh sb="8" eb="11">
      <t>ジギョウショ</t>
    </rPh>
    <phoneticPr fontId="142"/>
  </si>
  <si>
    <t>※施設内療養費は入院した日も含みます。</t>
    <rPh sb="1" eb="4">
      <t>シセツナイ</t>
    </rPh>
    <rPh sb="4" eb="7">
      <t>リョウヨウヒ</t>
    </rPh>
    <rPh sb="8" eb="10">
      <t>ニュウイン</t>
    </rPh>
    <rPh sb="12" eb="13">
      <t>ヒ</t>
    </rPh>
    <rPh sb="14" eb="15">
      <t>フク</t>
    </rPh>
    <phoneticPr fontId="142"/>
  </si>
  <si>
    <t>↑</t>
    <phoneticPr fontId="142"/>
  </si>
  <si>
    <t>施設内療養費計算シート（定員３０名以上）</t>
    <rPh sb="0" eb="3">
      <t>シセツナイ</t>
    </rPh>
    <rPh sb="3" eb="6">
      <t>リョウヨウヒ</t>
    </rPh>
    <rPh sb="6" eb="8">
      <t>ケイサン</t>
    </rPh>
    <rPh sb="12" eb="14">
      <t>テイイン</t>
    </rPh>
    <rPh sb="16" eb="17">
      <t>メイ</t>
    </rPh>
    <rPh sb="17" eb="19">
      <t>イジョウ</t>
    </rPh>
    <phoneticPr fontId="142"/>
  </si>
  <si>
    <t>　療養期間（左から日付順に入力してください）⇒</t>
    <phoneticPr fontId="142"/>
  </si>
  <si>
    <t>※施設内療養費は入院した初日も含みます。（入院期間は含みません）</t>
    <rPh sb="1" eb="4">
      <t>シセツナイ</t>
    </rPh>
    <rPh sb="4" eb="7">
      <t>リョウヨウヒ</t>
    </rPh>
    <rPh sb="8" eb="10">
      <t>ニュウイン</t>
    </rPh>
    <rPh sb="13" eb="14">
      <t>ヒ</t>
    </rPh>
    <rPh sb="15" eb="16">
      <t>フク</t>
    </rPh>
    <rPh sb="21" eb="23">
      <t>ニュウイン</t>
    </rPh>
    <rPh sb="23" eb="25">
      <t>キカン</t>
    </rPh>
    <rPh sb="26" eb="27">
      <t>フク</t>
    </rPh>
    <phoneticPr fontId="142"/>
  </si>
  <si>
    <t>　「所要額①(b)」，「所要額②(c)」及び「所要額(f)」は「（別記第２－３号様式）事業所・施設等別個票」に記載した所要額（千円未満切り捨て）</t>
    <rPh sb="2" eb="5">
      <t>ショヨウガク</t>
    </rPh>
    <rPh sb="20" eb="21">
      <t>オヨ</t>
    </rPh>
    <rPh sb="23" eb="26">
      <t>ショヨウガク</t>
    </rPh>
    <rPh sb="33" eb="35">
      <t>ベッキ</t>
    </rPh>
    <rPh sb="35" eb="36">
      <t>ダイ</t>
    </rPh>
    <rPh sb="39" eb="40">
      <t>ゴウ</t>
    </rPh>
    <rPh sb="40" eb="42">
      <t>ヨウシキ</t>
    </rPh>
    <rPh sb="49" eb="50">
      <t>トウ</t>
    </rPh>
    <rPh sb="51" eb="53">
      <t>コヒョウ</t>
    </rPh>
    <rPh sb="55" eb="57">
      <t>キサイ</t>
    </rPh>
    <rPh sb="59" eb="62">
      <t>ショヨウガク</t>
    </rPh>
    <rPh sb="63" eb="64">
      <t>セン</t>
    </rPh>
    <rPh sb="64" eb="67">
      <t>エンミマン</t>
    </rPh>
    <rPh sb="67" eb="68">
      <t>キ</t>
    </rPh>
    <rPh sb="69" eb="70">
      <t>ス</t>
    </rPh>
    <phoneticPr fontId="8"/>
  </si>
  <si>
    <t>　「所要額(b)」及び「所要額(e)」は「（別記第２－３号様式）事業所・施設等別個票」に記載した所要額（千円未満切り捨て）を記入すること。</t>
    <rPh sb="2" eb="5">
      <t>ショヨウガク</t>
    </rPh>
    <rPh sb="9" eb="10">
      <t>オヨ</t>
    </rPh>
    <rPh sb="12" eb="15">
      <t>ショヨウガク</t>
    </rPh>
    <rPh sb="22" eb="24">
      <t>ベッキ</t>
    </rPh>
    <rPh sb="24" eb="25">
      <t>ダイ</t>
    </rPh>
    <rPh sb="28" eb="29">
      <t>ゴウ</t>
    </rPh>
    <rPh sb="29" eb="31">
      <t>ヨウシキ</t>
    </rPh>
    <rPh sb="38" eb="39">
      <t>トウ</t>
    </rPh>
    <rPh sb="44" eb="46">
      <t>キサイ</t>
    </rPh>
    <rPh sb="48" eb="51">
      <t>ショヨウガク</t>
    </rPh>
    <rPh sb="52" eb="53">
      <t>セン</t>
    </rPh>
    <rPh sb="53" eb="56">
      <t>エンミマン</t>
    </rPh>
    <rPh sb="56" eb="57">
      <t>キ</t>
    </rPh>
    <rPh sb="58" eb="59">
      <t>ス</t>
    </rPh>
    <rPh sb="62" eb="64">
      <t>キニュウ</t>
    </rPh>
    <phoneticPr fontId="8"/>
  </si>
  <si>
    <t>　「基準単価(a)」及び「基準単価(d)」は、「令和５年度新型コロナウイルス感染症流行下における介護サービス事業所等のサービス提供体制確保事業実施要綱」別添３の基準単価を記入すること。</t>
    <rPh sb="2" eb="4">
      <t>キジュン</t>
    </rPh>
    <rPh sb="4" eb="6">
      <t>タンカ</t>
    </rPh>
    <rPh sb="10" eb="11">
      <t>オヨ</t>
    </rPh>
    <rPh sb="13" eb="15">
      <t>キジュン</t>
    </rPh>
    <rPh sb="15" eb="17">
      <t>タンカ</t>
    </rPh>
    <rPh sb="24" eb="26">
      <t>レイワ</t>
    </rPh>
    <rPh sb="27" eb="29">
      <t>ネンド</t>
    </rPh>
    <rPh sb="29" eb="31">
      <t>シンガタ</t>
    </rPh>
    <rPh sb="38" eb="41">
      <t>カンセンショウ</t>
    </rPh>
    <rPh sb="41" eb="43">
      <t>リュウコウ</t>
    </rPh>
    <rPh sb="43" eb="44">
      <t>カ</t>
    </rPh>
    <rPh sb="48" eb="50">
      <t>カイゴ</t>
    </rPh>
    <rPh sb="54" eb="57">
      <t>ジギョウショ</t>
    </rPh>
    <rPh sb="57" eb="58">
      <t>トウ</t>
    </rPh>
    <rPh sb="63" eb="65">
      <t>テイキョウ</t>
    </rPh>
    <rPh sb="65" eb="67">
      <t>タイセイ</t>
    </rPh>
    <rPh sb="67" eb="69">
      <t>カクホ</t>
    </rPh>
    <rPh sb="69" eb="71">
      <t>ジギョウ</t>
    </rPh>
    <rPh sb="71" eb="73">
      <t>ジッシ</t>
    </rPh>
    <rPh sb="73" eb="75">
      <t>ヨウコウ</t>
    </rPh>
    <rPh sb="80" eb="82">
      <t>キジュン</t>
    </rPh>
    <phoneticPr fontId="8"/>
  </si>
  <si>
    <t>■行政検査の対象とならなかった経緯を記載した理由書</t>
    <rPh sb="18" eb="20">
      <t>キサイ</t>
    </rPh>
    <rPh sb="22" eb="25">
      <t>リユウショ</t>
    </rPh>
    <phoneticPr fontId="8"/>
  </si>
  <si>
    <r>
      <t>○以下のいずれかに該当する者がいる
・濃厚接触者と同居する職員
・発熱等の症状（※）を呈するが保健所等により経過観察を指示された職員
　</t>
    </r>
    <r>
      <rPr>
        <sz val="10"/>
        <color theme="1"/>
        <rFont val="ＭＳ Ｐゴシック"/>
        <family val="3"/>
        <charset val="128"/>
      </rPr>
      <t xml:space="preserve">※「症状」とは，新型コロナウイルス感染症の症状として見られる発熱，呼吸器症状，頭痛，全身倦怠感などを指す。
</t>
    </r>
    <r>
      <rPr>
        <sz val="12"/>
        <color theme="1"/>
        <rFont val="ＭＳ ゴシック"/>
        <family val="3"/>
        <charset val="128"/>
      </rPr>
      <t xml:space="preserve">
・面会後に面会に来た家族が感染者又は濃厚接触者であることが判明した入所者</t>
    </r>
    <rPh sb="1" eb="3">
      <t>イカ</t>
    </rPh>
    <rPh sb="9" eb="11">
      <t>ガイトウ</t>
    </rPh>
    <rPh sb="13" eb="14">
      <t>モノ</t>
    </rPh>
    <rPh sb="20" eb="22">
      <t>ノウコウ</t>
    </rPh>
    <rPh sb="22" eb="24">
      <t>セッショク</t>
    </rPh>
    <rPh sb="24" eb="25">
      <t>シャ</t>
    </rPh>
    <rPh sb="26" eb="28">
      <t>ドウキョ</t>
    </rPh>
    <rPh sb="30" eb="32">
      <t>ショクイン</t>
    </rPh>
    <rPh sb="120" eb="121">
      <t>サ</t>
    </rPh>
    <phoneticPr fontId="8"/>
  </si>
  <si>
    <t>令和</t>
    <rPh sb="0" eb="2">
      <t>レイワ</t>
    </rPh>
    <phoneticPr fontId="8"/>
  </si>
  <si>
    <t>代表者・職名</t>
    <rPh sb="0" eb="3">
      <t>ダイヒョウシャ</t>
    </rPh>
    <rPh sb="4" eb="5">
      <t>ショク</t>
    </rPh>
    <rPh sb="5" eb="6">
      <t>メイ</t>
    </rPh>
    <phoneticPr fontId="8"/>
  </si>
  <si>
    <t>氏名</t>
    <rPh sb="0" eb="2">
      <t>シメイ</t>
    </rPh>
    <phoneticPr fontId="8"/>
  </si>
  <si>
    <t>【令和５年４月１日から令和５年５月７日の間に生じた費用分】</t>
  </si>
  <si>
    <t>代表者・職名</t>
    <phoneticPr fontId="8"/>
  </si>
  <si>
    <t>氏名</t>
    <rPh sb="0" eb="2">
      <t>シメイ</t>
    </rPh>
    <phoneticPr fontId="8"/>
  </si>
  <si>
    <r>
      <t>★感染対策を行った上での施設内療養に要する費用の</t>
    </r>
    <r>
      <rPr>
        <sz val="11"/>
        <color rgb="FFFF0000"/>
        <rFont val="HGSｺﾞｼｯｸE"/>
        <family val="3"/>
        <charset val="128"/>
      </rPr>
      <t>要件</t>
    </r>
    <r>
      <rPr>
        <sz val="11"/>
        <rFont val="HGSｺﾞｼｯｸE"/>
        <family val="3"/>
        <charset val="128"/>
      </rPr>
      <t>に関するチェックリスト</t>
    </r>
    <rPh sb="1" eb="3">
      <t>カンセン</t>
    </rPh>
    <rPh sb="3" eb="5">
      <t>タイサク</t>
    </rPh>
    <rPh sb="6" eb="7">
      <t>オコナ</t>
    </rPh>
    <rPh sb="9" eb="10">
      <t>ウエ</t>
    </rPh>
    <rPh sb="12" eb="15">
      <t>シセツナイ</t>
    </rPh>
    <rPh sb="15" eb="17">
      <t>リョウヨウ</t>
    </rPh>
    <rPh sb="18" eb="19">
      <t>ヨウ</t>
    </rPh>
    <rPh sb="21" eb="23">
      <t>ヒヨウ</t>
    </rPh>
    <rPh sb="24" eb="26">
      <t>ヨウケン</t>
    </rPh>
    <rPh sb="27" eb="28">
      <t>カン</t>
    </rPh>
    <phoneticPr fontId="8"/>
  </si>
  <si>
    <r>
      <t>★感染対策を行った上での施設内療養に要する</t>
    </r>
    <r>
      <rPr>
        <sz val="11"/>
        <color rgb="FFFF0000"/>
        <rFont val="HGSｺﾞｼｯｸE"/>
        <family val="3"/>
        <charset val="128"/>
      </rPr>
      <t>費用の補助</t>
    </r>
    <r>
      <rPr>
        <sz val="11"/>
        <rFont val="HGSｺﾞｼｯｸE"/>
        <family val="3"/>
        <charset val="128"/>
      </rPr>
      <t>に係るチェックリスト</t>
    </r>
    <rPh sb="1" eb="3">
      <t>カンセン</t>
    </rPh>
    <rPh sb="3" eb="5">
      <t>タイサク</t>
    </rPh>
    <rPh sb="6" eb="7">
      <t>オコナ</t>
    </rPh>
    <rPh sb="9" eb="10">
      <t>ウエ</t>
    </rPh>
    <rPh sb="12" eb="15">
      <t>シセツナイ</t>
    </rPh>
    <rPh sb="15" eb="17">
      <t>リョウヨウ</t>
    </rPh>
    <rPh sb="18" eb="19">
      <t>ヨウ</t>
    </rPh>
    <rPh sb="21" eb="23">
      <t>ヒヨウ</t>
    </rPh>
    <rPh sb="24" eb="26">
      <t>ホジョ</t>
    </rPh>
    <rPh sb="27" eb="28">
      <t>カカ</t>
    </rPh>
    <phoneticPr fontId="8"/>
  </si>
  <si>
    <t>（感染者が確認された場合には，その後の検査は行政検査で行われることから補助対象外）</t>
    <rPh sb="1" eb="4">
      <t>カンセンシャ</t>
    </rPh>
    <rPh sb="5" eb="7">
      <t>カクニン</t>
    </rPh>
    <rPh sb="10" eb="12">
      <t>バアイ</t>
    </rPh>
    <rPh sb="17" eb="18">
      <t>ゴ</t>
    </rPh>
    <rPh sb="19" eb="21">
      <t>ケンサ</t>
    </rPh>
    <rPh sb="22" eb="24">
      <t>ギョウセイ</t>
    </rPh>
    <rPh sb="24" eb="26">
      <t>ケンサ</t>
    </rPh>
    <rPh sb="27" eb="28">
      <t>オコナ</t>
    </rPh>
    <rPh sb="35" eb="37">
      <t>ホジョ</t>
    </rPh>
    <rPh sb="37" eb="40">
      <t>タイショウガイ</t>
    </rPh>
    <phoneticPr fontId="8"/>
  </si>
  <si>
    <t>【国実施要綱別添2-2「参考3」様式】</t>
    <rPh sb="1" eb="2">
      <t>クニ</t>
    </rPh>
    <rPh sb="2" eb="4">
      <t>ジッシ</t>
    </rPh>
    <rPh sb="4" eb="6">
      <t>ヨウコウ</t>
    </rPh>
    <rPh sb="6" eb="8">
      <t>ベッテン</t>
    </rPh>
    <rPh sb="12" eb="14">
      <t>サンコウ</t>
    </rPh>
    <rPh sb="16" eb="18">
      <t>ヨウシキ</t>
    </rPh>
    <phoneticPr fontId="8"/>
  </si>
  <si>
    <t>【国実施要綱別添2-2「参考2」様式】</t>
    <rPh sb="1" eb="2">
      <t>クニ</t>
    </rPh>
    <rPh sb="2" eb="4">
      <t>ジッシ</t>
    </rPh>
    <rPh sb="4" eb="6">
      <t>ヨウコウ</t>
    </rPh>
    <rPh sb="6" eb="8">
      <t>ベッテン</t>
    </rPh>
    <rPh sb="12" eb="14">
      <t>サンコウ</t>
    </rPh>
    <rPh sb="16" eb="18">
      <t>ヨウシキ</t>
    </rPh>
    <phoneticPr fontId="8"/>
  </si>
  <si>
    <t>★職場環境の復旧・環境整備に係る費用等内訳</t>
    <rPh sb="1" eb="3">
      <t>ショクバ</t>
    </rPh>
    <rPh sb="3" eb="5">
      <t>カンキョウ</t>
    </rPh>
    <rPh sb="6" eb="8">
      <t>フッキュウ</t>
    </rPh>
    <rPh sb="9" eb="11">
      <t>カンキョウ</t>
    </rPh>
    <rPh sb="11" eb="13">
      <t>セイビ</t>
    </rPh>
    <rPh sb="14" eb="15">
      <t>カカ</t>
    </rPh>
    <rPh sb="16" eb="18">
      <t>ヒヨウ</t>
    </rPh>
    <rPh sb="18" eb="19">
      <t>トウ</t>
    </rPh>
    <rPh sb="19" eb="21">
      <t>ウチワケ</t>
    </rPh>
    <phoneticPr fontId="8"/>
  </si>
  <si>
    <t>※　支出内容を証明する書類（領収書，振込記録等）の添付は不要です。</t>
    <rPh sb="2" eb="4">
      <t>シシュツ</t>
    </rPh>
    <rPh sb="4" eb="6">
      <t>ナイヨウ</t>
    </rPh>
    <rPh sb="7" eb="9">
      <t>ショウメイ</t>
    </rPh>
    <rPh sb="11" eb="13">
      <t>ショルイ</t>
    </rPh>
    <rPh sb="14" eb="17">
      <t>リョウシュウショ</t>
    </rPh>
    <rPh sb="18" eb="20">
      <t>フリコミ</t>
    </rPh>
    <rPh sb="20" eb="22">
      <t>キロク</t>
    </rPh>
    <rPh sb="22" eb="23">
      <t>トウ</t>
    </rPh>
    <rPh sb="25" eb="27">
      <t>テンプ</t>
    </rPh>
    <rPh sb="28" eb="30">
      <t>フヨウ</t>
    </rPh>
    <phoneticPr fontId="8"/>
  </si>
  <si>
    <t>※　医療機関等で行政検査の対象とされず，自費検査を実施した場合が対象となります。</t>
    <rPh sb="2" eb="4">
      <t>イリョウ</t>
    </rPh>
    <rPh sb="4" eb="6">
      <t>キカン</t>
    </rPh>
    <rPh sb="6" eb="7">
      <t>トウ</t>
    </rPh>
    <rPh sb="8" eb="10">
      <t>ギョウセイ</t>
    </rPh>
    <rPh sb="10" eb="12">
      <t>ケンサ</t>
    </rPh>
    <rPh sb="13" eb="15">
      <t>タイショウ</t>
    </rPh>
    <rPh sb="20" eb="22">
      <t>ジヒ</t>
    </rPh>
    <rPh sb="22" eb="24">
      <t>ケンサ</t>
    </rPh>
    <rPh sb="25" eb="27">
      <t>ジッシ</t>
    </rPh>
    <rPh sb="29" eb="31">
      <t>バアイ</t>
    </rPh>
    <rPh sb="32" eb="34">
      <t>タイショウ</t>
    </rPh>
    <phoneticPr fontId="8"/>
  </si>
  <si>
    <t>★「緊急時の介護人材確保に係る費用」のうち割増賃金・手当の内訳を記入してください。</t>
    <rPh sb="21" eb="23">
      <t>ワリマシ</t>
    </rPh>
    <rPh sb="23" eb="25">
      <t>チンギン</t>
    </rPh>
    <rPh sb="26" eb="28">
      <t>テアテ</t>
    </rPh>
    <rPh sb="29" eb="31">
      <t>ウチワケ</t>
    </rPh>
    <rPh sb="32" eb="34">
      <t>キニュウ</t>
    </rPh>
    <phoneticPr fontId="8"/>
  </si>
  <si>
    <t>※　支出内容を証明する書類（給与明細，賃金台帳等）の添付は不要です。</t>
    <rPh sb="2" eb="4">
      <t>シシュツ</t>
    </rPh>
    <rPh sb="4" eb="6">
      <t>ナイヨウ</t>
    </rPh>
    <rPh sb="7" eb="9">
      <t>ショウメイ</t>
    </rPh>
    <rPh sb="11" eb="13">
      <t>ショルイ</t>
    </rPh>
    <rPh sb="14" eb="16">
      <t>キュウヨ</t>
    </rPh>
    <rPh sb="16" eb="18">
      <t>メイサイ</t>
    </rPh>
    <rPh sb="19" eb="21">
      <t>チンギン</t>
    </rPh>
    <rPh sb="21" eb="23">
      <t>ダイチョウ</t>
    </rPh>
    <rPh sb="23" eb="24">
      <t>トウ</t>
    </rPh>
    <rPh sb="26" eb="28">
      <t>テンプ</t>
    </rPh>
    <rPh sb="29" eb="31">
      <t>フヨウ</t>
    </rPh>
    <phoneticPr fontId="8"/>
  </si>
  <si>
    <t>※　事業所・施設等別個票（別記第2-3号様式）の事業実施期間（ア），（イ）及び（ウ）に係る費用</t>
    <rPh sb="37" eb="38">
      <t>オヨ</t>
    </rPh>
    <phoneticPr fontId="8"/>
  </si>
  <si>
    <t>※　事業所・施設等別個票（別記第2-3号様式）の事業実施期間（ア），（イ）に係る費用の詳細</t>
    <phoneticPr fontId="8"/>
  </si>
  <si>
    <t>★施設内療養費計算シート（施設内療養が発生した高齢者施設等に限る）</t>
    <rPh sb="1" eb="3">
      <t>シセツ</t>
    </rPh>
    <rPh sb="3" eb="4">
      <t>ナイ</t>
    </rPh>
    <rPh sb="4" eb="6">
      <t>リョウヨウ</t>
    </rPh>
    <rPh sb="6" eb="7">
      <t>ヒ</t>
    </rPh>
    <rPh sb="7" eb="9">
      <t>ケイサン</t>
    </rPh>
    <rPh sb="13" eb="16">
      <t>シセツナイ</t>
    </rPh>
    <rPh sb="16" eb="18">
      <t>リョウヨウ</t>
    </rPh>
    <rPh sb="19" eb="21">
      <t>ハッセイ</t>
    </rPh>
    <rPh sb="23" eb="26">
      <t>コウレイシャ</t>
    </rPh>
    <rPh sb="26" eb="28">
      <t>シセツ</t>
    </rPh>
    <rPh sb="28" eb="29">
      <t>トウ</t>
    </rPh>
    <rPh sb="30" eb="31">
      <t>カギ</t>
    </rPh>
    <phoneticPr fontId="8"/>
  </si>
  <si>
    <t>（入所等定員29床以下）</t>
    <rPh sb="1" eb="3">
      <t>ニュウショ</t>
    </rPh>
    <rPh sb="3" eb="4">
      <t>トウ</t>
    </rPh>
    <rPh sb="4" eb="6">
      <t>テイイン</t>
    </rPh>
    <rPh sb="8" eb="11">
      <t>ショウイカ</t>
    </rPh>
    <phoneticPr fontId="8"/>
  </si>
  <si>
    <t>（入所等定員30床以上）</t>
    <rPh sb="1" eb="3">
      <t>ニュウショ</t>
    </rPh>
    <rPh sb="3" eb="4">
      <t>トウ</t>
    </rPh>
    <rPh sb="4" eb="6">
      <t>テイイン</t>
    </rPh>
    <rPh sb="8" eb="9">
      <t>ショウ</t>
    </rPh>
    <rPh sb="9" eb="11">
      <t>イジョウ</t>
    </rPh>
    <phoneticPr fontId="8"/>
  </si>
  <si>
    <t>ここの金額を別記第２－３号様式(個票)②積算内訳に記載してください。</t>
    <rPh sb="3" eb="5">
      <t>キンガク</t>
    </rPh>
    <rPh sb="6" eb="8">
      <t>ベッキ</t>
    </rPh>
    <rPh sb="8" eb="9">
      <t>ダイ</t>
    </rPh>
    <rPh sb="12" eb="13">
      <t>ゴウ</t>
    </rPh>
    <rPh sb="13" eb="15">
      <t>ヨウシキ</t>
    </rPh>
    <rPh sb="16" eb="18">
      <t>コヒョウ</t>
    </rPh>
    <rPh sb="20" eb="22">
      <t>セキサン</t>
    </rPh>
    <rPh sb="22" eb="24">
      <t>ウチワケ</t>
    </rPh>
    <rPh sb="25" eb="27">
      <t>キサイ</t>
    </rPh>
    <phoneticPr fontId="142"/>
  </si>
  <si>
    <t>施設内療養費計算シート（定員30名以上）</t>
    <rPh sb="0" eb="3">
      <t>シセツナイ</t>
    </rPh>
    <rPh sb="3" eb="6">
      <t>リョウヨウヒ</t>
    </rPh>
    <rPh sb="6" eb="8">
      <t>ケイサン</t>
    </rPh>
    <rPh sb="12" eb="14">
      <t>テイイン</t>
    </rPh>
    <rPh sb="16" eb="17">
      <t>メイ</t>
    </rPh>
    <rPh sb="17" eb="19">
      <t>イジョウ</t>
    </rPh>
    <phoneticPr fontId="142"/>
  </si>
  <si>
    <t>２の数</t>
    <rPh sb="2" eb="3">
      <t>カズ</t>
    </rPh>
    <phoneticPr fontId="142"/>
  </si>
  <si>
    <t>１の数</t>
    <rPh sb="2" eb="3">
      <t>カズ</t>
    </rPh>
    <phoneticPr fontId="142"/>
  </si>
  <si>
    <t>ここの金額を別記第２－３号様式(個票)積算内訳に記載してください。</t>
    <rPh sb="3" eb="5">
      <t>キンガク</t>
    </rPh>
    <rPh sb="6" eb="8">
      <t>ベッキ</t>
    </rPh>
    <rPh sb="8" eb="9">
      <t>ダイ</t>
    </rPh>
    <rPh sb="12" eb="13">
      <t>ゴウ</t>
    </rPh>
    <rPh sb="13" eb="15">
      <t>ヨウシキ</t>
    </rPh>
    <rPh sb="16" eb="18">
      <t>コヒョウ</t>
    </rPh>
    <rPh sb="19" eb="21">
      <t>セキサン</t>
    </rPh>
    <rPh sb="21" eb="23">
      <t>ウチワケ</t>
    </rPh>
    <rPh sb="24" eb="26">
      <t>キサイ</t>
    </rPh>
    <phoneticPr fontId="142"/>
  </si>
  <si>
    <t>■「確認書」チェックリストは該当する費用について全て作成してください。</t>
    <rPh sb="2" eb="5">
      <t>カクニンショ</t>
    </rPh>
    <rPh sb="14" eb="16">
      <t>ガイトウ</t>
    </rPh>
    <rPh sb="18" eb="20">
      <t>ヒヨウ</t>
    </rPh>
    <rPh sb="24" eb="25">
      <t>スベ</t>
    </rPh>
    <rPh sb="26" eb="28">
      <t>サクセイ</t>
    </rPh>
    <phoneticPr fontId="8"/>
  </si>
  <si>
    <t>令和５年度において鹿児島県介護事業所等サービス継続支援事業を実施したので，下記</t>
    <rPh sb="0" eb="2">
      <t>レイワ</t>
    </rPh>
    <phoneticPr fontId="8"/>
  </si>
  <si>
    <t>関係書類を添えて申請します。</t>
    <phoneticPr fontId="8"/>
  </si>
  <si>
    <t>に鹿児島県介護事業所等サービス継続支援事業費補助金交付要綱第８条の規定により，</t>
    <rPh sb="33" eb="35">
      <t>キテイ</t>
    </rPh>
    <phoneticPr fontId="8"/>
  </si>
  <si>
    <t>※　施設内療養者一人当たりの補助額を自動計算するための様式です。</t>
    <rPh sb="2" eb="5">
      <t>シセツナイ</t>
    </rPh>
    <rPh sb="5" eb="7">
      <t>リョウヨウ</t>
    </rPh>
    <rPh sb="7" eb="8">
      <t>シャ</t>
    </rPh>
    <rPh sb="8" eb="10">
      <t>ヒトリ</t>
    </rPh>
    <rPh sb="10" eb="11">
      <t>ア</t>
    </rPh>
    <rPh sb="14" eb="17">
      <t>ホジョガク</t>
    </rPh>
    <rPh sb="18" eb="20">
      <t>ジドウ</t>
    </rPh>
    <rPh sb="20" eb="22">
      <t>ケイサン</t>
    </rPh>
    <rPh sb="27" eb="29">
      <t>ヨウシキ</t>
    </rPh>
    <phoneticPr fontId="8"/>
  </si>
  <si>
    <t>【共通データ】</t>
    <rPh sb="1" eb="3">
      <t>キョウツウ</t>
    </rPh>
    <phoneticPr fontId="8"/>
  </si>
  <si>
    <t>申請者</t>
    <rPh sb="0" eb="3">
      <t>シンセイシャ</t>
    </rPh>
    <phoneticPr fontId="8"/>
  </si>
  <si>
    <t>フリガナ</t>
    <phoneticPr fontId="8"/>
  </si>
  <si>
    <t>名称</t>
    <rPh sb="0" eb="2">
      <t>メイショウ</t>
    </rPh>
    <phoneticPr fontId="8"/>
  </si>
  <si>
    <t>所在地</t>
    <rPh sb="0" eb="3">
      <t>ショザイチ</t>
    </rPh>
    <phoneticPr fontId="8"/>
  </si>
  <si>
    <t>代表者の職</t>
    <rPh sb="0" eb="3">
      <t>ダイヒョウシャ</t>
    </rPh>
    <rPh sb="4" eb="5">
      <t>ショク</t>
    </rPh>
    <phoneticPr fontId="8"/>
  </si>
  <si>
    <t>氏名</t>
  </si>
  <si>
    <t>郵便番号</t>
    <rPh sb="0" eb="2">
      <t>ユウビン</t>
    </rPh>
    <rPh sb="2" eb="4">
      <t>バンゴウ</t>
    </rPh>
    <phoneticPr fontId="8"/>
  </si>
  <si>
    <t>－</t>
    <phoneticPr fontId="8"/>
  </si>
  <si>
    <t>申請に関する連絡先</t>
    <rPh sb="0" eb="2">
      <t>シンセイ</t>
    </rPh>
    <rPh sb="3" eb="4">
      <t>カン</t>
    </rPh>
    <rPh sb="6" eb="9">
      <t>レンラクサキ</t>
    </rPh>
    <phoneticPr fontId="8"/>
  </si>
  <si>
    <t>事業所等名</t>
    <rPh sb="0" eb="3">
      <t>ジギョウショ</t>
    </rPh>
    <rPh sb="3" eb="4">
      <t>トウ</t>
    </rPh>
    <rPh sb="4" eb="5">
      <t>メイ</t>
    </rPh>
    <phoneticPr fontId="8"/>
  </si>
  <si>
    <t>連絡先</t>
    <rPh sb="0" eb="3">
      <t>レンラクサキ</t>
    </rPh>
    <phoneticPr fontId="8"/>
  </si>
  <si>
    <t>電話</t>
    <rPh sb="0" eb="2">
      <t>デンワ</t>
    </rPh>
    <phoneticPr fontId="8"/>
  </si>
  <si>
    <t>E-mail</t>
    <phoneticPr fontId="8"/>
  </si>
  <si>
    <t>部　署　名</t>
    <rPh sb="0" eb="1">
      <t>ブ</t>
    </rPh>
    <rPh sb="2" eb="3">
      <t>ショ</t>
    </rPh>
    <rPh sb="4" eb="5">
      <t>ナ</t>
    </rPh>
    <phoneticPr fontId="8"/>
  </si>
  <si>
    <t>担当者名</t>
    <rPh sb="0" eb="3">
      <t>タントウシャ</t>
    </rPh>
    <rPh sb="3" eb="4">
      <t>メイ</t>
    </rPh>
    <phoneticPr fontId="8"/>
  </si>
  <si>
    <t>次の項目</t>
    <rPh sb="0" eb="1">
      <t>ツギ</t>
    </rPh>
    <rPh sb="2" eb="4">
      <t>コウモク</t>
    </rPh>
    <phoneticPr fontId="8"/>
  </si>
  <si>
    <t>を入力してください。</t>
  </si>
  <si>
    <t>この表は入力する必要はありません。（自動でデータが転記されます）</t>
    <rPh sb="18" eb="20">
      <t>ジドウ</t>
    </rPh>
    <rPh sb="25" eb="27">
      <t>テンキ</t>
    </rPh>
    <phoneticPr fontId="8"/>
  </si>
  <si>
    <t>★交付申請書は実績報告書を兼ねていますので補助金交付決定後に実績報告書を提出する必要はありません。</t>
    <rPh sb="1" eb="3">
      <t>コウフ</t>
    </rPh>
    <rPh sb="3" eb="6">
      <t>シンセイショ</t>
    </rPh>
    <rPh sb="7" eb="9">
      <t>ジッセキ</t>
    </rPh>
    <rPh sb="9" eb="12">
      <t>ホウコクショ</t>
    </rPh>
    <rPh sb="13" eb="14">
      <t>カ</t>
    </rPh>
    <rPh sb="21" eb="24">
      <t>ホジョキン</t>
    </rPh>
    <rPh sb="24" eb="26">
      <t>コウフ</t>
    </rPh>
    <rPh sb="26" eb="29">
      <t>ケッテイゴ</t>
    </rPh>
    <rPh sb="30" eb="32">
      <t>ジッセキ</t>
    </rPh>
    <rPh sb="32" eb="35">
      <t>ホウコクショ</t>
    </rPh>
    <rPh sb="36" eb="38">
      <t>テイシュツ</t>
    </rPh>
    <rPh sb="40" eb="42">
      <t>ヒツヨウ</t>
    </rPh>
    <phoneticPr fontId="8"/>
  </si>
  <si>
    <t>【国実施要綱別添2-2「参考1」様式】</t>
    <rPh sb="1" eb="2">
      <t>クニ</t>
    </rPh>
    <rPh sb="2" eb="4">
      <t>ジッシ</t>
    </rPh>
    <rPh sb="4" eb="6">
      <t>ヨウコウ</t>
    </rPh>
    <rPh sb="6" eb="8">
      <t>ベッテン</t>
    </rPh>
    <rPh sb="12" eb="14">
      <t>サンコウ</t>
    </rPh>
    <rPh sb="16" eb="18">
      <t>ヨウシキ</t>
    </rPh>
    <phoneticPr fontId="8"/>
  </si>
  <si>
    <t>＜該当がない場合は作成不要です。＞</t>
    <rPh sb="1" eb="3">
      <t>ガイトウ</t>
    </rPh>
    <rPh sb="6" eb="8">
      <t>バアイ</t>
    </rPh>
    <rPh sb="9" eb="11">
      <t>サクセイ</t>
    </rPh>
    <rPh sb="11" eb="13">
      <t>フヨウ</t>
    </rPh>
    <phoneticPr fontId="8"/>
  </si>
  <si>
    <t>【国実施要綱別添2-1「参考1」様式】</t>
    <rPh sb="1" eb="2">
      <t>クニ</t>
    </rPh>
    <rPh sb="2" eb="4">
      <t>ジッシ</t>
    </rPh>
    <rPh sb="4" eb="6">
      <t>ヨウコウ</t>
    </rPh>
    <rPh sb="6" eb="8">
      <t>ベッテン</t>
    </rPh>
    <rPh sb="12" eb="14">
      <t>サンコウ</t>
    </rPh>
    <rPh sb="16" eb="18">
      <t>ヨウシキ</t>
    </rPh>
    <phoneticPr fontId="8"/>
  </si>
  <si>
    <t>最初に入力してください。【必須】</t>
    <rPh sb="0" eb="2">
      <t>サイショ</t>
    </rPh>
    <rPh sb="3" eb="5">
      <t>ニュウリョク</t>
    </rPh>
    <rPh sb="13" eb="15">
      <t>ヒッス</t>
    </rPh>
    <phoneticPr fontId="8"/>
  </si>
  <si>
    <t>注）交付申請書（兼）実績報告書は，全ての事業実施期間（令和５年５月８日以降分，令和５年４月１日～５月７日分，令和４年度分）を合わせた額で申請します。（同時申請）</t>
    <rPh sb="0" eb="1">
      <t>チュウ</t>
    </rPh>
    <rPh sb="2" eb="4">
      <t>コウフ</t>
    </rPh>
    <rPh sb="4" eb="7">
      <t>シンセイショ</t>
    </rPh>
    <rPh sb="8" eb="9">
      <t>ケン</t>
    </rPh>
    <rPh sb="10" eb="12">
      <t>ジッセキ</t>
    </rPh>
    <rPh sb="12" eb="15">
      <t>ホウコクショ</t>
    </rPh>
    <rPh sb="17" eb="18">
      <t>スベ</t>
    </rPh>
    <rPh sb="20" eb="22">
      <t>ジギョウ</t>
    </rPh>
    <rPh sb="22" eb="24">
      <t>ジッシ</t>
    </rPh>
    <rPh sb="24" eb="26">
      <t>キカン</t>
    </rPh>
    <rPh sb="27" eb="29">
      <t>レイワ</t>
    </rPh>
    <rPh sb="30" eb="31">
      <t>ネン</t>
    </rPh>
    <rPh sb="32" eb="33">
      <t>ガツ</t>
    </rPh>
    <rPh sb="34" eb="37">
      <t>ニチイコウ</t>
    </rPh>
    <rPh sb="37" eb="38">
      <t>ブン</t>
    </rPh>
    <rPh sb="39" eb="41">
      <t>レイワ</t>
    </rPh>
    <rPh sb="42" eb="43">
      <t>ネン</t>
    </rPh>
    <rPh sb="44" eb="45">
      <t>ガツ</t>
    </rPh>
    <rPh sb="46" eb="47">
      <t>ニチ</t>
    </rPh>
    <rPh sb="49" eb="50">
      <t>ガツ</t>
    </rPh>
    <rPh sb="51" eb="52">
      <t>ニチ</t>
    </rPh>
    <rPh sb="52" eb="53">
      <t>ブン</t>
    </rPh>
    <rPh sb="54" eb="56">
      <t>レイワ</t>
    </rPh>
    <rPh sb="57" eb="59">
      <t>ネンド</t>
    </rPh>
    <rPh sb="59" eb="60">
      <t>ブン</t>
    </rPh>
    <rPh sb="62" eb="63">
      <t>ア</t>
    </rPh>
    <rPh sb="66" eb="67">
      <t>ガク</t>
    </rPh>
    <rPh sb="68" eb="70">
      <t>シンセイ</t>
    </rPh>
    <rPh sb="75" eb="77">
      <t>ドウジ</t>
    </rPh>
    <rPh sb="77" eb="79">
      <t>シンセイ</t>
    </rPh>
    <phoneticPr fontId="8"/>
  </si>
  <si>
    <t>－</t>
  </si>
  <si>
    <t>－</t>
    <phoneticPr fontId="8"/>
  </si>
  <si>
    <r>
      <t>（別記第２－１号様式）総括表　</t>
    </r>
    <r>
      <rPr>
        <sz val="12"/>
        <color rgb="FFFF0000"/>
        <rFont val="ＭＳ ゴシック"/>
        <family val="3"/>
        <charset val="128"/>
      </rPr>
      <t>　【令和４年度に生じた費用分】</t>
    </r>
    <rPh sb="1" eb="3">
      <t>ベッキ</t>
    </rPh>
    <rPh sb="3" eb="4">
      <t>ダイ</t>
    </rPh>
    <rPh sb="7" eb="8">
      <t>ゴウ</t>
    </rPh>
    <rPh sb="8" eb="10">
      <t>ヨウシキ</t>
    </rPh>
    <rPh sb="11" eb="14">
      <t>ソウカツヒョウ</t>
    </rPh>
    <rPh sb="20" eb="22">
      <t>ネンド</t>
    </rPh>
    <phoneticPr fontId="8"/>
  </si>
  <si>
    <r>
      <t>（別記第２－３号様式）事業所・施設等別個票　　</t>
    </r>
    <r>
      <rPr>
        <sz val="10"/>
        <color rgb="FFFF0000"/>
        <rFont val="ＭＳ Ｐゴシック"/>
        <family val="3"/>
        <charset val="128"/>
      </rPr>
      <t>【令和４年度に生じた費用分】</t>
    </r>
    <rPh sb="19" eb="21">
      <t>コヒョウ</t>
    </rPh>
    <rPh sb="27" eb="29">
      <t>ネンド</t>
    </rPh>
    <phoneticPr fontId="8"/>
  </si>
  <si>
    <t>令和５年４月１日から令和５年５月７日までへジャンプ</t>
    <phoneticPr fontId="8"/>
  </si>
  <si>
    <t>令和４年度に発生した費用分へジャンプ</t>
    <rPh sb="3" eb="5">
      <t>ネンド</t>
    </rPh>
    <rPh sb="6" eb="8">
      <t>ハッセイ</t>
    </rPh>
    <rPh sb="10" eb="12">
      <t>ヒヨウ</t>
    </rPh>
    <rPh sb="12" eb="13">
      <t>ブン</t>
    </rPh>
    <phoneticPr fontId="8"/>
  </si>
  <si>
    <t>先頭ページへジャンプ</t>
    <rPh sb="0" eb="2">
      <t>セントウ</t>
    </rPh>
    <phoneticPr fontId="8"/>
  </si>
  <si>
    <t>※　事業者の判断で実施される定期的な検査や一斉検査は対象となりません。</t>
    <rPh sb="2" eb="5">
      <t>ジギョウシャ</t>
    </rPh>
    <rPh sb="6" eb="8">
      <t>ハンダン</t>
    </rPh>
    <rPh sb="9" eb="11">
      <t>ジッシ</t>
    </rPh>
    <rPh sb="14" eb="17">
      <t>テイキテキ</t>
    </rPh>
    <rPh sb="18" eb="20">
      <t>ケンサ</t>
    </rPh>
    <rPh sb="21" eb="23">
      <t>イッセイ</t>
    </rPh>
    <rPh sb="23" eb="25">
      <t>ケンサ</t>
    </rPh>
    <rPh sb="26" eb="28">
      <t>タイショウ</t>
    </rPh>
    <phoneticPr fontId="8"/>
  </si>
  <si>
    <t>ｈこ</t>
    <phoneticPr fontId="8"/>
  </si>
  <si>
    <t>定員</t>
    <rPh sb="0" eb="2">
      <t>テイイン</t>
    </rPh>
    <phoneticPr fontId="8"/>
  </si>
  <si>
    <t>定員</t>
    <rPh sb="0" eb="2">
      <t>テイイン</t>
    </rPh>
    <phoneticPr fontId="8"/>
  </si>
  <si>
    <t>緊急時の介護人材確保（支援）に係る費用（割増賃金・手当以外）</t>
    <rPh sb="0" eb="3">
      <t>キンキュウジ</t>
    </rPh>
    <rPh sb="4" eb="6">
      <t>カイゴ</t>
    </rPh>
    <rPh sb="6" eb="8">
      <t>ジンザイ</t>
    </rPh>
    <rPh sb="8" eb="10">
      <t>カクホ</t>
    </rPh>
    <rPh sb="11" eb="13">
      <t>シエン</t>
    </rPh>
    <rPh sb="15" eb="16">
      <t>カカ</t>
    </rPh>
    <rPh sb="17" eb="19">
      <t>ヒヨウ</t>
    </rPh>
    <rPh sb="20" eb="22">
      <t>ワリマシ</t>
    </rPh>
    <rPh sb="22" eb="24">
      <t>チンギン</t>
    </rPh>
    <rPh sb="25" eb="27">
      <t>テアテ</t>
    </rPh>
    <rPh sb="27" eb="29">
      <t>イガイ</t>
    </rPh>
    <phoneticPr fontId="142"/>
  </si>
  <si>
    <t>件名</t>
    <rPh sb="0" eb="2">
      <t>ケンメイ</t>
    </rPh>
    <phoneticPr fontId="142"/>
  </si>
  <si>
    <t>実施時期</t>
    <rPh sb="0" eb="2">
      <t>ジッシ</t>
    </rPh>
    <rPh sb="2" eb="4">
      <t>ジキ</t>
    </rPh>
    <phoneticPr fontId="142"/>
  </si>
  <si>
    <t>備考</t>
    <rPh sb="0" eb="2">
      <t>ビコウ</t>
    </rPh>
    <phoneticPr fontId="142"/>
  </si>
  <si>
    <t>事業の実施期間内の経費のみを記載している。</t>
    <rPh sb="0" eb="2">
      <t>ジギョウ</t>
    </rPh>
    <rPh sb="3" eb="5">
      <t>ジッシ</t>
    </rPh>
    <rPh sb="5" eb="7">
      <t>キカン</t>
    </rPh>
    <rPh sb="7" eb="8">
      <t>ナイ</t>
    </rPh>
    <rPh sb="9" eb="11">
      <t>ケイヒ</t>
    </rPh>
    <rPh sb="14" eb="16">
      <t>キサイ</t>
    </rPh>
    <phoneticPr fontId="142"/>
  </si>
  <si>
    <r>
      <rPr>
        <u/>
        <sz val="11"/>
        <color theme="1"/>
        <rFont val="ＭＳ ゴシック"/>
        <family val="3"/>
        <charset val="128"/>
      </rPr>
      <t>補助対象外の経費が含まれていないことを確認した</t>
    </r>
    <r>
      <rPr>
        <sz val="11"/>
        <rFont val="ＭＳ Ｐゴシック"/>
        <family val="3"/>
        <charset val="128"/>
      </rPr>
      <t>。（食事代，水道・光熱費，寝具代など）</t>
    </r>
    <rPh sb="0" eb="2">
      <t>ホジョ</t>
    </rPh>
    <rPh sb="2" eb="5">
      <t>タイショウガイ</t>
    </rPh>
    <rPh sb="6" eb="8">
      <t>ケイヒ</t>
    </rPh>
    <rPh sb="9" eb="10">
      <t>フク</t>
    </rPh>
    <rPh sb="19" eb="21">
      <t>カクニン</t>
    </rPh>
    <rPh sb="25" eb="28">
      <t>ショクジダイ</t>
    </rPh>
    <rPh sb="29" eb="31">
      <t>スイドウ</t>
    </rPh>
    <rPh sb="32" eb="35">
      <t>コウネツヒ</t>
    </rPh>
    <rPh sb="36" eb="38">
      <t>シング</t>
    </rPh>
    <rPh sb="38" eb="39">
      <t>ダイ</t>
    </rPh>
    <phoneticPr fontId="142"/>
  </si>
  <si>
    <r>
      <rPr>
        <sz val="11"/>
        <color theme="1"/>
        <rFont val="ＭＳ ゴシック"/>
        <family val="3"/>
        <charset val="128"/>
      </rPr>
      <t xml:space="preserve">・下記経費は，「（別記第2-3号様式）事業所・施設等別個票」の事業実施期間（ア），（イ）及び(ウ)に係るものが補助対象となります。
</t>
    </r>
    <r>
      <rPr>
        <b/>
        <sz val="11"/>
        <color theme="1"/>
        <rFont val="ＭＳ ゴシック"/>
        <family val="3"/>
        <charset val="128"/>
      </rPr>
      <t>・</t>
    </r>
    <r>
      <rPr>
        <b/>
        <u/>
        <sz val="11"/>
        <color rgb="FFFF0000"/>
        <rFont val="ＭＳ ゴシック"/>
        <family val="3"/>
        <charset val="128"/>
      </rPr>
      <t>支出内容を証明する書類（領収書，振込記録等）は，県から求めがあった場合に速やかに提出することを前提として，法人本部や各事業所等において適切に保管することとし，県への提出は不要です</t>
    </r>
    <r>
      <rPr>
        <b/>
        <sz val="11"/>
        <color rgb="FFFF0000"/>
        <rFont val="ＭＳ ゴシック"/>
        <family val="3"/>
        <charset val="128"/>
      </rPr>
      <t>。</t>
    </r>
    <rPh sb="1" eb="3">
      <t>カキ</t>
    </rPh>
    <rPh sb="3" eb="5">
      <t>ケイヒ</t>
    </rPh>
    <rPh sb="9" eb="11">
      <t>ベッキ</t>
    </rPh>
    <rPh sb="11" eb="12">
      <t>ダイ</t>
    </rPh>
    <rPh sb="15" eb="16">
      <t>ゴウ</t>
    </rPh>
    <rPh sb="16" eb="18">
      <t>ヨウシキ</t>
    </rPh>
    <rPh sb="19" eb="22">
      <t>ジギョウショ</t>
    </rPh>
    <rPh sb="23" eb="25">
      <t>シセツ</t>
    </rPh>
    <rPh sb="25" eb="26">
      <t>トウ</t>
    </rPh>
    <rPh sb="26" eb="27">
      <t>ベツ</t>
    </rPh>
    <rPh sb="27" eb="29">
      <t>コヒョウ</t>
    </rPh>
    <rPh sb="31" eb="33">
      <t>ジギョウ</t>
    </rPh>
    <rPh sb="33" eb="35">
      <t>ジッシ</t>
    </rPh>
    <rPh sb="35" eb="37">
      <t>キカン</t>
    </rPh>
    <rPh sb="44" eb="45">
      <t>オヨ</t>
    </rPh>
    <rPh sb="50" eb="51">
      <t>カカ</t>
    </rPh>
    <rPh sb="55" eb="57">
      <t>ホジョ</t>
    </rPh>
    <rPh sb="57" eb="59">
      <t>タイショウ</t>
    </rPh>
    <rPh sb="129" eb="130">
      <t>トウ</t>
    </rPh>
    <phoneticPr fontId="142"/>
  </si>
  <si>
    <t>★緊急時の介護人材確保（支援）に係る費用（割増賃金・手当以外）</t>
    <phoneticPr fontId="8"/>
  </si>
  <si>
    <t>※　事業所・施設等別個票（別記第2-3号様式）の事業実施期間（ア），（イ）又は（ウ）に係る費用の詳細</t>
    <rPh sb="37" eb="38">
      <t>マタ</t>
    </rPh>
    <phoneticPr fontId="8"/>
  </si>
  <si>
    <t>施設内療養に要する費用の助成を受けるには，令和５年４月30日までの間に下記の取組を実施していることが要件となります。（②-１，②-３については，令和５年５月７日までに実施予定を含む。）</t>
    <rPh sb="72" eb="74">
      <t>レイワ</t>
    </rPh>
    <rPh sb="75" eb="76">
      <t>ネン</t>
    </rPh>
    <rPh sb="77" eb="78">
      <t>ガツ</t>
    </rPh>
    <rPh sb="79" eb="80">
      <t>ニチ</t>
    </rPh>
    <rPh sb="83" eb="85">
      <t>ジッシ</t>
    </rPh>
    <rPh sb="85" eb="87">
      <t>ヨテイ</t>
    </rPh>
    <rPh sb="88" eb="89">
      <t>フク</t>
    </rPh>
    <phoneticPr fontId="57"/>
  </si>
  <si>
    <t>・緊急時の介護人材確保（支援）に係る費用内訳（割増賃金・手当以外）</t>
    <rPh sb="20" eb="22">
      <t>ウチワケ</t>
    </rPh>
    <phoneticPr fontId="8"/>
  </si>
  <si>
    <t>■「その他知事が必要と認める書類」は該当する費用について全て作成してください。</t>
    <rPh sb="4" eb="5">
      <t>タ</t>
    </rPh>
    <rPh sb="5" eb="7">
      <t>チジ</t>
    </rPh>
    <rPh sb="8" eb="10">
      <t>ヒツヨウ</t>
    </rPh>
    <rPh sb="11" eb="12">
      <t>ミト</t>
    </rPh>
    <rPh sb="14" eb="16">
      <t>ショルイ</t>
    </rPh>
    <rPh sb="18" eb="20">
      <t>ガイトウ</t>
    </rPh>
    <rPh sb="22" eb="24">
      <t>ヒヨウ</t>
    </rPh>
    <rPh sb="28" eb="29">
      <t>スベ</t>
    </rPh>
    <rPh sb="30" eb="32">
      <t>サクセイ</t>
    </rPh>
    <phoneticPr fontId="8"/>
  </si>
  <si>
    <t xml:space="preserve">
</t>
    <phoneticPr fontId="57"/>
  </si>
  <si>
    <t>社会福祉法人　○○会</t>
    <rPh sb="0" eb="2">
      <t>シャカイ</t>
    </rPh>
    <rPh sb="2" eb="4">
      <t>フクシ</t>
    </rPh>
    <rPh sb="4" eb="6">
      <t>ホウジン</t>
    </rPh>
    <rPh sb="9" eb="10">
      <t>カイ</t>
    </rPh>
    <phoneticPr fontId="8"/>
  </si>
  <si>
    <t>シャカイフクシホウジン　○○カイ</t>
    <phoneticPr fontId="8"/>
  </si>
  <si>
    <t>鹿児島県鹿児島市○○</t>
    <rPh sb="0" eb="4">
      <t>カゴシマケン</t>
    </rPh>
    <rPh sb="4" eb="8">
      <t>カゴシマシ</t>
    </rPh>
    <phoneticPr fontId="8"/>
  </si>
  <si>
    <t>理事長</t>
    <rPh sb="0" eb="3">
      <t>リジチョウ</t>
    </rPh>
    <phoneticPr fontId="8"/>
  </si>
  <si>
    <t>鹿児島　太郎</t>
    <rPh sb="0" eb="3">
      <t>カゴシマ</t>
    </rPh>
    <rPh sb="4" eb="6">
      <t>タロウ</t>
    </rPh>
    <phoneticPr fontId="8"/>
  </si>
  <si>
    <t>特別養護老人ホーム　○○円</t>
    <rPh sb="0" eb="2">
      <t>トクベツ</t>
    </rPh>
    <rPh sb="2" eb="4">
      <t>ヨウゴ</t>
    </rPh>
    <rPh sb="4" eb="6">
      <t>ロウジン</t>
    </rPh>
    <rPh sb="12" eb="13">
      <t>エン</t>
    </rPh>
    <phoneticPr fontId="8"/>
  </si>
  <si>
    <t>総務部</t>
    <rPh sb="0" eb="3">
      <t>ソウムブ</t>
    </rPh>
    <phoneticPr fontId="8"/>
  </si>
  <si>
    <t>０９９－０００－００００</t>
    <phoneticPr fontId="8"/>
  </si>
  <si>
    <t>○○＠○○.jp</t>
    <phoneticPr fontId="8"/>
  </si>
  <si>
    <t>薩摩　花子</t>
    <rPh sb="0" eb="2">
      <t>サツマ</t>
    </rPh>
    <rPh sb="3" eb="5">
      <t>ハナコ</t>
    </rPh>
    <phoneticPr fontId="8"/>
  </si>
  <si>
    <t>特別養護老人ホーム　○○園</t>
    <rPh sb="0" eb="6">
      <t>トクベツヨウゴロウジン</t>
    </rPh>
    <rPh sb="12" eb="13">
      <t>エン</t>
    </rPh>
    <phoneticPr fontId="8"/>
  </si>
  <si>
    <t>トクベツヨウゴロウジンホーム　○○エン</t>
    <phoneticPr fontId="8"/>
  </si>
  <si>
    <t>4600000000</t>
    <phoneticPr fontId="8"/>
  </si>
  <si>
    <t>８９０</t>
    <phoneticPr fontId="8"/>
  </si>
  <si>
    <t>００００</t>
    <phoneticPr fontId="8"/>
  </si>
  <si>
    <t>099-000-0000</t>
    <phoneticPr fontId="8"/>
  </si>
  <si>
    <t>日置　次郎</t>
    <rPh sb="0" eb="2">
      <t>ヒオキ</t>
    </rPh>
    <rPh sb="3" eb="5">
      <t>ジロウ</t>
    </rPh>
    <phoneticPr fontId="8"/>
  </si>
  <si>
    <t>(ア)①</t>
  </si>
  <si>
    <t>マスク</t>
    <phoneticPr fontId="8"/>
  </si>
  <si>
    <t>プラスチックガウン</t>
    <phoneticPr fontId="8"/>
  </si>
  <si>
    <t>プラスチック手袋</t>
    <rPh sb="6" eb="8">
      <t>テブクロ</t>
    </rPh>
    <phoneticPr fontId="8"/>
  </si>
  <si>
    <t>枚</t>
    <rPh sb="0" eb="1">
      <t>マイ</t>
    </rPh>
    <phoneticPr fontId="8"/>
  </si>
  <si>
    <t>特別養護老人ホーム　○○園</t>
    <rPh sb="0" eb="6">
      <t>トクベツヨウゴロウジン</t>
    </rPh>
    <rPh sb="12" eb="13">
      <t>エン</t>
    </rPh>
    <phoneticPr fontId="8"/>
  </si>
  <si>
    <t>令和　５年　10月　20日</t>
    <rPh sb="0" eb="2">
      <t>レイワ</t>
    </rPh>
    <rPh sb="4" eb="5">
      <t>ネン</t>
    </rPh>
    <rPh sb="8" eb="9">
      <t>ガツ</t>
    </rPh>
    <rPh sb="12" eb="13">
      <t>ニチ</t>
    </rPh>
    <phoneticPr fontId="142"/>
  </si>
  <si>
    <t>日置　次郎</t>
    <rPh sb="0" eb="2">
      <t>ヒオキ</t>
    </rPh>
    <rPh sb="3" eb="5">
      <t>ジロウ</t>
    </rPh>
    <phoneticPr fontId="8"/>
  </si>
  <si>
    <t>2名×14日×5,000円</t>
    <rPh sb="1" eb="2">
      <t>メイ</t>
    </rPh>
    <rPh sb="5" eb="6">
      <t>ニチ</t>
    </rPh>
    <rPh sb="12" eb="13">
      <t>エン</t>
    </rPh>
    <phoneticPr fontId="8"/>
  </si>
  <si>
    <t>衛生用品等の購入</t>
    <rPh sb="0" eb="2">
      <t>エイセイ</t>
    </rPh>
    <rPh sb="2" eb="4">
      <t>ヨウヒン</t>
    </rPh>
    <rPh sb="4" eb="5">
      <t>トウ</t>
    </rPh>
    <rPh sb="6" eb="8">
      <t>コウニュウ</t>
    </rPh>
    <phoneticPr fontId="8"/>
  </si>
  <si>
    <t>帰宅困難職員宿泊費</t>
    <rPh sb="0" eb="2">
      <t>キタク</t>
    </rPh>
    <rPh sb="2" eb="4">
      <t>コンナン</t>
    </rPh>
    <rPh sb="4" eb="6">
      <t>ショクイン</t>
    </rPh>
    <rPh sb="6" eb="9">
      <t>シュクハクヒ</t>
    </rPh>
    <phoneticPr fontId="8"/>
  </si>
  <si>
    <t>別紙のとおり</t>
    <rPh sb="0" eb="2">
      <t>ベッシ</t>
    </rPh>
    <phoneticPr fontId="8"/>
  </si>
  <si>
    <t>職員派遣に係る旅費・宿泊費</t>
  </si>
  <si>
    <t>6月度</t>
    <rPh sb="1" eb="3">
      <t>ゲツド</t>
    </rPh>
    <phoneticPr fontId="142"/>
  </si>
  <si>
    <t>8月度</t>
    <rPh sb="1" eb="3">
      <t>ゲツド</t>
    </rPh>
    <phoneticPr fontId="142"/>
  </si>
  <si>
    <t>○○　○○</t>
    <phoneticPr fontId="8"/>
  </si>
  <si>
    <t>7月分給与の
時間外手当</t>
    <rPh sb="1" eb="3">
      <t>ツキブン</t>
    </rPh>
    <rPh sb="3" eb="5">
      <t>キュウヨ</t>
    </rPh>
    <rPh sb="7" eb="10">
      <t>ジカンガイ</t>
    </rPh>
    <rPh sb="10" eb="12">
      <t>テアテ</t>
    </rPh>
    <phoneticPr fontId="142"/>
  </si>
  <si>
    <t>9月分給与の
時間外手当</t>
    <rPh sb="1" eb="3">
      <t>ツキブン</t>
    </rPh>
    <rPh sb="3" eb="5">
      <t>キュウヨ</t>
    </rPh>
    <rPh sb="7" eb="10">
      <t>ジカンガイ</t>
    </rPh>
    <rPh sb="10" eb="12">
      <t>テアテ</t>
    </rPh>
    <phoneticPr fontId="142"/>
  </si>
  <si>
    <t>特別手当</t>
    <rPh sb="0" eb="2">
      <t>トクベツ</t>
    </rPh>
    <rPh sb="2" eb="4">
      <t>テアテ</t>
    </rPh>
    <phoneticPr fontId="8"/>
  </si>
  <si>
    <t>時間外手当</t>
    <rPh sb="0" eb="3">
      <t>ジカンガイ</t>
    </rPh>
    <rPh sb="3" eb="5">
      <t>テアテ</t>
    </rPh>
    <phoneticPr fontId="8"/>
  </si>
  <si>
    <t>特別養護老人ホーム　○○園</t>
    <rPh sb="0" eb="6">
      <t>トクベツヨウゴロウジン</t>
    </rPh>
    <rPh sb="10" eb="13">
      <t>マルマルエン</t>
    </rPh>
    <phoneticPr fontId="8"/>
  </si>
  <si>
    <t>特別養護老人ホーム　○○園</t>
    <rPh sb="0" eb="6">
      <t>トクベツヨウゴロウジン</t>
    </rPh>
    <rPh sb="10" eb="13">
      <t>マルマルエン</t>
    </rPh>
    <phoneticPr fontId="8"/>
  </si>
  <si>
    <t>○○　○○</t>
    <phoneticPr fontId="8"/>
  </si>
  <si>
    <t>△△　△△</t>
    <phoneticPr fontId="8"/>
  </si>
  <si>
    <t>○</t>
  </si>
  <si>
    <t>施設内療養費</t>
    <rPh sb="0" eb="3">
      <t>シセツナイ</t>
    </rPh>
    <rPh sb="3" eb="6">
      <t>リョウヨウヒ</t>
    </rPh>
    <phoneticPr fontId="8"/>
  </si>
  <si>
    <t>～</t>
    <phoneticPr fontId="8"/>
  </si>
  <si>
    <t>890</t>
    <phoneticPr fontId="8"/>
  </si>
  <si>
    <t>0000</t>
    <phoneticPr fontId="8"/>
  </si>
  <si>
    <t>デイサービス　○○</t>
    <phoneticPr fontId="8"/>
  </si>
  <si>
    <t>460000001</t>
    <phoneticPr fontId="8"/>
  </si>
  <si>
    <t>日置　三郎</t>
    <rPh sb="0" eb="2">
      <t>ヒオキ</t>
    </rPh>
    <rPh sb="3" eb="5">
      <t>サブロウ</t>
    </rPh>
    <phoneticPr fontId="8"/>
  </si>
  <si>
    <t>(ウ)A</t>
  </si>
  <si>
    <t>○○病院</t>
    <rPh sb="2" eb="4">
      <t>ビョウイン</t>
    </rPh>
    <phoneticPr fontId="8"/>
  </si>
  <si>
    <t>2023年8月頃</t>
    <rPh sb="4" eb="5">
      <t>ネン</t>
    </rPh>
    <rPh sb="6" eb="7">
      <t>ガツ</t>
    </rPh>
    <rPh sb="7" eb="8">
      <t>ゴロ</t>
    </rPh>
    <phoneticPr fontId="8"/>
  </si>
  <si>
    <t>令和　５年　10月　20日</t>
    <phoneticPr fontId="102"/>
  </si>
  <si>
    <t>施設長</t>
    <rPh sb="0" eb="3">
      <t>シセツチョウ</t>
    </rPh>
    <phoneticPr fontId="8"/>
  </si>
  <si>
    <t>0113</t>
    <phoneticPr fontId="8"/>
  </si>
  <si>
    <t>グループホーム　○○</t>
    <phoneticPr fontId="8"/>
  </si>
  <si>
    <t>460000002</t>
    <phoneticPr fontId="8"/>
  </si>
  <si>
    <t>８９０</t>
    <phoneticPr fontId="8"/>
  </si>
  <si>
    <t>００００</t>
    <phoneticPr fontId="8"/>
  </si>
  <si>
    <t>鹿児島県鹿屋市○○</t>
    <rPh sb="0" eb="4">
      <t>カゴシマケン</t>
    </rPh>
    <rPh sb="4" eb="7">
      <t>カノヤシ</t>
    </rPh>
    <phoneticPr fontId="8"/>
  </si>
  <si>
    <t>0994-00-0000</t>
    <phoneticPr fontId="8"/>
  </si>
  <si>
    <t>○○＠○○.jp</t>
    <phoneticPr fontId="8"/>
  </si>
  <si>
    <t>大隅　太郎</t>
    <rPh sb="0" eb="2">
      <t>オオスミ</t>
    </rPh>
    <rPh sb="3" eb="5">
      <t>タロウ</t>
    </rPh>
    <phoneticPr fontId="8"/>
  </si>
  <si>
    <t>△△　△△</t>
    <phoneticPr fontId="8"/>
  </si>
  <si>
    <t>□□　□□</t>
    <phoneticPr fontId="8"/>
  </si>
  <si>
    <t>施設内療養費</t>
    <rPh sb="0" eb="3">
      <t>シセツナイ</t>
    </rPh>
    <rPh sb="3" eb="6">
      <t>リョウヨウヒ</t>
    </rPh>
    <phoneticPr fontId="8"/>
  </si>
  <si>
    <t>別紙のとおり</t>
    <rPh sb="0" eb="2">
      <t>ベッシ</t>
    </rPh>
    <phoneticPr fontId="8"/>
  </si>
  <si>
    <t>グループホーム　○○</t>
    <phoneticPr fontId="8"/>
  </si>
  <si>
    <t>グループホーム　○○</t>
    <phoneticPr fontId="8"/>
  </si>
  <si>
    <t>施設長</t>
    <rPh sb="0" eb="3">
      <t>シセツチョウ</t>
    </rPh>
    <phoneticPr fontId="8"/>
  </si>
  <si>
    <t>大隅　太郎</t>
    <rPh sb="0" eb="2">
      <t>オオスミ</t>
    </rPh>
    <rPh sb="3" eb="5">
      <t>タロウ</t>
    </rPh>
    <phoneticPr fontId="8"/>
  </si>
  <si>
    <t>８９０</t>
    <phoneticPr fontId="8"/>
  </si>
  <si>
    <t>００００</t>
    <phoneticPr fontId="8"/>
  </si>
  <si>
    <t>鹿児島県鹿児島市○○</t>
    <rPh sb="0" eb="4">
      <t>カゴシマケン</t>
    </rPh>
    <rPh sb="4" eb="8">
      <t>カゴシマシ</t>
    </rPh>
    <phoneticPr fontId="8"/>
  </si>
  <si>
    <t>特別養護老人ホーム　○○園</t>
    <rPh sb="0" eb="6">
      <t>トクベツヨウゴロウジン</t>
    </rPh>
    <rPh sb="10" eb="13">
      <t>マルマルエン</t>
    </rPh>
    <phoneticPr fontId="8"/>
  </si>
  <si>
    <t>トクベツヨウゴロウジンホーム　○○エン</t>
    <phoneticPr fontId="8"/>
  </si>
  <si>
    <t>460000000</t>
    <phoneticPr fontId="8"/>
  </si>
  <si>
    <t>日置　次郎</t>
    <rPh sb="0" eb="2">
      <t>ヒオキ</t>
    </rPh>
    <rPh sb="3" eb="5">
      <t>ジロウ</t>
    </rPh>
    <phoneticPr fontId="8"/>
  </si>
  <si>
    <t>1月度</t>
    <rPh sb="1" eb="3">
      <t>ゲツド</t>
    </rPh>
    <phoneticPr fontId="142"/>
  </si>
  <si>
    <t>特別手当</t>
    <rPh sb="0" eb="2">
      <t>トクベツ</t>
    </rPh>
    <rPh sb="2" eb="4">
      <t>テアテ</t>
    </rPh>
    <phoneticPr fontId="8"/>
  </si>
  <si>
    <t>別紙のとおり</t>
    <rPh sb="0" eb="2">
      <t>ベッシ</t>
    </rPh>
    <phoneticPr fontId="8"/>
  </si>
  <si>
    <t>施設内療養費</t>
    <rPh sb="0" eb="3">
      <t>シセツナイ</t>
    </rPh>
    <rPh sb="3" eb="6">
      <t>リョウヨウヒ</t>
    </rPh>
    <phoneticPr fontId="8"/>
  </si>
  <si>
    <t>特別養護老人ホーム　○○園</t>
    <rPh sb="0" eb="6">
      <t>トクベツヨウゴロウジン</t>
    </rPh>
    <rPh sb="12" eb="13">
      <t>エン</t>
    </rPh>
    <phoneticPr fontId="8"/>
  </si>
  <si>
    <t>施設長</t>
    <rPh sb="0" eb="3">
      <t>シセツチョウ</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</si>
</sst>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_ ;[Red]\-#,##0\ "/>
    <numFmt numFmtId="178" formatCode="#,##0;\-#,##0;&quot;&quot;"/>
    <numFmt numFmtId="179" formatCode="#,##0_);[Red]\(#,##0\)"/>
    <numFmt numFmtId="180" formatCode="yyyy/m/d;@"/>
    <numFmt numFmtId="181" formatCode="[$-411]ge\.m\.d;@"/>
    <numFmt numFmtId="182" formatCode="[$-411]ggge&quot;年&quot;m&quot;月&quot;d&quot;日&quot;;@"/>
  </numFmts>
  <fonts count="175">
    <font>
      <sz val="11"/>
      <name val="ＭＳ Ｐゴシック"/>
      <family val="3"/>
      <charset val="128"/>
    </font>
    <font>
      <sz val="11"/>
      <color theme="1"/>
      <name val="ＭＳ ゴシック"/>
      <family val="2"/>
      <charset val="128"/>
    </font>
    <font>
      <sz val="11"/>
      <color theme="1"/>
      <name val="ＭＳ ゴシック"/>
      <family val="2"/>
      <charset val="128"/>
    </font>
    <font>
      <sz val="11"/>
      <color theme="1"/>
      <name val="ＭＳ ゴシック"/>
      <family val="2"/>
      <charset val="128"/>
    </font>
    <font>
      <sz val="11"/>
      <color theme="1"/>
      <name val="ＭＳ ゴシック"/>
      <family val="2"/>
      <charset val="128"/>
    </font>
    <font>
      <sz val="11"/>
      <color theme="1"/>
      <name val="ＭＳ ゴシック"/>
      <family val="2"/>
      <charset val="128"/>
    </font>
    <font>
      <sz val="11"/>
      <color theme="1"/>
      <name val="ＭＳ ゴシック"/>
      <family val="2"/>
      <charset val="128"/>
    </font>
    <font>
      <sz val="11"/>
      <color theme="1"/>
      <name val="ＭＳ Ｐゴシック"/>
      <family val="2"/>
      <charset val="128"/>
      <scheme val="minor"/>
    </font>
    <font>
      <sz val="6"/>
      <name val="ＭＳ Ｐゴシック"/>
      <family val="3"/>
      <charset val="128"/>
    </font>
    <font>
      <sz val="11"/>
      <name val="ＭＳ Ｐゴシック"/>
      <family val="3"/>
      <charset val="128"/>
    </font>
    <font>
      <sz val="9"/>
      <color indexed="81"/>
      <name val="MS P ゴシック"/>
      <family val="3"/>
      <charset val="128"/>
    </font>
    <font>
      <sz val="12"/>
      <color theme="1"/>
      <name val="ＭＳ 明朝"/>
      <family val="1"/>
      <charset val="128"/>
    </font>
    <font>
      <sz val="10"/>
      <color theme="1"/>
      <name val="ＭＳ Ｐ明朝"/>
      <family val="1"/>
      <charset val="128"/>
    </font>
    <font>
      <sz val="8"/>
      <color theme="1"/>
      <name val="ＭＳ Ｐ明朝"/>
      <family val="1"/>
      <charset val="128"/>
    </font>
    <font>
      <sz val="9"/>
      <color theme="1"/>
      <name val="ＭＳ Ｐ明朝"/>
      <family val="1"/>
      <charset val="128"/>
    </font>
    <font>
      <sz val="11"/>
      <color theme="1"/>
      <name val="ＭＳ Ｐ明朝"/>
      <family val="1"/>
      <charset val="128"/>
    </font>
    <font>
      <sz val="10"/>
      <color theme="1"/>
      <name val="ＭＳ 明朝"/>
      <family val="1"/>
      <charset val="128"/>
    </font>
    <font>
      <sz val="9"/>
      <color theme="1"/>
      <name val="ＭＳ 明朝"/>
      <family val="1"/>
      <charset val="128"/>
    </font>
    <font>
      <sz val="6"/>
      <color theme="1"/>
      <name val="ＭＳ Ｐ明朝"/>
      <family val="1"/>
      <charset val="128"/>
    </font>
    <font>
      <b/>
      <sz val="10"/>
      <color theme="1"/>
      <name val="ＭＳ Ｐ明朝"/>
      <family val="1"/>
      <charset val="128"/>
    </font>
    <font>
      <sz val="7.5"/>
      <color theme="1"/>
      <name val="ＭＳ Ｐ明朝"/>
      <family val="1"/>
      <charset val="128"/>
    </font>
    <font>
      <sz val="7"/>
      <color theme="1"/>
      <name val="ＭＳ Ｐ明朝"/>
      <family val="1"/>
      <charset val="128"/>
    </font>
    <font>
      <sz val="11"/>
      <color theme="1"/>
      <name val="ＭＳ Ｐゴシック"/>
      <family val="3"/>
      <charset val="128"/>
    </font>
    <font>
      <sz val="11"/>
      <color theme="1"/>
      <name val="ＭＳ 明朝"/>
      <family val="1"/>
      <charset val="128"/>
    </font>
    <font>
      <sz val="3"/>
      <color theme="1"/>
      <name val="ＭＳ Ｐ明朝"/>
      <family val="1"/>
      <charset val="128"/>
    </font>
    <font>
      <sz val="9"/>
      <color indexed="8"/>
      <name val="MS P ゴシック"/>
      <family val="3"/>
      <charset val="128"/>
    </font>
    <font>
      <sz val="3"/>
      <color rgb="FFFF0000"/>
      <name val="ＭＳ Ｐ明朝"/>
      <family val="1"/>
      <charset val="128"/>
    </font>
    <font>
      <sz val="10"/>
      <name val="ＭＳ 明朝"/>
      <family val="1"/>
      <charset val="128"/>
    </font>
    <font>
      <sz val="9"/>
      <color theme="1"/>
      <name val="ＭＳ Ｐゴシック"/>
      <family val="3"/>
      <charset val="128"/>
    </font>
    <font>
      <sz val="10"/>
      <color theme="1"/>
      <name val="ＭＳ Ｐゴシック"/>
      <family val="3"/>
      <charset val="128"/>
    </font>
    <font>
      <sz val="6"/>
      <color theme="1"/>
      <name val="ＭＳ Ｐゴシック"/>
      <family val="3"/>
      <charset val="128"/>
    </font>
    <font>
      <sz val="8"/>
      <color theme="1"/>
      <name val="ＭＳ Ｐゴシック"/>
      <family val="3"/>
      <charset val="128"/>
    </font>
    <font>
      <sz val="7"/>
      <color theme="1"/>
      <name val="ＭＳ Ｐゴシック"/>
      <family val="3"/>
      <charset val="128"/>
    </font>
    <font>
      <sz val="10"/>
      <color theme="1"/>
      <name val="ＭＳ ゴシック"/>
      <family val="3"/>
      <charset val="128"/>
    </font>
    <font>
      <sz val="7.5"/>
      <color rgb="FFFF0000"/>
      <name val="ＭＳ Ｐゴシック"/>
      <family val="3"/>
      <charset val="128"/>
    </font>
    <font>
      <sz val="10"/>
      <name val="ＭＳ Ｐゴシック"/>
      <family val="3"/>
      <charset val="128"/>
    </font>
    <font>
      <sz val="9"/>
      <color theme="1"/>
      <name val="ＭＳ ゴシック"/>
      <family val="3"/>
      <charset val="128"/>
    </font>
    <font>
      <sz val="10"/>
      <name val="ＭＳ ゴシック"/>
      <family val="3"/>
      <charset val="128"/>
    </font>
    <font>
      <sz val="8"/>
      <color theme="1"/>
      <name val="ＭＳ ゴシック"/>
      <family val="3"/>
      <charset val="128"/>
    </font>
    <font>
      <sz val="12"/>
      <name val="ＭＳ ゴシック"/>
      <family val="3"/>
      <charset val="128"/>
    </font>
    <font>
      <sz val="11"/>
      <color theme="1"/>
      <name val="ＭＳ ゴシック"/>
      <family val="3"/>
      <charset val="128"/>
    </font>
    <font>
      <sz val="3"/>
      <color theme="1"/>
      <name val="ＭＳ ゴシック"/>
      <family val="3"/>
      <charset val="128"/>
    </font>
    <font>
      <sz val="12"/>
      <color theme="1"/>
      <name val="ＭＳ ゴシック"/>
      <family val="3"/>
      <charset val="128"/>
    </font>
    <font>
      <b/>
      <sz val="10"/>
      <color theme="1"/>
      <name val="ＭＳ ゴシック"/>
      <family val="3"/>
      <charset val="128"/>
    </font>
    <font>
      <sz val="10"/>
      <color rgb="FFFF0000"/>
      <name val="ＭＳ Ｐゴシック"/>
      <family val="3"/>
      <charset val="128"/>
    </font>
    <font>
      <sz val="9"/>
      <name val="ＭＳ Ｐゴシック"/>
      <family val="3"/>
      <charset val="128"/>
    </font>
    <font>
      <sz val="7.5"/>
      <name val="ＭＳ Ｐゴシック"/>
      <family val="3"/>
      <charset val="128"/>
    </font>
    <font>
      <b/>
      <sz val="10"/>
      <name val="ＭＳ Ｐゴシック"/>
      <family val="3"/>
      <charset val="128"/>
    </font>
    <font>
      <sz val="5"/>
      <name val="ＭＳ Ｐゴシック"/>
      <family val="3"/>
      <charset val="128"/>
    </font>
    <font>
      <b/>
      <sz val="7.5"/>
      <name val="ＭＳ Ｐゴシック"/>
      <family val="3"/>
      <charset val="128"/>
    </font>
    <font>
      <sz val="8"/>
      <name val="ＭＳ Ｐゴシック"/>
      <family val="3"/>
      <charset val="128"/>
    </font>
    <font>
      <sz val="7"/>
      <name val="ＭＳ Ｐゴシック"/>
      <family val="3"/>
      <charset val="128"/>
    </font>
    <font>
      <sz val="10"/>
      <color rgb="FF000000"/>
      <name val="ＭＳ ゴシック"/>
      <family val="3"/>
      <charset val="128"/>
    </font>
    <font>
      <sz val="12"/>
      <color rgb="FF000000"/>
      <name val="ＭＳ ゴシック"/>
      <family val="3"/>
      <charset val="128"/>
    </font>
    <font>
      <sz val="11"/>
      <name val="ＭＳ ゴシック"/>
      <family val="3"/>
      <charset val="128"/>
    </font>
    <font>
      <sz val="12"/>
      <color rgb="FFFF0000"/>
      <name val="ＭＳ ゴシック"/>
      <family val="3"/>
      <charset val="128"/>
    </font>
    <font>
      <sz val="14"/>
      <color theme="1"/>
      <name val="HGSｺﾞｼｯｸE"/>
      <family val="3"/>
      <charset val="128"/>
    </font>
    <font>
      <sz val="6"/>
      <name val="ＭＳ Ｐゴシック"/>
      <family val="2"/>
      <charset val="128"/>
      <scheme val="minor"/>
    </font>
    <font>
      <b/>
      <sz val="11"/>
      <color theme="1"/>
      <name val="ＭＳ ゴシック"/>
      <family val="3"/>
      <charset val="128"/>
    </font>
    <font>
      <sz val="16"/>
      <color theme="1"/>
      <name val="HGPｺﾞｼｯｸE"/>
      <family val="3"/>
      <charset val="128"/>
    </font>
    <font>
      <sz val="11"/>
      <color theme="1"/>
      <name val="ＭＳ Ｐゴシック"/>
      <family val="3"/>
      <charset val="128"/>
      <scheme val="minor"/>
    </font>
    <font>
      <b/>
      <sz val="10.5"/>
      <color theme="1"/>
      <name val="ＭＳ Ｐゴシック"/>
      <family val="3"/>
      <charset val="128"/>
      <scheme val="minor"/>
    </font>
    <font>
      <sz val="12"/>
      <color theme="1"/>
      <name val="ＭＳ Ｐゴシック"/>
      <family val="3"/>
      <charset val="128"/>
      <scheme val="minor"/>
    </font>
    <font>
      <b/>
      <u/>
      <sz val="12"/>
      <color rgb="FFFF0000"/>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
      <sz val="10"/>
      <name val="ＭＳ Ｐゴシック"/>
      <family val="3"/>
      <charset val="128"/>
      <scheme val="minor"/>
    </font>
    <font>
      <sz val="10"/>
      <color theme="1"/>
      <name val="ＭＳ Ｐゴシック"/>
      <family val="3"/>
      <charset val="128"/>
      <scheme val="minor"/>
    </font>
    <font>
      <sz val="9"/>
      <color theme="1"/>
      <name val="ＭＳ Ｐゴシック"/>
      <family val="2"/>
      <charset val="128"/>
      <scheme val="minor"/>
    </font>
    <font>
      <sz val="10"/>
      <name val="ＭＳ Ｐゴシック"/>
      <family val="2"/>
      <charset val="128"/>
      <scheme val="minor"/>
    </font>
    <font>
      <sz val="9"/>
      <name val="ＭＳ Ｐゴシック"/>
      <family val="3"/>
      <charset val="128"/>
      <scheme val="minor"/>
    </font>
    <font>
      <b/>
      <sz val="14"/>
      <name val="ＭＳ Ｐ明朝"/>
      <family val="1"/>
      <charset val="128"/>
    </font>
    <font>
      <b/>
      <sz val="12"/>
      <color theme="1"/>
      <name val="ＭＳ Ｐ明朝"/>
      <family val="1"/>
      <charset val="128"/>
    </font>
    <font>
      <sz val="12"/>
      <color theme="1"/>
      <name val="ＭＳ Ｐ明朝"/>
      <family val="1"/>
      <charset val="128"/>
    </font>
    <font>
      <sz val="10"/>
      <name val="BIZ UDPゴシック"/>
      <family val="3"/>
      <charset val="128"/>
    </font>
    <font>
      <sz val="14"/>
      <color theme="1"/>
      <name val="HGPｺﾞｼｯｸE"/>
      <family val="3"/>
      <charset val="128"/>
    </font>
    <font>
      <sz val="10.5"/>
      <color theme="1"/>
      <name val="ＭＳ Ｐゴシック"/>
      <family val="3"/>
      <charset val="128"/>
      <scheme val="minor"/>
    </font>
    <font>
      <b/>
      <sz val="8"/>
      <color rgb="FFFF0000"/>
      <name val="ＭＳ ゴシック"/>
      <family val="3"/>
      <charset val="128"/>
    </font>
    <font>
      <sz val="10"/>
      <color indexed="81"/>
      <name val="MS P ゴシック"/>
      <family val="3"/>
      <charset val="128"/>
    </font>
    <font>
      <b/>
      <sz val="10"/>
      <color indexed="81"/>
      <name val="MS P ゴシック"/>
      <family val="3"/>
      <charset val="128"/>
    </font>
    <font>
      <b/>
      <sz val="10"/>
      <color indexed="10"/>
      <name val="MS P ゴシック"/>
      <family val="3"/>
      <charset val="128"/>
    </font>
    <font>
      <b/>
      <sz val="12"/>
      <color indexed="10"/>
      <name val="MS P ゴシック"/>
      <family val="3"/>
      <charset val="128"/>
    </font>
    <font>
      <sz val="12"/>
      <color theme="0"/>
      <name val="ＭＳ ゴシック"/>
      <family val="3"/>
      <charset val="128"/>
    </font>
    <font>
      <sz val="14"/>
      <name val="ＭＳ ゴシック"/>
      <family val="3"/>
      <charset val="128"/>
    </font>
    <font>
      <sz val="11"/>
      <color theme="1"/>
      <name val="HGSｺﾞｼｯｸE"/>
      <family val="3"/>
      <charset val="128"/>
    </font>
    <font>
      <b/>
      <sz val="9"/>
      <color indexed="10"/>
      <name val="MS P ゴシック"/>
      <family val="3"/>
      <charset val="128"/>
    </font>
    <font>
      <sz val="11"/>
      <name val="HGSｺﾞｼｯｸE"/>
      <family val="3"/>
      <charset val="128"/>
    </font>
    <font>
      <b/>
      <sz val="10"/>
      <color theme="1"/>
      <name val="ＭＳ Ｐゴシック"/>
      <family val="3"/>
      <charset val="128"/>
    </font>
    <font>
      <sz val="11"/>
      <color rgb="FFFF0000"/>
      <name val="HGSｺﾞｼｯｸE"/>
      <family val="3"/>
      <charset val="128"/>
    </font>
    <font>
      <sz val="12"/>
      <color theme="1"/>
      <name val="HGSｺﾞｼｯｸE"/>
      <family val="3"/>
      <charset val="128"/>
    </font>
    <font>
      <b/>
      <sz val="12"/>
      <color theme="1"/>
      <name val="ＭＳ ゴシック"/>
      <family val="3"/>
      <charset val="128"/>
    </font>
    <font>
      <sz val="10"/>
      <name val="ＭＳ Ｐ明朝"/>
      <family val="1"/>
      <charset val="128"/>
    </font>
    <font>
      <b/>
      <sz val="10.5"/>
      <color theme="1"/>
      <name val="ＭＳ Ｐ明朝"/>
      <family val="1"/>
      <charset val="128"/>
    </font>
    <font>
      <sz val="11"/>
      <name val="ＭＳ Ｐ明朝"/>
      <family val="1"/>
      <charset val="128"/>
    </font>
    <font>
      <b/>
      <sz val="12"/>
      <name val="ＭＳ 明朝"/>
      <family val="1"/>
      <charset val="128"/>
    </font>
    <font>
      <b/>
      <sz val="12"/>
      <name val="ＭＳ Ｐ明朝"/>
      <family val="1"/>
      <charset val="128"/>
    </font>
    <font>
      <sz val="10.5"/>
      <name val="ＭＳ Ｐ明朝"/>
      <family val="1"/>
      <charset val="128"/>
    </font>
    <font>
      <b/>
      <sz val="10.5"/>
      <name val="ＭＳ Ｐ明朝"/>
      <family val="1"/>
      <charset val="128"/>
    </font>
    <font>
      <b/>
      <sz val="10.5"/>
      <color indexed="60"/>
      <name val="ＭＳ Ｐ明朝"/>
      <family val="1"/>
      <charset val="128"/>
    </font>
    <font>
      <sz val="16"/>
      <color theme="1"/>
      <name val="HGSｺﾞｼｯｸE"/>
      <family val="3"/>
      <charset val="128"/>
    </font>
    <font>
      <b/>
      <sz val="12"/>
      <color theme="1"/>
      <name val="ＭＳ 明朝"/>
      <family val="1"/>
      <charset val="128"/>
    </font>
    <font>
      <sz val="11"/>
      <color theme="1"/>
      <name val="ＭＳ Ｐゴシック"/>
      <family val="2"/>
      <scheme val="minor"/>
    </font>
    <font>
      <sz val="6"/>
      <name val="ＭＳ Ｐゴシック"/>
      <family val="3"/>
      <charset val="128"/>
      <scheme val="minor"/>
    </font>
    <font>
      <sz val="20"/>
      <color theme="1"/>
      <name val="HGSｺﾞｼｯｸE"/>
      <family val="3"/>
      <charset val="128"/>
    </font>
    <font>
      <sz val="16"/>
      <color theme="1"/>
      <name val="ＭＳ Ｐゴシック"/>
      <family val="3"/>
      <charset val="128"/>
    </font>
    <font>
      <b/>
      <sz val="16"/>
      <color rgb="FFFF0000"/>
      <name val="ＭＳ Ｐゴシック"/>
      <family val="3"/>
      <charset val="128"/>
    </font>
    <font>
      <b/>
      <sz val="14"/>
      <color rgb="FFFF0000"/>
      <name val="ＭＳ 明朝"/>
      <family val="1"/>
      <charset val="128"/>
    </font>
    <font>
      <sz val="16"/>
      <color theme="1"/>
      <name val="ＭＳ 明朝"/>
      <family val="1"/>
      <charset val="128"/>
    </font>
    <font>
      <sz val="14"/>
      <color theme="1"/>
      <name val="ＭＳ 明朝"/>
      <family val="1"/>
      <charset val="128"/>
    </font>
    <font>
      <sz val="12"/>
      <name val="ＭＳ 明朝"/>
      <family val="1"/>
      <charset val="128"/>
    </font>
    <font>
      <sz val="18"/>
      <color theme="1"/>
      <name val="ＭＳ ゴシック"/>
      <family val="3"/>
      <charset val="128"/>
    </font>
    <font>
      <sz val="12"/>
      <color rgb="FFFF0000"/>
      <name val="ＭＳ 明朝"/>
      <family val="1"/>
      <charset val="128"/>
    </font>
    <font>
      <sz val="14"/>
      <name val="ＭＳ 明朝"/>
      <family val="1"/>
      <charset val="128"/>
    </font>
    <font>
      <sz val="11"/>
      <color rgb="FFFF0000"/>
      <name val="ＭＳ Ｐゴシック"/>
      <family val="3"/>
      <charset val="128"/>
      <scheme val="minor"/>
    </font>
    <font>
      <b/>
      <sz val="18"/>
      <color theme="1"/>
      <name val="ＭＳ 明朝"/>
      <family val="1"/>
      <charset val="128"/>
    </font>
    <font>
      <sz val="18"/>
      <color theme="1"/>
      <name val="ＭＳ 明朝"/>
      <family val="1"/>
      <charset val="128"/>
    </font>
    <font>
      <sz val="12"/>
      <color theme="1"/>
      <name val="ＭＳ Ｐゴシック"/>
      <family val="3"/>
      <charset val="128"/>
    </font>
    <font>
      <sz val="12"/>
      <name val="HGSｺﾞｼｯｸE"/>
      <family val="3"/>
      <charset val="128"/>
    </font>
    <font>
      <b/>
      <sz val="12"/>
      <color rgb="FFFF0000"/>
      <name val="ＭＳ ゴシック"/>
      <family val="3"/>
      <charset val="128"/>
    </font>
    <font>
      <sz val="10"/>
      <color rgb="FFFF0000"/>
      <name val="ＭＳ ゴシック"/>
      <family val="3"/>
      <charset val="128"/>
    </font>
    <font>
      <sz val="9"/>
      <color rgb="FFFF0000"/>
      <name val="ＭＳ Ｐゴシック"/>
      <family val="3"/>
      <charset val="128"/>
    </font>
    <font>
      <sz val="8"/>
      <color rgb="FFFF0000"/>
      <name val="ＭＳ ゴシック"/>
      <family val="3"/>
      <charset val="128"/>
    </font>
    <font>
      <sz val="16"/>
      <color rgb="FFFF0000"/>
      <name val="ＭＳ Ｐゴシック"/>
      <family val="3"/>
      <charset val="128"/>
    </font>
    <font>
      <sz val="7.5"/>
      <color theme="1"/>
      <name val="ＭＳ Ｐゴシック"/>
      <family val="3"/>
      <charset val="128"/>
    </font>
    <font>
      <b/>
      <sz val="7.5"/>
      <color theme="1"/>
      <name val="ＭＳ Ｐゴシック"/>
      <family val="3"/>
      <charset val="128"/>
    </font>
    <font>
      <sz val="8"/>
      <name val="ＭＳ ゴシック"/>
      <family val="3"/>
      <charset val="128"/>
    </font>
    <font>
      <b/>
      <sz val="8"/>
      <name val="ＭＳ ゴシック"/>
      <family val="3"/>
      <charset val="128"/>
    </font>
    <font>
      <sz val="7"/>
      <name val="ＭＳ Ｐ明朝"/>
      <family val="1"/>
      <charset val="128"/>
    </font>
    <font>
      <b/>
      <sz val="10"/>
      <name val="ＭＳ Ｐ明朝"/>
      <family val="1"/>
      <charset val="128"/>
    </font>
    <font>
      <sz val="9"/>
      <name val="ＭＳ 明朝"/>
      <family val="1"/>
      <charset val="128"/>
    </font>
    <font>
      <sz val="6"/>
      <name val="ＭＳ Ｐ明朝"/>
      <family val="1"/>
      <charset val="128"/>
    </font>
    <font>
      <sz val="7.5"/>
      <name val="ＭＳ Ｐ明朝"/>
      <family val="1"/>
      <charset val="128"/>
    </font>
    <font>
      <sz val="8"/>
      <name val="ＭＳ Ｐ明朝"/>
      <family val="1"/>
      <charset val="128"/>
    </font>
    <font>
      <sz val="9"/>
      <name val="ＭＳ Ｐ明朝"/>
      <family val="1"/>
      <charset val="128"/>
    </font>
    <font>
      <b/>
      <sz val="9"/>
      <color theme="1"/>
      <name val="ＭＳ Ｐゴシック"/>
      <family val="3"/>
      <charset val="128"/>
      <scheme val="minor"/>
    </font>
    <font>
      <sz val="12"/>
      <name val="ＭＳ Ｐゴシック"/>
      <family val="3"/>
      <charset val="128"/>
      <scheme val="minor"/>
    </font>
    <font>
      <sz val="8"/>
      <color theme="1"/>
      <name val="ＭＳ Ｐゴシック"/>
      <family val="3"/>
      <charset val="128"/>
      <scheme val="minor"/>
    </font>
    <font>
      <sz val="9"/>
      <color theme="1"/>
      <name val="ＭＳ Ｐゴシック"/>
      <family val="3"/>
      <charset val="128"/>
      <scheme val="minor"/>
    </font>
    <font>
      <sz val="12"/>
      <color rgb="FFFF0000"/>
      <name val="ＭＳ Ｐゴシック"/>
      <family val="3"/>
      <charset val="128"/>
    </font>
    <font>
      <sz val="11"/>
      <name val="ＭＳ Ｐゴシック"/>
      <family val="3"/>
      <charset val="128"/>
      <scheme val="minor"/>
    </font>
    <font>
      <sz val="11"/>
      <color rgb="FFFF0000"/>
      <name val="ＭＳ ゴシック"/>
      <family val="2"/>
      <charset val="128"/>
    </font>
    <font>
      <b/>
      <sz val="11"/>
      <color theme="1"/>
      <name val="ＭＳ ゴシック"/>
      <family val="2"/>
      <charset val="128"/>
    </font>
    <font>
      <sz val="6"/>
      <name val="ＭＳ ゴシック"/>
      <family val="2"/>
      <charset val="128"/>
    </font>
    <font>
      <b/>
      <sz val="11"/>
      <color theme="1"/>
      <name val="ＭＳ Ｐゴシック"/>
      <family val="3"/>
      <charset val="128"/>
    </font>
    <font>
      <b/>
      <u/>
      <sz val="11"/>
      <color rgb="FFFF0000"/>
      <name val="ＭＳ Ｐゴシック"/>
      <family val="3"/>
      <charset val="128"/>
    </font>
    <font>
      <b/>
      <sz val="11"/>
      <color rgb="FFFF0000"/>
      <name val="ＭＳ Ｐゴシック"/>
      <family val="3"/>
      <charset val="128"/>
    </font>
    <font>
      <u/>
      <sz val="11"/>
      <color theme="1"/>
      <name val="ＭＳ ゴシック"/>
      <family val="3"/>
      <charset val="128"/>
    </font>
    <font>
      <b/>
      <sz val="11"/>
      <color theme="1"/>
      <name val="ＭＳ 明朝"/>
      <family val="1"/>
      <charset val="128"/>
    </font>
    <font>
      <b/>
      <sz val="12"/>
      <color theme="1"/>
      <name val="ＭＳ Ｐゴシック"/>
      <family val="3"/>
      <charset val="128"/>
    </font>
    <font>
      <b/>
      <sz val="10.5"/>
      <color theme="1"/>
      <name val="ＭＳ Ｐゴシック"/>
      <family val="3"/>
      <charset val="128"/>
    </font>
    <font>
      <sz val="10.5"/>
      <color theme="1"/>
      <name val="ＭＳ Ｐゴシック"/>
      <family val="3"/>
      <charset val="128"/>
    </font>
    <font>
      <b/>
      <sz val="14"/>
      <name val="ＭＳ Ｐゴシック"/>
      <family val="3"/>
      <charset val="128"/>
    </font>
    <font>
      <b/>
      <sz val="10.5"/>
      <name val="ＭＳ Ｐゴシック"/>
      <family val="3"/>
      <charset val="128"/>
    </font>
    <font>
      <sz val="10.5"/>
      <name val="ＭＳ Ｐゴシック"/>
      <family val="3"/>
      <charset val="128"/>
    </font>
    <font>
      <b/>
      <sz val="10.5"/>
      <color indexed="60"/>
      <name val="ＭＳ Ｐゴシック"/>
      <family val="3"/>
      <charset val="128"/>
    </font>
    <font>
      <b/>
      <sz val="14"/>
      <color theme="1"/>
      <name val="BIZ UDP明朝 Medium"/>
      <family val="1"/>
      <charset val="128"/>
    </font>
    <font>
      <sz val="14"/>
      <color theme="1"/>
      <name val="ＭＳ ゴシック"/>
      <family val="2"/>
      <charset val="128"/>
    </font>
    <font>
      <b/>
      <sz val="12"/>
      <color theme="1"/>
      <name val="BIZ UDP明朝 Medium"/>
      <family val="1"/>
      <charset val="128"/>
    </font>
    <font>
      <sz val="12"/>
      <color theme="1"/>
      <name val="ＭＳ ゴシック"/>
      <family val="2"/>
      <charset val="128"/>
    </font>
    <font>
      <b/>
      <sz val="12"/>
      <color rgb="FFFF0000"/>
      <name val="ＭＳ Ｐゴシック"/>
      <family val="3"/>
      <charset val="128"/>
    </font>
    <font>
      <sz val="14"/>
      <color theme="1"/>
      <name val="HGｺﾞｼｯｸE"/>
      <family val="3"/>
      <charset val="128"/>
    </font>
    <font>
      <b/>
      <sz val="11"/>
      <name val="ＭＳ ゴシック"/>
      <family val="3"/>
      <charset val="128"/>
    </font>
    <font>
      <sz val="11"/>
      <name val="HGPｺﾞｼｯｸE"/>
      <family val="3"/>
      <charset val="128"/>
    </font>
    <font>
      <sz val="11"/>
      <name val="HGPｺﾞｼｯｸM"/>
      <family val="3"/>
      <charset val="128"/>
    </font>
    <font>
      <sz val="11"/>
      <color rgb="FFFF0000"/>
      <name val="HGPｺﾞｼｯｸE"/>
      <family val="3"/>
      <charset val="128"/>
    </font>
    <font>
      <sz val="14"/>
      <name val="HGPｺﾞｼｯｸE"/>
      <family val="3"/>
      <charset val="128"/>
    </font>
    <font>
      <sz val="14"/>
      <name val="HGSｺﾞｼｯｸE"/>
      <family val="3"/>
      <charset val="128"/>
    </font>
    <font>
      <sz val="11"/>
      <name val="HGP創英角ｺﾞｼｯｸUB"/>
      <family val="3"/>
      <charset val="128"/>
    </font>
    <font>
      <u/>
      <sz val="11"/>
      <name val="HGP創英角ｺﾞｼｯｸUB"/>
      <family val="3"/>
      <charset val="128"/>
    </font>
    <font>
      <u/>
      <sz val="11"/>
      <name val="ＭＳ Ｐゴシック"/>
      <family val="3"/>
      <charset val="128"/>
    </font>
    <font>
      <sz val="10"/>
      <color theme="1"/>
      <name val="ＭＳ ゴシック"/>
      <family val="2"/>
      <charset val="128"/>
    </font>
    <font>
      <b/>
      <sz val="11"/>
      <color indexed="10"/>
      <name val="MS P ゴシック"/>
      <family val="3"/>
      <charset val="128"/>
    </font>
    <font>
      <sz val="11"/>
      <color indexed="81"/>
      <name val="MS P ゴシック"/>
      <family val="3"/>
      <charset val="128"/>
    </font>
    <font>
      <b/>
      <u/>
      <sz val="11"/>
      <color rgb="FFFF0000"/>
      <name val="ＭＳ ゴシック"/>
      <family val="3"/>
      <charset val="128"/>
    </font>
    <font>
      <b/>
      <sz val="11"/>
      <color rgb="FFFF0000"/>
      <name val="ＭＳ ゴシック"/>
      <family val="3"/>
      <charset val="128"/>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FFF00"/>
        <bgColor indexed="64"/>
      </patternFill>
    </fill>
    <fill>
      <patternFill patternType="solid">
        <fgColor rgb="FFFFFF66"/>
        <bgColor indexed="64"/>
      </patternFill>
    </fill>
  </fills>
  <borders count="13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hair">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diagonalUp="1">
      <left style="thin">
        <color indexed="64"/>
      </left>
      <right style="thin">
        <color indexed="64"/>
      </right>
      <top style="double">
        <color indexed="64"/>
      </top>
      <bottom style="thin">
        <color indexed="64"/>
      </bottom>
      <diagonal style="thin">
        <color indexed="64"/>
      </diagonal>
    </border>
    <border diagonalUp="1">
      <left/>
      <right style="thin">
        <color indexed="64"/>
      </right>
      <top style="double">
        <color indexed="64"/>
      </top>
      <bottom style="thin">
        <color indexed="64"/>
      </bottom>
      <diagonal style="thin">
        <color indexed="64"/>
      </diagonal>
    </border>
    <border diagonalUp="1">
      <left style="medium">
        <color indexed="64"/>
      </left>
      <right style="thin">
        <color indexed="64"/>
      </right>
      <top style="double">
        <color indexed="64"/>
      </top>
      <bottom style="thin">
        <color indexed="64"/>
      </bottom>
      <diagonal style="thin">
        <color indexed="64"/>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auto="1"/>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auto="1"/>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hair">
        <color indexed="64"/>
      </top>
      <bottom/>
      <diagonal/>
    </border>
    <border>
      <left/>
      <right style="medium">
        <color auto="1"/>
      </right>
      <top style="hair">
        <color indexed="64"/>
      </top>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style="medium">
        <color auto="1"/>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diagonalUp="1">
      <left style="thin">
        <color indexed="64"/>
      </left>
      <right style="thin">
        <color indexed="64"/>
      </right>
      <top style="double">
        <color indexed="64"/>
      </top>
      <bottom style="thin">
        <color indexed="64"/>
      </bottom>
      <diagonal style="hair">
        <color indexed="64"/>
      </diagonal>
    </border>
    <border diagonalDown="1">
      <left style="thin">
        <color indexed="64"/>
      </left>
      <right/>
      <top style="thin">
        <color indexed="64"/>
      </top>
      <bottom/>
      <diagonal style="hair">
        <color indexed="64"/>
      </diagonal>
    </border>
    <border diagonalDown="1">
      <left/>
      <right/>
      <top style="thin">
        <color indexed="64"/>
      </top>
      <bottom/>
      <diagonal style="hair">
        <color indexed="64"/>
      </diagonal>
    </border>
    <border diagonalDown="1">
      <left/>
      <right style="thin">
        <color indexed="64"/>
      </right>
      <top style="thin">
        <color indexed="64"/>
      </top>
      <bottom/>
      <diagonal style="hair">
        <color indexed="64"/>
      </diagonal>
    </border>
    <border diagonalDown="1">
      <left style="thin">
        <color indexed="64"/>
      </left>
      <right/>
      <top/>
      <bottom/>
      <diagonal style="hair">
        <color indexed="64"/>
      </diagonal>
    </border>
    <border diagonalDown="1">
      <left/>
      <right/>
      <top/>
      <bottom/>
      <diagonal style="hair">
        <color indexed="64"/>
      </diagonal>
    </border>
    <border diagonalDown="1">
      <left/>
      <right style="thin">
        <color indexed="64"/>
      </right>
      <top/>
      <bottom/>
      <diagonal style="hair">
        <color indexed="64"/>
      </diagonal>
    </border>
    <border diagonalDown="1">
      <left style="thin">
        <color indexed="64"/>
      </left>
      <right/>
      <top/>
      <bottom style="thin">
        <color indexed="64"/>
      </bottom>
      <diagonal style="hair">
        <color indexed="64"/>
      </diagonal>
    </border>
    <border diagonalDown="1">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thin">
        <color indexed="64"/>
      </bottom>
      <diagonal/>
    </border>
    <border>
      <left style="medium">
        <color rgb="FFFF0000"/>
      </left>
      <right style="medium">
        <color indexed="64"/>
      </right>
      <top/>
      <bottom style="medium">
        <color rgb="FFFF0000"/>
      </bottom>
      <diagonal/>
    </border>
    <border>
      <left style="medium">
        <color rgb="FFFF0000"/>
      </left>
      <right style="medium">
        <color indexed="64"/>
      </right>
      <top style="medium">
        <color rgb="FFFF0000"/>
      </top>
      <bottom style="medium">
        <color rgb="FFFF0000"/>
      </bottom>
      <diagonal/>
    </border>
    <border>
      <left style="medium">
        <color rgb="FFFF0000"/>
      </left>
      <right style="medium">
        <color indexed="64"/>
      </right>
      <top style="medium">
        <color rgb="FFFF0000"/>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thick">
        <color auto="1"/>
      </left>
      <right style="thick">
        <color auto="1"/>
      </right>
      <top style="thick">
        <color auto="1"/>
      </top>
      <bottom style="thick">
        <color auto="1"/>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9">
    <xf numFmtId="0" fontId="0"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7" fillId="0" borderId="0">
      <alignment vertical="center"/>
    </xf>
    <xf numFmtId="38" fontId="9" fillId="0" borderId="0" applyFont="0" applyFill="0" applyBorder="0" applyAlignment="0" applyProtection="0">
      <alignment vertical="center"/>
    </xf>
    <xf numFmtId="0" fontId="101" fillId="0" borderId="0"/>
    <xf numFmtId="0" fontId="6" fillId="0" borderId="0">
      <alignment vertical="center"/>
    </xf>
    <xf numFmtId="0" fontId="5" fillId="0" borderId="0">
      <alignment vertical="center"/>
    </xf>
    <xf numFmtId="0" fontId="3" fillId="0" borderId="0">
      <alignment vertical="center"/>
    </xf>
  </cellStyleXfs>
  <cellXfs count="1573">
    <xf numFmtId="0" fontId="0" fillId="0" borderId="0" xfId="0">
      <alignment vertical="center"/>
    </xf>
    <xf numFmtId="0" fontId="12" fillId="0" borderId="5" xfId="0" applyFont="1" applyBorder="1" applyProtection="1">
      <alignment vertical="center"/>
      <protection locked="0"/>
    </xf>
    <xf numFmtId="0" fontId="12" fillId="0" borderId="0" xfId="0" applyFont="1">
      <alignment vertical="center"/>
    </xf>
    <xf numFmtId="0" fontId="12" fillId="0" borderId="5" xfId="0" applyFont="1" applyBorder="1">
      <alignment vertical="center"/>
    </xf>
    <xf numFmtId="0" fontId="12" fillId="0" borderId="5" xfId="0" applyFont="1" applyBorder="1" applyAlignment="1">
      <alignment horizontal="left" vertical="center"/>
    </xf>
    <xf numFmtId="0" fontId="15" fillId="0" borderId="0" xfId="0" applyFont="1">
      <alignment vertical="center"/>
    </xf>
    <xf numFmtId="0" fontId="16" fillId="0" borderId="13" xfId="0" applyFont="1" applyBorder="1">
      <alignment vertical="center"/>
    </xf>
    <xf numFmtId="0" fontId="16" fillId="0" borderId="14" xfId="0" applyFont="1" applyBorder="1" applyAlignment="1">
      <alignment horizontal="center" vertical="center"/>
    </xf>
    <xf numFmtId="0" fontId="16" fillId="0" borderId="14" xfId="0" applyFont="1" applyBorder="1">
      <alignment vertical="center"/>
    </xf>
    <xf numFmtId="0" fontId="16" fillId="0" borderId="16" xfId="0" applyFont="1" applyBorder="1">
      <alignment vertical="center"/>
    </xf>
    <xf numFmtId="0" fontId="16" fillId="0" borderId="11" xfId="0" applyFont="1" applyBorder="1">
      <alignment vertical="center"/>
    </xf>
    <xf numFmtId="0" fontId="16" fillId="0" borderId="8" xfId="0" applyFont="1" applyBorder="1" applyAlignment="1">
      <alignment horizontal="center" vertical="center"/>
    </xf>
    <xf numFmtId="0" fontId="16" fillId="0" borderId="8" xfId="0" applyFont="1" applyBorder="1">
      <alignment vertical="center"/>
    </xf>
    <xf numFmtId="0" fontId="16" fillId="0" borderId="12" xfId="0" applyFont="1" applyBorder="1">
      <alignment vertical="center"/>
    </xf>
    <xf numFmtId="0" fontId="16" fillId="0" borderId="0" xfId="0" applyFont="1">
      <alignment vertical="center"/>
    </xf>
    <xf numFmtId="0" fontId="16" fillId="0" borderId="10" xfId="0" applyFont="1" applyBorder="1">
      <alignment vertical="center"/>
    </xf>
    <xf numFmtId="0" fontId="16" fillId="0" borderId="5" xfId="0" applyFont="1" applyBorder="1">
      <alignment vertical="center"/>
    </xf>
    <xf numFmtId="0" fontId="18" fillId="0" borderId="0" xfId="0" applyFont="1" applyAlignment="1">
      <alignment vertical="top"/>
    </xf>
    <xf numFmtId="0" fontId="16" fillId="0" borderId="6" xfId="0" applyFont="1" applyBorder="1">
      <alignment vertical="center"/>
    </xf>
    <xf numFmtId="0" fontId="16" fillId="0" borderId="1" xfId="0" applyFont="1" applyBorder="1">
      <alignment vertical="center"/>
    </xf>
    <xf numFmtId="0" fontId="16" fillId="0" borderId="2" xfId="0" applyFont="1" applyBorder="1">
      <alignment vertical="center"/>
    </xf>
    <xf numFmtId="0" fontId="16" fillId="0" borderId="5" xfId="0" applyFont="1" applyBorder="1" applyAlignment="1">
      <alignment horizontal="center" vertical="center"/>
    </xf>
    <xf numFmtId="0" fontId="15" fillId="0" borderId="5" xfId="0" applyFont="1" applyBorder="1" applyAlignment="1">
      <alignment horizontal="center" vertical="center"/>
    </xf>
    <xf numFmtId="0" fontId="15" fillId="0" borderId="0" xfId="0" applyFont="1" applyAlignment="1">
      <alignment horizontal="center" vertical="center"/>
    </xf>
    <xf numFmtId="0" fontId="21" fillId="2" borderId="51" xfId="0" applyFont="1" applyFill="1" applyBorder="1" applyAlignment="1">
      <alignment horizontal="left" vertical="center"/>
    </xf>
    <xf numFmtId="0" fontId="15" fillId="2" borderId="52" xfId="0" applyFont="1" applyFill="1" applyBorder="1">
      <alignment vertical="center"/>
    </xf>
    <xf numFmtId="0" fontId="15" fillId="2" borderId="52" xfId="0" applyFont="1" applyFill="1" applyBorder="1" applyAlignment="1">
      <alignment horizontal="center" vertical="center"/>
    </xf>
    <xf numFmtId="0" fontId="15" fillId="0" borderId="52" xfId="0" applyFont="1" applyBorder="1">
      <alignment vertical="center"/>
    </xf>
    <xf numFmtId="0" fontId="15" fillId="0" borderId="53" xfId="0" applyFont="1" applyBorder="1">
      <alignment vertical="center"/>
    </xf>
    <xf numFmtId="0" fontId="15" fillId="0" borderId="55" xfId="0" applyFont="1" applyBorder="1">
      <alignment vertical="center"/>
    </xf>
    <xf numFmtId="0" fontId="13" fillId="2" borderId="0" xfId="0" applyFont="1" applyFill="1" applyAlignment="1">
      <alignment horizontal="left" vertical="center"/>
    </xf>
    <xf numFmtId="0" fontId="13" fillId="2" borderId="55" xfId="0" applyFont="1" applyFill="1" applyBorder="1" applyAlignment="1">
      <alignment horizontal="left" vertical="center"/>
    </xf>
    <xf numFmtId="0" fontId="13" fillId="2" borderId="0" xfId="0" applyFont="1" applyFill="1">
      <alignment vertical="center"/>
    </xf>
    <xf numFmtId="0" fontId="13" fillId="2" borderId="55" xfId="0" applyFont="1" applyFill="1" applyBorder="1">
      <alignment vertical="center"/>
    </xf>
    <xf numFmtId="0" fontId="15" fillId="0" borderId="57" xfId="0" applyFont="1" applyBorder="1">
      <alignment vertical="center"/>
    </xf>
    <xf numFmtId="0" fontId="15" fillId="0" borderId="58" xfId="0" applyFont="1" applyBorder="1">
      <alignment vertical="center"/>
    </xf>
    <xf numFmtId="0" fontId="19" fillId="0" borderId="0" xfId="0" applyFont="1" applyAlignment="1">
      <alignment horizontal="left" vertical="center"/>
    </xf>
    <xf numFmtId="0" fontId="12" fillId="3" borderId="45" xfId="0" applyFont="1" applyFill="1" applyBorder="1" applyAlignment="1">
      <alignment horizontal="center" vertical="center"/>
    </xf>
    <xf numFmtId="0" fontId="12" fillId="3" borderId="3" xfId="0" applyFont="1" applyFill="1" applyBorder="1" applyAlignment="1">
      <alignment horizontal="center" vertical="center"/>
    </xf>
    <xf numFmtId="178" fontId="15" fillId="0" borderId="30" xfId="0" applyNumberFormat="1" applyFont="1" applyBorder="1" applyAlignment="1">
      <alignment horizontal="center" vertical="center" shrinkToFit="1"/>
    </xf>
    <xf numFmtId="178" fontId="15" fillId="0" borderId="1" xfId="0" applyNumberFormat="1" applyFont="1" applyBorder="1" applyAlignment="1">
      <alignment horizontal="center" vertical="center" shrinkToFit="1"/>
    </xf>
    <xf numFmtId="178" fontId="15" fillId="0" borderId="32" xfId="4" applyNumberFormat="1" applyFont="1" applyFill="1" applyBorder="1" applyAlignment="1">
      <alignment horizontal="right" vertical="center" shrinkToFit="1"/>
    </xf>
    <xf numFmtId="178" fontId="15" fillId="0" borderId="33" xfId="0" applyNumberFormat="1" applyFont="1" applyBorder="1" applyAlignment="1">
      <alignment horizontal="center" vertical="center" shrinkToFit="1"/>
    </xf>
    <xf numFmtId="178" fontId="15" fillId="0" borderId="38" xfId="0" applyNumberFormat="1" applyFont="1" applyBorder="1" applyAlignment="1">
      <alignment horizontal="center" vertical="center" shrinkToFit="1"/>
    </xf>
    <xf numFmtId="178" fontId="15" fillId="0" borderId="39" xfId="4" applyNumberFormat="1" applyFont="1" applyFill="1" applyBorder="1" applyAlignment="1">
      <alignment horizontal="right" vertical="center" shrinkToFit="1"/>
    </xf>
    <xf numFmtId="178" fontId="15" fillId="0" borderId="42" xfId="4" applyNumberFormat="1" applyFont="1" applyBorder="1" applyAlignment="1">
      <alignment horizontal="right" vertical="center" shrinkToFit="1"/>
    </xf>
    <xf numFmtId="0" fontId="22" fillId="0" borderId="0" xfId="0" applyFont="1">
      <alignment vertical="center"/>
    </xf>
    <xf numFmtId="0" fontId="12" fillId="0" borderId="0" xfId="0" applyFont="1" applyAlignment="1">
      <alignment horizontal="center" vertical="center" shrinkToFit="1"/>
    </xf>
    <xf numFmtId="0" fontId="16" fillId="0" borderId="0" xfId="0" applyFont="1" applyAlignment="1">
      <alignment horizontal="center" vertical="center"/>
    </xf>
    <xf numFmtId="0" fontId="24" fillId="0" borderId="0" xfId="0" applyFont="1">
      <alignment vertical="center"/>
    </xf>
    <xf numFmtId="176" fontId="24" fillId="0" borderId="0" xfId="0" applyNumberFormat="1" applyFont="1">
      <alignment vertical="center"/>
    </xf>
    <xf numFmtId="0" fontId="15" fillId="0" borderId="0" xfId="0" applyFont="1" applyAlignment="1">
      <alignment horizontal="right" vertical="center"/>
    </xf>
    <xf numFmtId="0" fontId="12" fillId="0" borderId="0" xfId="0" applyFont="1" applyAlignment="1">
      <alignment horizontal="center" vertical="center"/>
    </xf>
    <xf numFmtId="0" fontId="12" fillId="0" borderId="0" xfId="0" applyFont="1" applyAlignment="1">
      <alignment horizontal="left" vertical="center"/>
    </xf>
    <xf numFmtId="0" fontId="16" fillId="0" borderId="9" xfId="0" applyFont="1" applyBorder="1">
      <alignment vertical="center"/>
    </xf>
    <xf numFmtId="0" fontId="12" fillId="3" borderId="31" xfId="0" applyFont="1" applyFill="1" applyBorder="1" applyAlignment="1">
      <alignment horizontal="center" vertical="center"/>
    </xf>
    <xf numFmtId="0" fontId="12" fillId="3" borderId="30" xfId="0" applyFont="1" applyFill="1" applyBorder="1" applyAlignment="1">
      <alignment horizontal="center" vertical="center"/>
    </xf>
    <xf numFmtId="0" fontId="15" fillId="0" borderId="5" xfId="0" applyFont="1" applyBorder="1">
      <alignment vertical="center"/>
    </xf>
    <xf numFmtId="0" fontId="13" fillId="0" borderId="5" xfId="0" applyFont="1" applyBorder="1" applyAlignment="1">
      <alignment vertical="center" wrapText="1"/>
    </xf>
    <xf numFmtId="0" fontId="14" fillId="0" borderId="5" xfId="0" applyFont="1" applyBorder="1">
      <alignment vertical="center"/>
    </xf>
    <xf numFmtId="0" fontId="13" fillId="0" borderId="5" xfId="0" applyFont="1" applyBorder="1">
      <alignment vertical="center"/>
    </xf>
    <xf numFmtId="0" fontId="12" fillId="0" borderId="5" xfId="0" applyFont="1" applyBorder="1" applyAlignment="1" applyProtection="1">
      <alignment vertical="center" shrinkToFit="1"/>
      <protection locked="0"/>
    </xf>
    <xf numFmtId="176" fontId="12" fillId="0" borderId="5" xfId="0" applyNumberFormat="1" applyFont="1" applyBorder="1">
      <alignment vertical="center"/>
    </xf>
    <xf numFmtId="0" fontId="16" fillId="0" borderId="2" xfId="0" applyFont="1" applyBorder="1" applyAlignment="1">
      <alignment horizontal="center" vertical="center"/>
    </xf>
    <xf numFmtId="0" fontId="20" fillId="0" borderId="8" xfId="0" applyFont="1" applyBorder="1" applyAlignment="1">
      <alignment horizontal="left" vertical="center" wrapText="1"/>
    </xf>
    <xf numFmtId="0" fontId="20" fillId="0" borderId="12" xfId="0" applyFont="1" applyBorder="1" applyAlignment="1">
      <alignment horizontal="left" vertical="center" wrapText="1"/>
    </xf>
    <xf numFmtId="0" fontId="20" fillId="0" borderId="0" xfId="0" applyFont="1" applyAlignment="1">
      <alignment horizontal="left" vertical="center" wrapText="1"/>
    </xf>
    <xf numFmtId="0" fontId="20" fillId="0" borderId="10" xfId="0" applyFont="1" applyBorder="1" applyAlignment="1">
      <alignment horizontal="left" vertical="center" wrapText="1"/>
    </xf>
    <xf numFmtId="176" fontId="26" fillId="0" borderId="0" xfId="0" applyNumberFormat="1" applyFont="1">
      <alignment vertical="center"/>
    </xf>
    <xf numFmtId="0" fontId="28" fillId="0" borderId="0" xfId="0" applyFont="1">
      <alignment vertical="center"/>
    </xf>
    <xf numFmtId="0" fontId="29" fillId="0" borderId="13" xfId="0" applyFont="1" applyBorder="1">
      <alignment vertical="center"/>
    </xf>
    <xf numFmtId="0" fontId="29" fillId="0" borderId="14" xfId="0" applyFont="1" applyBorder="1" applyAlignment="1">
      <alignment horizontal="center" vertical="center"/>
    </xf>
    <xf numFmtId="0" fontId="29" fillId="0" borderId="14" xfId="0" applyFont="1" applyBorder="1">
      <alignment vertical="center"/>
    </xf>
    <xf numFmtId="0" fontId="29" fillId="0" borderId="16" xfId="0" applyFont="1" applyBorder="1">
      <alignment vertical="center"/>
    </xf>
    <xf numFmtId="0" fontId="29" fillId="0" borderId="11" xfId="0" applyFont="1" applyBorder="1">
      <alignment vertical="center"/>
    </xf>
    <xf numFmtId="0" fontId="29" fillId="0" borderId="8" xfId="0" applyFont="1" applyBorder="1" applyAlignment="1">
      <alignment horizontal="center" vertical="center"/>
    </xf>
    <xf numFmtId="0" fontId="29" fillId="0" borderId="8" xfId="0" applyFont="1" applyBorder="1">
      <alignment vertical="center"/>
    </xf>
    <xf numFmtId="0" fontId="29" fillId="0" borderId="12" xfId="0" applyFont="1" applyBorder="1">
      <alignment vertical="center"/>
    </xf>
    <xf numFmtId="0" fontId="29" fillId="0" borderId="9" xfId="0" applyFont="1" applyBorder="1">
      <alignment vertical="center"/>
    </xf>
    <xf numFmtId="0" fontId="29" fillId="0" borderId="0" xfId="0" applyFont="1" applyAlignment="1">
      <alignment horizontal="center" vertical="center"/>
    </xf>
    <xf numFmtId="0" fontId="29" fillId="0" borderId="0" xfId="0" applyFont="1">
      <alignment vertical="center"/>
    </xf>
    <xf numFmtId="0" fontId="29" fillId="0" borderId="10" xfId="0" applyFont="1" applyBorder="1">
      <alignment vertical="center"/>
    </xf>
    <xf numFmtId="0" fontId="29" fillId="0" borderId="5" xfId="0" applyFont="1" applyBorder="1">
      <alignment vertical="center"/>
    </xf>
    <xf numFmtId="0" fontId="30" fillId="0" borderId="0" xfId="0" applyFont="1" applyAlignment="1">
      <alignment vertical="top"/>
    </xf>
    <xf numFmtId="0" fontId="29" fillId="0" borderId="6" xfId="0" applyFont="1" applyBorder="1">
      <alignment vertical="center"/>
    </xf>
    <xf numFmtId="0" fontId="29" fillId="0" borderId="1" xfId="0" applyFont="1" applyBorder="1">
      <alignment vertical="center"/>
    </xf>
    <xf numFmtId="0" fontId="29" fillId="0" borderId="2" xfId="0" applyFont="1" applyBorder="1" applyAlignment="1">
      <alignment horizontal="center" vertical="center"/>
    </xf>
    <xf numFmtId="0" fontId="29" fillId="0" borderId="2" xfId="0" applyFont="1" applyBorder="1">
      <alignment vertical="center"/>
    </xf>
    <xf numFmtId="0" fontId="29" fillId="0" borderId="3" xfId="0" applyFont="1" applyBorder="1">
      <alignment vertical="center"/>
    </xf>
    <xf numFmtId="0" fontId="29" fillId="0" borderId="5" xfId="0" applyFont="1" applyBorder="1" applyAlignment="1">
      <alignment horizontal="left" vertical="center"/>
    </xf>
    <xf numFmtId="0" fontId="29" fillId="0" borderId="5" xfId="0" applyFont="1" applyBorder="1" applyAlignment="1">
      <alignment horizontal="center" vertical="center"/>
    </xf>
    <xf numFmtId="0" fontId="29" fillId="0" borderId="6" xfId="0" applyFont="1" applyBorder="1" applyAlignment="1">
      <alignment horizontal="center" vertical="center"/>
    </xf>
    <xf numFmtId="0" fontId="29" fillId="0" borderId="12" xfId="0" applyFont="1" applyBorder="1" applyAlignment="1">
      <alignment horizontal="center" vertical="center"/>
    </xf>
    <xf numFmtId="0" fontId="29" fillId="0" borderId="5" xfId="0" applyFont="1" applyBorder="1" applyProtection="1">
      <alignment vertical="center"/>
      <protection locked="0"/>
    </xf>
    <xf numFmtId="0" fontId="29" fillId="0" borderId="8" xfId="0" applyFont="1" applyBorder="1" applyAlignment="1">
      <alignment horizontal="left" vertical="center"/>
    </xf>
    <xf numFmtId="0" fontId="29" fillId="0" borderId="8" xfId="0" applyFont="1" applyBorder="1" applyProtection="1">
      <alignment vertical="center"/>
      <protection locked="0"/>
    </xf>
    <xf numFmtId="0" fontId="29" fillId="0" borderId="2" xfId="0" applyFont="1" applyBorder="1" applyAlignment="1" applyProtection="1">
      <alignment vertical="center" wrapText="1"/>
      <protection locked="0"/>
    </xf>
    <xf numFmtId="0" fontId="29" fillId="0" borderId="19" xfId="0" applyFont="1" applyBorder="1">
      <alignment vertical="center"/>
    </xf>
    <xf numFmtId="0" fontId="31" fillId="0" borderId="19" xfId="0" applyFont="1" applyBorder="1" applyAlignment="1">
      <alignment vertical="center" wrapText="1"/>
    </xf>
    <xf numFmtId="0" fontId="31" fillId="0" borderId="0" xfId="0" applyFont="1" applyAlignment="1">
      <alignment vertical="center" wrapText="1"/>
    </xf>
    <xf numFmtId="0" fontId="31" fillId="0" borderId="20" xfId="0" applyFont="1" applyBorder="1" applyAlignment="1">
      <alignment vertical="center" wrapText="1"/>
    </xf>
    <xf numFmtId="0" fontId="31" fillId="0" borderId="8" xfId="0" applyFont="1" applyBorder="1" applyAlignment="1">
      <alignment vertical="center" wrapText="1"/>
    </xf>
    <xf numFmtId="49" fontId="28" fillId="0" borderId="4" xfId="0" applyNumberFormat="1" applyFont="1" applyBorder="1" applyAlignment="1">
      <alignment horizontal="center" vertical="center" wrapText="1"/>
    </xf>
    <xf numFmtId="49" fontId="28" fillId="0" borderId="5" xfId="0" applyNumberFormat="1" applyFont="1" applyBorder="1" applyAlignment="1">
      <alignment horizontal="center" vertical="center" wrapText="1"/>
    </xf>
    <xf numFmtId="38" fontId="22" fillId="0" borderId="5" xfId="4" applyFont="1" applyFill="1" applyBorder="1" applyAlignment="1">
      <alignment horizontal="right" vertical="center" shrinkToFit="1"/>
    </xf>
    <xf numFmtId="0" fontId="22" fillId="0" borderId="5" xfId="0" applyFont="1" applyBorder="1" applyAlignment="1">
      <alignment horizontal="center" vertical="center"/>
    </xf>
    <xf numFmtId="0" fontId="22" fillId="0" borderId="6" xfId="0" applyFont="1" applyBorder="1" applyAlignment="1">
      <alignment horizontal="center" vertical="center"/>
    </xf>
    <xf numFmtId="0" fontId="31" fillId="0" borderId="0" xfId="0" applyFont="1">
      <alignment vertical="center"/>
    </xf>
    <xf numFmtId="0" fontId="29" fillId="0" borderId="0" xfId="0" applyFont="1" applyAlignment="1" applyProtection="1">
      <alignment vertical="center" shrinkToFit="1"/>
      <protection locked="0"/>
    </xf>
    <xf numFmtId="0" fontId="29" fillId="0" borderId="0" xfId="0" applyFont="1" applyProtection="1">
      <alignment vertical="center"/>
      <protection locked="0"/>
    </xf>
    <xf numFmtId="176" fontId="29" fillId="0" borderId="0" xfId="0" applyNumberFormat="1" applyFont="1">
      <alignment vertical="center"/>
    </xf>
    <xf numFmtId="0" fontId="28" fillId="0" borderId="8" xfId="0" applyFont="1" applyBorder="1">
      <alignment vertical="center"/>
    </xf>
    <xf numFmtId="0" fontId="31" fillId="0" borderId="8" xfId="0" applyFont="1" applyBorder="1">
      <alignment vertical="center"/>
    </xf>
    <xf numFmtId="0" fontId="29" fillId="0" borderId="8" xfId="0" applyFont="1" applyBorder="1" applyAlignment="1" applyProtection="1">
      <alignment vertical="center" shrinkToFit="1"/>
      <protection locked="0"/>
    </xf>
    <xf numFmtId="0" fontId="29" fillId="0" borderId="8" xfId="0" applyFont="1" applyBorder="1" applyAlignment="1">
      <alignment vertical="center" textRotation="255"/>
    </xf>
    <xf numFmtId="0" fontId="22" fillId="0" borderId="8" xfId="0" applyFont="1" applyBorder="1">
      <alignment vertical="center"/>
    </xf>
    <xf numFmtId="0" fontId="29" fillId="0" borderId="12" xfId="0" applyFont="1" applyBorder="1" applyAlignment="1" applyProtection="1">
      <alignment vertical="center" shrinkToFit="1"/>
      <protection locked="0"/>
    </xf>
    <xf numFmtId="0" fontId="22" fillId="0" borderId="0" xfId="0" applyFont="1" applyAlignment="1">
      <alignment horizontal="center" vertical="center"/>
    </xf>
    <xf numFmtId="0" fontId="32" fillId="2" borderId="51" xfId="0" applyFont="1" applyFill="1" applyBorder="1" applyAlignment="1">
      <alignment horizontal="left" vertical="center"/>
    </xf>
    <xf numFmtId="0" fontId="22" fillId="2" borderId="52" xfId="0" applyFont="1" applyFill="1" applyBorder="1">
      <alignment vertical="center"/>
    </xf>
    <xf numFmtId="0" fontId="22" fillId="2" borderId="52" xfId="0" applyFont="1" applyFill="1" applyBorder="1" applyAlignment="1">
      <alignment horizontal="center" vertical="center"/>
    </xf>
    <xf numFmtId="0" fontId="22" fillId="0" borderId="52" xfId="0" applyFont="1" applyBorder="1">
      <alignment vertical="center"/>
    </xf>
    <xf numFmtId="0" fontId="22" fillId="0" borderId="53" xfId="0" applyFont="1" applyBorder="1">
      <alignment vertical="center"/>
    </xf>
    <xf numFmtId="0" fontId="22" fillId="0" borderId="55" xfId="0" applyFont="1" applyBorder="1">
      <alignment vertical="center"/>
    </xf>
    <xf numFmtId="0" fontId="31" fillId="2" borderId="0" xfId="0" applyFont="1" applyFill="1" applyAlignment="1">
      <alignment horizontal="left" vertical="center"/>
    </xf>
    <xf numFmtId="0" fontId="31" fillId="2" borderId="55" xfId="0" applyFont="1" applyFill="1" applyBorder="1" applyAlignment="1">
      <alignment horizontal="left" vertical="center"/>
    </xf>
    <xf numFmtId="0" fontId="31" fillId="2" borderId="0" xfId="0" applyFont="1" applyFill="1">
      <alignment vertical="center"/>
    </xf>
    <xf numFmtId="0" fontId="31" fillId="2" borderId="55" xfId="0" applyFont="1" applyFill="1" applyBorder="1">
      <alignment vertical="center"/>
    </xf>
    <xf numFmtId="0" fontId="22" fillId="0" borderId="57" xfId="0" applyFont="1" applyBorder="1">
      <alignment vertical="center"/>
    </xf>
    <xf numFmtId="0" fontId="22" fillId="0" borderId="58" xfId="0" applyFont="1" applyBorder="1">
      <alignment vertical="center"/>
    </xf>
    <xf numFmtId="0" fontId="36" fillId="0" borderId="0" xfId="0" applyFont="1">
      <alignment vertical="center"/>
    </xf>
    <xf numFmtId="0" fontId="33" fillId="0" borderId="0" xfId="0" applyFont="1">
      <alignment vertical="center"/>
    </xf>
    <xf numFmtId="0" fontId="33" fillId="0" borderId="0" xfId="0" applyFont="1" applyAlignment="1">
      <alignment horizontal="center" vertical="center"/>
    </xf>
    <xf numFmtId="0" fontId="33" fillId="0" borderId="13" xfId="0" applyFont="1" applyBorder="1">
      <alignment vertical="center"/>
    </xf>
    <xf numFmtId="0" fontId="33" fillId="0" borderId="14" xfId="0" applyFont="1" applyBorder="1">
      <alignment vertical="center"/>
    </xf>
    <xf numFmtId="0" fontId="33" fillId="0" borderId="16" xfId="0" applyFont="1" applyBorder="1">
      <alignment vertical="center"/>
    </xf>
    <xf numFmtId="0" fontId="33" fillId="0" borderId="8" xfId="0" applyFont="1" applyBorder="1">
      <alignment vertical="center"/>
    </xf>
    <xf numFmtId="0" fontId="36" fillId="0" borderId="14" xfId="0" applyFont="1" applyBorder="1">
      <alignment vertical="center"/>
    </xf>
    <xf numFmtId="0" fontId="36" fillId="0" borderId="16" xfId="0" applyFont="1" applyBorder="1">
      <alignment vertical="center"/>
    </xf>
    <xf numFmtId="0" fontId="33" fillId="0" borderId="21" xfId="0" applyFont="1" applyBorder="1">
      <alignment vertical="center"/>
    </xf>
    <xf numFmtId="0" fontId="33" fillId="0" borderId="22" xfId="0" applyFont="1" applyBorder="1">
      <alignment vertical="center"/>
    </xf>
    <xf numFmtId="0" fontId="33" fillId="0" borderId="23" xfId="0" applyFont="1" applyBorder="1">
      <alignment vertical="center"/>
    </xf>
    <xf numFmtId="176" fontId="36" fillId="0" borderId="22" xfId="0" applyNumberFormat="1" applyFont="1" applyBorder="1">
      <alignment vertical="center"/>
    </xf>
    <xf numFmtId="0" fontId="36" fillId="0" borderId="23" xfId="0" applyFont="1" applyBorder="1">
      <alignment vertical="center"/>
    </xf>
    <xf numFmtId="0" fontId="38" fillId="0" borderId="21" xfId="0" applyFont="1" applyBorder="1">
      <alignment vertical="center"/>
    </xf>
    <xf numFmtId="0" fontId="36" fillId="0" borderId="22" xfId="0" applyFont="1" applyBorder="1">
      <alignment vertical="center"/>
    </xf>
    <xf numFmtId="0" fontId="33" fillId="0" borderId="15" xfId="0" applyFont="1" applyBorder="1">
      <alignment vertical="center"/>
    </xf>
    <xf numFmtId="0" fontId="33" fillId="0" borderId="7" xfId="0" applyFont="1" applyBorder="1">
      <alignment vertical="center"/>
    </xf>
    <xf numFmtId="176" fontId="36" fillId="0" borderId="25" xfId="0" applyNumberFormat="1" applyFont="1" applyBorder="1">
      <alignment vertical="center"/>
    </xf>
    <xf numFmtId="0" fontId="36" fillId="0" borderId="26" xfId="0" applyFont="1" applyBorder="1">
      <alignment vertical="center"/>
    </xf>
    <xf numFmtId="176" fontId="36" fillId="0" borderId="14" xfId="0" applyNumberFormat="1" applyFont="1" applyBorder="1">
      <alignment vertical="center"/>
    </xf>
    <xf numFmtId="176" fontId="36" fillId="0" borderId="8" xfId="0" applyNumberFormat="1" applyFont="1" applyBorder="1">
      <alignment vertical="center"/>
    </xf>
    <xf numFmtId="0" fontId="36" fillId="0" borderId="12" xfId="0" applyFont="1" applyBorder="1">
      <alignment vertical="center"/>
    </xf>
    <xf numFmtId="176" fontId="36" fillId="0" borderId="28" xfId="0" applyNumberFormat="1" applyFont="1" applyBorder="1">
      <alignment vertical="center"/>
    </xf>
    <xf numFmtId="0" fontId="36" fillId="0" borderId="29" xfId="0" applyFont="1" applyBorder="1">
      <alignment vertical="center"/>
    </xf>
    <xf numFmtId="0" fontId="33" fillId="0" borderId="25" xfId="0" applyFont="1" applyBorder="1">
      <alignment vertical="center"/>
    </xf>
    <xf numFmtId="0" fontId="33" fillId="0" borderId="24" xfId="0" applyFont="1" applyBorder="1">
      <alignment vertical="center"/>
    </xf>
    <xf numFmtId="176" fontId="36" fillId="0" borderId="2" xfId="0" applyNumberFormat="1" applyFont="1" applyBorder="1">
      <alignment vertical="center"/>
    </xf>
    <xf numFmtId="0" fontId="36" fillId="0" borderId="3" xfId="0" applyFont="1" applyBorder="1">
      <alignment vertical="center"/>
    </xf>
    <xf numFmtId="0" fontId="38" fillId="0" borderId="0" xfId="0" applyFont="1">
      <alignment vertical="center"/>
    </xf>
    <xf numFmtId="178" fontId="40" fillId="0" borderId="30" xfId="0" applyNumberFormat="1" applyFont="1" applyBorder="1" applyAlignment="1">
      <alignment horizontal="center" vertical="center" shrinkToFit="1"/>
    </xf>
    <xf numFmtId="178" fontId="40" fillId="0" borderId="1" xfId="0" applyNumberFormat="1" applyFont="1" applyBorder="1" applyAlignment="1">
      <alignment horizontal="center" vertical="center" shrinkToFit="1"/>
    </xf>
    <xf numFmtId="178" fontId="40" fillId="0" borderId="30" xfId="4" applyNumberFormat="1" applyFont="1" applyBorder="1" applyAlignment="1">
      <alignment horizontal="right" vertical="center" shrinkToFit="1"/>
    </xf>
    <xf numFmtId="178" fontId="40" fillId="0" borderId="3" xfId="4" applyNumberFormat="1" applyFont="1" applyBorder="1" applyAlignment="1">
      <alignment horizontal="right" vertical="center" shrinkToFit="1"/>
    </xf>
    <xf numFmtId="178" fontId="40" fillId="0" borderId="32" xfId="4" applyNumberFormat="1" applyFont="1" applyBorder="1" applyAlignment="1">
      <alignment horizontal="right" vertical="center" shrinkToFit="1"/>
    </xf>
    <xf numFmtId="178" fontId="40" fillId="0" borderId="33" xfId="0" applyNumberFormat="1" applyFont="1" applyBorder="1" applyAlignment="1">
      <alignment horizontal="center" vertical="center" shrinkToFit="1"/>
    </xf>
    <xf numFmtId="178" fontId="40" fillId="0" borderId="39" xfId="4" applyNumberFormat="1" applyFont="1" applyBorder="1" applyAlignment="1">
      <alignment horizontal="right" vertical="center" shrinkToFit="1"/>
    </xf>
    <xf numFmtId="178" fontId="40" fillId="0" borderId="40" xfId="4" applyNumberFormat="1" applyFont="1" applyBorder="1" applyAlignment="1">
      <alignment horizontal="right" vertical="center" shrinkToFit="1"/>
    </xf>
    <xf numFmtId="178" fontId="40" fillId="0" borderId="47" xfId="4" applyNumberFormat="1" applyFont="1" applyBorder="1" applyAlignment="1">
      <alignment horizontal="right" vertical="center" shrinkToFit="1"/>
    </xf>
    <xf numFmtId="178" fontId="40" fillId="0" borderId="41" xfId="4" applyNumberFormat="1" applyFont="1" applyBorder="1" applyAlignment="1">
      <alignment horizontal="right" vertical="center" shrinkToFit="1"/>
    </xf>
    <xf numFmtId="178" fontId="40" fillId="0" borderId="37" xfId="4" applyNumberFormat="1" applyFont="1" applyBorder="1" applyAlignment="1">
      <alignment horizontal="right" vertical="center" shrinkToFit="1"/>
    </xf>
    <xf numFmtId="178" fontId="40" fillId="0" borderId="38" xfId="0" applyNumberFormat="1" applyFont="1" applyBorder="1" applyAlignment="1">
      <alignment horizontal="center" vertical="center" shrinkToFit="1"/>
    </xf>
    <xf numFmtId="0" fontId="29" fillId="5" borderId="5" xfId="0" applyFont="1" applyFill="1" applyBorder="1">
      <alignment vertical="center"/>
    </xf>
    <xf numFmtId="0" fontId="29" fillId="5" borderId="8" xfId="0" applyFont="1" applyFill="1" applyBorder="1" applyAlignment="1">
      <alignment horizontal="left" vertical="center"/>
    </xf>
    <xf numFmtId="0" fontId="41" fillId="0" borderId="0" xfId="0" applyFont="1">
      <alignment vertical="center"/>
    </xf>
    <xf numFmtId="0" fontId="40" fillId="0" borderId="0" xfId="0" applyFont="1">
      <alignment vertical="center"/>
    </xf>
    <xf numFmtId="0" fontId="43" fillId="0" borderId="0" xfId="0" applyFont="1" applyAlignment="1">
      <alignment horizontal="left" vertical="center"/>
    </xf>
    <xf numFmtId="0" fontId="40" fillId="0" borderId="0" xfId="0" applyFont="1" applyAlignment="1">
      <alignment horizontal="right" vertical="center"/>
    </xf>
    <xf numFmtId="0" fontId="33" fillId="3" borderId="30" xfId="0" applyFont="1" applyFill="1" applyBorder="1" applyAlignment="1">
      <alignment horizontal="center" vertical="center"/>
    </xf>
    <xf numFmtId="0" fontId="33" fillId="3" borderId="3" xfId="0" applyFont="1" applyFill="1" applyBorder="1" applyAlignment="1">
      <alignment horizontal="center" vertical="center"/>
    </xf>
    <xf numFmtId="0" fontId="33" fillId="3" borderId="31" xfId="0" applyFont="1" applyFill="1" applyBorder="1" applyAlignment="1">
      <alignment horizontal="center" vertical="center"/>
    </xf>
    <xf numFmtId="178" fontId="40" fillId="0" borderId="42" xfId="4" applyNumberFormat="1" applyFont="1" applyBorder="1" applyAlignment="1">
      <alignment horizontal="right" vertical="center" shrinkToFit="1"/>
    </xf>
    <xf numFmtId="0" fontId="44" fillId="0" borderId="2" xfId="0" applyFont="1" applyBorder="1">
      <alignment vertical="center"/>
    </xf>
    <xf numFmtId="0" fontId="34" fillId="0" borderId="8" xfId="0" applyFont="1" applyBorder="1" applyAlignment="1">
      <alignment horizontal="left" vertical="center" wrapText="1"/>
    </xf>
    <xf numFmtId="0" fontId="34" fillId="0" borderId="12" xfId="0" applyFont="1" applyBorder="1" applyAlignment="1">
      <alignment horizontal="left" vertical="center" wrapText="1"/>
    </xf>
    <xf numFmtId="0" fontId="44" fillId="0" borderId="8" xfId="0" applyFont="1" applyBorder="1">
      <alignment vertical="center"/>
    </xf>
    <xf numFmtId="0" fontId="46" fillId="0" borderId="0" xfId="0" applyFont="1" applyAlignment="1">
      <alignment horizontal="left" vertical="center" wrapText="1"/>
    </xf>
    <xf numFmtId="0" fontId="46" fillId="0" borderId="10" xfId="0" applyFont="1" applyBorder="1" applyAlignment="1">
      <alignment horizontal="left" vertical="center" wrapText="1"/>
    </xf>
    <xf numFmtId="0" fontId="39" fillId="0" borderId="0" xfId="0" applyFont="1" applyAlignment="1">
      <alignment horizontal="center" vertical="center"/>
    </xf>
    <xf numFmtId="0" fontId="35" fillId="0" borderId="5" xfId="0" applyFont="1" applyBorder="1" applyAlignment="1">
      <alignment horizontal="left" vertical="center"/>
    </xf>
    <xf numFmtId="0" fontId="35" fillId="0" borderId="8" xfId="0" applyFont="1" applyBorder="1" applyAlignment="1" applyProtection="1">
      <alignment horizontal="left" vertical="center"/>
      <protection locked="0"/>
    </xf>
    <xf numFmtId="0" fontId="47" fillId="0" borderId="8" xfId="0" applyFont="1" applyBorder="1" applyAlignment="1">
      <alignment horizontal="left" vertical="center"/>
    </xf>
    <xf numFmtId="0" fontId="35" fillId="0" borderId="8" xfId="0" applyFont="1" applyBorder="1">
      <alignment vertical="center"/>
    </xf>
    <xf numFmtId="0" fontId="35" fillId="0" borderId="4" xfId="0" applyFont="1" applyBorder="1" applyAlignment="1">
      <alignment horizontal="left" vertical="center"/>
    </xf>
    <xf numFmtId="0" fontId="35" fillId="0" borderId="1" xfId="0" applyFont="1" applyBorder="1">
      <alignment vertical="center"/>
    </xf>
    <xf numFmtId="0" fontId="35" fillId="0" borderId="11" xfId="0" applyFont="1" applyBorder="1">
      <alignment vertical="center"/>
    </xf>
    <xf numFmtId="0" fontId="47" fillId="0" borderId="8" xfId="0" applyFont="1" applyBorder="1">
      <alignment vertical="center"/>
    </xf>
    <xf numFmtId="0" fontId="8" fillId="0" borderId="2" xfId="0" applyFont="1" applyBorder="1" applyAlignment="1" applyProtection="1">
      <alignment vertical="top"/>
      <protection locked="0"/>
    </xf>
    <xf numFmtId="0" fontId="51" fillId="2" borderId="54" xfId="0" applyFont="1" applyFill="1" applyBorder="1">
      <alignment vertical="center"/>
    </xf>
    <xf numFmtId="0" fontId="51" fillId="2" borderId="0" xfId="0" applyFont="1" applyFill="1">
      <alignment vertical="center"/>
    </xf>
    <xf numFmtId="0" fontId="51" fillId="0" borderId="0" xfId="0" applyFont="1">
      <alignment vertical="center"/>
    </xf>
    <xf numFmtId="0" fontId="51" fillId="2" borderId="0" xfId="0" applyFont="1" applyFill="1" applyAlignment="1">
      <alignment horizontal="left" vertical="center"/>
    </xf>
    <xf numFmtId="0" fontId="51" fillId="2" borderId="0" xfId="0" applyFont="1" applyFill="1" applyAlignment="1">
      <alignment horizontal="center" vertical="center"/>
    </xf>
    <xf numFmtId="0" fontId="51" fillId="2" borderId="54" xfId="0" applyFont="1" applyFill="1" applyBorder="1" applyAlignment="1">
      <alignment horizontal="left" vertical="center"/>
    </xf>
    <xf numFmtId="0" fontId="0" fillId="2" borderId="0" xfId="0" applyFill="1" applyAlignment="1">
      <alignment horizontal="center" vertical="center"/>
    </xf>
    <xf numFmtId="0" fontId="51" fillId="0" borderId="54" xfId="0" applyFont="1" applyBorder="1">
      <alignment vertical="center"/>
    </xf>
    <xf numFmtId="0" fontId="0" fillId="2" borderId="0" xfId="0" applyFill="1">
      <alignment vertical="center"/>
    </xf>
    <xf numFmtId="0" fontId="51" fillId="0" borderId="56" xfId="0" applyFont="1" applyBorder="1">
      <alignment vertical="center"/>
    </xf>
    <xf numFmtId="0" fontId="0" fillId="0" borderId="57" xfId="0" applyBorder="1">
      <alignment vertical="center"/>
    </xf>
    <xf numFmtId="0" fontId="52" fillId="0" borderId="0" xfId="0" applyFont="1">
      <alignment vertical="center"/>
    </xf>
    <xf numFmtId="0" fontId="39" fillId="0" borderId="0" xfId="0" applyFont="1">
      <alignment vertical="center"/>
    </xf>
    <xf numFmtId="0" fontId="53" fillId="0" borderId="0" xfId="0" applyFont="1">
      <alignment vertical="center"/>
    </xf>
    <xf numFmtId="0" fontId="39" fillId="0" borderId="0" xfId="0" applyFont="1" applyAlignment="1">
      <alignment horizontal="distributed" vertical="center"/>
    </xf>
    <xf numFmtId="0" fontId="39" fillId="0" borderId="0" xfId="0" applyFont="1" applyAlignment="1">
      <alignment horizontal="left" vertical="center" indent="1" shrinkToFit="1"/>
    </xf>
    <xf numFmtId="49" fontId="39" fillId="0" borderId="0" xfId="0" applyNumberFormat="1" applyFont="1">
      <alignment vertical="center"/>
    </xf>
    <xf numFmtId="49" fontId="54" fillId="0" borderId="66" xfId="0" applyNumberFormat="1" applyFont="1" applyBorder="1" applyAlignment="1">
      <alignment horizontal="center" vertical="center"/>
    </xf>
    <xf numFmtId="49" fontId="54" fillId="0" borderId="21" xfId="0" applyNumberFormat="1" applyFont="1" applyBorder="1" applyAlignment="1">
      <alignment horizontal="right" vertical="center"/>
    </xf>
    <xf numFmtId="49" fontId="54" fillId="0" borderId="22" xfId="0" applyNumberFormat="1" applyFont="1" applyBorder="1" applyAlignment="1">
      <alignment horizontal="right" vertical="center"/>
    </xf>
    <xf numFmtId="49" fontId="54" fillId="0" borderId="21" xfId="0" applyNumberFormat="1" applyFont="1" applyBorder="1">
      <alignment vertical="center"/>
    </xf>
    <xf numFmtId="49" fontId="54" fillId="0" borderId="22" xfId="0" applyNumberFormat="1" applyFont="1" applyBorder="1">
      <alignment vertical="center"/>
    </xf>
    <xf numFmtId="49" fontId="54" fillId="0" borderId="11" xfId="0" applyNumberFormat="1" applyFont="1" applyBorder="1">
      <alignment vertical="center"/>
    </xf>
    <xf numFmtId="49" fontId="54" fillId="0" borderId="8" xfId="0" applyNumberFormat="1" applyFont="1" applyBorder="1">
      <alignment vertical="center"/>
    </xf>
    <xf numFmtId="0" fontId="55" fillId="0" borderId="30" xfId="0" applyFont="1" applyBorder="1" applyAlignment="1">
      <alignment horizontal="center" vertical="center"/>
    </xf>
    <xf numFmtId="0" fontId="39" fillId="0" borderId="30" xfId="0" applyFont="1" applyBorder="1" applyAlignment="1">
      <alignment horizontal="center" vertical="center"/>
    </xf>
    <xf numFmtId="0" fontId="7" fillId="0" borderId="0" xfId="3">
      <alignment vertical="center"/>
    </xf>
    <xf numFmtId="0" fontId="42" fillId="0" borderId="0" xfId="3" applyFont="1">
      <alignment vertical="center"/>
    </xf>
    <xf numFmtId="0" fontId="56" fillId="0" borderId="0" xfId="3" applyFont="1">
      <alignment vertical="center"/>
    </xf>
    <xf numFmtId="0" fontId="56" fillId="0" borderId="0" xfId="3" applyFont="1" applyAlignment="1">
      <alignment horizontal="right" vertical="center"/>
    </xf>
    <xf numFmtId="0" fontId="58" fillId="0" borderId="0" xfId="3" applyFont="1" applyAlignment="1">
      <alignment horizontal="right" vertical="center"/>
    </xf>
    <xf numFmtId="0" fontId="59" fillId="0" borderId="0" xfId="3" applyFont="1">
      <alignment vertical="center"/>
    </xf>
    <xf numFmtId="0" fontId="15" fillId="0" borderId="0" xfId="3" applyFont="1">
      <alignment vertical="center"/>
    </xf>
    <xf numFmtId="0" fontId="7" fillId="0" borderId="0" xfId="3" applyProtection="1">
      <alignment vertical="center"/>
      <protection locked="0"/>
    </xf>
    <xf numFmtId="0" fontId="65" fillId="0" borderId="0" xfId="3" applyFont="1">
      <alignment vertical="center"/>
    </xf>
    <xf numFmtId="0" fontId="64" fillId="2" borderId="0" xfId="3" applyFont="1" applyFill="1" applyAlignment="1" applyProtection="1">
      <alignment vertical="top" wrapText="1"/>
      <protection locked="0"/>
    </xf>
    <xf numFmtId="0" fontId="65" fillId="0" borderId="79" xfId="3" applyFont="1" applyBorder="1" applyProtection="1">
      <alignment vertical="center"/>
      <protection locked="0"/>
    </xf>
    <xf numFmtId="0" fontId="64" fillId="0" borderId="78" xfId="3" applyFont="1" applyBorder="1" applyAlignment="1">
      <alignment horizontal="right" vertical="top" shrinkToFit="1"/>
    </xf>
    <xf numFmtId="0" fontId="64" fillId="0" borderId="0" xfId="3" applyFont="1" applyAlignment="1">
      <alignment horizontal="right" vertical="top" shrinkToFit="1"/>
    </xf>
    <xf numFmtId="0" fontId="65" fillId="0" borderId="0" xfId="3" applyFont="1" applyProtection="1">
      <alignment vertical="center"/>
      <protection locked="0"/>
    </xf>
    <xf numFmtId="0" fontId="65" fillId="0" borderId="0" xfId="3" applyFont="1" applyAlignment="1" applyProtection="1">
      <alignment horizontal="center" vertical="center"/>
      <protection locked="0"/>
    </xf>
    <xf numFmtId="0" fontId="66" fillId="0" borderId="0" xfId="3" applyFont="1" applyAlignment="1" applyProtection="1">
      <alignment vertical="top"/>
      <protection locked="0"/>
    </xf>
    <xf numFmtId="0" fontId="66" fillId="0" borderId="79" xfId="3" applyFont="1" applyBorder="1" applyAlignment="1" applyProtection="1">
      <alignment vertical="top"/>
      <protection locked="0"/>
    </xf>
    <xf numFmtId="0" fontId="64" fillId="0" borderId="81" xfId="3" applyFont="1" applyBorder="1" applyAlignment="1">
      <alignment horizontal="right" vertical="top" shrinkToFit="1"/>
    </xf>
    <xf numFmtId="0" fontId="64" fillId="0" borderId="8" xfId="3" applyFont="1" applyBorder="1" applyAlignment="1">
      <alignment horizontal="right" vertical="top" shrinkToFit="1"/>
    </xf>
    <xf numFmtId="0" fontId="65" fillId="0" borderId="8" xfId="3" applyFont="1" applyBorder="1">
      <alignment vertical="center"/>
    </xf>
    <xf numFmtId="0" fontId="65" fillId="0" borderId="8" xfId="3" applyFont="1" applyBorder="1" applyProtection="1">
      <alignment vertical="center"/>
      <protection locked="0"/>
    </xf>
    <xf numFmtId="0" fontId="65" fillId="0" borderId="8" xfId="3" applyFont="1" applyBorder="1" applyAlignment="1" applyProtection="1">
      <alignment horizontal="center" vertical="center"/>
      <protection locked="0"/>
    </xf>
    <xf numFmtId="0" fontId="66" fillId="0" borderId="8" xfId="3" applyFont="1" applyBorder="1" applyAlignment="1" applyProtection="1">
      <alignment vertical="top"/>
      <protection locked="0"/>
    </xf>
    <xf numFmtId="0" fontId="66" fillId="0" borderId="82" xfId="3" applyFont="1" applyBorder="1" applyAlignment="1" applyProtection="1">
      <alignment vertical="top"/>
      <protection locked="0"/>
    </xf>
    <xf numFmtId="0" fontId="61" fillId="0" borderId="0" xfId="3" applyFont="1" applyAlignment="1">
      <alignment vertical="center" wrapText="1"/>
    </xf>
    <xf numFmtId="0" fontId="42" fillId="2" borderId="0" xfId="3" applyFont="1" applyFill="1" applyAlignment="1">
      <alignment horizontal="left" vertical="center" wrapText="1" indent="1"/>
    </xf>
    <xf numFmtId="0" fontId="40" fillId="0" borderId="0" xfId="3" applyFont="1" applyAlignment="1">
      <alignment horizontal="left" vertical="center" wrapText="1" indent="1"/>
    </xf>
    <xf numFmtId="0" fontId="67" fillId="0" borderId="0" xfId="3" applyFont="1">
      <alignment vertical="center"/>
    </xf>
    <xf numFmtId="0" fontId="68" fillId="0" borderId="0" xfId="3" applyFont="1" applyAlignment="1">
      <alignment vertical="top"/>
    </xf>
    <xf numFmtId="0" fontId="69" fillId="0" borderId="0" xfId="3" applyFont="1" applyAlignment="1">
      <alignment vertical="top"/>
    </xf>
    <xf numFmtId="0" fontId="70" fillId="0" borderId="0" xfId="3" applyFont="1" applyAlignment="1">
      <alignment vertical="top"/>
    </xf>
    <xf numFmtId="0" fontId="72" fillId="0" borderId="0" xfId="3" applyFont="1">
      <alignment vertical="center"/>
    </xf>
    <xf numFmtId="0" fontId="72" fillId="0" borderId="0" xfId="3" applyFont="1" applyAlignment="1">
      <alignment vertical="center" wrapText="1"/>
    </xf>
    <xf numFmtId="0" fontId="72" fillId="0" borderId="0" xfId="3" applyFont="1" applyAlignment="1" applyProtection="1">
      <alignment vertical="center" shrinkToFit="1"/>
      <protection locked="0"/>
    </xf>
    <xf numFmtId="0" fontId="73" fillId="2" borderId="0" xfId="3" applyFont="1" applyFill="1">
      <alignment vertical="center"/>
    </xf>
    <xf numFmtId="0" fontId="72" fillId="2" borderId="0" xfId="3" applyFont="1" applyFill="1">
      <alignment vertical="center"/>
    </xf>
    <xf numFmtId="0" fontId="74" fillId="0" borderId="0" xfId="3" applyFont="1" applyProtection="1">
      <alignment vertical="center"/>
      <protection hidden="1"/>
    </xf>
    <xf numFmtId="0" fontId="59" fillId="0" borderId="0" xfId="3" applyFont="1" applyAlignment="1">
      <alignment vertical="center" wrapText="1"/>
    </xf>
    <xf numFmtId="0" fontId="75" fillId="0" borderId="0" xfId="3" applyFont="1">
      <alignment vertical="center"/>
    </xf>
    <xf numFmtId="0" fontId="82" fillId="0" borderId="0" xfId="0" applyFont="1">
      <alignment vertical="center"/>
    </xf>
    <xf numFmtId="0" fontId="87" fillId="0" borderId="8" xfId="0" applyFont="1" applyBorder="1" applyAlignment="1">
      <alignment horizontal="left" vertical="center"/>
    </xf>
    <xf numFmtId="0" fontId="87" fillId="0" borderId="8" xfId="0" applyFont="1" applyBorder="1">
      <alignment vertical="center"/>
    </xf>
    <xf numFmtId="0" fontId="86" fillId="0" borderId="0" xfId="0" applyFont="1">
      <alignment vertical="center"/>
    </xf>
    <xf numFmtId="0" fontId="88" fillId="0" borderId="0" xfId="0" applyFont="1">
      <alignment vertical="center"/>
    </xf>
    <xf numFmtId="0" fontId="90" fillId="0" borderId="0" xfId="3" applyFont="1">
      <alignment vertical="center"/>
    </xf>
    <xf numFmtId="0" fontId="15" fillId="0" borderId="0" xfId="3" applyFont="1" applyProtection="1">
      <alignment vertical="center"/>
      <protection locked="0"/>
    </xf>
    <xf numFmtId="0" fontId="14" fillId="0" borderId="0" xfId="3" applyFont="1" applyAlignment="1">
      <alignment vertical="top"/>
    </xf>
    <xf numFmtId="0" fontId="95" fillId="2" borderId="0" xfId="3" applyFont="1" applyFill="1" applyAlignment="1">
      <alignment vertical="top" wrapText="1"/>
    </xf>
    <xf numFmtId="0" fontId="72" fillId="0" borderId="0" xfId="3" applyFont="1" applyProtection="1">
      <alignment vertical="center"/>
      <protection locked="0"/>
    </xf>
    <xf numFmtId="0" fontId="73" fillId="0" borderId="0" xfId="3" applyFont="1" applyProtection="1">
      <alignment vertical="center"/>
      <protection locked="0"/>
    </xf>
    <xf numFmtId="0" fontId="96" fillId="0" borderId="0" xfId="3" applyFont="1">
      <alignment vertical="center"/>
    </xf>
    <xf numFmtId="0" fontId="97" fillId="0" borderId="0" xfId="3" applyFont="1">
      <alignment vertical="center"/>
    </xf>
    <xf numFmtId="0" fontId="97" fillId="0" borderId="0" xfId="3" applyFont="1" applyAlignment="1">
      <alignment horizontal="center" vertical="center"/>
    </xf>
    <xf numFmtId="0" fontId="98" fillId="0" borderId="0" xfId="3" applyFont="1" applyAlignment="1" applyProtection="1">
      <alignment vertical="center" shrinkToFit="1"/>
      <protection locked="0"/>
    </xf>
    <xf numFmtId="0" fontId="96" fillId="0" borderId="0" xfId="3" applyFont="1" applyAlignment="1">
      <alignment horizontal="center" vertical="center"/>
    </xf>
    <xf numFmtId="0" fontId="13" fillId="2" borderId="0" xfId="3" applyFont="1" applyFill="1" applyAlignment="1">
      <alignment horizontal="right" vertical="top"/>
    </xf>
    <xf numFmtId="0" fontId="13" fillId="2" borderId="0" xfId="3" applyFont="1" applyFill="1" applyAlignment="1">
      <alignment vertical="top"/>
    </xf>
    <xf numFmtId="0" fontId="92" fillId="2" borderId="0" xfId="3" applyFont="1" applyFill="1" applyAlignment="1">
      <alignment vertical="center" wrapText="1"/>
    </xf>
    <xf numFmtId="0" fontId="14" fillId="2" borderId="0" xfId="3" applyFont="1" applyFill="1">
      <alignment vertical="center"/>
    </xf>
    <xf numFmtId="0" fontId="13" fillId="2" borderId="0" xfId="3" applyFont="1" applyFill="1" applyAlignment="1">
      <alignment horizontal="right" vertical="top" wrapText="1"/>
    </xf>
    <xf numFmtId="0" fontId="99" fillId="0" borderId="0" xfId="3" applyFont="1" applyAlignment="1">
      <alignment vertical="top"/>
    </xf>
    <xf numFmtId="0" fontId="15" fillId="0" borderId="0" xfId="3" applyFont="1" applyAlignment="1">
      <alignment horizontal="center" vertical="center"/>
    </xf>
    <xf numFmtId="0" fontId="60" fillId="0" borderId="0" xfId="5" applyFont="1" applyAlignment="1">
      <alignment vertical="center"/>
    </xf>
    <xf numFmtId="0" fontId="62" fillId="0" borderId="0" xfId="5" applyFont="1" applyAlignment="1">
      <alignment vertical="top" wrapText="1"/>
    </xf>
    <xf numFmtId="0" fontId="105" fillId="0" borderId="5" xfId="5" applyFont="1" applyBorder="1" applyAlignment="1">
      <alignment horizontal="right" vertical="top" wrapText="1"/>
    </xf>
    <xf numFmtId="0" fontId="11" fillId="0" borderId="0" xfId="5" applyFont="1" applyAlignment="1">
      <alignment horizontal="left" vertical="top" wrapText="1"/>
    </xf>
    <xf numFmtId="0" fontId="113" fillId="0" borderId="0" xfId="5" applyFont="1" applyAlignment="1">
      <alignment vertical="center"/>
    </xf>
    <xf numFmtId="0" fontId="11" fillId="0" borderId="0" xfId="5" applyFont="1" applyAlignment="1">
      <alignment horizontal="left" vertical="center" wrapText="1"/>
    </xf>
    <xf numFmtId="0" fontId="11" fillId="0" borderId="0" xfId="5" applyFont="1" applyAlignment="1">
      <alignment horizontal="center" vertical="center"/>
    </xf>
    <xf numFmtId="0" fontId="107" fillId="7" borderId="30" xfId="5" applyFont="1" applyFill="1" applyBorder="1" applyAlignment="1">
      <alignment horizontal="center" vertical="center" wrapText="1"/>
    </xf>
    <xf numFmtId="0" fontId="11" fillId="0" borderId="0" xfId="5" applyFont="1" applyAlignment="1">
      <alignment vertical="center" wrapText="1"/>
    </xf>
    <xf numFmtId="0" fontId="116" fillId="0" borderId="0" xfId="3" applyFont="1">
      <alignment vertical="center"/>
    </xf>
    <xf numFmtId="0" fontId="60" fillId="0" borderId="0" xfId="5" applyFont="1" applyAlignment="1">
      <alignment horizontal="center" vertical="center"/>
    </xf>
    <xf numFmtId="0" fontId="84" fillId="0" borderId="0" xfId="5" applyFont="1" applyAlignment="1">
      <alignment horizontal="left" vertical="center"/>
    </xf>
    <xf numFmtId="0" fontId="108" fillId="4" borderId="32" xfId="5" applyFont="1" applyFill="1" applyBorder="1" applyAlignment="1">
      <alignment horizontal="center" vertical="center" wrapText="1"/>
    </xf>
    <xf numFmtId="0" fontId="109" fillId="4" borderId="2" xfId="3" applyFont="1" applyFill="1" applyBorder="1" applyAlignment="1">
      <alignment vertical="center" wrapText="1"/>
    </xf>
    <xf numFmtId="0" fontId="109" fillId="4" borderId="2" xfId="3" applyFont="1" applyFill="1" applyBorder="1" applyAlignment="1">
      <alignment horizontal="left" vertical="center" wrapText="1"/>
    </xf>
    <xf numFmtId="0" fontId="109" fillId="4" borderId="1" xfId="3" applyFont="1" applyFill="1" applyBorder="1" applyAlignment="1">
      <alignment horizontal="left" vertical="center" wrapText="1"/>
    </xf>
    <xf numFmtId="0" fontId="112" fillId="4" borderId="32" xfId="5" applyFont="1" applyFill="1" applyBorder="1" applyAlignment="1">
      <alignment horizontal="center" vertical="center" wrapText="1"/>
    </xf>
    <xf numFmtId="0" fontId="112" fillId="4" borderId="112" xfId="5" applyFont="1" applyFill="1" applyBorder="1" applyAlignment="1">
      <alignment horizontal="center" vertical="center" wrapText="1"/>
    </xf>
    <xf numFmtId="0" fontId="109" fillId="4" borderId="87" xfId="3" applyFont="1" applyFill="1" applyBorder="1" applyAlignment="1">
      <alignment horizontal="left" vertical="center" wrapText="1"/>
    </xf>
    <xf numFmtId="0" fontId="40" fillId="0" borderId="0" xfId="3" applyFont="1">
      <alignment vertical="center"/>
    </xf>
    <xf numFmtId="0" fontId="117" fillId="0" borderId="0" xfId="3" applyFont="1" applyAlignment="1">
      <alignment horizontal="right" vertical="top"/>
    </xf>
    <xf numFmtId="0" fontId="118" fillId="0" borderId="0" xfId="3" applyFont="1" applyAlignment="1">
      <alignment horizontal="right" vertical="center"/>
    </xf>
    <xf numFmtId="0" fontId="42" fillId="0" borderId="0" xfId="3" applyFont="1" applyAlignment="1">
      <alignment vertical="top"/>
    </xf>
    <xf numFmtId="0" fontId="29" fillId="0" borderId="0" xfId="0" applyFont="1" applyAlignment="1">
      <alignment vertical="center" wrapText="1"/>
    </xf>
    <xf numFmtId="0" fontId="33" fillId="0" borderId="0" xfId="0" applyFont="1" applyAlignment="1">
      <alignment horizontal="right" vertical="center"/>
    </xf>
    <xf numFmtId="0" fontId="37" fillId="0" borderId="0" xfId="0" applyFont="1">
      <alignment vertical="center"/>
    </xf>
    <xf numFmtId="0" fontId="33" fillId="0" borderId="0" xfId="0" applyFont="1" applyAlignment="1">
      <alignment horizontal="right" vertical="center" shrinkToFit="1"/>
    </xf>
    <xf numFmtId="0" fontId="33" fillId="0" borderId="0" xfId="0" applyFont="1" applyAlignment="1">
      <alignment horizontal="center" vertical="center"/>
    </xf>
    <xf numFmtId="0" fontId="33" fillId="0" borderId="13" xfId="0" applyFont="1" applyBorder="1">
      <alignment vertical="center"/>
    </xf>
    <xf numFmtId="0" fontId="33" fillId="0" borderId="14" xfId="0" applyFont="1" applyBorder="1">
      <alignment vertical="center"/>
    </xf>
    <xf numFmtId="0" fontId="33" fillId="0" borderId="21" xfId="0" applyFont="1" applyBorder="1">
      <alignment vertical="center"/>
    </xf>
    <xf numFmtId="0" fontId="33" fillId="0" borderId="22" xfId="0" applyFont="1" applyBorder="1">
      <alignment vertical="center"/>
    </xf>
    <xf numFmtId="0" fontId="33" fillId="0" borderId="15" xfId="0" applyFont="1" applyBorder="1">
      <alignment vertical="center"/>
    </xf>
    <xf numFmtId="0" fontId="33" fillId="0" borderId="7" xfId="0" applyFont="1" applyBorder="1">
      <alignment vertical="center"/>
    </xf>
    <xf numFmtId="0" fontId="33" fillId="0" borderId="24" xfId="0" applyFont="1" applyBorder="1">
      <alignment vertical="center"/>
    </xf>
    <xf numFmtId="0" fontId="33" fillId="0" borderId="25" xfId="0" applyFont="1" applyBorder="1">
      <alignment vertical="center"/>
    </xf>
    <xf numFmtId="0" fontId="33" fillId="0" borderId="0" xfId="0" applyFont="1">
      <alignment vertical="center"/>
    </xf>
    <xf numFmtId="0" fontId="33" fillId="0" borderId="8" xfId="0" applyFont="1" applyBorder="1">
      <alignment vertical="center"/>
    </xf>
    <xf numFmtId="0" fontId="33" fillId="3" borderId="31" xfId="0" applyFont="1" applyFill="1" applyBorder="1" applyAlignment="1">
      <alignment horizontal="center" vertical="center"/>
    </xf>
    <xf numFmtId="0" fontId="33" fillId="3" borderId="30" xfId="0" applyFont="1" applyFill="1" applyBorder="1" applyAlignment="1">
      <alignment horizontal="center" vertical="center"/>
    </xf>
    <xf numFmtId="0" fontId="29" fillId="0" borderId="5" xfId="0" applyFont="1" applyBorder="1">
      <alignment vertical="center"/>
    </xf>
    <xf numFmtId="0" fontId="29" fillId="0" borderId="11" xfId="0" applyFont="1" applyBorder="1">
      <alignment vertical="center"/>
    </xf>
    <xf numFmtId="0" fontId="29" fillId="0" borderId="8" xfId="0" applyFont="1" applyBorder="1">
      <alignment vertical="center"/>
    </xf>
    <xf numFmtId="0" fontId="29" fillId="0" borderId="12" xfId="0" applyFont="1" applyBorder="1">
      <alignment vertical="center"/>
    </xf>
    <xf numFmtId="0" fontId="29" fillId="0" borderId="2" xfId="0" applyFont="1" applyBorder="1" applyAlignment="1">
      <alignment horizontal="center" vertical="center"/>
    </xf>
    <xf numFmtId="0" fontId="29" fillId="0" borderId="5" xfId="0" applyFont="1" applyBorder="1" applyAlignment="1">
      <alignment horizontal="center" vertical="center"/>
    </xf>
    <xf numFmtId="0" fontId="29" fillId="0" borderId="6" xfId="0" applyFont="1" applyBorder="1" applyAlignment="1">
      <alignment horizontal="center" vertical="center"/>
    </xf>
    <xf numFmtId="0" fontId="29" fillId="0" borderId="8" xfId="0" applyFont="1" applyBorder="1" applyAlignment="1">
      <alignment horizontal="center" vertical="center"/>
    </xf>
    <xf numFmtId="0" fontId="29" fillId="0" borderId="12" xfId="0" applyFont="1" applyBorder="1" applyAlignment="1">
      <alignment horizontal="center" vertical="center"/>
    </xf>
    <xf numFmtId="0" fontId="29" fillId="0" borderId="5" xfId="0" applyFont="1" applyBorder="1" applyAlignment="1">
      <alignment horizontal="left" vertical="center"/>
    </xf>
    <xf numFmtId="0" fontId="29" fillId="0" borderId="8" xfId="0" applyFont="1" applyBorder="1" applyAlignment="1">
      <alignment horizontal="left" vertical="center"/>
    </xf>
    <xf numFmtId="0" fontId="46" fillId="0" borderId="0" xfId="0" applyFont="1" applyAlignment="1">
      <alignment horizontal="left" vertical="center" wrapText="1"/>
    </xf>
    <xf numFmtId="0" fontId="46" fillId="0" borderId="10" xfId="0" applyFont="1" applyBorder="1" applyAlignment="1">
      <alignment horizontal="left" vertical="center" wrapText="1"/>
    </xf>
    <xf numFmtId="0" fontId="34" fillId="0" borderId="8" xfId="0" applyFont="1" applyBorder="1" applyAlignment="1">
      <alignment horizontal="left" vertical="center" wrapText="1"/>
    </xf>
    <xf numFmtId="0" fontId="34" fillId="0" borderId="12" xfId="0" applyFont="1" applyBorder="1" applyAlignment="1">
      <alignment horizontal="left" vertical="center" wrapText="1"/>
    </xf>
    <xf numFmtId="0" fontId="33" fillId="3" borderId="30" xfId="0" applyFont="1" applyFill="1" applyBorder="1" applyAlignment="1">
      <alignment horizontal="center" vertical="center"/>
    </xf>
    <xf numFmtId="0" fontId="51" fillId="2" borderId="0" xfId="0" applyFont="1" applyFill="1" applyAlignment="1">
      <alignment horizontal="left" vertical="center"/>
    </xf>
    <xf numFmtId="0" fontId="51" fillId="2" borderId="54" xfId="0" applyFont="1" applyFill="1" applyBorder="1" applyAlignment="1">
      <alignment horizontal="left" vertical="center"/>
    </xf>
    <xf numFmtId="0" fontId="29" fillId="0" borderId="4" xfId="0" applyFont="1" applyBorder="1" applyAlignment="1">
      <alignment horizontal="left" vertical="center"/>
    </xf>
    <xf numFmtId="0" fontId="29" fillId="0" borderId="5" xfId="0" applyFont="1" applyBorder="1" applyAlignment="1">
      <alignment horizontal="left" vertical="center"/>
    </xf>
    <xf numFmtId="0" fontId="28" fillId="0" borderId="0" xfId="0" applyFont="1" applyAlignment="1">
      <alignment vertical="top"/>
    </xf>
    <xf numFmtId="0" fontId="104" fillId="0" borderId="0" xfId="3" applyFont="1" applyAlignment="1">
      <alignment vertical="top"/>
    </xf>
    <xf numFmtId="0" fontId="29" fillId="0" borderId="0" xfId="0" applyFont="1" applyAlignment="1">
      <alignment horizontal="left" vertical="center"/>
    </xf>
    <xf numFmtId="0" fontId="33" fillId="3" borderId="45" xfId="0" applyFont="1" applyFill="1" applyBorder="1" applyAlignment="1">
      <alignment horizontal="center" vertical="center"/>
    </xf>
    <xf numFmtId="0" fontId="29" fillId="0" borderId="8" xfId="0" applyFont="1" applyBorder="1" applyAlignment="1" applyProtection="1">
      <alignment horizontal="left" vertical="center"/>
      <protection locked="0"/>
    </xf>
    <xf numFmtId="0" fontId="0" fillId="2" borderId="0" xfId="0" applyFont="1" applyFill="1" applyAlignment="1">
      <alignment horizontal="center" vertical="center"/>
    </xf>
    <xf numFmtId="0" fontId="0" fillId="0" borderId="0" xfId="0" applyFont="1">
      <alignment vertical="center"/>
    </xf>
    <xf numFmtId="0" fontId="0" fillId="2" borderId="0" xfId="0" applyFont="1" applyFill="1">
      <alignment vertical="center"/>
    </xf>
    <xf numFmtId="0" fontId="0" fillId="0" borderId="57" xfId="0" applyFont="1" applyBorder="1">
      <alignment vertical="center"/>
    </xf>
    <xf numFmtId="0" fontId="127" fillId="2" borderId="54" xfId="0" applyFont="1" applyFill="1" applyBorder="1" applyAlignment="1">
      <alignment vertical="center"/>
    </xf>
    <xf numFmtId="0" fontId="127" fillId="2" borderId="0" xfId="0" applyFont="1" applyFill="1" applyBorder="1" applyAlignment="1">
      <alignment vertical="center"/>
    </xf>
    <xf numFmtId="0" fontId="127" fillId="2" borderId="54" xfId="0" applyFont="1" applyFill="1" applyBorder="1" applyAlignment="1">
      <alignment horizontal="left" vertical="center"/>
    </xf>
    <xf numFmtId="0" fontId="127" fillId="2" borderId="0" xfId="0" applyFont="1" applyFill="1" applyBorder="1" applyAlignment="1">
      <alignment horizontal="left" vertical="center"/>
    </xf>
    <xf numFmtId="0" fontId="127" fillId="0" borderId="0" xfId="0" applyFont="1" applyFill="1" applyBorder="1" applyAlignment="1">
      <alignment vertical="center"/>
    </xf>
    <xf numFmtId="0" fontId="127" fillId="2" borderId="0" xfId="0" applyFont="1" applyFill="1" applyBorder="1" applyAlignment="1">
      <alignment horizontal="center" vertical="center"/>
    </xf>
    <xf numFmtId="0" fontId="93" fillId="2" borderId="0" xfId="0" applyFont="1" applyFill="1" applyBorder="1" applyAlignment="1">
      <alignment horizontal="center" vertical="center"/>
    </xf>
    <xf numFmtId="0" fontId="93" fillId="0" borderId="0" xfId="0" applyFont="1" applyFill="1" applyBorder="1" applyAlignment="1">
      <alignment vertical="center"/>
    </xf>
    <xf numFmtId="0" fontId="127" fillId="0" borderId="54" xfId="0" applyFont="1" applyFill="1" applyBorder="1">
      <alignment vertical="center"/>
    </xf>
    <xf numFmtId="0" fontId="93" fillId="2" borderId="0" xfId="0" applyFont="1" applyFill="1" applyBorder="1">
      <alignment vertical="center"/>
    </xf>
    <xf numFmtId="0" fontId="93" fillId="0" borderId="0" xfId="0" applyFont="1" applyFill="1" applyBorder="1">
      <alignment vertical="center"/>
    </xf>
    <xf numFmtId="0" fontId="127" fillId="0" borderId="56" xfId="0" applyFont="1" applyFill="1" applyBorder="1">
      <alignment vertical="center"/>
    </xf>
    <xf numFmtId="0" fontId="93" fillId="0" borderId="57" xfId="0" applyFont="1" applyFill="1" applyBorder="1">
      <alignment vertical="center"/>
    </xf>
    <xf numFmtId="0" fontId="35" fillId="0" borderId="5" xfId="0" applyFont="1" applyBorder="1">
      <alignment vertical="center"/>
    </xf>
    <xf numFmtId="0" fontId="128" fillId="0" borderId="8" xfId="0" applyFont="1" applyBorder="1" applyAlignment="1">
      <alignment horizontal="left" vertical="center"/>
    </xf>
    <xf numFmtId="0" fontId="91" fillId="0" borderId="8" xfId="0" applyFont="1" applyBorder="1">
      <alignment vertical="center"/>
    </xf>
    <xf numFmtId="0" fontId="91" fillId="0" borderId="8" xfId="0" applyFont="1" applyBorder="1" applyAlignment="1">
      <alignment horizontal="left" vertical="center"/>
    </xf>
    <xf numFmtId="0" fontId="91" fillId="0" borderId="8" xfId="0" applyFont="1" applyBorder="1" applyProtection="1">
      <alignment vertical="center"/>
      <protection locked="0"/>
    </xf>
    <xf numFmtId="0" fontId="27" fillId="0" borderId="8" xfId="0" applyFont="1" applyBorder="1">
      <alignment vertical="center"/>
    </xf>
    <xf numFmtId="0" fontId="27" fillId="0" borderId="8" xfId="0" applyFont="1" applyBorder="1" applyAlignment="1">
      <alignment horizontal="center" vertical="center"/>
    </xf>
    <xf numFmtId="0" fontId="91" fillId="0" borderId="4" xfId="0" applyFont="1" applyBorder="1" applyAlignment="1">
      <alignment horizontal="left" vertical="center"/>
    </xf>
    <xf numFmtId="0" fontId="91" fillId="0" borderId="2" xfId="0" applyFont="1" applyBorder="1" applyAlignment="1">
      <alignment horizontal="center" vertical="center"/>
    </xf>
    <xf numFmtId="0" fontId="91" fillId="0" borderId="2" xfId="0" applyFont="1" applyBorder="1">
      <alignment vertical="center"/>
    </xf>
    <xf numFmtId="0" fontId="130" fillId="0" borderId="2" xfId="0" applyFont="1" applyBorder="1" applyProtection="1">
      <alignment vertical="center"/>
      <protection locked="0"/>
    </xf>
    <xf numFmtId="0" fontId="91" fillId="0" borderId="2" xfId="0" applyFont="1" applyBorder="1" applyAlignment="1" applyProtection="1">
      <alignment vertical="center" wrapText="1"/>
      <protection locked="0"/>
    </xf>
    <xf numFmtId="0" fontId="27" fillId="0" borderId="2" xfId="0" applyFont="1" applyBorder="1" applyAlignment="1">
      <alignment horizontal="center" vertical="center"/>
    </xf>
    <xf numFmtId="0" fontId="91" fillId="0" borderId="3" xfId="0" applyFont="1" applyBorder="1">
      <alignment vertical="center"/>
    </xf>
    <xf numFmtId="0" fontId="91" fillId="0" borderId="19" xfId="0" applyFont="1" applyBorder="1">
      <alignment vertical="center"/>
    </xf>
    <xf numFmtId="0" fontId="91" fillId="0" borderId="0" xfId="0" applyFont="1">
      <alignment vertical="center"/>
    </xf>
    <xf numFmtId="0" fontId="132" fillId="0" borderId="19" xfId="0" applyFont="1" applyBorder="1" applyAlignment="1">
      <alignment vertical="center" wrapText="1"/>
    </xf>
    <xf numFmtId="0" fontId="132" fillId="0" borderId="0" xfId="0" applyFont="1" applyAlignment="1">
      <alignment vertical="center" wrapText="1"/>
    </xf>
    <xf numFmtId="0" fontId="132" fillId="0" borderId="20" xfId="0" applyFont="1" applyBorder="1" applyAlignment="1">
      <alignment vertical="center" wrapText="1"/>
    </xf>
    <xf numFmtId="0" fontId="132" fillId="0" borderId="8" xfId="0" applyFont="1" applyBorder="1" applyAlignment="1">
      <alignment vertical="center" wrapText="1"/>
    </xf>
    <xf numFmtId="0" fontId="128" fillId="0" borderId="8" xfId="0" applyFont="1" applyBorder="1">
      <alignment vertical="center"/>
    </xf>
    <xf numFmtId="0" fontId="133" fillId="0" borderId="8" xfId="0" applyFont="1" applyBorder="1">
      <alignment vertical="center"/>
    </xf>
    <xf numFmtId="0" fontId="132" fillId="0" borderId="8" xfId="0" applyFont="1" applyBorder="1">
      <alignment vertical="center"/>
    </xf>
    <xf numFmtId="0" fontId="91" fillId="0" borderId="8" xfId="0" applyFont="1" applyBorder="1" applyAlignment="1" applyProtection="1">
      <alignment vertical="center" shrinkToFit="1"/>
      <protection locked="0"/>
    </xf>
    <xf numFmtId="0" fontId="91" fillId="0" borderId="8" xfId="0" applyFont="1" applyBorder="1" applyAlignment="1">
      <alignment vertical="center" textRotation="255"/>
    </xf>
    <xf numFmtId="0" fontId="93" fillId="0" borderId="8" xfId="0" applyFont="1" applyBorder="1">
      <alignment vertical="center"/>
    </xf>
    <xf numFmtId="0" fontId="91" fillId="0" borderId="12" xfId="0" applyFont="1" applyBorder="1" applyAlignment="1" applyProtection="1">
      <alignment vertical="center" shrinkToFit="1"/>
      <protection locked="0"/>
    </xf>
    <xf numFmtId="0" fontId="127" fillId="2" borderId="54" xfId="0" applyFont="1" applyFill="1" applyBorder="1">
      <alignment vertical="center"/>
    </xf>
    <xf numFmtId="0" fontId="127" fillId="2" borderId="0" xfId="0" applyFont="1" applyFill="1">
      <alignment vertical="center"/>
    </xf>
    <xf numFmtId="0" fontId="127" fillId="2" borderId="0" xfId="0" applyFont="1" applyFill="1" applyAlignment="1">
      <alignment horizontal="left" vertical="center"/>
    </xf>
    <xf numFmtId="0" fontId="127" fillId="0" borderId="0" xfId="0" applyFont="1">
      <alignment vertical="center"/>
    </xf>
    <xf numFmtId="0" fontId="127" fillId="2" borderId="0" xfId="0" applyFont="1" applyFill="1" applyAlignment="1">
      <alignment horizontal="center" vertical="center"/>
    </xf>
    <xf numFmtId="0" fontId="93" fillId="2" borderId="0" xfId="0" applyFont="1" applyFill="1" applyAlignment="1">
      <alignment horizontal="center" vertical="center"/>
    </xf>
    <xf numFmtId="0" fontId="93" fillId="0" borderId="0" xfId="0" applyFont="1">
      <alignment vertical="center"/>
    </xf>
    <xf numFmtId="0" fontId="127" fillId="0" borderId="54" xfId="0" applyFont="1" applyBorder="1">
      <alignment vertical="center"/>
    </xf>
    <xf numFmtId="0" fontId="93" fillId="2" borderId="0" xfId="0" applyFont="1" applyFill="1">
      <alignment vertical="center"/>
    </xf>
    <xf numFmtId="0" fontId="127" fillId="0" borderId="56" xfId="0" applyFont="1" applyBorder="1">
      <alignment vertical="center"/>
    </xf>
    <xf numFmtId="0" fontId="93" fillId="0" borderId="57" xfId="0" applyFont="1" applyBorder="1">
      <alignment vertical="center"/>
    </xf>
    <xf numFmtId="0" fontId="29" fillId="0" borderId="5" xfId="0" applyFont="1" applyBorder="1" applyAlignment="1">
      <alignment horizontal="left" vertical="center"/>
    </xf>
    <xf numFmtId="0" fontId="29" fillId="0" borderId="8" xfId="0" applyFont="1" applyBorder="1" applyAlignment="1">
      <alignment horizontal="left" vertical="center"/>
    </xf>
    <xf numFmtId="0" fontId="51" fillId="2" borderId="0" xfId="0" applyFont="1" applyFill="1" applyAlignment="1">
      <alignment horizontal="left" vertical="center"/>
    </xf>
    <xf numFmtId="0" fontId="51" fillId="2" borderId="54" xfId="0" applyFont="1" applyFill="1" applyBorder="1" applyAlignment="1">
      <alignment horizontal="left" vertical="center"/>
    </xf>
    <xf numFmtId="0" fontId="29" fillId="0" borderId="5" xfId="0" applyFont="1" applyBorder="1">
      <alignment vertical="center"/>
    </xf>
    <xf numFmtId="0" fontId="29" fillId="0" borderId="6" xfId="0" applyFont="1" applyBorder="1">
      <alignment vertical="center"/>
    </xf>
    <xf numFmtId="0" fontId="29" fillId="0" borderId="11" xfId="0" applyFont="1" applyBorder="1">
      <alignment vertical="center"/>
    </xf>
    <xf numFmtId="0" fontId="29" fillId="0" borderId="8" xfId="0" applyFont="1" applyBorder="1">
      <alignment vertical="center"/>
    </xf>
    <xf numFmtId="0" fontId="29" fillId="0" borderId="12" xfId="0" applyFont="1" applyBorder="1">
      <alignment vertical="center"/>
    </xf>
    <xf numFmtId="0" fontId="29" fillId="0" borderId="2" xfId="0" applyFont="1" applyBorder="1" applyAlignment="1">
      <alignment horizontal="center" vertical="center"/>
    </xf>
    <xf numFmtId="0" fontId="46" fillId="0" borderId="0" xfId="0" applyFont="1" applyAlignment="1">
      <alignment horizontal="left" vertical="center" wrapText="1"/>
    </xf>
    <xf numFmtId="0" fontId="46" fillId="0" borderId="10" xfId="0" applyFont="1" applyBorder="1" applyAlignment="1">
      <alignment horizontal="left" vertical="center" wrapText="1"/>
    </xf>
    <xf numFmtId="0" fontId="29" fillId="0" borderId="5" xfId="0" applyFont="1" applyBorder="1" applyAlignment="1">
      <alignment horizontal="center" vertical="center"/>
    </xf>
    <xf numFmtId="0" fontId="29" fillId="0" borderId="8" xfId="0" applyFont="1" applyBorder="1" applyAlignment="1">
      <alignment horizontal="center" vertical="center"/>
    </xf>
    <xf numFmtId="0" fontId="35" fillId="0" borderId="4" xfId="0" applyFont="1" applyBorder="1" applyAlignment="1">
      <alignment horizontal="left" vertical="center"/>
    </xf>
    <xf numFmtId="0" fontId="15" fillId="0" borderId="0" xfId="3" applyFont="1" applyFill="1">
      <alignment vertical="center"/>
    </xf>
    <xf numFmtId="0" fontId="15" fillId="0" borderId="0" xfId="3" applyFont="1" applyFill="1" applyBorder="1" applyAlignment="1">
      <alignment vertical="center"/>
    </xf>
    <xf numFmtId="0" fontId="15" fillId="0" borderId="0" xfId="3" applyFont="1" applyFill="1" applyBorder="1">
      <alignment vertical="center"/>
    </xf>
    <xf numFmtId="0" fontId="15" fillId="0" borderId="0" xfId="3" applyFont="1" applyFill="1" applyBorder="1" applyProtection="1">
      <alignment vertical="center"/>
      <protection locked="0"/>
    </xf>
    <xf numFmtId="0" fontId="67" fillId="0" borderId="0" xfId="3" applyFont="1" applyFill="1" applyBorder="1" applyAlignment="1">
      <alignment vertical="center"/>
    </xf>
    <xf numFmtId="0" fontId="7" fillId="0" borderId="0" xfId="3" applyBorder="1">
      <alignment vertical="center"/>
    </xf>
    <xf numFmtId="0" fontId="61" fillId="0" borderId="0" xfId="3" applyFont="1" applyFill="1" applyBorder="1" applyAlignment="1">
      <alignment vertical="center" wrapText="1"/>
    </xf>
    <xf numFmtId="0" fontId="92" fillId="0" borderId="0" xfId="3" applyFont="1" applyFill="1" applyBorder="1" applyAlignment="1">
      <alignment vertical="center" wrapText="1"/>
    </xf>
    <xf numFmtId="0" fontId="14" fillId="0" borderId="0" xfId="3" applyFont="1" applyFill="1" applyBorder="1" applyAlignment="1">
      <alignment horizontal="left" vertical="center" wrapText="1"/>
    </xf>
    <xf numFmtId="0" fontId="68" fillId="0" borderId="0" xfId="3" applyFont="1" applyBorder="1" applyAlignment="1">
      <alignment vertical="top"/>
    </xf>
    <xf numFmtId="0" fontId="69" fillId="0" borderId="0" xfId="3" applyFont="1" applyBorder="1" applyAlignment="1">
      <alignment vertical="top"/>
    </xf>
    <xf numFmtId="0" fontId="7" fillId="0" borderId="0" xfId="3" applyBorder="1" applyAlignment="1">
      <alignment vertical="center"/>
    </xf>
    <xf numFmtId="0" fontId="72" fillId="0" borderId="0" xfId="3" applyFont="1" applyFill="1" applyBorder="1">
      <alignment vertical="center"/>
    </xf>
    <xf numFmtId="0" fontId="72" fillId="0" borderId="0" xfId="3" applyFont="1" applyFill="1" applyBorder="1" applyAlignment="1">
      <alignment vertical="center" wrapText="1"/>
    </xf>
    <xf numFmtId="0" fontId="73" fillId="2" borderId="0" xfId="3" applyFont="1" applyFill="1" applyBorder="1">
      <alignment vertical="center"/>
    </xf>
    <xf numFmtId="0" fontId="72" fillId="2" borderId="0" xfId="3" applyFont="1" applyFill="1" applyBorder="1">
      <alignment vertical="center"/>
    </xf>
    <xf numFmtId="0" fontId="96" fillId="0" borderId="0" xfId="3" applyFont="1" applyFill="1" applyBorder="1">
      <alignment vertical="center"/>
    </xf>
    <xf numFmtId="0" fontId="97" fillId="0" borderId="0" xfId="3" applyFont="1" applyFill="1" applyBorder="1">
      <alignment vertical="center"/>
    </xf>
    <xf numFmtId="0" fontId="97" fillId="0" borderId="0" xfId="3" applyFont="1" applyFill="1" applyBorder="1" applyAlignment="1">
      <alignment vertical="center"/>
    </xf>
    <xf numFmtId="0" fontId="97" fillId="0" borderId="0" xfId="3" applyFont="1" applyFill="1" applyBorder="1" applyAlignment="1">
      <alignment horizontal="center" vertical="center"/>
    </xf>
    <xf numFmtId="0" fontId="98" fillId="0" borderId="0" xfId="3" applyFont="1" applyFill="1" applyBorder="1" applyAlignment="1" applyProtection="1">
      <alignment vertical="center" shrinkToFit="1"/>
      <protection locked="0"/>
    </xf>
    <xf numFmtId="0" fontId="96" fillId="0" borderId="0" xfId="3" applyFont="1" applyFill="1" applyBorder="1" applyAlignment="1">
      <alignment horizontal="center" vertical="center"/>
    </xf>
    <xf numFmtId="0" fontId="96" fillId="0" borderId="0" xfId="3" applyFont="1" applyBorder="1">
      <alignment vertical="center"/>
    </xf>
    <xf numFmtId="0" fontId="13" fillId="2" borderId="0" xfId="3" applyFont="1" applyFill="1" applyBorder="1" applyAlignment="1">
      <alignment horizontal="right" vertical="top"/>
    </xf>
    <xf numFmtId="0" fontId="136" fillId="2" borderId="0" xfId="3" applyFont="1" applyFill="1" applyBorder="1" applyAlignment="1">
      <alignment vertical="top"/>
    </xf>
    <xf numFmtId="0" fontId="61" fillId="2" borderId="0" xfId="3" applyFont="1" applyFill="1" applyBorder="1" applyAlignment="1">
      <alignment vertical="center" wrapText="1"/>
    </xf>
    <xf numFmtId="0" fontId="137" fillId="2" borderId="0" xfId="3" applyFont="1" applyFill="1" applyBorder="1" applyAlignment="1">
      <alignment vertical="center"/>
    </xf>
    <xf numFmtId="0" fontId="61" fillId="2" borderId="0" xfId="3" applyFont="1" applyFill="1" applyAlignment="1">
      <alignment vertical="center" wrapText="1"/>
    </xf>
    <xf numFmtId="0" fontId="13" fillId="2" borderId="0" xfId="3" applyFont="1" applyFill="1" applyBorder="1" applyAlignment="1">
      <alignment horizontal="right" vertical="top" wrapText="1"/>
    </xf>
    <xf numFmtId="0" fontId="116" fillId="0" borderId="0" xfId="3" applyFont="1" applyAlignment="1">
      <alignment vertical="top"/>
    </xf>
    <xf numFmtId="0" fontId="58" fillId="0" borderId="0" xfId="6" applyFont="1">
      <alignment vertical="center"/>
    </xf>
    <xf numFmtId="0" fontId="6" fillId="0" borderId="0" xfId="6">
      <alignment vertical="center"/>
    </xf>
    <xf numFmtId="181" fontId="6" fillId="0" borderId="0" xfId="6" applyNumberFormat="1">
      <alignment vertical="center"/>
    </xf>
    <xf numFmtId="176" fontId="6" fillId="0" borderId="0" xfId="6" applyNumberFormat="1" applyAlignment="1">
      <alignment horizontal="right" vertical="center"/>
    </xf>
    <xf numFmtId="181" fontId="6" fillId="0" borderId="0" xfId="6" applyNumberFormat="1" applyAlignment="1">
      <alignment horizontal="right" vertical="center"/>
    </xf>
    <xf numFmtId="0" fontId="6" fillId="0" borderId="30" xfId="6" applyBorder="1">
      <alignment vertical="center"/>
    </xf>
    <xf numFmtId="0" fontId="6" fillId="0" borderId="30" xfId="6" applyBorder="1" applyAlignment="1">
      <alignment horizontal="center" vertical="center"/>
    </xf>
    <xf numFmtId="176" fontId="6" fillId="0" borderId="117" xfId="6" applyNumberFormat="1" applyBorder="1" applyAlignment="1">
      <alignment horizontal="center" vertical="center" wrapText="1"/>
    </xf>
    <xf numFmtId="176" fontId="22" fillId="0" borderId="118" xfId="6" applyNumberFormat="1" applyFont="1" applyBorder="1" applyAlignment="1">
      <alignment horizontal="center" vertical="center" wrapText="1"/>
    </xf>
    <xf numFmtId="176" fontId="6" fillId="0" borderId="30" xfId="6" applyNumberFormat="1" applyBorder="1" applyAlignment="1">
      <alignment horizontal="center" vertical="center" wrapText="1"/>
    </xf>
    <xf numFmtId="176" fontId="6" fillId="0" borderId="117" xfId="6" applyNumberFormat="1" applyFill="1" applyBorder="1" applyAlignment="1">
      <alignment horizontal="right" vertical="center"/>
    </xf>
    <xf numFmtId="176" fontId="6" fillId="0" borderId="118" xfId="6" applyNumberFormat="1" applyFill="1" applyBorder="1" applyAlignment="1">
      <alignment horizontal="right" vertical="center"/>
    </xf>
    <xf numFmtId="176" fontId="6" fillId="0" borderId="30" xfId="6" applyNumberFormat="1" applyFill="1" applyBorder="1" applyAlignment="1">
      <alignment horizontal="right" vertical="center"/>
    </xf>
    <xf numFmtId="0" fontId="6" fillId="0" borderId="0" xfId="6" applyBorder="1" applyAlignment="1">
      <alignment horizontal="left" vertical="center" wrapText="1"/>
    </xf>
    <xf numFmtId="0" fontId="6" fillId="0" borderId="119" xfId="6" applyBorder="1">
      <alignment vertical="center"/>
    </xf>
    <xf numFmtId="0" fontId="6" fillId="0" borderId="120" xfId="6" applyBorder="1">
      <alignment vertical="center"/>
    </xf>
    <xf numFmtId="0" fontId="6" fillId="0" borderId="121" xfId="6" applyBorder="1">
      <alignment vertical="center"/>
    </xf>
    <xf numFmtId="181" fontId="147" fillId="0" borderId="0" xfId="6" applyNumberFormat="1" applyFont="1">
      <alignment vertical="center"/>
    </xf>
    <xf numFmtId="181" fontId="141" fillId="0" borderId="0" xfId="6" applyNumberFormat="1" applyFont="1">
      <alignment vertical="center"/>
    </xf>
    <xf numFmtId="176" fontId="141" fillId="0" borderId="0" xfId="6" applyNumberFormat="1" applyFont="1" applyAlignment="1">
      <alignment horizontal="right" vertical="center"/>
    </xf>
    <xf numFmtId="0" fontId="147" fillId="0" borderId="0" xfId="6" applyFont="1">
      <alignment vertical="center"/>
    </xf>
    <xf numFmtId="0" fontId="6" fillId="5" borderId="122" xfId="6" applyFill="1" applyBorder="1" applyAlignment="1">
      <alignment horizontal="right" vertical="center"/>
    </xf>
    <xf numFmtId="0" fontId="6" fillId="5" borderId="124" xfId="6" applyFill="1" applyBorder="1" applyAlignment="1">
      <alignment horizontal="right" vertical="center"/>
    </xf>
    <xf numFmtId="0" fontId="65" fillId="5" borderId="0" xfId="3" applyFont="1" applyFill="1" applyProtection="1">
      <alignment vertical="center"/>
      <protection locked="0"/>
    </xf>
    <xf numFmtId="0" fontId="61" fillId="5" borderId="80" xfId="3" applyFont="1" applyFill="1" applyBorder="1" applyAlignment="1">
      <alignment horizontal="center" vertical="center" wrapText="1"/>
    </xf>
    <xf numFmtId="0" fontId="61" fillId="5" borderId="80" xfId="3" applyFont="1" applyFill="1" applyBorder="1" applyAlignment="1">
      <alignment vertical="center" wrapText="1"/>
    </xf>
    <xf numFmtId="0" fontId="61" fillId="5" borderId="43" xfId="3" applyFont="1" applyFill="1" applyBorder="1" applyAlignment="1">
      <alignment vertical="center" wrapText="1"/>
    </xf>
    <xf numFmtId="0" fontId="61" fillId="5" borderId="85" xfId="3" applyFont="1" applyFill="1" applyBorder="1" applyAlignment="1">
      <alignment vertical="center" wrapText="1"/>
    </xf>
    <xf numFmtId="0" fontId="73" fillId="5" borderId="0" xfId="3" applyFont="1" applyFill="1" applyProtection="1">
      <alignment vertical="center"/>
      <protection locked="0"/>
    </xf>
    <xf numFmtId="0" fontId="22" fillId="0" borderId="0" xfId="3" applyFont="1">
      <alignment vertical="center"/>
    </xf>
    <xf numFmtId="0" fontId="148" fillId="0" borderId="0" xfId="3" applyFont="1">
      <alignment vertical="center"/>
    </xf>
    <xf numFmtId="0" fontId="22" fillId="0" borderId="0" xfId="3" applyFont="1" applyProtection="1">
      <alignment vertical="center"/>
      <protection locked="0"/>
    </xf>
    <xf numFmtId="0" fontId="29" fillId="0" borderId="0" xfId="3" applyFont="1">
      <alignment vertical="center"/>
    </xf>
    <xf numFmtId="0" fontId="22" fillId="0" borderId="70" xfId="3" applyFont="1" applyFill="1" applyBorder="1">
      <alignment vertical="center"/>
    </xf>
    <xf numFmtId="0" fontId="22" fillId="5" borderId="106" xfId="3" applyFont="1" applyFill="1" applyBorder="1">
      <alignment vertical="center"/>
    </xf>
    <xf numFmtId="0" fontId="149" fillId="5" borderId="107" xfId="3" applyFont="1" applyFill="1" applyBorder="1" applyAlignment="1">
      <alignment vertical="center" wrapText="1"/>
    </xf>
    <xf numFmtId="0" fontId="22" fillId="5" borderId="83" xfId="3" applyFont="1" applyFill="1" applyBorder="1">
      <alignment vertical="center"/>
    </xf>
    <xf numFmtId="0" fontId="149" fillId="5" borderId="84" xfId="3" applyFont="1" applyFill="1" applyBorder="1" applyAlignment="1">
      <alignment vertical="center" wrapText="1"/>
    </xf>
    <xf numFmtId="0" fontId="22" fillId="5" borderId="86" xfId="3" applyFont="1" applyFill="1" applyBorder="1">
      <alignment vertical="center"/>
    </xf>
    <xf numFmtId="0" fontId="149" fillId="5" borderId="88" xfId="3" applyFont="1" applyFill="1" applyBorder="1" applyAlignment="1">
      <alignment vertical="center" wrapText="1"/>
    </xf>
    <xf numFmtId="0" fontId="149" fillId="0" borderId="0" xfId="3" applyFont="1" applyAlignment="1">
      <alignment vertical="center" wrapText="1"/>
    </xf>
    <xf numFmtId="0" fontId="28" fillId="0" borderId="0" xfId="3" applyFont="1" applyAlignment="1">
      <alignment horizontal="left" vertical="center" wrapText="1"/>
    </xf>
    <xf numFmtId="0" fontId="28" fillId="0" borderId="0" xfId="3" applyFont="1" applyAlignment="1">
      <alignment vertical="top"/>
    </xf>
    <xf numFmtId="0" fontId="35" fillId="0" borderId="0" xfId="3" applyFont="1" applyAlignment="1">
      <alignment vertical="top"/>
    </xf>
    <xf numFmtId="0" fontId="143" fillId="0" borderId="0" xfId="3" applyFont="1">
      <alignment vertical="center"/>
    </xf>
    <xf numFmtId="0" fontId="9" fillId="2" borderId="0" xfId="3" applyFont="1" applyFill="1" applyAlignment="1">
      <alignment horizontal="left" vertical="top" wrapText="1" indent="1"/>
    </xf>
    <xf numFmtId="0" fontId="22" fillId="0" borderId="0" xfId="3" applyFont="1" applyAlignment="1">
      <alignment horizontal="center" vertical="center"/>
    </xf>
    <xf numFmtId="0" fontId="9" fillId="2" borderId="0" xfId="3" applyFont="1" applyFill="1" applyAlignment="1">
      <alignment horizontal="left" vertical="center" wrapText="1"/>
    </xf>
    <xf numFmtId="0" fontId="22" fillId="0" borderId="79" xfId="3" applyFont="1" applyBorder="1" applyAlignment="1">
      <alignment vertical="top"/>
    </xf>
    <xf numFmtId="0" fontId="148" fillId="0" borderId="0" xfId="3" applyFont="1" applyAlignment="1">
      <alignment vertical="center" wrapText="1"/>
    </xf>
    <xf numFmtId="0" fontId="148" fillId="2" borderId="0" xfId="3" applyFont="1" applyFill="1">
      <alignment vertical="center"/>
    </xf>
    <xf numFmtId="0" fontId="152" fillId="0" borderId="0" xfId="3" applyFont="1">
      <alignment vertical="center"/>
    </xf>
    <xf numFmtId="0" fontId="153" fillId="0" borderId="0" xfId="3" applyFont="1">
      <alignment vertical="center"/>
    </xf>
    <xf numFmtId="0" fontId="152" fillId="0" borderId="0" xfId="3" applyFont="1" applyAlignment="1">
      <alignment horizontal="center" vertical="center"/>
    </xf>
    <xf numFmtId="0" fontId="154" fillId="0" borderId="0" xfId="3" applyFont="1" applyAlignment="1" applyProtection="1">
      <alignment vertical="center" shrinkToFit="1"/>
      <protection locked="0"/>
    </xf>
    <xf numFmtId="0" fontId="153" fillId="0" borderId="0" xfId="3" applyFont="1" applyAlignment="1">
      <alignment horizontal="center" vertical="center"/>
    </xf>
    <xf numFmtId="0" fontId="149" fillId="5" borderId="45" xfId="3" applyFont="1" applyFill="1" applyBorder="1" applyAlignment="1">
      <alignment vertical="center" wrapText="1"/>
    </xf>
    <xf numFmtId="0" fontId="149" fillId="5" borderId="43" xfId="3" applyFont="1" applyFill="1" applyBorder="1" applyAlignment="1">
      <alignment vertical="center" wrapText="1"/>
    </xf>
    <xf numFmtId="0" fontId="149" fillId="5" borderId="93" xfId="3" applyFont="1" applyFill="1" applyBorder="1" applyAlignment="1">
      <alignment vertical="center" wrapText="1"/>
    </xf>
    <xf numFmtId="0" fontId="149" fillId="5" borderId="85" xfId="3" applyFont="1" applyFill="1" applyBorder="1" applyAlignment="1">
      <alignment vertical="center" wrapText="1"/>
    </xf>
    <xf numFmtId="0" fontId="6" fillId="0" borderId="0" xfId="6" applyAlignment="1">
      <alignment horizontal="left" vertical="center"/>
    </xf>
    <xf numFmtId="0" fontId="6" fillId="0" borderId="0" xfId="6" applyAlignment="1">
      <alignment vertical="center"/>
    </xf>
    <xf numFmtId="0" fontId="6" fillId="0" borderId="0" xfId="6" applyAlignment="1">
      <alignment horizontal="center" vertical="center"/>
    </xf>
    <xf numFmtId="0" fontId="6" fillId="0" borderId="0" xfId="6" applyAlignment="1">
      <alignment horizontal="right" vertical="center"/>
    </xf>
    <xf numFmtId="0" fontId="6" fillId="0" borderId="117" xfId="6" applyBorder="1" applyAlignment="1">
      <alignment horizontal="center" vertical="center"/>
    </xf>
    <xf numFmtId="0" fontId="6" fillId="0" borderId="118" xfId="6" applyBorder="1" applyAlignment="1">
      <alignment horizontal="center" vertical="center"/>
    </xf>
    <xf numFmtId="176" fontId="54" fillId="0" borderId="117" xfId="6" applyNumberFormat="1" applyFont="1" applyBorder="1">
      <alignment vertical="center"/>
    </xf>
    <xf numFmtId="176" fontId="54" fillId="0" borderId="118" xfId="6" applyNumberFormat="1" applyFont="1" applyBorder="1">
      <alignment vertical="center"/>
    </xf>
    <xf numFmtId="0" fontId="54" fillId="8" borderId="30" xfId="6" applyFont="1" applyFill="1" applyBorder="1">
      <alignment vertical="center"/>
    </xf>
    <xf numFmtId="0" fontId="54" fillId="8" borderId="1" xfId="6" applyFont="1" applyFill="1" applyBorder="1">
      <alignment vertical="center"/>
    </xf>
    <xf numFmtId="176" fontId="54" fillId="8" borderId="117" xfId="6" applyNumberFormat="1" applyFont="1" applyFill="1" applyBorder="1">
      <alignment vertical="center"/>
    </xf>
    <xf numFmtId="176" fontId="54" fillId="8" borderId="118" xfId="6" applyNumberFormat="1" applyFont="1" applyFill="1" applyBorder="1">
      <alignment vertical="center"/>
    </xf>
    <xf numFmtId="0" fontId="54" fillId="0" borderId="30" xfId="6" applyFont="1" applyBorder="1">
      <alignment vertical="center"/>
    </xf>
    <xf numFmtId="0" fontId="54" fillId="0" borderId="1" xfId="6" applyFont="1" applyBorder="1">
      <alignment vertical="center"/>
    </xf>
    <xf numFmtId="0" fontId="6" fillId="0" borderId="0" xfId="6" applyBorder="1" applyAlignment="1">
      <alignment horizontal="center" vertical="center" wrapText="1"/>
    </xf>
    <xf numFmtId="0" fontId="6" fillId="0" borderId="119" xfId="6" applyBorder="1" applyAlignment="1">
      <alignment horizontal="center" vertical="center"/>
    </xf>
    <xf numFmtId="0" fontId="6" fillId="0" borderId="0" xfId="6" applyBorder="1">
      <alignment vertical="center"/>
    </xf>
    <xf numFmtId="0" fontId="6" fillId="0" borderId="123" xfId="6" applyBorder="1">
      <alignment vertical="center"/>
    </xf>
    <xf numFmtId="0" fontId="6" fillId="0" borderId="35" xfId="6" applyBorder="1">
      <alignment vertical="center"/>
    </xf>
    <xf numFmtId="0" fontId="6" fillId="0" borderId="125" xfId="6" applyBorder="1">
      <alignment vertical="center"/>
    </xf>
    <xf numFmtId="0" fontId="156" fillId="0" borderId="0" xfId="6" applyFont="1" applyAlignment="1">
      <alignment horizontal="center" vertical="center"/>
    </xf>
    <xf numFmtId="0" fontId="156" fillId="0" borderId="0" xfId="6" applyFont="1">
      <alignment vertical="center"/>
    </xf>
    <xf numFmtId="0" fontId="155" fillId="0" borderId="0" xfId="6" applyFont="1">
      <alignment vertical="center"/>
    </xf>
    <xf numFmtId="0" fontId="155" fillId="0" borderId="0" xfId="6" applyFont="1" applyAlignment="1">
      <alignment horizontal="center" vertical="center"/>
    </xf>
    <xf numFmtId="0" fontId="155" fillId="0" borderId="0" xfId="6" applyFont="1" applyAlignment="1">
      <alignment horizontal="left" vertical="center"/>
    </xf>
    <xf numFmtId="176" fontId="6" fillId="0" borderId="117" xfId="6" applyNumberFormat="1" applyBorder="1">
      <alignment vertical="center"/>
    </xf>
    <xf numFmtId="176" fontId="6" fillId="0" borderId="118" xfId="6" applyNumberFormat="1" applyBorder="1">
      <alignment vertical="center"/>
    </xf>
    <xf numFmtId="0" fontId="158" fillId="0" borderId="0" xfId="6" applyFont="1" applyAlignment="1">
      <alignment horizontal="center" vertical="center"/>
    </xf>
    <xf numFmtId="0" fontId="158" fillId="0" borderId="0" xfId="6" applyFont="1">
      <alignment vertical="center"/>
    </xf>
    <xf numFmtId="0" fontId="157" fillId="0" borderId="0" xfId="6" applyFont="1">
      <alignment vertical="center"/>
    </xf>
    <xf numFmtId="0" fontId="157" fillId="0" borderId="0" xfId="6" applyFont="1" applyAlignment="1">
      <alignment horizontal="center" vertical="center"/>
    </xf>
    <xf numFmtId="0" fontId="6" fillId="5" borderId="122" xfId="6" applyFill="1" applyBorder="1" applyAlignment="1">
      <alignment horizontal="center" vertical="center"/>
    </xf>
    <xf numFmtId="0" fontId="6" fillId="5" borderId="124" xfId="6" applyFill="1" applyBorder="1" applyAlignment="1">
      <alignment horizontal="center" vertical="center"/>
    </xf>
    <xf numFmtId="0" fontId="148" fillId="0" borderId="0" xfId="3" applyFont="1" applyAlignment="1">
      <alignment vertical="center"/>
    </xf>
    <xf numFmtId="0" fontId="148" fillId="0" borderId="0" xfId="3" applyFont="1" applyFill="1" applyAlignment="1">
      <alignment vertical="center" shrinkToFit="1"/>
    </xf>
    <xf numFmtId="0" fontId="148" fillId="0" borderId="0" xfId="3" applyFont="1" applyFill="1" applyAlignment="1">
      <alignment vertical="center" wrapText="1"/>
    </xf>
    <xf numFmtId="0" fontId="55" fillId="0" borderId="0" xfId="3" applyFont="1" applyAlignment="1">
      <alignment horizontal="right" vertical="top"/>
    </xf>
    <xf numFmtId="0" fontId="162" fillId="0" borderId="0" xfId="0" applyFont="1">
      <alignment vertical="center"/>
    </xf>
    <xf numFmtId="0" fontId="163" fillId="0" borderId="0" xfId="0" applyFont="1">
      <alignment vertical="center"/>
    </xf>
    <xf numFmtId="0" fontId="164" fillId="0" borderId="0" xfId="0" applyFont="1">
      <alignment vertical="center"/>
    </xf>
    <xf numFmtId="0" fontId="86" fillId="8" borderId="0" xfId="0" applyFont="1" applyFill="1">
      <alignment vertical="center"/>
    </xf>
    <xf numFmtId="0" fontId="0" fillId="8" borderId="0" xfId="0" applyFill="1">
      <alignment vertical="center"/>
    </xf>
    <xf numFmtId="0" fontId="139" fillId="0" borderId="0" xfId="0" applyFont="1">
      <alignment vertical="center"/>
    </xf>
    <xf numFmtId="0" fontId="0" fillId="0" borderId="0" xfId="0" applyFill="1">
      <alignment vertical="center"/>
    </xf>
    <xf numFmtId="0" fontId="39" fillId="0" borderId="0" xfId="0" applyFont="1" applyAlignment="1">
      <alignment horizontal="left" vertical="center" indent="1" shrinkToFit="1"/>
    </xf>
    <xf numFmtId="0" fontId="39" fillId="0" borderId="0" xfId="0" applyFont="1" applyAlignment="1">
      <alignment horizontal="left" vertical="center"/>
    </xf>
    <xf numFmtId="0" fontId="39" fillId="0" borderId="0" xfId="0" applyFont="1" applyAlignment="1">
      <alignment horizontal="left" vertical="center" indent="1" shrinkToFit="1"/>
    </xf>
    <xf numFmtId="0" fontId="56" fillId="0" borderId="0" xfId="7" applyFont="1" applyProtection="1">
      <alignment vertical="center"/>
      <protection locked="0"/>
    </xf>
    <xf numFmtId="0" fontId="5" fillId="0" borderId="0" xfId="7" applyProtection="1">
      <alignment vertical="center"/>
      <protection locked="0"/>
    </xf>
    <xf numFmtId="0" fontId="5" fillId="0" borderId="0" xfId="7">
      <alignment vertical="center"/>
    </xf>
    <xf numFmtId="0" fontId="5" fillId="0" borderId="0" xfId="7" applyProtection="1">
      <alignment vertical="center"/>
    </xf>
    <xf numFmtId="0" fontId="5" fillId="0" borderId="30" xfId="7" applyBorder="1" applyAlignment="1" applyProtection="1">
      <alignment horizontal="center" vertical="center" wrapText="1"/>
    </xf>
    <xf numFmtId="0" fontId="5" fillId="0" borderId="30" xfId="7" applyBorder="1" applyProtection="1">
      <alignment vertical="center"/>
    </xf>
    <xf numFmtId="176" fontId="5" fillId="0" borderId="30" xfId="7" applyNumberFormat="1" applyBorder="1" applyProtection="1">
      <alignment vertical="center"/>
    </xf>
    <xf numFmtId="0" fontId="140" fillId="0" borderId="0" xfId="7" applyFont="1" applyProtection="1">
      <alignment vertical="center"/>
    </xf>
    <xf numFmtId="176" fontId="5" fillId="0" borderId="1" xfId="7" applyNumberFormat="1" applyBorder="1" applyProtection="1">
      <alignment vertical="center"/>
    </xf>
    <xf numFmtId="176" fontId="40" fillId="0" borderId="126" xfId="7" applyNumberFormat="1" applyFont="1" applyBorder="1" applyProtection="1">
      <alignment vertical="center"/>
    </xf>
    <xf numFmtId="0" fontId="5" fillId="0" borderId="0" xfId="7" applyBorder="1" applyProtection="1">
      <alignment vertical="center"/>
    </xf>
    <xf numFmtId="0" fontId="58" fillId="0" borderId="0" xfId="7" applyFont="1" applyAlignment="1" applyProtection="1">
      <alignment horizontal="center" vertical="center"/>
    </xf>
    <xf numFmtId="0" fontId="5" fillId="0" borderId="0" xfId="7" applyNumberFormat="1">
      <alignment vertical="center"/>
    </xf>
    <xf numFmtId="0" fontId="5" fillId="0" borderId="30" xfId="7" applyBorder="1" applyAlignment="1">
      <alignment horizontal="center" vertical="center" wrapText="1"/>
    </xf>
    <xf numFmtId="0" fontId="5" fillId="0" borderId="30" xfId="7" applyBorder="1">
      <alignment vertical="center"/>
    </xf>
    <xf numFmtId="0" fontId="5" fillId="8" borderId="30" xfId="7" applyFill="1" applyBorder="1">
      <alignment vertical="center"/>
    </xf>
    <xf numFmtId="0" fontId="5" fillId="8" borderId="30" xfId="7" applyFill="1" applyBorder="1" applyAlignment="1">
      <alignment horizontal="center" vertical="center"/>
    </xf>
    <xf numFmtId="0" fontId="140" fillId="0" borderId="0" xfId="7" applyFont="1">
      <alignment vertical="center"/>
    </xf>
    <xf numFmtId="0" fontId="5" fillId="0" borderId="0" xfId="7" applyBorder="1">
      <alignment vertical="center"/>
    </xf>
    <xf numFmtId="0" fontId="5" fillId="5" borderId="30" xfId="7" applyFill="1" applyBorder="1" applyProtection="1">
      <alignment vertical="center"/>
      <protection locked="0"/>
    </xf>
    <xf numFmtId="0" fontId="5" fillId="5" borderId="30" xfId="7" applyFill="1" applyBorder="1" applyAlignment="1" applyProtection="1">
      <alignment horizontal="center" vertical="center"/>
      <protection locked="0"/>
    </xf>
    <xf numFmtId="181" fontId="5" fillId="5" borderId="20" xfId="7" applyNumberFormat="1" applyFill="1" applyBorder="1" applyAlignment="1" applyProtection="1">
      <alignment vertical="center" wrapText="1" shrinkToFit="1"/>
      <protection locked="0"/>
    </xf>
    <xf numFmtId="0" fontId="156" fillId="0" borderId="0" xfId="7" applyFont="1" applyProtection="1">
      <alignment vertical="center"/>
      <protection locked="0"/>
    </xf>
    <xf numFmtId="0" fontId="161" fillId="0" borderId="0" xfId="7" applyFont="1" applyAlignment="1" applyProtection="1">
      <alignment horizontal="center" vertical="center"/>
    </xf>
    <xf numFmtId="182" fontId="5" fillId="0" borderId="0" xfId="7" applyNumberFormat="1">
      <alignment vertical="center"/>
    </xf>
    <xf numFmtId="0" fontId="0" fillId="0" borderId="0" xfId="0" applyFill="1" applyBorder="1">
      <alignment vertical="center"/>
    </xf>
    <xf numFmtId="0" fontId="0" fillId="0" borderId="127" xfId="0" applyFill="1" applyBorder="1">
      <alignment vertical="center"/>
    </xf>
    <xf numFmtId="0" fontId="0" fillId="0" borderId="128" xfId="0" applyFill="1" applyBorder="1">
      <alignment vertical="center"/>
    </xf>
    <xf numFmtId="0" fontId="0" fillId="0" borderId="130" xfId="0" applyFill="1" applyBorder="1">
      <alignment vertical="center"/>
    </xf>
    <xf numFmtId="0" fontId="0" fillId="0" borderId="132" xfId="0" applyFill="1" applyBorder="1">
      <alignment vertical="center"/>
    </xf>
    <xf numFmtId="0" fontId="0" fillId="0" borderId="133" xfId="0" applyFill="1" applyBorder="1">
      <alignment vertical="center"/>
    </xf>
    <xf numFmtId="0" fontId="162" fillId="0" borderId="0" xfId="0" applyFont="1" applyFill="1" applyBorder="1">
      <alignment vertical="center"/>
    </xf>
    <xf numFmtId="0" fontId="162" fillId="5" borderId="0" xfId="0" applyFont="1" applyFill="1" applyBorder="1">
      <alignment vertical="center"/>
    </xf>
    <xf numFmtId="0" fontId="33" fillId="0" borderId="5" xfId="0" applyFont="1" applyFill="1" applyBorder="1">
      <alignment vertical="center"/>
    </xf>
    <xf numFmtId="0" fontId="33" fillId="0" borderId="6" xfId="0" applyFont="1" applyFill="1" applyBorder="1">
      <alignment vertical="center"/>
    </xf>
    <xf numFmtId="0" fontId="165" fillId="0" borderId="0" xfId="0" applyFont="1" applyFill="1" applyBorder="1">
      <alignment vertical="center"/>
    </xf>
    <xf numFmtId="0" fontId="29" fillId="0" borderId="5" xfId="0" applyFont="1" applyBorder="1" applyAlignment="1">
      <alignment horizontal="left" vertical="center"/>
    </xf>
    <xf numFmtId="0" fontId="29" fillId="0" borderId="8" xfId="0" applyFont="1" applyBorder="1" applyAlignment="1">
      <alignment horizontal="left" vertical="center"/>
    </xf>
    <xf numFmtId="0" fontId="29" fillId="0" borderId="5" xfId="0" applyFont="1" applyBorder="1">
      <alignment vertical="center"/>
    </xf>
    <xf numFmtId="0" fontId="29" fillId="0" borderId="6" xfId="0" applyFont="1" applyBorder="1">
      <alignment vertical="center"/>
    </xf>
    <xf numFmtId="0" fontId="29" fillId="0" borderId="11" xfId="0" applyFont="1" applyBorder="1">
      <alignment vertical="center"/>
    </xf>
    <xf numFmtId="0" fontId="29" fillId="0" borderId="8" xfId="0" applyFont="1" applyBorder="1">
      <alignment vertical="center"/>
    </xf>
    <xf numFmtId="0" fontId="29" fillId="0" borderId="12" xfId="0" applyFont="1" applyBorder="1">
      <alignment vertical="center"/>
    </xf>
    <xf numFmtId="0" fontId="29" fillId="0" borderId="2" xfId="0" applyFont="1" applyBorder="1" applyAlignment="1">
      <alignment horizontal="center" vertical="center"/>
    </xf>
    <xf numFmtId="0" fontId="46" fillId="0" borderId="0" xfId="0" applyFont="1" applyAlignment="1">
      <alignment horizontal="left" vertical="center" wrapText="1"/>
    </xf>
    <xf numFmtId="0" fontId="46" fillId="0" borderId="10" xfId="0" applyFont="1" applyBorder="1" applyAlignment="1">
      <alignment horizontal="left" vertical="center" wrapText="1"/>
    </xf>
    <xf numFmtId="0" fontId="29" fillId="0" borderId="5" xfId="0" applyFont="1" applyBorder="1" applyAlignment="1">
      <alignment horizontal="center" vertical="center"/>
    </xf>
    <xf numFmtId="0" fontId="29" fillId="0" borderId="8" xfId="0" applyFont="1" applyBorder="1" applyAlignment="1">
      <alignment horizontal="center" vertical="center"/>
    </xf>
    <xf numFmtId="0" fontId="35" fillId="0" borderId="4" xfId="0" applyFont="1" applyBorder="1" applyAlignment="1">
      <alignment horizontal="left" vertical="center"/>
    </xf>
    <xf numFmtId="0" fontId="127" fillId="2" borderId="0" xfId="0" applyFont="1" applyFill="1" applyBorder="1" applyAlignment="1">
      <alignment horizontal="left" vertical="center"/>
    </xf>
    <xf numFmtId="0" fontId="127" fillId="2" borderId="54" xfId="0" applyFont="1" applyFill="1" applyBorder="1" applyAlignment="1">
      <alignment horizontal="left" vertical="center"/>
    </xf>
    <xf numFmtId="0" fontId="0" fillId="0" borderId="128" xfId="0" applyBorder="1">
      <alignment vertical="center"/>
    </xf>
    <xf numFmtId="0" fontId="0" fillId="0" borderId="129" xfId="0" applyBorder="1">
      <alignment vertical="center"/>
    </xf>
    <xf numFmtId="0" fontId="0" fillId="0" borderId="0" xfId="0" applyBorder="1">
      <alignment vertical="center"/>
    </xf>
    <xf numFmtId="0" fontId="0" fillId="0" borderId="131" xfId="0" applyBorder="1">
      <alignment vertical="center"/>
    </xf>
    <xf numFmtId="0" fontId="0" fillId="0" borderId="133" xfId="0" applyBorder="1">
      <alignment vertical="center"/>
    </xf>
    <xf numFmtId="0" fontId="0" fillId="0" borderId="134" xfId="0" applyBorder="1">
      <alignment vertical="center"/>
    </xf>
    <xf numFmtId="0" fontId="29" fillId="0" borderId="5" xfId="0" applyFont="1" applyBorder="1" applyAlignment="1">
      <alignment horizontal="center" vertical="center"/>
    </xf>
    <xf numFmtId="0" fontId="29" fillId="0" borderId="6" xfId="0" applyFont="1" applyBorder="1" applyAlignment="1">
      <alignment horizontal="center" vertical="center"/>
    </xf>
    <xf numFmtId="0" fontId="29" fillId="0" borderId="8" xfId="0" applyFont="1" applyBorder="1" applyAlignment="1">
      <alignment horizontal="center" vertical="center"/>
    </xf>
    <xf numFmtId="0" fontId="29" fillId="0" borderId="12" xfId="0" applyFont="1" applyBorder="1" applyAlignment="1">
      <alignment horizontal="center" vertical="center"/>
    </xf>
    <xf numFmtId="0" fontId="127" fillId="2" borderId="54" xfId="0" applyFont="1" applyFill="1" applyBorder="1" applyAlignment="1">
      <alignment horizontal="left" vertical="center"/>
    </xf>
    <xf numFmtId="0" fontId="35" fillId="0" borderId="5" xfId="0" applyFont="1" applyBorder="1" applyAlignment="1">
      <alignment horizontal="left" vertical="center"/>
    </xf>
    <xf numFmtId="0" fontId="16" fillId="0" borderId="2" xfId="0" applyFont="1" applyBorder="1" applyAlignment="1">
      <alignment horizontal="center" vertical="center"/>
    </xf>
    <xf numFmtId="0" fontId="16" fillId="0" borderId="11" xfId="0" applyFont="1" applyBorder="1">
      <alignment vertical="center"/>
    </xf>
    <xf numFmtId="0" fontId="16" fillId="0" borderId="8" xfId="0" applyFont="1" applyBorder="1">
      <alignment vertical="center"/>
    </xf>
    <xf numFmtId="0" fontId="16" fillId="0" borderId="5" xfId="0" applyFont="1" applyBorder="1">
      <alignment vertical="center"/>
    </xf>
    <xf numFmtId="0" fontId="16" fillId="0" borderId="6" xfId="0" applyFont="1" applyBorder="1">
      <alignment vertical="center"/>
    </xf>
    <xf numFmtId="0" fontId="16" fillId="0" borderId="12" xfId="0" applyFont="1" applyBorder="1">
      <alignment vertical="center"/>
    </xf>
    <xf numFmtId="0" fontId="127" fillId="2" borderId="0" xfId="0" applyFont="1" applyFill="1" applyAlignment="1">
      <alignment horizontal="left" vertical="center"/>
    </xf>
    <xf numFmtId="0" fontId="86" fillId="0" borderId="0" xfId="0" applyFont="1" applyFill="1">
      <alignment vertical="center"/>
    </xf>
    <xf numFmtId="0" fontId="166" fillId="8" borderId="0" xfId="0" applyFont="1" applyFill="1">
      <alignment vertical="center"/>
    </xf>
    <xf numFmtId="0" fontId="162" fillId="0" borderId="30" xfId="0" applyFont="1" applyFill="1" applyBorder="1" applyAlignment="1">
      <alignment horizontal="center" vertical="center"/>
    </xf>
    <xf numFmtId="178" fontId="23" fillId="0" borderId="30" xfId="4" applyNumberFormat="1" applyFont="1" applyBorder="1" applyAlignment="1">
      <alignment horizontal="right" vertical="center" shrinkToFit="1"/>
    </xf>
    <xf numFmtId="178" fontId="23" fillId="0" borderId="3" xfId="4" applyNumberFormat="1" applyFont="1" applyBorder="1" applyAlignment="1">
      <alignment horizontal="right" vertical="center" shrinkToFit="1"/>
    </xf>
    <xf numFmtId="178" fontId="23" fillId="0" borderId="32" xfId="4" applyNumberFormat="1" applyFont="1" applyBorder="1" applyAlignment="1">
      <alignment horizontal="right" vertical="center" shrinkToFit="1"/>
    </xf>
    <xf numFmtId="178" fontId="23" fillId="0" borderId="33" xfId="4" applyNumberFormat="1" applyFont="1" applyBorder="1" applyAlignment="1">
      <alignment horizontal="right" vertical="center" shrinkToFit="1"/>
    </xf>
    <xf numFmtId="178" fontId="23" fillId="0" borderId="39" xfId="4" applyNumberFormat="1" applyFont="1" applyBorder="1" applyAlignment="1">
      <alignment horizontal="right" vertical="center" shrinkToFit="1"/>
    </xf>
    <xf numFmtId="178" fontId="23" fillId="0" borderId="40" xfId="4" applyNumberFormat="1" applyFont="1" applyBorder="1" applyAlignment="1">
      <alignment horizontal="right" vertical="center" shrinkToFit="1"/>
    </xf>
    <xf numFmtId="178" fontId="23" fillId="0" borderId="47" xfId="4" applyNumberFormat="1" applyFont="1" applyBorder="1" applyAlignment="1">
      <alignment horizontal="right" vertical="center" shrinkToFit="1"/>
    </xf>
    <xf numFmtId="178" fontId="23" fillId="0" borderId="41" xfId="4" applyNumberFormat="1" applyFont="1" applyBorder="1" applyAlignment="1">
      <alignment horizontal="right" vertical="center" shrinkToFit="1"/>
    </xf>
    <xf numFmtId="178" fontId="23" fillId="0" borderId="37" xfId="4" applyNumberFormat="1" applyFont="1" applyBorder="1" applyAlignment="1">
      <alignment horizontal="right" vertical="center" shrinkToFit="1"/>
    </xf>
    <xf numFmtId="176" fontId="36" fillId="0" borderId="7" xfId="0" applyNumberFormat="1" applyFont="1" applyBorder="1">
      <alignment vertical="center"/>
    </xf>
    <xf numFmtId="0" fontId="36" fillId="0" borderId="17" xfId="0" applyFont="1" applyBorder="1">
      <alignment vertical="center"/>
    </xf>
    <xf numFmtId="0" fontId="42" fillId="0" borderId="0" xfId="0" applyFont="1">
      <alignment vertical="center"/>
    </xf>
    <xf numFmtId="0" fontId="29" fillId="0" borderId="0" xfId="0" applyFont="1" applyAlignment="1">
      <alignment vertical="top"/>
    </xf>
    <xf numFmtId="0" fontId="61" fillId="5" borderId="45" xfId="3" applyFont="1" applyFill="1" applyBorder="1" applyAlignment="1">
      <alignment vertical="center" wrapText="1"/>
    </xf>
    <xf numFmtId="0" fontId="167" fillId="0" borderId="0" xfId="0" applyFont="1">
      <alignment vertical="center"/>
    </xf>
    <xf numFmtId="0" fontId="168" fillId="0" borderId="0" xfId="0" applyFont="1">
      <alignment vertical="center"/>
    </xf>
    <xf numFmtId="0" fontId="169" fillId="0" borderId="0" xfId="0" applyFont="1">
      <alignment vertical="center"/>
    </xf>
    <xf numFmtId="0" fontId="61" fillId="5" borderId="93" xfId="3" applyFont="1" applyFill="1" applyBorder="1" applyAlignment="1">
      <alignment vertical="center" wrapText="1"/>
    </xf>
    <xf numFmtId="0" fontId="148" fillId="0" borderId="0" xfId="3" applyFont="1" applyFill="1">
      <alignment vertical="center"/>
    </xf>
    <xf numFmtId="0" fontId="143" fillId="0" borderId="0" xfId="3" applyFont="1" applyFill="1">
      <alignment vertical="center"/>
    </xf>
    <xf numFmtId="0" fontId="39" fillId="5" borderId="0" xfId="0" applyFont="1" applyFill="1" applyProtection="1">
      <alignment vertical="center"/>
      <protection locked="0"/>
    </xf>
    <xf numFmtId="49" fontId="54" fillId="5" borderId="59" xfId="0" applyNumberFormat="1" applyFont="1" applyFill="1" applyBorder="1" applyAlignment="1" applyProtection="1">
      <alignment horizontal="center" vertical="center"/>
      <protection locked="0"/>
    </xf>
    <xf numFmtId="49" fontId="54" fillId="5" borderId="60" xfId="0" applyNumberFormat="1" applyFont="1" applyFill="1" applyBorder="1" applyAlignment="1" applyProtection="1">
      <alignment horizontal="center" vertical="center"/>
      <protection locked="0"/>
    </xf>
    <xf numFmtId="49" fontId="54" fillId="5" borderId="68" xfId="0" applyNumberFormat="1" applyFont="1" applyFill="1" applyBorder="1" applyAlignment="1" applyProtection="1">
      <alignment horizontal="center" vertical="center"/>
      <protection locked="0"/>
    </xf>
    <xf numFmtId="178" fontId="40" fillId="0" borderId="32" xfId="4" applyNumberFormat="1" applyFont="1" applyFill="1" applyBorder="1" applyAlignment="1" applyProtection="1">
      <alignment horizontal="right" vertical="center" shrinkToFit="1"/>
      <protection locked="0"/>
    </xf>
    <xf numFmtId="178" fontId="40" fillId="0" borderId="39" xfId="4" applyNumberFormat="1" applyFont="1" applyFill="1" applyBorder="1" applyAlignment="1" applyProtection="1">
      <alignment horizontal="right" vertical="center" shrinkToFit="1"/>
      <protection locked="0"/>
    </xf>
    <xf numFmtId="0" fontId="30" fillId="0" borderId="0" xfId="0" applyFont="1" applyAlignment="1" applyProtection="1">
      <alignment vertical="top"/>
      <protection locked="0"/>
    </xf>
    <xf numFmtId="0" fontId="29" fillId="0" borderId="6" xfId="0" applyFont="1" applyBorder="1" applyProtection="1">
      <alignment vertical="center"/>
      <protection locked="0"/>
    </xf>
    <xf numFmtId="0" fontId="148" fillId="0" borderId="0" xfId="3" applyFont="1" applyProtection="1">
      <alignment vertical="center"/>
      <protection locked="0"/>
    </xf>
    <xf numFmtId="0" fontId="107" fillId="5" borderId="30" xfId="5" applyFont="1" applyFill="1" applyBorder="1" applyAlignment="1" applyProtection="1">
      <alignment horizontal="left" vertical="center" wrapText="1" indent="1"/>
      <protection locked="0"/>
    </xf>
    <xf numFmtId="0" fontId="42" fillId="8" borderId="114" xfId="5" applyFont="1" applyFill="1" applyBorder="1" applyAlignment="1" applyProtection="1">
      <alignment horizontal="left" vertical="center" shrinkToFit="1"/>
      <protection locked="0"/>
    </xf>
    <xf numFmtId="0" fontId="110" fillId="8" borderId="115" xfId="5" applyFont="1" applyFill="1" applyBorder="1" applyAlignment="1" applyProtection="1">
      <alignment horizontal="center" vertical="center"/>
      <protection locked="0"/>
    </xf>
    <xf numFmtId="0" fontId="110" fillId="0" borderId="115" xfId="5" applyFont="1" applyBorder="1" applyAlignment="1" applyProtection="1">
      <alignment horizontal="center" vertical="center" wrapText="1"/>
      <protection locked="0"/>
    </xf>
    <xf numFmtId="180" fontId="110" fillId="0" borderId="115" xfId="5" applyNumberFormat="1" applyFont="1" applyBorder="1" applyAlignment="1" applyProtection="1">
      <alignment horizontal="center" vertical="center"/>
      <protection locked="0"/>
    </xf>
    <xf numFmtId="0" fontId="110" fillId="9" borderId="115" xfId="5" applyFont="1" applyFill="1" applyBorder="1" applyAlignment="1" applyProtection="1">
      <alignment horizontal="center" vertical="center"/>
      <protection locked="0"/>
    </xf>
    <xf numFmtId="0" fontId="110" fillId="0" borderId="116" xfId="5" applyFont="1" applyBorder="1" applyAlignment="1" applyProtection="1">
      <alignment horizontal="center" vertical="center"/>
      <protection locked="0"/>
    </xf>
    <xf numFmtId="181" fontId="6" fillId="5" borderId="1" xfId="6" applyNumberFormat="1" applyFill="1" applyBorder="1" applyProtection="1">
      <alignment vertical="center"/>
      <protection locked="0"/>
    </xf>
    <xf numFmtId="176" fontId="6" fillId="5" borderId="117" xfId="6" applyNumberFormat="1" applyFill="1" applyBorder="1" applyAlignment="1" applyProtection="1">
      <alignment horizontal="right" vertical="center"/>
      <protection locked="0"/>
    </xf>
    <xf numFmtId="176" fontId="6" fillId="5" borderId="118" xfId="6" applyNumberFormat="1" applyFill="1" applyBorder="1" applyAlignment="1" applyProtection="1">
      <alignment horizontal="right" vertical="center"/>
      <protection locked="0"/>
    </xf>
    <xf numFmtId="176" fontId="6" fillId="5" borderId="30" xfId="6" applyNumberFormat="1" applyFill="1" applyBorder="1" applyAlignment="1" applyProtection="1">
      <alignment horizontal="right" vertical="center"/>
      <protection locked="0"/>
    </xf>
    <xf numFmtId="0" fontId="6" fillId="5" borderId="30" xfId="6" applyFill="1" applyBorder="1" applyAlignment="1" applyProtection="1">
      <alignment horizontal="left" vertical="center"/>
      <protection locked="0"/>
    </xf>
    <xf numFmtId="176" fontId="54" fillId="0" borderId="118" xfId="6" applyNumberFormat="1" applyFont="1" applyFill="1" applyBorder="1">
      <alignment vertical="center"/>
    </xf>
    <xf numFmtId="0" fontId="54" fillId="5" borderId="30" xfId="6" applyFont="1" applyFill="1" applyBorder="1" applyAlignment="1" applyProtection="1">
      <alignment horizontal="center" vertical="center"/>
      <protection locked="0"/>
    </xf>
    <xf numFmtId="176" fontId="54" fillId="5" borderId="1" xfId="6" applyNumberFormat="1" applyFont="1" applyFill="1" applyBorder="1" applyAlignment="1" applyProtection="1">
      <alignment horizontal="right" vertical="center"/>
      <protection locked="0"/>
    </xf>
    <xf numFmtId="176" fontId="54" fillId="5" borderId="117" xfId="6" applyNumberFormat="1" applyFont="1" applyFill="1" applyBorder="1" applyAlignment="1" applyProtection="1">
      <alignment horizontal="right" vertical="center"/>
      <protection locked="0"/>
    </xf>
    <xf numFmtId="0" fontId="15" fillId="5" borderId="0" xfId="3" applyFont="1" applyFill="1" applyProtection="1">
      <alignment vertical="center"/>
      <protection locked="0"/>
    </xf>
    <xf numFmtId="0" fontId="58" fillId="0" borderId="0" xfId="8" applyFont="1">
      <alignment vertical="center"/>
    </xf>
    <xf numFmtId="0" fontId="3" fillId="0" borderId="0" xfId="8">
      <alignment vertical="center"/>
    </xf>
    <xf numFmtId="181" fontId="3" fillId="0" borderId="0" xfId="8" applyNumberFormat="1">
      <alignment vertical="center"/>
    </xf>
    <xf numFmtId="176" fontId="3" fillId="0" borderId="0" xfId="8" applyNumberFormat="1" applyAlignment="1">
      <alignment horizontal="right" vertical="center"/>
    </xf>
    <xf numFmtId="181" fontId="3" fillId="0" borderId="0" xfId="8" applyNumberFormat="1" applyAlignment="1">
      <alignment horizontal="right" vertical="center"/>
    </xf>
    <xf numFmtId="0" fontId="140" fillId="0" borderId="0" xfId="8" applyFont="1">
      <alignment vertical="center"/>
    </xf>
    <xf numFmtId="0" fontId="3" fillId="0" borderId="30" xfId="8" applyBorder="1">
      <alignment vertical="center"/>
    </xf>
    <xf numFmtId="0" fontId="3" fillId="0" borderId="30" xfId="8" applyBorder="1" applyAlignment="1">
      <alignment horizontal="center" vertical="center"/>
    </xf>
    <xf numFmtId="176" fontId="3" fillId="0" borderId="1" xfId="8" applyNumberFormat="1" applyBorder="1" applyAlignment="1">
      <alignment horizontal="center" vertical="center" wrapText="1"/>
    </xf>
    <xf numFmtId="181" fontId="3" fillId="0" borderId="2" xfId="8" applyNumberFormat="1" applyBorder="1" applyAlignment="1">
      <alignment horizontal="center" vertical="center"/>
    </xf>
    <xf numFmtId="176" fontId="3" fillId="0" borderId="1" xfId="8" applyNumberFormat="1" applyFill="1" applyBorder="1" applyAlignment="1">
      <alignment horizontal="right" vertical="center"/>
    </xf>
    <xf numFmtId="0" fontId="3" fillId="0" borderId="0" xfId="8" applyBorder="1" applyAlignment="1">
      <alignment horizontal="left" vertical="center" wrapText="1"/>
    </xf>
    <xf numFmtId="0" fontId="3" fillId="0" borderId="120" xfId="8" applyBorder="1">
      <alignment vertical="center"/>
    </xf>
    <xf numFmtId="0" fontId="3" fillId="0" borderId="121" xfId="8" applyBorder="1">
      <alignment vertical="center"/>
    </xf>
    <xf numFmtId="181" fontId="147" fillId="0" borderId="0" xfId="8" applyNumberFormat="1" applyFont="1">
      <alignment vertical="center"/>
    </xf>
    <xf numFmtId="181" fontId="141" fillId="0" borderId="0" xfId="8" applyNumberFormat="1" applyFont="1">
      <alignment vertical="center"/>
    </xf>
    <xf numFmtId="176" fontId="141" fillId="0" borderId="0" xfId="8" applyNumberFormat="1" applyFont="1" applyAlignment="1">
      <alignment horizontal="right" vertical="center"/>
    </xf>
    <xf numFmtId="0" fontId="147" fillId="0" borderId="0" xfId="8" applyFont="1">
      <alignment vertical="center"/>
    </xf>
    <xf numFmtId="0" fontId="3" fillId="5" borderId="119" xfId="8" applyFill="1" applyBorder="1">
      <alignment vertical="center"/>
    </xf>
    <xf numFmtId="0" fontId="3" fillId="5" borderId="122" xfId="8" applyFill="1" applyBorder="1" applyAlignment="1">
      <alignment horizontal="right" vertical="center"/>
    </xf>
    <xf numFmtId="0" fontId="3" fillId="5" borderId="124" xfId="8" applyFill="1" applyBorder="1" applyAlignment="1">
      <alignment horizontal="right" vertical="center"/>
    </xf>
    <xf numFmtId="49" fontId="54" fillId="0" borderId="22" xfId="0" applyNumberFormat="1" applyFont="1" applyBorder="1">
      <alignment vertical="center"/>
    </xf>
    <xf numFmtId="49" fontId="54" fillId="0" borderId="23" xfId="0" applyNumberFormat="1" applyFont="1" applyBorder="1">
      <alignment vertical="center"/>
    </xf>
    <xf numFmtId="0" fontId="3" fillId="5" borderId="30" xfId="8" applyFill="1" applyBorder="1" applyProtection="1">
      <alignment vertical="center"/>
      <protection locked="0"/>
    </xf>
    <xf numFmtId="181" fontId="3" fillId="5" borderId="1" xfId="8" applyNumberFormat="1" applyFill="1" applyBorder="1" applyProtection="1">
      <alignment vertical="center"/>
      <protection locked="0"/>
    </xf>
    <xf numFmtId="181" fontId="3" fillId="5" borderId="3" xfId="8" applyNumberFormat="1" applyFill="1" applyBorder="1" applyProtection="1">
      <alignment vertical="center"/>
      <protection locked="0"/>
    </xf>
    <xf numFmtId="176" fontId="3" fillId="5" borderId="1" xfId="8" applyNumberFormat="1" applyFill="1" applyBorder="1" applyAlignment="1" applyProtection="1">
      <alignment horizontal="right" vertical="center"/>
      <protection locked="0"/>
    </xf>
    <xf numFmtId="0" fontId="16" fillId="0" borderId="5" xfId="0" applyFont="1" applyBorder="1" applyProtection="1">
      <alignment vertical="center"/>
      <protection locked="0"/>
    </xf>
    <xf numFmtId="0" fontId="39" fillId="0" borderId="0" xfId="0" applyFont="1" applyAlignment="1">
      <alignment vertical="top" wrapText="1"/>
    </xf>
    <xf numFmtId="0" fontId="106" fillId="5" borderId="110" xfId="5" applyFont="1" applyFill="1" applyBorder="1" applyAlignment="1" applyProtection="1">
      <alignment horizontal="center" wrapText="1"/>
      <protection locked="0"/>
    </xf>
    <xf numFmtId="176" fontId="6" fillId="5" borderId="117" xfId="6" applyNumberFormat="1" applyFill="1" applyBorder="1" applyProtection="1">
      <alignment vertical="center"/>
      <protection locked="0"/>
    </xf>
    <xf numFmtId="176" fontId="6" fillId="5" borderId="118" xfId="6" applyNumberFormat="1" applyFill="1" applyBorder="1" applyProtection="1">
      <alignment vertical="center"/>
      <protection locked="0"/>
    </xf>
    <xf numFmtId="0" fontId="6" fillId="5" borderId="30" xfId="6" applyFill="1" applyBorder="1" applyAlignment="1" applyProtection="1">
      <alignment horizontal="left" vertical="center" indent="1"/>
      <protection locked="0"/>
    </xf>
    <xf numFmtId="0" fontId="29" fillId="0" borderId="5" xfId="0" applyFont="1" applyBorder="1">
      <alignment vertical="center"/>
    </xf>
    <xf numFmtId="0" fontId="29" fillId="0" borderId="8" xfId="0" applyFont="1" applyBorder="1">
      <alignment vertical="center"/>
    </xf>
    <xf numFmtId="0" fontId="33" fillId="5" borderId="2" xfId="0" applyFont="1" applyFill="1" applyBorder="1" applyAlignment="1" applyProtection="1">
      <alignment horizontal="center" vertical="center" shrinkToFit="1"/>
      <protection locked="0"/>
    </xf>
    <xf numFmtId="0" fontId="29" fillId="0" borderId="2" xfId="0" applyFont="1" applyBorder="1" applyAlignment="1">
      <alignment horizontal="center" vertical="center"/>
    </xf>
    <xf numFmtId="0" fontId="29" fillId="0" borderId="5" xfId="0" applyFont="1" applyBorder="1" applyAlignment="1">
      <alignment horizontal="center" vertical="center"/>
    </xf>
    <xf numFmtId="0" fontId="29" fillId="0" borderId="6" xfId="0" applyFont="1" applyBorder="1" applyAlignment="1">
      <alignment horizontal="center" vertical="center"/>
    </xf>
    <xf numFmtId="0" fontId="29" fillId="0" borderId="8" xfId="0" applyFont="1" applyBorder="1" applyAlignment="1">
      <alignment horizontal="center" vertical="center"/>
    </xf>
    <xf numFmtId="0" fontId="29" fillId="0" borderId="12" xfId="0" applyFont="1" applyBorder="1" applyAlignment="1">
      <alignment horizontal="center" vertical="center"/>
    </xf>
    <xf numFmtId="0" fontId="6" fillId="0" borderId="0" xfId="6" applyBorder="1" applyAlignment="1">
      <alignment horizontal="left" vertical="center" wrapText="1"/>
    </xf>
    <xf numFmtId="0" fontId="6" fillId="0" borderId="30" xfId="6" applyBorder="1" applyAlignment="1">
      <alignment horizontal="center" vertical="center"/>
    </xf>
    <xf numFmtId="0" fontId="35" fillId="0" borderId="5" xfId="0" applyFont="1" applyBorder="1" applyAlignment="1">
      <alignment horizontal="left" vertical="center"/>
    </xf>
    <xf numFmtId="0" fontId="1" fillId="5" borderId="30" xfId="6" applyFont="1" applyFill="1" applyBorder="1" applyAlignment="1" applyProtection="1">
      <alignment horizontal="left" vertical="center"/>
      <protection locked="0"/>
    </xf>
    <xf numFmtId="181" fontId="6" fillId="0" borderId="2" xfId="6" applyNumberFormat="1" applyBorder="1" applyAlignment="1" applyProtection="1">
      <alignment horizontal="center" vertical="center"/>
      <protection locked="0"/>
    </xf>
    <xf numFmtId="181" fontId="6" fillId="5" borderId="3" xfId="6" applyNumberFormat="1" applyFill="1" applyBorder="1" applyProtection="1">
      <alignment vertical="center"/>
      <protection locked="0"/>
    </xf>
    <xf numFmtId="0" fontId="6" fillId="5" borderId="30" xfId="6" applyFill="1" applyBorder="1" applyProtection="1">
      <alignment vertical="center"/>
      <protection locked="0"/>
    </xf>
    <xf numFmtId="176" fontId="1" fillId="5" borderId="118" xfId="6" applyNumberFormat="1" applyFont="1" applyFill="1" applyBorder="1" applyAlignment="1" applyProtection="1">
      <alignment horizontal="right" vertical="center"/>
      <protection locked="0"/>
    </xf>
    <xf numFmtId="181" fontId="3" fillId="5" borderId="3" xfId="8" applyNumberFormat="1" applyFill="1" applyBorder="1">
      <alignment vertical="center"/>
    </xf>
    <xf numFmtId="176" fontId="3" fillId="5" borderId="1" xfId="8" applyNumberFormat="1" applyFill="1" applyBorder="1" applyAlignment="1">
      <alignment horizontal="right" vertical="center"/>
    </xf>
    <xf numFmtId="181" fontId="3" fillId="5" borderId="1" xfId="8" applyNumberFormat="1" applyFill="1" applyBorder="1">
      <alignment vertical="center"/>
    </xf>
    <xf numFmtId="0" fontId="40" fillId="5" borderId="30" xfId="6" applyFont="1" applyFill="1" applyBorder="1" applyAlignment="1" applyProtection="1">
      <alignment horizontal="left" vertical="center" indent="1"/>
      <protection locked="0"/>
    </xf>
    <xf numFmtId="176" fontId="40" fillId="5" borderId="117" xfId="6" applyNumberFormat="1" applyFont="1" applyFill="1" applyBorder="1" applyProtection="1">
      <alignment vertical="center"/>
      <protection locked="0"/>
    </xf>
    <xf numFmtId="176" fontId="40" fillId="5" borderId="118" xfId="6" applyNumberFormat="1" applyFont="1" applyFill="1" applyBorder="1" applyProtection="1">
      <alignment vertical="center"/>
      <protection locked="0"/>
    </xf>
    <xf numFmtId="0" fontId="1" fillId="5" borderId="30" xfId="7" applyFont="1" applyFill="1" applyBorder="1" applyProtection="1">
      <alignment vertical="center"/>
      <protection locked="0"/>
    </xf>
    <xf numFmtId="181" fontId="5" fillId="0" borderId="0" xfId="7" applyNumberFormat="1">
      <alignment vertical="center"/>
    </xf>
    <xf numFmtId="14" fontId="110" fillId="0" borderId="115" xfId="5" applyNumberFormat="1" applyFont="1" applyBorder="1" applyAlignment="1" applyProtection="1">
      <alignment horizontal="center" vertical="center"/>
      <protection locked="0"/>
    </xf>
    <xf numFmtId="182" fontId="107" fillId="5" borderId="30" xfId="5" applyNumberFormat="1" applyFont="1" applyFill="1" applyBorder="1" applyAlignment="1" applyProtection="1">
      <alignment horizontal="left" vertical="center" wrapText="1" indent="1"/>
      <protection locked="0"/>
    </xf>
    <xf numFmtId="0" fontId="72" fillId="5" borderId="0" xfId="3" applyFont="1" applyFill="1" applyAlignment="1" applyProtection="1">
      <alignment vertical="center" shrinkToFit="1"/>
      <protection locked="0"/>
    </xf>
    <xf numFmtId="178" fontId="40" fillId="0" borderId="43" xfId="4" applyNumberFormat="1" applyFont="1" applyBorder="1" applyAlignment="1" applyProtection="1">
      <alignment horizontal="right" vertical="center" shrinkToFit="1"/>
      <protection locked="0"/>
    </xf>
    <xf numFmtId="178" fontId="40" fillId="0" borderId="46" xfId="4" applyNumberFormat="1" applyFont="1" applyBorder="1" applyAlignment="1" applyProtection="1">
      <alignment horizontal="right" vertical="center" shrinkToFit="1"/>
      <protection locked="0"/>
    </xf>
    <xf numFmtId="178" fontId="40" fillId="0" borderId="32" xfId="4" applyNumberFormat="1" applyFont="1" applyBorder="1" applyAlignment="1" applyProtection="1">
      <alignment horizontal="right" vertical="center" shrinkToFit="1"/>
      <protection locked="0"/>
    </xf>
    <xf numFmtId="178" fontId="40" fillId="0" borderId="44" xfId="4" applyNumberFormat="1" applyFont="1" applyBorder="1" applyAlignment="1" applyProtection="1">
      <alignment horizontal="right" vertical="center" shrinkToFit="1"/>
      <protection locked="0"/>
    </xf>
    <xf numFmtId="178" fontId="23" fillId="0" borderId="43" xfId="4" applyNumberFormat="1" applyFont="1" applyBorder="1" applyAlignment="1" applyProtection="1">
      <alignment horizontal="right" vertical="center" shrinkToFit="1"/>
      <protection locked="0"/>
    </xf>
    <xf numFmtId="178" fontId="23" fillId="0" borderId="46" xfId="4" applyNumberFormat="1" applyFont="1" applyBorder="1" applyAlignment="1" applyProtection="1">
      <alignment horizontal="right" vertical="center" shrinkToFit="1"/>
      <protection locked="0"/>
    </xf>
    <xf numFmtId="178" fontId="23" fillId="0" borderId="32" xfId="4" applyNumberFormat="1" applyFont="1" applyBorder="1" applyAlignment="1" applyProtection="1">
      <alignment horizontal="right" vertical="center" shrinkToFit="1"/>
      <protection locked="0"/>
    </xf>
    <xf numFmtId="178" fontId="23" fillId="0" borderId="44" xfId="4" applyNumberFormat="1" applyFont="1" applyBorder="1" applyAlignment="1" applyProtection="1">
      <alignment horizontal="right" vertical="center" shrinkToFit="1"/>
      <protection locked="0"/>
    </xf>
    <xf numFmtId="0" fontId="165" fillId="8" borderId="0" xfId="0" applyFont="1" applyFill="1" applyBorder="1" applyAlignment="1">
      <alignment horizontal="center" vertical="center"/>
    </xf>
    <xf numFmtId="0" fontId="165" fillId="8" borderId="133" xfId="0" applyFont="1" applyFill="1" applyBorder="1" applyAlignment="1">
      <alignment horizontal="center" vertical="center"/>
    </xf>
    <xf numFmtId="0" fontId="162" fillId="5" borderId="30" xfId="0" applyFont="1" applyFill="1" applyBorder="1" applyAlignment="1" applyProtection="1">
      <alignment horizontal="center" vertical="center"/>
      <protection locked="0"/>
    </xf>
    <xf numFmtId="0" fontId="162" fillId="0" borderId="30" xfId="0" applyFont="1" applyFill="1" applyBorder="1" applyAlignment="1">
      <alignment horizontal="center" vertical="center"/>
    </xf>
    <xf numFmtId="0" fontId="162" fillId="0" borderId="30" xfId="0" applyFont="1" applyFill="1" applyBorder="1" applyAlignment="1">
      <alignment horizontal="center" vertical="center" textRotation="255"/>
    </xf>
    <xf numFmtId="49" fontId="162" fillId="5" borderId="30" xfId="0" applyNumberFormat="1" applyFont="1" applyFill="1" applyBorder="1" applyAlignment="1" applyProtection="1">
      <alignment horizontal="center" vertical="center"/>
      <protection locked="0"/>
    </xf>
    <xf numFmtId="0" fontId="39" fillId="0" borderId="1" xfId="0" applyFont="1" applyBorder="1" applyAlignment="1">
      <alignment horizontal="center" vertical="center"/>
    </xf>
    <xf numFmtId="0" fontId="39" fillId="0" borderId="2" xfId="0" applyFont="1" applyBorder="1" applyAlignment="1">
      <alignment horizontal="center" vertical="center"/>
    </xf>
    <xf numFmtId="0" fontId="39" fillId="0" borderId="3" xfId="0" applyFont="1" applyBorder="1" applyAlignment="1">
      <alignment horizontal="center" vertical="center"/>
    </xf>
    <xf numFmtId="0" fontId="39" fillId="0" borderId="1" xfId="0" applyFont="1" applyFill="1" applyBorder="1" applyAlignment="1">
      <alignment horizontal="center" vertical="center"/>
    </xf>
    <xf numFmtId="0" fontId="39" fillId="0" borderId="2" xfId="0" applyFont="1" applyFill="1" applyBorder="1" applyAlignment="1">
      <alignment horizontal="center" vertical="center"/>
    </xf>
    <xf numFmtId="0" fontId="39" fillId="0" borderId="3" xfId="0" applyFont="1" applyFill="1" applyBorder="1" applyAlignment="1">
      <alignment horizontal="center" vertical="center"/>
    </xf>
    <xf numFmtId="0" fontId="39" fillId="0" borderId="0" xfId="0" applyFont="1" applyAlignment="1">
      <alignment horizontal="left" vertical="center" indent="1" shrinkToFit="1"/>
    </xf>
    <xf numFmtId="49" fontId="54" fillId="0" borderId="7" xfId="0" applyNumberFormat="1" applyFont="1" applyBorder="1">
      <alignment vertical="center"/>
    </xf>
    <xf numFmtId="49" fontId="54" fillId="0" borderId="17" xfId="0" applyNumberFormat="1" applyFont="1" applyBorder="1">
      <alignment vertical="center"/>
    </xf>
    <xf numFmtId="0" fontId="39" fillId="0" borderId="4" xfId="0" applyFont="1" applyBorder="1" applyAlignment="1">
      <alignment horizontal="center" vertical="center"/>
    </xf>
    <xf numFmtId="0" fontId="39" fillId="0" borderId="5" xfId="0" applyFont="1" applyBorder="1" applyAlignment="1">
      <alignment horizontal="center" vertical="center"/>
    </xf>
    <xf numFmtId="0" fontId="39" fillId="0" borderId="6" xfId="0" applyFont="1" applyBorder="1" applyAlignment="1">
      <alignment horizontal="center" vertical="center"/>
    </xf>
    <xf numFmtId="0" fontId="39" fillId="0" borderId="11" xfId="0" applyFont="1" applyBorder="1" applyAlignment="1">
      <alignment horizontal="center" vertical="center"/>
    </xf>
    <xf numFmtId="0" fontId="39" fillId="0" borderId="8" xfId="0" applyFont="1" applyBorder="1" applyAlignment="1">
      <alignment horizontal="center" vertical="center"/>
    </xf>
    <xf numFmtId="0" fontId="39" fillId="0" borderId="12" xfId="0" applyFont="1" applyBorder="1" applyAlignment="1">
      <alignment horizontal="center" vertical="center"/>
    </xf>
    <xf numFmtId="49" fontId="39" fillId="0" borderId="8" xfId="0" applyNumberFormat="1" applyFont="1" applyBorder="1" applyAlignment="1">
      <alignment horizontal="left" vertical="center"/>
    </xf>
    <xf numFmtId="49" fontId="54" fillId="0" borderId="1" xfId="0" applyNumberFormat="1" applyFont="1" applyBorder="1" applyAlignment="1">
      <alignment horizontal="center" vertical="center"/>
    </xf>
    <xf numFmtId="49" fontId="54" fillId="0" borderId="2"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4" fillId="0" borderId="21" xfId="0" applyNumberFormat="1" applyFont="1" applyBorder="1" applyAlignment="1">
      <alignment horizontal="right" vertical="center"/>
    </xf>
    <xf numFmtId="49" fontId="54" fillId="0" borderId="22" xfId="0" applyNumberFormat="1" applyFont="1" applyBorder="1" applyAlignment="1">
      <alignment horizontal="right" vertical="center"/>
    </xf>
    <xf numFmtId="49" fontId="54" fillId="0" borderId="22" xfId="0" applyNumberFormat="1" applyFont="1" applyBorder="1">
      <alignment vertical="center"/>
    </xf>
    <xf numFmtId="49" fontId="54" fillId="0" borderId="23" xfId="0" applyNumberFormat="1" applyFont="1" applyBorder="1">
      <alignment vertical="center"/>
    </xf>
    <xf numFmtId="49" fontId="37" fillId="0" borderId="67" xfId="0" applyNumberFormat="1" applyFont="1" applyBorder="1" applyAlignment="1">
      <alignment horizontal="center" vertical="center" textRotation="255"/>
    </xf>
    <xf numFmtId="49" fontId="37" fillId="0" borderId="19" xfId="0" applyNumberFormat="1" applyFont="1" applyBorder="1" applyAlignment="1">
      <alignment horizontal="center" vertical="center" textRotation="255"/>
    </xf>
    <xf numFmtId="49" fontId="37" fillId="0" borderId="20" xfId="0" applyNumberFormat="1" applyFont="1" applyBorder="1" applyAlignment="1">
      <alignment horizontal="center" vertical="center" textRotation="255"/>
    </xf>
    <xf numFmtId="49" fontId="54" fillId="0" borderId="1" xfId="0" applyNumberFormat="1" applyFont="1" applyBorder="1" applyAlignment="1">
      <alignment horizontal="center" vertical="center" shrinkToFit="1"/>
    </xf>
    <xf numFmtId="49" fontId="54" fillId="0" borderId="3" xfId="0" applyNumberFormat="1" applyFont="1" applyBorder="1" applyAlignment="1">
      <alignment horizontal="center" vertical="center" shrinkToFit="1"/>
    </xf>
    <xf numFmtId="49" fontId="54" fillId="0" borderId="13" xfId="0" applyNumberFormat="1" applyFont="1" applyBorder="1" applyAlignment="1">
      <alignment horizontal="right" vertical="center"/>
    </xf>
    <xf numFmtId="49" fontId="54" fillId="0" borderId="14" xfId="0" applyNumberFormat="1" applyFont="1" applyBorder="1" applyAlignment="1">
      <alignment horizontal="right" vertical="center"/>
    </xf>
    <xf numFmtId="49" fontId="54" fillId="0" borderId="14" xfId="0" applyNumberFormat="1" applyFont="1" applyBorder="1">
      <alignment vertical="center"/>
    </xf>
    <xf numFmtId="49" fontId="54" fillId="0" borderId="16" xfId="0" applyNumberFormat="1" applyFont="1" applyBorder="1">
      <alignment vertical="center"/>
    </xf>
    <xf numFmtId="49" fontId="37" fillId="0" borderId="18" xfId="0" applyNumberFormat="1" applyFont="1" applyBorder="1" applyAlignment="1">
      <alignment horizontal="center" vertical="center" textRotation="255"/>
    </xf>
    <xf numFmtId="49" fontId="37" fillId="0" borderId="65" xfId="0" applyNumberFormat="1" applyFont="1" applyBorder="1" applyAlignment="1">
      <alignment horizontal="center" vertical="center" textRotation="255"/>
    </xf>
    <xf numFmtId="0" fontId="39" fillId="0" borderId="0" xfId="0" applyFont="1" applyAlignment="1">
      <alignment horizontal="center" vertical="center" shrinkToFit="1"/>
    </xf>
    <xf numFmtId="0" fontId="39" fillId="0" borderId="0" xfId="0" applyFont="1" applyAlignment="1">
      <alignment horizontal="left" vertical="center"/>
    </xf>
    <xf numFmtId="0" fontId="39" fillId="0" borderId="0" xfId="0" applyFont="1" applyAlignment="1">
      <alignment horizontal="right" vertical="center"/>
    </xf>
    <xf numFmtId="0" fontId="39" fillId="0" borderId="0" xfId="0" applyFont="1" applyAlignment="1">
      <alignment horizontal="distributed" vertical="center"/>
    </xf>
    <xf numFmtId="176" fontId="83" fillId="0" borderId="0" xfId="0" applyNumberFormat="1" applyFont="1" applyAlignment="1">
      <alignment horizontal="right" vertical="center"/>
    </xf>
    <xf numFmtId="0" fontId="33" fillId="0" borderId="21" xfId="0" applyFont="1" applyBorder="1">
      <alignment vertical="center"/>
    </xf>
    <xf numFmtId="0" fontId="33" fillId="0" borderId="22" xfId="0" applyFont="1" applyBorder="1">
      <alignment vertical="center"/>
    </xf>
    <xf numFmtId="0" fontId="36" fillId="0" borderId="22" xfId="0" applyFont="1" applyBorder="1" applyAlignment="1">
      <alignment horizontal="center" vertical="center"/>
    </xf>
    <xf numFmtId="0" fontId="36" fillId="0" borderId="23" xfId="0" applyFont="1" applyBorder="1" applyAlignment="1">
      <alignment horizontal="center" vertical="center"/>
    </xf>
    <xf numFmtId="176" fontId="33" fillId="0" borderId="21" xfId="0" applyNumberFormat="1" applyFont="1" applyBorder="1">
      <alignment vertical="center"/>
    </xf>
    <xf numFmtId="176" fontId="33" fillId="0" borderId="22" xfId="0" applyNumberFormat="1" applyFont="1" applyBorder="1">
      <alignment vertical="center"/>
    </xf>
    <xf numFmtId="0" fontId="29" fillId="0" borderId="5" xfId="0" applyFont="1" applyBorder="1" applyAlignment="1">
      <alignment horizontal="left" vertical="center"/>
    </xf>
    <xf numFmtId="0" fontId="29" fillId="0" borderId="0" xfId="0" applyFont="1" applyAlignment="1">
      <alignment horizontal="left" vertical="center"/>
    </xf>
    <xf numFmtId="0" fontId="33" fillId="0" borderId="18" xfId="0" applyFont="1" applyBorder="1" applyAlignment="1">
      <alignment horizontal="center" vertical="center" textRotation="255"/>
    </xf>
    <xf numFmtId="0" fontId="33" fillId="0" borderId="19" xfId="0" applyFont="1" applyBorder="1" applyAlignment="1">
      <alignment horizontal="center" vertical="center" textRotation="255"/>
    </xf>
    <xf numFmtId="0" fontId="33" fillId="0" borderId="24" xfId="0" applyFont="1" applyBorder="1">
      <alignment vertical="center"/>
    </xf>
    <xf numFmtId="0" fontId="33" fillId="0" borderId="25" xfId="0" applyFont="1" applyBorder="1">
      <alignment vertical="center"/>
    </xf>
    <xf numFmtId="0" fontId="36" fillId="0" borderId="25" xfId="0" applyFont="1" applyBorder="1" applyAlignment="1">
      <alignment horizontal="center" vertical="center"/>
    </xf>
    <xf numFmtId="0" fontId="36" fillId="0" borderId="26" xfId="0" applyFont="1" applyBorder="1" applyAlignment="1">
      <alignment horizontal="center" vertical="center"/>
    </xf>
    <xf numFmtId="176" fontId="33" fillId="0" borderId="15" xfId="0" applyNumberFormat="1" applyFont="1" applyBorder="1">
      <alignment vertical="center"/>
    </xf>
    <xf numFmtId="176" fontId="33" fillId="0" borderId="7" xfId="0" applyNumberFormat="1" applyFont="1" applyBorder="1">
      <alignment vertical="center"/>
    </xf>
    <xf numFmtId="0" fontId="29" fillId="0" borderId="0" xfId="0" applyFont="1" applyAlignment="1">
      <alignment horizontal="left" vertical="center" wrapText="1"/>
    </xf>
    <xf numFmtId="0" fontId="33" fillId="0" borderId="0" xfId="0" applyFont="1" applyAlignment="1">
      <alignment horizontal="right" vertical="top"/>
    </xf>
    <xf numFmtId="0" fontId="29" fillId="0" borderId="0" xfId="0" applyFont="1" applyAlignment="1">
      <alignment horizontal="left" vertical="center" shrinkToFit="1"/>
    </xf>
    <xf numFmtId="0" fontId="33" fillId="0" borderId="0" xfId="0" applyFont="1" applyAlignment="1">
      <alignment horizontal="right" vertical="center"/>
    </xf>
    <xf numFmtId="176" fontId="33" fillId="0" borderId="1" xfId="0" applyNumberFormat="1" applyFont="1" applyBorder="1">
      <alignment vertical="center"/>
    </xf>
    <xf numFmtId="176" fontId="33" fillId="0" borderId="2" xfId="0" applyNumberFormat="1" applyFont="1" applyBorder="1">
      <alignment vertical="center"/>
    </xf>
    <xf numFmtId="0" fontId="37" fillId="0" borderId="1" xfId="0" applyFont="1" applyBorder="1" applyAlignment="1">
      <alignment horizontal="center" vertical="center"/>
    </xf>
    <xf numFmtId="0" fontId="37" fillId="0" borderId="2" xfId="0" applyFont="1" applyBorder="1" applyAlignment="1">
      <alignment horizontal="center" vertical="center"/>
    </xf>
    <xf numFmtId="0" fontId="37" fillId="0" borderId="3" xfId="0" applyFont="1" applyBorder="1" applyAlignment="1">
      <alignment horizontal="center" vertical="center"/>
    </xf>
    <xf numFmtId="0" fontId="33" fillId="0" borderId="1" xfId="0" applyFont="1" applyBorder="1" applyAlignment="1">
      <alignment horizontal="center" vertical="center"/>
    </xf>
    <xf numFmtId="0" fontId="33" fillId="0" borderId="2" xfId="0" applyFont="1" applyBorder="1" applyAlignment="1">
      <alignment horizontal="center" vertical="center"/>
    </xf>
    <xf numFmtId="0" fontId="33" fillId="0" borderId="3" xfId="0" applyFont="1" applyBorder="1" applyAlignment="1">
      <alignment horizontal="center" vertical="center"/>
    </xf>
    <xf numFmtId="0" fontId="33" fillId="0" borderId="1" xfId="0" applyFont="1" applyBorder="1">
      <alignment vertical="center"/>
    </xf>
    <xf numFmtId="0" fontId="33" fillId="0" borderId="2" xfId="0" applyFont="1" applyBorder="1">
      <alignment vertical="center"/>
    </xf>
    <xf numFmtId="0" fontId="36" fillId="0" borderId="2" xfId="0" applyFont="1" applyBorder="1" applyAlignment="1">
      <alignment horizontal="center" vertical="center"/>
    </xf>
    <xf numFmtId="0" fontId="36" fillId="0" borderId="3" xfId="0" applyFont="1" applyBorder="1" applyAlignment="1">
      <alignment horizontal="center" vertical="center"/>
    </xf>
    <xf numFmtId="176" fontId="33" fillId="0" borderId="27" xfId="0" applyNumberFormat="1" applyFont="1" applyBorder="1">
      <alignment vertical="center"/>
    </xf>
    <xf numFmtId="176" fontId="33" fillId="0" borderId="28" xfId="0" applyNumberFormat="1" applyFont="1" applyBorder="1">
      <alignment vertical="center"/>
    </xf>
    <xf numFmtId="0" fontId="33" fillId="0" borderId="27" xfId="0" applyFont="1" applyBorder="1">
      <alignment vertical="center"/>
    </xf>
    <xf numFmtId="0" fontId="33" fillId="0" borderId="28" xfId="0" applyFont="1" applyBorder="1">
      <alignment vertical="center"/>
    </xf>
    <xf numFmtId="0" fontId="36" fillId="0" borderId="28" xfId="0" applyFont="1" applyBorder="1" applyAlignment="1">
      <alignment horizontal="center" vertical="center"/>
    </xf>
    <xf numFmtId="0" fontId="36" fillId="0" borderId="29" xfId="0" applyFont="1" applyBorder="1" applyAlignment="1">
      <alignment horizontal="center" vertical="center"/>
    </xf>
    <xf numFmtId="176" fontId="33" fillId="0" borderId="13" xfId="0" applyNumberFormat="1" applyFont="1" applyBorder="1">
      <alignment vertical="center"/>
    </xf>
    <xf numFmtId="176" fontId="33" fillId="0" borderId="14" xfId="0" applyNumberFormat="1" applyFont="1" applyBorder="1">
      <alignment vertical="center"/>
    </xf>
    <xf numFmtId="0" fontId="33" fillId="0" borderId="11" xfId="0" applyFont="1" applyBorder="1">
      <alignment vertical="center"/>
    </xf>
    <xf numFmtId="0" fontId="33" fillId="0" borderId="8" xfId="0" applyFont="1" applyBorder="1">
      <alignment vertical="center"/>
    </xf>
    <xf numFmtId="0" fontId="36" fillId="0" borderId="8" xfId="0" applyFont="1" applyBorder="1" applyAlignment="1">
      <alignment horizontal="center" vertical="center"/>
    </xf>
    <xf numFmtId="0" fontId="36" fillId="0" borderId="12" xfId="0" applyFont="1" applyBorder="1" applyAlignment="1">
      <alignment horizontal="center" vertical="center"/>
    </xf>
    <xf numFmtId="176" fontId="33" fillId="0" borderId="11" xfId="0" applyNumberFormat="1" applyFont="1" applyBorder="1">
      <alignment vertical="center"/>
    </xf>
    <xf numFmtId="176" fontId="33" fillId="0" borderId="8" xfId="0" applyNumberFormat="1" applyFont="1" applyBorder="1">
      <alignment vertical="center"/>
    </xf>
    <xf numFmtId="0" fontId="33" fillId="0" borderId="18" xfId="0" applyFont="1" applyBorder="1" applyAlignment="1">
      <alignment horizontal="center" vertical="center" textRotation="255" shrinkToFit="1"/>
    </xf>
    <xf numFmtId="0" fontId="33" fillId="0" borderId="20" xfId="0" applyFont="1" applyBorder="1" applyAlignment="1">
      <alignment horizontal="center" vertical="center" textRotation="255" shrinkToFit="1"/>
    </xf>
    <xf numFmtId="0" fontId="33" fillId="0" borderId="13" xfId="0" applyFont="1" applyBorder="1">
      <alignment vertical="center"/>
    </xf>
    <xf numFmtId="0" fontId="33" fillId="0" borderId="14" xfId="0" applyFont="1" applyBorder="1">
      <alignment vertical="center"/>
    </xf>
    <xf numFmtId="0" fontId="36" fillId="0" borderId="14" xfId="0" applyFont="1" applyBorder="1" applyAlignment="1">
      <alignment horizontal="center" vertical="center"/>
    </xf>
    <xf numFmtId="0" fontId="36" fillId="0" borderId="16" xfId="0" applyFont="1" applyBorder="1" applyAlignment="1">
      <alignment horizontal="center" vertical="center"/>
    </xf>
    <xf numFmtId="0" fontId="33" fillId="0" borderId="15" xfId="0" applyFont="1" applyBorder="1">
      <alignment vertical="center"/>
    </xf>
    <xf numFmtId="0" fontId="33" fillId="0" borderId="7" xfId="0" applyFont="1" applyBorder="1">
      <alignment vertical="center"/>
    </xf>
    <xf numFmtId="0" fontId="36" fillId="0" borderId="7" xfId="0" applyFont="1" applyBorder="1" applyAlignment="1">
      <alignment horizontal="center" vertical="center"/>
    </xf>
    <xf numFmtId="0" fontId="36" fillId="0" borderId="17" xfId="0" applyFont="1" applyBorder="1" applyAlignment="1">
      <alignment horizontal="center" vertical="center"/>
    </xf>
    <xf numFmtId="176" fontId="33" fillId="0" borderId="24" xfId="0" applyNumberFormat="1" applyFont="1" applyBorder="1">
      <alignment vertical="center"/>
    </xf>
    <xf numFmtId="176" fontId="33" fillId="0" borderId="25" xfId="0" applyNumberFormat="1" applyFont="1" applyBorder="1">
      <alignment vertical="center"/>
    </xf>
    <xf numFmtId="0" fontId="33" fillId="0" borderId="21" xfId="0" applyFont="1" applyBorder="1" applyAlignment="1">
      <alignment horizontal="center" vertical="center"/>
    </xf>
    <xf numFmtId="0" fontId="33" fillId="0" borderId="22" xfId="0" applyFont="1" applyBorder="1" applyAlignment="1">
      <alignment horizontal="center" vertical="center"/>
    </xf>
    <xf numFmtId="176" fontId="33" fillId="0" borderId="21" xfId="0" applyNumberFormat="1" applyFont="1" applyBorder="1" applyAlignment="1">
      <alignment horizontal="center" vertical="center"/>
    </xf>
    <xf numFmtId="176" fontId="33" fillId="0" borderId="22" xfId="0" applyNumberFormat="1" applyFont="1" applyBorder="1" applyAlignment="1">
      <alignment horizontal="center" vertical="center"/>
    </xf>
    <xf numFmtId="0" fontId="33" fillId="0" borderId="20" xfId="0" applyFont="1" applyBorder="1" applyAlignment="1">
      <alignment horizontal="center" vertical="center" textRotation="255"/>
    </xf>
    <xf numFmtId="0" fontId="33" fillId="0" borderId="9" xfId="0" applyFont="1" applyBorder="1">
      <alignment vertical="center"/>
    </xf>
    <xf numFmtId="0" fontId="33" fillId="0" borderId="0" xfId="0" applyFont="1">
      <alignment vertical="center"/>
    </xf>
    <xf numFmtId="0" fontId="36" fillId="0" borderId="0" xfId="0" applyFont="1" applyAlignment="1">
      <alignment horizontal="center" vertical="center"/>
    </xf>
    <xf numFmtId="0" fontId="36" fillId="0" borderId="10" xfId="0" applyFont="1" applyBorder="1" applyAlignment="1">
      <alignment horizontal="center" vertical="center"/>
    </xf>
    <xf numFmtId="0" fontId="33" fillId="0" borderId="9" xfId="0" applyFont="1" applyFill="1" applyBorder="1" applyAlignment="1">
      <alignment horizontal="center" vertical="center"/>
    </xf>
    <xf numFmtId="0" fontId="33" fillId="0" borderId="0" xfId="0" applyFont="1" applyFill="1" applyBorder="1" applyAlignment="1">
      <alignment horizontal="center" vertical="center"/>
    </xf>
    <xf numFmtId="0" fontId="33" fillId="0" borderId="10" xfId="0" applyFont="1" applyFill="1" applyBorder="1" applyAlignment="1">
      <alignment horizontal="center" vertical="center"/>
    </xf>
    <xf numFmtId="0" fontId="33" fillId="0" borderId="11" xfId="0" applyFont="1" applyFill="1" applyBorder="1" applyAlignment="1">
      <alignment horizontal="center" vertical="center"/>
    </xf>
    <xf numFmtId="0" fontId="33" fillId="0" borderId="8" xfId="0" applyFont="1" applyFill="1" applyBorder="1" applyAlignment="1">
      <alignment horizontal="center" vertical="center"/>
    </xf>
    <xf numFmtId="0" fontId="33" fillId="0" borderId="12" xfId="0" applyFont="1" applyFill="1" applyBorder="1" applyAlignment="1">
      <alignment horizontal="center" vertical="center"/>
    </xf>
    <xf numFmtId="0" fontId="38" fillId="0" borderId="5" xfId="0" applyFont="1" applyBorder="1" applyAlignment="1">
      <alignment horizontal="left" vertical="top" wrapText="1"/>
    </xf>
    <xf numFmtId="0" fontId="38" fillId="0" borderId="6" xfId="0" applyFont="1" applyBorder="1" applyAlignment="1">
      <alignment horizontal="left" vertical="top" wrapText="1"/>
    </xf>
    <xf numFmtId="0" fontId="38" fillId="0" borderId="8" xfId="0" applyFont="1" applyBorder="1" applyAlignment="1">
      <alignment horizontal="left" vertical="top" wrapText="1"/>
    </xf>
    <xf numFmtId="0" fontId="38" fillId="0" borderId="12" xfId="0" applyFont="1" applyBorder="1" applyAlignment="1">
      <alignment horizontal="left" vertical="top" wrapText="1"/>
    </xf>
    <xf numFmtId="49" fontId="29" fillId="0" borderId="4" xfId="0" applyNumberFormat="1" applyFont="1" applyBorder="1" applyAlignment="1">
      <alignment horizontal="right" vertical="top"/>
    </xf>
    <xf numFmtId="49" fontId="29" fillId="0" borderId="5" xfId="0" applyNumberFormat="1" applyFont="1" applyBorder="1" applyAlignment="1">
      <alignment horizontal="right" vertical="top"/>
    </xf>
    <xf numFmtId="49" fontId="29" fillId="0" borderId="11" xfId="0" applyNumberFormat="1" applyFont="1" applyBorder="1" applyAlignment="1">
      <alignment horizontal="right" vertical="top"/>
    </xf>
    <xf numFmtId="49" fontId="29" fillId="0" borderId="8" xfId="0" applyNumberFormat="1" applyFont="1" applyBorder="1" applyAlignment="1">
      <alignment horizontal="right" vertical="top"/>
    </xf>
    <xf numFmtId="0" fontId="39" fillId="0" borderId="0" xfId="0" applyFont="1" applyAlignment="1">
      <alignment horizontal="center" vertical="center"/>
    </xf>
    <xf numFmtId="0" fontId="56" fillId="0" borderId="0" xfId="0" applyFont="1" applyAlignment="1">
      <alignment horizontal="center" vertical="center"/>
    </xf>
    <xf numFmtId="0" fontId="33" fillId="0" borderId="1" xfId="0" applyFont="1" applyFill="1" applyBorder="1" applyAlignment="1">
      <alignment horizontal="center" vertical="center"/>
    </xf>
    <xf numFmtId="0" fontId="33" fillId="0" borderId="2" xfId="0" applyFont="1" applyFill="1" applyBorder="1" applyAlignment="1">
      <alignment horizontal="center" vertical="center"/>
    </xf>
    <xf numFmtId="0" fontId="33" fillId="0" borderId="3" xfId="0" applyFont="1" applyFill="1" applyBorder="1" applyAlignment="1">
      <alignment horizontal="center" vertical="center"/>
    </xf>
    <xf numFmtId="0" fontId="38" fillId="0" borderId="97" xfId="0" applyFont="1" applyBorder="1" applyAlignment="1">
      <alignment horizontal="left" vertical="center" wrapText="1"/>
    </xf>
    <xf numFmtId="0" fontId="38" fillId="0" borderId="98" xfId="0" applyFont="1" applyBorder="1" applyAlignment="1">
      <alignment horizontal="left" vertical="center"/>
    </xf>
    <xf numFmtId="0" fontId="38" fillId="0" borderId="99" xfId="0" applyFont="1" applyBorder="1" applyAlignment="1">
      <alignment horizontal="left" vertical="center"/>
    </xf>
    <xf numFmtId="0" fontId="38" fillId="0" borderId="100" xfId="0" applyFont="1" applyBorder="1" applyAlignment="1">
      <alignment horizontal="left" vertical="center" wrapText="1"/>
    </xf>
    <xf numFmtId="0" fontId="38" fillId="0" borderId="101" xfId="0" applyFont="1" applyBorder="1" applyAlignment="1">
      <alignment horizontal="left" vertical="center"/>
    </xf>
    <xf numFmtId="0" fontId="38" fillId="0" borderId="102" xfId="0" applyFont="1" applyBorder="1" applyAlignment="1">
      <alignment horizontal="left" vertical="center"/>
    </xf>
    <xf numFmtId="0" fontId="38" fillId="0" borderId="103" xfId="0" applyFont="1" applyBorder="1" applyAlignment="1">
      <alignment horizontal="left" vertical="center"/>
    </xf>
    <xf numFmtId="0" fontId="38" fillId="0" borderId="104" xfId="0" applyFont="1" applyBorder="1" applyAlignment="1">
      <alignment horizontal="left" vertical="center"/>
    </xf>
    <xf numFmtId="0" fontId="38" fillId="0" borderId="105" xfId="0" applyFont="1" applyBorder="1" applyAlignment="1">
      <alignment horizontal="left" vertical="center"/>
    </xf>
    <xf numFmtId="0" fontId="38" fillId="0" borderId="1" xfId="0" applyFont="1" applyBorder="1" applyAlignment="1">
      <alignment horizontal="center" vertical="center" shrinkToFit="1"/>
    </xf>
    <xf numFmtId="0" fontId="38" fillId="0" borderId="2" xfId="0" applyFont="1" applyBorder="1" applyAlignment="1">
      <alignment horizontal="center" vertical="center" shrinkToFit="1"/>
    </xf>
    <xf numFmtId="0" fontId="38" fillId="0" borderId="3" xfId="0" applyFont="1" applyBorder="1" applyAlignment="1">
      <alignment horizontal="center" vertical="center" shrinkToFit="1"/>
    </xf>
    <xf numFmtId="0" fontId="38" fillId="0" borderId="2" xfId="0" applyFont="1" applyBorder="1" applyAlignment="1">
      <alignment horizontal="center" vertical="center" wrapText="1"/>
    </xf>
    <xf numFmtId="0" fontId="38" fillId="0" borderId="3" xfId="0" applyFont="1" applyBorder="1" applyAlignment="1">
      <alignment horizontal="center" vertical="center" wrapText="1"/>
    </xf>
    <xf numFmtId="0" fontId="33" fillId="0" borderId="13" xfId="0" applyFont="1" applyFill="1" applyBorder="1" applyAlignment="1">
      <alignment horizontal="center" vertical="center"/>
    </xf>
    <xf numFmtId="0" fontId="33" fillId="0" borderId="14" xfId="0" applyFont="1" applyFill="1" applyBorder="1" applyAlignment="1">
      <alignment horizontal="center" vertical="center"/>
    </xf>
    <xf numFmtId="0" fontId="33" fillId="0" borderId="16" xfId="0" applyFont="1" applyFill="1" applyBorder="1" applyAlignment="1">
      <alignment horizontal="center" vertical="center"/>
    </xf>
    <xf numFmtId="0" fontId="33" fillId="0" borderId="15" xfId="0" applyFont="1" applyFill="1" applyBorder="1" applyAlignment="1">
      <alignment horizontal="center" vertical="center"/>
    </xf>
    <xf numFmtId="0" fontId="33" fillId="0" borderId="7" xfId="0" applyFont="1" applyFill="1" applyBorder="1" applyAlignment="1">
      <alignment horizontal="center" vertical="center"/>
    </xf>
    <xf numFmtId="0" fontId="33" fillId="0" borderId="17" xfId="0" applyFont="1" applyFill="1" applyBorder="1" applyAlignment="1">
      <alignment horizontal="center" vertical="center"/>
    </xf>
    <xf numFmtId="0" fontId="33" fillId="0" borderId="4" xfId="0" applyFont="1" applyBorder="1" applyAlignment="1">
      <alignment horizontal="center" vertical="center"/>
    </xf>
    <xf numFmtId="0" fontId="33" fillId="0" borderId="5" xfId="0" applyFont="1" applyBorder="1" applyAlignment="1">
      <alignment horizontal="center" vertical="center"/>
    </xf>
    <xf numFmtId="0" fontId="33" fillId="0" borderId="6" xfId="0" applyFont="1" applyBorder="1" applyAlignment="1">
      <alignment horizontal="center" vertical="center"/>
    </xf>
    <xf numFmtId="0" fontId="33" fillId="0" borderId="9" xfId="0" applyFont="1" applyBorder="1" applyAlignment="1">
      <alignment horizontal="center" vertical="center"/>
    </xf>
    <xf numFmtId="0" fontId="33" fillId="0" borderId="0" xfId="0" applyFont="1" applyAlignment="1">
      <alignment horizontal="center" vertical="center"/>
    </xf>
    <xf numFmtId="0" fontId="33" fillId="0" borderId="10" xfId="0" applyFont="1" applyBorder="1" applyAlignment="1">
      <alignment horizontal="center" vertical="center"/>
    </xf>
    <xf numFmtId="0" fontId="33" fillId="0" borderId="11" xfId="0" applyFont="1" applyBorder="1" applyAlignment="1">
      <alignment horizontal="center" vertical="center"/>
    </xf>
    <xf numFmtId="0" fontId="33" fillId="0" borderId="8" xfId="0" applyFont="1" applyBorder="1" applyAlignment="1">
      <alignment horizontal="center" vertical="center"/>
    </xf>
    <xf numFmtId="0" fontId="33" fillId="0" borderId="12" xfId="0" applyFont="1" applyBorder="1" applyAlignment="1">
      <alignment horizontal="center" vertical="center"/>
    </xf>
    <xf numFmtId="49" fontId="33" fillId="0" borderId="5" xfId="0" applyNumberFormat="1" applyFont="1" applyFill="1" applyBorder="1" applyAlignment="1">
      <alignment horizontal="center" vertical="center"/>
    </xf>
    <xf numFmtId="0" fontId="38" fillId="0" borderId="2" xfId="0" applyFont="1" applyBorder="1" applyAlignment="1">
      <alignment horizontal="center" vertical="center"/>
    </xf>
    <xf numFmtId="0" fontId="38" fillId="0" borderId="3" xfId="0" applyFont="1" applyBorder="1" applyAlignment="1">
      <alignment horizontal="center" vertical="center"/>
    </xf>
    <xf numFmtId="0" fontId="33" fillId="0" borderId="13" xfId="0" applyFont="1" applyBorder="1" applyAlignment="1">
      <alignment horizontal="center" vertical="center"/>
    </xf>
    <xf numFmtId="0" fontId="33" fillId="0" borderId="14" xfId="0" applyFont="1" applyBorder="1" applyAlignment="1">
      <alignment horizontal="center" vertical="center"/>
    </xf>
    <xf numFmtId="0" fontId="33" fillId="0" borderId="16" xfId="0" applyFont="1" applyBorder="1" applyAlignment="1">
      <alignment horizontal="center" vertical="center"/>
    </xf>
    <xf numFmtId="0" fontId="33" fillId="0" borderId="15" xfId="0" applyFont="1" applyBorder="1" applyAlignment="1">
      <alignment horizontal="center" vertical="center"/>
    </xf>
    <xf numFmtId="0" fontId="33" fillId="0" borderId="7" xfId="0" applyFont="1" applyBorder="1" applyAlignment="1">
      <alignment horizontal="center" vertical="center"/>
    </xf>
    <xf numFmtId="0" fontId="33" fillId="0" borderId="17" xfId="0" applyFont="1" applyBorder="1" applyAlignment="1">
      <alignment horizontal="center" vertical="center"/>
    </xf>
    <xf numFmtId="0" fontId="42" fillId="0" borderId="0" xfId="0" applyFont="1" applyAlignment="1">
      <alignment horizontal="left" vertical="center"/>
    </xf>
    <xf numFmtId="0" fontId="33" fillId="3" borderId="31" xfId="0" applyFont="1" applyFill="1" applyBorder="1" applyAlignment="1">
      <alignment horizontal="center" vertical="center"/>
    </xf>
    <xf numFmtId="0" fontId="33" fillId="3" borderId="32" xfId="0" applyFont="1" applyFill="1" applyBorder="1" applyAlignment="1">
      <alignment horizontal="center" vertical="center"/>
    </xf>
    <xf numFmtId="178" fontId="40" fillId="0" borderId="11" xfId="0" applyNumberFormat="1" applyFont="1" applyBorder="1" applyAlignment="1">
      <alignment horizontal="center" vertical="center" shrinkToFit="1"/>
    </xf>
    <xf numFmtId="178" fontId="40" fillId="0" borderId="8" xfId="0" applyNumberFormat="1" applyFont="1" applyBorder="1" applyAlignment="1">
      <alignment horizontal="center" vertical="center" shrinkToFit="1"/>
    </xf>
    <xf numFmtId="0" fontId="40" fillId="3" borderId="30" xfId="0" applyFont="1" applyFill="1" applyBorder="1" applyAlignment="1">
      <alignment horizontal="center" vertical="center" shrinkToFit="1"/>
    </xf>
    <xf numFmtId="0" fontId="33" fillId="3" borderId="30" xfId="0" applyFont="1" applyFill="1" applyBorder="1" applyAlignment="1">
      <alignment horizontal="center" vertical="center" wrapText="1"/>
    </xf>
    <xf numFmtId="0" fontId="33" fillId="3" borderId="1" xfId="0" applyFont="1" applyFill="1" applyBorder="1" applyAlignment="1">
      <alignment horizontal="center" vertical="center"/>
    </xf>
    <xf numFmtId="0" fontId="33" fillId="3" borderId="30" xfId="0" applyFont="1" applyFill="1" applyBorder="1" applyAlignment="1">
      <alignment horizontal="center" vertical="center"/>
    </xf>
    <xf numFmtId="0" fontId="33" fillId="3" borderId="30" xfId="0" applyFont="1" applyFill="1" applyBorder="1" applyAlignment="1">
      <alignment horizontal="center" vertical="center" shrinkToFit="1"/>
    </xf>
    <xf numFmtId="0" fontId="33" fillId="3" borderId="18" xfId="0" applyFont="1" applyFill="1" applyBorder="1" applyAlignment="1">
      <alignment horizontal="center" vertical="center" shrinkToFit="1"/>
    </xf>
    <xf numFmtId="0" fontId="33" fillId="5" borderId="1" xfId="0" applyFont="1" applyFill="1" applyBorder="1" applyAlignment="1" applyProtection="1">
      <alignment horizontal="center" vertical="center" shrinkToFit="1"/>
      <protection locked="0"/>
    </xf>
    <xf numFmtId="0" fontId="33" fillId="5" borderId="2" xfId="0" applyFont="1" applyFill="1" applyBorder="1" applyAlignment="1" applyProtection="1">
      <alignment horizontal="center" vertical="center" shrinkToFit="1"/>
      <protection locked="0"/>
    </xf>
    <xf numFmtId="0" fontId="33" fillId="5" borderId="3" xfId="0" applyFont="1" applyFill="1" applyBorder="1" applyAlignment="1" applyProtection="1">
      <alignment horizontal="center" vertical="center" shrinkToFit="1"/>
      <protection locked="0"/>
    </xf>
    <xf numFmtId="0" fontId="84" fillId="0" borderId="8" xfId="0" applyFont="1" applyBorder="1" applyAlignment="1">
      <alignment horizontal="center" vertical="center"/>
    </xf>
    <xf numFmtId="0" fontId="121" fillId="0" borderId="11" xfId="0" applyFont="1" applyBorder="1" applyAlignment="1">
      <alignment horizontal="left" vertical="center" wrapText="1" indent="1"/>
    </xf>
    <xf numFmtId="0" fontId="121" fillId="0" borderId="8" xfId="0" applyFont="1" applyBorder="1" applyAlignment="1">
      <alignment horizontal="left" vertical="center" indent="1"/>
    </xf>
    <xf numFmtId="0" fontId="121" fillId="0" borderId="12" xfId="0" applyFont="1" applyBorder="1" applyAlignment="1">
      <alignment horizontal="left" vertical="center" indent="1"/>
    </xf>
    <xf numFmtId="0" fontId="29" fillId="0" borderId="4" xfId="0" applyFont="1" applyBorder="1" applyAlignment="1">
      <alignment horizontal="left" vertical="center"/>
    </xf>
    <xf numFmtId="0" fontId="29" fillId="0" borderId="6" xfId="0" applyFont="1" applyBorder="1" applyAlignment="1">
      <alignment horizontal="left" vertical="center"/>
    </xf>
    <xf numFmtId="0" fontId="29" fillId="0" borderId="11" xfId="0" applyFont="1" applyBorder="1" applyAlignment="1">
      <alignment horizontal="left" vertical="center"/>
    </xf>
    <xf numFmtId="0" fontId="29" fillId="0" borderId="8" xfId="0" applyFont="1" applyBorder="1" applyAlignment="1">
      <alignment horizontal="left" vertical="center"/>
    </xf>
    <xf numFmtId="0" fontId="29" fillId="0" borderId="12" xfId="0" applyFont="1" applyBorder="1" applyAlignment="1">
      <alignment horizontal="left" vertical="center"/>
    </xf>
    <xf numFmtId="0" fontId="35" fillId="0" borderId="4" xfId="0" applyFont="1" applyBorder="1" applyAlignment="1">
      <alignment horizontal="center" vertical="center"/>
    </xf>
    <xf numFmtId="0" fontId="35" fillId="0" borderId="5" xfId="0" applyFont="1" applyBorder="1" applyAlignment="1">
      <alignment horizontal="center" vertical="center"/>
    </xf>
    <xf numFmtId="0" fontId="35" fillId="0" borderId="6" xfId="0" applyFont="1" applyBorder="1" applyAlignment="1">
      <alignment horizontal="center" vertical="center"/>
    </xf>
    <xf numFmtId="0" fontId="35" fillId="0" borderId="11" xfId="0" applyFont="1" applyBorder="1" applyAlignment="1">
      <alignment horizontal="center" vertical="center"/>
    </xf>
    <xf numFmtId="0" fontId="35" fillId="0" borderId="8" xfId="0" applyFont="1" applyBorder="1" applyAlignment="1">
      <alignment horizontal="center" vertical="center"/>
    </xf>
    <xf numFmtId="0" fontId="35" fillId="0" borderId="12" xfId="0" applyFont="1" applyBorder="1" applyAlignment="1">
      <alignment horizontal="center" vertical="center"/>
    </xf>
    <xf numFmtId="182" fontId="33" fillId="5" borderId="1" xfId="0" applyNumberFormat="1" applyFont="1" applyFill="1" applyBorder="1" applyAlignment="1" applyProtection="1">
      <alignment horizontal="center" vertical="center" shrinkToFit="1"/>
      <protection locked="0"/>
    </xf>
    <xf numFmtId="182" fontId="33" fillId="5" borderId="2" xfId="0" applyNumberFormat="1" applyFont="1" applyFill="1" applyBorder="1" applyAlignment="1" applyProtection="1">
      <alignment horizontal="center" vertical="center" shrinkToFit="1"/>
      <protection locked="0"/>
    </xf>
    <xf numFmtId="56" fontId="33" fillId="5" borderId="1" xfId="0" applyNumberFormat="1" applyFont="1" applyFill="1" applyBorder="1" applyAlignment="1" applyProtection="1">
      <alignment horizontal="center" vertical="center" shrinkToFit="1"/>
      <protection locked="0"/>
    </xf>
    <xf numFmtId="56" fontId="33" fillId="5" borderId="2" xfId="0" applyNumberFormat="1" applyFont="1" applyFill="1" applyBorder="1" applyAlignment="1" applyProtection="1">
      <alignment horizontal="center" vertical="center" shrinkToFit="1"/>
      <protection locked="0"/>
    </xf>
    <xf numFmtId="49" fontId="28" fillId="0" borderId="48" xfId="0" applyNumberFormat="1" applyFont="1" applyBorder="1" applyAlignment="1">
      <alignment horizontal="center" vertical="center" wrapText="1"/>
    </xf>
    <xf numFmtId="49" fontId="28" fillId="0" borderId="49" xfId="0" applyNumberFormat="1" applyFont="1" applyBorder="1" applyAlignment="1">
      <alignment horizontal="center" vertical="center" wrapText="1"/>
    </xf>
    <xf numFmtId="49" fontId="28" fillId="0" borderId="50" xfId="0" applyNumberFormat="1" applyFont="1" applyBorder="1" applyAlignment="1">
      <alignment horizontal="center" vertical="center" wrapText="1"/>
    </xf>
    <xf numFmtId="177" fontId="33" fillId="0" borderId="11" xfId="4" applyNumberFormat="1" applyFont="1" applyFill="1" applyBorder="1" applyAlignment="1">
      <alignment vertical="center" shrinkToFit="1"/>
    </xf>
    <xf numFmtId="177" fontId="33" fillId="0" borderId="8" xfId="4" applyNumberFormat="1" applyFont="1" applyFill="1" applyBorder="1" applyAlignment="1">
      <alignment vertical="center" shrinkToFit="1"/>
    </xf>
    <xf numFmtId="0" fontId="22" fillId="0" borderId="96" xfId="0" applyFont="1" applyBorder="1" applyAlignment="1">
      <alignment horizontal="center" vertical="center"/>
    </xf>
    <xf numFmtId="0" fontId="51" fillId="2" borderId="54" xfId="0" applyFont="1" applyFill="1" applyBorder="1" applyAlignment="1">
      <alignment horizontal="left" vertical="center" wrapText="1"/>
    </xf>
    <xf numFmtId="0" fontId="51" fillId="2" borderId="0" xfId="0" applyFont="1" applyFill="1" applyAlignment="1">
      <alignment horizontal="left" vertical="center"/>
    </xf>
    <xf numFmtId="0" fontId="51" fillId="2" borderId="54" xfId="0" applyFont="1" applyFill="1" applyBorder="1" applyAlignment="1">
      <alignment horizontal="left" vertical="center"/>
    </xf>
    <xf numFmtId="0" fontId="31" fillId="5" borderId="60" xfId="0" applyFont="1" applyFill="1" applyBorder="1" applyAlignment="1" applyProtection="1">
      <alignment horizontal="left" vertical="center" shrinkToFit="1"/>
      <protection locked="0"/>
    </xf>
    <xf numFmtId="177" fontId="33" fillId="5" borderId="60" xfId="4" applyNumberFormat="1" applyFont="1" applyFill="1" applyBorder="1" applyAlignment="1" applyProtection="1">
      <alignment horizontal="right" vertical="center" shrinkToFit="1"/>
      <protection locked="0"/>
    </xf>
    <xf numFmtId="0" fontId="31" fillId="5" borderId="61" xfId="0" applyFont="1" applyFill="1" applyBorder="1" applyAlignment="1" applyProtection="1">
      <alignment horizontal="left" vertical="center" shrinkToFit="1"/>
      <protection locked="0"/>
    </xf>
    <xf numFmtId="0" fontId="31" fillId="5" borderId="62" xfId="0" applyFont="1" applyFill="1" applyBorder="1" applyAlignment="1" applyProtection="1">
      <alignment horizontal="left" vertical="center" shrinkToFit="1"/>
      <protection locked="0"/>
    </xf>
    <xf numFmtId="0" fontId="31" fillId="5" borderId="63" xfId="0" applyFont="1" applyFill="1" applyBorder="1" applyAlignment="1" applyProtection="1">
      <alignment horizontal="left" vertical="center" shrinkToFit="1"/>
      <protection locked="0"/>
    </xf>
    <xf numFmtId="177" fontId="33" fillId="5" borderId="61" xfId="4" applyNumberFormat="1" applyFont="1" applyFill="1" applyBorder="1" applyAlignment="1" applyProtection="1">
      <alignment horizontal="right" vertical="center" shrinkToFit="1"/>
      <protection locked="0"/>
    </xf>
    <xf numFmtId="177" fontId="33" fillId="5" borderId="62" xfId="4" applyNumberFormat="1" applyFont="1" applyFill="1" applyBorder="1" applyAlignment="1" applyProtection="1">
      <alignment horizontal="right" vertical="center" shrinkToFit="1"/>
      <protection locked="0"/>
    </xf>
    <xf numFmtId="0" fontId="31" fillId="5" borderId="64" xfId="0" applyFont="1" applyFill="1" applyBorder="1" applyAlignment="1" applyProtection="1">
      <alignment horizontal="left" vertical="center" shrinkToFit="1"/>
      <protection locked="0"/>
    </xf>
    <xf numFmtId="0" fontId="31" fillId="5" borderId="59" xfId="0" applyFont="1" applyFill="1" applyBorder="1" applyAlignment="1" applyProtection="1">
      <alignment horizontal="left" vertical="center" shrinkToFit="1"/>
      <protection locked="0"/>
    </xf>
    <xf numFmtId="177" fontId="33" fillId="5" borderId="59" xfId="4" applyNumberFormat="1" applyFont="1" applyFill="1" applyBorder="1" applyAlignment="1" applyProtection="1">
      <alignment horizontal="right" vertical="center" shrinkToFit="1"/>
      <protection locked="0"/>
    </xf>
    <xf numFmtId="0" fontId="33" fillId="5" borderId="1" xfId="0" applyFont="1" applyFill="1" applyBorder="1" applyAlignment="1" applyProtection="1">
      <alignment horizontal="center" vertical="center" wrapText="1"/>
      <protection locked="0"/>
    </xf>
    <xf numFmtId="0" fontId="33" fillId="5" borderId="2" xfId="0" applyFont="1" applyFill="1" applyBorder="1" applyAlignment="1" applyProtection="1">
      <alignment horizontal="center" vertical="center" wrapText="1"/>
      <protection locked="0"/>
    </xf>
    <xf numFmtId="0" fontId="33" fillId="5" borderId="3" xfId="0" applyFont="1" applyFill="1" applyBorder="1" applyAlignment="1" applyProtection="1">
      <alignment horizontal="center" vertical="center" wrapText="1"/>
      <protection locked="0"/>
    </xf>
    <xf numFmtId="0" fontId="50" fillId="0" borderId="1" xfId="0" applyFont="1" applyBorder="1" applyAlignment="1">
      <alignment horizontal="left" vertical="center" wrapText="1"/>
    </xf>
    <xf numFmtId="0" fontId="50" fillId="0" borderId="2" xfId="0" applyFont="1" applyBorder="1" applyAlignment="1">
      <alignment horizontal="left" vertical="center" wrapText="1"/>
    </xf>
    <xf numFmtId="0" fontId="46" fillId="0" borderId="5" xfId="0" applyFont="1" applyBorder="1" applyAlignment="1">
      <alignment horizontal="left" vertical="center" wrapText="1"/>
    </xf>
    <xf numFmtId="0" fontId="46" fillId="0" borderId="6" xfId="0" applyFont="1" applyBorder="1" applyAlignment="1">
      <alignment horizontal="left" vertical="center" wrapText="1"/>
    </xf>
    <xf numFmtId="0" fontId="46" fillId="0" borderId="8" xfId="0" applyFont="1" applyBorder="1" applyAlignment="1">
      <alignment horizontal="left" vertical="center" wrapText="1"/>
    </xf>
    <xf numFmtId="0" fontId="46" fillId="0" borderId="12" xfId="0" applyFont="1" applyBorder="1" applyAlignment="1">
      <alignment horizontal="left" vertical="center" wrapText="1"/>
    </xf>
    <xf numFmtId="0" fontId="35" fillId="0" borderId="1" xfId="0" applyFont="1" applyBorder="1" applyAlignment="1">
      <alignment horizontal="center" vertical="center"/>
    </xf>
    <xf numFmtId="0" fontId="35" fillId="0" borderId="2" xfId="0" applyFont="1" applyBorder="1" applyAlignment="1">
      <alignment horizontal="center" vertical="center"/>
    </xf>
    <xf numFmtId="0" fontId="35" fillId="0" borderId="3" xfId="0" applyFont="1" applyBorder="1" applyAlignment="1">
      <alignment horizontal="center" vertical="center"/>
    </xf>
    <xf numFmtId="0" fontId="37" fillId="0" borderId="30" xfId="0" applyFont="1" applyBorder="1" applyAlignment="1">
      <alignment horizontal="center" vertical="center"/>
    </xf>
    <xf numFmtId="179" fontId="33" fillId="0" borderId="48" xfId="4" applyNumberFormat="1" applyFont="1" applyFill="1" applyBorder="1" applyAlignment="1">
      <alignment horizontal="right" vertical="center" shrinkToFit="1"/>
    </xf>
    <xf numFmtId="179" fontId="33" fillId="0" borderId="49" xfId="4" applyNumberFormat="1" applyFont="1" applyFill="1" applyBorder="1" applyAlignment="1">
      <alignment horizontal="right" vertical="center" shrinkToFit="1"/>
    </xf>
    <xf numFmtId="179" fontId="33" fillId="0" borderId="50" xfId="4" applyNumberFormat="1" applyFont="1" applyFill="1" applyBorder="1" applyAlignment="1">
      <alignment horizontal="right" vertical="center" shrinkToFit="1"/>
    </xf>
    <xf numFmtId="0" fontId="28" fillId="0" borderId="1" xfId="0" applyFont="1" applyBorder="1" applyAlignment="1">
      <alignment horizontal="center" vertical="center"/>
    </xf>
    <xf numFmtId="0" fontId="28" fillId="0" borderId="2" xfId="0" applyFont="1" applyBorder="1" applyAlignment="1">
      <alignment horizontal="center" vertical="center"/>
    </xf>
    <xf numFmtId="0" fontId="28" fillId="0" borderId="3" xfId="0" applyFont="1" applyBorder="1" applyAlignment="1">
      <alignment horizontal="center" vertical="center"/>
    </xf>
    <xf numFmtId="176" fontId="28" fillId="0" borderId="1" xfId="0" applyNumberFormat="1" applyFont="1" applyBorder="1" applyAlignment="1">
      <alignment vertical="center" shrinkToFit="1"/>
    </xf>
    <xf numFmtId="176" fontId="28" fillId="0" borderId="2" xfId="0" applyNumberFormat="1" applyFont="1" applyBorder="1" applyAlignment="1">
      <alignment vertical="center" shrinkToFit="1"/>
    </xf>
    <xf numFmtId="178" fontId="28" fillId="0" borderId="1" xfId="0" applyNumberFormat="1" applyFont="1" applyBorder="1" applyAlignment="1">
      <alignment horizontal="center" vertical="center" shrinkToFit="1"/>
    </xf>
    <xf numFmtId="178" fontId="28" fillId="0" borderId="2" xfId="0" applyNumberFormat="1" applyFont="1" applyBorder="1" applyAlignment="1">
      <alignment horizontal="center" vertical="center" shrinkToFit="1"/>
    </xf>
    <xf numFmtId="0" fontId="31" fillId="5" borderId="21" xfId="0" applyFont="1" applyFill="1" applyBorder="1" applyAlignment="1" applyProtection="1">
      <alignment horizontal="left" vertical="center" shrinkToFit="1"/>
      <protection locked="0"/>
    </xf>
    <xf numFmtId="0" fontId="31" fillId="5" borderId="22" xfId="0" applyFont="1" applyFill="1" applyBorder="1" applyAlignment="1" applyProtection="1">
      <alignment horizontal="left" vertical="center" shrinkToFit="1"/>
      <protection locked="0"/>
    </xf>
    <xf numFmtId="0" fontId="31" fillId="5" borderId="23" xfId="0" applyFont="1" applyFill="1" applyBorder="1" applyAlignment="1" applyProtection="1">
      <alignment horizontal="left" vertical="center" shrinkToFit="1"/>
      <protection locked="0"/>
    </xf>
    <xf numFmtId="179" fontId="33" fillId="5" borderId="21" xfId="4" applyNumberFormat="1" applyFont="1" applyFill="1" applyBorder="1" applyAlignment="1" applyProtection="1">
      <alignment horizontal="right" vertical="center" shrinkToFit="1"/>
      <protection locked="0"/>
    </xf>
    <xf numFmtId="179" fontId="33" fillId="5" borderId="22" xfId="4" applyNumberFormat="1" applyFont="1" applyFill="1" applyBorder="1" applyAlignment="1" applyProtection="1">
      <alignment horizontal="right" vertical="center" shrinkToFit="1"/>
      <protection locked="0"/>
    </xf>
    <xf numFmtId="179" fontId="33" fillId="5" borderId="23" xfId="4" applyNumberFormat="1" applyFont="1" applyFill="1" applyBorder="1" applyAlignment="1" applyProtection="1">
      <alignment horizontal="right" vertical="center" shrinkToFit="1"/>
      <protection locked="0"/>
    </xf>
    <xf numFmtId="179" fontId="33" fillId="5" borderId="64" xfId="4" applyNumberFormat="1" applyFont="1" applyFill="1" applyBorder="1" applyAlignment="1" applyProtection="1">
      <alignment horizontal="right" vertical="center" shrinkToFit="1"/>
      <protection locked="0"/>
    </xf>
    <xf numFmtId="179" fontId="33" fillId="5" borderId="59" xfId="4" applyNumberFormat="1" applyFont="1" applyFill="1" applyBorder="1" applyAlignment="1" applyProtection="1">
      <alignment horizontal="right" vertical="center" shrinkToFit="1"/>
      <protection locked="0"/>
    </xf>
    <xf numFmtId="179" fontId="33" fillId="5" borderId="61" xfId="4" applyNumberFormat="1" applyFont="1" applyFill="1" applyBorder="1" applyAlignment="1" applyProtection="1">
      <alignment horizontal="right" vertical="center" shrinkToFit="1"/>
      <protection locked="0"/>
    </xf>
    <xf numFmtId="179" fontId="33" fillId="5" borderId="62" xfId="4" applyNumberFormat="1" applyFont="1" applyFill="1" applyBorder="1" applyAlignment="1" applyProtection="1">
      <alignment horizontal="right" vertical="center" shrinkToFit="1"/>
      <protection locked="0"/>
    </xf>
    <xf numFmtId="179" fontId="33" fillId="5" borderId="63" xfId="4" applyNumberFormat="1" applyFont="1" applyFill="1" applyBorder="1" applyAlignment="1" applyProtection="1">
      <alignment horizontal="right" vertical="center" shrinkToFit="1"/>
      <protection locked="0"/>
    </xf>
    <xf numFmtId="49" fontId="45" fillId="0" borderId="48" xfId="0" applyNumberFormat="1" applyFont="1" applyBorder="1" applyAlignment="1">
      <alignment horizontal="center" vertical="center" wrapText="1"/>
    </xf>
    <xf numFmtId="49" fontId="45" fillId="0" borderId="49" xfId="0" applyNumberFormat="1" applyFont="1" applyBorder="1" applyAlignment="1">
      <alignment horizontal="center" vertical="center" wrapText="1"/>
    </xf>
    <xf numFmtId="179" fontId="33" fillId="5" borderId="60" xfId="4" applyNumberFormat="1" applyFont="1" applyFill="1" applyBorder="1" applyAlignment="1" applyProtection="1">
      <alignment horizontal="right" vertical="center" shrinkToFit="1"/>
      <protection locked="0"/>
    </xf>
    <xf numFmtId="0" fontId="45" fillId="0" borderId="11" xfId="0" applyFont="1" applyBorder="1" applyAlignment="1">
      <alignment horizontal="center" vertical="center" wrapText="1"/>
    </xf>
    <xf numFmtId="0" fontId="45" fillId="0" borderId="8" xfId="0" applyFont="1" applyBorder="1" applyAlignment="1">
      <alignment horizontal="center" vertical="center" wrapText="1"/>
    </xf>
    <xf numFmtId="0" fontId="45" fillId="0" borderId="12" xfId="0" applyFont="1" applyBorder="1" applyAlignment="1">
      <alignment horizontal="center" vertical="center" wrapText="1"/>
    </xf>
    <xf numFmtId="178" fontId="28" fillId="0" borderId="11" xfId="0" applyNumberFormat="1" applyFont="1" applyBorder="1" applyAlignment="1">
      <alignment horizontal="center" vertical="center" shrinkToFit="1"/>
    </xf>
    <xf numFmtId="178" fontId="28" fillId="0" borderId="8" xfId="0" applyNumberFormat="1" applyFont="1" applyBorder="1" applyAlignment="1">
      <alignment horizontal="center" vertical="center" shrinkToFit="1"/>
    </xf>
    <xf numFmtId="0" fontId="28" fillId="0" borderId="8" xfId="0" applyFont="1" applyBorder="1" applyAlignment="1">
      <alignment horizontal="center" vertical="center"/>
    </xf>
    <xf numFmtId="0" fontId="28" fillId="0" borderId="12" xfId="0" applyFont="1" applyBorder="1" applyAlignment="1">
      <alignment horizontal="center" vertical="center"/>
    </xf>
    <xf numFmtId="0" fontId="29" fillId="5" borderId="1" xfId="0" applyFont="1" applyFill="1" applyBorder="1" applyAlignment="1" applyProtection="1">
      <alignment horizontal="center" vertical="center" wrapText="1"/>
      <protection locked="0"/>
    </xf>
    <xf numFmtId="0" fontId="29" fillId="5" borderId="2" xfId="0" applyFont="1" applyFill="1" applyBorder="1" applyAlignment="1" applyProtection="1">
      <alignment horizontal="center" vertical="center" wrapText="1"/>
      <protection locked="0"/>
    </xf>
    <xf numFmtId="0" fontId="29" fillId="5" borderId="3" xfId="0" applyFont="1" applyFill="1" applyBorder="1" applyAlignment="1" applyProtection="1">
      <alignment horizontal="center" vertical="center" wrapText="1"/>
      <protection locked="0"/>
    </xf>
    <xf numFmtId="0" fontId="30" fillId="0" borderId="1" xfId="0" applyFont="1" applyBorder="1" applyAlignment="1">
      <alignment horizontal="left" vertical="center" wrapText="1"/>
    </xf>
    <xf numFmtId="0" fontId="30" fillId="0" borderId="2" xfId="0" applyFont="1" applyBorder="1" applyAlignment="1">
      <alignment horizontal="left" vertical="center" wrapText="1"/>
    </xf>
    <xf numFmtId="0" fontId="123" fillId="0" borderId="0" xfId="0" applyFont="1" applyAlignment="1">
      <alignment horizontal="left" vertical="center" wrapText="1"/>
    </xf>
    <xf numFmtId="0" fontId="123" fillId="0" borderId="10" xfId="0" applyFont="1" applyBorder="1" applyAlignment="1">
      <alignment horizontal="left" vertical="center" wrapText="1"/>
    </xf>
    <xf numFmtId="0" fontId="123" fillId="0" borderId="8" xfId="0" applyFont="1" applyBorder="1" applyAlignment="1">
      <alignment horizontal="left" vertical="center" wrapText="1"/>
    </xf>
    <xf numFmtId="0" fontId="123" fillId="0" borderId="12" xfId="0" applyFont="1" applyBorder="1" applyAlignment="1">
      <alignment horizontal="left" vertical="center" wrapText="1"/>
    </xf>
    <xf numFmtId="176" fontId="36" fillId="0" borderId="1" xfId="0" applyNumberFormat="1" applyFont="1" applyBorder="1" applyAlignment="1">
      <alignment vertical="center" shrinkToFit="1"/>
    </xf>
    <xf numFmtId="176" fontId="36" fillId="0" borderId="2" xfId="0" applyNumberFormat="1" applyFont="1" applyBorder="1" applyAlignment="1">
      <alignment vertical="center" shrinkToFit="1"/>
    </xf>
    <xf numFmtId="0" fontId="13" fillId="0" borderId="0" xfId="0" applyFont="1" applyAlignment="1">
      <alignment horizontal="center" vertical="center"/>
    </xf>
    <xf numFmtId="0" fontId="29" fillId="0" borderId="4" xfId="0" applyFont="1" applyBorder="1">
      <alignment vertical="center"/>
    </xf>
    <xf numFmtId="0" fontId="29" fillId="0" borderId="5" xfId="0" applyFont="1" applyBorder="1">
      <alignment vertical="center"/>
    </xf>
    <xf numFmtId="0" fontId="29" fillId="0" borderId="6" xfId="0" applyFont="1" applyBorder="1">
      <alignment vertical="center"/>
    </xf>
    <xf numFmtId="0" fontId="29" fillId="0" borderId="11" xfId="0" applyFont="1" applyBorder="1">
      <alignment vertical="center"/>
    </xf>
    <xf numFmtId="0" fontId="29" fillId="0" borderId="8" xfId="0" applyFont="1" applyBorder="1">
      <alignment vertical="center"/>
    </xf>
    <xf numFmtId="0" fontId="29" fillId="0" borderId="12" xfId="0" applyFont="1" applyBorder="1">
      <alignment vertical="center"/>
    </xf>
    <xf numFmtId="49" fontId="29" fillId="5" borderId="5" xfId="0" applyNumberFormat="1" applyFont="1" applyFill="1" applyBorder="1" applyAlignment="1" applyProtection="1">
      <alignment horizontal="left" vertical="center" shrinkToFit="1"/>
      <protection locked="0"/>
    </xf>
    <xf numFmtId="0" fontId="12" fillId="0" borderId="0" xfId="0" applyFont="1" applyAlignment="1">
      <alignment horizontal="center" vertical="center"/>
    </xf>
    <xf numFmtId="0" fontId="29" fillId="5" borderId="11" xfId="0" applyFont="1" applyFill="1" applyBorder="1" applyAlignment="1" applyProtection="1">
      <alignment horizontal="left" vertical="center" shrinkToFit="1"/>
      <protection locked="0"/>
    </xf>
    <xf numFmtId="0" fontId="29" fillId="5" borderId="8" xfId="0" applyFont="1" applyFill="1" applyBorder="1" applyAlignment="1" applyProtection="1">
      <alignment horizontal="left" vertical="center" shrinkToFit="1"/>
      <protection locked="0"/>
    </xf>
    <xf numFmtId="0" fontId="29" fillId="5" borderId="12" xfId="0" applyFont="1" applyFill="1" applyBorder="1" applyAlignment="1" applyProtection="1">
      <alignment horizontal="left" vertical="center" shrinkToFit="1"/>
      <protection locked="0"/>
    </xf>
    <xf numFmtId="0" fontId="29" fillId="0" borderId="18" xfId="0" applyFont="1" applyBorder="1" applyAlignment="1">
      <alignment horizontal="center" vertical="center" textRotation="255"/>
    </xf>
    <xf numFmtId="0" fontId="29" fillId="0" borderId="19" xfId="0" applyFont="1" applyBorder="1" applyAlignment="1">
      <alignment horizontal="center" vertical="center" textRotation="255"/>
    </xf>
    <xf numFmtId="0" fontId="29" fillId="0" borderId="20" xfId="0" applyFont="1" applyBorder="1" applyAlignment="1">
      <alignment horizontal="center" vertical="center" textRotation="255"/>
    </xf>
    <xf numFmtId="0" fontId="33" fillId="5" borderId="13" xfId="0" applyFont="1" applyFill="1" applyBorder="1" applyAlignment="1" applyProtection="1">
      <alignment horizontal="center" vertical="center" shrinkToFit="1"/>
      <protection locked="0"/>
    </xf>
    <xf numFmtId="0" fontId="33" fillId="5" borderId="14" xfId="0" applyFont="1" applyFill="1" applyBorder="1" applyAlignment="1" applyProtection="1">
      <alignment horizontal="center" vertical="center" shrinkToFit="1"/>
      <protection locked="0"/>
    </xf>
    <xf numFmtId="0" fontId="33" fillId="5" borderId="16" xfId="0" applyFont="1" applyFill="1" applyBorder="1" applyAlignment="1" applyProtection="1">
      <alignment horizontal="center" vertical="center" shrinkToFit="1"/>
      <protection locked="0"/>
    </xf>
    <xf numFmtId="0" fontId="33" fillId="5" borderId="11" xfId="0" applyFont="1" applyFill="1" applyBorder="1" applyAlignment="1" applyProtection="1">
      <alignment horizontal="center" vertical="center" shrinkToFit="1"/>
      <protection locked="0"/>
    </xf>
    <xf numFmtId="0" fontId="33" fillId="5" borderId="8" xfId="0" applyFont="1" applyFill="1" applyBorder="1" applyAlignment="1" applyProtection="1">
      <alignment horizontal="center" vertical="center" shrinkToFit="1"/>
      <protection locked="0"/>
    </xf>
    <xf numFmtId="0" fontId="33" fillId="5" borderId="12" xfId="0" applyFont="1" applyFill="1" applyBorder="1" applyAlignment="1" applyProtection="1">
      <alignment horizontal="center" vertical="center" shrinkToFit="1"/>
      <protection locked="0"/>
    </xf>
    <xf numFmtId="49" fontId="33" fillId="5" borderId="11" xfId="0" applyNumberFormat="1" applyFont="1" applyFill="1" applyBorder="1" applyAlignment="1" applyProtection="1">
      <alignment horizontal="center" vertical="center" shrinkToFit="1"/>
      <protection locked="0"/>
    </xf>
    <xf numFmtId="49" fontId="33" fillId="5" borderId="8" xfId="0" applyNumberFormat="1" applyFont="1" applyFill="1" applyBorder="1" applyAlignment="1" applyProtection="1">
      <alignment horizontal="center" vertical="center" shrinkToFit="1"/>
      <protection locked="0"/>
    </xf>
    <xf numFmtId="49" fontId="33" fillId="5" borderId="12" xfId="0" applyNumberFormat="1" applyFont="1" applyFill="1" applyBorder="1" applyAlignment="1" applyProtection="1">
      <alignment horizontal="center" vertical="center" shrinkToFit="1"/>
      <protection locked="0"/>
    </xf>
    <xf numFmtId="0" fontId="29" fillId="5" borderId="1" xfId="0" applyFont="1" applyFill="1" applyBorder="1" applyAlignment="1" applyProtection="1">
      <alignment vertical="center" shrinkToFit="1"/>
      <protection locked="0"/>
    </xf>
    <xf numFmtId="0" fontId="29" fillId="5" borderId="2" xfId="0" applyFont="1" applyFill="1" applyBorder="1" applyAlignment="1" applyProtection="1">
      <alignment vertical="center" shrinkToFit="1"/>
      <protection locked="0"/>
    </xf>
    <xf numFmtId="0" fontId="29" fillId="5" borderId="3" xfId="0" applyFont="1" applyFill="1" applyBorder="1" applyAlignment="1" applyProtection="1">
      <alignment vertical="center" shrinkToFit="1"/>
      <protection locked="0"/>
    </xf>
    <xf numFmtId="49" fontId="28" fillId="0" borderId="1" xfId="0" applyNumberFormat="1" applyFont="1" applyBorder="1" applyAlignment="1">
      <alignment horizontal="center" vertical="center"/>
    </xf>
    <xf numFmtId="49" fontId="28" fillId="0" borderId="2" xfId="0" applyNumberFormat="1" applyFont="1" applyBorder="1" applyAlignment="1">
      <alignment horizontal="center" vertical="center"/>
    </xf>
    <xf numFmtId="49" fontId="28" fillId="0" borderId="3" xfId="0" applyNumberFormat="1" applyFont="1" applyBorder="1" applyAlignment="1">
      <alignment horizontal="center" vertical="center"/>
    </xf>
    <xf numFmtId="0" fontId="33" fillId="5" borderId="2" xfId="0" applyFont="1" applyFill="1" applyBorder="1" applyAlignment="1" applyProtection="1">
      <alignment vertical="center" shrinkToFit="1"/>
      <protection locked="0"/>
    </xf>
    <xf numFmtId="0" fontId="33" fillId="5" borderId="3" xfId="0" applyFont="1" applyFill="1" applyBorder="1" applyAlignment="1" applyProtection="1">
      <alignment vertical="center" shrinkToFit="1"/>
      <protection locked="0"/>
    </xf>
    <xf numFmtId="0" fontId="29" fillId="0" borderId="1" xfId="0" applyFont="1" applyBorder="1" applyAlignment="1">
      <alignment horizontal="center" vertical="center"/>
    </xf>
    <xf numFmtId="0" fontId="29" fillId="0" borderId="2" xfId="0" applyFont="1" applyBorder="1" applyAlignment="1">
      <alignment horizontal="center" vertical="center"/>
    </xf>
    <xf numFmtId="0" fontId="29" fillId="5" borderId="2" xfId="0" applyFont="1" applyFill="1" applyBorder="1" applyAlignment="1" applyProtection="1">
      <alignment horizontal="center" vertical="center"/>
      <protection locked="0"/>
    </xf>
    <xf numFmtId="0" fontId="29" fillId="5" borderId="3" xfId="0" applyFont="1" applyFill="1" applyBorder="1" applyAlignment="1" applyProtection="1">
      <alignment horizontal="center" vertical="center"/>
      <protection locked="0"/>
    </xf>
    <xf numFmtId="0" fontId="22" fillId="5" borderId="74" xfId="3" applyFont="1" applyFill="1" applyBorder="1" applyAlignment="1" applyProtection="1">
      <alignment horizontal="left" vertical="top" wrapText="1" indent="1"/>
      <protection locked="0"/>
    </xf>
    <xf numFmtId="0" fontId="22" fillId="5" borderId="75" xfId="3" applyFont="1" applyFill="1" applyBorder="1" applyAlignment="1" applyProtection="1">
      <alignment horizontal="left" vertical="top" wrapText="1" indent="1"/>
      <protection locked="0"/>
    </xf>
    <xf numFmtId="0" fontId="22" fillId="5" borderId="76" xfId="3" applyFont="1" applyFill="1" applyBorder="1" applyAlignment="1" applyProtection="1">
      <alignment horizontal="left" vertical="top" wrapText="1" indent="1"/>
      <protection locked="0"/>
    </xf>
    <xf numFmtId="0" fontId="22" fillId="5" borderId="78" xfId="3" applyFont="1" applyFill="1" applyBorder="1" applyAlignment="1" applyProtection="1">
      <alignment horizontal="left" vertical="top" wrapText="1" indent="1"/>
      <protection locked="0"/>
    </xf>
    <xf numFmtId="0" fontId="22" fillId="5" borderId="0" xfId="3" applyFont="1" applyFill="1" applyAlignment="1" applyProtection="1">
      <alignment horizontal="left" vertical="top" wrapText="1" indent="1"/>
      <protection locked="0"/>
    </xf>
    <xf numFmtId="0" fontId="22" fillId="5" borderId="79" xfId="3" applyFont="1" applyFill="1" applyBorder="1" applyAlignment="1" applyProtection="1">
      <alignment horizontal="left" vertical="top" wrapText="1" indent="1"/>
      <protection locked="0"/>
    </xf>
    <xf numFmtId="0" fontId="22" fillId="5" borderId="91" xfId="3" applyFont="1" applyFill="1" applyBorder="1" applyAlignment="1" applyProtection="1">
      <alignment horizontal="left" vertical="top" wrapText="1" indent="1"/>
      <protection locked="0"/>
    </xf>
    <xf numFmtId="0" fontId="22" fillId="5" borderId="69" xfId="3" applyFont="1" applyFill="1" applyBorder="1" applyAlignment="1" applyProtection="1">
      <alignment horizontal="left" vertical="top" wrapText="1" indent="1"/>
      <protection locked="0"/>
    </xf>
    <xf numFmtId="0" fontId="22" fillId="5" borderId="92" xfId="3" applyFont="1" applyFill="1" applyBorder="1" applyAlignment="1" applyProtection="1">
      <alignment horizontal="left" vertical="top" wrapText="1" indent="1"/>
      <protection locked="0"/>
    </xf>
    <xf numFmtId="0" fontId="89" fillId="0" borderId="4" xfId="3" applyFont="1" applyBorder="1" applyAlignment="1">
      <alignment horizontal="center" vertical="center" wrapText="1"/>
    </xf>
    <xf numFmtId="0" fontId="89" fillId="0" borderId="5" xfId="3" applyFont="1" applyBorder="1" applyAlignment="1">
      <alignment horizontal="center" vertical="center" wrapText="1"/>
    </xf>
    <xf numFmtId="0" fontId="89" fillId="0" borderId="6" xfId="3" applyFont="1" applyBorder="1" applyAlignment="1">
      <alignment horizontal="center" vertical="center" wrapText="1"/>
    </xf>
    <xf numFmtId="0" fontId="15" fillId="0" borderId="11" xfId="3" applyFont="1" applyBorder="1" applyAlignment="1">
      <alignment horizontal="center" vertical="center"/>
    </xf>
    <xf numFmtId="0" fontId="15" fillId="0" borderId="8" xfId="3" applyFont="1" applyBorder="1" applyAlignment="1">
      <alignment horizontal="center" vertical="center"/>
    </xf>
    <xf numFmtId="0" fontId="15" fillId="0" borderId="12" xfId="3" applyFont="1" applyBorder="1" applyAlignment="1">
      <alignment horizontal="center" vertical="center"/>
    </xf>
    <xf numFmtId="0" fontId="148" fillId="0" borderId="70" xfId="3" applyFont="1" applyFill="1" applyBorder="1" applyAlignment="1">
      <alignment horizontal="center" vertical="center" wrapText="1"/>
    </xf>
    <xf numFmtId="0" fontId="148" fillId="0" borderId="71" xfId="3" applyFont="1" applyFill="1" applyBorder="1" applyAlignment="1">
      <alignment horizontal="center" vertical="center" wrapText="1"/>
    </xf>
    <xf numFmtId="0" fontId="148" fillId="0" borderId="72" xfId="3" applyFont="1" applyFill="1" applyBorder="1" applyAlignment="1">
      <alignment horizontal="center" vertical="center" wrapText="1"/>
    </xf>
    <xf numFmtId="0" fontId="22" fillId="2" borderId="8" xfId="3" applyFont="1" applyFill="1" applyBorder="1" applyAlignment="1">
      <alignment horizontal="left" vertical="center" indent="1"/>
    </xf>
    <xf numFmtId="0" fontId="22" fillId="2" borderId="82" xfId="3" applyFont="1" applyFill="1" applyBorder="1" applyAlignment="1">
      <alignment horizontal="left" vertical="center" indent="1"/>
    </xf>
    <xf numFmtId="0" fontId="22" fillId="2" borderId="3" xfId="3" applyFont="1" applyFill="1" applyBorder="1" applyAlignment="1">
      <alignment horizontal="left" vertical="center" indent="1"/>
    </xf>
    <xf numFmtId="0" fontId="22" fillId="2" borderId="30" xfId="3" applyFont="1" applyFill="1" applyBorder="1" applyAlignment="1">
      <alignment horizontal="left" vertical="center" indent="1"/>
    </xf>
    <xf numFmtId="0" fontId="22" fillId="2" borderId="108" xfId="3" applyFont="1" applyFill="1" applyBorder="1" applyAlignment="1">
      <alignment horizontal="left" vertical="center" indent="1"/>
    </xf>
    <xf numFmtId="0" fontId="9" fillId="2" borderId="3" xfId="3" applyFont="1" applyFill="1" applyBorder="1" applyAlignment="1">
      <alignment horizontal="left" vertical="center" indent="1"/>
    </xf>
    <xf numFmtId="0" fontId="9" fillId="2" borderId="30" xfId="3" applyFont="1" applyFill="1" applyBorder="1" applyAlignment="1">
      <alignment horizontal="left" vertical="center" indent="1"/>
    </xf>
    <xf numFmtId="0" fontId="9" fillId="2" borderId="108" xfId="3" applyFont="1" applyFill="1" applyBorder="1" applyAlignment="1">
      <alignment horizontal="left" vertical="center" indent="1"/>
    </xf>
    <xf numFmtId="0" fontId="22" fillId="2" borderId="3" xfId="3" applyFont="1" applyFill="1" applyBorder="1" applyAlignment="1">
      <alignment horizontal="left" vertical="center" wrapText="1" indent="1"/>
    </xf>
    <xf numFmtId="0" fontId="22" fillId="2" borderId="30" xfId="3" applyFont="1" applyFill="1" applyBorder="1" applyAlignment="1">
      <alignment horizontal="left" vertical="center" wrapText="1" indent="1"/>
    </xf>
    <xf numFmtId="0" fontId="22" fillId="2" borderId="108" xfId="3" applyFont="1" applyFill="1" applyBorder="1" applyAlignment="1">
      <alignment horizontal="left" vertical="center" wrapText="1" indent="1"/>
    </xf>
    <xf numFmtId="0" fontId="9" fillId="2" borderId="112" xfId="3" applyFont="1" applyFill="1" applyBorder="1" applyAlignment="1">
      <alignment horizontal="left" vertical="top" wrapText="1" indent="1"/>
    </xf>
    <xf numFmtId="0" fontId="9" fillId="2" borderId="110" xfId="3" applyFont="1" applyFill="1" applyBorder="1" applyAlignment="1">
      <alignment horizontal="left" vertical="top" wrapText="1" indent="1"/>
    </xf>
    <xf numFmtId="0" fontId="9" fillId="2" borderId="111" xfId="3" applyFont="1" applyFill="1" applyBorder="1" applyAlignment="1">
      <alignment horizontal="left" vertical="top" wrapText="1" indent="1"/>
    </xf>
    <xf numFmtId="0" fontId="9" fillId="2" borderId="0" xfId="3" applyFont="1" applyFill="1" applyAlignment="1">
      <alignment horizontal="left" vertical="center" wrapText="1"/>
    </xf>
    <xf numFmtId="0" fontId="148" fillId="5" borderId="0" xfId="3" applyFont="1" applyFill="1" applyAlignment="1" applyProtection="1">
      <alignment horizontal="center" vertical="center" wrapText="1"/>
      <protection locked="0"/>
    </xf>
    <xf numFmtId="0" fontId="13" fillId="2" borderId="0" xfId="3" applyFont="1" applyFill="1" applyAlignment="1">
      <alignment horizontal="left" vertical="center" wrapText="1"/>
    </xf>
    <xf numFmtId="0" fontId="9" fillId="0" borderId="0" xfId="3" applyFont="1" applyAlignment="1">
      <alignment horizontal="left" vertical="center"/>
    </xf>
    <xf numFmtId="0" fontId="151" fillId="2" borderId="0" xfId="3" applyFont="1" applyFill="1" applyAlignment="1">
      <alignment horizontal="left" vertical="top" wrapText="1"/>
    </xf>
    <xf numFmtId="0" fontId="148" fillId="5" borderId="0" xfId="3" applyFont="1" applyFill="1" applyAlignment="1" applyProtection="1">
      <alignment horizontal="center" vertical="center"/>
      <protection locked="0"/>
    </xf>
    <xf numFmtId="0" fontId="116" fillId="5" borderId="0" xfId="3" applyFont="1" applyFill="1" applyAlignment="1" applyProtection="1">
      <alignment horizontal="center" vertical="center"/>
      <protection locked="0"/>
    </xf>
    <xf numFmtId="0" fontId="148" fillId="0" borderId="0" xfId="3" applyFont="1" applyAlignment="1">
      <alignment horizontal="left" vertical="center"/>
    </xf>
    <xf numFmtId="0" fontId="148" fillId="0" borderId="0" xfId="3" applyFont="1" applyAlignment="1">
      <alignment horizontal="left" vertical="center" wrapText="1"/>
    </xf>
    <xf numFmtId="0" fontId="148" fillId="5" borderId="0" xfId="3" applyFont="1" applyFill="1" applyAlignment="1" applyProtection="1">
      <alignment horizontal="left" vertical="center"/>
      <protection locked="0"/>
    </xf>
    <xf numFmtId="0" fontId="148" fillId="0" borderId="0" xfId="3" applyFont="1" applyFill="1" applyAlignment="1" applyProtection="1">
      <alignment horizontal="center" vertical="center" wrapText="1"/>
      <protection locked="0"/>
    </xf>
    <xf numFmtId="0" fontId="114" fillId="0" borderId="0" xfId="5" applyFont="1" applyAlignment="1">
      <alignment horizontal="left" vertical="center" wrapText="1"/>
    </xf>
    <xf numFmtId="0" fontId="99" fillId="0" borderId="0" xfId="5" applyFont="1" applyAlignment="1">
      <alignment horizontal="right" vertical="top" wrapText="1"/>
    </xf>
    <xf numFmtId="0" fontId="103" fillId="0" borderId="4" xfId="5" applyFont="1" applyBorder="1" applyAlignment="1">
      <alignment horizontal="center" vertical="center" wrapText="1"/>
    </xf>
    <xf numFmtId="0" fontId="103" fillId="0" borderId="5" xfId="5" applyFont="1" applyBorder="1" applyAlignment="1">
      <alignment horizontal="center" vertical="center" wrapText="1"/>
    </xf>
    <xf numFmtId="0" fontId="103" fillId="0" borderId="6" xfId="5" applyFont="1" applyBorder="1" applyAlignment="1">
      <alignment horizontal="center" vertical="center" wrapText="1"/>
    </xf>
    <xf numFmtId="0" fontId="104" fillId="0" borderId="11" xfId="5" applyFont="1" applyBorder="1" applyAlignment="1">
      <alignment horizontal="center" vertical="center" wrapText="1"/>
    </xf>
    <xf numFmtId="0" fontId="104" fillId="0" borderId="8" xfId="5" applyFont="1" applyBorder="1" applyAlignment="1">
      <alignment horizontal="center" vertical="center" wrapText="1"/>
    </xf>
    <xf numFmtId="0" fontId="104" fillId="0" borderId="12" xfId="5" applyFont="1" applyBorder="1" applyAlignment="1">
      <alignment horizontal="center" vertical="center" wrapText="1"/>
    </xf>
    <xf numFmtId="0" fontId="105" fillId="0" borderId="5" xfId="5" applyFont="1" applyBorder="1" applyAlignment="1">
      <alignment horizontal="left" vertical="center" wrapText="1"/>
    </xf>
    <xf numFmtId="9" fontId="107" fillId="4" borderId="106" xfId="2" applyFont="1" applyFill="1" applyBorder="1" applyAlignment="1">
      <alignment horizontal="left" vertical="center" wrapText="1" indent="1"/>
    </xf>
    <xf numFmtId="9" fontId="107" fillId="4" borderId="113" xfId="2" applyFont="1" applyFill="1" applyBorder="1" applyAlignment="1">
      <alignment horizontal="left" vertical="center" wrapText="1" indent="1"/>
    </xf>
    <xf numFmtId="0" fontId="100" fillId="0" borderId="0" xfId="6" applyFont="1" applyAlignment="1">
      <alignment horizontal="left" vertical="center"/>
    </xf>
    <xf numFmtId="49" fontId="141" fillId="5" borderId="0" xfId="6" applyNumberFormat="1" applyFont="1" applyFill="1" applyAlignment="1" applyProtection="1">
      <alignment horizontal="left" vertical="center"/>
      <protection locked="0"/>
    </xf>
    <xf numFmtId="0" fontId="6" fillId="0" borderId="0" xfId="6" applyBorder="1" applyAlignment="1">
      <alignment horizontal="left" vertical="center" wrapText="1"/>
    </xf>
    <xf numFmtId="0" fontId="6" fillId="0" borderId="123" xfId="6" applyBorder="1" applyAlignment="1">
      <alignment horizontal="left" vertical="center" wrapText="1"/>
    </xf>
    <xf numFmtId="0" fontId="40" fillId="0" borderId="35" xfId="6" applyFont="1" applyBorder="1" applyAlignment="1">
      <alignment horizontal="left" vertical="center" wrapText="1"/>
    </xf>
    <xf numFmtId="0" fontId="6" fillId="0" borderId="35" xfId="6" applyBorder="1" applyAlignment="1">
      <alignment horizontal="left" vertical="center" wrapText="1"/>
    </xf>
    <xf numFmtId="0" fontId="6" fillId="0" borderId="125" xfId="6" applyBorder="1" applyAlignment="1">
      <alignment horizontal="left" vertical="center" wrapText="1"/>
    </xf>
    <xf numFmtId="0" fontId="100" fillId="0" borderId="0" xfId="6" applyFont="1" applyAlignment="1">
      <alignment horizontal="left" vertical="center" wrapText="1"/>
    </xf>
    <xf numFmtId="0" fontId="100" fillId="5" borderId="0" xfId="6" applyFont="1" applyFill="1" applyAlignment="1" applyProtection="1">
      <alignment horizontal="center" vertical="center"/>
      <protection locked="0"/>
    </xf>
    <xf numFmtId="0" fontId="6" fillId="0" borderId="30" xfId="6" applyFill="1" applyBorder="1" applyAlignment="1">
      <alignment horizontal="center" vertical="center"/>
    </xf>
    <xf numFmtId="0" fontId="99" fillId="0" borderId="1" xfId="6" applyFont="1" applyBorder="1" applyAlignment="1">
      <alignment horizontal="center" vertical="center"/>
    </xf>
    <xf numFmtId="0" fontId="99" fillId="0" borderId="2" xfId="6" applyFont="1" applyBorder="1" applyAlignment="1">
      <alignment horizontal="center" vertical="center"/>
    </xf>
    <xf numFmtId="0" fontId="99" fillId="0" borderId="3" xfId="6" applyFont="1" applyBorder="1" applyAlignment="1">
      <alignment horizontal="center" vertical="center"/>
    </xf>
    <xf numFmtId="176" fontId="6" fillId="5" borderId="0" xfId="6" applyNumberFormat="1" applyFill="1" applyAlignment="1" applyProtection="1">
      <alignment horizontal="left" vertical="center"/>
      <protection locked="0"/>
    </xf>
    <xf numFmtId="176" fontId="1" fillId="5" borderId="0" xfId="6" applyNumberFormat="1" applyFont="1" applyFill="1" applyAlignment="1" applyProtection="1">
      <alignment horizontal="left" vertical="center"/>
      <protection locked="0"/>
    </xf>
    <xf numFmtId="0" fontId="22" fillId="0" borderId="8" xfId="6" applyFont="1" applyBorder="1" applyAlignment="1">
      <alignment horizontal="left" vertical="center" wrapText="1"/>
    </xf>
    <xf numFmtId="181" fontId="6" fillId="0" borderId="30" xfId="6" applyNumberFormat="1" applyBorder="1" applyAlignment="1">
      <alignment horizontal="center" vertical="center"/>
    </xf>
    <xf numFmtId="0" fontId="99" fillId="0" borderId="1" xfId="8" applyFont="1" applyBorder="1" applyAlignment="1">
      <alignment horizontal="center" vertical="center"/>
    </xf>
    <xf numFmtId="0" fontId="99" fillId="0" borderId="2" xfId="8" applyFont="1" applyBorder="1" applyAlignment="1">
      <alignment horizontal="center" vertical="center"/>
    </xf>
    <xf numFmtId="0" fontId="99" fillId="0" borderId="3" xfId="8" applyFont="1" applyBorder="1" applyAlignment="1">
      <alignment horizontal="center" vertical="center"/>
    </xf>
    <xf numFmtId="176" fontId="3" fillId="5" borderId="0" xfId="8" applyNumberFormat="1" applyFill="1" applyAlignment="1" applyProtection="1">
      <alignment horizontal="center" vertical="center"/>
      <protection locked="0"/>
    </xf>
    <xf numFmtId="176" fontId="1" fillId="5" borderId="0" xfId="8" applyNumberFormat="1" applyFont="1" applyFill="1" applyAlignment="1" applyProtection="1">
      <alignment horizontal="center" vertical="center"/>
      <protection locked="0"/>
    </xf>
    <xf numFmtId="0" fontId="40" fillId="0" borderId="8" xfId="8" applyFont="1" applyBorder="1" applyAlignment="1">
      <alignment horizontal="left" vertical="center" wrapText="1"/>
    </xf>
    <xf numFmtId="0" fontId="22" fillId="0" borderId="8" xfId="8" applyFont="1" applyBorder="1" applyAlignment="1">
      <alignment horizontal="left" vertical="center" wrapText="1"/>
    </xf>
    <xf numFmtId="181" fontId="3" fillId="0" borderId="30" xfId="8" applyNumberFormat="1" applyBorder="1" applyAlignment="1">
      <alignment horizontal="center" vertical="center"/>
    </xf>
    <xf numFmtId="176" fontId="22" fillId="0" borderId="1" xfId="8" applyNumberFormat="1" applyFont="1" applyBorder="1" applyAlignment="1">
      <alignment horizontal="center" vertical="center" wrapText="1"/>
    </xf>
    <xf numFmtId="176" fontId="22" fillId="0" borderId="3" xfId="8" applyNumberFormat="1" applyFont="1" applyBorder="1" applyAlignment="1">
      <alignment horizontal="center" vertical="center" wrapText="1"/>
    </xf>
    <xf numFmtId="176" fontId="170" fillId="5" borderId="1" xfId="8" applyNumberFormat="1" applyFont="1" applyFill="1" applyBorder="1" applyAlignment="1" applyProtection="1">
      <alignment horizontal="left" vertical="center" wrapText="1"/>
      <protection locked="0"/>
    </xf>
    <xf numFmtId="176" fontId="33" fillId="5" borderId="3" xfId="8" applyNumberFormat="1" applyFont="1" applyFill="1" applyBorder="1" applyAlignment="1" applyProtection="1">
      <alignment horizontal="left" vertical="center" wrapText="1"/>
      <protection locked="0"/>
    </xf>
    <xf numFmtId="176" fontId="170" fillId="5" borderId="1" xfId="8" applyNumberFormat="1" applyFont="1" applyFill="1" applyBorder="1" applyAlignment="1">
      <alignment horizontal="left" vertical="center" wrapText="1"/>
    </xf>
    <xf numFmtId="176" fontId="33" fillId="5" borderId="3" xfId="8" applyNumberFormat="1" applyFont="1" applyFill="1" applyBorder="1" applyAlignment="1">
      <alignment horizontal="left" vertical="center" wrapText="1"/>
    </xf>
    <xf numFmtId="0" fontId="100" fillId="0" borderId="0" xfId="8" applyFont="1" applyAlignment="1">
      <alignment horizontal="left" vertical="center"/>
    </xf>
    <xf numFmtId="0" fontId="3" fillId="0" borderId="0" xfId="8" applyBorder="1" applyAlignment="1">
      <alignment horizontal="left" vertical="center" wrapText="1"/>
    </xf>
    <xf numFmtId="0" fontId="3" fillId="0" borderId="123" xfId="8" applyBorder="1" applyAlignment="1">
      <alignment horizontal="left" vertical="center" wrapText="1"/>
    </xf>
    <xf numFmtId="0" fontId="40" fillId="0" borderId="35" xfId="8" applyFont="1" applyBorder="1" applyAlignment="1">
      <alignment horizontal="left" vertical="center" wrapText="1"/>
    </xf>
    <xf numFmtId="0" fontId="3" fillId="0" borderId="35" xfId="8" applyBorder="1" applyAlignment="1">
      <alignment horizontal="left" vertical="center" wrapText="1"/>
    </xf>
    <xf numFmtId="0" fontId="3" fillId="0" borderId="125" xfId="8" applyBorder="1" applyAlignment="1">
      <alignment horizontal="left" vertical="center" wrapText="1"/>
    </xf>
    <xf numFmtId="0" fontId="100" fillId="0" borderId="0" xfId="8" applyFont="1" applyAlignment="1">
      <alignment horizontal="left" vertical="center" wrapText="1"/>
    </xf>
    <xf numFmtId="0" fontId="3" fillId="0" borderId="30" xfId="8" applyFill="1" applyBorder="1" applyAlignment="1">
      <alignment horizontal="center" vertical="center"/>
    </xf>
    <xf numFmtId="176" fontId="3" fillId="0" borderId="1" xfId="8" applyNumberFormat="1" applyFill="1" applyBorder="1" applyAlignment="1">
      <alignment horizontal="center" vertical="center"/>
    </xf>
    <xf numFmtId="176" fontId="3" fillId="0" borderId="3" xfId="8" applyNumberFormat="1" applyFill="1" applyBorder="1" applyAlignment="1">
      <alignment horizontal="center" vertical="center"/>
    </xf>
    <xf numFmtId="0" fontId="155" fillId="0" borderId="0" xfId="6" applyFont="1" applyAlignment="1">
      <alignment horizontal="left" vertical="center" wrapText="1"/>
    </xf>
    <xf numFmtId="0" fontId="155" fillId="5" borderId="0" xfId="6" applyFont="1" applyFill="1" applyAlignment="1" applyProtection="1">
      <alignment horizontal="center" vertical="center"/>
      <protection locked="0"/>
    </xf>
    <xf numFmtId="0" fontId="1" fillId="5" borderId="0" xfId="6" applyFont="1" applyFill="1" applyAlignment="1" applyProtection="1">
      <alignment horizontal="center" vertical="center"/>
      <protection locked="0"/>
    </xf>
    <xf numFmtId="0" fontId="6" fillId="5" borderId="0" xfId="6" applyFill="1" applyAlignment="1" applyProtection="1">
      <alignment horizontal="center" vertical="center"/>
      <protection locked="0"/>
    </xf>
    <xf numFmtId="0" fontId="116" fillId="0" borderId="8" xfId="6" applyFont="1" applyBorder="1" applyAlignment="1">
      <alignment horizontal="left" vertical="center" wrapText="1"/>
    </xf>
    <xf numFmtId="0" fontId="6" fillId="0" borderId="18" xfId="6" applyBorder="1" applyAlignment="1">
      <alignment horizontal="center" vertical="center"/>
    </xf>
    <xf numFmtId="0" fontId="6" fillId="0" borderId="20" xfId="6" applyBorder="1" applyAlignment="1">
      <alignment horizontal="center" vertical="center"/>
    </xf>
    <xf numFmtId="0" fontId="6" fillId="0" borderId="18" xfId="6" applyBorder="1" applyAlignment="1">
      <alignment horizontal="center" vertical="center" wrapText="1"/>
    </xf>
    <xf numFmtId="0" fontId="6" fillId="0" borderId="20" xfId="6" applyBorder="1" applyAlignment="1">
      <alignment horizontal="center" vertical="center" wrapText="1"/>
    </xf>
    <xf numFmtId="0" fontId="1" fillId="5" borderId="1" xfId="6" applyFont="1" applyFill="1" applyBorder="1" applyAlignment="1" applyProtection="1">
      <alignment horizontal="center" vertical="center" wrapText="1"/>
      <protection locked="0"/>
    </xf>
    <xf numFmtId="0" fontId="6" fillId="5" borderId="3" xfId="6" applyFill="1" applyBorder="1" applyAlignment="1" applyProtection="1">
      <alignment horizontal="center" vertical="center" wrapText="1"/>
      <protection locked="0"/>
    </xf>
    <xf numFmtId="0" fontId="2" fillId="5" borderId="1" xfId="6" applyFont="1" applyFill="1" applyBorder="1" applyAlignment="1" applyProtection="1">
      <alignment horizontal="center" vertical="center" wrapText="1"/>
      <protection locked="0"/>
    </xf>
    <xf numFmtId="0" fontId="6" fillId="0" borderId="1" xfId="6" applyBorder="1" applyAlignment="1">
      <alignment horizontal="center" vertical="center"/>
    </xf>
    <xf numFmtId="0" fontId="6" fillId="0" borderId="3" xfId="6" applyBorder="1" applyAlignment="1">
      <alignment horizontal="center" vertical="center"/>
    </xf>
    <xf numFmtId="0" fontId="157" fillId="0" borderId="0" xfId="6" applyFont="1" applyAlignment="1">
      <alignment horizontal="left" vertical="center" wrapText="1"/>
    </xf>
    <xf numFmtId="0" fontId="157" fillId="5" borderId="0" xfId="6" applyFont="1" applyFill="1" applyAlignment="1" applyProtection="1">
      <alignment horizontal="center" vertical="center"/>
      <protection locked="0"/>
    </xf>
    <xf numFmtId="0" fontId="157" fillId="0" borderId="0" xfId="6" applyFont="1" applyAlignment="1">
      <alignment horizontal="left" vertical="center"/>
    </xf>
    <xf numFmtId="0" fontId="158" fillId="5" borderId="0" xfId="6" applyFont="1" applyFill="1" applyAlignment="1" applyProtection="1">
      <alignment horizontal="left" vertical="center"/>
      <protection locked="0"/>
    </xf>
    <xf numFmtId="0" fontId="42" fillId="0" borderId="8" xfId="6" applyFont="1" applyBorder="1" applyAlignment="1">
      <alignment horizontal="left" vertical="center" wrapText="1"/>
    </xf>
    <xf numFmtId="0" fontId="6" fillId="0" borderId="30" xfId="6" applyBorder="1" applyAlignment="1">
      <alignment horizontal="center" vertical="center"/>
    </xf>
    <xf numFmtId="0" fontId="1" fillId="5" borderId="30" xfId="6" applyFont="1" applyFill="1" applyBorder="1" applyAlignment="1" applyProtection="1">
      <alignment horizontal="center" vertical="center" wrapText="1"/>
      <protection locked="0"/>
    </xf>
    <xf numFmtId="0" fontId="6" fillId="5" borderId="30" xfId="6" applyFill="1" applyBorder="1" applyAlignment="1" applyProtection="1">
      <alignment horizontal="center" vertical="center"/>
      <protection locked="0"/>
    </xf>
    <xf numFmtId="0" fontId="6" fillId="5" borderId="30" xfId="6" applyFill="1" applyBorder="1" applyAlignment="1" applyProtection="1">
      <alignment horizontal="center" vertical="center" wrapText="1"/>
      <protection locked="0"/>
    </xf>
    <xf numFmtId="0" fontId="5" fillId="8" borderId="30" xfId="7" applyNumberFormat="1" applyFill="1" applyBorder="1" applyAlignment="1">
      <alignment horizontal="center" vertical="center" shrinkToFit="1"/>
    </xf>
    <xf numFmtId="0" fontId="5" fillId="0" borderId="30" xfId="7" applyBorder="1" applyAlignment="1">
      <alignment horizontal="center" vertical="center"/>
    </xf>
    <xf numFmtId="0" fontId="5" fillId="0" borderId="30" xfId="7" applyBorder="1" applyAlignment="1" applyProtection="1">
      <alignment horizontal="center" vertical="center"/>
    </xf>
    <xf numFmtId="0" fontId="161" fillId="0" borderId="1" xfId="7" applyFont="1" applyBorder="1" applyAlignment="1" applyProtection="1">
      <alignment horizontal="center" vertical="center"/>
    </xf>
    <xf numFmtId="0" fontId="161" fillId="0" borderId="2" xfId="7" applyFont="1" applyBorder="1" applyAlignment="1" applyProtection="1">
      <alignment horizontal="center" vertical="center"/>
    </xf>
    <xf numFmtId="0" fontId="161" fillId="0" borderId="3" xfId="7" applyFont="1" applyBorder="1" applyAlignment="1" applyProtection="1">
      <alignment horizontal="center" vertical="center"/>
    </xf>
    <xf numFmtId="0" fontId="160" fillId="0" borderId="0" xfId="7" applyFont="1" applyAlignment="1" applyProtection="1">
      <alignment horizontal="center" vertical="center"/>
    </xf>
    <xf numFmtId="0" fontId="5" fillId="5" borderId="0" xfId="7" applyFill="1" applyAlignment="1" applyProtection="1">
      <alignment horizontal="left" vertical="center"/>
      <protection locked="0"/>
    </xf>
    <xf numFmtId="0" fontId="1" fillId="5" borderId="0" xfId="7" applyFont="1" applyFill="1" applyAlignment="1" applyProtection="1">
      <alignment horizontal="left" vertical="center"/>
      <protection locked="0"/>
    </xf>
    <xf numFmtId="0" fontId="4" fillId="0" borderId="30" xfId="7" applyFont="1" applyBorder="1" applyAlignment="1" applyProtection="1">
      <alignment horizontal="center" vertical="center"/>
    </xf>
    <xf numFmtId="181" fontId="5" fillId="0" borderId="1" xfId="7" applyNumberFormat="1" applyFill="1" applyBorder="1" applyAlignment="1" applyProtection="1">
      <alignment horizontal="left" vertical="center" wrapText="1" shrinkToFit="1"/>
    </xf>
    <xf numFmtId="181" fontId="5" fillId="0" borderId="2" xfId="7" applyNumberFormat="1" applyFill="1" applyBorder="1" applyAlignment="1" applyProtection="1">
      <alignment horizontal="left" vertical="center" wrapText="1" shrinkToFit="1"/>
    </xf>
    <xf numFmtId="181" fontId="5" fillId="0" borderId="3" xfId="7" applyNumberFormat="1" applyFill="1" applyBorder="1" applyAlignment="1" applyProtection="1">
      <alignment horizontal="left" vertical="center" wrapText="1" shrinkToFit="1"/>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46" fillId="0" borderId="0" xfId="0" applyFont="1" applyAlignment="1">
      <alignment horizontal="left" vertical="center" wrapText="1"/>
    </xf>
    <xf numFmtId="0" fontId="46" fillId="0" borderId="10" xfId="0" applyFont="1" applyBorder="1" applyAlignment="1">
      <alignment horizontal="left" vertical="center" wrapText="1"/>
    </xf>
    <xf numFmtId="0" fontId="38" fillId="0" borderId="11" xfId="0" applyFont="1" applyBorder="1" applyAlignment="1">
      <alignment horizontal="left" vertical="center" wrapText="1" indent="1"/>
    </xf>
    <xf numFmtId="0" fontId="38" fillId="0" borderId="8" xfId="0" applyFont="1" applyBorder="1" applyAlignment="1">
      <alignment horizontal="left" vertical="center" indent="1"/>
    </xf>
    <xf numFmtId="0" fontId="38" fillId="0" borderId="12" xfId="0" applyFont="1" applyBorder="1" applyAlignment="1">
      <alignment horizontal="left" vertical="center" indent="1"/>
    </xf>
    <xf numFmtId="0" fontId="33" fillId="5" borderId="1" xfId="0" applyFont="1" applyFill="1" applyBorder="1" applyAlignment="1" applyProtection="1">
      <alignment vertical="center" shrinkToFit="1"/>
      <protection locked="0"/>
    </xf>
    <xf numFmtId="0" fontId="29" fillId="0" borderId="4" xfId="0" applyFont="1" applyBorder="1" applyAlignment="1">
      <alignment horizontal="center" vertical="center"/>
    </xf>
    <xf numFmtId="0" fontId="29" fillId="0" borderId="5" xfId="0" applyFont="1" applyBorder="1" applyAlignment="1">
      <alignment horizontal="center" vertical="center"/>
    </xf>
    <xf numFmtId="0" fontId="29" fillId="0" borderId="6" xfId="0" applyFont="1" applyBorder="1" applyAlignment="1">
      <alignment horizontal="center" vertical="center"/>
    </xf>
    <xf numFmtId="0" fontId="29" fillId="0" borderId="11" xfId="0" applyFont="1" applyBorder="1" applyAlignment="1">
      <alignment horizontal="center" vertical="center"/>
    </xf>
    <xf numFmtId="0" fontId="29" fillId="0" borderId="8" xfId="0" applyFont="1" applyBorder="1" applyAlignment="1">
      <alignment horizontal="center" vertical="center"/>
    </xf>
    <xf numFmtId="0" fontId="29" fillId="0" borderId="12" xfId="0" applyFont="1" applyBorder="1" applyAlignment="1">
      <alignment horizontal="center" vertical="center"/>
    </xf>
    <xf numFmtId="0" fontId="29" fillId="5" borderId="1" xfId="0" applyFont="1" applyFill="1" applyBorder="1" applyAlignment="1" applyProtection="1">
      <alignment horizontal="center" vertical="center" shrinkToFit="1"/>
      <protection locked="0"/>
    </xf>
    <xf numFmtId="0" fontId="29" fillId="5" borderId="2" xfId="0" applyFont="1" applyFill="1" applyBorder="1" applyAlignment="1" applyProtection="1">
      <alignment horizontal="center" vertical="center" shrinkToFit="1"/>
      <protection locked="0"/>
    </xf>
    <xf numFmtId="0" fontId="29" fillId="5" borderId="3" xfId="0" applyFont="1" applyFill="1" applyBorder="1" applyAlignment="1" applyProtection="1">
      <alignment horizontal="center" vertical="center" shrinkToFit="1"/>
      <protection locked="0"/>
    </xf>
    <xf numFmtId="0" fontId="31" fillId="5" borderId="60" xfId="0" applyFont="1" applyFill="1" applyBorder="1" applyAlignment="1">
      <alignment horizontal="left" vertical="center" shrinkToFit="1"/>
    </xf>
    <xf numFmtId="177" fontId="33" fillId="5" borderId="60" xfId="4" applyNumberFormat="1" applyFont="1" applyFill="1" applyBorder="1" applyAlignment="1">
      <alignment horizontal="right" vertical="center" shrinkToFit="1"/>
    </xf>
    <xf numFmtId="0" fontId="31" fillId="5" borderId="61" xfId="0" applyFont="1" applyFill="1" applyBorder="1" applyAlignment="1">
      <alignment horizontal="left" vertical="center" shrinkToFit="1"/>
    </xf>
    <xf numFmtId="0" fontId="31" fillId="5" borderId="62" xfId="0" applyFont="1" applyFill="1" applyBorder="1" applyAlignment="1">
      <alignment horizontal="left" vertical="center" shrinkToFit="1"/>
    </xf>
    <xf numFmtId="0" fontId="31" fillId="5" borderId="63" xfId="0" applyFont="1" applyFill="1" applyBorder="1" applyAlignment="1">
      <alignment horizontal="left" vertical="center" shrinkToFit="1"/>
    </xf>
    <xf numFmtId="177" fontId="33" fillId="5" borderId="61" xfId="4" applyNumberFormat="1" applyFont="1" applyFill="1" applyBorder="1" applyAlignment="1">
      <alignment horizontal="right" vertical="center" shrinkToFit="1"/>
    </xf>
    <xf numFmtId="177" fontId="33" fillId="5" borderId="62" xfId="4" applyNumberFormat="1" applyFont="1" applyFill="1" applyBorder="1" applyAlignment="1">
      <alignment horizontal="right" vertical="center" shrinkToFit="1"/>
    </xf>
    <xf numFmtId="0" fontId="31" fillId="5" borderId="64" xfId="0" applyFont="1" applyFill="1" applyBorder="1" applyAlignment="1">
      <alignment horizontal="left" vertical="center" shrinkToFit="1"/>
    </xf>
    <xf numFmtId="0" fontId="31" fillId="5" borderId="59" xfId="0" applyFont="1" applyFill="1" applyBorder="1" applyAlignment="1">
      <alignment horizontal="left" vertical="center" shrinkToFit="1"/>
    </xf>
    <xf numFmtId="177" fontId="33" fillId="5" borderId="59" xfId="4" applyNumberFormat="1" applyFont="1" applyFill="1" applyBorder="1" applyAlignment="1">
      <alignment horizontal="right" vertical="center" shrinkToFit="1"/>
    </xf>
    <xf numFmtId="179" fontId="33" fillId="5" borderId="64" xfId="4" applyNumberFormat="1" applyFont="1" applyFill="1" applyBorder="1" applyAlignment="1">
      <alignment horizontal="right" vertical="center" shrinkToFit="1"/>
    </xf>
    <xf numFmtId="179" fontId="33" fillId="5" borderId="59" xfId="4" applyNumberFormat="1" applyFont="1" applyFill="1" applyBorder="1" applyAlignment="1">
      <alignment horizontal="right" vertical="center" shrinkToFit="1"/>
    </xf>
    <xf numFmtId="0" fontId="31" fillId="5" borderId="21" xfId="0" applyFont="1" applyFill="1" applyBorder="1" applyAlignment="1">
      <alignment horizontal="left" vertical="center" shrinkToFit="1"/>
    </xf>
    <xf numFmtId="0" fontId="31" fillId="5" borderId="22" xfId="0" applyFont="1" applyFill="1" applyBorder="1" applyAlignment="1">
      <alignment horizontal="left" vertical="center" shrinkToFit="1"/>
    </xf>
    <xf numFmtId="0" fontId="31" fillId="5" borderId="23" xfId="0" applyFont="1" applyFill="1" applyBorder="1" applyAlignment="1">
      <alignment horizontal="left" vertical="center" shrinkToFit="1"/>
    </xf>
    <xf numFmtId="179" fontId="33" fillId="5" borderId="21" xfId="4" applyNumberFormat="1" applyFont="1" applyFill="1" applyBorder="1" applyAlignment="1">
      <alignment horizontal="right" vertical="center" shrinkToFit="1"/>
    </xf>
    <xf numFmtId="179" fontId="33" fillId="5" borderId="22" xfId="4" applyNumberFormat="1" applyFont="1" applyFill="1" applyBorder="1" applyAlignment="1">
      <alignment horizontal="right" vertical="center" shrinkToFit="1"/>
    </xf>
    <xf numFmtId="179" fontId="33" fillId="5" borderId="23" xfId="4" applyNumberFormat="1" applyFont="1" applyFill="1" applyBorder="1" applyAlignment="1">
      <alignment horizontal="right" vertical="center" shrinkToFit="1"/>
    </xf>
    <xf numFmtId="179" fontId="33" fillId="5" borderId="60" xfId="4" applyNumberFormat="1" applyFont="1" applyFill="1" applyBorder="1" applyAlignment="1">
      <alignment horizontal="right" vertical="center" shrinkToFit="1"/>
    </xf>
    <xf numFmtId="179" fontId="33" fillId="5" borderId="61" xfId="4" applyNumberFormat="1" applyFont="1" applyFill="1" applyBorder="1" applyAlignment="1">
      <alignment horizontal="right" vertical="center" shrinkToFit="1"/>
    </xf>
    <xf numFmtId="179" fontId="33" fillId="5" borderId="62" xfId="4" applyNumberFormat="1" applyFont="1" applyFill="1" applyBorder="1" applyAlignment="1">
      <alignment horizontal="right" vertical="center" shrinkToFit="1"/>
    </xf>
    <xf numFmtId="179" fontId="33" fillId="5" borderId="63" xfId="4" applyNumberFormat="1" applyFont="1" applyFill="1" applyBorder="1" applyAlignment="1">
      <alignment horizontal="right" vertical="center" shrinkToFit="1"/>
    </xf>
    <xf numFmtId="0" fontId="33" fillId="5" borderId="2" xfId="0" applyFont="1" applyFill="1" applyBorder="1" applyAlignment="1">
      <alignment vertical="center" shrinkToFit="1"/>
    </xf>
    <xf numFmtId="0" fontId="33" fillId="5" borderId="3" xfId="0" applyFont="1" applyFill="1" applyBorder="1" applyAlignment="1">
      <alignment vertical="center" shrinkToFit="1"/>
    </xf>
    <xf numFmtId="0" fontId="29" fillId="5" borderId="2" xfId="0" applyFont="1" applyFill="1" applyBorder="1" applyAlignment="1">
      <alignment horizontal="center" vertical="center"/>
    </xf>
    <xf numFmtId="0" fontId="29" fillId="5" borderId="3" xfId="0" applyFont="1" applyFill="1" applyBorder="1" applyAlignment="1">
      <alignment horizontal="center" vertical="center"/>
    </xf>
    <xf numFmtId="0" fontId="33" fillId="5" borderId="1" xfId="0" applyFont="1" applyFill="1" applyBorder="1" applyAlignment="1">
      <alignment vertical="center" shrinkToFit="1"/>
    </xf>
    <xf numFmtId="49" fontId="29" fillId="5" borderId="5" xfId="0" applyNumberFormat="1" applyFont="1" applyFill="1" applyBorder="1" applyAlignment="1">
      <alignment horizontal="left" vertical="center" shrinkToFit="1"/>
    </xf>
    <xf numFmtId="0" fontId="29" fillId="5" borderId="11" xfId="0" applyFont="1" applyFill="1" applyBorder="1" applyAlignment="1">
      <alignment horizontal="left" vertical="center" shrinkToFit="1"/>
    </xf>
    <xf numFmtId="0" fontId="29" fillId="5" borderId="8" xfId="0" applyFont="1" applyFill="1" applyBorder="1" applyAlignment="1">
      <alignment horizontal="left" vertical="center" shrinkToFit="1"/>
    </xf>
    <xf numFmtId="0" fontId="29" fillId="5" borderId="12" xfId="0" applyFont="1" applyFill="1" applyBorder="1" applyAlignment="1">
      <alignment horizontal="left" vertical="center" shrinkToFit="1"/>
    </xf>
    <xf numFmtId="0" fontId="33" fillId="5" borderId="13" xfId="0" applyFont="1" applyFill="1" applyBorder="1" applyAlignment="1" applyProtection="1">
      <alignment horizontal="left" vertical="center" shrinkToFit="1"/>
      <protection locked="0"/>
    </xf>
    <xf numFmtId="0" fontId="33" fillId="5" borderId="14" xfId="0" applyFont="1" applyFill="1" applyBorder="1" applyAlignment="1" applyProtection="1">
      <alignment horizontal="left" vertical="center" shrinkToFit="1"/>
      <protection locked="0"/>
    </xf>
    <xf numFmtId="0" fontId="33" fillId="5" borderId="16" xfId="0" applyFont="1" applyFill="1" applyBorder="1" applyAlignment="1" applyProtection="1">
      <alignment horizontal="left" vertical="center" shrinkToFit="1"/>
      <protection locked="0"/>
    </xf>
    <xf numFmtId="0" fontId="33" fillId="5" borderId="11" xfId="0" applyFont="1" applyFill="1" applyBorder="1" applyAlignment="1" applyProtection="1">
      <alignment horizontal="left" vertical="center" shrinkToFit="1"/>
      <protection locked="0"/>
    </xf>
    <xf numFmtId="0" fontId="33" fillId="5" borderId="8" xfId="0" applyFont="1" applyFill="1" applyBorder="1" applyAlignment="1" applyProtection="1">
      <alignment horizontal="left" vertical="center" shrinkToFit="1"/>
      <protection locked="0"/>
    </xf>
    <xf numFmtId="0" fontId="33" fillId="5" borderId="12" xfId="0" applyFont="1" applyFill="1" applyBorder="1" applyAlignment="1" applyProtection="1">
      <alignment horizontal="left" vertical="center" shrinkToFit="1"/>
      <protection locked="0"/>
    </xf>
    <xf numFmtId="49" fontId="33" fillId="5" borderId="11" xfId="0" applyNumberFormat="1" applyFont="1" applyFill="1" applyBorder="1" applyAlignment="1">
      <alignment horizontal="center" vertical="center" shrinkToFit="1"/>
    </xf>
    <xf numFmtId="49" fontId="33" fillId="5" borderId="8" xfId="0" applyNumberFormat="1" applyFont="1" applyFill="1" applyBorder="1" applyAlignment="1">
      <alignment horizontal="center" vertical="center" shrinkToFit="1"/>
    </xf>
    <xf numFmtId="49" fontId="33" fillId="5" borderId="12" xfId="0" applyNumberFormat="1" applyFont="1" applyFill="1" applyBorder="1" applyAlignment="1">
      <alignment horizontal="center" vertical="center" shrinkToFit="1"/>
    </xf>
    <xf numFmtId="0" fontId="29" fillId="5" borderId="1" xfId="0" applyFont="1" applyFill="1" applyBorder="1" applyAlignment="1">
      <alignment vertical="center" shrinkToFit="1"/>
    </xf>
    <xf numFmtId="0" fontId="29" fillId="5" borderId="2" xfId="0" applyFont="1" applyFill="1" applyBorder="1" applyAlignment="1">
      <alignment vertical="center" shrinkToFit="1"/>
    </xf>
    <xf numFmtId="0" fontId="29" fillId="5" borderId="3" xfId="0" applyFont="1" applyFill="1" applyBorder="1" applyAlignment="1">
      <alignment vertical="center" shrinkToFit="1"/>
    </xf>
    <xf numFmtId="0" fontId="33" fillId="5" borderId="8" xfId="0" applyFont="1" applyFill="1" applyBorder="1" applyAlignment="1">
      <alignment horizontal="center" vertical="center" shrinkToFit="1"/>
    </xf>
    <xf numFmtId="0" fontId="31" fillId="5" borderId="60" xfId="0" applyFont="1" applyFill="1" applyBorder="1" applyAlignment="1" applyProtection="1">
      <alignment vertical="center" shrinkToFit="1"/>
      <protection locked="0"/>
    </xf>
    <xf numFmtId="177" fontId="33" fillId="5" borderId="60" xfId="4" applyNumberFormat="1" applyFont="1" applyFill="1" applyBorder="1" applyAlignment="1" applyProtection="1">
      <alignment vertical="center" shrinkToFit="1"/>
      <protection locked="0"/>
    </xf>
    <xf numFmtId="0" fontId="31" fillId="5" borderId="60" xfId="0" applyFont="1" applyFill="1" applyBorder="1" applyAlignment="1" applyProtection="1">
      <alignment horizontal="center" vertical="center" shrinkToFit="1"/>
      <protection locked="0"/>
    </xf>
    <xf numFmtId="0" fontId="31" fillId="5" borderId="61" xfId="0" applyFont="1" applyFill="1" applyBorder="1" applyAlignment="1" applyProtection="1">
      <alignment vertical="center" shrinkToFit="1"/>
      <protection locked="0"/>
    </xf>
    <xf numFmtId="0" fontId="31" fillId="5" borderId="62" xfId="0" applyFont="1" applyFill="1" applyBorder="1" applyAlignment="1" applyProtection="1">
      <alignment vertical="center" shrinkToFit="1"/>
      <protection locked="0"/>
    </xf>
    <xf numFmtId="0" fontId="31" fillId="5" borderId="63" xfId="0" applyFont="1" applyFill="1" applyBorder="1" applyAlignment="1" applyProtection="1">
      <alignment vertical="center" shrinkToFit="1"/>
      <protection locked="0"/>
    </xf>
    <xf numFmtId="177" fontId="33" fillId="5" borderId="61" xfId="4" applyNumberFormat="1" applyFont="1" applyFill="1" applyBorder="1" applyAlignment="1" applyProtection="1">
      <alignment vertical="center" shrinkToFit="1"/>
      <protection locked="0"/>
    </xf>
    <xf numFmtId="177" fontId="33" fillId="5" borderId="62" xfId="4" applyNumberFormat="1" applyFont="1" applyFill="1" applyBorder="1" applyAlignment="1" applyProtection="1">
      <alignment vertical="center" shrinkToFit="1"/>
      <protection locked="0"/>
    </xf>
    <xf numFmtId="0" fontId="31" fillId="5" borderId="64" xfId="0" applyFont="1" applyFill="1" applyBorder="1" applyAlignment="1" applyProtection="1">
      <alignment horizontal="center" vertical="center" shrinkToFit="1"/>
      <protection locked="0"/>
    </xf>
    <xf numFmtId="0" fontId="31" fillId="5" borderId="59" xfId="0" applyFont="1" applyFill="1" applyBorder="1" applyAlignment="1" applyProtection="1">
      <alignment vertical="center" shrinkToFit="1"/>
      <protection locked="0"/>
    </xf>
    <xf numFmtId="177" fontId="33" fillId="5" borderId="59" xfId="4" applyNumberFormat="1" applyFont="1" applyFill="1" applyBorder="1" applyAlignment="1" applyProtection="1">
      <alignment vertical="center" shrinkToFit="1"/>
      <protection locked="0"/>
    </xf>
    <xf numFmtId="0" fontId="31" fillId="5" borderId="59" xfId="0" applyFont="1" applyFill="1" applyBorder="1" applyAlignment="1" applyProtection="1">
      <alignment horizontal="center" vertical="center" shrinkToFit="1"/>
      <protection locked="0"/>
    </xf>
    <xf numFmtId="0" fontId="31" fillId="5" borderId="21" xfId="0" applyFont="1" applyFill="1" applyBorder="1" applyAlignment="1" applyProtection="1">
      <alignment vertical="center" shrinkToFit="1"/>
      <protection locked="0"/>
    </xf>
    <xf numFmtId="0" fontId="31" fillId="5" borderId="22" xfId="0" applyFont="1" applyFill="1" applyBorder="1" applyAlignment="1" applyProtection="1">
      <alignment vertical="center" shrinkToFit="1"/>
      <protection locked="0"/>
    </xf>
    <xf numFmtId="0" fontId="31" fillId="5" borderId="23" xfId="0" applyFont="1" applyFill="1" applyBorder="1" applyAlignment="1" applyProtection="1">
      <alignment vertical="center" shrinkToFit="1"/>
      <protection locked="0"/>
    </xf>
    <xf numFmtId="179" fontId="33" fillId="5" borderId="21" xfId="4" applyNumberFormat="1" applyFont="1" applyFill="1" applyBorder="1" applyAlignment="1" applyProtection="1">
      <alignment vertical="center" shrinkToFit="1"/>
      <protection locked="0"/>
    </xf>
    <xf numFmtId="179" fontId="33" fillId="5" borderId="22" xfId="4" applyNumberFormat="1" applyFont="1" applyFill="1" applyBorder="1" applyAlignment="1" applyProtection="1">
      <alignment vertical="center" shrinkToFit="1"/>
      <protection locked="0"/>
    </xf>
    <xf numFmtId="179" fontId="33" fillId="5" borderId="23" xfId="4" applyNumberFormat="1" applyFont="1" applyFill="1" applyBorder="1" applyAlignment="1" applyProtection="1">
      <alignment vertical="center" shrinkToFit="1"/>
      <protection locked="0"/>
    </xf>
    <xf numFmtId="0" fontId="31" fillId="5" borderId="21" xfId="0" applyFont="1" applyFill="1" applyBorder="1" applyAlignment="1" applyProtection="1">
      <alignment horizontal="center" vertical="center" shrinkToFit="1"/>
      <protection locked="0"/>
    </xf>
    <xf numFmtId="0" fontId="31" fillId="5" borderId="22" xfId="0" applyFont="1" applyFill="1" applyBorder="1" applyAlignment="1" applyProtection="1">
      <alignment horizontal="center" vertical="center" shrinkToFit="1"/>
      <protection locked="0"/>
    </xf>
    <xf numFmtId="0" fontId="31" fillId="5" borderId="23" xfId="0" applyFont="1" applyFill="1" applyBorder="1" applyAlignment="1" applyProtection="1">
      <alignment horizontal="center" vertical="center" shrinkToFit="1"/>
      <protection locked="0"/>
    </xf>
    <xf numFmtId="0" fontId="31" fillId="5" borderId="64" xfId="0" applyFont="1" applyFill="1" applyBorder="1" applyAlignment="1" applyProtection="1">
      <alignment vertical="center" shrinkToFit="1"/>
      <protection locked="0"/>
    </xf>
    <xf numFmtId="179" fontId="33" fillId="5" borderId="64" xfId="4" applyNumberFormat="1" applyFont="1" applyFill="1" applyBorder="1" applyAlignment="1" applyProtection="1">
      <alignment vertical="center" shrinkToFit="1"/>
      <protection locked="0"/>
    </xf>
    <xf numFmtId="179" fontId="33" fillId="5" borderId="59" xfId="4" applyNumberFormat="1" applyFont="1" applyFill="1" applyBorder="1" applyAlignment="1" applyProtection="1">
      <alignment vertical="center" shrinkToFit="1"/>
      <protection locked="0"/>
    </xf>
    <xf numFmtId="0" fontId="29" fillId="5" borderId="1" xfId="0" applyFont="1" applyFill="1" applyBorder="1" applyAlignment="1">
      <alignment horizontal="center" vertical="center" shrinkToFit="1"/>
    </xf>
    <xf numFmtId="0" fontId="29" fillId="5" borderId="2" xfId="0" applyFont="1" applyFill="1" applyBorder="1" applyAlignment="1">
      <alignment horizontal="center" vertical="center" shrinkToFit="1"/>
    </xf>
    <xf numFmtId="0" fontId="29" fillId="5" borderId="3" xfId="0" applyFont="1" applyFill="1" applyBorder="1" applyAlignment="1">
      <alignment horizontal="center" vertical="center" shrinkToFit="1"/>
    </xf>
    <xf numFmtId="0" fontId="29" fillId="0" borderId="1" xfId="0" applyFont="1" applyBorder="1" applyAlignment="1" applyProtection="1">
      <alignment horizontal="center" vertical="center"/>
      <protection locked="0"/>
    </xf>
    <xf numFmtId="0" fontId="29" fillId="0" borderId="2" xfId="0" applyFont="1" applyBorder="1" applyAlignment="1" applyProtection="1">
      <alignment horizontal="center" vertical="center"/>
      <protection locked="0"/>
    </xf>
    <xf numFmtId="49" fontId="28" fillId="0" borderId="1" xfId="0" applyNumberFormat="1" applyFont="1" applyBorder="1" applyAlignment="1" applyProtection="1">
      <alignment horizontal="center" vertical="center"/>
      <protection locked="0"/>
    </xf>
    <xf numFmtId="49" fontId="28" fillId="0" borderId="2" xfId="0" applyNumberFormat="1" applyFont="1" applyBorder="1" applyAlignment="1" applyProtection="1">
      <alignment horizontal="center" vertical="center"/>
      <protection locked="0"/>
    </xf>
    <xf numFmtId="49" fontId="28" fillId="0" borderId="3" xfId="0" applyNumberFormat="1"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72" fillId="0" borderId="0" xfId="3" applyFont="1" applyAlignment="1">
      <alignment horizontal="center" vertical="center" wrapText="1"/>
    </xf>
    <xf numFmtId="0" fontId="72" fillId="0" borderId="0" xfId="3" applyFont="1" applyAlignment="1">
      <alignment horizontal="center" vertical="center"/>
    </xf>
    <xf numFmtId="0" fontId="72" fillId="0" borderId="0" xfId="3" applyFont="1" applyAlignment="1">
      <alignment horizontal="center" vertical="center" shrinkToFit="1"/>
    </xf>
    <xf numFmtId="0" fontId="62" fillId="5" borderId="77" xfId="3" applyFont="1" applyFill="1" applyBorder="1" applyAlignment="1">
      <alignment horizontal="center" vertical="center" textRotation="255" wrapText="1"/>
    </xf>
    <xf numFmtId="0" fontId="62" fillId="5" borderId="47" xfId="3" applyFont="1" applyFill="1" applyBorder="1" applyAlignment="1">
      <alignment horizontal="center" vertical="center" textRotation="255" wrapText="1"/>
    </xf>
    <xf numFmtId="0" fontId="40" fillId="0" borderId="89" xfId="3" applyFont="1" applyBorder="1" applyAlignment="1" applyProtection="1">
      <alignment horizontal="left" vertical="top" indent="1" shrinkToFit="1"/>
      <protection locked="0"/>
    </xf>
    <xf numFmtId="0" fontId="40" fillId="0" borderId="25" xfId="3" applyFont="1" applyBorder="1" applyAlignment="1" applyProtection="1">
      <alignment horizontal="left" vertical="top" indent="1" shrinkToFit="1"/>
      <protection locked="0"/>
    </xf>
    <xf numFmtId="0" fontId="40" fillId="0" borderId="90" xfId="3" applyFont="1" applyBorder="1" applyAlignment="1" applyProtection="1">
      <alignment horizontal="left" vertical="top" indent="1" shrinkToFit="1"/>
      <protection locked="0"/>
    </xf>
    <xf numFmtId="0" fontId="40" fillId="0" borderId="78" xfId="3" applyFont="1" applyBorder="1" applyAlignment="1" applyProtection="1">
      <alignment horizontal="left" vertical="top" indent="1" shrinkToFit="1"/>
      <protection locked="0"/>
    </xf>
    <xf numFmtId="0" fontId="40" fillId="0" borderId="0" xfId="3" applyFont="1" applyAlignment="1" applyProtection="1">
      <alignment horizontal="left" vertical="top" indent="1" shrinkToFit="1"/>
      <protection locked="0"/>
    </xf>
    <xf numFmtId="0" fontId="40" fillId="0" borderId="79" xfId="3" applyFont="1" applyBorder="1" applyAlignment="1" applyProtection="1">
      <alignment horizontal="left" vertical="top" indent="1" shrinkToFit="1"/>
      <protection locked="0"/>
    </xf>
    <xf numFmtId="0" fontId="40" fillId="0" borderId="91" xfId="3" applyFont="1" applyBorder="1" applyAlignment="1" applyProtection="1">
      <alignment horizontal="left" vertical="top" indent="1" shrinkToFit="1"/>
      <protection locked="0"/>
    </xf>
    <xf numFmtId="0" fontId="40" fillId="0" borderId="69" xfId="3" applyFont="1" applyBorder="1" applyAlignment="1" applyProtection="1">
      <alignment horizontal="left" vertical="top" indent="1" shrinkToFit="1"/>
      <protection locked="0"/>
    </xf>
    <xf numFmtId="0" fontId="40" fillId="0" borderId="92" xfId="3" applyFont="1" applyBorder="1" applyAlignment="1" applyProtection="1">
      <alignment horizontal="left" vertical="top" indent="1" shrinkToFit="1"/>
      <protection locked="0"/>
    </xf>
    <xf numFmtId="0" fontId="71" fillId="2" borderId="0" xfId="3" applyFont="1" applyFill="1" applyAlignment="1">
      <alignment horizontal="left" vertical="top" wrapText="1"/>
    </xf>
    <xf numFmtId="0" fontId="72" fillId="5" borderId="0" xfId="3" applyFont="1" applyFill="1" applyAlignment="1" applyProtection="1">
      <alignment horizontal="center" vertical="center"/>
      <protection locked="0"/>
    </xf>
    <xf numFmtId="0" fontId="73" fillId="5" borderId="0" xfId="3" applyFont="1" applyFill="1" applyAlignment="1" applyProtection="1">
      <alignment horizontal="center" vertical="center"/>
      <protection locked="0"/>
    </xf>
    <xf numFmtId="0" fontId="72" fillId="5" borderId="0" xfId="3" applyFont="1" applyFill="1" applyAlignment="1" applyProtection="1">
      <alignment horizontal="left" vertical="center" shrinkToFit="1"/>
      <protection locked="0"/>
    </xf>
    <xf numFmtId="0" fontId="72" fillId="5" borderId="0" xfId="3" applyFont="1" applyFill="1" applyAlignment="1" applyProtection="1">
      <alignment horizontal="center" vertical="center" shrinkToFit="1"/>
      <protection locked="0"/>
    </xf>
    <xf numFmtId="0" fontId="42" fillId="0" borderId="69" xfId="3" applyFont="1" applyBorder="1" applyAlignment="1">
      <alignment horizontal="left" vertical="center" wrapText="1"/>
    </xf>
    <xf numFmtId="0" fontId="64" fillId="0" borderId="69" xfId="3" applyFont="1" applyBorder="1" applyAlignment="1">
      <alignment horizontal="left" vertical="center" wrapText="1"/>
    </xf>
    <xf numFmtId="0" fontId="59" fillId="0" borderId="4" xfId="3" applyFont="1" applyBorder="1" applyAlignment="1">
      <alignment horizontal="center" vertical="center" wrapText="1"/>
    </xf>
    <xf numFmtId="0" fontId="59" fillId="0" borderId="5" xfId="3" applyFont="1" applyBorder="1" applyAlignment="1">
      <alignment horizontal="center" vertical="center" wrapText="1"/>
    </xf>
    <xf numFmtId="0" fontId="59" fillId="0" borderId="6" xfId="3" applyFont="1" applyBorder="1" applyAlignment="1">
      <alignment horizontal="center" vertical="center" wrapText="1"/>
    </xf>
    <xf numFmtId="0" fontId="42" fillId="0" borderId="69" xfId="3" applyFont="1" applyBorder="1" applyAlignment="1">
      <alignment horizontal="left" vertical="center"/>
    </xf>
    <xf numFmtId="0" fontId="60" fillId="6" borderId="70" xfId="3" applyFont="1" applyFill="1" applyBorder="1" applyAlignment="1">
      <alignment horizontal="center" vertical="center" wrapText="1"/>
    </xf>
    <xf numFmtId="0" fontId="60" fillId="0" borderId="71" xfId="3" applyFont="1" applyBorder="1">
      <alignment vertical="center"/>
    </xf>
    <xf numFmtId="0" fontId="60" fillId="0" borderId="72" xfId="3" applyFont="1" applyBorder="1">
      <alignment vertical="center"/>
    </xf>
    <xf numFmtId="0" fontId="61" fillId="5" borderId="73" xfId="3" applyFont="1" applyFill="1" applyBorder="1" applyAlignment="1">
      <alignment horizontal="center" vertical="center" wrapText="1"/>
    </xf>
    <xf numFmtId="0" fontId="61" fillId="5" borderId="77" xfId="3" applyFont="1" applyFill="1" applyBorder="1" applyAlignment="1">
      <alignment horizontal="center" vertical="center" wrapText="1"/>
    </xf>
    <xf numFmtId="0" fontId="62" fillId="2" borderId="74" xfId="3" applyFont="1" applyFill="1" applyBorder="1" applyAlignment="1">
      <alignment horizontal="left" vertical="center" wrapText="1" indent="1"/>
    </xf>
    <xf numFmtId="0" fontId="7" fillId="0" borderId="75" xfId="3" applyBorder="1" applyAlignment="1">
      <alignment horizontal="left" vertical="center" indent="1"/>
    </xf>
    <xf numFmtId="0" fontId="7" fillId="0" borderId="76" xfId="3" applyBorder="1" applyAlignment="1">
      <alignment horizontal="left" vertical="center" indent="1"/>
    </xf>
    <xf numFmtId="0" fontId="64" fillId="2" borderId="78" xfId="3" applyFont="1" applyFill="1" applyBorder="1" applyAlignment="1">
      <alignment horizontal="right" vertical="center" wrapText="1"/>
    </xf>
    <xf numFmtId="0" fontId="64" fillId="2" borderId="0" xfId="3" applyFont="1" applyFill="1" applyAlignment="1">
      <alignment horizontal="right" vertical="center" wrapText="1"/>
    </xf>
    <xf numFmtId="0" fontId="65" fillId="5" borderId="0" xfId="3" applyFont="1" applyFill="1" applyAlignment="1" applyProtection="1">
      <alignment horizontal="center" vertical="center"/>
      <protection locked="0"/>
    </xf>
    <xf numFmtId="0" fontId="64" fillId="2" borderId="78" xfId="3" applyFont="1" applyFill="1" applyBorder="1" applyAlignment="1">
      <alignment horizontal="right" vertical="center" shrinkToFit="1"/>
    </xf>
    <xf numFmtId="0" fontId="64" fillId="2" borderId="0" xfId="3" applyFont="1" applyFill="1" applyAlignment="1">
      <alignment horizontal="right" vertical="center" shrinkToFit="1"/>
    </xf>
    <xf numFmtId="0" fontId="42" fillId="2" borderId="81" xfId="3" applyFont="1" applyFill="1" applyBorder="1" applyAlignment="1">
      <alignment horizontal="left" vertical="center" wrapText="1" indent="1"/>
    </xf>
    <xf numFmtId="0" fontId="7" fillId="0" borderId="8" xfId="3" applyBorder="1" applyAlignment="1">
      <alignment horizontal="left" vertical="center" indent="1"/>
    </xf>
    <xf numFmtId="0" fontId="7" fillId="0" borderId="82" xfId="3" applyBorder="1" applyAlignment="1">
      <alignment horizontal="left" vertical="center" indent="1"/>
    </xf>
    <xf numFmtId="0" fontId="39" fillId="2" borderId="83" xfId="3" applyFont="1" applyFill="1" applyBorder="1" applyAlignment="1">
      <alignment horizontal="left" vertical="center" wrapText="1" indent="1"/>
    </xf>
    <xf numFmtId="0" fontId="54" fillId="0" borderId="2" xfId="3" applyFont="1" applyBorder="1" applyAlignment="1">
      <alignment horizontal="left" vertical="center" wrapText="1" indent="1"/>
    </xf>
    <xf numFmtId="0" fontId="54" fillId="0" borderId="84" xfId="3" applyFont="1" applyBorder="1" applyAlignment="1">
      <alignment horizontal="left" vertical="center" wrapText="1" indent="1"/>
    </xf>
    <xf numFmtId="0" fontId="42" fillId="2" borderId="86" xfId="3" applyFont="1" applyFill="1" applyBorder="1" applyAlignment="1">
      <alignment horizontal="left" vertical="center" wrapText="1" indent="1"/>
    </xf>
    <xf numFmtId="0" fontId="40" fillId="0" borderId="87" xfId="3" applyFont="1" applyBorder="1" applyAlignment="1">
      <alignment horizontal="left" vertical="center" wrapText="1" indent="1"/>
    </xf>
    <xf numFmtId="0" fontId="40" fillId="0" borderId="88" xfId="3" applyFont="1" applyBorder="1" applyAlignment="1">
      <alignment horizontal="left" vertical="center" wrapText="1" indent="1"/>
    </xf>
    <xf numFmtId="0" fontId="5" fillId="0" borderId="0" xfId="7" applyAlignment="1">
      <alignment horizontal="center" vertical="center"/>
    </xf>
    <xf numFmtId="0" fontId="5" fillId="8" borderId="0" xfId="7" applyFill="1" applyAlignment="1">
      <alignment horizontal="left" vertical="center"/>
    </xf>
    <xf numFmtId="0" fontId="86" fillId="0" borderId="8" xfId="0" applyFont="1" applyBorder="1" applyAlignment="1">
      <alignment horizontal="center" vertical="center"/>
    </xf>
    <xf numFmtId="0" fontId="35" fillId="0" borderId="1" xfId="0" applyFont="1" applyBorder="1" applyAlignment="1">
      <alignment horizontal="left" vertical="center"/>
    </xf>
    <xf numFmtId="0" fontId="35" fillId="0" borderId="2" xfId="0" applyFont="1" applyBorder="1" applyAlignment="1">
      <alignment horizontal="left" vertical="center"/>
    </xf>
    <xf numFmtId="0" fontId="35" fillId="0" borderId="3" xfId="0" applyFont="1" applyBorder="1" applyAlignment="1">
      <alignment horizontal="left" vertical="center"/>
    </xf>
    <xf numFmtId="0" fontId="125" fillId="0" borderId="1" xfId="0" applyFont="1" applyBorder="1" applyAlignment="1">
      <alignment horizontal="left" vertical="center" wrapText="1" indent="1"/>
    </xf>
    <xf numFmtId="0" fontId="125" fillId="0" borderId="2" xfId="0" applyFont="1" applyBorder="1" applyAlignment="1">
      <alignment horizontal="left" vertical="center" wrapText="1" indent="1"/>
    </xf>
    <xf numFmtId="0" fontId="125" fillId="0" borderId="8" xfId="0" applyFont="1" applyBorder="1" applyAlignment="1">
      <alignment horizontal="left" vertical="center" indent="1"/>
    </xf>
    <xf numFmtId="0" fontId="125" fillId="0" borderId="3" xfId="0" applyFont="1" applyBorder="1" applyAlignment="1">
      <alignment horizontal="left" vertical="center" wrapText="1" indent="1"/>
    </xf>
    <xf numFmtId="179" fontId="33" fillId="5" borderId="60" xfId="4" applyNumberFormat="1" applyFont="1" applyFill="1" applyBorder="1" applyAlignment="1" applyProtection="1">
      <alignment vertical="center" shrinkToFit="1"/>
      <protection locked="0"/>
    </xf>
    <xf numFmtId="179" fontId="33" fillId="5" borderId="61" xfId="4" applyNumberFormat="1" applyFont="1" applyFill="1" applyBorder="1" applyAlignment="1" applyProtection="1">
      <alignment vertical="center" shrinkToFit="1"/>
      <protection locked="0"/>
    </xf>
    <xf numFmtId="179" fontId="33" fillId="5" borderId="62" xfId="4" applyNumberFormat="1" applyFont="1" applyFill="1" applyBorder="1" applyAlignment="1" applyProtection="1">
      <alignment vertical="center" shrinkToFit="1"/>
      <protection locked="0"/>
    </xf>
    <xf numFmtId="179" fontId="33" fillId="5" borderId="63" xfId="4" applyNumberFormat="1" applyFont="1" applyFill="1" applyBorder="1" applyAlignment="1" applyProtection="1">
      <alignment vertical="center" shrinkToFit="1"/>
      <protection locked="0"/>
    </xf>
    <xf numFmtId="0" fontId="127" fillId="2" borderId="54" xfId="0" applyFont="1" applyFill="1" applyBorder="1" applyAlignment="1">
      <alignment horizontal="left" vertical="center" wrapText="1"/>
    </xf>
    <xf numFmtId="0" fontId="127" fillId="2" borderId="0" xfId="0" applyFont="1" applyFill="1" applyBorder="1" applyAlignment="1">
      <alignment horizontal="left" vertical="center"/>
    </xf>
    <xf numFmtId="0" fontId="127" fillId="2" borderId="54" xfId="0" applyFont="1" applyFill="1" applyBorder="1" applyAlignment="1">
      <alignment horizontal="left" vertical="center"/>
    </xf>
    <xf numFmtId="0" fontId="22" fillId="5" borderId="75" xfId="3" applyFont="1" applyFill="1" applyBorder="1" applyAlignment="1" applyProtection="1">
      <alignment horizontal="left" vertical="top" indent="1"/>
      <protection locked="0"/>
    </xf>
    <xf numFmtId="0" fontId="22" fillId="5" borderId="76" xfId="3" applyFont="1" applyFill="1" applyBorder="1" applyAlignment="1" applyProtection="1">
      <alignment horizontal="left" vertical="top" indent="1"/>
      <protection locked="0"/>
    </xf>
    <xf numFmtId="0" fontId="22" fillId="5" borderId="78" xfId="3" applyFont="1" applyFill="1" applyBorder="1" applyAlignment="1" applyProtection="1">
      <alignment horizontal="left" vertical="top" indent="1"/>
      <protection locked="0"/>
    </xf>
    <xf numFmtId="0" fontId="22" fillId="5" borderId="0" xfId="3" applyFont="1" applyFill="1" applyAlignment="1" applyProtection="1">
      <alignment horizontal="left" vertical="top" indent="1"/>
      <protection locked="0"/>
    </xf>
    <xf numFmtId="0" fontId="22" fillId="5" borderId="79" xfId="3" applyFont="1" applyFill="1" applyBorder="1" applyAlignment="1" applyProtection="1">
      <alignment horizontal="left" vertical="top" indent="1"/>
      <protection locked="0"/>
    </xf>
    <xf numFmtId="0" fontId="22" fillId="5" borderId="91" xfId="3" applyFont="1" applyFill="1" applyBorder="1" applyAlignment="1" applyProtection="1">
      <alignment horizontal="left" vertical="top" indent="1"/>
      <protection locked="0"/>
    </xf>
    <xf numFmtId="0" fontId="22" fillId="5" borderId="69" xfId="3" applyFont="1" applyFill="1" applyBorder="1" applyAlignment="1" applyProtection="1">
      <alignment horizontal="left" vertical="top" indent="1"/>
      <protection locked="0"/>
    </xf>
    <xf numFmtId="0" fontId="22" fillId="5" borderId="92" xfId="3" applyFont="1" applyFill="1" applyBorder="1" applyAlignment="1" applyProtection="1">
      <alignment horizontal="left" vertical="top" indent="1"/>
      <protection locked="0"/>
    </xf>
    <xf numFmtId="0" fontId="35" fillId="5" borderId="74" xfId="3" applyFont="1" applyFill="1" applyBorder="1" applyAlignment="1" applyProtection="1">
      <alignment horizontal="left" vertical="top" wrapText="1" indent="1"/>
      <protection locked="0"/>
    </xf>
    <xf numFmtId="0" fontId="35" fillId="5" borderId="75" xfId="3" applyFont="1" applyFill="1" applyBorder="1" applyAlignment="1" applyProtection="1">
      <alignment horizontal="left" vertical="top" indent="1"/>
      <protection locked="0"/>
    </xf>
    <xf numFmtId="0" fontId="35" fillId="5" borderId="76" xfId="3" applyFont="1" applyFill="1" applyBorder="1" applyAlignment="1" applyProtection="1">
      <alignment horizontal="left" vertical="top" indent="1"/>
      <protection locked="0"/>
    </xf>
    <xf numFmtId="0" fontId="35" fillId="5" borderId="78" xfId="3" applyFont="1" applyFill="1" applyBorder="1" applyAlignment="1" applyProtection="1">
      <alignment horizontal="left" vertical="top" indent="1"/>
      <protection locked="0"/>
    </xf>
    <xf numFmtId="0" fontId="35" fillId="5" borderId="0" xfId="3" applyFont="1" applyFill="1" applyAlignment="1" applyProtection="1">
      <alignment horizontal="left" vertical="top" indent="1"/>
      <protection locked="0"/>
    </xf>
    <xf numFmtId="0" fontId="35" fillId="5" borderId="79" xfId="3" applyFont="1" applyFill="1" applyBorder="1" applyAlignment="1" applyProtection="1">
      <alignment horizontal="left" vertical="top" indent="1"/>
      <protection locked="0"/>
    </xf>
    <xf numFmtId="0" fontId="35" fillId="5" borderId="91" xfId="3" applyFont="1" applyFill="1" applyBorder="1" applyAlignment="1" applyProtection="1">
      <alignment horizontal="left" vertical="top" indent="1"/>
      <protection locked="0"/>
    </xf>
    <xf numFmtId="0" fontId="35" fillId="5" borderId="69" xfId="3" applyFont="1" applyFill="1" applyBorder="1" applyAlignment="1" applyProtection="1">
      <alignment horizontal="left" vertical="top" indent="1"/>
      <protection locked="0"/>
    </xf>
    <xf numFmtId="0" fontId="35" fillId="5" borderId="92" xfId="3" applyFont="1" applyFill="1" applyBorder="1" applyAlignment="1" applyProtection="1">
      <alignment horizontal="left" vertical="top" indent="1"/>
      <protection locked="0"/>
    </xf>
    <xf numFmtId="0" fontId="87" fillId="0" borderId="71" xfId="3" applyFont="1" applyFill="1" applyBorder="1" applyAlignment="1">
      <alignment horizontal="center" vertical="center" wrapText="1"/>
    </xf>
    <xf numFmtId="0" fontId="87" fillId="0" borderId="72" xfId="3" applyFont="1" applyFill="1" applyBorder="1" applyAlignment="1">
      <alignment horizontal="center" vertical="center" wrapText="1"/>
    </xf>
    <xf numFmtId="0" fontId="9" fillId="2" borderId="109" xfId="3" applyFont="1" applyFill="1" applyBorder="1" applyAlignment="1">
      <alignment horizontal="left" vertical="top" wrapText="1" indent="1"/>
    </xf>
    <xf numFmtId="0" fontId="150" fillId="0" borderId="75" xfId="3" applyFont="1" applyBorder="1" applyAlignment="1">
      <alignment vertical="center" wrapText="1"/>
    </xf>
    <xf numFmtId="0" fontId="150" fillId="0" borderId="0" xfId="3" applyFont="1" applyAlignment="1">
      <alignment vertical="center" wrapText="1"/>
    </xf>
    <xf numFmtId="0" fontId="9" fillId="0" borderId="0" xfId="3" applyFont="1" applyAlignment="1">
      <alignment horizontal="left" vertical="top"/>
    </xf>
    <xf numFmtId="0" fontId="94" fillId="2" borderId="0" xfId="3" applyFont="1" applyFill="1" applyAlignment="1">
      <alignment horizontal="left" vertical="top" wrapText="1"/>
    </xf>
    <xf numFmtId="0" fontId="72" fillId="0" borderId="0" xfId="3" applyFont="1" applyAlignment="1">
      <alignment horizontal="left" vertical="center"/>
    </xf>
    <xf numFmtId="0" fontId="72" fillId="0" borderId="0" xfId="3" applyFont="1" applyAlignment="1">
      <alignment horizontal="left" vertical="center" wrapText="1"/>
    </xf>
    <xf numFmtId="0" fontId="72" fillId="5" borderId="0" xfId="3" applyFont="1" applyFill="1" applyAlignment="1" applyProtection="1">
      <alignment horizontal="center" vertical="center" wrapText="1"/>
      <protection locked="0"/>
    </xf>
    <xf numFmtId="0" fontId="72" fillId="0" borderId="0" xfId="3" applyFont="1" applyFill="1" applyAlignment="1" applyProtection="1">
      <alignment horizontal="left" vertical="center" wrapText="1"/>
      <protection locked="0"/>
    </xf>
    <xf numFmtId="0" fontId="54" fillId="0" borderId="1" xfId="7" applyFont="1" applyBorder="1" applyAlignment="1" applyProtection="1">
      <alignment horizontal="center" vertical="center" shrinkToFit="1"/>
    </xf>
    <xf numFmtId="0" fontId="54" fillId="0" borderId="2" xfId="7" applyFont="1" applyBorder="1" applyAlignment="1" applyProtection="1">
      <alignment horizontal="center" vertical="center" shrinkToFit="1"/>
    </xf>
    <xf numFmtId="0" fontId="54" fillId="0" borderId="3" xfId="7" applyFont="1" applyBorder="1" applyAlignment="1" applyProtection="1">
      <alignment horizontal="center" vertical="center" shrinkToFit="1"/>
    </xf>
    <xf numFmtId="0" fontId="99" fillId="0" borderId="0" xfId="7" applyFont="1" applyAlignment="1" applyProtection="1">
      <alignment horizontal="center" vertical="center"/>
    </xf>
    <xf numFmtId="0" fontId="5" fillId="0" borderId="30" xfId="7" applyBorder="1" applyAlignment="1" applyProtection="1">
      <alignment horizontal="center" vertical="center"/>
      <protection locked="0"/>
    </xf>
    <xf numFmtId="0" fontId="158" fillId="0" borderId="1" xfId="7" applyNumberFormat="1" applyFont="1" applyFill="1" applyBorder="1" applyAlignment="1" applyProtection="1">
      <alignment horizontal="left" vertical="center" wrapText="1" shrinkToFit="1"/>
    </xf>
    <xf numFmtId="0" fontId="42" fillId="0" borderId="2" xfId="7" applyNumberFormat="1" applyFont="1" applyFill="1" applyBorder="1" applyAlignment="1" applyProtection="1">
      <alignment horizontal="left" vertical="center" wrapText="1" shrinkToFit="1"/>
    </xf>
    <xf numFmtId="0" fontId="42" fillId="0" borderId="3" xfId="7" applyNumberFormat="1" applyFont="1" applyFill="1" applyBorder="1" applyAlignment="1" applyProtection="1">
      <alignment horizontal="left" vertical="center" wrapText="1" shrinkToFit="1"/>
    </xf>
    <xf numFmtId="0" fontId="76" fillId="5" borderId="77" xfId="3" applyFont="1" applyFill="1" applyBorder="1" applyAlignment="1">
      <alignment horizontal="center" vertical="center" textRotation="255" wrapText="1"/>
    </xf>
    <xf numFmtId="0" fontId="76" fillId="5" borderId="47" xfId="3" applyFont="1" applyFill="1" applyBorder="1" applyAlignment="1">
      <alignment horizontal="center" vertical="center" textRotation="255" wrapText="1"/>
    </xf>
    <xf numFmtId="0" fontId="40" fillId="0" borderId="89" xfId="3" applyFont="1" applyBorder="1" applyAlignment="1" applyProtection="1">
      <alignment horizontal="left" vertical="top" shrinkToFit="1"/>
      <protection locked="0"/>
    </xf>
    <xf numFmtId="0" fontId="40" fillId="0" borderId="25" xfId="3" applyFont="1" applyBorder="1" applyAlignment="1" applyProtection="1">
      <alignment horizontal="left" vertical="top" shrinkToFit="1"/>
      <protection locked="0"/>
    </xf>
    <xf numFmtId="0" fontId="40" fillId="0" borderId="90" xfId="3" applyFont="1" applyBorder="1" applyAlignment="1" applyProtection="1">
      <alignment horizontal="left" vertical="top" shrinkToFit="1"/>
      <protection locked="0"/>
    </xf>
    <xf numFmtId="0" fontId="40" fillId="0" borderId="78" xfId="3" applyFont="1" applyBorder="1" applyAlignment="1" applyProtection="1">
      <alignment horizontal="left" vertical="top" shrinkToFit="1"/>
      <protection locked="0"/>
    </xf>
    <xf numFmtId="0" fontId="40" fillId="0" borderId="0" xfId="3" applyFont="1" applyAlignment="1" applyProtection="1">
      <alignment horizontal="left" vertical="top" shrinkToFit="1"/>
      <protection locked="0"/>
    </xf>
    <xf numFmtId="0" fontId="40" fillId="0" borderId="79" xfId="3" applyFont="1" applyBorder="1" applyAlignment="1" applyProtection="1">
      <alignment horizontal="left" vertical="top" shrinkToFit="1"/>
      <protection locked="0"/>
    </xf>
    <xf numFmtId="0" fontId="40" fillId="0" borderId="91" xfId="3" applyFont="1" applyBorder="1" applyAlignment="1" applyProtection="1">
      <alignment horizontal="left" vertical="top" shrinkToFit="1"/>
      <protection locked="0"/>
    </xf>
    <xf numFmtId="0" fontId="40" fillId="0" borderId="69" xfId="3" applyFont="1" applyBorder="1" applyAlignment="1" applyProtection="1">
      <alignment horizontal="left" vertical="top" shrinkToFit="1"/>
      <protection locked="0"/>
    </xf>
    <xf numFmtId="0" fontId="40" fillId="0" borderId="92" xfId="3" applyFont="1" applyBorder="1" applyAlignment="1" applyProtection="1">
      <alignment horizontal="left" vertical="top" shrinkToFit="1"/>
      <protection locked="0"/>
    </xf>
    <xf numFmtId="0" fontId="42" fillId="0" borderId="71" xfId="3" applyFont="1" applyBorder="1" applyAlignment="1">
      <alignment horizontal="left" vertical="center" wrapText="1"/>
    </xf>
    <xf numFmtId="0" fontId="64" fillId="0" borderId="71" xfId="3" applyFont="1" applyBorder="1" applyAlignment="1">
      <alignment horizontal="left" vertical="center" wrapText="1"/>
    </xf>
    <xf numFmtId="0" fontId="42" fillId="0" borderId="11" xfId="3" applyFont="1" applyBorder="1" applyAlignment="1">
      <alignment horizontal="center" vertical="center"/>
    </xf>
    <xf numFmtId="0" fontId="42" fillId="0" borderId="8" xfId="3" applyFont="1" applyBorder="1" applyAlignment="1">
      <alignment horizontal="center" vertical="center"/>
    </xf>
    <xf numFmtId="0" fontId="42" fillId="0" borderId="12" xfId="3" applyFont="1" applyBorder="1" applyAlignment="1">
      <alignment horizontal="center" vertical="center"/>
    </xf>
    <xf numFmtId="0" fontId="42" fillId="2" borderId="94" xfId="3" applyFont="1" applyFill="1" applyBorder="1" applyAlignment="1">
      <alignment horizontal="left" vertical="center" wrapText="1" indent="1"/>
    </xf>
    <xf numFmtId="0" fontId="40" fillId="0" borderId="5" xfId="3" applyFont="1" applyBorder="1" applyAlignment="1">
      <alignment horizontal="left" vertical="center" wrapText="1" indent="1"/>
    </xf>
    <xf numFmtId="0" fontId="40" fillId="0" borderId="95" xfId="3" applyFont="1" applyBorder="1" applyAlignment="1">
      <alignment horizontal="left" vertical="center" wrapText="1" indent="1"/>
    </xf>
    <xf numFmtId="49" fontId="35" fillId="0" borderId="4" xfId="0" applyNumberFormat="1" applyFont="1" applyBorder="1" applyAlignment="1">
      <alignment horizontal="right" vertical="top"/>
    </xf>
    <xf numFmtId="49" fontId="35" fillId="0" borderId="5" xfId="0" applyNumberFormat="1" applyFont="1" applyBorder="1" applyAlignment="1">
      <alignment horizontal="right" vertical="top"/>
    </xf>
    <xf numFmtId="49" fontId="35" fillId="0" borderId="11" xfId="0" applyNumberFormat="1" applyFont="1" applyBorder="1" applyAlignment="1">
      <alignment horizontal="right" vertical="top"/>
    </xf>
    <xf numFmtId="49" fontId="35" fillId="0" borderId="8" xfId="0" applyNumberFormat="1" applyFont="1" applyBorder="1" applyAlignment="1">
      <alignment horizontal="right" vertical="top"/>
    </xf>
    <xf numFmtId="0" fontId="125" fillId="0" borderId="5" xfId="0" applyFont="1" applyBorder="1" applyAlignment="1">
      <alignment horizontal="left" vertical="top" wrapText="1"/>
    </xf>
    <xf numFmtId="0" fontId="125" fillId="0" borderId="6" xfId="0" applyFont="1" applyBorder="1" applyAlignment="1">
      <alignment horizontal="left" vertical="top" wrapText="1"/>
    </xf>
    <xf numFmtId="0" fontId="125" fillId="0" borderId="8" xfId="0" applyFont="1" applyBorder="1" applyAlignment="1">
      <alignment horizontal="left" vertical="top" wrapText="1"/>
    </xf>
    <xf numFmtId="0" fontId="125" fillId="0" borderId="12" xfId="0" applyFont="1" applyBorder="1" applyAlignment="1">
      <alignment horizontal="left" vertical="top" wrapText="1"/>
    </xf>
    <xf numFmtId="0" fontId="37" fillId="0" borderId="0" xfId="0" applyFont="1" applyAlignment="1">
      <alignment horizontal="right" vertical="center"/>
    </xf>
    <xf numFmtId="0" fontId="35" fillId="0" borderId="0" xfId="0" applyFont="1" applyAlignment="1">
      <alignment horizontal="left" vertical="center" shrinkToFit="1"/>
    </xf>
    <xf numFmtId="0" fontId="35" fillId="0" borderId="0" xfId="0" applyFont="1" applyAlignment="1">
      <alignment horizontal="left" vertical="center"/>
    </xf>
    <xf numFmtId="0" fontId="37" fillId="0" borderId="0" xfId="0" applyFont="1" applyAlignment="1">
      <alignment horizontal="right" vertical="top"/>
    </xf>
    <xf numFmtId="0" fontId="35" fillId="0" borderId="0" xfId="0" applyFont="1" applyAlignment="1">
      <alignment horizontal="left" vertical="center" wrapText="1"/>
    </xf>
    <xf numFmtId="0" fontId="35" fillId="0" borderId="5" xfId="0" applyFont="1" applyBorder="1" applyAlignment="1">
      <alignment horizontal="left" vertical="center"/>
    </xf>
    <xf numFmtId="0" fontId="12" fillId="3" borderId="31" xfId="0" applyFont="1" applyFill="1" applyBorder="1" applyAlignment="1">
      <alignment horizontal="center" vertical="center"/>
    </xf>
    <xf numFmtId="0" fontId="12" fillId="3" borderId="32" xfId="0" applyFont="1" applyFill="1" applyBorder="1" applyAlignment="1">
      <alignment horizontal="center" vertical="center"/>
    </xf>
    <xf numFmtId="178" fontId="15" fillId="0" borderId="11" xfId="0" applyNumberFormat="1" applyFont="1" applyBorder="1" applyAlignment="1">
      <alignment horizontal="center" vertical="center" shrinkToFit="1"/>
    </xf>
    <xf numFmtId="178" fontId="15" fillId="0" borderId="8" xfId="0" applyNumberFormat="1" applyFont="1" applyBorder="1" applyAlignment="1">
      <alignment horizontal="center" vertical="center" shrinkToFit="1"/>
    </xf>
    <xf numFmtId="0" fontId="15" fillId="3" borderId="30" xfId="0" applyFont="1" applyFill="1" applyBorder="1" applyAlignment="1">
      <alignment horizontal="center" vertical="center" shrinkToFit="1"/>
    </xf>
    <xf numFmtId="0" fontId="12" fillId="3" borderId="30" xfId="0" applyFont="1" applyFill="1" applyBorder="1" applyAlignment="1">
      <alignment horizontal="center" vertical="center" wrapText="1"/>
    </xf>
    <xf numFmtId="0" fontId="12" fillId="3" borderId="1" xfId="0" applyFont="1" applyFill="1" applyBorder="1" applyAlignment="1">
      <alignment horizontal="center" vertical="center"/>
    </xf>
    <xf numFmtId="0" fontId="12" fillId="3" borderId="30" xfId="0" applyFont="1" applyFill="1" applyBorder="1" applyAlignment="1">
      <alignment horizontal="center" vertical="center"/>
    </xf>
    <xf numFmtId="0" fontId="12" fillId="3" borderId="30" xfId="0" applyFont="1" applyFill="1" applyBorder="1" applyAlignment="1">
      <alignment horizontal="center" vertical="center" shrinkToFit="1"/>
    </xf>
    <xf numFmtId="0" fontId="12" fillId="3" borderId="18" xfId="0" applyFont="1" applyFill="1" applyBorder="1" applyAlignment="1">
      <alignment horizontal="center" vertical="center" shrinkToFit="1"/>
    </xf>
    <xf numFmtId="49" fontId="14" fillId="0" borderId="48" xfId="0" applyNumberFormat="1" applyFont="1" applyBorder="1" applyAlignment="1">
      <alignment horizontal="center" vertical="center" wrapText="1"/>
    </xf>
    <xf numFmtId="49" fontId="14" fillId="0" borderId="49" xfId="0" applyNumberFormat="1" applyFont="1" applyBorder="1" applyAlignment="1">
      <alignment horizontal="center" vertical="center" wrapText="1"/>
    </xf>
    <xf numFmtId="49" fontId="14" fillId="0" borderId="50" xfId="0" applyNumberFormat="1" applyFont="1" applyBorder="1" applyAlignment="1">
      <alignment horizontal="center" vertical="center" wrapText="1"/>
    </xf>
    <xf numFmtId="177" fontId="15" fillId="0" borderId="11" xfId="4" applyNumberFormat="1" applyFont="1" applyFill="1" applyBorder="1" applyAlignment="1">
      <alignment vertical="center" shrinkToFit="1"/>
    </xf>
    <xf numFmtId="177" fontId="15" fillId="0" borderId="8" xfId="4" applyNumberFormat="1" applyFont="1" applyFill="1" applyBorder="1" applyAlignment="1">
      <alignment vertical="center" shrinkToFit="1"/>
    </xf>
    <xf numFmtId="0" fontId="15" fillId="0" borderId="20" xfId="0" applyFont="1" applyBorder="1" applyAlignment="1">
      <alignment horizontal="center" vertical="center"/>
    </xf>
    <xf numFmtId="0" fontId="127" fillId="2" borderId="0" xfId="0" applyFont="1" applyFill="1" applyAlignment="1">
      <alignment horizontal="left" vertical="center"/>
    </xf>
    <xf numFmtId="0" fontId="13" fillId="5" borderId="30" xfId="0" applyFont="1" applyFill="1" applyBorder="1" applyAlignment="1" applyProtection="1">
      <alignment vertical="center" shrinkToFit="1"/>
      <protection locked="0"/>
    </xf>
    <xf numFmtId="177" fontId="13" fillId="5" borderId="30" xfId="4" applyNumberFormat="1" applyFont="1" applyFill="1" applyBorder="1" applyAlignment="1" applyProtection="1">
      <alignment vertical="center" shrinkToFit="1"/>
      <protection locked="0"/>
    </xf>
    <xf numFmtId="0" fontId="13" fillId="5" borderId="30" xfId="0" applyFont="1" applyFill="1" applyBorder="1" applyAlignment="1" applyProtection="1">
      <alignment horizontal="left" vertical="center" shrinkToFit="1"/>
      <protection locked="0"/>
    </xf>
    <xf numFmtId="0" fontId="13" fillId="5" borderId="34" xfId="0" applyFont="1" applyFill="1" applyBorder="1" applyAlignment="1" applyProtection="1">
      <alignment vertical="center" shrinkToFit="1"/>
      <protection locked="0"/>
    </xf>
    <xf numFmtId="0" fontId="13" fillId="5" borderId="35" xfId="0" applyFont="1" applyFill="1" applyBorder="1" applyAlignment="1" applyProtection="1">
      <alignment vertical="center" shrinkToFit="1"/>
      <protection locked="0"/>
    </xf>
    <xf numFmtId="0" fontId="13" fillId="5" borderId="36" xfId="0" applyFont="1" applyFill="1" applyBorder="1" applyAlignment="1" applyProtection="1">
      <alignment vertical="center" shrinkToFit="1"/>
      <protection locked="0"/>
    </xf>
    <xf numFmtId="177" fontId="13" fillId="5" borderId="34" xfId="4" applyNumberFormat="1" applyFont="1" applyFill="1" applyBorder="1" applyAlignment="1" applyProtection="1">
      <alignment vertical="center" shrinkToFit="1"/>
      <protection locked="0"/>
    </xf>
    <xf numFmtId="177" fontId="13" fillId="5" borderId="35" xfId="4" applyNumberFormat="1" applyFont="1" applyFill="1" applyBorder="1" applyAlignment="1" applyProtection="1">
      <alignment vertical="center" shrinkToFit="1"/>
      <protection locked="0"/>
    </xf>
    <xf numFmtId="0" fontId="13" fillId="5" borderId="33" xfId="0" applyFont="1" applyFill="1" applyBorder="1" applyAlignment="1" applyProtection="1">
      <alignment horizontal="left" vertical="center" shrinkToFit="1"/>
      <protection locked="0"/>
    </xf>
    <xf numFmtId="0" fontId="91" fillId="5" borderId="1"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protection locked="0"/>
    </xf>
    <xf numFmtId="0" fontId="91" fillId="5" borderId="3" xfId="0" applyFont="1" applyFill="1" applyBorder="1" applyAlignment="1" applyProtection="1">
      <alignment horizontal="center" vertical="center" wrapText="1"/>
      <protection locked="0"/>
    </xf>
    <xf numFmtId="0" fontId="130" fillId="0" borderId="1" xfId="0" applyFont="1" applyBorder="1" applyAlignment="1">
      <alignment horizontal="left" vertical="center" wrapText="1"/>
    </xf>
    <xf numFmtId="0" fontId="130" fillId="0" borderId="2" xfId="0" applyFont="1" applyBorder="1" applyAlignment="1">
      <alignment horizontal="left" vertical="center" wrapText="1"/>
    </xf>
    <xf numFmtId="0" fontId="131" fillId="0" borderId="5" xfId="0" applyFont="1" applyBorder="1" applyAlignment="1">
      <alignment horizontal="left" vertical="center" wrapText="1"/>
    </xf>
    <xf numFmtId="0" fontId="131" fillId="0" borderId="6" xfId="0" applyFont="1" applyBorder="1" applyAlignment="1">
      <alignment horizontal="left" vertical="center" wrapText="1"/>
    </xf>
    <xf numFmtId="0" fontId="131" fillId="0" borderId="8" xfId="0" applyFont="1" applyBorder="1" applyAlignment="1">
      <alignment horizontal="left" vertical="center" wrapText="1"/>
    </xf>
    <xf numFmtId="0" fontId="131" fillId="0" borderId="12" xfId="0" applyFont="1" applyBorder="1" applyAlignment="1">
      <alignment horizontal="left" vertical="center" wrapText="1"/>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5" fillId="0" borderId="30" xfId="0" applyFont="1" applyBorder="1" applyAlignment="1">
      <alignment horizontal="center" vertical="center"/>
    </xf>
    <xf numFmtId="38" fontId="15" fillId="0" borderId="48" xfId="4" applyFont="1" applyFill="1" applyBorder="1" applyAlignment="1">
      <alignment horizontal="right" vertical="center" shrinkToFit="1"/>
    </xf>
    <xf numFmtId="38" fontId="15" fillId="0" borderId="49" xfId="4" applyFont="1" applyFill="1" applyBorder="1" applyAlignment="1">
      <alignment horizontal="right" vertical="center" shrinkToFit="1"/>
    </xf>
    <xf numFmtId="38" fontId="15" fillId="0" borderId="50" xfId="4" applyFont="1" applyFill="1" applyBorder="1" applyAlignment="1">
      <alignment horizontal="right" vertical="center" shrinkToFit="1"/>
    </xf>
    <xf numFmtId="0" fontId="15" fillId="0" borderId="40" xfId="0" applyFont="1" applyBorder="1" applyAlignment="1">
      <alignment horizontal="center" vertical="center"/>
    </xf>
    <xf numFmtId="0" fontId="129" fillId="0" borderId="1" xfId="0" applyFont="1" applyBorder="1" applyAlignment="1">
      <alignment horizontal="center" vertical="center"/>
    </xf>
    <xf numFmtId="0" fontId="129" fillId="0" borderId="2" xfId="0" applyFont="1" applyBorder="1" applyAlignment="1">
      <alignment horizontal="center" vertical="center"/>
    </xf>
    <xf numFmtId="0" fontId="129" fillId="0" borderId="3" xfId="0" applyFont="1" applyBorder="1" applyAlignment="1">
      <alignment horizontal="center" vertical="center"/>
    </xf>
    <xf numFmtId="176" fontId="129" fillId="0" borderId="1" xfId="0" applyNumberFormat="1" applyFont="1" applyBorder="1" applyAlignment="1">
      <alignment vertical="center" shrinkToFit="1"/>
    </xf>
    <xf numFmtId="176" fontId="129" fillId="0" borderId="2" xfId="0" applyNumberFormat="1" applyFont="1" applyBorder="1" applyAlignment="1">
      <alignment vertical="center" shrinkToFit="1"/>
    </xf>
    <xf numFmtId="178" fontId="129" fillId="0" borderId="1" xfId="0" applyNumberFormat="1" applyFont="1" applyBorder="1" applyAlignment="1">
      <alignment horizontal="center" vertical="center" shrinkToFit="1"/>
    </xf>
    <xf numFmtId="178" fontId="129" fillId="0" borderId="2" xfId="0" applyNumberFormat="1" applyFont="1" applyBorder="1" applyAlignment="1">
      <alignment horizontal="center" vertical="center" shrinkToFit="1"/>
    </xf>
    <xf numFmtId="177" fontId="13" fillId="5" borderId="36" xfId="4" applyNumberFormat="1" applyFont="1" applyFill="1" applyBorder="1" applyAlignment="1" applyProtection="1">
      <alignment vertical="center" shrinkToFit="1"/>
      <protection locked="0"/>
    </xf>
    <xf numFmtId="0" fontId="13" fillId="5" borderId="18" xfId="0" applyFont="1" applyFill="1" applyBorder="1" applyAlignment="1" applyProtection="1">
      <alignment horizontal="left" vertical="center" shrinkToFit="1"/>
      <protection locked="0"/>
    </xf>
    <xf numFmtId="0" fontId="131" fillId="0" borderId="0" xfId="0" applyFont="1" applyAlignment="1">
      <alignment horizontal="left" vertical="center" wrapText="1"/>
    </xf>
    <xf numFmtId="0" fontId="131" fillId="0" borderId="10" xfId="0" applyFont="1" applyBorder="1" applyAlignment="1">
      <alignment horizontal="left" vertical="center" wrapText="1"/>
    </xf>
    <xf numFmtId="0" fontId="16" fillId="0" borderId="4" xfId="0" applyFont="1" applyBorder="1">
      <alignment vertical="center"/>
    </xf>
    <xf numFmtId="0" fontId="16" fillId="0" borderId="5" xfId="0" applyFont="1" applyBorder="1">
      <alignment vertical="center"/>
    </xf>
    <xf numFmtId="0" fontId="16" fillId="0" borderId="6" xfId="0" applyFont="1" applyBorder="1">
      <alignment vertical="center"/>
    </xf>
    <xf numFmtId="0" fontId="16" fillId="0" borderId="11" xfId="0" applyFont="1" applyBorder="1">
      <alignment vertical="center"/>
    </xf>
    <xf numFmtId="0" fontId="16" fillId="0" borderId="8" xfId="0" applyFont="1" applyBorder="1">
      <alignment vertical="center"/>
    </xf>
    <xf numFmtId="0" fontId="16" fillId="0" borderId="12" xfId="0" applyFont="1" applyBorder="1">
      <alignment vertical="center"/>
    </xf>
    <xf numFmtId="49" fontId="16" fillId="5" borderId="5" xfId="0" applyNumberFormat="1" applyFont="1" applyFill="1" applyBorder="1" applyAlignment="1" applyProtection="1">
      <alignment horizontal="left" vertical="center" shrinkToFit="1"/>
      <protection locked="0"/>
    </xf>
    <xf numFmtId="0" fontId="16" fillId="5" borderId="11" xfId="0" applyFont="1" applyFill="1" applyBorder="1" applyAlignment="1" applyProtection="1">
      <alignment horizontal="left" vertical="center" shrinkToFit="1"/>
      <protection locked="0"/>
    </xf>
    <xf numFmtId="0" fontId="16" fillId="5" borderId="8" xfId="0" applyFont="1" applyFill="1" applyBorder="1" applyAlignment="1" applyProtection="1">
      <alignment horizontal="left" vertical="center" shrinkToFit="1"/>
      <protection locked="0"/>
    </xf>
    <xf numFmtId="0" fontId="16" fillId="5" borderId="12" xfId="0" applyFont="1" applyFill="1" applyBorder="1" applyAlignment="1" applyProtection="1">
      <alignment horizontal="left" vertical="center" shrinkToFit="1"/>
      <protection locked="0"/>
    </xf>
    <xf numFmtId="0" fontId="16" fillId="0" borderId="18" xfId="0" applyFont="1" applyBorder="1" applyAlignment="1">
      <alignment horizontal="center" vertical="center" textRotation="255" shrinkToFit="1"/>
    </xf>
    <xf numFmtId="0" fontId="16" fillId="0" borderId="19" xfId="0" applyFont="1" applyBorder="1" applyAlignment="1">
      <alignment horizontal="center" vertical="center" textRotation="255" shrinkToFit="1"/>
    </xf>
    <xf numFmtId="0" fontId="16" fillId="0" borderId="20" xfId="0" applyFont="1" applyBorder="1" applyAlignment="1">
      <alignment horizontal="center" vertical="center" textRotation="255" shrinkToFit="1"/>
    </xf>
    <xf numFmtId="0" fontId="16" fillId="5" borderId="13" xfId="0" applyFont="1" applyFill="1" applyBorder="1" applyAlignment="1" applyProtection="1">
      <alignment horizontal="left" vertical="center" shrinkToFit="1"/>
      <protection locked="0"/>
    </xf>
    <xf numFmtId="0" fontId="16" fillId="5" borderId="14" xfId="0" applyFont="1" applyFill="1" applyBorder="1" applyAlignment="1" applyProtection="1">
      <alignment horizontal="left" vertical="center" shrinkToFit="1"/>
      <protection locked="0"/>
    </xf>
    <xf numFmtId="0" fontId="16" fillId="5" borderId="16" xfId="0" applyFont="1" applyFill="1" applyBorder="1" applyAlignment="1" applyProtection="1">
      <alignment horizontal="left" vertical="center" shrinkToFit="1"/>
      <protection locked="0"/>
    </xf>
    <xf numFmtId="0" fontId="17" fillId="0" borderId="1"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6" fillId="5" borderId="15" xfId="0" applyFont="1" applyFill="1" applyBorder="1" applyAlignment="1" applyProtection="1">
      <alignment horizontal="left" vertical="center" shrinkToFit="1"/>
      <protection locked="0"/>
    </xf>
    <xf numFmtId="0" fontId="16" fillId="5" borderId="7" xfId="0" applyFont="1" applyFill="1" applyBorder="1" applyAlignment="1" applyProtection="1">
      <alignment horizontal="left" vertical="center" shrinkToFit="1"/>
      <protection locked="0"/>
    </xf>
    <xf numFmtId="0" fontId="16" fillId="5" borderId="17" xfId="0" applyFont="1" applyFill="1" applyBorder="1" applyAlignment="1" applyProtection="1">
      <alignment horizontal="left" vertical="center" shrinkToFit="1"/>
      <protection locked="0"/>
    </xf>
    <xf numFmtId="49" fontId="16" fillId="5" borderId="1" xfId="0" applyNumberFormat="1" applyFont="1" applyFill="1" applyBorder="1" applyAlignment="1" applyProtection="1">
      <alignment horizontal="center" vertical="center" shrinkToFit="1"/>
      <protection locked="0"/>
    </xf>
    <xf numFmtId="49" fontId="16" fillId="5" borderId="2" xfId="0" applyNumberFormat="1" applyFont="1" applyFill="1" applyBorder="1" applyAlignment="1" applyProtection="1">
      <alignment horizontal="center" vertical="center" shrinkToFit="1"/>
      <protection locked="0"/>
    </xf>
    <xf numFmtId="49" fontId="16" fillId="5" borderId="3" xfId="0" applyNumberFormat="1" applyFont="1" applyFill="1" applyBorder="1" applyAlignment="1" applyProtection="1">
      <alignment horizontal="center" vertical="center" shrinkToFit="1"/>
      <protection locked="0"/>
    </xf>
    <xf numFmtId="0" fontId="17" fillId="5" borderId="1" xfId="0" applyFont="1" applyFill="1" applyBorder="1" applyAlignment="1" applyProtection="1">
      <alignment vertical="center" shrinkToFit="1"/>
      <protection locked="0"/>
    </xf>
    <xf numFmtId="0" fontId="17" fillId="5" borderId="2" xfId="0" applyFont="1" applyFill="1" applyBorder="1" applyAlignment="1" applyProtection="1">
      <alignment vertical="center" shrinkToFit="1"/>
      <protection locked="0"/>
    </xf>
    <xf numFmtId="0" fontId="17" fillId="5" borderId="3" xfId="0" applyFont="1" applyFill="1" applyBorder="1" applyAlignment="1" applyProtection="1">
      <alignment vertical="center" shrinkToFit="1"/>
      <protection locked="0"/>
    </xf>
    <xf numFmtId="49" fontId="16" fillId="0" borderId="1" xfId="0" applyNumberFormat="1" applyFont="1" applyBorder="1" applyAlignment="1">
      <alignment horizontal="center" vertical="center"/>
    </xf>
    <xf numFmtId="49" fontId="16" fillId="0" borderId="2" xfId="0" applyNumberFormat="1" applyFont="1" applyBorder="1" applyAlignment="1">
      <alignment horizontal="center" vertical="center"/>
    </xf>
    <xf numFmtId="49" fontId="16" fillId="0" borderId="3" xfId="0" applyNumberFormat="1" applyFont="1" applyBorder="1" applyAlignment="1">
      <alignment horizontal="center" vertical="center"/>
    </xf>
    <xf numFmtId="0" fontId="12" fillId="5" borderId="1" xfId="0" applyFont="1" applyFill="1" applyBorder="1" applyAlignment="1" applyProtection="1">
      <alignment horizontal="center" vertical="center" shrinkToFit="1"/>
      <protection locked="0"/>
    </xf>
    <xf numFmtId="0" fontId="12" fillId="5" borderId="2" xfId="0" applyFont="1" applyFill="1" applyBorder="1" applyAlignment="1" applyProtection="1">
      <alignment horizontal="center" vertical="center" shrinkToFit="1"/>
      <protection locked="0"/>
    </xf>
    <xf numFmtId="0" fontId="16" fillId="0" borderId="2" xfId="0" applyFont="1" applyBorder="1" applyAlignment="1">
      <alignment horizontal="center" vertical="center"/>
    </xf>
    <xf numFmtId="0" fontId="16" fillId="0" borderId="3" xfId="0" applyFont="1" applyBorder="1" applyAlignment="1">
      <alignment horizontal="center" vertical="center"/>
    </xf>
    <xf numFmtId="0" fontId="35" fillId="0" borderId="4" xfId="0" applyFont="1" applyBorder="1" applyAlignment="1">
      <alignment horizontal="left" vertical="center"/>
    </xf>
    <xf numFmtId="0" fontId="35" fillId="0" borderId="6" xfId="0" applyFont="1" applyBorder="1" applyAlignment="1">
      <alignment horizontal="left" vertical="center"/>
    </xf>
    <xf numFmtId="0" fontId="35" fillId="0" borderId="11" xfId="0" applyFont="1" applyBorder="1" applyAlignment="1">
      <alignment horizontal="left" vertical="center"/>
    </xf>
    <xf numFmtId="0" fontId="35" fillId="0" borderId="8" xfId="0" applyFont="1" applyBorder="1" applyAlignment="1">
      <alignment horizontal="left" vertical="center"/>
    </xf>
    <xf numFmtId="0" fontId="35" fillId="0" borderId="12" xfId="0" applyFont="1" applyBorder="1" applyAlignment="1">
      <alignment horizontal="left" vertical="center"/>
    </xf>
    <xf numFmtId="0" fontId="16" fillId="5" borderId="1" xfId="0" applyFont="1" applyFill="1" applyBorder="1" applyAlignment="1" applyProtection="1">
      <alignment horizontal="left" vertical="center" shrinkToFit="1"/>
      <protection locked="0"/>
    </xf>
    <xf numFmtId="0" fontId="16" fillId="5" borderId="2" xfId="0" applyFont="1" applyFill="1" applyBorder="1" applyAlignment="1" applyProtection="1">
      <alignment horizontal="left" vertical="center" shrinkToFit="1"/>
      <protection locked="0"/>
    </xf>
    <xf numFmtId="0" fontId="16" fillId="5" borderId="3" xfId="0" applyFont="1" applyFill="1" applyBorder="1" applyAlignment="1" applyProtection="1">
      <alignment horizontal="left" vertical="center" shrinkToFit="1"/>
      <protection locked="0"/>
    </xf>
    <xf numFmtId="0" fontId="7" fillId="5" borderId="74" xfId="3" applyFill="1" applyBorder="1" applyAlignment="1" applyProtection="1">
      <alignment vertical="top" wrapText="1"/>
      <protection locked="0"/>
    </xf>
    <xf numFmtId="0" fontId="7" fillId="5" borderId="75" xfId="3" applyFill="1" applyBorder="1" applyAlignment="1" applyProtection="1">
      <alignment vertical="top"/>
      <protection locked="0"/>
    </xf>
    <xf numFmtId="0" fontId="7" fillId="5" borderId="76" xfId="3" applyFill="1" applyBorder="1" applyAlignment="1" applyProtection="1">
      <alignment vertical="top"/>
      <protection locked="0"/>
    </xf>
    <xf numFmtId="0" fontId="7" fillId="5" borderId="78" xfId="3" applyFill="1" applyBorder="1" applyAlignment="1" applyProtection="1">
      <alignment vertical="top"/>
      <protection locked="0"/>
    </xf>
    <xf numFmtId="0" fontId="7" fillId="5" borderId="0" xfId="3" applyFill="1" applyBorder="1" applyAlignment="1" applyProtection="1">
      <alignment vertical="top"/>
      <protection locked="0"/>
    </xf>
    <xf numFmtId="0" fontId="7" fillId="5" borderId="79" xfId="3" applyFill="1" applyBorder="1" applyAlignment="1" applyProtection="1">
      <alignment vertical="top"/>
      <protection locked="0"/>
    </xf>
    <xf numFmtId="0" fontId="7" fillId="5" borderId="91" xfId="3" applyFill="1" applyBorder="1" applyAlignment="1" applyProtection="1">
      <alignment vertical="top"/>
      <protection locked="0"/>
    </xf>
    <xf numFmtId="0" fontId="7" fillId="5" borderId="69" xfId="3" applyFill="1" applyBorder="1" applyAlignment="1" applyProtection="1">
      <alignment vertical="top"/>
      <protection locked="0"/>
    </xf>
    <xf numFmtId="0" fontId="7" fillId="5" borderId="92" xfId="3" applyFill="1" applyBorder="1" applyAlignment="1" applyProtection="1">
      <alignment vertical="top"/>
      <protection locked="0"/>
    </xf>
    <xf numFmtId="0" fontId="116" fillId="0" borderId="0" xfId="3" applyFont="1" applyFill="1" applyAlignment="1">
      <alignment horizontal="center" vertical="center" wrapText="1"/>
    </xf>
    <xf numFmtId="0" fontId="116" fillId="0" borderId="0" xfId="3" applyFont="1" applyFill="1" applyAlignment="1">
      <alignment horizontal="center" vertical="center"/>
    </xf>
    <xf numFmtId="0" fontId="66" fillId="5" borderId="74" xfId="3" applyFont="1" applyFill="1" applyBorder="1" applyAlignment="1" applyProtection="1">
      <alignment horizontal="left" vertical="top" wrapText="1"/>
      <protection locked="0"/>
    </xf>
    <xf numFmtId="0" fontId="66" fillId="5" borderId="75" xfId="3" applyFont="1" applyFill="1" applyBorder="1" applyAlignment="1" applyProtection="1">
      <alignment horizontal="left" vertical="top"/>
      <protection locked="0"/>
    </xf>
    <xf numFmtId="0" fontId="66" fillId="5" borderId="76" xfId="3" applyFont="1" applyFill="1" applyBorder="1" applyAlignment="1" applyProtection="1">
      <alignment horizontal="left" vertical="top"/>
      <protection locked="0"/>
    </xf>
    <xf numFmtId="0" fontId="66" fillId="5" borderId="78" xfId="3" applyFont="1" applyFill="1" applyBorder="1" applyAlignment="1" applyProtection="1">
      <alignment horizontal="left" vertical="top"/>
      <protection locked="0"/>
    </xf>
    <xf numFmtId="0" fontId="66" fillId="5" borderId="0" xfId="3" applyFont="1" applyFill="1" applyBorder="1" applyAlignment="1" applyProtection="1">
      <alignment horizontal="left" vertical="top"/>
      <protection locked="0"/>
    </xf>
    <xf numFmtId="0" fontId="66" fillId="5" borderId="79" xfId="3" applyFont="1" applyFill="1" applyBorder="1" applyAlignment="1" applyProtection="1">
      <alignment horizontal="left" vertical="top"/>
      <protection locked="0"/>
    </xf>
    <xf numFmtId="0" fontId="66" fillId="5" borderId="91" xfId="3" applyFont="1" applyFill="1" applyBorder="1" applyAlignment="1" applyProtection="1">
      <alignment horizontal="left" vertical="top"/>
      <protection locked="0"/>
    </xf>
    <xf numFmtId="0" fontId="66" fillId="5" borderId="69" xfId="3" applyFont="1" applyFill="1" applyBorder="1" applyAlignment="1" applyProtection="1">
      <alignment horizontal="left" vertical="top"/>
      <protection locked="0"/>
    </xf>
    <xf numFmtId="0" fontId="66" fillId="5" borderId="92" xfId="3" applyFont="1" applyFill="1" applyBorder="1" applyAlignment="1" applyProtection="1">
      <alignment horizontal="left" vertical="top"/>
      <protection locked="0"/>
    </xf>
    <xf numFmtId="0" fontId="134" fillId="6" borderId="70" xfId="3" applyFont="1" applyFill="1" applyBorder="1" applyAlignment="1">
      <alignment horizontal="center" vertical="center" wrapText="1"/>
    </xf>
    <xf numFmtId="0" fontId="134" fillId="6" borderId="71" xfId="3" applyFont="1" applyFill="1" applyBorder="1" applyAlignment="1">
      <alignment horizontal="center" vertical="center" wrapText="1"/>
    </xf>
    <xf numFmtId="0" fontId="134" fillId="6" borderId="72" xfId="3" applyFont="1" applyFill="1" applyBorder="1" applyAlignment="1">
      <alignment horizontal="center" vertical="center" wrapText="1"/>
    </xf>
    <xf numFmtId="0" fontId="62" fillId="2" borderId="8" xfId="3" applyFont="1" applyFill="1" applyBorder="1" applyAlignment="1">
      <alignment horizontal="left" vertical="top"/>
    </xf>
    <xf numFmtId="0" fontId="62" fillId="2" borderId="82" xfId="3" applyFont="1" applyFill="1" applyBorder="1" applyAlignment="1">
      <alignment horizontal="left" vertical="top"/>
    </xf>
    <xf numFmtId="0" fontId="62" fillId="2" borderId="3" xfId="3" applyFont="1" applyFill="1" applyBorder="1" applyAlignment="1">
      <alignment horizontal="left" vertical="top"/>
    </xf>
    <xf numFmtId="0" fontId="62" fillId="2" borderId="30" xfId="3" applyFont="1" applyFill="1" applyBorder="1" applyAlignment="1">
      <alignment horizontal="left" vertical="top"/>
    </xf>
    <xf numFmtId="0" fontId="62" fillId="2" borderId="108" xfId="3" applyFont="1" applyFill="1" applyBorder="1" applyAlignment="1">
      <alignment horizontal="left" vertical="top"/>
    </xf>
    <xf numFmtId="0" fontId="135" fillId="2" borderId="3" xfId="3" applyFont="1" applyFill="1" applyBorder="1" applyAlignment="1">
      <alignment horizontal="left" vertical="top"/>
    </xf>
    <xf numFmtId="0" fontId="135" fillId="2" borderId="30" xfId="3" applyFont="1" applyFill="1" applyBorder="1" applyAlignment="1">
      <alignment horizontal="left" vertical="top"/>
    </xf>
    <xf numFmtId="0" fontId="135" fillId="2" borderId="108" xfId="3" applyFont="1" applyFill="1" applyBorder="1" applyAlignment="1">
      <alignment horizontal="left" vertical="top"/>
    </xf>
    <xf numFmtId="0" fontId="62" fillId="2" borderId="3" xfId="3" applyFont="1" applyFill="1" applyBorder="1" applyAlignment="1">
      <alignment horizontal="left" vertical="top" wrapText="1"/>
    </xf>
    <xf numFmtId="0" fontId="62" fillId="2" borderId="30" xfId="3" applyFont="1" applyFill="1" applyBorder="1" applyAlignment="1">
      <alignment horizontal="left" vertical="top" wrapText="1"/>
    </xf>
    <xf numFmtId="0" fontId="62" fillId="2" borderId="108" xfId="3" applyFont="1" applyFill="1" applyBorder="1" applyAlignment="1">
      <alignment horizontal="left" vertical="top" wrapText="1"/>
    </xf>
    <xf numFmtId="0" fontId="135" fillId="2" borderId="109" xfId="3" applyFont="1" applyFill="1" applyBorder="1" applyAlignment="1">
      <alignment horizontal="left" vertical="top" wrapText="1"/>
    </xf>
    <xf numFmtId="0" fontId="135" fillId="2" borderId="110" xfId="3" applyFont="1" applyFill="1" applyBorder="1" applyAlignment="1">
      <alignment horizontal="left" vertical="top" wrapText="1"/>
    </xf>
    <xf numFmtId="0" fontId="135" fillId="2" borderId="111" xfId="3" applyFont="1" applyFill="1" applyBorder="1" applyAlignment="1">
      <alignment horizontal="left" vertical="top" wrapText="1"/>
    </xf>
    <xf numFmtId="0" fontId="66" fillId="2" borderId="75" xfId="3" applyFont="1" applyFill="1" applyBorder="1" applyAlignment="1">
      <alignment horizontal="left" vertical="top" wrapText="1"/>
    </xf>
    <xf numFmtId="0" fontId="66" fillId="2" borderId="0" xfId="3" applyFont="1" applyFill="1" applyBorder="1" applyAlignment="1">
      <alignment horizontal="left" vertical="top" wrapText="1"/>
    </xf>
    <xf numFmtId="0" fontId="95" fillId="2" borderId="0" xfId="3" applyFont="1" applyFill="1" applyBorder="1" applyAlignment="1">
      <alignment horizontal="left" vertical="top" wrapText="1"/>
    </xf>
    <xf numFmtId="0" fontId="72" fillId="5" borderId="0" xfId="3" applyFont="1" applyFill="1" applyBorder="1" applyAlignment="1" applyProtection="1">
      <alignment horizontal="center" vertical="center"/>
      <protection locked="0"/>
    </xf>
    <xf numFmtId="0" fontId="73" fillId="5" borderId="0" xfId="3" applyFont="1" applyFill="1" applyBorder="1" applyAlignment="1" applyProtection="1">
      <alignment horizontal="center" vertical="center"/>
      <protection locked="0"/>
    </xf>
    <xf numFmtId="0" fontId="72" fillId="0" borderId="0" xfId="3" applyFont="1" applyFill="1" applyBorder="1" applyAlignment="1">
      <alignment horizontal="center" vertical="center"/>
    </xf>
    <xf numFmtId="0" fontId="72" fillId="5" borderId="0" xfId="3" applyFont="1" applyFill="1" applyBorder="1" applyAlignment="1" applyProtection="1">
      <alignment vertical="center" shrinkToFit="1"/>
      <protection locked="0"/>
    </xf>
    <xf numFmtId="0" fontId="136" fillId="2" borderId="0" xfId="3" applyFont="1" applyFill="1" applyAlignment="1">
      <alignment horizontal="left" vertical="center" wrapText="1"/>
    </xf>
    <xf numFmtId="0" fontId="72" fillId="0" borderId="0" xfId="3" applyFont="1" applyFill="1" applyBorder="1" applyAlignment="1">
      <alignment horizontal="center" vertical="center" wrapText="1"/>
    </xf>
    <xf numFmtId="0" fontId="72" fillId="0" borderId="0" xfId="3" applyFont="1" applyFill="1" applyBorder="1" applyAlignment="1" applyProtection="1">
      <alignment horizontal="center" vertical="center" shrinkToFit="1"/>
      <protection locked="0"/>
    </xf>
    <xf numFmtId="0" fontId="72" fillId="5" borderId="0" xfId="3" applyFont="1" applyFill="1" applyBorder="1" applyAlignment="1" applyProtection="1">
      <alignment horizontal="center" vertical="center" shrinkToFit="1"/>
      <protection locked="0"/>
    </xf>
    <xf numFmtId="0" fontId="16" fillId="5" borderId="1" xfId="0" applyFont="1" applyFill="1" applyBorder="1" applyAlignment="1" applyProtection="1">
      <alignment vertical="center" shrinkToFit="1"/>
      <protection locked="0"/>
    </xf>
    <xf numFmtId="0" fontId="16" fillId="5" borderId="2" xfId="0" applyFont="1" applyFill="1" applyBorder="1" applyAlignment="1" applyProtection="1">
      <alignment vertical="center" shrinkToFit="1"/>
      <protection locked="0"/>
    </xf>
    <xf numFmtId="0" fontId="16" fillId="5" borderId="3" xfId="0" applyFont="1" applyFill="1" applyBorder="1" applyAlignment="1" applyProtection="1">
      <alignment vertical="center" shrinkToFit="1"/>
      <protection locked="0"/>
    </xf>
    <xf numFmtId="0" fontId="15" fillId="0" borderId="20" xfId="0" applyFont="1" applyBorder="1" applyAlignment="1">
      <alignment horizontal="left" vertical="center"/>
    </xf>
    <xf numFmtId="0" fontId="16" fillId="0" borderId="2" xfId="0" applyFont="1" applyBorder="1" applyAlignment="1" applyProtection="1">
      <alignment horizontal="center" vertical="center"/>
      <protection locked="0"/>
    </xf>
    <xf numFmtId="0" fontId="16" fillId="0" borderId="3" xfId="0" applyFont="1" applyBorder="1" applyAlignment="1" applyProtection="1">
      <alignment horizontal="center" vertical="center"/>
      <protection locked="0"/>
    </xf>
    <xf numFmtId="0" fontId="13" fillId="5" borderId="34" xfId="0" applyFont="1" applyFill="1" applyBorder="1" applyAlignment="1" applyProtection="1">
      <alignment horizontal="left" vertical="center" shrinkToFit="1"/>
      <protection locked="0"/>
    </xf>
    <xf numFmtId="0" fontId="13" fillId="5" borderId="35" xfId="0" applyFont="1" applyFill="1" applyBorder="1" applyAlignment="1" applyProtection="1">
      <alignment horizontal="left" vertical="center" shrinkToFit="1"/>
      <protection locked="0"/>
    </xf>
    <xf numFmtId="0" fontId="13" fillId="5" borderId="36" xfId="0" applyFont="1" applyFill="1" applyBorder="1" applyAlignment="1" applyProtection="1">
      <alignment horizontal="left" vertical="center" shrinkToFit="1"/>
      <protection locked="0"/>
    </xf>
    <xf numFmtId="0" fontId="72" fillId="0" borderId="0" xfId="3" applyFont="1" applyAlignment="1" applyProtection="1">
      <alignment horizontal="center" vertical="center"/>
      <protection locked="0"/>
    </xf>
    <xf numFmtId="0" fontId="72" fillId="0" borderId="0" xfId="3" applyFont="1" applyAlignment="1" applyProtection="1">
      <alignment horizontal="center" vertical="center" shrinkToFit="1"/>
      <protection locked="0"/>
    </xf>
  </cellXfs>
  <cellStyles count="9">
    <cellStyle name="パーセント 2" xfId="2" xr:uid="{00000000-0005-0000-0000-000000000000}"/>
    <cellStyle name="桁区切り" xfId="4" builtinId="6"/>
    <cellStyle name="桁区切り 2" xfId="1" xr:uid="{00000000-0005-0000-0000-000002000000}"/>
    <cellStyle name="標準" xfId="0" builtinId="0"/>
    <cellStyle name="標準 2" xfId="3" xr:uid="{00000000-0005-0000-0000-000004000000}"/>
    <cellStyle name="標準 2 2" xfId="5" xr:uid="{00000000-0005-0000-0000-000005000000}"/>
    <cellStyle name="標準 3" xfId="6" xr:uid="{00000000-0005-0000-0000-000006000000}"/>
    <cellStyle name="標準 4" xfId="7" xr:uid="{00000000-0005-0000-0000-000007000000}"/>
    <cellStyle name="標準 5" xfId="8" xr:uid="{00000000-0005-0000-0000-000008000000}"/>
  </cellStyles>
  <dxfs count="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DFFFF"/>
      <color rgb="FF0000FF"/>
      <color rgb="FFFFCCFF"/>
      <color rgb="FF0FC160"/>
      <color rgb="FF00FFFF"/>
      <color rgb="FFFFFFCC"/>
      <color rgb="FFCCEC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hyperlink" Target="#'&#30003;&#35531;&#26360;&#20316;&#25104;&#25163;&#38918;&#65288;&#12473;&#12479;&#12540;&#12488;&#65289;'!A1"/><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11.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12.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13.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14.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15.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16.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17.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18.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19.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2.xml.rels><?xml version="1.0" encoding="UTF-8" standalone="yes"?>
<Relationships xmlns="http://schemas.openxmlformats.org/package/2006/relationships"><Relationship Id="rId8" Type="http://schemas.openxmlformats.org/officeDocument/2006/relationships/hyperlink" Target="#&#20491;&#31080;&#65301;!A1"/><Relationship Id="rId13" Type="http://schemas.openxmlformats.org/officeDocument/2006/relationships/hyperlink" Target="#&#29305;&#21029;&#25163;&#24403;!A1"/><Relationship Id="rId18" Type="http://schemas.openxmlformats.org/officeDocument/2006/relationships/hyperlink" Target="#'&#32207;&#25324;&#34920; (&#20196;&#21644;&#65301;&#24180;&#65301;&#26376;7&#26085;&#12414;&#12391;&#65289;'!A1"/><Relationship Id="rId26" Type="http://schemas.openxmlformats.org/officeDocument/2006/relationships/hyperlink" Target="#'&#30003;&#35531;&#38989;&#19968;&#35239;&#65288;&#20196;&#21644;&#65300;&#24180;&#24230;&#65289;'!A1"/><Relationship Id="rId3" Type="http://schemas.openxmlformats.org/officeDocument/2006/relationships/hyperlink" Target="#'&#30003;&#35531;&#38989;&#19968;&#35239;  (&#20196;&#21644;&#65301;&#24180;&#65301;&#26376;&#65304;&#26085;&#20197;&#38477;)'!A1"/><Relationship Id="rId21" Type="http://schemas.openxmlformats.org/officeDocument/2006/relationships/hyperlink" Target="#'R5&#20491;&#31080;&#65299;'!A1"/><Relationship Id="rId34" Type="http://schemas.openxmlformats.org/officeDocument/2006/relationships/hyperlink" Target="#'&#30003;&#35531;&#26360;&#20316;&#25104;&#25163;&#38918;&#65288;&#12473;&#12479;&#12540;&#12488;&#65289;'!A255"/><Relationship Id="rId7" Type="http://schemas.openxmlformats.org/officeDocument/2006/relationships/hyperlink" Target="#&#20491;&#31080;&#65300;!A1"/><Relationship Id="rId12" Type="http://schemas.openxmlformats.org/officeDocument/2006/relationships/hyperlink" Target="#&#29872;&#22659;&#25972;&#20633;&#36027;&#29992;!A1"/><Relationship Id="rId17" Type="http://schemas.openxmlformats.org/officeDocument/2006/relationships/hyperlink" Target="#&#30003;&#35531;&#26360;!A1"/><Relationship Id="rId25" Type="http://schemas.openxmlformats.org/officeDocument/2006/relationships/hyperlink" Target="#&#26045;&#35373;&#20869;&#30274;&#39178;&#65297;!A1"/><Relationship Id="rId33" Type="http://schemas.openxmlformats.org/officeDocument/2006/relationships/hyperlink" Target="#'R&#65300;&#26045;&#35373;&#20869;&#30274;&#39178;&#65297;'!A1"/><Relationship Id="rId2" Type="http://schemas.openxmlformats.org/officeDocument/2006/relationships/hyperlink" Target="#'&#32207;&#25324;&#34920; (&#20196;&#21644;&#65301;&#24180;&#65301;&#26376;&#65304;&#26085;&#20197;&#38477;)'!A1"/><Relationship Id="rId16" Type="http://schemas.openxmlformats.org/officeDocument/2006/relationships/hyperlink" Target="#&#23450;&#21729;30&#21517;&#20197;&#19978;!A1"/><Relationship Id="rId20" Type="http://schemas.openxmlformats.org/officeDocument/2006/relationships/hyperlink" Target="#'R5&#20491;&#31080;&#65297;'!A1"/><Relationship Id="rId29" Type="http://schemas.openxmlformats.org/officeDocument/2006/relationships/hyperlink" Target="#'R4&#20491;&#31080;&#65299;'!A1"/><Relationship Id="rId1" Type="http://schemas.openxmlformats.org/officeDocument/2006/relationships/hyperlink" Target="#'&#30003;&#35531;&#26360;&#20316;&#25104;&#25163;&#38918;&#65288;&#12473;&#12479;&#12540;&#12488;&#65289;'!A163"/><Relationship Id="rId6" Type="http://schemas.openxmlformats.org/officeDocument/2006/relationships/hyperlink" Target="#&#20491;&#31080;&#65299;!A1"/><Relationship Id="rId11" Type="http://schemas.openxmlformats.org/officeDocument/2006/relationships/hyperlink" Target="#&#26045;&#35373;&#20869;&#30274;&#39178;&#65299;!A1"/><Relationship Id="rId24" Type="http://schemas.openxmlformats.org/officeDocument/2006/relationships/hyperlink" Target="#&#33258;&#36027;&#26908;&#26619;&#36027;&#29992;&#65298;!A1"/><Relationship Id="rId32" Type="http://schemas.openxmlformats.org/officeDocument/2006/relationships/hyperlink" Target="#&#33258;&#36027;&#26908;&#26619;&#36027;&#29992;&#65299;!A1"/><Relationship Id="rId37" Type="http://schemas.openxmlformats.org/officeDocument/2006/relationships/hyperlink" Target="#&#20154;&#26448;&#30906;&#20445;&#25903;&#25588;!A1"/><Relationship Id="rId5" Type="http://schemas.openxmlformats.org/officeDocument/2006/relationships/hyperlink" Target="#&#20491;&#31080;&#65298;!A1"/><Relationship Id="rId15" Type="http://schemas.openxmlformats.org/officeDocument/2006/relationships/hyperlink" Target="#&#23450;&#21729;29&#21517;&#20197;&#19979;!A1"/><Relationship Id="rId23" Type="http://schemas.openxmlformats.org/officeDocument/2006/relationships/hyperlink" Target="#'R5&#20491;&#31080;&#65301;'!A1"/><Relationship Id="rId28" Type="http://schemas.openxmlformats.org/officeDocument/2006/relationships/hyperlink" Target="#'R4&#20491;&#31080;&#65298;'!A1"/><Relationship Id="rId36" Type="http://schemas.openxmlformats.org/officeDocument/2006/relationships/hyperlink" Target="#'&#30003;&#35531;&#26360;&#20316;&#25104;&#25163;&#38918;&#65288;&#12473;&#12479;&#12540;&#12488;&#65289;'!A121"/><Relationship Id="rId10" Type="http://schemas.openxmlformats.org/officeDocument/2006/relationships/hyperlink" Target="#&#26045;&#35373;&#20869;&#30274;&#39178;&#65298;!A1"/><Relationship Id="rId19" Type="http://schemas.openxmlformats.org/officeDocument/2006/relationships/hyperlink" Target="#'&#30003;&#35531;&#38989;&#19968;&#35239;  (&#20196;&#21644;&#65301;&#24180;&#65301;&#26376;7&#26085;&#12414;&#12391;)'!A1"/><Relationship Id="rId31" Type="http://schemas.openxmlformats.org/officeDocument/2006/relationships/hyperlink" Target="#'R4&#20491;&#31080;&#65301;'!A1"/><Relationship Id="rId4" Type="http://schemas.openxmlformats.org/officeDocument/2006/relationships/hyperlink" Target="#&#20491;&#31080;&#65297;!A1"/><Relationship Id="rId9" Type="http://schemas.openxmlformats.org/officeDocument/2006/relationships/hyperlink" Target="#&#33258;&#36027;&#26908;&#26619;&#36027;&#29992;&#65297;!A1"/><Relationship Id="rId14" Type="http://schemas.openxmlformats.org/officeDocument/2006/relationships/hyperlink" Target="#&#26178;&#38291;&#22806;&#25163;&#24403;!A1"/><Relationship Id="rId22" Type="http://schemas.openxmlformats.org/officeDocument/2006/relationships/hyperlink" Target="#'R5&#20491;&#31080;&#65300;'!A1"/><Relationship Id="rId27" Type="http://schemas.openxmlformats.org/officeDocument/2006/relationships/hyperlink" Target="#'R4&#20491;&#31080;&#65297;'!A1"/><Relationship Id="rId30" Type="http://schemas.openxmlformats.org/officeDocument/2006/relationships/hyperlink" Target="#'R4&#20491;&#31080;&#65300;'!A1"/><Relationship Id="rId35" Type="http://schemas.openxmlformats.org/officeDocument/2006/relationships/hyperlink" Target="#'&#30003;&#35531;&#26360;&#20316;&#25104;&#25163;&#38918;&#65288;&#12473;&#12479;&#12540;&#12488;&#65289;'!A1"/></Relationships>
</file>

<file path=xl/drawings/_rels/drawing20.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21.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22.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23.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24.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25.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26.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27.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28.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29.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3.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30.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31.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32.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33.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34.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35.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36.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37.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38.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39.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4.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5.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6.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7.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8.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_rels/drawing9.xml.rels><?xml version="1.0" encoding="UTF-8" standalone="yes"?>
<Relationships xmlns="http://schemas.openxmlformats.org/package/2006/relationships"><Relationship Id="rId1" Type="http://schemas.openxmlformats.org/officeDocument/2006/relationships/hyperlink" Target="#'&#30003;&#35531;&#26360;&#20316;&#25104;&#25163;&#38918;&#65288;&#12473;&#12479;&#12540;&#12488;&#65289;'!A1"/></Relationships>
</file>

<file path=xl/drawings/drawing1.xml><?xml version="1.0" encoding="utf-8"?>
<xdr:wsDr xmlns:xdr="http://schemas.openxmlformats.org/drawingml/2006/spreadsheetDrawing" xmlns:a="http://schemas.openxmlformats.org/drawingml/2006/main">
  <xdr:twoCellAnchor editAs="oneCell">
    <xdr:from>
      <xdr:col>2</xdr:col>
      <xdr:colOff>95250</xdr:colOff>
      <xdr:row>2</xdr:row>
      <xdr:rowOff>23813</xdr:rowOff>
    </xdr:from>
    <xdr:to>
      <xdr:col>29</xdr:col>
      <xdr:colOff>73025</xdr:colOff>
      <xdr:row>47</xdr:row>
      <xdr:rowOff>188912</xdr:rowOff>
    </xdr:to>
    <xdr:pic>
      <xdr:nvPicPr>
        <xdr:cNvPr id="8" name="図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9750" y="404813"/>
          <a:ext cx="5978525" cy="9451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xdr:col>
      <xdr:colOff>79391</xdr:colOff>
      <xdr:row>36</xdr:row>
      <xdr:rowOff>79375</xdr:rowOff>
    </xdr:from>
    <xdr:ext cx="2000250" cy="179599"/>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00000000-0008-0000-0000-000003000000}"/>
            </a:ext>
          </a:extLst>
        </xdr:cNvPr>
        <xdr:cNvSpPr txBox="1"/>
      </xdr:nvSpPr>
      <xdr:spPr>
        <a:xfrm>
          <a:off x="2063766" y="7207250"/>
          <a:ext cx="2000250" cy="179599"/>
        </a:xfrm>
        <a:prstGeom prst="rect">
          <a:avLst/>
        </a:prstGeom>
        <a:solidFill>
          <a:srgbClr val="FF0000"/>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spAutoFit/>
        </a:bodyPr>
        <a:lstStyle/>
        <a:p>
          <a:pPr algn="l"/>
          <a:r>
            <a:rPr kumimoji="1" lang="en-US" altLang="ja-JP" sz="1050" b="0">
              <a:solidFill>
                <a:schemeClr val="bg1"/>
              </a:solidFill>
              <a:latin typeface="ＭＳ ゴシック" panose="020B0609070205080204" pitchFamily="49" charset="-128"/>
              <a:ea typeface="ＭＳ ゴシック" panose="020B0609070205080204" pitchFamily="49" charset="-128"/>
            </a:rPr>
            <a:t>『</a:t>
          </a:r>
          <a:r>
            <a:rPr kumimoji="1" lang="ja-JP" altLang="en-US" sz="1050" b="0">
              <a:solidFill>
                <a:schemeClr val="bg1"/>
              </a:solidFill>
              <a:latin typeface="ＭＳ ゴシック" panose="020B0609070205080204" pitchFamily="49" charset="-128"/>
              <a:ea typeface="ＭＳ ゴシック" panose="020B0609070205080204" pitchFamily="49" charset="-128"/>
            </a:rPr>
            <a:t>申請書作成手順（スタート）</a:t>
          </a:r>
          <a:r>
            <a:rPr kumimoji="1" lang="en-US" altLang="ja-JP" sz="1050" b="0">
              <a:solidFill>
                <a:schemeClr val="bg1"/>
              </a:solidFill>
              <a:latin typeface="ＭＳ ゴシック" panose="020B0609070205080204" pitchFamily="49" charset="-128"/>
              <a:ea typeface="ＭＳ ゴシック" panose="020B0609070205080204" pitchFamily="49" charset="-128"/>
            </a:rPr>
            <a:t>』</a:t>
          </a:r>
          <a:endParaRPr kumimoji="1" lang="ja-JP" altLang="en-US" sz="1050" b="0">
            <a:solidFill>
              <a:schemeClr val="bg1"/>
            </a:solidFill>
            <a:latin typeface="ＭＳ ゴシック" panose="020B0609070205080204" pitchFamily="49" charset="-128"/>
            <a:ea typeface="ＭＳ ゴシック" panose="020B0609070205080204" pitchFamily="49" charset="-128"/>
          </a:endParaRPr>
        </a:p>
      </xdr:txBody>
    </xdr:sp>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111</xdr:row>
          <xdr:rowOff>38100</xdr:rowOff>
        </xdr:from>
        <xdr:to>
          <xdr:col>2</xdr:col>
          <xdr:colOff>19050</xdr:colOff>
          <xdr:row>112</xdr:row>
          <xdr:rowOff>0</xdr:rowOff>
        </xdr:to>
        <xdr:sp macro="" textlink="">
          <xdr:nvSpPr>
            <xdr:cNvPr id="228353" name="Check Box 1" hidden="1">
              <a:extLst>
                <a:ext uri="{63B3BB69-23CF-44E3-9099-C40C66FF867C}">
                  <a14:compatExt spid="_x0000_s228353"/>
                </a:ext>
                <a:ext uri="{FF2B5EF4-FFF2-40B4-BE49-F238E27FC236}">
                  <a16:creationId xmlns:a16="http://schemas.microsoft.com/office/drawing/2014/main" id="{00000000-0008-0000-0900-0000017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112</xdr:row>
          <xdr:rowOff>9525</xdr:rowOff>
        </xdr:from>
        <xdr:to>
          <xdr:col>2</xdr:col>
          <xdr:colOff>19050</xdr:colOff>
          <xdr:row>112</xdr:row>
          <xdr:rowOff>257175</xdr:rowOff>
        </xdr:to>
        <xdr:sp macro="" textlink="">
          <xdr:nvSpPr>
            <xdr:cNvPr id="228354" name="Check Box 2" hidden="1">
              <a:extLst>
                <a:ext uri="{63B3BB69-23CF-44E3-9099-C40C66FF867C}">
                  <a14:compatExt spid="_x0000_s228354"/>
                </a:ext>
                <a:ext uri="{FF2B5EF4-FFF2-40B4-BE49-F238E27FC236}">
                  <a16:creationId xmlns:a16="http://schemas.microsoft.com/office/drawing/2014/main" id="{00000000-0008-0000-0900-0000027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502227</xdr:colOff>
      <xdr:row>9</xdr:row>
      <xdr:rowOff>173182</xdr:rowOff>
    </xdr:from>
    <xdr:to>
      <xdr:col>13</xdr:col>
      <xdr:colOff>79945</xdr:colOff>
      <xdr:row>10</xdr:row>
      <xdr:rowOff>426048</xdr:rowOff>
    </xdr:to>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8278091" y="2978727"/>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11</xdr:col>
      <xdr:colOff>0</xdr:colOff>
      <xdr:row>1</xdr:row>
      <xdr:rowOff>0</xdr:rowOff>
    </xdr:from>
    <xdr:to>
      <xdr:col>13</xdr:col>
      <xdr:colOff>41564</xdr:colOff>
      <xdr:row>2</xdr:row>
      <xdr:rowOff>87181</xdr:rowOff>
    </xdr:to>
    <xdr:sp macro="" textlink="">
      <xdr:nvSpPr>
        <xdr:cNvPr id="9" name="正方形/長方形 8">
          <a:hlinkClick xmlns:r="http://schemas.openxmlformats.org/officeDocument/2006/relationships" r:id="rId1"/>
          <a:extLst>
            <a:ext uri="{FF2B5EF4-FFF2-40B4-BE49-F238E27FC236}">
              <a16:creationId xmlns:a16="http://schemas.microsoft.com/office/drawing/2014/main" id="{00000000-0008-0000-0900-000009000000}"/>
            </a:ext>
          </a:extLst>
        </xdr:cNvPr>
        <xdr:cNvSpPr/>
      </xdr:nvSpPr>
      <xdr:spPr>
        <a:xfrm>
          <a:off x="8459932" y="311727"/>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92</xdr:row>
          <xdr:rowOff>28575</xdr:rowOff>
        </xdr:from>
        <xdr:to>
          <xdr:col>1</xdr:col>
          <xdr:colOff>57150</xdr:colOff>
          <xdr:row>93</xdr:row>
          <xdr:rowOff>38100</xdr:rowOff>
        </xdr:to>
        <xdr:sp macro="" textlink="">
          <xdr:nvSpPr>
            <xdr:cNvPr id="162817" name="Check Box 1" hidden="1">
              <a:extLst>
                <a:ext uri="{63B3BB69-23CF-44E3-9099-C40C66FF867C}">
                  <a14:compatExt spid="_x0000_s162817"/>
                </a:ext>
                <a:ext uri="{FF2B5EF4-FFF2-40B4-BE49-F238E27FC236}">
                  <a16:creationId xmlns:a16="http://schemas.microsoft.com/office/drawing/2014/main" id="{00000000-0008-0000-0A00-0000017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93</xdr:row>
          <xdr:rowOff>28575</xdr:rowOff>
        </xdr:from>
        <xdr:to>
          <xdr:col>1</xdr:col>
          <xdr:colOff>57150</xdr:colOff>
          <xdr:row>94</xdr:row>
          <xdr:rowOff>38100</xdr:rowOff>
        </xdr:to>
        <xdr:sp macro="" textlink="">
          <xdr:nvSpPr>
            <xdr:cNvPr id="162818" name="Check Box 2" hidden="1">
              <a:extLst>
                <a:ext uri="{63B3BB69-23CF-44E3-9099-C40C66FF867C}">
                  <a14:compatExt spid="_x0000_s162818"/>
                </a:ext>
                <a:ext uri="{FF2B5EF4-FFF2-40B4-BE49-F238E27FC236}">
                  <a16:creationId xmlns:a16="http://schemas.microsoft.com/office/drawing/2014/main" id="{00000000-0008-0000-0A00-0000027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484910</xdr:colOff>
      <xdr:row>5</xdr:row>
      <xdr:rowOff>147205</xdr:rowOff>
    </xdr:from>
    <xdr:to>
      <xdr:col>14</xdr:col>
      <xdr:colOff>80944</xdr:colOff>
      <xdr:row>6</xdr:row>
      <xdr:rowOff>719458</xdr:rowOff>
    </xdr:to>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9187296" y="1333500"/>
          <a:ext cx="1648239" cy="745435"/>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12</xdr:col>
      <xdr:colOff>0</xdr:colOff>
      <xdr:row>1</xdr:row>
      <xdr:rowOff>0</xdr:rowOff>
    </xdr:from>
    <xdr:to>
      <xdr:col>14</xdr:col>
      <xdr:colOff>41564</xdr:colOff>
      <xdr:row>2</xdr:row>
      <xdr:rowOff>113158</xdr:rowOff>
    </xdr:to>
    <xdr:sp macro="" textlink="">
      <xdr:nvSpPr>
        <xdr:cNvPr id="7" name="正方形/長方形 6">
          <a:hlinkClick xmlns:r="http://schemas.openxmlformats.org/officeDocument/2006/relationships" r:id="rId1"/>
          <a:extLst>
            <a:ext uri="{FF2B5EF4-FFF2-40B4-BE49-F238E27FC236}">
              <a16:creationId xmlns:a16="http://schemas.microsoft.com/office/drawing/2014/main" id="{00000000-0008-0000-0A00-000007000000}"/>
            </a:ext>
          </a:extLst>
        </xdr:cNvPr>
        <xdr:cNvSpPr/>
      </xdr:nvSpPr>
      <xdr:spPr>
        <a:xfrm>
          <a:off x="9386455" y="294409"/>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92</xdr:row>
          <xdr:rowOff>28575</xdr:rowOff>
        </xdr:from>
        <xdr:to>
          <xdr:col>1</xdr:col>
          <xdr:colOff>57150</xdr:colOff>
          <xdr:row>93</xdr:row>
          <xdr:rowOff>38100</xdr:rowOff>
        </xdr:to>
        <xdr:sp macro="" textlink="">
          <xdr:nvSpPr>
            <xdr:cNvPr id="163841" name="Check Box 1" hidden="1">
              <a:extLst>
                <a:ext uri="{63B3BB69-23CF-44E3-9099-C40C66FF867C}">
                  <a14:compatExt spid="_x0000_s163841"/>
                </a:ext>
                <a:ext uri="{FF2B5EF4-FFF2-40B4-BE49-F238E27FC236}">
                  <a16:creationId xmlns:a16="http://schemas.microsoft.com/office/drawing/2014/main" id="{00000000-0008-0000-0B00-00000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93</xdr:row>
          <xdr:rowOff>28575</xdr:rowOff>
        </xdr:from>
        <xdr:to>
          <xdr:col>1</xdr:col>
          <xdr:colOff>57150</xdr:colOff>
          <xdr:row>94</xdr:row>
          <xdr:rowOff>38100</xdr:rowOff>
        </xdr:to>
        <xdr:sp macro="" textlink="">
          <xdr:nvSpPr>
            <xdr:cNvPr id="163842" name="Check Box 2" hidden="1">
              <a:extLst>
                <a:ext uri="{63B3BB69-23CF-44E3-9099-C40C66FF867C}">
                  <a14:compatExt spid="_x0000_s163842"/>
                </a:ext>
                <a:ext uri="{FF2B5EF4-FFF2-40B4-BE49-F238E27FC236}">
                  <a16:creationId xmlns:a16="http://schemas.microsoft.com/office/drawing/2014/main" id="{00000000-0008-0000-0B00-00000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8659</xdr:colOff>
      <xdr:row>4</xdr:row>
      <xdr:rowOff>77932</xdr:rowOff>
    </xdr:from>
    <xdr:to>
      <xdr:col>13</xdr:col>
      <xdr:colOff>288762</xdr:colOff>
      <xdr:row>6</xdr:row>
      <xdr:rowOff>477004</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9057409" y="1091046"/>
          <a:ext cx="1648239" cy="745435"/>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11</xdr:col>
      <xdr:colOff>0</xdr:colOff>
      <xdr:row>1</xdr:row>
      <xdr:rowOff>0</xdr:rowOff>
    </xdr:from>
    <xdr:to>
      <xdr:col>13</xdr:col>
      <xdr:colOff>41564</xdr:colOff>
      <xdr:row>2</xdr:row>
      <xdr:rowOff>113158</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00000000-0008-0000-0B00-000005000000}"/>
            </a:ext>
          </a:extLst>
        </xdr:cNvPr>
        <xdr:cNvSpPr/>
      </xdr:nvSpPr>
      <xdr:spPr>
        <a:xfrm>
          <a:off x="9048750" y="294409"/>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28</xdr:col>
      <xdr:colOff>257736</xdr:colOff>
      <xdr:row>1</xdr:row>
      <xdr:rowOff>134471</xdr:rowOff>
    </xdr:from>
    <xdr:to>
      <xdr:col>41</xdr:col>
      <xdr:colOff>231122</xdr:colOff>
      <xdr:row>6</xdr:row>
      <xdr:rowOff>190500</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12497361" y="353546"/>
          <a:ext cx="5174036" cy="12657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ctr"/>
          <a:r>
            <a:rPr kumimoji="1" lang="ja-JP" altLang="en-US" sz="2000" b="1">
              <a:solidFill>
                <a:srgbClr val="FF0000"/>
              </a:solidFill>
            </a:rPr>
            <a:t>注意</a:t>
          </a:r>
          <a:endParaRPr kumimoji="1" lang="en-US" altLang="ja-JP" sz="2000" b="1">
            <a:solidFill>
              <a:srgbClr val="FF0000"/>
            </a:solidFill>
          </a:endParaRPr>
        </a:p>
        <a:p>
          <a:pPr algn="ctr"/>
          <a:r>
            <a:rPr kumimoji="1" lang="ja-JP" altLang="en-US" sz="1600">
              <a:solidFill>
                <a:srgbClr val="FF0000"/>
              </a:solidFill>
            </a:rPr>
            <a:t>日付は西暦で「</a:t>
          </a:r>
          <a:r>
            <a:rPr kumimoji="1" lang="en-US" altLang="ja-JP" sz="1600">
              <a:solidFill>
                <a:srgbClr val="FF0000"/>
              </a:solidFill>
            </a:rPr>
            <a:t>/</a:t>
          </a:r>
          <a:r>
            <a:rPr kumimoji="1" lang="ja-JP" altLang="en-US" sz="1600">
              <a:solidFill>
                <a:srgbClr val="FF0000"/>
              </a:solidFill>
            </a:rPr>
            <a:t>」で区切って入力してください。</a:t>
          </a:r>
          <a:endParaRPr kumimoji="1" lang="en-US" altLang="ja-JP" sz="1600">
            <a:solidFill>
              <a:srgbClr val="FF0000"/>
            </a:solidFill>
          </a:endParaRPr>
        </a:p>
        <a:p>
          <a:pPr algn="ctr"/>
          <a:r>
            <a:rPr kumimoji="1" lang="ja-JP" altLang="en-US" sz="1600">
              <a:solidFill>
                <a:srgbClr val="FF0000"/>
              </a:solidFill>
            </a:rPr>
            <a:t>例：</a:t>
          </a:r>
          <a:r>
            <a:rPr kumimoji="1" lang="en-US" altLang="ja-JP" sz="1600">
              <a:solidFill>
                <a:srgbClr val="FF0000"/>
              </a:solidFill>
            </a:rPr>
            <a:t>2023/8/10</a:t>
          </a:r>
        </a:p>
      </xdr:txBody>
    </xdr:sp>
    <xdr:clientData fPrintsWithSheet="0"/>
  </xdr:twoCellAnchor>
  <xdr:twoCellAnchor>
    <xdr:from>
      <xdr:col>1</xdr:col>
      <xdr:colOff>56030</xdr:colOff>
      <xdr:row>210</xdr:row>
      <xdr:rowOff>22410</xdr:rowOff>
    </xdr:from>
    <xdr:to>
      <xdr:col>34</xdr:col>
      <xdr:colOff>100853</xdr:colOff>
      <xdr:row>218</xdr:row>
      <xdr:rowOff>67234</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475130" y="11947710"/>
          <a:ext cx="14265648" cy="15402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2000" b="1">
              <a:solidFill>
                <a:srgbClr val="FF0000"/>
              </a:solidFill>
              <a:latin typeface="ＭＳ ゴシック" panose="020B0609070205080204" pitchFamily="49" charset="-128"/>
              <a:ea typeface="ＭＳ ゴシック" panose="020B0609070205080204" pitchFamily="49" charset="-128"/>
            </a:rPr>
            <a:t>　注意</a:t>
          </a:r>
          <a:endParaRPr kumimoji="1" lang="en-US" altLang="ja-JP" sz="20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令和４年</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月１日以降に施設内療養者となった者は，</a:t>
          </a:r>
          <a:r>
            <a:rPr kumimoji="1" lang="ja-JP" altLang="en-US" sz="1600" b="1" u="sng">
              <a:solidFill>
                <a:srgbClr val="FF0000"/>
              </a:solidFill>
              <a:latin typeface="ＭＳ ゴシック" panose="020B0609070205080204" pitchFamily="49" charset="-128"/>
              <a:ea typeface="ＭＳ ゴシック" panose="020B0609070205080204" pitchFamily="49" charset="-128"/>
            </a:rPr>
            <a:t>発症日から起算して</a:t>
          </a:r>
          <a:r>
            <a:rPr kumimoji="1" lang="en-US" altLang="ja-JP" sz="1600" b="1" u="sng">
              <a:solidFill>
                <a:srgbClr val="FF0000"/>
              </a:solidFill>
              <a:latin typeface="ＭＳ ゴシック" panose="020B0609070205080204" pitchFamily="49" charset="-128"/>
              <a:ea typeface="ＭＳ ゴシック" panose="020B0609070205080204" pitchFamily="49" charset="-128"/>
            </a:rPr>
            <a:t>10</a:t>
          </a:r>
          <a:r>
            <a:rPr kumimoji="1" lang="ja-JP" altLang="en-US" sz="1600" b="1" u="sng">
              <a:solidFill>
                <a:srgbClr val="FF0000"/>
              </a:solidFill>
              <a:latin typeface="ＭＳ ゴシック" panose="020B0609070205080204" pitchFamily="49" charset="-128"/>
              <a:ea typeface="ＭＳ ゴシック" panose="020B0609070205080204" pitchFamily="49" charset="-128"/>
            </a:rPr>
            <a:t>日間以内の者です。</a:t>
          </a:r>
          <a:endParaRPr kumimoji="1" lang="en-US" altLang="ja-JP" sz="1600" b="1" u="sng">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（発症日含めて</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日間ですので，発症日を</a:t>
          </a:r>
          <a:r>
            <a:rPr kumimoji="1" lang="en-US" altLang="ja-JP" sz="1600">
              <a:solidFill>
                <a:srgbClr val="FF0000"/>
              </a:solidFill>
              <a:latin typeface="ＭＳ ゴシック" panose="020B0609070205080204" pitchFamily="49" charset="-128"/>
              <a:ea typeface="ＭＳ ゴシック" panose="020B0609070205080204" pitchFamily="49" charset="-128"/>
            </a:rPr>
            <a:t>0</a:t>
          </a:r>
          <a:r>
            <a:rPr kumimoji="1" lang="ja-JP" altLang="en-US" sz="1600">
              <a:solidFill>
                <a:srgbClr val="FF0000"/>
              </a:solidFill>
              <a:latin typeface="ＭＳ ゴシック" panose="020B0609070205080204" pitchFamily="49" charset="-128"/>
              <a:ea typeface="ＭＳ ゴシック" panose="020B0609070205080204" pitchFamily="49" charset="-128"/>
            </a:rPr>
            <a:t>日として合計</a:t>
          </a:r>
          <a:r>
            <a:rPr kumimoji="1" lang="en-US" altLang="ja-JP" sz="1600">
              <a:solidFill>
                <a:srgbClr val="FF0000"/>
              </a:solidFill>
              <a:latin typeface="ＭＳ ゴシック" panose="020B0609070205080204" pitchFamily="49" charset="-128"/>
              <a:ea typeface="ＭＳ ゴシック" panose="020B0609070205080204" pitchFamily="49" charset="-128"/>
            </a:rPr>
            <a:t>11</a:t>
          </a:r>
          <a:r>
            <a:rPr kumimoji="1" lang="ja-JP" altLang="en-US" sz="1600">
              <a:solidFill>
                <a:srgbClr val="FF0000"/>
              </a:solidFill>
              <a:latin typeface="ＭＳ ゴシック" panose="020B0609070205080204" pitchFamily="49" charset="-128"/>
              <a:ea typeface="ＭＳ ゴシック" panose="020B0609070205080204" pitchFamily="49" charset="-128"/>
            </a:rPr>
            <a:t>日以上とならないよう注意してください。）</a:t>
          </a:r>
          <a:endParaRPr kumimoji="1" lang="en-US" altLang="ja-JP" sz="16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なお，</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日間を超えても療養が必要であると判断された者については療養を行った日まで（最大</a:t>
          </a:r>
          <a:r>
            <a:rPr kumimoji="1" lang="en-US" altLang="ja-JP" sz="1600">
              <a:solidFill>
                <a:srgbClr val="FF0000"/>
              </a:solidFill>
              <a:latin typeface="ＭＳ ゴシック" panose="020B0609070205080204" pitchFamily="49" charset="-128"/>
              <a:ea typeface="ＭＳ ゴシック" panose="020B0609070205080204" pitchFamily="49" charset="-128"/>
            </a:rPr>
            <a:t>15</a:t>
          </a:r>
          <a:r>
            <a:rPr kumimoji="1" lang="ja-JP" altLang="en-US" sz="1600">
              <a:solidFill>
                <a:srgbClr val="FF0000"/>
              </a:solidFill>
              <a:latin typeface="ＭＳ ゴシック" panose="020B0609070205080204" pitchFamily="49" charset="-128"/>
              <a:ea typeface="ＭＳ ゴシック" panose="020B0609070205080204" pitchFamily="49" charset="-128"/>
            </a:rPr>
            <a:t>日間を限度）を施設内療養者とします。</a:t>
          </a:r>
        </a:p>
      </xdr:txBody>
    </xdr:sp>
    <xdr:clientData/>
  </xdr:twoCellAnchor>
  <xdr:twoCellAnchor>
    <xdr:from>
      <xdr:col>46</xdr:col>
      <xdr:colOff>488156</xdr:colOff>
      <xdr:row>1</xdr:row>
      <xdr:rowOff>0</xdr:rowOff>
    </xdr:from>
    <xdr:to>
      <xdr:col>48</xdr:col>
      <xdr:colOff>516731</xdr:colOff>
      <xdr:row>2</xdr:row>
      <xdr:rowOff>128312</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a:xfrm>
          <a:off x="21038344" y="214313"/>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46</xdr:col>
      <xdr:colOff>381000</xdr:colOff>
      <xdr:row>6</xdr:row>
      <xdr:rowOff>23813</xdr:rowOff>
    </xdr:from>
    <xdr:to>
      <xdr:col>48</xdr:col>
      <xdr:colOff>629797</xdr:colOff>
      <xdr:row>7</xdr:row>
      <xdr:rowOff>525628</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xdr:nvSpPr>
      <xdr:spPr>
        <a:xfrm>
          <a:off x="20931188" y="1452563"/>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5446</xdr:colOff>
          <xdr:row>8</xdr:row>
          <xdr:rowOff>247647</xdr:rowOff>
        </xdr:from>
        <xdr:to>
          <xdr:col>9</xdr:col>
          <xdr:colOff>92532</xdr:colOff>
          <xdr:row>11</xdr:row>
          <xdr:rowOff>20412</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1481821" y="2009770"/>
              <a:ext cx="309336" cy="487137"/>
              <a:chOff x="1434193" y="1941741"/>
              <a:chExt cx="263978" cy="493957"/>
            </a:xfrm>
          </xdr:grpSpPr>
          <xdr:sp macro="" textlink="">
            <xdr:nvSpPr>
              <xdr:cNvPr id="77825" name="Check Box 1" hidden="1">
                <a:extLst>
                  <a:ext uri="{63B3BB69-23CF-44E3-9099-C40C66FF867C}">
                    <a14:compatExt spid="_x0000_s77825"/>
                  </a:ext>
                  <a:ext uri="{FF2B5EF4-FFF2-40B4-BE49-F238E27FC236}">
                    <a16:creationId xmlns:a16="http://schemas.microsoft.com/office/drawing/2014/main" id="{00000000-0008-0000-0D00-000001300100}"/>
                  </a:ext>
                </a:extLst>
              </xdr:cNvPr>
              <xdr:cNvSpPr/>
            </xdr:nvSpPr>
            <xdr:spPr bwMode="auto">
              <a:xfrm>
                <a:off x="1434193" y="1941741"/>
                <a:ext cx="263978" cy="2558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7826" name="Check Box 2" hidden="1">
                <a:extLst>
                  <a:ext uri="{63B3BB69-23CF-44E3-9099-C40C66FF867C}">
                    <a14:compatExt spid="_x0000_s77826"/>
                  </a:ext>
                  <a:ext uri="{FF2B5EF4-FFF2-40B4-BE49-F238E27FC236}">
                    <a16:creationId xmlns:a16="http://schemas.microsoft.com/office/drawing/2014/main" id="{00000000-0008-0000-0D00-000002300100}"/>
                  </a:ext>
                </a:extLst>
              </xdr:cNvPr>
              <xdr:cNvSpPr/>
            </xdr:nvSpPr>
            <xdr:spPr bwMode="auto">
              <a:xfrm>
                <a:off x="1434193" y="2178490"/>
                <a:ext cx="263978" cy="2572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57150</xdr:colOff>
      <xdr:row>19</xdr:row>
      <xdr:rowOff>107950</xdr:rowOff>
    </xdr:from>
    <xdr:to>
      <xdr:col>1</xdr:col>
      <xdr:colOff>130302</xdr:colOff>
      <xdr:row>26</xdr:row>
      <xdr:rowOff>127350</xdr:rowOff>
    </xdr:to>
    <xdr:sp macro="" textlink="">
      <xdr:nvSpPr>
        <xdr:cNvPr id="5" name="左大かっこ 4">
          <a:extLst>
            <a:ext uri="{FF2B5EF4-FFF2-40B4-BE49-F238E27FC236}">
              <a16:creationId xmlns:a16="http://schemas.microsoft.com/office/drawing/2014/main" id="{00000000-0008-0000-0D00-000005000000}"/>
            </a:ext>
          </a:extLst>
        </xdr:cNvPr>
        <xdr:cNvSpPr/>
      </xdr:nvSpPr>
      <xdr:spPr>
        <a:xfrm>
          <a:off x="228600" y="5051425"/>
          <a:ext cx="73152" cy="18863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60</xdr:row>
      <xdr:rowOff>63500</xdr:rowOff>
    </xdr:from>
    <xdr:to>
      <xdr:col>1</xdr:col>
      <xdr:colOff>140804</xdr:colOff>
      <xdr:row>61</xdr:row>
      <xdr:rowOff>273327</xdr:rowOff>
    </xdr:to>
    <xdr:sp macro="" textlink="">
      <xdr:nvSpPr>
        <xdr:cNvPr id="6" name="左大かっこ 5">
          <a:extLst>
            <a:ext uri="{FF2B5EF4-FFF2-40B4-BE49-F238E27FC236}">
              <a16:creationId xmlns:a16="http://schemas.microsoft.com/office/drawing/2014/main" id="{00000000-0008-0000-0D00-000006000000}"/>
            </a:ext>
          </a:extLst>
        </xdr:cNvPr>
        <xdr:cNvSpPr/>
      </xdr:nvSpPr>
      <xdr:spPr>
        <a:xfrm>
          <a:off x="228600" y="13274675"/>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0</xdr:colOff>
      <xdr:row>1</xdr:row>
      <xdr:rowOff>0</xdr:rowOff>
    </xdr:from>
    <xdr:to>
      <xdr:col>49</xdr:col>
      <xdr:colOff>24246</xdr:colOff>
      <xdr:row>3</xdr:row>
      <xdr:rowOff>78522</xdr:rowOff>
    </xdr:to>
    <xdr:sp macro="" textlink="">
      <xdr:nvSpPr>
        <xdr:cNvPr id="8" name="正方形/長方形 7">
          <a:hlinkClick xmlns:r="http://schemas.openxmlformats.org/officeDocument/2006/relationships" r:id="rId1"/>
          <a:extLst>
            <a:ext uri="{FF2B5EF4-FFF2-40B4-BE49-F238E27FC236}">
              <a16:creationId xmlns:a16="http://schemas.microsoft.com/office/drawing/2014/main" id="{00000000-0008-0000-0D00-000008000000}"/>
            </a:ext>
          </a:extLst>
        </xdr:cNvPr>
        <xdr:cNvSpPr/>
      </xdr:nvSpPr>
      <xdr:spPr>
        <a:xfrm>
          <a:off x="7325591" y="173182"/>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5446</xdr:colOff>
          <xdr:row>8</xdr:row>
          <xdr:rowOff>247647</xdr:rowOff>
        </xdr:from>
        <xdr:to>
          <xdr:col>9</xdr:col>
          <xdr:colOff>92532</xdr:colOff>
          <xdr:row>11</xdr:row>
          <xdr:rowOff>20412</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1481821" y="2009770"/>
              <a:ext cx="309336" cy="487142"/>
              <a:chOff x="1434193" y="1941735"/>
              <a:chExt cx="263978" cy="493976"/>
            </a:xfrm>
          </xdr:grpSpPr>
          <xdr:sp macro="" textlink="">
            <xdr:nvSpPr>
              <xdr:cNvPr id="78849" name="Check Box 1" hidden="1">
                <a:extLst>
                  <a:ext uri="{63B3BB69-23CF-44E3-9099-C40C66FF867C}">
                    <a14:compatExt spid="_x0000_s78849"/>
                  </a:ext>
                  <a:ext uri="{FF2B5EF4-FFF2-40B4-BE49-F238E27FC236}">
                    <a16:creationId xmlns:a16="http://schemas.microsoft.com/office/drawing/2014/main" id="{00000000-0008-0000-0E00-000001340100}"/>
                  </a:ext>
                </a:extLst>
              </xdr:cNvPr>
              <xdr:cNvSpPr/>
            </xdr:nvSpPr>
            <xdr:spPr bwMode="auto">
              <a:xfrm>
                <a:off x="1434193" y="1941735"/>
                <a:ext cx="263978" cy="2558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8850" name="Check Box 2" hidden="1">
                <a:extLst>
                  <a:ext uri="{63B3BB69-23CF-44E3-9099-C40C66FF867C}">
                    <a14:compatExt spid="_x0000_s78850"/>
                  </a:ext>
                  <a:ext uri="{FF2B5EF4-FFF2-40B4-BE49-F238E27FC236}">
                    <a16:creationId xmlns:a16="http://schemas.microsoft.com/office/drawing/2014/main" id="{00000000-0008-0000-0E00-000002340100}"/>
                  </a:ext>
                </a:extLst>
              </xdr:cNvPr>
              <xdr:cNvSpPr/>
            </xdr:nvSpPr>
            <xdr:spPr bwMode="auto">
              <a:xfrm>
                <a:off x="1434193" y="2178504"/>
                <a:ext cx="263978" cy="2572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57150</xdr:colOff>
      <xdr:row>19</xdr:row>
      <xdr:rowOff>107950</xdr:rowOff>
    </xdr:from>
    <xdr:to>
      <xdr:col>1</xdr:col>
      <xdr:colOff>130302</xdr:colOff>
      <xdr:row>26</xdr:row>
      <xdr:rowOff>127350</xdr:rowOff>
    </xdr:to>
    <xdr:sp macro="" textlink="">
      <xdr:nvSpPr>
        <xdr:cNvPr id="5" name="左大かっこ 4">
          <a:extLst>
            <a:ext uri="{FF2B5EF4-FFF2-40B4-BE49-F238E27FC236}">
              <a16:creationId xmlns:a16="http://schemas.microsoft.com/office/drawing/2014/main" id="{00000000-0008-0000-0E00-000005000000}"/>
            </a:ext>
          </a:extLst>
        </xdr:cNvPr>
        <xdr:cNvSpPr/>
      </xdr:nvSpPr>
      <xdr:spPr>
        <a:xfrm>
          <a:off x="228600" y="5051425"/>
          <a:ext cx="73152" cy="18863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60</xdr:row>
      <xdr:rowOff>63500</xdr:rowOff>
    </xdr:from>
    <xdr:to>
      <xdr:col>1</xdr:col>
      <xdr:colOff>140804</xdr:colOff>
      <xdr:row>61</xdr:row>
      <xdr:rowOff>273327</xdr:rowOff>
    </xdr:to>
    <xdr:sp macro="" textlink="">
      <xdr:nvSpPr>
        <xdr:cNvPr id="6" name="左大かっこ 5">
          <a:extLst>
            <a:ext uri="{FF2B5EF4-FFF2-40B4-BE49-F238E27FC236}">
              <a16:creationId xmlns:a16="http://schemas.microsoft.com/office/drawing/2014/main" id="{00000000-0008-0000-0E00-000006000000}"/>
            </a:ext>
          </a:extLst>
        </xdr:cNvPr>
        <xdr:cNvSpPr/>
      </xdr:nvSpPr>
      <xdr:spPr>
        <a:xfrm>
          <a:off x="228600" y="13274675"/>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0</xdr:colOff>
      <xdr:row>1</xdr:row>
      <xdr:rowOff>0</xdr:rowOff>
    </xdr:from>
    <xdr:to>
      <xdr:col>49</xdr:col>
      <xdr:colOff>12700</xdr:colOff>
      <xdr:row>3</xdr:row>
      <xdr:rowOff>88624</xdr:rowOff>
    </xdr:to>
    <xdr:sp macro="" textlink="">
      <xdr:nvSpPr>
        <xdr:cNvPr id="8" name="正方形/長方形 7">
          <a:hlinkClick xmlns:r="http://schemas.openxmlformats.org/officeDocument/2006/relationships" r:id="rId1"/>
          <a:extLst>
            <a:ext uri="{FF2B5EF4-FFF2-40B4-BE49-F238E27FC236}">
              <a16:creationId xmlns:a16="http://schemas.microsoft.com/office/drawing/2014/main" id="{00000000-0008-0000-0E00-000008000000}"/>
            </a:ext>
          </a:extLst>
        </xdr:cNvPr>
        <xdr:cNvSpPr/>
      </xdr:nvSpPr>
      <xdr:spPr>
        <a:xfrm>
          <a:off x="7381875" y="174625"/>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5446</xdr:colOff>
          <xdr:row>8</xdr:row>
          <xdr:rowOff>247647</xdr:rowOff>
        </xdr:from>
        <xdr:to>
          <xdr:col>9</xdr:col>
          <xdr:colOff>92532</xdr:colOff>
          <xdr:row>11</xdr:row>
          <xdr:rowOff>20412</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1485484" y="2013433"/>
              <a:ext cx="306894" cy="483475"/>
              <a:chOff x="1434193" y="1941694"/>
              <a:chExt cx="263978" cy="494026"/>
            </a:xfrm>
          </xdr:grpSpPr>
          <xdr:sp macro="" textlink="">
            <xdr:nvSpPr>
              <xdr:cNvPr id="150529" name="Check Box 1" hidden="1">
                <a:extLst>
                  <a:ext uri="{63B3BB69-23CF-44E3-9099-C40C66FF867C}">
                    <a14:compatExt spid="_x0000_s150529"/>
                  </a:ext>
                  <a:ext uri="{FF2B5EF4-FFF2-40B4-BE49-F238E27FC236}">
                    <a16:creationId xmlns:a16="http://schemas.microsoft.com/office/drawing/2014/main" id="{00000000-0008-0000-0F00-0000014C0200}"/>
                  </a:ext>
                </a:extLst>
              </xdr:cNvPr>
              <xdr:cNvSpPr/>
            </xdr:nvSpPr>
            <xdr:spPr bwMode="auto">
              <a:xfrm>
                <a:off x="1434193" y="1941694"/>
                <a:ext cx="263978" cy="25587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0530" name="Check Box 2" hidden="1">
                <a:extLst>
                  <a:ext uri="{63B3BB69-23CF-44E3-9099-C40C66FF867C}">
                    <a14:compatExt spid="_x0000_s150530"/>
                  </a:ext>
                  <a:ext uri="{FF2B5EF4-FFF2-40B4-BE49-F238E27FC236}">
                    <a16:creationId xmlns:a16="http://schemas.microsoft.com/office/drawing/2014/main" id="{00000000-0008-0000-0F00-0000024C0200}"/>
                  </a:ext>
                </a:extLst>
              </xdr:cNvPr>
              <xdr:cNvSpPr/>
            </xdr:nvSpPr>
            <xdr:spPr bwMode="auto">
              <a:xfrm>
                <a:off x="1434193" y="2178513"/>
                <a:ext cx="263978" cy="2572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57150</xdr:colOff>
      <xdr:row>19</xdr:row>
      <xdr:rowOff>107950</xdr:rowOff>
    </xdr:from>
    <xdr:to>
      <xdr:col>1</xdr:col>
      <xdr:colOff>130302</xdr:colOff>
      <xdr:row>26</xdr:row>
      <xdr:rowOff>127350</xdr:rowOff>
    </xdr:to>
    <xdr:sp macro="" textlink="">
      <xdr:nvSpPr>
        <xdr:cNvPr id="5" name="左大かっこ 4">
          <a:extLst>
            <a:ext uri="{FF2B5EF4-FFF2-40B4-BE49-F238E27FC236}">
              <a16:creationId xmlns:a16="http://schemas.microsoft.com/office/drawing/2014/main" id="{00000000-0008-0000-0F00-000005000000}"/>
            </a:ext>
          </a:extLst>
        </xdr:cNvPr>
        <xdr:cNvSpPr/>
      </xdr:nvSpPr>
      <xdr:spPr>
        <a:xfrm>
          <a:off x="228600" y="5127625"/>
          <a:ext cx="73152" cy="18863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60</xdr:row>
      <xdr:rowOff>63500</xdr:rowOff>
    </xdr:from>
    <xdr:to>
      <xdr:col>1</xdr:col>
      <xdr:colOff>140804</xdr:colOff>
      <xdr:row>61</xdr:row>
      <xdr:rowOff>273327</xdr:rowOff>
    </xdr:to>
    <xdr:sp macro="" textlink="">
      <xdr:nvSpPr>
        <xdr:cNvPr id="6" name="左大かっこ 5">
          <a:extLst>
            <a:ext uri="{FF2B5EF4-FFF2-40B4-BE49-F238E27FC236}">
              <a16:creationId xmlns:a16="http://schemas.microsoft.com/office/drawing/2014/main" id="{00000000-0008-0000-0F00-000006000000}"/>
            </a:ext>
          </a:extLst>
        </xdr:cNvPr>
        <xdr:cNvSpPr/>
      </xdr:nvSpPr>
      <xdr:spPr>
        <a:xfrm>
          <a:off x="228600" y="13350875"/>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40</xdr:col>
      <xdr:colOff>0</xdr:colOff>
      <xdr:row>1</xdr:row>
      <xdr:rowOff>0</xdr:rowOff>
    </xdr:from>
    <xdr:to>
      <xdr:col>48</xdr:col>
      <xdr:colOff>61546</xdr:colOff>
      <xdr:row>3</xdr:row>
      <xdr:rowOff>82518</xdr:rowOff>
    </xdr:to>
    <xdr:sp macro="" textlink="">
      <xdr:nvSpPr>
        <xdr:cNvPr id="7" name="正方形/長方形 6">
          <a:hlinkClick xmlns:r="http://schemas.openxmlformats.org/officeDocument/2006/relationships" r:id="rId1"/>
          <a:extLst>
            <a:ext uri="{FF2B5EF4-FFF2-40B4-BE49-F238E27FC236}">
              <a16:creationId xmlns:a16="http://schemas.microsoft.com/office/drawing/2014/main" id="{00000000-0008-0000-0F00-000007000000}"/>
            </a:ext>
          </a:extLst>
        </xdr:cNvPr>
        <xdr:cNvSpPr/>
      </xdr:nvSpPr>
      <xdr:spPr>
        <a:xfrm>
          <a:off x="7019192" y="168519"/>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5446</xdr:colOff>
          <xdr:row>8</xdr:row>
          <xdr:rowOff>247647</xdr:rowOff>
        </xdr:from>
        <xdr:to>
          <xdr:col>9</xdr:col>
          <xdr:colOff>92532</xdr:colOff>
          <xdr:row>11</xdr:row>
          <xdr:rowOff>20412</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1485484" y="2013431"/>
              <a:ext cx="306894" cy="483479"/>
              <a:chOff x="1434193" y="1941707"/>
              <a:chExt cx="263978" cy="494015"/>
            </a:xfrm>
          </xdr:grpSpPr>
          <xdr:sp macro="" textlink="">
            <xdr:nvSpPr>
              <xdr:cNvPr id="151553" name="Check Box 1" hidden="1">
                <a:extLst>
                  <a:ext uri="{63B3BB69-23CF-44E3-9099-C40C66FF867C}">
                    <a14:compatExt spid="_x0000_s151553"/>
                  </a:ext>
                  <a:ext uri="{FF2B5EF4-FFF2-40B4-BE49-F238E27FC236}">
                    <a16:creationId xmlns:a16="http://schemas.microsoft.com/office/drawing/2014/main" id="{00000000-0008-0000-1000-000001500200}"/>
                  </a:ext>
                </a:extLst>
              </xdr:cNvPr>
              <xdr:cNvSpPr/>
            </xdr:nvSpPr>
            <xdr:spPr bwMode="auto">
              <a:xfrm>
                <a:off x="1434193" y="1941707"/>
                <a:ext cx="263978" cy="2558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1554" name="Check Box 2" hidden="1">
                <a:extLst>
                  <a:ext uri="{63B3BB69-23CF-44E3-9099-C40C66FF867C}">
                    <a14:compatExt spid="_x0000_s151554"/>
                  </a:ext>
                  <a:ext uri="{FF2B5EF4-FFF2-40B4-BE49-F238E27FC236}">
                    <a16:creationId xmlns:a16="http://schemas.microsoft.com/office/drawing/2014/main" id="{00000000-0008-0000-1000-000002500200}"/>
                  </a:ext>
                </a:extLst>
              </xdr:cNvPr>
              <xdr:cNvSpPr/>
            </xdr:nvSpPr>
            <xdr:spPr bwMode="auto">
              <a:xfrm>
                <a:off x="1434193" y="2178514"/>
                <a:ext cx="263978" cy="2572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57150</xdr:colOff>
      <xdr:row>19</xdr:row>
      <xdr:rowOff>107950</xdr:rowOff>
    </xdr:from>
    <xdr:to>
      <xdr:col>1</xdr:col>
      <xdr:colOff>130302</xdr:colOff>
      <xdr:row>26</xdr:row>
      <xdr:rowOff>127350</xdr:rowOff>
    </xdr:to>
    <xdr:sp macro="" textlink="">
      <xdr:nvSpPr>
        <xdr:cNvPr id="5" name="左大かっこ 4">
          <a:extLst>
            <a:ext uri="{FF2B5EF4-FFF2-40B4-BE49-F238E27FC236}">
              <a16:creationId xmlns:a16="http://schemas.microsoft.com/office/drawing/2014/main" id="{00000000-0008-0000-1000-000005000000}"/>
            </a:ext>
          </a:extLst>
        </xdr:cNvPr>
        <xdr:cNvSpPr/>
      </xdr:nvSpPr>
      <xdr:spPr>
        <a:xfrm>
          <a:off x="228600" y="5127625"/>
          <a:ext cx="73152" cy="18863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60</xdr:row>
      <xdr:rowOff>63500</xdr:rowOff>
    </xdr:from>
    <xdr:to>
      <xdr:col>1</xdr:col>
      <xdr:colOff>140804</xdr:colOff>
      <xdr:row>61</xdr:row>
      <xdr:rowOff>273327</xdr:rowOff>
    </xdr:to>
    <xdr:sp macro="" textlink="">
      <xdr:nvSpPr>
        <xdr:cNvPr id="6" name="左大かっこ 5">
          <a:extLst>
            <a:ext uri="{FF2B5EF4-FFF2-40B4-BE49-F238E27FC236}">
              <a16:creationId xmlns:a16="http://schemas.microsoft.com/office/drawing/2014/main" id="{00000000-0008-0000-1000-000006000000}"/>
            </a:ext>
          </a:extLst>
        </xdr:cNvPr>
        <xdr:cNvSpPr/>
      </xdr:nvSpPr>
      <xdr:spPr>
        <a:xfrm>
          <a:off x="228600" y="13350875"/>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0</xdr:colOff>
      <xdr:row>1</xdr:row>
      <xdr:rowOff>0</xdr:rowOff>
    </xdr:from>
    <xdr:to>
      <xdr:col>49</xdr:col>
      <xdr:colOff>61547</xdr:colOff>
      <xdr:row>3</xdr:row>
      <xdr:rowOff>82518</xdr:rowOff>
    </xdr:to>
    <xdr:sp macro="" textlink="">
      <xdr:nvSpPr>
        <xdr:cNvPr id="7" name="正方形/長方形 6">
          <a:hlinkClick xmlns:r="http://schemas.openxmlformats.org/officeDocument/2006/relationships" r:id="rId1"/>
          <a:extLst>
            <a:ext uri="{FF2B5EF4-FFF2-40B4-BE49-F238E27FC236}">
              <a16:creationId xmlns:a16="http://schemas.microsoft.com/office/drawing/2014/main" id="{00000000-0008-0000-1000-000007000000}"/>
            </a:ext>
          </a:extLst>
        </xdr:cNvPr>
        <xdr:cNvSpPr/>
      </xdr:nvSpPr>
      <xdr:spPr>
        <a:xfrm>
          <a:off x="7187712" y="168519"/>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14</xdr:row>
          <xdr:rowOff>57150</xdr:rowOff>
        </xdr:to>
        <xdr:sp macro="" textlink="">
          <xdr:nvSpPr>
            <xdr:cNvPr id="64513" name="Check Box 1" hidden="1">
              <a:extLst>
                <a:ext uri="{63B3BB69-23CF-44E3-9099-C40C66FF867C}">
                  <a14:compatExt spid="_x0000_s64513"/>
                </a:ext>
                <a:ext uri="{FF2B5EF4-FFF2-40B4-BE49-F238E27FC236}">
                  <a16:creationId xmlns:a16="http://schemas.microsoft.com/office/drawing/2014/main" id="{00000000-0008-0000-1100-00000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14</xdr:row>
          <xdr:rowOff>57150</xdr:rowOff>
        </xdr:to>
        <xdr:sp macro="" textlink="">
          <xdr:nvSpPr>
            <xdr:cNvPr id="64514" name="Check Box 2" hidden="1">
              <a:extLst>
                <a:ext uri="{63B3BB69-23CF-44E3-9099-C40C66FF867C}">
                  <a14:compatExt spid="_x0000_s64514"/>
                </a:ext>
                <a:ext uri="{FF2B5EF4-FFF2-40B4-BE49-F238E27FC236}">
                  <a16:creationId xmlns:a16="http://schemas.microsoft.com/office/drawing/2014/main" id="{00000000-0008-0000-11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14</xdr:row>
          <xdr:rowOff>57150</xdr:rowOff>
        </xdr:to>
        <xdr:sp macro="" textlink="">
          <xdr:nvSpPr>
            <xdr:cNvPr id="64515" name="Check Box 3" hidden="1">
              <a:extLst>
                <a:ext uri="{63B3BB69-23CF-44E3-9099-C40C66FF867C}">
                  <a14:compatExt spid="_x0000_s64515"/>
                </a:ext>
                <a:ext uri="{FF2B5EF4-FFF2-40B4-BE49-F238E27FC236}">
                  <a16:creationId xmlns:a16="http://schemas.microsoft.com/office/drawing/2014/main" id="{00000000-0008-0000-1100-00000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12</xdr:row>
          <xdr:rowOff>0</xdr:rowOff>
        </xdr:from>
        <xdr:to>
          <xdr:col>1</xdr:col>
          <xdr:colOff>257175</xdr:colOff>
          <xdr:row>12</xdr:row>
          <xdr:rowOff>1466850</xdr:rowOff>
        </xdr:to>
        <xdr:sp macro="" textlink="">
          <xdr:nvSpPr>
            <xdr:cNvPr id="64516" name="Check Box 4" hidden="1">
              <a:extLst>
                <a:ext uri="{63B3BB69-23CF-44E3-9099-C40C66FF867C}">
                  <a14:compatExt spid="_x0000_s64516"/>
                </a:ext>
                <a:ext uri="{FF2B5EF4-FFF2-40B4-BE49-F238E27FC236}">
                  <a16:creationId xmlns:a16="http://schemas.microsoft.com/office/drawing/2014/main" id="{00000000-0008-0000-1100-00000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14</xdr:row>
          <xdr:rowOff>57150</xdr:rowOff>
        </xdr:to>
        <xdr:sp macro="" textlink="">
          <xdr:nvSpPr>
            <xdr:cNvPr id="64517" name="Check Box 5" hidden="1">
              <a:extLst>
                <a:ext uri="{63B3BB69-23CF-44E3-9099-C40C66FF867C}">
                  <a14:compatExt spid="_x0000_s64517"/>
                </a:ext>
                <a:ext uri="{FF2B5EF4-FFF2-40B4-BE49-F238E27FC236}">
                  <a16:creationId xmlns:a16="http://schemas.microsoft.com/office/drawing/2014/main" id="{00000000-0008-0000-1100-00000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14</xdr:row>
          <xdr:rowOff>57150</xdr:rowOff>
        </xdr:to>
        <xdr:sp macro="" textlink="">
          <xdr:nvSpPr>
            <xdr:cNvPr id="64518" name="Check Box 6" hidden="1">
              <a:extLst>
                <a:ext uri="{63B3BB69-23CF-44E3-9099-C40C66FF867C}">
                  <a14:compatExt spid="_x0000_s64518"/>
                </a:ext>
                <a:ext uri="{FF2B5EF4-FFF2-40B4-BE49-F238E27FC236}">
                  <a16:creationId xmlns:a16="http://schemas.microsoft.com/office/drawing/2014/main" id="{00000000-0008-0000-1100-00000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14</xdr:row>
          <xdr:rowOff>57150</xdr:rowOff>
        </xdr:to>
        <xdr:sp macro="" textlink="">
          <xdr:nvSpPr>
            <xdr:cNvPr id="64519" name="Check Box 7" hidden="1">
              <a:extLst>
                <a:ext uri="{63B3BB69-23CF-44E3-9099-C40C66FF867C}">
                  <a14:compatExt spid="_x0000_s64519"/>
                </a:ext>
                <a:ext uri="{FF2B5EF4-FFF2-40B4-BE49-F238E27FC236}">
                  <a16:creationId xmlns:a16="http://schemas.microsoft.com/office/drawing/2014/main" id="{00000000-0008-0000-1100-00000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14</xdr:row>
          <xdr:rowOff>57150</xdr:rowOff>
        </xdr:to>
        <xdr:sp macro="" textlink="">
          <xdr:nvSpPr>
            <xdr:cNvPr id="64520" name="Check Box 8" hidden="1">
              <a:extLst>
                <a:ext uri="{63B3BB69-23CF-44E3-9099-C40C66FF867C}">
                  <a14:compatExt spid="_x0000_s64520"/>
                </a:ext>
                <a:ext uri="{FF2B5EF4-FFF2-40B4-BE49-F238E27FC236}">
                  <a16:creationId xmlns:a16="http://schemas.microsoft.com/office/drawing/2014/main" id="{00000000-0008-0000-1100-00000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14</xdr:row>
          <xdr:rowOff>57150</xdr:rowOff>
        </xdr:to>
        <xdr:sp macro="" textlink="">
          <xdr:nvSpPr>
            <xdr:cNvPr id="64521" name="Check Box 9" hidden="1">
              <a:extLst>
                <a:ext uri="{63B3BB69-23CF-44E3-9099-C40C66FF867C}">
                  <a14:compatExt spid="_x0000_s64521"/>
                </a:ext>
                <a:ext uri="{FF2B5EF4-FFF2-40B4-BE49-F238E27FC236}">
                  <a16:creationId xmlns:a16="http://schemas.microsoft.com/office/drawing/2014/main" id="{00000000-0008-0000-1100-00000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14</xdr:row>
          <xdr:rowOff>57150</xdr:rowOff>
        </xdr:to>
        <xdr:sp macro="" textlink="">
          <xdr:nvSpPr>
            <xdr:cNvPr id="64522" name="Check Box 10" hidden="1">
              <a:extLst>
                <a:ext uri="{63B3BB69-23CF-44E3-9099-C40C66FF867C}">
                  <a14:compatExt spid="_x0000_s64522"/>
                </a:ext>
                <a:ext uri="{FF2B5EF4-FFF2-40B4-BE49-F238E27FC236}">
                  <a16:creationId xmlns:a16="http://schemas.microsoft.com/office/drawing/2014/main" id="{00000000-0008-0000-1100-00000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14</xdr:row>
          <xdr:rowOff>1295400</xdr:rowOff>
        </xdr:to>
        <xdr:sp macro="" textlink="">
          <xdr:nvSpPr>
            <xdr:cNvPr id="64523" name="Check Box 11" hidden="1">
              <a:extLst>
                <a:ext uri="{63B3BB69-23CF-44E3-9099-C40C66FF867C}">
                  <a14:compatExt spid="_x0000_s64523"/>
                </a:ext>
                <a:ext uri="{FF2B5EF4-FFF2-40B4-BE49-F238E27FC236}">
                  <a16:creationId xmlns:a16="http://schemas.microsoft.com/office/drawing/2014/main" id="{00000000-0008-0000-1100-00000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12</xdr:row>
          <xdr:rowOff>0</xdr:rowOff>
        </xdr:from>
        <xdr:to>
          <xdr:col>1</xdr:col>
          <xdr:colOff>257175</xdr:colOff>
          <xdr:row>12</xdr:row>
          <xdr:rowOff>1466850</xdr:rowOff>
        </xdr:to>
        <xdr:sp macro="" textlink="">
          <xdr:nvSpPr>
            <xdr:cNvPr id="64524" name="Check Box 12" hidden="1">
              <a:extLst>
                <a:ext uri="{63B3BB69-23CF-44E3-9099-C40C66FF867C}">
                  <a14:compatExt spid="_x0000_s64524"/>
                </a:ext>
                <a:ext uri="{FF2B5EF4-FFF2-40B4-BE49-F238E27FC236}">
                  <a16:creationId xmlns:a16="http://schemas.microsoft.com/office/drawing/2014/main" id="{00000000-0008-0000-1100-00000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381000</xdr:rowOff>
        </xdr:from>
        <xdr:to>
          <xdr:col>1</xdr:col>
          <xdr:colOff>257175</xdr:colOff>
          <xdr:row>10</xdr:row>
          <xdr:rowOff>57150</xdr:rowOff>
        </xdr:to>
        <xdr:sp macro="" textlink="">
          <xdr:nvSpPr>
            <xdr:cNvPr id="64525" name="Check Box 13" hidden="1">
              <a:extLst>
                <a:ext uri="{63B3BB69-23CF-44E3-9099-C40C66FF867C}">
                  <a14:compatExt spid="_x0000_s64525"/>
                </a:ext>
                <a:ext uri="{FF2B5EF4-FFF2-40B4-BE49-F238E27FC236}">
                  <a16:creationId xmlns:a16="http://schemas.microsoft.com/office/drawing/2014/main" id="{00000000-0008-0000-1100-00000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0</xdr:colOff>
      <xdr:row>3</xdr:row>
      <xdr:rowOff>0</xdr:rowOff>
    </xdr:from>
    <xdr:to>
      <xdr:col>41</xdr:col>
      <xdr:colOff>280103</xdr:colOff>
      <xdr:row>5</xdr:row>
      <xdr:rowOff>147958</xdr:rowOff>
    </xdr:to>
    <xdr:sp macro="" textlink="">
      <xdr:nvSpPr>
        <xdr:cNvPr id="19" name="テキスト ボックス 18">
          <a:extLst>
            <a:ext uri="{FF2B5EF4-FFF2-40B4-BE49-F238E27FC236}">
              <a16:creationId xmlns:a16="http://schemas.microsoft.com/office/drawing/2014/main" id="{00000000-0008-0000-1100-000013000000}"/>
            </a:ext>
          </a:extLst>
        </xdr:cNvPr>
        <xdr:cNvSpPr txBox="1"/>
      </xdr:nvSpPr>
      <xdr:spPr>
        <a:xfrm>
          <a:off x="8840932" y="658091"/>
          <a:ext cx="1648239" cy="745435"/>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39</xdr:col>
      <xdr:colOff>0</xdr:colOff>
      <xdr:row>6</xdr:row>
      <xdr:rowOff>0</xdr:rowOff>
    </xdr:from>
    <xdr:to>
      <xdr:col>41</xdr:col>
      <xdr:colOff>44450</xdr:colOff>
      <xdr:row>7</xdr:row>
      <xdr:rowOff>239436</xdr:rowOff>
    </xdr:to>
    <xdr:sp macro="" textlink="">
      <xdr:nvSpPr>
        <xdr:cNvPr id="17" name="正方形/長方形 16">
          <a:hlinkClick xmlns:r="http://schemas.openxmlformats.org/officeDocument/2006/relationships" r:id="rId1"/>
          <a:extLst>
            <a:ext uri="{FF2B5EF4-FFF2-40B4-BE49-F238E27FC236}">
              <a16:creationId xmlns:a16="http://schemas.microsoft.com/office/drawing/2014/main" id="{00000000-0008-0000-1100-000011000000}"/>
            </a:ext>
          </a:extLst>
        </xdr:cNvPr>
        <xdr:cNvSpPr/>
      </xdr:nvSpPr>
      <xdr:spPr>
        <a:xfrm>
          <a:off x="8850313" y="1619250"/>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2</xdr:col>
      <xdr:colOff>1</xdr:colOff>
      <xdr:row>17</xdr:row>
      <xdr:rowOff>0</xdr:rowOff>
    </xdr:from>
    <xdr:to>
      <xdr:col>37</xdr:col>
      <xdr:colOff>0</xdr:colOff>
      <xdr:row>28</xdr:row>
      <xdr:rowOff>0</xdr:rowOff>
    </xdr:to>
    <xdr:sp macro="" textlink="" fLocksText="0">
      <xdr:nvSpPr>
        <xdr:cNvPr id="2" name="テキスト ボックス 1">
          <a:extLst>
            <a:ext uri="{FF2B5EF4-FFF2-40B4-BE49-F238E27FC236}">
              <a16:creationId xmlns:a16="http://schemas.microsoft.com/office/drawing/2014/main" id="{00000000-0008-0000-1100-000002000000}"/>
            </a:ext>
          </a:extLst>
        </xdr:cNvPr>
        <xdr:cNvSpPr txBox="1"/>
      </xdr:nvSpPr>
      <xdr:spPr>
        <a:xfrm>
          <a:off x="492126" y="7516813"/>
          <a:ext cx="7485062" cy="279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endParaRPr kumimoji="1" lang="en-US" altLang="ja-JP" sz="1100" b="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40</xdr:col>
      <xdr:colOff>0</xdr:colOff>
      <xdr:row>2</xdr:row>
      <xdr:rowOff>0</xdr:rowOff>
    </xdr:from>
    <xdr:to>
      <xdr:col>46</xdr:col>
      <xdr:colOff>26504</xdr:colOff>
      <xdr:row>3</xdr:row>
      <xdr:rowOff>104499</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1400-000004000000}"/>
            </a:ext>
          </a:extLst>
        </xdr:cNvPr>
        <xdr:cNvSpPr/>
      </xdr:nvSpPr>
      <xdr:spPr>
        <a:xfrm>
          <a:off x="6982239" y="281609"/>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104775</xdr:colOff>
      <xdr:row>140</xdr:row>
      <xdr:rowOff>104775</xdr:rowOff>
    </xdr:from>
    <xdr:to>
      <xdr:col>8</xdr:col>
      <xdr:colOff>0</xdr:colOff>
      <xdr:row>145</xdr:row>
      <xdr:rowOff>55562</xdr:rowOff>
    </xdr:to>
    <xdr:sp macro="" textlink="">
      <xdr:nvSpPr>
        <xdr:cNvPr id="183" name="下矢印 182">
          <a:extLst>
            <a:ext uri="{FF2B5EF4-FFF2-40B4-BE49-F238E27FC236}">
              <a16:creationId xmlns:a16="http://schemas.microsoft.com/office/drawing/2014/main" id="{00000000-0008-0000-0100-0000B7000000}"/>
            </a:ext>
          </a:extLst>
        </xdr:cNvPr>
        <xdr:cNvSpPr/>
      </xdr:nvSpPr>
      <xdr:spPr>
        <a:xfrm>
          <a:off x="1419225" y="23812500"/>
          <a:ext cx="333375" cy="808037"/>
        </a:xfrm>
        <a:prstGeom prst="downArrow">
          <a:avLst/>
        </a:prstGeom>
        <a:solidFill>
          <a:sysClr val="window" lastClr="FFFFFF">
            <a:lumMod val="75000"/>
          </a:sysClr>
        </a:solidFill>
        <a:ln w="127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15</xdr:col>
      <xdr:colOff>0</xdr:colOff>
      <xdr:row>140</xdr:row>
      <xdr:rowOff>104775</xdr:rowOff>
    </xdr:from>
    <xdr:to>
      <xdr:col>16</xdr:col>
      <xdr:colOff>114300</xdr:colOff>
      <xdr:row>145</xdr:row>
      <xdr:rowOff>55562</xdr:rowOff>
    </xdr:to>
    <xdr:sp macro="" textlink="">
      <xdr:nvSpPr>
        <xdr:cNvPr id="184" name="下矢印 183">
          <a:extLst>
            <a:ext uri="{FF2B5EF4-FFF2-40B4-BE49-F238E27FC236}">
              <a16:creationId xmlns:a16="http://schemas.microsoft.com/office/drawing/2014/main" id="{00000000-0008-0000-0100-0000B8000000}"/>
            </a:ext>
          </a:extLst>
        </xdr:cNvPr>
        <xdr:cNvSpPr/>
      </xdr:nvSpPr>
      <xdr:spPr>
        <a:xfrm>
          <a:off x="3286125" y="23812500"/>
          <a:ext cx="333375" cy="808037"/>
        </a:xfrm>
        <a:prstGeom prst="downArrow">
          <a:avLst/>
        </a:prstGeom>
        <a:solidFill>
          <a:sysClr val="window" lastClr="FFFFFF">
            <a:lumMod val="75000"/>
          </a:sysClr>
        </a:solidFill>
        <a:ln w="127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23</xdr:col>
      <xdr:colOff>114300</xdr:colOff>
      <xdr:row>140</xdr:row>
      <xdr:rowOff>104775</xdr:rowOff>
    </xdr:from>
    <xdr:to>
      <xdr:col>25</xdr:col>
      <xdr:colOff>9525</xdr:colOff>
      <xdr:row>145</xdr:row>
      <xdr:rowOff>55562</xdr:rowOff>
    </xdr:to>
    <xdr:sp macro="" textlink="">
      <xdr:nvSpPr>
        <xdr:cNvPr id="185" name="下矢印 184">
          <a:extLst>
            <a:ext uri="{FF2B5EF4-FFF2-40B4-BE49-F238E27FC236}">
              <a16:creationId xmlns:a16="http://schemas.microsoft.com/office/drawing/2014/main" id="{00000000-0008-0000-0100-0000B9000000}"/>
            </a:ext>
          </a:extLst>
        </xdr:cNvPr>
        <xdr:cNvSpPr/>
      </xdr:nvSpPr>
      <xdr:spPr>
        <a:xfrm>
          <a:off x="5153025" y="23812500"/>
          <a:ext cx="333375" cy="808037"/>
        </a:xfrm>
        <a:prstGeom prst="downArrow">
          <a:avLst/>
        </a:prstGeom>
        <a:solidFill>
          <a:sysClr val="window" lastClr="FFFFFF">
            <a:lumMod val="75000"/>
          </a:sysClr>
        </a:solidFill>
        <a:ln w="127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32</xdr:col>
      <xdr:colOff>9525</xdr:colOff>
      <xdr:row>140</xdr:row>
      <xdr:rowOff>104775</xdr:rowOff>
    </xdr:from>
    <xdr:to>
      <xdr:col>33</xdr:col>
      <xdr:colOff>123825</xdr:colOff>
      <xdr:row>145</xdr:row>
      <xdr:rowOff>55562</xdr:rowOff>
    </xdr:to>
    <xdr:sp macro="" textlink="">
      <xdr:nvSpPr>
        <xdr:cNvPr id="186" name="下矢印 185">
          <a:extLst>
            <a:ext uri="{FF2B5EF4-FFF2-40B4-BE49-F238E27FC236}">
              <a16:creationId xmlns:a16="http://schemas.microsoft.com/office/drawing/2014/main" id="{00000000-0008-0000-0100-0000BA000000}"/>
            </a:ext>
          </a:extLst>
        </xdr:cNvPr>
        <xdr:cNvSpPr/>
      </xdr:nvSpPr>
      <xdr:spPr>
        <a:xfrm>
          <a:off x="7019925" y="23812500"/>
          <a:ext cx="333375" cy="808037"/>
        </a:xfrm>
        <a:prstGeom prst="downArrow">
          <a:avLst/>
        </a:prstGeom>
        <a:solidFill>
          <a:sysClr val="window" lastClr="FFFFFF">
            <a:lumMod val="75000"/>
          </a:sysClr>
        </a:solidFill>
        <a:ln w="127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40</xdr:col>
      <xdr:colOff>123825</xdr:colOff>
      <xdr:row>140</xdr:row>
      <xdr:rowOff>104775</xdr:rowOff>
    </xdr:from>
    <xdr:to>
      <xdr:col>42</xdr:col>
      <xdr:colOff>19050</xdr:colOff>
      <xdr:row>145</xdr:row>
      <xdr:rowOff>55562</xdr:rowOff>
    </xdr:to>
    <xdr:sp macro="" textlink="">
      <xdr:nvSpPr>
        <xdr:cNvPr id="187" name="下矢印 186">
          <a:extLst>
            <a:ext uri="{FF2B5EF4-FFF2-40B4-BE49-F238E27FC236}">
              <a16:creationId xmlns:a16="http://schemas.microsoft.com/office/drawing/2014/main" id="{00000000-0008-0000-0100-0000BB000000}"/>
            </a:ext>
          </a:extLst>
        </xdr:cNvPr>
        <xdr:cNvSpPr/>
      </xdr:nvSpPr>
      <xdr:spPr>
        <a:xfrm>
          <a:off x="8886825" y="23812500"/>
          <a:ext cx="333375" cy="808037"/>
        </a:xfrm>
        <a:prstGeom prst="downArrow">
          <a:avLst/>
        </a:prstGeom>
        <a:solidFill>
          <a:sysClr val="window" lastClr="FFFFFF">
            <a:lumMod val="75000"/>
          </a:sysClr>
        </a:solidFill>
        <a:ln w="127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14</xdr:col>
      <xdr:colOff>169069</xdr:colOff>
      <xdr:row>233</xdr:row>
      <xdr:rowOff>142875</xdr:rowOff>
    </xdr:from>
    <xdr:to>
      <xdr:col>16</xdr:col>
      <xdr:colOff>64294</xdr:colOff>
      <xdr:row>238</xdr:row>
      <xdr:rowOff>93662</xdr:rowOff>
    </xdr:to>
    <xdr:sp macro="" textlink="">
      <xdr:nvSpPr>
        <xdr:cNvPr id="161" name="下矢印 160">
          <a:extLst>
            <a:ext uri="{FF2B5EF4-FFF2-40B4-BE49-F238E27FC236}">
              <a16:creationId xmlns:a16="http://schemas.microsoft.com/office/drawing/2014/main" id="{00000000-0008-0000-0100-0000A1000000}"/>
            </a:ext>
          </a:extLst>
        </xdr:cNvPr>
        <xdr:cNvSpPr/>
      </xdr:nvSpPr>
      <xdr:spPr>
        <a:xfrm>
          <a:off x="3236119" y="39157275"/>
          <a:ext cx="333375" cy="808037"/>
        </a:xfrm>
        <a:prstGeom prst="downArrow">
          <a:avLst/>
        </a:prstGeom>
        <a:solidFill>
          <a:schemeClr val="bg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61913</xdr:colOff>
      <xdr:row>233</xdr:row>
      <xdr:rowOff>142875</xdr:rowOff>
    </xdr:from>
    <xdr:to>
      <xdr:col>24</xdr:col>
      <xdr:colOff>176213</xdr:colOff>
      <xdr:row>238</xdr:row>
      <xdr:rowOff>93662</xdr:rowOff>
    </xdr:to>
    <xdr:sp macro="" textlink="">
      <xdr:nvSpPr>
        <xdr:cNvPr id="162" name="下矢印 161">
          <a:extLst>
            <a:ext uri="{FF2B5EF4-FFF2-40B4-BE49-F238E27FC236}">
              <a16:creationId xmlns:a16="http://schemas.microsoft.com/office/drawing/2014/main" id="{00000000-0008-0000-0100-0000A2000000}"/>
            </a:ext>
          </a:extLst>
        </xdr:cNvPr>
        <xdr:cNvSpPr/>
      </xdr:nvSpPr>
      <xdr:spPr>
        <a:xfrm>
          <a:off x="5100638" y="39157275"/>
          <a:ext cx="333375" cy="808037"/>
        </a:xfrm>
        <a:prstGeom prst="downArrow">
          <a:avLst/>
        </a:prstGeom>
        <a:solidFill>
          <a:schemeClr val="bg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173832</xdr:colOff>
      <xdr:row>233</xdr:row>
      <xdr:rowOff>142875</xdr:rowOff>
    </xdr:from>
    <xdr:to>
      <xdr:col>33</xdr:col>
      <xdr:colOff>69057</xdr:colOff>
      <xdr:row>238</xdr:row>
      <xdr:rowOff>93662</xdr:rowOff>
    </xdr:to>
    <xdr:sp macro="" textlink="">
      <xdr:nvSpPr>
        <xdr:cNvPr id="163" name="下矢印 162">
          <a:extLst>
            <a:ext uri="{FF2B5EF4-FFF2-40B4-BE49-F238E27FC236}">
              <a16:creationId xmlns:a16="http://schemas.microsoft.com/office/drawing/2014/main" id="{00000000-0008-0000-0100-0000A3000000}"/>
            </a:ext>
          </a:extLst>
        </xdr:cNvPr>
        <xdr:cNvSpPr/>
      </xdr:nvSpPr>
      <xdr:spPr>
        <a:xfrm>
          <a:off x="6965157" y="39157275"/>
          <a:ext cx="333375" cy="808037"/>
        </a:xfrm>
        <a:prstGeom prst="downArrow">
          <a:avLst/>
        </a:prstGeom>
        <a:solidFill>
          <a:schemeClr val="bg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66675</xdr:colOff>
      <xdr:row>233</xdr:row>
      <xdr:rowOff>142875</xdr:rowOff>
    </xdr:from>
    <xdr:to>
      <xdr:col>41</xdr:col>
      <xdr:colOff>180975</xdr:colOff>
      <xdr:row>238</xdr:row>
      <xdr:rowOff>93662</xdr:rowOff>
    </xdr:to>
    <xdr:sp macro="" textlink="">
      <xdr:nvSpPr>
        <xdr:cNvPr id="164" name="下矢印 163">
          <a:extLst>
            <a:ext uri="{FF2B5EF4-FFF2-40B4-BE49-F238E27FC236}">
              <a16:creationId xmlns:a16="http://schemas.microsoft.com/office/drawing/2014/main" id="{00000000-0008-0000-0100-0000A4000000}"/>
            </a:ext>
          </a:extLst>
        </xdr:cNvPr>
        <xdr:cNvSpPr/>
      </xdr:nvSpPr>
      <xdr:spPr>
        <a:xfrm>
          <a:off x="8829675" y="39157275"/>
          <a:ext cx="333375" cy="808037"/>
        </a:xfrm>
        <a:prstGeom prst="downArrow">
          <a:avLst/>
        </a:prstGeom>
        <a:solidFill>
          <a:schemeClr val="bg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174307</xdr:colOff>
      <xdr:row>42</xdr:row>
      <xdr:rowOff>58738</xdr:rowOff>
    </xdr:from>
    <xdr:to>
      <xdr:col>8</xdr:col>
      <xdr:colOff>69532</xdr:colOff>
      <xdr:row>47</xdr:row>
      <xdr:rowOff>9525</xdr:rowOff>
    </xdr:to>
    <xdr:sp macro="" textlink="">
      <xdr:nvSpPr>
        <xdr:cNvPr id="25" name="下矢印 24">
          <a:extLst>
            <a:ext uri="{FF2B5EF4-FFF2-40B4-BE49-F238E27FC236}">
              <a16:creationId xmlns:a16="http://schemas.microsoft.com/office/drawing/2014/main" id="{00000000-0008-0000-0100-000019000000}"/>
            </a:ext>
          </a:extLst>
        </xdr:cNvPr>
        <xdr:cNvSpPr/>
      </xdr:nvSpPr>
      <xdr:spPr>
        <a:xfrm>
          <a:off x="1488757" y="7431088"/>
          <a:ext cx="333375" cy="808037"/>
        </a:xfrm>
        <a:prstGeom prst="downArrow">
          <a:avLst/>
        </a:prstGeom>
        <a:solidFill>
          <a:schemeClr val="bg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69532</xdr:colOff>
      <xdr:row>42</xdr:row>
      <xdr:rowOff>58738</xdr:rowOff>
    </xdr:from>
    <xdr:to>
      <xdr:col>16</xdr:col>
      <xdr:colOff>183832</xdr:colOff>
      <xdr:row>47</xdr:row>
      <xdr:rowOff>9525</xdr:rowOff>
    </xdr:to>
    <xdr:sp macro="" textlink="">
      <xdr:nvSpPr>
        <xdr:cNvPr id="150" name="下矢印 149">
          <a:extLst>
            <a:ext uri="{FF2B5EF4-FFF2-40B4-BE49-F238E27FC236}">
              <a16:creationId xmlns:a16="http://schemas.microsoft.com/office/drawing/2014/main" id="{00000000-0008-0000-0100-000096000000}"/>
            </a:ext>
          </a:extLst>
        </xdr:cNvPr>
        <xdr:cNvSpPr/>
      </xdr:nvSpPr>
      <xdr:spPr>
        <a:xfrm>
          <a:off x="3355657" y="7431088"/>
          <a:ext cx="333375" cy="808037"/>
        </a:xfrm>
        <a:prstGeom prst="downArrow">
          <a:avLst/>
        </a:prstGeom>
        <a:solidFill>
          <a:schemeClr val="bg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183832</xdr:colOff>
      <xdr:row>42</xdr:row>
      <xdr:rowOff>58738</xdr:rowOff>
    </xdr:from>
    <xdr:to>
      <xdr:col>25</xdr:col>
      <xdr:colOff>79057</xdr:colOff>
      <xdr:row>47</xdr:row>
      <xdr:rowOff>9525</xdr:rowOff>
    </xdr:to>
    <xdr:sp macro="" textlink="">
      <xdr:nvSpPr>
        <xdr:cNvPr id="151" name="下矢印 150">
          <a:extLst>
            <a:ext uri="{FF2B5EF4-FFF2-40B4-BE49-F238E27FC236}">
              <a16:creationId xmlns:a16="http://schemas.microsoft.com/office/drawing/2014/main" id="{00000000-0008-0000-0100-000097000000}"/>
            </a:ext>
          </a:extLst>
        </xdr:cNvPr>
        <xdr:cNvSpPr/>
      </xdr:nvSpPr>
      <xdr:spPr>
        <a:xfrm>
          <a:off x="5222557" y="7431088"/>
          <a:ext cx="333375" cy="808037"/>
        </a:xfrm>
        <a:prstGeom prst="downArrow">
          <a:avLst/>
        </a:prstGeom>
        <a:solidFill>
          <a:schemeClr val="bg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79057</xdr:colOff>
      <xdr:row>42</xdr:row>
      <xdr:rowOff>58738</xdr:rowOff>
    </xdr:from>
    <xdr:to>
      <xdr:col>33</xdr:col>
      <xdr:colOff>193357</xdr:colOff>
      <xdr:row>47</xdr:row>
      <xdr:rowOff>9525</xdr:rowOff>
    </xdr:to>
    <xdr:sp macro="" textlink="">
      <xdr:nvSpPr>
        <xdr:cNvPr id="152" name="下矢印 151">
          <a:extLst>
            <a:ext uri="{FF2B5EF4-FFF2-40B4-BE49-F238E27FC236}">
              <a16:creationId xmlns:a16="http://schemas.microsoft.com/office/drawing/2014/main" id="{00000000-0008-0000-0100-000098000000}"/>
            </a:ext>
          </a:extLst>
        </xdr:cNvPr>
        <xdr:cNvSpPr/>
      </xdr:nvSpPr>
      <xdr:spPr>
        <a:xfrm>
          <a:off x="7089457" y="7431088"/>
          <a:ext cx="333375" cy="808037"/>
        </a:xfrm>
        <a:prstGeom prst="downArrow">
          <a:avLst/>
        </a:prstGeom>
        <a:solidFill>
          <a:schemeClr val="bg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193357</xdr:colOff>
      <xdr:row>42</xdr:row>
      <xdr:rowOff>58738</xdr:rowOff>
    </xdr:from>
    <xdr:to>
      <xdr:col>42</xdr:col>
      <xdr:colOff>88582</xdr:colOff>
      <xdr:row>47</xdr:row>
      <xdr:rowOff>9525</xdr:rowOff>
    </xdr:to>
    <xdr:sp macro="" textlink="">
      <xdr:nvSpPr>
        <xdr:cNvPr id="153" name="下矢印 152">
          <a:extLst>
            <a:ext uri="{FF2B5EF4-FFF2-40B4-BE49-F238E27FC236}">
              <a16:creationId xmlns:a16="http://schemas.microsoft.com/office/drawing/2014/main" id="{00000000-0008-0000-0100-000099000000}"/>
            </a:ext>
          </a:extLst>
        </xdr:cNvPr>
        <xdr:cNvSpPr/>
      </xdr:nvSpPr>
      <xdr:spPr>
        <a:xfrm>
          <a:off x="8956357" y="7431088"/>
          <a:ext cx="333375" cy="808037"/>
        </a:xfrm>
        <a:prstGeom prst="downArrow">
          <a:avLst/>
        </a:prstGeom>
        <a:solidFill>
          <a:schemeClr val="bg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36513</xdr:colOff>
      <xdr:row>16</xdr:row>
      <xdr:rowOff>86783</xdr:rowOff>
    </xdr:from>
    <xdr:to>
      <xdr:col>67</xdr:col>
      <xdr:colOff>173038</xdr:colOff>
      <xdr:row>21</xdr:row>
      <xdr:rowOff>120008</xdr:rowOff>
    </xdr:to>
    <xdr:sp macro="" textlink="">
      <xdr:nvSpPr>
        <xdr:cNvPr id="2" name="下矢印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13838238" y="2934758"/>
          <a:ext cx="1012825" cy="900000"/>
        </a:xfrm>
        <a:prstGeom prst="downArrow">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87841</xdr:colOff>
      <xdr:row>123</xdr:row>
      <xdr:rowOff>169332</xdr:rowOff>
    </xdr:from>
    <xdr:to>
      <xdr:col>9</xdr:col>
      <xdr:colOff>98425</xdr:colOff>
      <xdr:row>139</xdr:row>
      <xdr:rowOff>84666</xdr:rowOff>
    </xdr:to>
    <xdr:sp macro="" textlink="">
      <xdr:nvSpPr>
        <xdr:cNvPr id="100" name="下矢印 99">
          <a:extLst>
            <a:ext uri="{FF2B5EF4-FFF2-40B4-BE49-F238E27FC236}">
              <a16:creationId xmlns:a16="http://schemas.microsoft.com/office/drawing/2014/main" id="{00000000-0008-0000-0100-000064000000}"/>
            </a:ext>
          </a:extLst>
        </xdr:cNvPr>
        <xdr:cNvSpPr/>
      </xdr:nvSpPr>
      <xdr:spPr>
        <a:xfrm>
          <a:off x="1183216" y="20228982"/>
          <a:ext cx="886884" cy="2658534"/>
        </a:xfrm>
        <a:prstGeom prst="downArrow">
          <a:avLst/>
        </a:prstGeom>
        <a:solidFill>
          <a:schemeClr val="bg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164349</xdr:colOff>
      <xdr:row>81</xdr:row>
      <xdr:rowOff>3896</xdr:rowOff>
    </xdr:from>
    <xdr:to>
      <xdr:col>8</xdr:col>
      <xdr:colOff>79490</xdr:colOff>
      <xdr:row>109</xdr:row>
      <xdr:rowOff>107155</xdr:rowOff>
    </xdr:to>
    <xdr:sp macro="" textlink="">
      <xdr:nvSpPr>
        <xdr:cNvPr id="40" name="下矢印 39">
          <a:extLst>
            <a:ext uri="{FF2B5EF4-FFF2-40B4-BE49-F238E27FC236}">
              <a16:creationId xmlns:a16="http://schemas.microsoft.com/office/drawing/2014/main" id="{00000000-0008-0000-0100-000028000000}"/>
            </a:ext>
          </a:extLst>
        </xdr:cNvPr>
        <xdr:cNvSpPr/>
      </xdr:nvSpPr>
      <xdr:spPr>
        <a:xfrm>
          <a:off x="1478799" y="13329371"/>
          <a:ext cx="353291" cy="4389509"/>
        </a:xfrm>
        <a:prstGeom prst="downArrow">
          <a:avLst/>
        </a:prstGeom>
        <a:solidFill>
          <a:schemeClr val="bg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64938</xdr:colOff>
      <xdr:row>79</xdr:row>
      <xdr:rowOff>19051</xdr:rowOff>
    </xdr:from>
    <xdr:to>
      <xdr:col>54</xdr:col>
      <xdr:colOff>15876</xdr:colOff>
      <xdr:row>106</xdr:row>
      <xdr:rowOff>142875</xdr:rowOff>
    </xdr:to>
    <xdr:sp macro="" textlink="">
      <xdr:nvSpPr>
        <xdr:cNvPr id="38" name="角丸四角形 37">
          <a:extLst>
            <a:ext uri="{FF2B5EF4-FFF2-40B4-BE49-F238E27FC236}">
              <a16:creationId xmlns:a16="http://schemas.microsoft.com/office/drawing/2014/main" id="{00000000-0008-0000-0100-000026000000}"/>
            </a:ext>
          </a:extLst>
        </xdr:cNvPr>
        <xdr:cNvSpPr/>
      </xdr:nvSpPr>
      <xdr:spPr>
        <a:xfrm>
          <a:off x="2242081" y="13394872"/>
          <a:ext cx="9530366" cy="4369253"/>
        </a:xfrm>
        <a:prstGeom prst="roundRect">
          <a:avLst>
            <a:gd name="adj" fmla="val 5556"/>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174307</xdr:colOff>
      <xdr:row>54</xdr:row>
      <xdr:rowOff>113435</xdr:rowOff>
    </xdr:from>
    <xdr:to>
      <xdr:col>8</xdr:col>
      <xdr:colOff>69532</xdr:colOff>
      <xdr:row>77</xdr:row>
      <xdr:rowOff>114300</xdr:rowOff>
    </xdr:to>
    <xdr:sp macro="" textlink="">
      <xdr:nvSpPr>
        <xdr:cNvPr id="50" name="下矢印 49">
          <a:extLst>
            <a:ext uri="{FF2B5EF4-FFF2-40B4-BE49-F238E27FC236}">
              <a16:creationId xmlns:a16="http://schemas.microsoft.com/office/drawing/2014/main" id="{00000000-0008-0000-0100-000032000000}"/>
            </a:ext>
          </a:extLst>
        </xdr:cNvPr>
        <xdr:cNvSpPr/>
      </xdr:nvSpPr>
      <xdr:spPr>
        <a:xfrm>
          <a:off x="1488757" y="8809760"/>
          <a:ext cx="333375" cy="3944215"/>
        </a:xfrm>
        <a:prstGeom prst="downArrow">
          <a:avLst/>
        </a:prstGeom>
        <a:solidFill>
          <a:schemeClr val="bg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55413</xdr:colOff>
      <xdr:row>53</xdr:row>
      <xdr:rowOff>28576</xdr:rowOff>
    </xdr:from>
    <xdr:to>
      <xdr:col>54</xdr:col>
      <xdr:colOff>0</xdr:colOff>
      <xdr:row>75</xdr:row>
      <xdr:rowOff>23813</xdr:rowOff>
    </xdr:to>
    <xdr:sp macro="" textlink="">
      <xdr:nvSpPr>
        <xdr:cNvPr id="48" name="角丸四角形 47">
          <a:extLst>
            <a:ext uri="{FF2B5EF4-FFF2-40B4-BE49-F238E27FC236}">
              <a16:creationId xmlns:a16="http://schemas.microsoft.com/office/drawing/2014/main" id="{00000000-0008-0000-0100-000030000000}"/>
            </a:ext>
          </a:extLst>
        </xdr:cNvPr>
        <xdr:cNvSpPr/>
      </xdr:nvSpPr>
      <xdr:spPr>
        <a:xfrm>
          <a:off x="2232556" y="9158969"/>
          <a:ext cx="9524015" cy="3533094"/>
        </a:xfrm>
        <a:prstGeom prst="roundRect">
          <a:avLst>
            <a:gd name="adj" fmla="val 5556"/>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200026</xdr:colOff>
      <xdr:row>34</xdr:row>
      <xdr:rowOff>16934</xdr:rowOff>
    </xdr:from>
    <xdr:to>
      <xdr:col>17</xdr:col>
      <xdr:colOff>9526</xdr:colOff>
      <xdr:row>36</xdr:row>
      <xdr:rowOff>122984</xdr:rowOff>
    </xdr:to>
    <xdr:sp macro="" textlink="">
      <xdr:nvSpPr>
        <xdr:cNvPr id="5" name="テキスト ボックス 4">
          <a:hlinkClick xmlns:r="http://schemas.openxmlformats.org/officeDocument/2006/relationships" r:id="rId2"/>
          <a:extLst>
            <a:ext uri="{FF2B5EF4-FFF2-40B4-BE49-F238E27FC236}">
              <a16:creationId xmlns:a16="http://schemas.microsoft.com/office/drawing/2014/main" id="{00000000-0008-0000-0100-000005000000}"/>
            </a:ext>
          </a:extLst>
        </xdr:cNvPr>
        <xdr:cNvSpPr txBox="1"/>
      </xdr:nvSpPr>
      <xdr:spPr>
        <a:xfrm>
          <a:off x="2644776" y="6303434"/>
          <a:ext cx="1143000" cy="44471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lIns="90000" rtlCol="0" anchor="ctr" anchorCtr="1"/>
        <a:lstStyle/>
        <a:p>
          <a:r>
            <a:rPr kumimoji="1" lang="ja-JP" altLang="en-US" sz="1100"/>
            <a:t>総括表</a:t>
          </a:r>
        </a:p>
      </xdr:txBody>
    </xdr:sp>
    <xdr:clientData/>
  </xdr:twoCellAnchor>
  <xdr:twoCellAnchor>
    <xdr:from>
      <xdr:col>2</xdr:col>
      <xdr:colOff>12696</xdr:colOff>
      <xdr:row>0</xdr:row>
      <xdr:rowOff>114300</xdr:rowOff>
    </xdr:from>
    <xdr:to>
      <xdr:col>55</xdr:col>
      <xdr:colOff>59531</xdr:colOff>
      <xdr:row>3</xdr:row>
      <xdr:rowOff>76200</xdr:rowOff>
    </xdr:to>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441321" y="114300"/>
          <a:ext cx="11405398" cy="461963"/>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nchorCtr="1"/>
        <a:lstStyle/>
        <a:p>
          <a:r>
            <a:rPr kumimoji="1" lang="ja-JP" altLang="en-US" sz="1800">
              <a:solidFill>
                <a:schemeClr val="bg1"/>
              </a:solidFill>
              <a:latin typeface="HGSｺﾞｼｯｸM" panose="020B0600000000000000" pitchFamily="50" charset="-128"/>
              <a:ea typeface="HGSｺﾞｼｯｸM" panose="020B0600000000000000" pitchFamily="50" charset="-128"/>
            </a:rPr>
            <a:t>令和５年度介護事業所等サービス継続支援事業費補助金の交付申請書等作成手順</a:t>
          </a:r>
        </a:p>
      </xdr:txBody>
    </xdr:sp>
    <xdr:clientData/>
  </xdr:twoCellAnchor>
  <xdr:twoCellAnchor>
    <xdr:from>
      <xdr:col>18</xdr:col>
      <xdr:colOff>212149</xdr:colOff>
      <xdr:row>34</xdr:row>
      <xdr:rowOff>16934</xdr:rowOff>
    </xdr:from>
    <xdr:to>
      <xdr:col>24</xdr:col>
      <xdr:colOff>24247</xdr:colOff>
      <xdr:row>36</xdr:row>
      <xdr:rowOff>122984</xdr:rowOff>
    </xdr:to>
    <xdr:sp macro="" textlink="">
      <xdr:nvSpPr>
        <xdr:cNvPr id="8" name="テキスト ボックス 7">
          <a:hlinkClick xmlns:r="http://schemas.openxmlformats.org/officeDocument/2006/relationships" r:id="rId3"/>
          <a:extLst>
            <a:ext uri="{FF2B5EF4-FFF2-40B4-BE49-F238E27FC236}">
              <a16:creationId xmlns:a16="http://schemas.microsoft.com/office/drawing/2014/main" id="{00000000-0008-0000-0100-000008000000}"/>
            </a:ext>
          </a:extLst>
        </xdr:cNvPr>
        <xdr:cNvSpPr txBox="1"/>
      </xdr:nvSpPr>
      <xdr:spPr>
        <a:xfrm>
          <a:off x="4212649" y="6303434"/>
          <a:ext cx="1145598" cy="44471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lIns="90000" rtlCol="0" anchor="ctr" anchorCtr="1"/>
        <a:lstStyle/>
        <a:p>
          <a:r>
            <a:rPr kumimoji="1" lang="ja-JP" altLang="en-US" sz="1100"/>
            <a:t>申請額一覧</a:t>
          </a:r>
        </a:p>
      </xdr:txBody>
    </xdr:sp>
    <xdr:clientData/>
  </xdr:twoCellAnchor>
  <xdr:twoCellAnchor>
    <xdr:from>
      <xdr:col>5</xdr:col>
      <xdr:colOff>1</xdr:colOff>
      <xdr:row>41</xdr:row>
      <xdr:rowOff>113109</xdr:rowOff>
    </xdr:from>
    <xdr:to>
      <xdr:col>10</xdr:col>
      <xdr:colOff>28576</xdr:colOff>
      <xdr:row>44</xdr:row>
      <xdr:rowOff>38184</xdr:rowOff>
    </xdr:to>
    <xdr:sp macro="" textlink="">
      <xdr:nvSpPr>
        <xdr:cNvPr id="9" name="テキスト ボックス 8">
          <a:hlinkClick xmlns:r="http://schemas.openxmlformats.org/officeDocument/2006/relationships" r:id="rId4"/>
          <a:extLst>
            <a:ext uri="{FF2B5EF4-FFF2-40B4-BE49-F238E27FC236}">
              <a16:creationId xmlns:a16="http://schemas.microsoft.com/office/drawing/2014/main" id="{00000000-0008-0000-0100-000009000000}"/>
            </a:ext>
          </a:extLst>
        </xdr:cNvPr>
        <xdr:cNvSpPr txBox="1"/>
      </xdr:nvSpPr>
      <xdr:spPr>
        <a:xfrm>
          <a:off x="1095376" y="7314009"/>
          <a:ext cx="1123950" cy="439425"/>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個票１</a:t>
          </a:r>
        </a:p>
      </xdr:txBody>
    </xdr:sp>
    <xdr:clientData/>
  </xdr:twoCellAnchor>
  <xdr:twoCellAnchor>
    <xdr:from>
      <xdr:col>13</xdr:col>
      <xdr:colOff>121444</xdr:colOff>
      <xdr:row>41</xdr:row>
      <xdr:rowOff>113109</xdr:rowOff>
    </xdr:from>
    <xdr:to>
      <xdr:col>18</xdr:col>
      <xdr:colOff>150019</xdr:colOff>
      <xdr:row>44</xdr:row>
      <xdr:rowOff>38184</xdr:rowOff>
    </xdr:to>
    <xdr:sp macro="" textlink="">
      <xdr:nvSpPr>
        <xdr:cNvPr id="10" name="テキスト ボックス 9">
          <a:hlinkClick xmlns:r="http://schemas.openxmlformats.org/officeDocument/2006/relationships" r:id="rId5"/>
          <a:extLst>
            <a:ext uri="{FF2B5EF4-FFF2-40B4-BE49-F238E27FC236}">
              <a16:creationId xmlns:a16="http://schemas.microsoft.com/office/drawing/2014/main" id="{00000000-0008-0000-0100-00000A000000}"/>
            </a:ext>
          </a:extLst>
        </xdr:cNvPr>
        <xdr:cNvSpPr txBox="1"/>
      </xdr:nvSpPr>
      <xdr:spPr>
        <a:xfrm>
          <a:off x="2969419" y="7314009"/>
          <a:ext cx="1123950" cy="439425"/>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個票２</a:t>
          </a:r>
        </a:p>
      </xdr:txBody>
    </xdr:sp>
    <xdr:clientData/>
  </xdr:twoCellAnchor>
  <xdr:twoCellAnchor>
    <xdr:from>
      <xdr:col>22</xdr:col>
      <xdr:colOff>23812</xdr:colOff>
      <xdr:row>41</xdr:row>
      <xdr:rowOff>108346</xdr:rowOff>
    </xdr:from>
    <xdr:to>
      <xdr:col>27</xdr:col>
      <xdr:colOff>52387</xdr:colOff>
      <xdr:row>44</xdr:row>
      <xdr:rowOff>42946</xdr:rowOff>
    </xdr:to>
    <xdr:sp macro="" textlink="">
      <xdr:nvSpPr>
        <xdr:cNvPr id="11" name="テキスト ボックス 10">
          <a:hlinkClick xmlns:r="http://schemas.openxmlformats.org/officeDocument/2006/relationships" r:id="rId6"/>
          <a:extLst>
            <a:ext uri="{FF2B5EF4-FFF2-40B4-BE49-F238E27FC236}">
              <a16:creationId xmlns:a16="http://schemas.microsoft.com/office/drawing/2014/main" id="{00000000-0008-0000-0100-00000B000000}"/>
            </a:ext>
          </a:extLst>
        </xdr:cNvPr>
        <xdr:cNvSpPr txBox="1"/>
      </xdr:nvSpPr>
      <xdr:spPr>
        <a:xfrm>
          <a:off x="4843462" y="7309246"/>
          <a:ext cx="1123950" cy="44895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個票３</a:t>
          </a:r>
        </a:p>
      </xdr:txBody>
    </xdr:sp>
    <xdr:clientData/>
  </xdr:twoCellAnchor>
  <xdr:twoCellAnchor>
    <xdr:from>
      <xdr:col>30</xdr:col>
      <xdr:colOff>145255</xdr:colOff>
      <xdr:row>41</xdr:row>
      <xdr:rowOff>113109</xdr:rowOff>
    </xdr:from>
    <xdr:to>
      <xdr:col>35</xdr:col>
      <xdr:colOff>173830</xdr:colOff>
      <xdr:row>44</xdr:row>
      <xdr:rowOff>38184</xdr:rowOff>
    </xdr:to>
    <xdr:sp macro="" textlink="">
      <xdr:nvSpPr>
        <xdr:cNvPr id="12" name="テキスト ボックス 11">
          <a:hlinkClick xmlns:r="http://schemas.openxmlformats.org/officeDocument/2006/relationships" r:id="rId7"/>
          <a:extLst>
            <a:ext uri="{FF2B5EF4-FFF2-40B4-BE49-F238E27FC236}">
              <a16:creationId xmlns:a16="http://schemas.microsoft.com/office/drawing/2014/main" id="{00000000-0008-0000-0100-00000C000000}"/>
            </a:ext>
          </a:extLst>
        </xdr:cNvPr>
        <xdr:cNvSpPr txBox="1"/>
      </xdr:nvSpPr>
      <xdr:spPr>
        <a:xfrm>
          <a:off x="6717505" y="7314009"/>
          <a:ext cx="1123950" cy="439425"/>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個票４</a:t>
          </a:r>
        </a:p>
      </xdr:txBody>
    </xdr:sp>
    <xdr:clientData/>
  </xdr:twoCellAnchor>
  <xdr:twoCellAnchor>
    <xdr:from>
      <xdr:col>39</xdr:col>
      <xdr:colOff>47626</xdr:colOff>
      <xdr:row>41</xdr:row>
      <xdr:rowOff>113109</xdr:rowOff>
    </xdr:from>
    <xdr:to>
      <xdr:col>44</xdr:col>
      <xdr:colOff>76201</xdr:colOff>
      <xdr:row>44</xdr:row>
      <xdr:rowOff>38184</xdr:rowOff>
    </xdr:to>
    <xdr:sp macro="" textlink="">
      <xdr:nvSpPr>
        <xdr:cNvPr id="13" name="テキスト ボックス 12">
          <a:hlinkClick xmlns:r="http://schemas.openxmlformats.org/officeDocument/2006/relationships" r:id="rId8"/>
          <a:extLst>
            <a:ext uri="{FF2B5EF4-FFF2-40B4-BE49-F238E27FC236}">
              <a16:creationId xmlns:a16="http://schemas.microsoft.com/office/drawing/2014/main" id="{00000000-0008-0000-0100-00000D000000}"/>
            </a:ext>
          </a:extLst>
        </xdr:cNvPr>
        <xdr:cNvSpPr txBox="1"/>
      </xdr:nvSpPr>
      <xdr:spPr>
        <a:xfrm>
          <a:off x="8591551" y="7314009"/>
          <a:ext cx="1123950" cy="439425"/>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個票５</a:t>
          </a:r>
        </a:p>
      </xdr:txBody>
    </xdr:sp>
    <xdr:clientData/>
  </xdr:twoCellAnchor>
  <xdr:oneCellAnchor>
    <xdr:from>
      <xdr:col>3</xdr:col>
      <xdr:colOff>192235</xdr:colOff>
      <xdr:row>51</xdr:row>
      <xdr:rowOff>137160</xdr:rowOff>
    </xdr:from>
    <xdr:ext cx="1634836" cy="510540"/>
    <xdr:sp macro="" textlink="">
      <xdr:nvSpPr>
        <xdr:cNvPr id="15" name="テキスト ボックス 14">
          <a:extLst>
            <a:ext uri="{FF2B5EF4-FFF2-40B4-BE49-F238E27FC236}">
              <a16:creationId xmlns:a16="http://schemas.microsoft.com/office/drawing/2014/main" id="{00000000-0008-0000-0100-00000F000000}"/>
            </a:ext>
          </a:extLst>
        </xdr:cNvPr>
        <xdr:cNvSpPr txBox="1"/>
      </xdr:nvSpPr>
      <xdr:spPr>
        <a:xfrm>
          <a:off x="845378" y="8913767"/>
          <a:ext cx="1634836" cy="510540"/>
        </a:xfrm>
        <a:prstGeom prst="rect">
          <a:avLst/>
        </a:prstGeom>
        <a:ln/>
      </xdr:spPr>
      <xdr:style>
        <a:lnRef idx="3">
          <a:schemeClr val="lt1"/>
        </a:lnRef>
        <a:fillRef idx="1">
          <a:schemeClr val="accent3"/>
        </a:fillRef>
        <a:effectRef idx="1">
          <a:schemeClr val="accent3"/>
        </a:effectRef>
        <a:fontRef idx="minor">
          <a:schemeClr val="lt1"/>
        </a:fontRef>
      </xdr:style>
      <xdr:txBody>
        <a:bodyPr vertOverflow="clip" horzOverflow="clip" wrap="none" lIns="90000" rtlCol="0" anchor="ctr" anchorCtr="1">
          <a:noAutofit/>
        </a:bodyPr>
        <a:lstStyle/>
        <a:p>
          <a:pPr algn="ctr"/>
          <a:r>
            <a:rPr kumimoji="1" lang="ja-JP" altLang="en-US" sz="1100" b="1">
              <a:solidFill>
                <a:schemeClr val="bg1"/>
              </a:solidFill>
              <a:latin typeface="+mj-ea"/>
              <a:ea typeface="+mj-ea"/>
            </a:rPr>
            <a:t>確認書</a:t>
          </a:r>
          <a:endParaRPr kumimoji="1" lang="en-US" altLang="ja-JP" sz="1100" b="1">
            <a:solidFill>
              <a:schemeClr val="bg1"/>
            </a:solidFill>
            <a:latin typeface="+mj-ea"/>
            <a:ea typeface="+mj-ea"/>
          </a:endParaRPr>
        </a:p>
        <a:p>
          <a:pPr algn="ctr"/>
          <a:r>
            <a:rPr kumimoji="1" lang="ja-JP" altLang="en-US" sz="1100" b="1">
              <a:solidFill>
                <a:schemeClr val="bg1"/>
              </a:solidFill>
              <a:latin typeface="+mj-ea"/>
              <a:ea typeface="+mj-ea"/>
            </a:rPr>
            <a:t>（ﾁｪｯｸﾘｽﾄ）</a:t>
          </a:r>
        </a:p>
      </xdr:txBody>
    </xdr:sp>
    <xdr:clientData/>
  </xdr:oneCellAnchor>
  <xdr:oneCellAnchor>
    <xdr:from>
      <xdr:col>14</xdr:col>
      <xdr:colOff>57151</xdr:colOff>
      <xdr:row>58</xdr:row>
      <xdr:rowOff>13335</xdr:rowOff>
    </xdr:from>
    <xdr:ext cx="1095374" cy="510540"/>
    <xdr:sp macro="" textlink="">
      <xdr:nvSpPr>
        <xdr:cNvPr id="16" name="テキスト ボックス 15">
          <a:hlinkClick xmlns:r="http://schemas.openxmlformats.org/officeDocument/2006/relationships" r:id="rId9"/>
          <a:extLst>
            <a:ext uri="{FF2B5EF4-FFF2-40B4-BE49-F238E27FC236}">
              <a16:creationId xmlns:a16="http://schemas.microsoft.com/office/drawing/2014/main" id="{00000000-0008-0000-0100-000010000000}"/>
            </a:ext>
          </a:extLst>
        </xdr:cNvPr>
        <xdr:cNvSpPr txBox="1"/>
      </xdr:nvSpPr>
      <xdr:spPr>
        <a:xfrm>
          <a:off x="3124201" y="9443085"/>
          <a:ext cx="1095374" cy="51054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none" lIns="90000" rtlCol="0" anchor="ctr" anchorCtr="1">
          <a:noAutofit/>
        </a:bodyPr>
        <a:lstStyle/>
        <a:p>
          <a:pPr algn="ctr"/>
          <a:r>
            <a:rPr kumimoji="1" lang="ja-JP" altLang="en-US" sz="1100"/>
            <a:t>自費検査費</a:t>
          </a:r>
        </a:p>
      </xdr:txBody>
    </xdr:sp>
    <xdr:clientData/>
  </xdr:oneCellAnchor>
  <xdr:oneCellAnchor>
    <xdr:from>
      <xdr:col>26</xdr:col>
      <xdr:colOff>73751</xdr:colOff>
      <xdr:row>69</xdr:row>
      <xdr:rowOff>79360</xdr:rowOff>
    </xdr:from>
    <xdr:ext cx="1095374" cy="510540"/>
    <xdr:sp macro="" textlink="">
      <xdr:nvSpPr>
        <xdr:cNvPr id="18" name="テキスト ボックス 17">
          <a:hlinkClick xmlns:r="http://schemas.openxmlformats.org/officeDocument/2006/relationships" r:id="rId10"/>
          <a:extLst>
            <a:ext uri="{FF2B5EF4-FFF2-40B4-BE49-F238E27FC236}">
              <a16:creationId xmlns:a16="http://schemas.microsoft.com/office/drawing/2014/main" id="{00000000-0008-0000-0100-000012000000}"/>
            </a:ext>
          </a:extLst>
        </xdr:cNvPr>
        <xdr:cNvSpPr txBox="1"/>
      </xdr:nvSpPr>
      <xdr:spPr>
        <a:xfrm>
          <a:off x="5734322" y="11686253"/>
          <a:ext cx="1095374" cy="51054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none" lIns="90000" rtlCol="0" anchor="ctr" anchorCtr="1">
          <a:noAutofit/>
        </a:bodyPr>
        <a:lstStyle/>
        <a:p>
          <a:pPr algn="ctr"/>
          <a:r>
            <a:rPr kumimoji="1" lang="ja-JP" altLang="en-US" sz="1100"/>
            <a:t>施設内療養</a:t>
          </a:r>
          <a:endParaRPr kumimoji="1" lang="en-US" altLang="ja-JP" sz="1100"/>
        </a:p>
        <a:p>
          <a:pPr algn="ctr"/>
          <a:r>
            <a:rPr kumimoji="1" lang="ja-JP" altLang="en-US" sz="1100"/>
            <a:t>「参考２」</a:t>
          </a:r>
          <a:endParaRPr kumimoji="1" lang="en-US" altLang="ja-JP" sz="1100"/>
        </a:p>
      </xdr:txBody>
    </xdr:sp>
    <xdr:clientData/>
  </xdr:oneCellAnchor>
  <xdr:oneCellAnchor>
    <xdr:from>
      <xdr:col>14</xdr:col>
      <xdr:colOff>55419</xdr:colOff>
      <xdr:row>67</xdr:row>
      <xdr:rowOff>98410</xdr:rowOff>
    </xdr:from>
    <xdr:ext cx="1095374" cy="510540"/>
    <xdr:sp macro="" textlink="">
      <xdr:nvSpPr>
        <xdr:cNvPr id="19" name="テキスト ボックス 18">
          <a:hlinkClick xmlns:r="http://schemas.openxmlformats.org/officeDocument/2006/relationships" r:id="rId11"/>
          <a:extLst>
            <a:ext uri="{FF2B5EF4-FFF2-40B4-BE49-F238E27FC236}">
              <a16:creationId xmlns:a16="http://schemas.microsoft.com/office/drawing/2014/main" id="{00000000-0008-0000-0100-000013000000}"/>
            </a:ext>
          </a:extLst>
        </xdr:cNvPr>
        <xdr:cNvSpPr txBox="1"/>
      </xdr:nvSpPr>
      <xdr:spPr>
        <a:xfrm>
          <a:off x="3103419" y="11351517"/>
          <a:ext cx="1095374" cy="51054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none" lIns="90000" rtlCol="0" anchor="ctr" anchorCtr="1">
          <a:noAutofit/>
        </a:bodyPr>
        <a:lstStyle/>
        <a:p>
          <a:pPr algn="ctr"/>
          <a:r>
            <a:rPr kumimoji="1" lang="ja-JP" altLang="en-US" sz="1100"/>
            <a:t>施設内療養</a:t>
          </a:r>
          <a:endParaRPr kumimoji="1" lang="en-US" altLang="ja-JP" sz="1100"/>
        </a:p>
        <a:p>
          <a:pPr algn="ctr"/>
          <a:r>
            <a:rPr kumimoji="1" lang="ja-JP" altLang="en-US" sz="1100"/>
            <a:t>「参考３」</a:t>
          </a:r>
          <a:endParaRPr kumimoji="1" lang="en-US" altLang="ja-JP" sz="1100"/>
        </a:p>
      </xdr:txBody>
    </xdr:sp>
    <xdr:clientData/>
  </xdr:oneCellAnchor>
  <xdr:twoCellAnchor>
    <xdr:from>
      <xdr:col>11</xdr:col>
      <xdr:colOff>197645</xdr:colOff>
      <xdr:row>29</xdr:row>
      <xdr:rowOff>111918</xdr:rowOff>
    </xdr:from>
    <xdr:to>
      <xdr:col>37</xdr:col>
      <xdr:colOff>178594</xdr:colOff>
      <xdr:row>31</xdr:row>
      <xdr:rowOff>111917</xdr:rowOff>
    </xdr:to>
    <xdr:grpSp>
      <xdr:nvGrpSpPr>
        <xdr:cNvPr id="23" name="グループ化 22">
          <a:extLst>
            <a:ext uri="{FF2B5EF4-FFF2-40B4-BE49-F238E27FC236}">
              <a16:creationId xmlns:a16="http://schemas.microsoft.com/office/drawing/2014/main" id="{00000000-0008-0000-0100-000017000000}"/>
            </a:ext>
          </a:extLst>
        </xdr:cNvPr>
        <xdr:cNvGrpSpPr/>
      </xdr:nvGrpSpPr>
      <xdr:grpSpPr>
        <a:xfrm>
          <a:off x="2607470" y="5255418"/>
          <a:ext cx="5676899" cy="342899"/>
          <a:chOff x="3552826" y="1647825"/>
          <a:chExt cx="5676899" cy="342899"/>
        </a:xfrm>
      </xdr:grpSpPr>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552826" y="1647825"/>
            <a:ext cx="5676899" cy="342899"/>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pPr algn="l"/>
            <a:r>
              <a:rPr kumimoji="1" lang="ja-JP" altLang="en-US" sz="1100" b="0">
                <a:solidFill>
                  <a:sysClr val="windowText" lastClr="000000"/>
                </a:solidFill>
                <a:latin typeface="HGSｺﾞｼｯｸM" panose="020B0600000000000000" pitchFamily="50" charset="-128"/>
                <a:ea typeface="HGSｺﾞｼｯｸM" panose="020B0600000000000000" pitchFamily="50" charset="-128"/>
              </a:rPr>
              <a:t>　　　　</a:t>
            </a:r>
            <a:r>
              <a:rPr kumimoji="1" lang="ja-JP" altLang="en-US" sz="1100" b="0">
                <a:solidFill>
                  <a:sysClr val="windowText" lastClr="000000"/>
                </a:solidFill>
                <a:latin typeface="HGSｺﾞｼｯｸE" panose="020B0900000000000000" pitchFamily="50" charset="-128"/>
                <a:ea typeface="HGSｺﾞｼｯｸE" panose="020B0900000000000000" pitchFamily="50" charset="-128"/>
              </a:rPr>
              <a:t>を押下（クリック）すると作成する様式が表示されます。</a:t>
            </a:r>
          </a:p>
        </xdr:txBody>
      </xdr:sp>
      <xdr:sp macro="" textlink="">
        <xdr:nvSpPr>
          <xdr:cNvPr id="22" name="正方形/長方形 21">
            <a:extLst>
              <a:ext uri="{FF2B5EF4-FFF2-40B4-BE49-F238E27FC236}">
                <a16:creationId xmlns:a16="http://schemas.microsoft.com/office/drawing/2014/main" id="{00000000-0008-0000-0100-000016000000}"/>
              </a:ext>
            </a:extLst>
          </xdr:cNvPr>
          <xdr:cNvSpPr/>
        </xdr:nvSpPr>
        <xdr:spPr>
          <a:xfrm>
            <a:off x="4124326" y="1704976"/>
            <a:ext cx="561974" cy="22860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3</xdr:col>
      <xdr:colOff>183571</xdr:colOff>
      <xdr:row>77</xdr:row>
      <xdr:rowOff>140333</xdr:rowOff>
    </xdr:from>
    <xdr:ext cx="2305049" cy="558165"/>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836714" y="13162369"/>
          <a:ext cx="2305049" cy="558165"/>
        </a:xfrm>
        <a:prstGeom prst="rect">
          <a:avLst/>
        </a:prstGeom>
        <a:ln/>
      </xdr:spPr>
      <xdr:style>
        <a:lnRef idx="3">
          <a:schemeClr val="lt1"/>
        </a:lnRef>
        <a:fillRef idx="1">
          <a:schemeClr val="accent3"/>
        </a:fillRef>
        <a:effectRef idx="1">
          <a:schemeClr val="accent3"/>
        </a:effectRef>
        <a:fontRef idx="minor">
          <a:schemeClr val="lt1"/>
        </a:fontRef>
      </xdr:style>
      <xdr:txBody>
        <a:bodyPr vertOverflow="clip" horzOverflow="clip" wrap="none" lIns="90000" rtlCol="0" anchor="ctr" anchorCtr="1">
          <a:noAutofit/>
        </a:bodyPr>
        <a:lstStyle/>
        <a:p>
          <a:pPr algn="ctr"/>
          <a:r>
            <a:rPr kumimoji="1" lang="ja-JP" altLang="en-US" sz="1100" b="1">
              <a:solidFill>
                <a:schemeClr val="bg1"/>
              </a:solidFill>
            </a:rPr>
            <a:t>その他知事が必要と認める書類</a:t>
          </a:r>
          <a:endParaRPr kumimoji="1" lang="en-US" altLang="ja-JP" sz="1100" b="1">
            <a:solidFill>
              <a:schemeClr val="bg1"/>
            </a:solidFill>
          </a:endParaRPr>
        </a:p>
      </xdr:txBody>
    </xdr:sp>
    <xdr:clientData/>
  </xdr:oneCellAnchor>
  <xdr:twoCellAnchor>
    <xdr:from>
      <xdr:col>12</xdr:col>
      <xdr:colOff>70716</xdr:colOff>
      <xdr:row>83</xdr:row>
      <xdr:rowOff>80380</xdr:rowOff>
    </xdr:from>
    <xdr:to>
      <xdr:col>17</xdr:col>
      <xdr:colOff>124166</xdr:colOff>
      <xdr:row>86</xdr:row>
      <xdr:rowOff>24962</xdr:rowOff>
    </xdr:to>
    <xdr:sp macro="" textlink="">
      <xdr:nvSpPr>
        <xdr:cNvPr id="31" name="テキスト ボックス 30">
          <a:hlinkClick xmlns:r="http://schemas.openxmlformats.org/officeDocument/2006/relationships" r:id="rId12"/>
          <a:extLst>
            <a:ext uri="{FF2B5EF4-FFF2-40B4-BE49-F238E27FC236}">
              <a16:creationId xmlns:a16="http://schemas.microsoft.com/office/drawing/2014/main" id="{00000000-0008-0000-0100-00001F000000}"/>
            </a:ext>
          </a:extLst>
        </xdr:cNvPr>
        <xdr:cNvSpPr txBox="1"/>
      </xdr:nvSpPr>
      <xdr:spPr>
        <a:xfrm>
          <a:off x="2683287" y="14163773"/>
          <a:ext cx="1142022" cy="47526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環境整備費用</a:t>
          </a:r>
        </a:p>
      </xdr:txBody>
    </xdr:sp>
    <xdr:clientData/>
  </xdr:twoCellAnchor>
  <xdr:twoCellAnchor>
    <xdr:from>
      <xdr:col>12</xdr:col>
      <xdr:colOff>96932</xdr:colOff>
      <xdr:row>63</xdr:row>
      <xdr:rowOff>30251</xdr:rowOff>
    </xdr:from>
    <xdr:to>
      <xdr:col>14</xdr:col>
      <xdr:colOff>78062</xdr:colOff>
      <xdr:row>69</xdr:row>
      <xdr:rowOff>54429</xdr:rowOff>
    </xdr:to>
    <xdr:grpSp>
      <xdr:nvGrpSpPr>
        <xdr:cNvPr id="14" name="グループ化 13">
          <a:extLst>
            <a:ext uri="{FF2B5EF4-FFF2-40B4-BE49-F238E27FC236}">
              <a16:creationId xmlns:a16="http://schemas.microsoft.com/office/drawing/2014/main" id="{00000000-0008-0000-0100-00000E000000}"/>
            </a:ext>
          </a:extLst>
        </xdr:cNvPr>
        <xdr:cNvGrpSpPr/>
      </xdr:nvGrpSpPr>
      <xdr:grpSpPr>
        <a:xfrm>
          <a:off x="2725832" y="11003051"/>
          <a:ext cx="419280" cy="1052878"/>
          <a:chOff x="2763932" y="8412251"/>
          <a:chExt cx="425630" cy="1071928"/>
        </a:xfrm>
      </xdr:grpSpPr>
      <xdr:cxnSp macro="">
        <xdr:nvCxnSpPr>
          <xdr:cNvPr id="47" name="直線コネクタ 46">
            <a:extLst>
              <a:ext uri="{FF2B5EF4-FFF2-40B4-BE49-F238E27FC236}">
                <a16:creationId xmlns:a16="http://schemas.microsoft.com/office/drawing/2014/main" id="{00000000-0008-0000-0100-00002F000000}"/>
              </a:ext>
            </a:extLst>
          </xdr:cNvPr>
          <xdr:cNvCxnSpPr/>
        </xdr:nvCxnSpPr>
        <xdr:spPr>
          <a:xfrm>
            <a:off x="2763932" y="8447296"/>
            <a:ext cx="425630" cy="0"/>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2" name="直線コネクタ 41">
            <a:extLst>
              <a:ext uri="{FF2B5EF4-FFF2-40B4-BE49-F238E27FC236}">
                <a16:creationId xmlns:a16="http://schemas.microsoft.com/office/drawing/2014/main" id="{00000000-0008-0000-0100-00002A000000}"/>
              </a:ext>
            </a:extLst>
          </xdr:cNvPr>
          <xdr:cNvCxnSpPr/>
        </xdr:nvCxnSpPr>
        <xdr:spPr>
          <a:xfrm>
            <a:off x="2794511" y="8412251"/>
            <a:ext cx="0" cy="1071928"/>
          </a:xfrm>
          <a:prstGeom prst="line">
            <a:avLst/>
          </a:prstGeom>
          <a:ln w="762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4" name="直線矢印コネクタ 43">
            <a:extLst>
              <a:ext uri="{FF2B5EF4-FFF2-40B4-BE49-F238E27FC236}">
                <a16:creationId xmlns:a16="http://schemas.microsoft.com/office/drawing/2014/main" id="{00000000-0008-0000-0100-00002C000000}"/>
              </a:ext>
            </a:extLst>
          </xdr:cNvPr>
          <xdr:cNvCxnSpPr/>
        </xdr:nvCxnSpPr>
        <xdr:spPr>
          <a:xfrm>
            <a:off x="2803317" y="9444780"/>
            <a:ext cx="360211" cy="0"/>
          </a:xfrm>
          <a:prstGeom prst="straightConnector1">
            <a:avLst/>
          </a:prstGeom>
          <a:ln w="76200">
            <a:solidFill>
              <a:srgbClr val="FF0000"/>
            </a:solidFill>
            <a:headEnd type="none"/>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55203</xdr:colOff>
      <xdr:row>93</xdr:row>
      <xdr:rowOff>104340</xdr:rowOff>
    </xdr:from>
    <xdr:to>
      <xdr:col>25</xdr:col>
      <xdr:colOff>144731</xdr:colOff>
      <xdr:row>96</xdr:row>
      <xdr:rowOff>48921</xdr:rowOff>
    </xdr:to>
    <xdr:grpSp>
      <xdr:nvGrpSpPr>
        <xdr:cNvPr id="35" name="グループ化 34">
          <a:extLst>
            <a:ext uri="{FF2B5EF4-FFF2-40B4-BE49-F238E27FC236}">
              <a16:creationId xmlns:a16="http://schemas.microsoft.com/office/drawing/2014/main" id="{00000000-0008-0000-0100-000023000000}"/>
            </a:ext>
          </a:extLst>
        </xdr:cNvPr>
        <xdr:cNvGrpSpPr/>
      </xdr:nvGrpSpPr>
      <xdr:grpSpPr>
        <a:xfrm>
          <a:off x="2684103" y="16220640"/>
          <a:ext cx="2937503" cy="458931"/>
          <a:chOff x="2684103" y="13991790"/>
          <a:chExt cx="2937503" cy="458931"/>
        </a:xfrm>
      </xdr:grpSpPr>
      <xdr:sp macro="" textlink="">
        <xdr:nvSpPr>
          <xdr:cNvPr id="32" name="テキスト ボックス 31">
            <a:hlinkClick xmlns:r="http://schemas.openxmlformats.org/officeDocument/2006/relationships" r:id="rId13"/>
            <a:extLst>
              <a:ext uri="{FF2B5EF4-FFF2-40B4-BE49-F238E27FC236}">
                <a16:creationId xmlns:a16="http://schemas.microsoft.com/office/drawing/2014/main" id="{00000000-0008-0000-0100-000020000000}"/>
              </a:ext>
            </a:extLst>
          </xdr:cNvPr>
          <xdr:cNvSpPr txBox="1"/>
        </xdr:nvSpPr>
        <xdr:spPr>
          <a:xfrm>
            <a:off x="4469606" y="13991790"/>
            <a:ext cx="1152000" cy="458931"/>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　職員手当</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（特別手当）</a:t>
            </a:r>
          </a:p>
        </xdr:txBody>
      </xdr:sp>
      <xdr:sp macro="" textlink="">
        <xdr:nvSpPr>
          <xdr:cNvPr id="33" name="テキスト ボックス 32">
            <a:hlinkClick xmlns:r="http://schemas.openxmlformats.org/officeDocument/2006/relationships" r:id="rId14"/>
            <a:extLst>
              <a:ext uri="{FF2B5EF4-FFF2-40B4-BE49-F238E27FC236}">
                <a16:creationId xmlns:a16="http://schemas.microsoft.com/office/drawing/2014/main" id="{00000000-0008-0000-0100-000021000000}"/>
              </a:ext>
            </a:extLst>
          </xdr:cNvPr>
          <xdr:cNvSpPr txBox="1"/>
        </xdr:nvSpPr>
        <xdr:spPr>
          <a:xfrm>
            <a:off x="2684103" y="13992655"/>
            <a:ext cx="1152000" cy="45720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lIns="36000" rIns="36000" rtlCol="0" anchor="ctr" anchorCtr="1"/>
          <a:lstStyle/>
          <a:p>
            <a:r>
              <a:rPr kumimoji="1" lang="ja-JP" altLang="en-US" sz="1100">
                <a:latin typeface="ＭＳ ゴシック" panose="020B0609070205080204" pitchFamily="49" charset="-128"/>
                <a:ea typeface="ＭＳ ゴシック" panose="020B0609070205080204" pitchFamily="49" charset="-128"/>
              </a:rPr>
              <a:t>　職員手当</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（時間外手当）</a:t>
            </a:r>
          </a:p>
        </xdr:txBody>
      </xdr:sp>
      <xdr:sp macro="" textlink="">
        <xdr:nvSpPr>
          <xdr:cNvPr id="51" name="加算 50">
            <a:extLst>
              <a:ext uri="{FF2B5EF4-FFF2-40B4-BE49-F238E27FC236}">
                <a16:creationId xmlns:a16="http://schemas.microsoft.com/office/drawing/2014/main" id="{00000000-0008-0000-0100-000033000000}"/>
              </a:ext>
            </a:extLst>
          </xdr:cNvPr>
          <xdr:cNvSpPr/>
        </xdr:nvSpPr>
        <xdr:spPr>
          <a:xfrm>
            <a:off x="3985779" y="14042987"/>
            <a:ext cx="362597" cy="356537"/>
          </a:xfrm>
          <a:prstGeom prst="mathPlus">
            <a:avLst>
              <a:gd name="adj1" fmla="val 16748"/>
            </a:avLst>
          </a:prstGeom>
          <a:ln/>
        </xdr:spPr>
        <xdr:style>
          <a:lnRef idx="0">
            <a:schemeClr val="dk1"/>
          </a:lnRef>
          <a:fillRef idx="3">
            <a:schemeClr val="dk1"/>
          </a:fillRef>
          <a:effectRef idx="3">
            <a:schemeClr val="dk1"/>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grpSp>
    <xdr:clientData/>
  </xdr:twoCellAnchor>
  <xdr:twoCellAnchor>
    <xdr:from>
      <xdr:col>12</xdr:col>
      <xdr:colOff>63129</xdr:colOff>
      <xdr:row>99</xdr:row>
      <xdr:rowOff>87453</xdr:rowOff>
    </xdr:from>
    <xdr:to>
      <xdr:col>17</xdr:col>
      <xdr:colOff>188902</xdr:colOff>
      <xdr:row>102</xdr:row>
      <xdr:rowOff>32035</xdr:rowOff>
    </xdr:to>
    <xdr:sp macro="" textlink="">
      <xdr:nvSpPr>
        <xdr:cNvPr id="52" name="テキスト ボックス 51">
          <a:hlinkClick xmlns:r="http://schemas.openxmlformats.org/officeDocument/2006/relationships" r:id="rId15"/>
          <a:extLst>
            <a:ext uri="{FF2B5EF4-FFF2-40B4-BE49-F238E27FC236}">
              <a16:creationId xmlns:a16="http://schemas.microsoft.com/office/drawing/2014/main" id="{00000000-0008-0000-0100-000034000000}"/>
            </a:ext>
          </a:extLst>
        </xdr:cNvPr>
        <xdr:cNvSpPr txBox="1"/>
      </xdr:nvSpPr>
      <xdr:spPr>
        <a:xfrm>
          <a:off x="2675700" y="16470453"/>
          <a:ext cx="1214345" cy="475261"/>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施設内療養計算シート</a:t>
          </a:r>
          <a:r>
            <a:rPr kumimoji="1" lang="en-US" altLang="ja-JP" sz="1100">
              <a:latin typeface="ＭＳ ゴシック" panose="020B0609070205080204" pitchFamily="49" charset="-128"/>
              <a:ea typeface="ＭＳ ゴシック" panose="020B0609070205080204" pitchFamily="49" charset="-128"/>
            </a:rPr>
            <a:t>29</a:t>
          </a:r>
          <a:r>
            <a:rPr kumimoji="1" lang="ja-JP" altLang="en-US" sz="1100">
              <a:latin typeface="ＭＳ ゴシック" panose="020B0609070205080204" pitchFamily="49" charset="-128"/>
              <a:ea typeface="ＭＳ ゴシック" panose="020B0609070205080204" pitchFamily="49" charset="-128"/>
            </a:rPr>
            <a:t>床以下</a:t>
          </a:r>
        </a:p>
      </xdr:txBody>
    </xdr:sp>
    <xdr:clientData/>
  </xdr:twoCellAnchor>
  <xdr:twoCellAnchor>
    <xdr:from>
      <xdr:col>12</xdr:col>
      <xdr:colOff>63129</xdr:colOff>
      <xdr:row>103</xdr:row>
      <xdr:rowOff>3460</xdr:rowOff>
    </xdr:from>
    <xdr:to>
      <xdr:col>17</xdr:col>
      <xdr:colOff>188902</xdr:colOff>
      <xdr:row>105</xdr:row>
      <xdr:rowOff>119492</xdr:rowOff>
    </xdr:to>
    <xdr:sp macro="" textlink="">
      <xdr:nvSpPr>
        <xdr:cNvPr id="53" name="テキスト ボックス 52">
          <a:hlinkClick xmlns:r="http://schemas.openxmlformats.org/officeDocument/2006/relationships" r:id="rId16"/>
          <a:extLst>
            <a:ext uri="{FF2B5EF4-FFF2-40B4-BE49-F238E27FC236}">
              <a16:creationId xmlns:a16="http://schemas.microsoft.com/office/drawing/2014/main" id="{00000000-0008-0000-0100-000035000000}"/>
            </a:ext>
          </a:extLst>
        </xdr:cNvPr>
        <xdr:cNvSpPr txBox="1"/>
      </xdr:nvSpPr>
      <xdr:spPr>
        <a:xfrm>
          <a:off x="2675700" y="17094031"/>
          <a:ext cx="1214345" cy="46981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施設内療養計算シート</a:t>
          </a:r>
          <a:r>
            <a:rPr kumimoji="1" lang="en-US" altLang="ja-JP" sz="1100">
              <a:latin typeface="ＭＳ ゴシック" panose="020B0609070205080204" pitchFamily="49" charset="-128"/>
              <a:ea typeface="ＭＳ ゴシック" panose="020B0609070205080204" pitchFamily="49" charset="-128"/>
            </a:rPr>
            <a:t>30</a:t>
          </a:r>
          <a:r>
            <a:rPr kumimoji="1" lang="ja-JP" altLang="en-US" sz="1100">
              <a:latin typeface="ＭＳ ゴシック" panose="020B0609070205080204" pitchFamily="49" charset="-128"/>
              <a:ea typeface="ＭＳ ゴシック" panose="020B0609070205080204" pitchFamily="49" charset="-128"/>
            </a:rPr>
            <a:t>床以上</a:t>
          </a:r>
        </a:p>
      </xdr:txBody>
    </xdr:sp>
    <xdr:clientData/>
  </xdr:twoCellAnchor>
  <xdr:twoCellAnchor>
    <xdr:from>
      <xdr:col>19</xdr:col>
      <xdr:colOff>55418</xdr:colOff>
      <xdr:row>69</xdr:row>
      <xdr:rowOff>10780</xdr:rowOff>
    </xdr:from>
    <xdr:to>
      <xdr:col>26</xdr:col>
      <xdr:colOff>73751</xdr:colOff>
      <xdr:row>70</xdr:row>
      <xdr:rowOff>163180</xdr:rowOff>
    </xdr:to>
    <xdr:cxnSp macro="">
      <xdr:nvCxnSpPr>
        <xdr:cNvPr id="27" name="カギ線コネクタ 26">
          <a:extLst>
            <a:ext uri="{FF2B5EF4-FFF2-40B4-BE49-F238E27FC236}">
              <a16:creationId xmlns:a16="http://schemas.microsoft.com/office/drawing/2014/main" id="{00000000-0008-0000-0100-00001B000000}"/>
            </a:ext>
          </a:extLst>
        </xdr:cNvPr>
        <xdr:cNvCxnSpPr>
          <a:stCxn id="19" idx="3"/>
          <a:endCxn id="18" idx="1"/>
        </xdr:cNvCxnSpPr>
      </xdr:nvCxnSpPr>
      <xdr:spPr>
        <a:xfrm>
          <a:off x="4191989" y="11617673"/>
          <a:ext cx="1542333" cy="329293"/>
        </a:xfrm>
        <a:prstGeom prst="bentConnector3">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61</xdr:row>
      <xdr:rowOff>85725</xdr:rowOff>
    </xdr:from>
    <xdr:to>
      <xdr:col>51</xdr:col>
      <xdr:colOff>182563</xdr:colOff>
      <xdr:row>65</xdr:row>
      <xdr:rowOff>19050</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076575" y="10277475"/>
          <a:ext cx="8209417" cy="640896"/>
        </a:xfrm>
        <a:prstGeom prst="rect">
          <a:avLst/>
        </a:prstGeom>
        <a:solidFill>
          <a:srgbClr val="FFCCFF"/>
        </a:solidFill>
        <a:ln w="158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solidFill>
                <a:schemeClr val="tx1"/>
              </a:solidFill>
              <a:latin typeface="HGSｺﾞｼｯｸE" panose="020B0900000000000000" pitchFamily="50" charset="-128"/>
              <a:ea typeface="HGSｺﾞｼｯｸE" panose="020B0900000000000000" pitchFamily="50" charset="-128"/>
            </a:rPr>
            <a:t>施設内療養に要する費用の助成を受けるには，国実施要綱</a:t>
          </a:r>
          <a:r>
            <a:rPr kumimoji="1" lang="en-US" altLang="ja-JP" sz="1100">
              <a:solidFill>
                <a:schemeClr val="tx1"/>
              </a:solidFill>
              <a:latin typeface="HGSｺﾞｼｯｸE" panose="020B0900000000000000" pitchFamily="50" charset="-128"/>
              <a:ea typeface="HGSｺﾞｼｯｸE" panose="020B0900000000000000" pitchFamily="50" charset="-128"/>
            </a:rPr>
            <a:t>【</a:t>
          </a:r>
          <a:r>
            <a:rPr kumimoji="1" lang="ja-JP" altLang="en-US" sz="1100">
              <a:solidFill>
                <a:schemeClr val="tx1"/>
              </a:solidFill>
              <a:latin typeface="HGSｺﾞｼｯｸE" panose="020B0900000000000000" pitchFamily="50" charset="-128"/>
              <a:ea typeface="HGSｺﾞｼｯｸE" panose="020B0900000000000000" pitchFamily="50" charset="-128"/>
            </a:rPr>
            <a:t>別添２－２</a:t>
          </a:r>
          <a:r>
            <a:rPr kumimoji="1" lang="en-US" altLang="ja-JP" sz="1100">
              <a:solidFill>
                <a:schemeClr val="tx1"/>
              </a:solidFill>
              <a:latin typeface="HGSｺﾞｼｯｸE" panose="020B0900000000000000" pitchFamily="50" charset="-128"/>
              <a:ea typeface="HGSｺﾞｼｯｸE" panose="020B0900000000000000" pitchFamily="50" charset="-128"/>
            </a:rPr>
            <a:t>】</a:t>
          </a:r>
          <a:r>
            <a:rPr kumimoji="1" lang="ja-JP" altLang="en-US" sz="1100">
              <a:solidFill>
                <a:schemeClr val="tx1"/>
              </a:solidFill>
              <a:latin typeface="HGSｺﾞｼｯｸE" panose="020B0900000000000000" pitchFamily="50" charset="-128"/>
              <a:ea typeface="HGSｺﾞｼｯｸE" panose="020B0900000000000000" pitchFamily="50" charset="-128"/>
            </a:rPr>
            <a:t>「参考３」の取組を全て実施している必要があります。（国実施要綱の要件（</a:t>
          </a:r>
          <a:r>
            <a:rPr kumimoji="1" lang="en-US" altLang="ja-JP" sz="1100">
              <a:solidFill>
                <a:schemeClr val="tx1"/>
              </a:solidFill>
              <a:latin typeface="HGSｺﾞｼｯｸE" panose="020B0900000000000000" pitchFamily="50" charset="-128"/>
              <a:ea typeface="HGSｺﾞｼｯｸE" panose="020B0900000000000000" pitchFamily="50" charset="-128"/>
            </a:rPr>
            <a:t>3</a:t>
          </a:r>
          <a:r>
            <a:rPr kumimoji="1" lang="ja-JP" altLang="en-US" sz="1100">
              <a:solidFill>
                <a:schemeClr val="tx1"/>
              </a:solidFill>
              <a:latin typeface="HGSｺﾞｼｯｸE" panose="020B0900000000000000" pitchFamily="50" charset="-128"/>
              <a:ea typeface="HGSｺﾞｼｯｸE" panose="020B0900000000000000" pitchFamily="50" charset="-128"/>
            </a:rPr>
            <a:t>）～（</a:t>
          </a:r>
          <a:r>
            <a:rPr kumimoji="1" lang="en-US" altLang="ja-JP" sz="1100">
              <a:solidFill>
                <a:schemeClr val="tx1"/>
              </a:solidFill>
              <a:latin typeface="HGSｺﾞｼｯｸE" panose="020B0900000000000000" pitchFamily="50" charset="-128"/>
              <a:ea typeface="HGSｺﾞｼｯｸE" panose="020B0900000000000000" pitchFamily="50" charset="-128"/>
            </a:rPr>
            <a:t>5</a:t>
          </a:r>
          <a:r>
            <a:rPr kumimoji="1" lang="ja-JP" altLang="en-US" sz="1100">
              <a:solidFill>
                <a:schemeClr val="tx1"/>
              </a:solidFill>
              <a:latin typeface="HGSｺﾞｼｯｸE" panose="020B0900000000000000" pitchFamily="50" charset="-128"/>
              <a:ea typeface="HGSｺﾞｼｯｸE" panose="020B0900000000000000" pitchFamily="50" charset="-128"/>
            </a:rPr>
            <a:t>）については，令和５年４月</a:t>
          </a:r>
          <a:r>
            <a:rPr kumimoji="1" lang="en-US" altLang="ja-JP" sz="1100">
              <a:solidFill>
                <a:schemeClr val="tx1"/>
              </a:solidFill>
              <a:latin typeface="HGSｺﾞｼｯｸE" panose="020B0900000000000000" pitchFamily="50" charset="-128"/>
              <a:ea typeface="HGSｺﾞｼｯｸE" panose="020B0900000000000000" pitchFamily="50" charset="-128"/>
            </a:rPr>
            <a:t>30</a:t>
          </a:r>
          <a:r>
            <a:rPr kumimoji="1" lang="ja-JP" altLang="en-US" sz="1100">
              <a:solidFill>
                <a:schemeClr val="tx1"/>
              </a:solidFill>
              <a:latin typeface="HGSｺﾞｼｯｸE" panose="020B0900000000000000" pitchFamily="50" charset="-128"/>
              <a:ea typeface="HGSｺﾞｼｯｸE" panose="020B0900000000000000" pitchFamily="50" charset="-128"/>
            </a:rPr>
            <a:t>日までに満たしている必要があります。） </a:t>
          </a:r>
        </a:p>
      </xdr:txBody>
    </xdr:sp>
    <xdr:clientData/>
  </xdr:twoCellAnchor>
  <xdr:twoCellAnchor>
    <xdr:from>
      <xdr:col>4</xdr:col>
      <xdr:colOff>189334</xdr:colOff>
      <xdr:row>110</xdr:row>
      <xdr:rowOff>35719</xdr:rowOff>
    </xdr:from>
    <xdr:to>
      <xdr:col>12</xdr:col>
      <xdr:colOff>202405</xdr:colOff>
      <xdr:row>114</xdr:row>
      <xdr:rowOff>47625</xdr:rowOff>
    </xdr:to>
    <xdr:sp macro="" textlink="">
      <xdr:nvSpPr>
        <xdr:cNvPr id="39" name="テキスト ボックス 38">
          <a:hlinkClick xmlns:r="http://schemas.openxmlformats.org/officeDocument/2006/relationships" r:id="rId17"/>
          <a:extLst>
            <a:ext uri="{FF2B5EF4-FFF2-40B4-BE49-F238E27FC236}">
              <a16:creationId xmlns:a16="http://schemas.microsoft.com/office/drawing/2014/main" id="{00000000-0008-0000-0100-000027000000}"/>
            </a:ext>
          </a:extLst>
        </xdr:cNvPr>
        <xdr:cNvSpPr txBox="1"/>
      </xdr:nvSpPr>
      <xdr:spPr>
        <a:xfrm>
          <a:off x="1060191" y="18541433"/>
          <a:ext cx="1754785" cy="71947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交付申請書</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（兼）実績報告書</a:t>
          </a:r>
        </a:p>
      </xdr:txBody>
    </xdr:sp>
    <xdr:clientData/>
  </xdr:twoCellAnchor>
  <xdr:twoCellAnchor>
    <xdr:from>
      <xdr:col>14</xdr:col>
      <xdr:colOff>42863</xdr:colOff>
      <xdr:row>110</xdr:row>
      <xdr:rowOff>21432</xdr:rowOff>
    </xdr:from>
    <xdr:to>
      <xdr:col>32</xdr:col>
      <xdr:colOff>92076</xdr:colOff>
      <xdr:row>114</xdr:row>
      <xdr:rowOff>59532</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090863" y="18527146"/>
          <a:ext cx="3968070" cy="745672"/>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pPr algn="l"/>
          <a:r>
            <a:rPr kumimoji="1" lang="ja-JP" altLang="en-US" sz="1200" b="0">
              <a:solidFill>
                <a:schemeClr val="tx1"/>
              </a:solidFill>
              <a:latin typeface="BIZ UDゴシック" panose="020B0400000000000000" pitchFamily="49" charset="-128"/>
              <a:ea typeface="BIZ UDゴシック" panose="020B0400000000000000" pitchFamily="49" charset="-128"/>
            </a:rPr>
            <a:t>■「申請書（兼）実績報告書」に記入するもの</a:t>
          </a:r>
          <a:endParaRPr kumimoji="1" lang="en-US" altLang="ja-JP" sz="1200" b="0">
            <a:solidFill>
              <a:schemeClr val="tx1"/>
            </a:solidFill>
            <a:latin typeface="BIZ UDゴシック" panose="020B0400000000000000" pitchFamily="49" charset="-128"/>
            <a:ea typeface="BIZ UDゴシック" panose="020B0400000000000000" pitchFamily="49" charset="-128"/>
          </a:endParaRPr>
        </a:p>
        <a:p>
          <a:pPr algn="l"/>
          <a:r>
            <a:rPr kumimoji="1" lang="ja-JP" altLang="en-US" sz="1200" b="0">
              <a:solidFill>
                <a:schemeClr val="tx1"/>
              </a:solidFill>
              <a:latin typeface="BIZ UDゴシック" panose="020B0400000000000000" pitchFamily="49" charset="-128"/>
              <a:ea typeface="BIZ UDゴシック" panose="020B0400000000000000" pitchFamily="49" charset="-128"/>
            </a:rPr>
            <a:t>①　申請年月日</a:t>
          </a:r>
          <a:endParaRPr kumimoji="1" lang="en-US" altLang="ja-JP" sz="1200" b="0">
            <a:solidFill>
              <a:schemeClr val="tx1"/>
            </a:solidFill>
            <a:latin typeface="BIZ UDゴシック" panose="020B0400000000000000" pitchFamily="49" charset="-128"/>
            <a:ea typeface="BIZ UDゴシック" panose="020B0400000000000000" pitchFamily="49" charset="-128"/>
          </a:endParaRPr>
        </a:p>
        <a:p>
          <a:pPr algn="l"/>
          <a:r>
            <a:rPr kumimoji="1" lang="ja-JP" altLang="en-US" sz="1200" b="0">
              <a:solidFill>
                <a:schemeClr val="tx1"/>
              </a:solidFill>
              <a:latin typeface="BIZ UDゴシック" panose="020B0400000000000000" pitchFamily="49" charset="-128"/>
              <a:ea typeface="BIZ UDゴシック" panose="020B0400000000000000" pitchFamily="49" charset="-128"/>
            </a:rPr>
            <a:t>②　「２　添付書類」のチェック欄</a:t>
          </a:r>
          <a:endParaRPr kumimoji="1" lang="en-US" altLang="ja-JP" sz="1200" b="0">
            <a:solidFill>
              <a:schemeClr val="tx1"/>
            </a:solidFill>
            <a:latin typeface="BIZ UDゴシック" panose="020B0400000000000000" pitchFamily="49" charset="-128"/>
            <a:ea typeface="BIZ UDゴシック" panose="020B0400000000000000" pitchFamily="49" charset="-128"/>
          </a:endParaRPr>
        </a:p>
      </xdr:txBody>
    </xdr:sp>
    <xdr:clientData/>
  </xdr:twoCellAnchor>
  <xdr:twoCellAnchor>
    <xdr:from>
      <xdr:col>10</xdr:col>
      <xdr:colOff>85725</xdr:colOff>
      <xdr:row>33</xdr:row>
      <xdr:rowOff>50799</xdr:rowOff>
    </xdr:from>
    <xdr:to>
      <xdr:col>25</xdr:col>
      <xdr:colOff>161925</xdr:colOff>
      <xdr:row>37</xdr:row>
      <xdr:rowOff>117474</xdr:rowOff>
    </xdr:to>
    <xdr:sp macro="" textlink="">
      <xdr:nvSpPr>
        <xdr:cNvPr id="24" name="大かっこ 23">
          <a:extLst>
            <a:ext uri="{FF2B5EF4-FFF2-40B4-BE49-F238E27FC236}">
              <a16:creationId xmlns:a16="http://schemas.microsoft.com/office/drawing/2014/main" id="{00000000-0008-0000-0100-000018000000}"/>
            </a:ext>
          </a:extLst>
        </xdr:cNvPr>
        <xdr:cNvSpPr/>
      </xdr:nvSpPr>
      <xdr:spPr>
        <a:xfrm>
          <a:off x="2308225" y="6167966"/>
          <a:ext cx="3409950" cy="744008"/>
        </a:xfrm>
        <a:prstGeom prst="bracketPair">
          <a:avLst>
            <a:gd name="adj" fmla="val 10338"/>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124692</xdr:colOff>
      <xdr:row>41</xdr:row>
      <xdr:rowOff>154553</xdr:rowOff>
    </xdr:from>
    <xdr:to>
      <xdr:col>21</xdr:col>
      <xdr:colOff>49139</xdr:colOff>
      <xdr:row>43</xdr:row>
      <xdr:rowOff>168190</xdr:rowOff>
    </xdr:to>
    <xdr:sp macro="" textlink="">
      <xdr:nvSpPr>
        <xdr:cNvPr id="54" name="加算 53">
          <a:extLst>
            <a:ext uri="{FF2B5EF4-FFF2-40B4-BE49-F238E27FC236}">
              <a16:creationId xmlns:a16="http://schemas.microsoft.com/office/drawing/2014/main" id="{00000000-0008-0000-0100-000036000000}"/>
            </a:ext>
          </a:extLst>
        </xdr:cNvPr>
        <xdr:cNvSpPr/>
      </xdr:nvSpPr>
      <xdr:spPr>
        <a:xfrm>
          <a:off x="4287117" y="7355453"/>
          <a:ext cx="362597" cy="356537"/>
        </a:xfrm>
        <a:prstGeom prst="mathPlus">
          <a:avLst>
            <a:gd name="adj1" fmla="val 16748"/>
          </a:avLst>
        </a:prstGeom>
        <a:ln/>
      </xdr:spPr>
      <xdr:style>
        <a:lnRef idx="0">
          <a:schemeClr val="dk1"/>
        </a:lnRef>
        <a:fillRef idx="3">
          <a:schemeClr val="dk1"/>
        </a:fillRef>
        <a:effectRef idx="3">
          <a:schemeClr val="dk1"/>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clientData/>
  </xdr:twoCellAnchor>
  <xdr:twoCellAnchor>
    <xdr:from>
      <xdr:col>28</xdr:col>
      <xdr:colOff>27060</xdr:colOff>
      <xdr:row>41</xdr:row>
      <xdr:rowOff>154553</xdr:rowOff>
    </xdr:from>
    <xdr:to>
      <xdr:col>29</xdr:col>
      <xdr:colOff>170582</xdr:colOff>
      <xdr:row>43</xdr:row>
      <xdr:rowOff>168190</xdr:rowOff>
    </xdr:to>
    <xdr:sp macro="" textlink="">
      <xdr:nvSpPr>
        <xdr:cNvPr id="55" name="加算 54">
          <a:extLst>
            <a:ext uri="{FF2B5EF4-FFF2-40B4-BE49-F238E27FC236}">
              <a16:creationId xmlns:a16="http://schemas.microsoft.com/office/drawing/2014/main" id="{00000000-0008-0000-0100-000037000000}"/>
            </a:ext>
          </a:extLst>
        </xdr:cNvPr>
        <xdr:cNvSpPr/>
      </xdr:nvSpPr>
      <xdr:spPr>
        <a:xfrm>
          <a:off x="6161160" y="7355453"/>
          <a:ext cx="362597" cy="356537"/>
        </a:xfrm>
        <a:prstGeom prst="mathPlus">
          <a:avLst>
            <a:gd name="adj1" fmla="val 16748"/>
          </a:avLst>
        </a:prstGeom>
        <a:ln/>
      </xdr:spPr>
      <xdr:style>
        <a:lnRef idx="0">
          <a:schemeClr val="dk1"/>
        </a:lnRef>
        <a:fillRef idx="3">
          <a:schemeClr val="dk1"/>
        </a:fillRef>
        <a:effectRef idx="3">
          <a:schemeClr val="dk1"/>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clientData/>
  </xdr:twoCellAnchor>
  <xdr:twoCellAnchor>
    <xdr:from>
      <xdr:col>36</xdr:col>
      <xdr:colOff>148503</xdr:colOff>
      <xdr:row>41</xdr:row>
      <xdr:rowOff>154553</xdr:rowOff>
    </xdr:from>
    <xdr:to>
      <xdr:col>38</xdr:col>
      <xdr:colOff>72950</xdr:colOff>
      <xdr:row>43</xdr:row>
      <xdr:rowOff>168190</xdr:rowOff>
    </xdr:to>
    <xdr:sp macro="" textlink="">
      <xdr:nvSpPr>
        <xdr:cNvPr id="56" name="加算 55">
          <a:extLst>
            <a:ext uri="{FF2B5EF4-FFF2-40B4-BE49-F238E27FC236}">
              <a16:creationId xmlns:a16="http://schemas.microsoft.com/office/drawing/2014/main" id="{00000000-0008-0000-0100-000038000000}"/>
            </a:ext>
          </a:extLst>
        </xdr:cNvPr>
        <xdr:cNvSpPr/>
      </xdr:nvSpPr>
      <xdr:spPr>
        <a:xfrm>
          <a:off x="8035203" y="7355453"/>
          <a:ext cx="362597" cy="356537"/>
        </a:xfrm>
        <a:prstGeom prst="mathPlus">
          <a:avLst>
            <a:gd name="adj1" fmla="val 16748"/>
          </a:avLst>
        </a:prstGeom>
        <a:ln/>
      </xdr:spPr>
      <xdr:style>
        <a:lnRef idx="0">
          <a:schemeClr val="dk1"/>
        </a:lnRef>
        <a:fillRef idx="3">
          <a:schemeClr val="dk1"/>
        </a:fillRef>
        <a:effectRef idx="3">
          <a:schemeClr val="dk1"/>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clientData/>
  </xdr:twoCellAnchor>
  <xdr:twoCellAnchor>
    <xdr:from>
      <xdr:col>11</xdr:col>
      <xdr:colOff>3249</xdr:colOff>
      <xdr:row>41</xdr:row>
      <xdr:rowOff>154553</xdr:rowOff>
    </xdr:from>
    <xdr:to>
      <xdr:col>12</xdr:col>
      <xdr:colOff>146771</xdr:colOff>
      <xdr:row>43</xdr:row>
      <xdr:rowOff>168190</xdr:rowOff>
    </xdr:to>
    <xdr:sp macro="" textlink="">
      <xdr:nvSpPr>
        <xdr:cNvPr id="57" name="加算 56">
          <a:extLst>
            <a:ext uri="{FF2B5EF4-FFF2-40B4-BE49-F238E27FC236}">
              <a16:creationId xmlns:a16="http://schemas.microsoft.com/office/drawing/2014/main" id="{00000000-0008-0000-0100-000039000000}"/>
            </a:ext>
          </a:extLst>
        </xdr:cNvPr>
        <xdr:cNvSpPr/>
      </xdr:nvSpPr>
      <xdr:spPr>
        <a:xfrm>
          <a:off x="2413074" y="7355453"/>
          <a:ext cx="362597" cy="356537"/>
        </a:xfrm>
        <a:prstGeom prst="mathPlus">
          <a:avLst>
            <a:gd name="adj1" fmla="val 16748"/>
          </a:avLst>
        </a:prstGeom>
        <a:ln/>
      </xdr:spPr>
      <xdr:style>
        <a:lnRef idx="0">
          <a:schemeClr val="dk1"/>
        </a:lnRef>
        <a:fillRef idx="3">
          <a:schemeClr val="dk1"/>
        </a:fillRef>
        <a:effectRef idx="3">
          <a:schemeClr val="dk1"/>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clientData/>
  </xdr:twoCellAnchor>
  <xdr:twoCellAnchor editAs="absolute">
    <xdr:from>
      <xdr:col>2</xdr:col>
      <xdr:colOff>9525</xdr:colOff>
      <xdr:row>122</xdr:row>
      <xdr:rowOff>167478</xdr:rowOff>
    </xdr:from>
    <xdr:to>
      <xdr:col>55</xdr:col>
      <xdr:colOff>110275</xdr:colOff>
      <xdr:row>125</xdr:row>
      <xdr:rowOff>132474</xdr:rowOff>
    </xdr:to>
    <xdr:sp macro="" textlink="">
      <xdr:nvSpPr>
        <xdr:cNvPr id="58" name="テキスト ボックス 57">
          <a:extLst>
            <a:ext uri="{FF2B5EF4-FFF2-40B4-BE49-F238E27FC236}">
              <a16:creationId xmlns:a16="http://schemas.microsoft.com/office/drawing/2014/main" id="{00000000-0008-0000-0100-00003A000000}"/>
            </a:ext>
          </a:extLst>
        </xdr:cNvPr>
        <xdr:cNvSpPr txBox="1">
          <a:spLocks noChangeAspect="1"/>
        </xdr:cNvSpPr>
      </xdr:nvSpPr>
      <xdr:spPr>
        <a:xfrm>
          <a:off x="447675" y="21303453"/>
          <a:ext cx="11711725" cy="479346"/>
        </a:xfrm>
        <a:prstGeom prst="rect">
          <a:avLst/>
        </a:prstGeom>
        <a:ln/>
      </xdr:spPr>
      <xdr:style>
        <a:lnRef idx="3">
          <a:schemeClr val="lt1"/>
        </a:lnRef>
        <a:fillRef idx="1">
          <a:schemeClr val="accent6"/>
        </a:fillRef>
        <a:effectRef idx="1">
          <a:schemeClr val="accent6"/>
        </a:effectRef>
        <a:fontRef idx="minor">
          <a:schemeClr val="lt1"/>
        </a:fontRef>
      </xdr:style>
      <xdr:txBody>
        <a:bodyPr vertOverflow="clip" horzOverflow="clip" wrap="square" rtlCol="0" anchor="ctr" anchorCtr="1"/>
        <a:lstStyle/>
        <a:p>
          <a:r>
            <a:rPr kumimoji="1" lang="ja-JP" altLang="en-US" sz="1400" b="0" u="none" baseline="0">
              <a:solidFill>
                <a:schemeClr val="bg1"/>
              </a:solidFill>
              <a:latin typeface="HGSｺﾞｼｯｸE" panose="020B0900000000000000" pitchFamily="50" charset="-128"/>
              <a:ea typeface="HGSｺﾞｼｯｸE" panose="020B0900000000000000" pitchFamily="50" charset="-128"/>
            </a:rPr>
            <a:t>令和５年４月１日から令和５年５月７日までの間に発生した費用分</a:t>
          </a:r>
        </a:p>
      </xdr:txBody>
    </xdr:sp>
    <xdr:clientData/>
  </xdr:twoCellAnchor>
  <xdr:twoCellAnchor>
    <xdr:from>
      <xdr:col>5</xdr:col>
      <xdr:colOff>116419</xdr:colOff>
      <xdr:row>26</xdr:row>
      <xdr:rowOff>63500</xdr:rowOff>
    </xdr:from>
    <xdr:to>
      <xdr:col>9</xdr:col>
      <xdr:colOff>127419</xdr:colOff>
      <xdr:row>41</xdr:row>
      <xdr:rowOff>74084</xdr:rowOff>
    </xdr:to>
    <xdr:sp macro="" textlink="">
      <xdr:nvSpPr>
        <xdr:cNvPr id="59" name="下矢印 58">
          <a:extLst>
            <a:ext uri="{FF2B5EF4-FFF2-40B4-BE49-F238E27FC236}">
              <a16:creationId xmlns:a16="http://schemas.microsoft.com/office/drawing/2014/main" id="{00000000-0008-0000-0100-00003B000000}"/>
            </a:ext>
          </a:extLst>
        </xdr:cNvPr>
        <xdr:cNvSpPr/>
      </xdr:nvSpPr>
      <xdr:spPr>
        <a:xfrm>
          <a:off x="1211794" y="4645025"/>
          <a:ext cx="887300" cy="2582334"/>
        </a:xfrm>
        <a:prstGeom prst="downArrow">
          <a:avLst/>
        </a:prstGeom>
        <a:solidFill>
          <a:schemeClr val="bg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1</xdr:col>
      <xdr:colOff>207168</xdr:colOff>
      <xdr:row>24</xdr:row>
      <xdr:rowOff>85196</xdr:rowOff>
    </xdr:from>
    <xdr:to>
      <xdr:col>55</xdr:col>
      <xdr:colOff>85668</xdr:colOff>
      <xdr:row>27</xdr:row>
      <xdr:rowOff>73994</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a:spLocks noChangeAspect="1"/>
        </xdr:cNvSpPr>
      </xdr:nvSpPr>
      <xdr:spPr>
        <a:xfrm>
          <a:off x="426243" y="4376738"/>
          <a:ext cx="11708550" cy="503148"/>
        </a:xfrm>
        <a:prstGeom prst="rect">
          <a:avLst/>
        </a:prstGeom>
        <a:ln/>
      </xdr:spPr>
      <xdr:style>
        <a:lnRef idx="3">
          <a:schemeClr val="lt1"/>
        </a:lnRef>
        <a:fillRef idx="1">
          <a:schemeClr val="accent3"/>
        </a:fillRef>
        <a:effectRef idx="1">
          <a:schemeClr val="accent3"/>
        </a:effectRef>
        <a:fontRef idx="minor">
          <a:schemeClr val="lt1"/>
        </a:fontRef>
      </xdr:style>
      <xdr:txBody>
        <a:bodyPr vertOverflow="clip" horzOverflow="clip" wrap="square" rtlCol="0" anchor="ctr" anchorCtr="1"/>
        <a:lstStyle/>
        <a:p>
          <a:r>
            <a:rPr kumimoji="1" lang="ja-JP" altLang="en-US" sz="1400" b="0" u="none" baseline="0">
              <a:solidFill>
                <a:schemeClr val="bg1"/>
              </a:solidFill>
              <a:latin typeface="HGSｺﾞｼｯｸE" panose="020B0900000000000000" pitchFamily="50" charset="-128"/>
              <a:ea typeface="HGSｺﾞｼｯｸE" panose="020B0900000000000000" pitchFamily="50" charset="-128"/>
            </a:rPr>
            <a:t>令和５年５月８日以降に発生した費用分</a:t>
          </a:r>
        </a:p>
      </xdr:txBody>
    </xdr:sp>
    <xdr:clientData/>
  </xdr:twoCellAnchor>
  <xdr:twoCellAnchor>
    <xdr:from>
      <xdr:col>6</xdr:col>
      <xdr:colOff>135563</xdr:colOff>
      <xdr:row>173</xdr:row>
      <xdr:rowOff>68870</xdr:rowOff>
    </xdr:from>
    <xdr:to>
      <xdr:col>8</xdr:col>
      <xdr:colOff>50704</xdr:colOff>
      <xdr:row>203</xdr:row>
      <xdr:rowOff>680</xdr:rowOff>
    </xdr:to>
    <xdr:sp macro="" textlink="">
      <xdr:nvSpPr>
        <xdr:cNvPr id="60" name="下矢印 59">
          <a:extLst>
            <a:ext uri="{FF2B5EF4-FFF2-40B4-BE49-F238E27FC236}">
              <a16:creationId xmlns:a16="http://schemas.microsoft.com/office/drawing/2014/main" id="{00000000-0008-0000-0100-00003C000000}"/>
            </a:ext>
          </a:extLst>
        </xdr:cNvPr>
        <xdr:cNvSpPr/>
      </xdr:nvSpPr>
      <xdr:spPr>
        <a:xfrm>
          <a:off x="1450013" y="28015220"/>
          <a:ext cx="353291" cy="4389510"/>
        </a:xfrm>
        <a:prstGeom prst="downArrow">
          <a:avLst/>
        </a:prstGeom>
        <a:solidFill>
          <a:schemeClr val="bg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17437</xdr:colOff>
      <xdr:row>171</xdr:row>
      <xdr:rowOff>84025</xdr:rowOff>
    </xdr:from>
    <xdr:to>
      <xdr:col>53</xdr:col>
      <xdr:colOff>186089</xdr:colOff>
      <xdr:row>200</xdr:row>
      <xdr:rowOff>30956</xdr:rowOff>
    </xdr:to>
    <xdr:sp macro="" textlink="">
      <xdr:nvSpPr>
        <xdr:cNvPr id="61" name="角丸四角形 60">
          <a:extLst>
            <a:ext uri="{FF2B5EF4-FFF2-40B4-BE49-F238E27FC236}">
              <a16:creationId xmlns:a16="http://schemas.microsoft.com/office/drawing/2014/main" id="{00000000-0008-0000-0100-00003D000000}"/>
            </a:ext>
          </a:extLst>
        </xdr:cNvPr>
        <xdr:cNvSpPr/>
      </xdr:nvSpPr>
      <xdr:spPr>
        <a:xfrm>
          <a:off x="2194580" y="29067239"/>
          <a:ext cx="9530366" cy="4369253"/>
        </a:xfrm>
        <a:prstGeom prst="roundRect">
          <a:avLst>
            <a:gd name="adj" fmla="val 5556"/>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145521</xdr:colOff>
      <xdr:row>153</xdr:row>
      <xdr:rowOff>1518</xdr:rowOff>
    </xdr:from>
    <xdr:to>
      <xdr:col>8</xdr:col>
      <xdr:colOff>40746</xdr:colOff>
      <xdr:row>170</xdr:row>
      <xdr:rowOff>0</xdr:rowOff>
    </xdr:to>
    <xdr:sp macro="" textlink="">
      <xdr:nvSpPr>
        <xdr:cNvPr id="62" name="下矢印 61">
          <a:extLst>
            <a:ext uri="{FF2B5EF4-FFF2-40B4-BE49-F238E27FC236}">
              <a16:creationId xmlns:a16="http://schemas.microsoft.com/office/drawing/2014/main" id="{00000000-0008-0000-0100-00003E000000}"/>
            </a:ext>
          </a:extLst>
        </xdr:cNvPr>
        <xdr:cNvSpPr/>
      </xdr:nvSpPr>
      <xdr:spPr>
        <a:xfrm>
          <a:off x="1459971" y="24518868"/>
          <a:ext cx="333375" cy="2913132"/>
        </a:xfrm>
        <a:prstGeom prst="downArrow">
          <a:avLst/>
        </a:prstGeom>
        <a:solidFill>
          <a:schemeClr val="bg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7912</xdr:colOff>
      <xdr:row>151</xdr:row>
      <xdr:rowOff>93550</xdr:rowOff>
    </xdr:from>
    <xdr:to>
      <xdr:col>53</xdr:col>
      <xdr:colOff>170213</xdr:colOff>
      <xdr:row>168</xdr:row>
      <xdr:rowOff>31750</xdr:rowOff>
    </xdr:to>
    <xdr:sp macro="" textlink="">
      <xdr:nvSpPr>
        <xdr:cNvPr id="63" name="角丸四角形 62">
          <a:extLst>
            <a:ext uri="{FF2B5EF4-FFF2-40B4-BE49-F238E27FC236}">
              <a16:creationId xmlns:a16="http://schemas.microsoft.com/office/drawing/2014/main" id="{00000000-0008-0000-0100-00003F000000}"/>
            </a:ext>
          </a:extLst>
        </xdr:cNvPr>
        <xdr:cNvSpPr/>
      </xdr:nvSpPr>
      <xdr:spPr>
        <a:xfrm>
          <a:off x="2230412" y="23874300"/>
          <a:ext cx="9719051" cy="2478200"/>
        </a:xfrm>
        <a:prstGeom prst="roundRect">
          <a:avLst>
            <a:gd name="adj" fmla="val 5556"/>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152525</xdr:colOff>
      <xdr:row>132</xdr:row>
      <xdr:rowOff>68116</xdr:rowOff>
    </xdr:from>
    <xdr:to>
      <xdr:col>16</xdr:col>
      <xdr:colOff>179739</xdr:colOff>
      <xdr:row>134</xdr:row>
      <xdr:rowOff>166607</xdr:rowOff>
    </xdr:to>
    <xdr:sp macro="" textlink="">
      <xdr:nvSpPr>
        <xdr:cNvPr id="65" name="テキスト ボックス 64">
          <a:hlinkClick xmlns:r="http://schemas.openxmlformats.org/officeDocument/2006/relationships" r:id="rId18"/>
          <a:extLst>
            <a:ext uri="{FF2B5EF4-FFF2-40B4-BE49-F238E27FC236}">
              <a16:creationId xmlns:a16="http://schemas.microsoft.com/office/drawing/2014/main" id="{00000000-0008-0000-0100-000041000000}"/>
            </a:ext>
          </a:extLst>
        </xdr:cNvPr>
        <xdr:cNvSpPr txBox="1"/>
      </xdr:nvSpPr>
      <xdr:spPr>
        <a:xfrm>
          <a:off x="2597275" y="21478199"/>
          <a:ext cx="1138464" cy="437158"/>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lIns="90000" rtlCol="0" anchor="ctr" anchorCtr="1"/>
        <a:lstStyle/>
        <a:p>
          <a:r>
            <a:rPr kumimoji="1" lang="ja-JP" altLang="en-US" sz="1100"/>
            <a:t>総括表</a:t>
          </a:r>
        </a:p>
      </xdr:txBody>
    </xdr:sp>
    <xdr:clientData/>
  </xdr:twoCellAnchor>
  <xdr:twoCellAnchor>
    <xdr:from>
      <xdr:col>18</xdr:col>
      <xdr:colOff>164648</xdr:colOff>
      <xdr:row>132</xdr:row>
      <xdr:rowOff>68116</xdr:rowOff>
    </xdr:from>
    <xdr:to>
      <xdr:col>23</xdr:col>
      <xdr:colOff>194460</xdr:colOff>
      <xdr:row>134</xdr:row>
      <xdr:rowOff>166607</xdr:rowOff>
    </xdr:to>
    <xdr:sp macro="" textlink="">
      <xdr:nvSpPr>
        <xdr:cNvPr id="66" name="テキスト ボックス 65">
          <a:hlinkClick xmlns:r="http://schemas.openxmlformats.org/officeDocument/2006/relationships" r:id="rId19"/>
          <a:extLst>
            <a:ext uri="{FF2B5EF4-FFF2-40B4-BE49-F238E27FC236}">
              <a16:creationId xmlns:a16="http://schemas.microsoft.com/office/drawing/2014/main" id="{00000000-0008-0000-0100-000042000000}"/>
            </a:ext>
          </a:extLst>
        </xdr:cNvPr>
        <xdr:cNvSpPr txBox="1"/>
      </xdr:nvSpPr>
      <xdr:spPr>
        <a:xfrm>
          <a:off x="4165148" y="21478199"/>
          <a:ext cx="1141062" cy="437158"/>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lIns="90000" rtlCol="0" anchor="ctr" anchorCtr="1"/>
        <a:lstStyle/>
        <a:p>
          <a:r>
            <a:rPr kumimoji="1" lang="ja-JP" altLang="en-US" sz="1100"/>
            <a:t>申請額一覧</a:t>
          </a:r>
        </a:p>
      </xdr:txBody>
    </xdr:sp>
    <xdr:clientData/>
  </xdr:twoCellAnchor>
  <xdr:twoCellAnchor>
    <xdr:from>
      <xdr:col>4</xdr:col>
      <xdr:colOff>170214</xdr:colOff>
      <xdr:row>140</xdr:row>
      <xdr:rowOff>1190</xdr:rowOff>
    </xdr:from>
    <xdr:to>
      <xdr:col>9</xdr:col>
      <xdr:colOff>198789</xdr:colOff>
      <xdr:row>142</xdr:row>
      <xdr:rowOff>103159</xdr:rowOff>
    </xdr:to>
    <xdr:sp macro="" textlink="">
      <xdr:nvSpPr>
        <xdr:cNvPr id="67" name="テキスト ボックス 66">
          <a:hlinkClick xmlns:r="http://schemas.openxmlformats.org/officeDocument/2006/relationships" r:id="rId20"/>
          <a:extLst>
            <a:ext uri="{FF2B5EF4-FFF2-40B4-BE49-F238E27FC236}">
              <a16:creationId xmlns:a16="http://schemas.microsoft.com/office/drawing/2014/main" id="{00000000-0008-0000-0100-000043000000}"/>
            </a:ext>
          </a:extLst>
        </xdr:cNvPr>
        <xdr:cNvSpPr txBox="1"/>
      </xdr:nvSpPr>
      <xdr:spPr>
        <a:xfrm>
          <a:off x="1041071" y="23500726"/>
          <a:ext cx="1117147" cy="455754"/>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個票１</a:t>
          </a:r>
        </a:p>
      </xdr:txBody>
    </xdr:sp>
    <xdr:clientData/>
  </xdr:twoCellAnchor>
  <xdr:twoCellAnchor>
    <xdr:from>
      <xdr:col>13</xdr:col>
      <xdr:colOff>73943</xdr:colOff>
      <xdr:row>140</xdr:row>
      <xdr:rowOff>1190</xdr:rowOff>
    </xdr:from>
    <xdr:to>
      <xdr:col>18</xdr:col>
      <xdr:colOff>102518</xdr:colOff>
      <xdr:row>142</xdr:row>
      <xdr:rowOff>103159</xdr:rowOff>
    </xdr:to>
    <xdr:sp macro="" textlink="">
      <xdr:nvSpPr>
        <xdr:cNvPr id="68" name="テキスト ボックス 67">
          <a:hlinkClick xmlns:r="http://schemas.openxmlformats.org/officeDocument/2006/relationships" r:id="rId5"/>
          <a:extLst>
            <a:ext uri="{FF2B5EF4-FFF2-40B4-BE49-F238E27FC236}">
              <a16:creationId xmlns:a16="http://schemas.microsoft.com/office/drawing/2014/main" id="{00000000-0008-0000-0100-000044000000}"/>
            </a:ext>
          </a:extLst>
        </xdr:cNvPr>
        <xdr:cNvSpPr txBox="1"/>
      </xdr:nvSpPr>
      <xdr:spPr>
        <a:xfrm>
          <a:off x="2904229" y="23500726"/>
          <a:ext cx="1117146" cy="455754"/>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個票２</a:t>
          </a:r>
        </a:p>
      </xdr:txBody>
    </xdr:sp>
    <xdr:clientData/>
  </xdr:twoCellAnchor>
  <xdr:twoCellAnchor>
    <xdr:from>
      <xdr:col>21</xdr:col>
      <xdr:colOff>194025</xdr:colOff>
      <xdr:row>139</xdr:row>
      <xdr:rowOff>173320</xdr:rowOff>
    </xdr:from>
    <xdr:to>
      <xdr:col>27</xdr:col>
      <xdr:colOff>4886</xdr:colOff>
      <xdr:row>142</xdr:row>
      <xdr:rowOff>107921</xdr:rowOff>
    </xdr:to>
    <xdr:sp macro="" textlink="">
      <xdr:nvSpPr>
        <xdr:cNvPr id="69" name="テキスト ボックス 68">
          <a:hlinkClick xmlns:r="http://schemas.openxmlformats.org/officeDocument/2006/relationships" r:id="rId21"/>
          <a:extLst>
            <a:ext uri="{FF2B5EF4-FFF2-40B4-BE49-F238E27FC236}">
              <a16:creationId xmlns:a16="http://schemas.microsoft.com/office/drawing/2014/main" id="{00000000-0008-0000-0100-000045000000}"/>
            </a:ext>
          </a:extLst>
        </xdr:cNvPr>
        <xdr:cNvSpPr txBox="1"/>
      </xdr:nvSpPr>
      <xdr:spPr>
        <a:xfrm>
          <a:off x="4766025" y="23495963"/>
          <a:ext cx="1117147" cy="465279"/>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個票３</a:t>
          </a:r>
        </a:p>
      </xdr:txBody>
    </xdr:sp>
    <xdr:clientData/>
  </xdr:twoCellAnchor>
  <xdr:twoCellAnchor>
    <xdr:from>
      <xdr:col>30</xdr:col>
      <xdr:colOff>97754</xdr:colOff>
      <xdr:row>140</xdr:row>
      <xdr:rowOff>1190</xdr:rowOff>
    </xdr:from>
    <xdr:to>
      <xdr:col>35</xdr:col>
      <xdr:colOff>126329</xdr:colOff>
      <xdr:row>142</xdr:row>
      <xdr:rowOff>103159</xdr:rowOff>
    </xdr:to>
    <xdr:sp macro="" textlink="">
      <xdr:nvSpPr>
        <xdr:cNvPr id="70" name="テキスト ボックス 69">
          <a:hlinkClick xmlns:r="http://schemas.openxmlformats.org/officeDocument/2006/relationships" r:id="rId22"/>
          <a:extLst>
            <a:ext uri="{FF2B5EF4-FFF2-40B4-BE49-F238E27FC236}">
              <a16:creationId xmlns:a16="http://schemas.microsoft.com/office/drawing/2014/main" id="{00000000-0008-0000-0100-000046000000}"/>
            </a:ext>
          </a:extLst>
        </xdr:cNvPr>
        <xdr:cNvSpPr txBox="1"/>
      </xdr:nvSpPr>
      <xdr:spPr>
        <a:xfrm>
          <a:off x="6629183" y="23500726"/>
          <a:ext cx="1117146" cy="455754"/>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個票４</a:t>
          </a:r>
        </a:p>
      </xdr:txBody>
    </xdr:sp>
    <xdr:clientData/>
  </xdr:twoCellAnchor>
  <xdr:twoCellAnchor>
    <xdr:from>
      <xdr:col>39</xdr:col>
      <xdr:colOff>125</xdr:colOff>
      <xdr:row>140</xdr:row>
      <xdr:rowOff>1190</xdr:rowOff>
    </xdr:from>
    <xdr:to>
      <xdr:col>44</xdr:col>
      <xdr:colOff>28700</xdr:colOff>
      <xdr:row>142</xdr:row>
      <xdr:rowOff>103159</xdr:rowOff>
    </xdr:to>
    <xdr:sp macro="" textlink="">
      <xdr:nvSpPr>
        <xdr:cNvPr id="71" name="テキスト ボックス 70">
          <a:hlinkClick xmlns:r="http://schemas.openxmlformats.org/officeDocument/2006/relationships" r:id="rId23"/>
          <a:extLst>
            <a:ext uri="{FF2B5EF4-FFF2-40B4-BE49-F238E27FC236}">
              <a16:creationId xmlns:a16="http://schemas.microsoft.com/office/drawing/2014/main" id="{00000000-0008-0000-0100-000047000000}"/>
            </a:ext>
          </a:extLst>
        </xdr:cNvPr>
        <xdr:cNvSpPr txBox="1"/>
      </xdr:nvSpPr>
      <xdr:spPr>
        <a:xfrm>
          <a:off x="8490982" y="23500726"/>
          <a:ext cx="1117147" cy="455754"/>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個票５</a:t>
          </a:r>
        </a:p>
      </xdr:txBody>
    </xdr:sp>
    <xdr:clientData/>
  </xdr:twoCellAnchor>
  <xdr:oneCellAnchor>
    <xdr:from>
      <xdr:col>3</xdr:col>
      <xdr:colOff>144734</xdr:colOff>
      <xdr:row>150</xdr:row>
      <xdr:rowOff>25241</xdr:rowOff>
    </xdr:from>
    <xdr:ext cx="1634836" cy="510540"/>
    <xdr:sp macro="" textlink="">
      <xdr:nvSpPr>
        <xdr:cNvPr id="72" name="テキスト ボックス 71">
          <a:extLst>
            <a:ext uri="{FF2B5EF4-FFF2-40B4-BE49-F238E27FC236}">
              <a16:creationId xmlns:a16="http://schemas.microsoft.com/office/drawing/2014/main" id="{00000000-0008-0000-0100-000048000000}"/>
            </a:ext>
          </a:extLst>
        </xdr:cNvPr>
        <xdr:cNvSpPr txBox="1"/>
      </xdr:nvSpPr>
      <xdr:spPr>
        <a:xfrm>
          <a:off x="797877" y="24586134"/>
          <a:ext cx="1634836" cy="510540"/>
        </a:xfrm>
        <a:prstGeom prst="rect">
          <a:avLst/>
        </a:prstGeom>
        <a:ln/>
      </xdr:spPr>
      <xdr:style>
        <a:lnRef idx="3">
          <a:schemeClr val="lt1"/>
        </a:lnRef>
        <a:fillRef idx="1">
          <a:schemeClr val="accent6"/>
        </a:fillRef>
        <a:effectRef idx="1">
          <a:schemeClr val="accent6"/>
        </a:effectRef>
        <a:fontRef idx="minor">
          <a:schemeClr val="lt1"/>
        </a:fontRef>
      </xdr:style>
      <xdr:txBody>
        <a:bodyPr vertOverflow="clip" horzOverflow="clip" wrap="none" lIns="90000" rtlCol="0" anchor="ctr" anchorCtr="1">
          <a:noAutofit/>
        </a:bodyPr>
        <a:lstStyle/>
        <a:p>
          <a:pPr algn="ctr"/>
          <a:r>
            <a:rPr kumimoji="1" lang="ja-JP" altLang="en-US" sz="1100" b="1">
              <a:solidFill>
                <a:schemeClr val="bg1"/>
              </a:solidFill>
              <a:latin typeface="+mj-ea"/>
              <a:ea typeface="+mj-ea"/>
            </a:rPr>
            <a:t>確認書</a:t>
          </a:r>
          <a:endParaRPr kumimoji="1" lang="en-US" altLang="ja-JP" sz="1100" b="1">
            <a:solidFill>
              <a:schemeClr val="bg1"/>
            </a:solidFill>
            <a:latin typeface="+mj-ea"/>
            <a:ea typeface="+mj-ea"/>
          </a:endParaRPr>
        </a:p>
        <a:p>
          <a:pPr algn="ctr"/>
          <a:r>
            <a:rPr kumimoji="1" lang="ja-JP" altLang="en-US" sz="1100" b="1">
              <a:solidFill>
                <a:schemeClr val="bg1"/>
              </a:solidFill>
              <a:latin typeface="+mj-ea"/>
              <a:ea typeface="+mj-ea"/>
            </a:rPr>
            <a:t>（ﾁｪｯｸﾘｽﾄ）</a:t>
          </a:r>
        </a:p>
      </xdr:txBody>
    </xdr:sp>
    <xdr:clientData/>
  </xdr:oneCellAnchor>
  <xdr:oneCellAnchor>
    <xdr:from>
      <xdr:col>14</xdr:col>
      <xdr:colOff>4041</xdr:colOff>
      <xdr:row>157</xdr:row>
      <xdr:rowOff>7404</xdr:rowOff>
    </xdr:from>
    <xdr:ext cx="1080000" cy="510540"/>
    <xdr:sp macro="" textlink="">
      <xdr:nvSpPr>
        <xdr:cNvPr id="73" name="テキスト ボックス 72">
          <a:hlinkClick xmlns:r="http://schemas.openxmlformats.org/officeDocument/2006/relationships" r:id="rId24"/>
          <a:extLst>
            <a:ext uri="{FF2B5EF4-FFF2-40B4-BE49-F238E27FC236}">
              <a16:creationId xmlns:a16="http://schemas.microsoft.com/office/drawing/2014/main" id="{00000000-0008-0000-0100-000049000000}"/>
            </a:ext>
          </a:extLst>
        </xdr:cNvPr>
        <xdr:cNvSpPr txBox="1"/>
      </xdr:nvSpPr>
      <xdr:spPr>
        <a:xfrm>
          <a:off x="3071091" y="27144129"/>
          <a:ext cx="1080000" cy="510540"/>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none" lIns="90000" rtlCol="0" anchor="ctr" anchorCtr="1">
          <a:noAutofit/>
        </a:bodyPr>
        <a:lstStyle/>
        <a:p>
          <a:pPr algn="ctr"/>
          <a:r>
            <a:rPr kumimoji="1" lang="ja-JP" altLang="en-US" sz="1100"/>
            <a:t>自費検査費</a:t>
          </a:r>
        </a:p>
      </xdr:txBody>
    </xdr:sp>
    <xdr:clientData/>
  </xdr:oneCellAnchor>
  <xdr:oneCellAnchor>
    <xdr:from>
      <xdr:col>14</xdr:col>
      <xdr:colOff>4041</xdr:colOff>
      <xdr:row>162</xdr:row>
      <xdr:rowOff>68134</xdr:rowOff>
    </xdr:from>
    <xdr:ext cx="1080000" cy="510540"/>
    <xdr:sp macro="" textlink="">
      <xdr:nvSpPr>
        <xdr:cNvPr id="75" name="テキスト ボックス 74">
          <a:hlinkClick xmlns:r="http://schemas.openxmlformats.org/officeDocument/2006/relationships" r:id="rId25"/>
          <a:extLst>
            <a:ext uri="{FF2B5EF4-FFF2-40B4-BE49-F238E27FC236}">
              <a16:creationId xmlns:a16="http://schemas.microsoft.com/office/drawing/2014/main" id="{00000000-0008-0000-0100-00004B000000}"/>
            </a:ext>
          </a:extLst>
        </xdr:cNvPr>
        <xdr:cNvSpPr txBox="1"/>
      </xdr:nvSpPr>
      <xdr:spPr>
        <a:xfrm>
          <a:off x="3071091" y="29090809"/>
          <a:ext cx="1080000" cy="510540"/>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none" lIns="90000" rtlCol="0" anchor="ctr" anchorCtr="1">
          <a:noAutofit/>
        </a:bodyPr>
        <a:lstStyle/>
        <a:p>
          <a:pPr algn="ctr"/>
          <a:r>
            <a:rPr kumimoji="1" lang="ja-JP" altLang="en-US" sz="1100"/>
            <a:t>施設内療養</a:t>
          </a:r>
          <a:endParaRPr kumimoji="1" lang="en-US" altLang="ja-JP" sz="1100"/>
        </a:p>
        <a:p>
          <a:pPr algn="ctr"/>
          <a:r>
            <a:rPr kumimoji="1" lang="ja-JP" altLang="en-US" sz="1100"/>
            <a:t>「参考１」</a:t>
          </a:r>
          <a:endParaRPr kumimoji="1" lang="en-US" altLang="ja-JP" sz="1100"/>
        </a:p>
      </xdr:txBody>
    </xdr:sp>
    <xdr:clientData/>
  </xdr:oneCellAnchor>
  <xdr:twoCellAnchor>
    <xdr:from>
      <xdr:col>11</xdr:col>
      <xdr:colOff>150144</xdr:colOff>
      <xdr:row>128</xdr:row>
      <xdr:rowOff>0</xdr:rowOff>
    </xdr:from>
    <xdr:to>
      <xdr:col>37</xdr:col>
      <xdr:colOff>131093</xdr:colOff>
      <xdr:row>129</xdr:row>
      <xdr:rowOff>167366</xdr:rowOff>
    </xdr:to>
    <xdr:grpSp>
      <xdr:nvGrpSpPr>
        <xdr:cNvPr id="76" name="グループ化 75">
          <a:extLst>
            <a:ext uri="{FF2B5EF4-FFF2-40B4-BE49-F238E27FC236}">
              <a16:creationId xmlns:a16="http://schemas.microsoft.com/office/drawing/2014/main" id="{00000000-0008-0000-0100-00004C000000}"/>
            </a:ext>
          </a:extLst>
        </xdr:cNvPr>
        <xdr:cNvGrpSpPr/>
      </xdr:nvGrpSpPr>
      <xdr:grpSpPr>
        <a:xfrm>
          <a:off x="2559969" y="22164675"/>
          <a:ext cx="5676899" cy="338816"/>
          <a:chOff x="3552826" y="1647825"/>
          <a:chExt cx="5676899" cy="342899"/>
        </a:xfrm>
      </xdr:grpSpPr>
      <xdr:sp macro="" textlink="">
        <xdr:nvSpPr>
          <xdr:cNvPr id="77" name="テキスト ボックス 76">
            <a:extLst>
              <a:ext uri="{FF2B5EF4-FFF2-40B4-BE49-F238E27FC236}">
                <a16:creationId xmlns:a16="http://schemas.microsoft.com/office/drawing/2014/main" id="{00000000-0008-0000-0100-00004D000000}"/>
              </a:ext>
            </a:extLst>
          </xdr:cNvPr>
          <xdr:cNvSpPr txBox="1"/>
        </xdr:nvSpPr>
        <xdr:spPr>
          <a:xfrm>
            <a:off x="3552826" y="1647825"/>
            <a:ext cx="5676899" cy="342899"/>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pPr algn="l"/>
            <a:r>
              <a:rPr kumimoji="1" lang="ja-JP" altLang="en-US" sz="1100" b="0">
                <a:solidFill>
                  <a:sysClr val="windowText" lastClr="000000"/>
                </a:solidFill>
                <a:latin typeface="HGSｺﾞｼｯｸM" panose="020B0600000000000000" pitchFamily="50" charset="-128"/>
                <a:ea typeface="HGSｺﾞｼｯｸM" panose="020B0600000000000000" pitchFamily="50" charset="-128"/>
              </a:rPr>
              <a:t>　　　　</a:t>
            </a:r>
            <a:r>
              <a:rPr kumimoji="1" lang="ja-JP" altLang="en-US" sz="1100" b="0">
                <a:solidFill>
                  <a:sysClr val="windowText" lastClr="000000"/>
                </a:solidFill>
                <a:latin typeface="HGSｺﾞｼｯｸE" panose="020B0900000000000000" pitchFamily="50" charset="-128"/>
                <a:ea typeface="HGSｺﾞｼｯｸE" panose="020B0900000000000000" pitchFamily="50" charset="-128"/>
              </a:rPr>
              <a:t>を押下（クリック）すると作成する様式が表示されます。</a:t>
            </a:r>
          </a:p>
        </xdr:txBody>
      </xdr:sp>
      <xdr:sp macro="" textlink="">
        <xdr:nvSpPr>
          <xdr:cNvPr id="78" name="正方形/長方形 77">
            <a:extLst>
              <a:ext uri="{FF2B5EF4-FFF2-40B4-BE49-F238E27FC236}">
                <a16:creationId xmlns:a16="http://schemas.microsoft.com/office/drawing/2014/main" id="{00000000-0008-0000-0100-00004E000000}"/>
              </a:ext>
            </a:extLst>
          </xdr:cNvPr>
          <xdr:cNvSpPr/>
        </xdr:nvSpPr>
        <xdr:spPr>
          <a:xfrm>
            <a:off x="4124326" y="1704976"/>
            <a:ext cx="561974" cy="228600"/>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3</xdr:col>
      <xdr:colOff>136070</xdr:colOff>
      <xdr:row>170</xdr:row>
      <xdr:rowOff>28415</xdr:rowOff>
    </xdr:from>
    <xdr:ext cx="2305049" cy="558165"/>
    <xdr:sp macro="" textlink="">
      <xdr:nvSpPr>
        <xdr:cNvPr id="79" name="テキスト ボックス 78">
          <a:extLst>
            <a:ext uri="{FF2B5EF4-FFF2-40B4-BE49-F238E27FC236}">
              <a16:creationId xmlns:a16="http://schemas.microsoft.com/office/drawing/2014/main" id="{00000000-0008-0000-0100-00004F000000}"/>
            </a:ext>
          </a:extLst>
        </xdr:cNvPr>
        <xdr:cNvSpPr txBox="1"/>
      </xdr:nvSpPr>
      <xdr:spPr>
        <a:xfrm>
          <a:off x="789213" y="28834736"/>
          <a:ext cx="2305049" cy="558165"/>
        </a:xfrm>
        <a:prstGeom prst="rect">
          <a:avLst/>
        </a:prstGeom>
        <a:ln/>
      </xdr:spPr>
      <xdr:style>
        <a:lnRef idx="3">
          <a:schemeClr val="lt1"/>
        </a:lnRef>
        <a:fillRef idx="1">
          <a:schemeClr val="accent6"/>
        </a:fillRef>
        <a:effectRef idx="1">
          <a:schemeClr val="accent6"/>
        </a:effectRef>
        <a:fontRef idx="minor">
          <a:schemeClr val="lt1"/>
        </a:fontRef>
      </xdr:style>
      <xdr:txBody>
        <a:bodyPr vertOverflow="clip" horzOverflow="clip" wrap="none" lIns="90000" rtlCol="0" anchor="ctr" anchorCtr="1">
          <a:noAutofit/>
        </a:bodyPr>
        <a:lstStyle/>
        <a:p>
          <a:pPr algn="ctr"/>
          <a:r>
            <a:rPr kumimoji="1" lang="ja-JP" altLang="en-US" sz="1100" b="1">
              <a:solidFill>
                <a:schemeClr val="bg1"/>
              </a:solidFill>
            </a:rPr>
            <a:t>その他知事が必要と認める書類</a:t>
          </a:r>
          <a:endParaRPr kumimoji="1" lang="en-US" altLang="ja-JP" sz="1100" b="1">
            <a:solidFill>
              <a:schemeClr val="bg1"/>
            </a:solidFill>
          </a:endParaRPr>
        </a:p>
      </xdr:txBody>
    </xdr:sp>
    <xdr:clientData/>
  </xdr:oneCellAnchor>
  <xdr:twoCellAnchor>
    <xdr:from>
      <xdr:col>12</xdr:col>
      <xdr:colOff>23216</xdr:colOff>
      <xdr:row>176</xdr:row>
      <xdr:rowOff>92436</xdr:rowOff>
    </xdr:from>
    <xdr:to>
      <xdr:col>17</xdr:col>
      <xdr:colOff>76666</xdr:colOff>
      <xdr:row>179</xdr:row>
      <xdr:rowOff>37017</xdr:rowOff>
    </xdr:to>
    <xdr:sp macro="" textlink="">
      <xdr:nvSpPr>
        <xdr:cNvPr id="80" name="テキスト ボックス 79">
          <a:hlinkClick xmlns:r="http://schemas.openxmlformats.org/officeDocument/2006/relationships" r:id="rId12"/>
          <a:extLst>
            <a:ext uri="{FF2B5EF4-FFF2-40B4-BE49-F238E27FC236}">
              <a16:creationId xmlns:a16="http://schemas.microsoft.com/office/drawing/2014/main" id="{00000000-0008-0000-0100-000050000000}"/>
            </a:ext>
          </a:extLst>
        </xdr:cNvPr>
        <xdr:cNvSpPr txBox="1"/>
      </xdr:nvSpPr>
      <xdr:spPr>
        <a:xfrm>
          <a:off x="2690216" y="28445186"/>
          <a:ext cx="1164700" cy="452581"/>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環境整備費用</a:t>
          </a:r>
        </a:p>
      </xdr:txBody>
    </xdr:sp>
    <xdr:clientData/>
  </xdr:twoCellAnchor>
  <xdr:twoCellAnchor>
    <xdr:from>
      <xdr:col>12</xdr:col>
      <xdr:colOff>7702</xdr:colOff>
      <xdr:row>186</xdr:row>
      <xdr:rowOff>169314</xdr:rowOff>
    </xdr:from>
    <xdr:to>
      <xdr:col>25</xdr:col>
      <xdr:colOff>97230</xdr:colOff>
      <xdr:row>189</xdr:row>
      <xdr:rowOff>113895</xdr:rowOff>
    </xdr:to>
    <xdr:grpSp>
      <xdr:nvGrpSpPr>
        <xdr:cNvPr id="85" name="グループ化 84">
          <a:extLst>
            <a:ext uri="{FF2B5EF4-FFF2-40B4-BE49-F238E27FC236}">
              <a16:creationId xmlns:a16="http://schemas.microsoft.com/office/drawing/2014/main" id="{00000000-0008-0000-0100-000055000000}"/>
            </a:ext>
          </a:extLst>
        </xdr:cNvPr>
        <xdr:cNvGrpSpPr/>
      </xdr:nvGrpSpPr>
      <xdr:grpSpPr>
        <a:xfrm>
          <a:off x="2636602" y="32278089"/>
          <a:ext cx="2937503" cy="458931"/>
          <a:chOff x="2684103" y="13991790"/>
          <a:chExt cx="2937503" cy="458931"/>
        </a:xfrm>
      </xdr:grpSpPr>
      <xdr:sp macro="" textlink="">
        <xdr:nvSpPr>
          <xdr:cNvPr id="86" name="テキスト ボックス 85">
            <a:hlinkClick xmlns:r="http://schemas.openxmlformats.org/officeDocument/2006/relationships" r:id="rId13"/>
            <a:extLst>
              <a:ext uri="{FF2B5EF4-FFF2-40B4-BE49-F238E27FC236}">
                <a16:creationId xmlns:a16="http://schemas.microsoft.com/office/drawing/2014/main" id="{00000000-0008-0000-0100-000056000000}"/>
              </a:ext>
            </a:extLst>
          </xdr:cNvPr>
          <xdr:cNvSpPr txBox="1"/>
        </xdr:nvSpPr>
        <xdr:spPr>
          <a:xfrm>
            <a:off x="4469606" y="13991790"/>
            <a:ext cx="1152000" cy="458931"/>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　職員手当</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（特別手当）</a:t>
            </a:r>
          </a:p>
        </xdr:txBody>
      </xdr:sp>
      <xdr:sp macro="" textlink="">
        <xdr:nvSpPr>
          <xdr:cNvPr id="87" name="テキスト ボックス 86">
            <a:hlinkClick xmlns:r="http://schemas.openxmlformats.org/officeDocument/2006/relationships" r:id="rId14"/>
            <a:extLst>
              <a:ext uri="{FF2B5EF4-FFF2-40B4-BE49-F238E27FC236}">
                <a16:creationId xmlns:a16="http://schemas.microsoft.com/office/drawing/2014/main" id="{00000000-0008-0000-0100-000057000000}"/>
              </a:ext>
            </a:extLst>
          </xdr:cNvPr>
          <xdr:cNvSpPr txBox="1"/>
        </xdr:nvSpPr>
        <xdr:spPr>
          <a:xfrm>
            <a:off x="2684103" y="13992655"/>
            <a:ext cx="1152000" cy="457200"/>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lIns="36000" rIns="36000" rtlCol="0" anchor="ctr" anchorCtr="1"/>
          <a:lstStyle/>
          <a:p>
            <a:r>
              <a:rPr kumimoji="1" lang="ja-JP" altLang="en-US" sz="1100">
                <a:latin typeface="ＭＳ ゴシック" panose="020B0609070205080204" pitchFamily="49" charset="-128"/>
                <a:ea typeface="ＭＳ ゴシック" panose="020B0609070205080204" pitchFamily="49" charset="-128"/>
              </a:rPr>
              <a:t>　職員手当</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（時間外手当）</a:t>
            </a:r>
          </a:p>
        </xdr:txBody>
      </xdr:sp>
      <xdr:sp macro="" textlink="">
        <xdr:nvSpPr>
          <xdr:cNvPr id="88" name="加算 87">
            <a:extLst>
              <a:ext uri="{FF2B5EF4-FFF2-40B4-BE49-F238E27FC236}">
                <a16:creationId xmlns:a16="http://schemas.microsoft.com/office/drawing/2014/main" id="{00000000-0008-0000-0100-000058000000}"/>
              </a:ext>
            </a:extLst>
          </xdr:cNvPr>
          <xdr:cNvSpPr/>
        </xdr:nvSpPr>
        <xdr:spPr>
          <a:xfrm>
            <a:off x="3985779" y="14042987"/>
            <a:ext cx="362597" cy="356537"/>
          </a:xfrm>
          <a:prstGeom prst="mathPlus">
            <a:avLst>
              <a:gd name="adj1" fmla="val 16748"/>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grpSp>
    <xdr:clientData/>
  </xdr:twoCellAnchor>
  <xdr:twoCellAnchor>
    <xdr:from>
      <xdr:col>12</xdr:col>
      <xdr:colOff>15628</xdr:colOff>
      <xdr:row>192</xdr:row>
      <xdr:rowOff>152427</xdr:rowOff>
    </xdr:from>
    <xdr:to>
      <xdr:col>17</xdr:col>
      <xdr:colOff>141401</xdr:colOff>
      <xdr:row>195</xdr:row>
      <xdr:rowOff>97010</xdr:rowOff>
    </xdr:to>
    <xdr:sp macro="" textlink="">
      <xdr:nvSpPr>
        <xdr:cNvPr id="89" name="テキスト ボックス 88">
          <a:hlinkClick xmlns:r="http://schemas.openxmlformats.org/officeDocument/2006/relationships" r:id="rId15"/>
          <a:extLst>
            <a:ext uri="{FF2B5EF4-FFF2-40B4-BE49-F238E27FC236}">
              <a16:creationId xmlns:a16="http://schemas.microsoft.com/office/drawing/2014/main" id="{00000000-0008-0000-0100-000059000000}"/>
            </a:ext>
          </a:extLst>
        </xdr:cNvPr>
        <xdr:cNvSpPr txBox="1"/>
      </xdr:nvSpPr>
      <xdr:spPr>
        <a:xfrm>
          <a:off x="2628199" y="32142820"/>
          <a:ext cx="1214345" cy="475261"/>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施設内療養計算シート</a:t>
          </a:r>
          <a:r>
            <a:rPr kumimoji="1" lang="en-US" altLang="ja-JP" sz="1100">
              <a:latin typeface="ＭＳ ゴシック" panose="020B0609070205080204" pitchFamily="49" charset="-128"/>
              <a:ea typeface="ＭＳ ゴシック" panose="020B0609070205080204" pitchFamily="49" charset="-128"/>
            </a:rPr>
            <a:t>29</a:t>
          </a:r>
          <a:r>
            <a:rPr kumimoji="1" lang="ja-JP" altLang="en-US" sz="1100">
              <a:latin typeface="ＭＳ ゴシック" panose="020B0609070205080204" pitchFamily="49" charset="-128"/>
              <a:ea typeface="ＭＳ ゴシック" panose="020B0609070205080204" pitchFamily="49" charset="-128"/>
            </a:rPr>
            <a:t>床以下</a:t>
          </a:r>
        </a:p>
      </xdr:txBody>
    </xdr:sp>
    <xdr:clientData/>
  </xdr:twoCellAnchor>
  <xdr:twoCellAnchor>
    <xdr:from>
      <xdr:col>12</xdr:col>
      <xdr:colOff>15628</xdr:colOff>
      <xdr:row>196</xdr:row>
      <xdr:rowOff>68434</xdr:rowOff>
    </xdr:from>
    <xdr:to>
      <xdr:col>17</xdr:col>
      <xdr:colOff>141401</xdr:colOff>
      <xdr:row>199</xdr:row>
      <xdr:rowOff>7573</xdr:rowOff>
    </xdr:to>
    <xdr:sp macro="" textlink="">
      <xdr:nvSpPr>
        <xdr:cNvPr id="90" name="テキスト ボックス 89">
          <a:hlinkClick xmlns:r="http://schemas.openxmlformats.org/officeDocument/2006/relationships" r:id="rId16"/>
          <a:extLst>
            <a:ext uri="{FF2B5EF4-FFF2-40B4-BE49-F238E27FC236}">
              <a16:creationId xmlns:a16="http://schemas.microsoft.com/office/drawing/2014/main" id="{00000000-0008-0000-0100-00005A000000}"/>
            </a:ext>
          </a:extLst>
        </xdr:cNvPr>
        <xdr:cNvSpPr txBox="1"/>
      </xdr:nvSpPr>
      <xdr:spPr>
        <a:xfrm>
          <a:off x="2628199" y="32766398"/>
          <a:ext cx="1214345" cy="469818"/>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施設内療養計算シート</a:t>
          </a:r>
          <a:r>
            <a:rPr kumimoji="1" lang="en-US" altLang="ja-JP" sz="1100">
              <a:latin typeface="ＭＳ ゴシック" panose="020B0609070205080204" pitchFamily="49" charset="-128"/>
              <a:ea typeface="ＭＳ ゴシック" panose="020B0609070205080204" pitchFamily="49" charset="-128"/>
            </a:rPr>
            <a:t>30</a:t>
          </a:r>
          <a:r>
            <a:rPr kumimoji="1" lang="ja-JP" altLang="en-US" sz="1100">
              <a:latin typeface="ＭＳ ゴシック" panose="020B0609070205080204" pitchFamily="49" charset="-128"/>
              <a:ea typeface="ＭＳ ゴシック" panose="020B0609070205080204" pitchFamily="49" charset="-128"/>
            </a:rPr>
            <a:t>床以上</a:t>
          </a:r>
        </a:p>
      </xdr:txBody>
    </xdr:sp>
    <xdr:clientData/>
  </xdr:twoCellAnchor>
  <xdr:twoCellAnchor>
    <xdr:from>
      <xdr:col>4</xdr:col>
      <xdr:colOff>88916</xdr:colOff>
      <xdr:row>203</xdr:row>
      <xdr:rowOff>79526</xdr:rowOff>
    </xdr:from>
    <xdr:to>
      <xdr:col>12</xdr:col>
      <xdr:colOff>101987</xdr:colOff>
      <xdr:row>207</xdr:row>
      <xdr:rowOff>91432</xdr:rowOff>
    </xdr:to>
    <xdr:sp macro="" textlink="">
      <xdr:nvSpPr>
        <xdr:cNvPr id="93" name="テキスト ボックス 92">
          <a:hlinkClick xmlns:r="http://schemas.openxmlformats.org/officeDocument/2006/relationships" r:id="rId17"/>
          <a:extLst>
            <a:ext uri="{FF2B5EF4-FFF2-40B4-BE49-F238E27FC236}">
              <a16:creationId xmlns:a16="http://schemas.microsoft.com/office/drawing/2014/main" id="{00000000-0008-0000-0100-00005D000000}"/>
            </a:ext>
          </a:extLst>
        </xdr:cNvPr>
        <xdr:cNvSpPr txBox="1"/>
      </xdr:nvSpPr>
      <xdr:spPr>
        <a:xfrm>
          <a:off x="977916" y="32326943"/>
          <a:ext cx="1791071" cy="689239"/>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交付申請書</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（兼）実績報告書</a:t>
          </a:r>
        </a:p>
      </xdr:txBody>
    </xdr:sp>
    <xdr:clientData/>
  </xdr:twoCellAnchor>
  <xdr:twoCellAnchor>
    <xdr:from>
      <xdr:col>13</xdr:col>
      <xdr:colOff>54326</xdr:colOff>
      <xdr:row>203</xdr:row>
      <xdr:rowOff>54655</xdr:rowOff>
    </xdr:from>
    <xdr:to>
      <xdr:col>31</xdr:col>
      <xdr:colOff>108075</xdr:colOff>
      <xdr:row>207</xdr:row>
      <xdr:rowOff>92755</xdr:rowOff>
    </xdr:to>
    <xdr:sp macro="" textlink="">
      <xdr:nvSpPr>
        <xdr:cNvPr id="94" name="テキスト ボックス 93">
          <a:extLst>
            <a:ext uri="{FF2B5EF4-FFF2-40B4-BE49-F238E27FC236}">
              <a16:creationId xmlns:a16="http://schemas.microsoft.com/office/drawing/2014/main" id="{00000000-0008-0000-0100-00005E000000}"/>
            </a:ext>
          </a:extLst>
        </xdr:cNvPr>
        <xdr:cNvSpPr txBox="1"/>
      </xdr:nvSpPr>
      <xdr:spPr>
        <a:xfrm>
          <a:off x="2943576" y="32302072"/>
          <a:ext cx="4054249" cy="715433"/>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pPr algn="l"/>
          <a:r>
            <a:rPr kumimoji="1" lang="ja-JP" altLang="en-US" sz="1200" b="0">
              <a:solidFill>
                <a:schemeClr val="tx1"/>
              </a:solidFill>
              <a:latin typeface="BIZ UDゴシック" panose="020B0400000000000000" pitchFamily="49" charset="-128"/>
              <a:ea typeface="BIZ UDゴシック" panose="020B0400000000000000" pitchFamily="49" charset="-128"/>
            </a:rPr>
            <a:t>■「申請書（兼）実績報告書」に記入するもの</a:t>
          </a:r>
          <a:endParaRPr kumimoji="1" lang="en-US" altLang="ja-JP" sz="1200" b="0">
            <a:solidFill>
              <a:schemeClr val="tx1"/>
            </a:solidFill>
            <a:latin typeface="BIZ UDゴシック" panose="020B0400000000000000" pitchFamily="49" charset="-128"/>
            <a:ea typeface="BIZ UDゴシック" panose="020B0400000000000000" pitchFamily="49" charset="-128"/>
          </a:endParaRPr>
        </a:p>
        <a:p>
          <a:pPr algn="l"/>
          <a:r>
            <a:rPr kumimoji="1" lang="ja-JP" altLang="en-US" sz="1200" b="0">
              <a:solidFill>
                <a:schemeClr val="tx1"/>
              </a:solidFill>
              <a:latin typeface="BIZ UDゴシック" panose="020B0400000000000000" pitchFamily="49" charset="-128"/>
              <a:ea typeface="BIZ UDゴシック" panose="020B0400000000000000" pitchFamily="49" charset="-128"/>
            </a:rPr>
            <a:t>①　申請年月日</a:t>
          </a:r>
          <a:endParaRPr kumimoji="1" lang="en-US" altLang="ja-JP" sz="1200" b="0">
            <a:solidFill>
              <a:schemeClr val="tx1"/>
            </a:solidFill>
            <a:latin typeface="BIZ UDゴシック" panose="020B0400000000000000" pitchFamily="49" charset="-128"/>
            <a:ea typeface="BIZ UDゴシック" panose="020B0400000000000000" pitchFamily="49" charset="-128"/>
          </a:endParaRPr>
        </a:p>
        <a:p>
          <a:pPr algn="l"/>
          <a:r>
            <a:rPr kumimoji="1" lang="ja-JP" altLang="en-US" sz="1200" b="0">
              <a:solidFill>
                <a:schemeClr val="tx1"/>
              </a:solidFill>
              <a:latin typeface="BIZ UDゴシック" panose="020B0400000000000000" pitchFamily="49" charset="-128"/>
              <a:ea typeface="BIZ UDゴシック" panose="020B0400000000000000" pitchFamily="49" charset="-128"/>
            </a:rPr>
            <a:t>②　「２　添付書類」のチェック欄</a:t>
          </a:r>
          <a:endParaRPr kumimoji="1" lang="en-US" altLang="ja-JP" sz="1200" b="0">
            <a:solidFill>
              <a:schemeClr val="tx1"/>
            </a:solidFill>
            <a:latin typeface="BIZ UDゴシック" panose="020B0400000000000000" pitchFamily="49" charset="-128"/>
            <a:ea typeface="BIZ UDゴシック" panose="020B0400000000000000" pitchFamily="49" charset="-128"/>
          </a:endParaRPr>
        </a:p>
      </xdr:txBody>
    </xdr:sp>
    <xdr:clientData/>
  </xdr:twoCellAnchor>
  <xdr:twoCellAnchor>
    <xdr:from>
      <xdr:col>10</xdr:col>
      <xdr:colOff>38224</xdr:colOff>
      <xdr:row>131</xdr:row>
      <xdr:rowOff>84024</xdr:rowOff>
    </xdr:from>
    <xdr:to>
      <xdr:col>25</xdr:col>
      <xdr:colOff>114424</xdr:colOff>
      <xdr:row>135</xdr:row>
      <xdr:rowOff>150700</xdr:rowOff>
    </xdr:to>
    <xdr:sp macro="" textlink="">
      <xdr:nvSpPr>
        <xdr:cNvPr id="95" name="大かっこ 94">
          <a:extLst>
            <a:ext uri="{FF2B5EF4-FFF2-40B4-BE49-F238E27FC236}">
              <a16:creationId xmlns:a16="http://schemas.microsoft.com/office/drawing/2014/main" id="{00000000-0008-0000-0100-00005F000000}"/>
            </a:ext>
          </a:extLst>
        </xdr:cNvPr>
        <xdr:cNvSpPr/>
      </xdr:nvSpPr>
      <xdr:spPr>
        <a:xfrm>
          <a:off x="2260724" y="21324774"/>
          <a:ext cx="3409950" cy="744009"/>
        </a:xfrm>
        <a:prstGeom prst="bracketPair">
          <a:avLst>
            <a:gd name="adj" fmla="val 10338"/>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77191</xdr:colOff>
      <xdr:row>140</xdr:row>
      <xdr:rowOff>42634</xdr:rowOff>
    </xdr:from>
    <xdr:to>
      <xdr:col>21</xdr:col>
      <xdr:colOff>1638</xdr:colOff>
      <xdr:row>142</xdr:row>
      <xdr:rowOff>56272</xdr:rowOff>
    </xdr:to>
    <xdr:sp macro="" textlink="">
      <xdr:nvSpPr>
        <xdr:cNvPr id="96" name="加算 95">
          <a:extLst>
            <a:ext uri="{FF2B5EF4-FFF2-40B4-BE49-F238E27FC236}">
              <a16:creationId xmlns:a16="http://schemas.microsoft.com/office/drawing/2014/main" id="{00000000-0008-0000-0100-000060000000}"/>
            </a:ext>
          </a:extLst>
        </xdr:cNvPr>
        <xdr:cNvSpPr/>
      </xdr:nvSpPr>
      <xdr:spPr>
        <a:xfrm>
          <a:off x="4213762" y="23542170"/>
          <a:ext cx="359876" cy="367423"/>
        </a:xfrm>
        <a:prstGeom prst="mathPlus">
          <a:avLst>
            <a:gd name="adj1" fmla="val 16748"/>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clientData/>
  </xdr:twoCellAnchor>
  <xdr:twoCellAnchor>
    <xdr:from>
      <xdr:col>27</xdr:col>
      <xdr:colOff>197273</xdr:colOff>
      <xdr:row>140</xdr:row>
      <xdr:rowOff>42634</xdr:rowOff>
    </xdr:from>
    <xdr:to>
      <xdr:col>29</xdr:col>
      <xdr:colOff>123081</xdr:colOff>
      <xdr:row>142</xdr:row>
      <xdr:rowOff>56272</xdr:rowOff>
    </xdr:to>
    <xdr:sp macro="" textlink="">
      <xdr:nvSpPr>
        <xdr:cNvPr id="97" name="加算 96">
          <a:extLst>
            <a:ext uri="{FF2B5EF4-FFF2-40B4-BE49-F238E27FC236}">
              <a16:creationId xmlns:a16="http://schemas.microsoft.com/office/drawing/2014/main" id="{00000000-0008-0000-0100-000061000000}"/>
            </a:ext>
          </a:extLst>
        </xdr:cNvPr>
        <xdr:cNvSpPr/>
      </xdr:nvSpPr>
      <xdr:spPr>
        <a:xfrm>
          <a:off x="6075559" y="23542170"/>
          <a:ext cx="361236" cy="367423"/>
        </a:xfrm>
        <a:prstGeom prst="mathPlus">
          <a:avLst>
            <a:gd name="adj1" fmla="val 16748"/>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clientData/>
  </xdr:twoCellAnchor>
  <xdr:twoCellAnchor>
    <xdr:from>
      <xdr:col>36</xdr:col>
      <xdr:colOff>101002</xdr:colOff>
      <xdr:row>140</xdr:row>
      <xdr:rowOff>42634</xdr:rowOff>
    </xdr:from>
    <xdr:to>
      <xdr:col>38</xdr:col>
      <xdr:colOff>25449</xdr:colOff>
      <xdr:row>142</xdr:row>
      <xdr:rowOff>56272</xdr:rowOff>
    </xdr:to>
    <xdr:sp macro="" textlink="">
      <xdr:nvSpPr>
        <xdr:cNvPr id="98" name="加算 97">
          <a:extLst>
            <a:ext uri="{FF2B5EF4-FFF2-40B4-BE49-F238E27FC236}">
              <a16:creationId xmlns:a16="http://schemas.microsoft.com/office/drawing/2014/main" id="{00000000-0008-0000-0100-000062000000}"/>
            </a:ext>
          </a:extLst>
        </xdr:cNvPr>
        <xdr:cNvSpPr/>
      </xdr:nvSpPr>
      <xdr:spPr>
        <a:xfrm>
          <a:off x="7938716" y="23542170"/>
          <a:ext cx="359876" cy="367423"/>
        </a:xfrm>
        <a:prstGeom prst="mathPlus">
          <a:avLst>
            <a:gd name="adj1" fmla="val 16748"/>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clientData/>
  </xdr:twoCellAnchor>
  <xdr:twoCellAnchor>
    <xdr:from>
      <xdr:col>10</xdr:col>
      <xdr:colOff>173462</xdr:colOff>
      <xdr:row>140</xdr:row>
      <xdr:rowOff>42634</xdr:rowOff>
    </xdr:from>
    <xdr:to>
      <xdr:col>12</xdr:col>
      <xdr:colOff>99270</xdr:colOff>
      <xdr:row>142</xdr:row>
      <xdr:rowOff>56272</xdr:rowOff>
    </xdr:to>
    <xdr:sp macro="" textlink="">
      <xdr:nvSpPr>
        <xdr:cNvPr id="99" name="加算 98">
          <a:extLst>
            <a:ext uri="{FF2B5EF4-FFF2-40B4-BE49-F238E27FC236}">
              <a16:creationId xmlns:a16="http://schemas.microsoft.com/office/drawing/2014/main" id="{00000000-0008-0000-0100-000063000000}"/>
            </a:ext>
          </a:extLst>
        </xdr:cNvPr>
        <xdr:cNvSpPr/>
      </xdr:nvSpPr>
      <xdr:spPr>
        <a:xfrm>
          <a:off x="2350605" y="23542170"/>
          <a:ext cx="361236" cy="367423"/>
        </a:xfrm>
        <a:prstGeom prst="mathPlus">
          <a:avLst>
            <a:gd name="adj1" fmla="val 16748"/>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clientData/>
  </xdr:twoCellAnchor>
  <xdr:twoCellAnchor>
    <xdr:from>
      <xdr:col>5</xdr:col>
      <xdr:colOff>30687</xdr:colOff>
      <xdr:row>216</xdr:row>
      <xdr:rowOff>166950</xdr:rowOff>
    </xdr:from>
    <xdr:to>
      <xdr:col>9</xdr:col>
      <xdr:colOff>41271</xdr:colOff>
      <xdr:row>232</xdr:row>
      <xdr:rowOff>161925</xdr:rowOff>
    </xdr:to>
    <xdr:sp macro="" textlink="">
      <xdr:nvSpPr>
        <xdr:cNvPr id="81" name="下矢印 80">
          <a:extLst>
            <a:ext uri="{FF2B5EF4-FFF2-40B4-BE49-F238E27FC236}">
              <a16:creationId xmlns:a16="http://schemas.microsoft.com/office/drawing/2014/main" id="{00000000-0008-0000-0100-000051000000}"/>
            </a:ext>
          </a:extLst>
        </xdr:cNvPr>
        <xdr:cNvSpPr/>
      </xdr:nvSpPr>
      <xdr:spPr>
        <a:xfrm>
          <a:off x="1126062" y="34847475"/>
          <a:ext cx="886884" cy="2738175"/>
        </a:xfrm>
        <a:prstGeom prst="downArrow">
          <a:avLst/>
        </a:prstGeom>
        <a:solidFill>
          <a:schemeClr val="bg1">
            <a:lumMod val="75000"/>
            <a:alpha val="9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1</xdr:col>
      <xdr:colOff>211666</xdr:colOff>
      <xdr:row>216</xdr:row>
      <xdr:rowOff>7407</xdr:rowOff>
    </xdr:from>
    <xdr:to>
      <xdr:col>55</xdr:col>
      <xdr:colOff>90166</xdr:colOff>
      <xdr:row>219</xdr:row>
      <xdr:rowOff>787</xdr:rowOff>
    </xdr:to>
    <xdr:sp macro="" textlink="">
      <xdr:nvSpPr>
        <xdr:cNvPr id="82" name="テキスト ボックス 81">
          <a:extLst>
            <a:ext uri="{FF2B5EF4-FFF2-40B4-BE49-F238E27FC236}">
              <a16:creationId xmlns:a16="http://schemas.microsoft.com/office/drawing/2014/main" id="{00000000-0008-0000-0100-000052000000}"/>
            </a:ext>
          </a:extLst>
        </xdr:cNvPr>
        <xdr:cNvSpPr txBox="1">
          <a:spLocks noChangeAspect="1"/>
        </xdr:cNvSpPr>
      </xdr:nvSpPr>
      <xdr:spPr>
        <a:xfrm>
          <a:off x="430741" y="37307307"/>
          <a:ext cx="11708550" cy="507730"/>
        </a:xfrm>
        <a:prstGeom prst="rect">
          <a:avLst/>
        </a:prstGeom>
        <a:ln/>
      </xdr:spPr>
      <xdr:style>
        <a:lnRef idx="3">
          <a:schemeClr val="lt1"/>
        </a:lnRef>
        <a:fillRef idx="1">
          <a:schemeClr val="accent1"/>
        </a:fillRef>
        <a:effectRef idx="1">
          <a:schemeClr val="accent1"/>
        </a:effectRef>
        <a:fontRef idx="minor">
          <a:schemeClr val="lt1"/>
        </a:fontRef>
      </xdr:style>
      <xdr:txBody>
        <a:bodyPr vertOverflow="clip" horzOverflow="clip" wrap="square" rtlCol="0" anchor="ctr" anchorCtr="1"/>
        <a:lstStyle/>
        <a:p>
          <a:r>
            <a:rPr kumimoji="1" lang="ja-JP" altLang="en-US" sz="1400" b="0" u="none" baseline="0">
              <a:solidFill>
                <a:schemeClr val="bg1"/>
              </a:solidFill>
              <a:latin typeface="HGSｺﾞｼｯｸE" panose="020B0900000000000000" pitchFamily="50" charset="-128"/>
              <a:ea typeface="HGSｺﾞｼｯｸE" panose="020B0900000000000000" pitchFamily="50" charset="-128"/>
            </a:rPr>
            <a:t>令和４年度に発生した費用分</a:t>
          </a:r>
        </a:p>
      </xdr:txBody>
    </xdr:sp>
    <xdr:clientData/>
  </xdr:twoCellAnchor>
  <xdr:twoCellAnchor>
    <xdr:from>
      <xdr:col>6</xdr:col>
      <xdr:colOff>76821</xdr:colOff>
      <xdr:row>266</xdr:row>
      <xdr:rowOff>119404</xdr:rowOff>
    </xdr:from>
    <xdr:to>
      <xdr:col>7</xdr:col>
      <xdr:colOff>214212</xdr:colOff>
      <xdr:row>296</xdr:row>
      <xdr:rowOff>53330</xdr:rowOff>
    </xdr:to>
    <xdr:sp macro="" textlink="">
      <xdr:nvSpPr>
        <xdr:cNvPr id="83" name="下矢印 82">
          <a:extLst>
            <a:ext uri="{FF2B5EF4-FFF2-40B4-BE49-F238E27FC236}">
              <a16:creationId xmlns:a16="http://schemas.microsoft.com/office/drawing/2014/main" id="{00000000-0008-0000-0100-000053000000}"/>
            </a:ext>
          </a:extLst>
        </xdr:cNvPr>
        <xdr:cNvSpPr/>
      </xdr:nvSpPr>
      <xdr:spPr>
        <a:xfrm>
          <a:off x="1391271" y="42686629"/>
          <a:ext cx="356466" cy="4391626"/>
        </a:xfrm>
        <a:prstGeom prst="downArrow">
          <a:avLst/>
        </a:prstGeom>
        <a:solidFill>
          <a:schemeClr val="bg1">
            <a:lumMod val="75000"/>
            <a:alpha val="9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173008</xdr:colOff>
      <xdr:row>264</xdr:row>
      <xdr:rowOff>134558</xdr:rowOff>
    </xdr:from>
    <xdr:to>
      <xdr:col>53</xdr:col>
      <xdr:colOff>119410</xdr:colOff>
      <xdr:row>293</xdr:row>
      <xdr:rowOff>81489</xdr:rowOff>
    </xdr:to>
    <xdr:sp macro="" textlink="">
      <xdr:nvSpPr>
        <xdr:cNvPr id="84" name="角丸四角形 83">
          <a:extLst>
            <a:ext uri="{FF2B5EF4-FFF2-40B4-BE49-F238E27FC236}">
              <a16:creationId xmlns:a16="http://schemas.microsoft.com/office/drawing/2014/main" id="{00000000-0008-0000-0100-000054000000}"/>
            </a:ext>
          </a:extLst>
        </xdr:cNvPr>
        <xdr:cNvSpPr/>
      </xdr:nvSpPr>
      <xdr:spPr>
        <a:xfrm>
          <a:off x="2173258" y="41525975"/>
          <a:ext cx="9725402" cy="4180264"/>
        </a:xfrm>
        <a:prstGeom prst="roundRect">
          <a:avLst>
            <a:gd name="adj" fmla="val 5556"/>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86779</xdr:colOff>
      <xdr:row>246</xdr:row>
      <xdr:rowOff>52051</xdr:rowOff>
    </xdr:from>
    <xdr:to>
      <xdr:col>7</xdr:col>
      <xdr:colOff>204254</xdr:colOff>
      <xdr:row>263</xdr:row>
      <xdr:rowOff>50534</xdr:rowOff>
    </xdr:to>
    <xdr:sp macro="" textlink="">
      <xdr:nvSpPr>
        <xdr:cNvPr id="91" name="下矢印 90">
          <a:extLst>
            <a:ext uri="{FF2B5EF4-FFF2-40B4-BE49-F238E27FC236}">
              <a16:creationId xmlns:a16="http://schemas.microsoft.com/office/drawing/2014/main" id="{00000000-0008-0000-0100-00005B000000}"/>
            </a:ext>
          </a:extLst>
        </xdr:cNvPr>
        <xdr:cNvSpPr/>
      </xdr:nvSpPr>
      <xdr:spPr>
        <a:xfrm>
          <a:off x="1401229" y="39190276"/>
          <a:ext cx="336550" cy="2913133"/>
        </a:xfrm>
        <a:prstGeom prst="downArrow">
          <a:avLst/>
        </a:prstGeom>
        <a:solidFill>
          <a:schemeClr val="bg1">
            <a:lumMod val="75000"/>
            <a:alpha val="9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163483</xdr:colOff>
      <xdr:row>244</xdr:row>
      <xdr:rowOff>144083</xdr:rowOff>
    </xdr:from>
    <xdr:to>
      <xdr:col>53</xdr:col>
      <xdr:colOff>103534</xdr:colOff>
      <xdr:row>261</xdr:row>
      <xdr:rowOff>82283</xdr:rowOff>
    </xdr:to>
    <xdr:sp macro="" textlink="">
      <xdr:nvSpPr>
        <xdr:cNvPr id="92" name="角丸四角形 91">
          <a:extLst>
            <a:ext uri="{FF2B5EF4-FFF2-40B4-BE49-F238E27FC236}">
              <a16:creationId xmlns:a16="http://schemas.microsoft.com/office/drawing/2014/main" id="{00000000-0008-0000-0100-00005C000000}"/>
            </a:ext>
          </a:extLst>
        </xdr:cNvPr>
        <xdr:cNvSpPr/>
      </xdr:nvSpPr>
      <xdr:spPr>
        <a:xfrm>
          <a:off x="2163733" y="38148833"/>
          <a:ext cx="9719051" cy="2816867"/>
        </a:xfrm>
        <a:prstGeom prst="roundRect">
          <a:avLst>
            <a:gd name="adj" fmla="val 5556"/>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86779</xdr:colOff>
      <xdr:row>235</xdr:row>
      <xdr:rowOff>73554</xdr:rowOff>
    </xdr:from>
    <xdr:to>
      <xdr:col>7</xdr:col>
      <xdr:colOff>204254</xdr:colOff>
      <xdr:row>238</xdr:row>
      <xdr:rowOff>95250</xdr:rowOff>
    </xdr:to>
    <xdr:sp macro="" textlink="">
      <xdr:nvSpPr>
        <xdr:cNvPr id="101" name="下矢印 100">
          <a:extLst>
            <a:ext uri="{FF2B5EF4-FFF2-40B4-BE49-F238E27FC236}">
              <a16:creationId xmlns:a16="http://schemas.microsoft.com/office/drawing/2014/main" id="{00000000-0008-0000-0100-000065000000}"/>
            </a:ext>
          </a:extLst>
        </xdr:cNvPr>
        <xdr:cNvSpPr/>
      </xdr:nvSpPr>
      <xdr:spPr>
        <a:xfrm>
          <a:off x="1401229" y="39430854"/>
          <a:ext cx="336550" cy="536046"/>
        </a:xfrm>
        <a:prstGeom prst="downArrow">
          <a:avLst/>
        </a:prstGeom>
        <a:solidFill>
          <a:schemeClr val="bg1">
            <a:lumMod val="75000"/>
            <a:alpha val="9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85846</xdr:colOff>
      <xdr:row>225</xdr:row>
      <xdr:rowOff>65734</xdr:rowOff>
    </xdr:from>
    <xdr:to>
      <xdr:col>16</xdr:col>
      <xdr:colOff>113060</xdr:colOff>
      <xdr:row>227</xdr:row>
      <xdr:rowOff>164225</xdr:rowOff>
    </xdr:to>
    <xdr:sp macro="" textlink="">
      <xdr:nvSpPr>
        <xdr:cNvPr id="102" name="テキスト ボックス 101">
          <a:hlinkClick xmlns:r="http://schemas.openxmlformats.org/officeDocument/2006/relationships" r:id="rId2"/>
          <a:extLst>
            <a:ext uri="{FF2B5EF4-FFF2-40B4-BE49-F238E27FC236}">
              <a16:creationId xmlns:a16="http://schemas.microsoft.com/office/drawing/2014/main" id="{00000000-0008-0000-0100-000066000000}"/>
            </a:ext>
          </a:extLst>
        </xdr:cNvPr>
        <xdr:cNvSpPr txBox="1"/>
      </xdr:nvSpPr>
      <xdr:spPr>
        <a:xfrm>
          <a:off x="2530596" y="36260734"/>
          <a:ext cx="1138464" cy="437158"/>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square" lIns="90000" rtlCol="0" anchor="ctr" anchorCtr="1"/>
        <a:lstStyle/>
        <a:p>
          <a:r>
            <a:rPr kumimoji="1" lang="ja-JP" altLang="en-US" sz="1100"/>
            <a:t>総括表</a:t>
          </a:r>
        </a:p>
      </xdr:txBody>
    </xdr:sp>
    <xdr:clientData/>
  </xdr:twoCellAnchor>
  <xdr:twoCellAnchor>
    <xdr:from>
      <xdr:col>18</xdr:col>
      <xdr:colOff>97969</xdr:colOff>
      <xdr:row>225</xdr:row>
      <xdr:rowOff>65734</xdr:rowOff>
    </xdr:from>
    <xdr:to>
      <xdr:col>23</xdr:col>
      <xdr:colOff>127781</xdr:colOff>
      <xdr:row>227</xdr:row>
      <xdr:rowOff>164225</xdr:rowOff>
    </xdr:to>
    <xdr:sp macro="" textlink="">
      <xdr:nvSpPr>
        <xdr:cNvPr id="103" name="テキスト ボックス 102">
          <a:hlinkClick xmlns:r="http://schemas.openxmlformats.org/officeDocument/2006/relationships" r:id="rId26"/>
          <a:extLst>
            <a:ext uri="{FF2B5EF4-FFF2-40B4-BE49-F238E27FC236}">
              <a16:creationId xmlns:a16="http://schemas.microsoft.com/office/drawing/2014/main" id="{00000000-0008-0000-0100-000067000000}"/>
            </a:ext>
          </a:extLst>
        </xdr:cNvPr>
        <xdr:cNvSpPr txBox="1"/>
      </xdr:nvSpPr>
      <xdr:spPr>
        <a:xfrm>
          <a:off x="4098469" y="36260734"/>
          <a:ext cx="1141062" cy="437158"/>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square" lIns="90000" rtlCol="0" anchor="ctr" anchorCtr="1"/>
        <a:lstStyle/>
        <a:p>
          <a:r>
            <a:rPr kumimoji="1" lang="ja-JP" altLang="en-US" sz="1100"/>
            <a:t>申請額一覧</a:t>
          </a:r>
        </a:p>
      </xdr:txBody>
    </xdr:sp>
    <xdr:clientData/>
  </xdr:twoCellAnchor>
  <xdr:twoCellAnchor>
    <xdr:from>
      <xdr:col>4</xdr:col>
      <xdr:colOff>103535</xdr:colOff>
      <xdr:row>233</xdr:row>
      <xdr:rowOff>51723</xdr:rowOff>
    </xdr:from>
    <xdr:to>
      <xdr:col>9</xdr:col>
      <xdr:colOff>132110</xdr:colOff>
      <xdr:row>235</xdr:row>
      <xdr:rowOff>153693</xdr:rowOff>
    </xdr:to>
    <xdr:sp macro="" textlink="">
      <xdr:nvSpPr>
        <xdr:cNvPr id="104" name="テキスト ボックス 103">
          <a:hlinkClick xmlns:r="http://schemas.openxmlformats.org/officeDocument/2006/relationships" r:id="rId27"/>
          <a:extLst>
            <a:ext uri="{FF2B5EF4-FFF2-40B4-BE49-F238E27FC236}">
              <a16:creationId xmlns:a16="http://schemas.microsoft.com/office/drawing/2014/main" id="{00000000-0008-0000-0100-000068000000}"/>
            </a:ext>
          </a:extLst>
        </xdr:cNvPr>
        <xdr:cNvSpPr txBox="1"/>
      </xdr:nvSpPr>
      <xdr:spPr>
        <a:xfrm>
          <a:off x="992535" y="36871140"/>
          <a:ext cx="1139825" cy="440636"/>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個票１</a:t>
          </a:r>
        </a:p>
      </xdr:txBody>
    </xdr:sp>
    <xdr:clientData/>
  </xdr:twoCellAnchor>
  <xdr:twoCellAnchor>
    <xdr:from>
      <xdr:col>13</xdr:col>
      <xdr:colOff>7264</xdr:colOff>
      <xdr:row>233</xdr:row>
      <xdr:rowOff>51723</xdr:rowOff>
    </xdr:from>
    <xdr:to>
      <xdr:col>18</xdr:col>
      <xdr:colOff>35839</xdr:colOff>
      <xdr:row>235</xdr:row>
      <xdr:rowOff>153693</xdr:rowOff>
    </xdr:to>
    <xdr:sp macro="" textlink="">
      <xdr:nvSpPr>
        <xdr:cNvPr id="105" name="テキスト ボックス 104">
          <a:hlinkClick xmlns:r="http://schemas.openxmlformats.org/officeDocument/2006/relationships" r:id="rId28"/>
          <a:extLst>
            <a:ext uri="{FF2B5EF4-FFF2-40B4-BE49-F238E27FC236}">
              <a16:creationId xmlns:a16="http://schemas.microsoft.com/office/drawing/2014/main" id="{00000000-0008-0000-0100-000069000000}"/>
            </a:ext>
          </a:extLst>
        </xdr:cNvPr>
        <xdr:cNvSpPr txBox="1"/>
      </xdr:nvSpPr>
      <xdr:spPr>
        <a:xfrm>
          <a:off x="2896514" y="36871140"/>
          <a:ext cx="1139825" cy="440636"/>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個票２</a:t>
          </a:r>
        </a:p>
      </xdr:txBody>
    </xdr:sp>
    <xdr:clientData/>
  </xdr:twoCellAnchor>
  <xdr:twoCellAnchor>
    <xdr:from>
      <xdr:col>21</xdr:col>
      <xdr:colOff>127346</xdr:colOff>
      <xdr:row>233</xdr:row>
      <xdr:rowOff>54520</xdr:rowOff>
    </xdr:from>
    <xdr:to>
      <xdr:col>26</xdr:col>
      <xdr:colOff>160457</xdr:colOff>
      <xdr:row>235</xdr:row>
      <xdr:rowOff>158455</xdr:rowOff>
    </xdr:to>
    <xdr:sp macro="" textlink="">
      <xdr:nvSpPr>
        <xdr:cNvPr id="106" name="テキスト ボックス 105">
          <a:hlinkClick xmlns:r="http://schemas.openxmlformats.org/officeDocument/2006/relationships" r:id="rId29"/>
          <a:extLst>
            <a:ext uri="{FF2B5EF4-FFF2-40B4-BE49-F238E27FC236}">
              <a16:creationId xmlns:a16="http://schemas.microsoft.com/office/drawing/2014/main" id="{00000000-0008-0000-0100-00006A000000}"/>
            </a:ext>
          </a:extLst>
        </xdr:cNvPr>
        <xdr:cNvSpPr txBox="1"/>
      </xdr:nvSpPr>
      <xdr:spPr>
        <a:xfrm>
          <a:off x="4794596" y="36873937"/>
          <a:ext cx="1144361" cy="442601"/>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個票３</a:t>
          </a:r>
        </a:p>
      </xdr:txBody>
    </xdr:sp>
    <xdr:clientData/>
  </xdr:twoCellAnchor>
  <xdr:twoCellAnchor>
    <xdr:from>
      <xdr:col>30</xdr:col>
      <xdr:colOff>31075</xdr:colOff>
      <xdr:row>233</xdr:row>
      <xdr:rowOff>51723</xdr:rowOff>
    </xdr:from>
    <xdr:to>
      <xdr:col>35</xdr:col>
      <xdr:colOff>59650</xdr:colOff>
      <xdr:row>235</xdr:row>
      <xdr:rowOff>153693</xdr:rowOff>
    </xdr:to>
    <xdr:sp macro="" textlink="">
      <xdr:nvSpPr>
        <xdr:cNvPr id="107" name="テキスト ボックス 106">
          <a:hlinkClick xmlns:r="http://schemas.openxmlformats.org/officeDocument/2006/relationships" r:id="rId30"/>
          <a:extLst>
            <a:ext uri="{FF2B5EF4-FFF2-40B4-BE49-F238E27FC236}">
              <a16:creationId xmlns:a16="http://schemas.microsoft.com/office/drawing/2014/main" id="{00000000-0008-0000-0100-00006B000000}"/>
            </a:ext>
          </a:extLst>
        </xdr:cNvPr>
        <xdr:cNvSpPr txBox="1"/>
      </xdr:nvSpPr>
      <xdr:spPr>
        <a:xfrm>
          <a:off x="6698575" y="36871140"/>
          <a:ext cx="1139825" cy="440636"/>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個票４</a:t>
          </a:r>
        </a:p>
      </xdr:txBody>
    </xdr:sp>
    <xdr:clientData/>
  </xdr:twoCellAnchor>
  <xdr:twoCellAnchor>
    <xdr:from>
      <xdr:col>38</xdr:col>
      <xdr:colOff>155696</xdr:colOff>
      <xdr:row>233</xdr:row>
      <xdr:rowOff>51723</xdr:rowOff>
    </xdr:from>
    <xdr:to>
      <xdr:col>43</xdr:col>
      <xdr:colOff>184271</xdr:colOff>
      <xdr:row>235</xdr:row>
      <xdr:rowOff>153693</xdr:rowOff>
    </xdr:to>
    <xdr:sp macro="" textlink="">
      <xdr:nvSpPr>
        <xdr:cNvPr id="108" name="テキスト ボックス 107">
          <a:hlinkClick xmlns:r="http://schemas.openxmlformats.org/officeDocument/2006/relationships" r:id="rId31"/>
          <a:extLst>
            <a:ext uri="{FF2B5EF4-FFF2-40B4-BE49-F238E27FC236}">
              <a16:creationId xmlns:a16="http://schemas.microsoft.com/office/drawing/2014/main" id="{00000000-0008-0000-0100-00006C000000}"/>
            </a:ext>
          </a:extLst>
        </xdr:cNvPr>
        <xdr:cNvSpPr txBox="1"/>
      </xdr:nvSpPr>
      <xdr:spPr>
        <a:xfrm>
          <a:off x="8601196" y="36871140"/>
          <a:ext cx="1139825" cy="440636"/>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個票５</a:t>
          </a:r>
        </a:p>
      </xdr:txBody>
    </xdr:sp>
    <xdr:clientData/>
  </xdr:twoCellAnchor>
  <xdr:oneCellAnchor>
    <xdr:from>
      <xdr:col>3</xdr:col>
      <xdr:colOff>78055</xdr:colOff>
      <xdr:row>243</xdr:row>
      <xdr:rowOff>75774</xdr:rowOff>
    </xdr:from>
    <xdr:ext cx="1634836" cy="510540"/>
    <xdr:sp macro="" textlink="">
      <xdr:nvSpPr>
        <xdr:cNvPr id="109" name="テキスト ボックス 108">
          <a:extLst>
            <a:ext uri="{FF2B5EF4-FFF2-40B4-BE49-F238E27FC236}">
              <a16:creationId xmlns:a16="http://schemas.microsoft.com/office/drawing/2014/main" id="{00000000-0008-0000-0100-00006D000000}"/>
            </a:ext>
          </a:extLst>
        </xdr:cNvPr>
        <xdr:cNvSpPr txBox="1"/>
      </xdr:nvSpPr>
      <xdr:spPr>
        <a:xfrm>
          <a:off x="744805" y="37911191"/>
          <a:ext cx="1634836" cy="510540"/>
        </a:xfrm>
        <a:prstGeom prst="rect">
          <a:avLst/>
        </a:prstGeom>
        <a:ln/>
      </xdr:spPr>
      <xdr:style>
        <a:lnRef idx="3">
          <a:schemeClr val="lt1"/>
        </a:lnRef>
        <a:fillRef idx="1">
          <a:schemeClr val="accent1"/>
        </a:fillRef>
        <a:effectRef idx="1">
          <a:schemeClr val="accent1"/>
        </a:effectRef>
        <a:fontRef idx="minor">
          <a:schemeClr val="lt1"/>
        </a:fontRef>
      </xdr:style>
      <xdr:txBody>
        <a:bodyPr vertOverflow="clip" horzOverflow="clip" wrap="none" lIns="90000" rtlCol="0" anchor="ctr" anchorCtr="1">
          <a:noAutofit/>
        </a:bodyPr>
        <a:lstStyle/>
        <a:p>
          <a:pPr algn="ctr"/>
          <a:r>
            <a:rPr kumimoji="1" lang="ja-JP" altLang="en-US" sz="1100" b="1">
              <a:solidFill>
                <a:schemeClr val="bg1"/>
              </a:solidFill>
              <a:latin typeface="+mj-ea"/>
              <a:ea typeface="+mj-ea"/>
            </a:rPr>
            <a:t>確認書</a:t>
          </a:r>
          <a:endParaRPr kumimoji="1" lang="en-US" altLang="ja-JP" sz="1100" b="1">
            <a:solidFill>
              <a:schemeClr val="bg1"/>
            </a:solidFill>
            <a:latin typeface="+mj-ea"/>
            <a:ea typeface="+mj-ea"/>
          </a:endParaRPr>
        </a:p>
        <a:p>
          <a:pPr algn="ctr"/>
          <a:r>
            <a:rPr kumimoji="1" lang="ja-JP" altLang="en-US" sz="1100" b="1">
              <a:solidFill>
                <a:schemeClr val="bg1"/>
              </a:solidFill>
              <a:latin typeface="+mj-ea"/>
              <a:ea typeface="+mj-ea"/>
            </a:rPr>
            <a:t>（ﾁｪｯｸﾘｽﾄ）</a:t>
          </a:r>
        </a:p>
      </xdr:txBody>
    </xdr:sp>
    <xdr:clientData/>
  </xdr:oneCellAnchor>
  <xdr:oneCellAnchor>
    <xdr:from>
      <xdr:col>12</xdr:col>
      <xdr:colOff>27640</xdr:colOff>
      <xdr:row>250</xdr:row>
      <xdr:rowOff>21954</xdr:rowOff>
    </xdr:from>
    <xdr:ext cx="1095374" cy="510540"/>
    <xdr:sp macro="" textlink="">
      <xdr:nvSpPr>
        <xdr:cNvPr id="110" name="テキスト ボックス 109">
          <a:hlinkClick xmlns:r="http://schemas.openxmlformats.org/officeDocument/2006/relationships" r:id="rId32"/>
          <a:extLst>
            <a:ext uri="{FF2B5EF4-FFF2-40B4-BE49-F238E27FC236}">
              <a16:creationId xmlns:a16="http://schemas.microsoft.com/office/drawing/2014/main" id="{00000000-0008-0000-0100-00006E000000}"/>
            </a:ext>
          </a:extLst>
        </xdr:cNvPr>
        <xdr:cNvSpPr txBox="1"/>
      </xdr:nvSpPr>
      <xdr:spPr>
        <a:xfrm>
          <a:off x="2656540" y="39893604"/>
          <a:ext cx="1095374" cy="510540"/>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none" lIns="90000" rtlCol="0" anchor="ctr" anchorCtr="1">
          <a:noAutofit/>
        </a:bodyPr>
        <a:lstStyle/>
        <a:p>
          <a:pPr algn="ctr"/>
          <a:r>
            <a:rPr kumimoji="1" lang="ja-JP" altLang="en-US" sz="1100"/>
            <a:t>自費検査費</a:t>
          </a:r>
        </a:p>
      </xdr:txBody>
    </xdr:sp>
    <xdr:clientData/>
  </xdr:oneCellAnchor>
  <xdr:oneCellAnchor>
    <xdr:from>
      <xdr:col>12</xdr:col>
      <xdr:colOff>15324</xdr:colOff>
      <xdr:row>255</xdr:row>
      <xdr:rowOff>118667</xdr:rowOff>
    </xdr:from>
    <xdr:ext cx="1095374" cy="510540"/>
    <xdr:sp macro="" textlink="">
      <xdr:nvSpPr>
        <xdr:cNvPr id="111" name="テキスト ボックス 110">
          <a:hlinkClick xmlns:r="http://schemas.openxmlformats.org/officeDocument/2006/relationships" r:id="rId33"/>
          <a:extLst>
            <a:ext uri="{FF2B5EF4-FFF2-40B4-BE49-F238E27FC236}">
              <a16:creationId xmlns:a16="http://schemas.microsoft.com/office/drawing/2014/main" id="{00000000-0008-0000-0100-00006F000000}"/>
            </a:ext>
          </a:extLst>
        </xdr:cNvPr>
        <xdr:cNvSpPr txBox="1"/>
      </xdr:nvSpPr>
      <xdr:spPr>
        <a:xfrm>
          <a:off x="2682324" y="40716334"/>
          <a:ext cx="1095374" cy="510540"/>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none" lIns="90000" rtlCol="0" anchor="ctr" anchorCtr="1">
          <a:noAutofit/>
        </a:bodyPr>
        <a:lstStyle/>
        <a:p>
          <a:pPr algn="ctr"/>
          <a:r>
            <a:rPr kumimoji="1" lang="ja-JP" altLang="en-US" sz="1100"/>
            <a:t>施設内療養</a:t>
          </a:r>
          <a:endParaRPr kumimoji="1" lang="en-US" altLang="ja-JP" sz="1100"/>
        </a:p>
        <a:p>
          <a:pPr algn="ctr"/>
          <a:r>
            <a:rPr kumimoji="1" lang="ja-JP" altLang="en-US" sz="1100"/>
            <a:t>「参考１」</a:t>
          </a:r>
          <a:endParaRPr kumimoji="1" lang="en-US" altLang="ja-JP" sz="1100"/>
        </a:p>
      </xdr:txBody>
    </xdr:sp>
    <xdr:clientData/>
  </xdr:oneCellAnchor>
  <xdr:twoCellAnchor>
    <xdr:from>
      <xdr:col>11</xdr:col>
      <xdr:colOff>83465</xdr:colOff>
      <xdr:row>221</xdr:row>
      <xdr:rowOff>50533</xdr:rowOff>
    </xdr:from>
    <xdr:to>
      <xdr:col>37</xdr:col>
      <xdr:colOff>64414</xdr:colOff>
      <xdr:row>223</xdr:row>
      <xdr:rowOff>48566</xdr:rowOff>
    </xdr:to>
    <xdr:grpSp>
      <xdr:nvGrpSpPr>
        <xdr:cNvPr id="112" name="グループ化 111">
          <a:extLst>
            <a:ext uri="{FF2B5EF4-FFF2-40B4-BE49-F238E27FC236}">
              <a16:creationId xmlns:a16="http://schemas.microsoft.com/office/drawing/2014/main" id="{00000000-0008-0000-0100-000070000000}"/>
            </a:ext>
          </a:extLst>
        </xdr:cNvPr>
        <xdr:cNvGrpSpPr/>
      </xdr:nvGrpSpPr>
      <xdr:grpSpPr>
        <a:xfrm>
          <a:off x="2493290" y="38207683"/>
          <a:ext cx="5676899" cy="340933"/>
          <a:chOff x="3552826" y="1647825"/>
          <a:chExt cx="5676899" cy="342899"/>
        </a:xfrm>
      </xdr:grpSpPr>
      <xdr:sp macro="" textlink="">
        <xdr:nvSpPr>
          <xdr:cNvPr id="113" name="テキスト ボックス 112">
            <a:extLst>
              <a:ext uri="{FF2B5EF4-FFF2-40B4-BE49-F238E27FC236}">
                <a16:creationId xmlns:a16="http://schemas.microsoft.com/office/drawing/2014/main" id="{00000000-0008-0000-0100-000071000000}"/>
              </a:ext>
            </a:extLst>
          </xdr:cNvPr>
          <xdr:cNvSpPr txBox="1"/>
        </xdr:nvSpPr>
        <xdr:spPr>
          <a:xfrm>
            <a:off x="3552826" y="1647825"/>
            <a:ext cx="5676899" cy="342899"/>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pPr algn="l"/>
            <a:r>
              <a:rPr kumimoji="1" lang="ja-JP" altLang="en-US" sz="1100" b="0">
                <a:solidFill>
                  <a:sysClr val="windowText" lastClr="000000"/>
                </a:solidFill>
                <a:latin typeface="HGSｺﾞｼｯｸM" panose="020B0600000000000000" pitchFamily="50" charset="-128"/>
                <a:ea typeface="HGSｺﾞｼｯｸM" panose="020B0600000000000000" pitchFamily="50" charset="-128"/>
              </a:rPr>
              <a:t>　　　　</a:t>
            </a:r>
            <a:r>
              <a:rPr kumimoji="1" lang="ja-JP" altLang="en-US" sz="1100" b="0">
                <a:solidFill>
                  <a:sysClr val="windowText" lastClr="000000"/>
                </a:solidFill>
                <a:latin typeface="HGSｺﾞｼｯｸE" panose="020B0900000000000000" pitchFamily="50" charset="-128"/>
                <a:ea typeface="HGSｺﾞｼｯｸE" panose="020B0900000000000000" pitchFamily="50" charset="-128"/>
              </a:rPr>
              <a:t>を押下（クリック）すると作成する様式が表示されます。</a:t>
            </a:r>
          </a:p>
        </xdr:txBody>
      </xdr:sp>
      <xdr:sp macro="" textlink="">
        <xdr:nvSpPr>
          <xdr:cNvPr id="114" name="正方形/長方形 113">
            <a:extLst>
              <a:ext uri="{FF2B5EF4-FFF2-40B4-BE49-F238E27FC236}">
                <a16:creationId xmlns:a16="http://schemas.microsoft.com/office/drawing/2014/main" id="{00000000-0008-0000-0100-000072000000}"/>
              </a:ext>
            </a:extLst>
          </xdr:cNvPr>
          <xdr:cNvSpPr/>
        </xdr:nvSpPr>
        <xdr:spPr>
          <a:xfrm>
            <a:off x="4124326" y="1704976"/>
            <a:ext cx="561974" cy="228600"/>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2</xdr:col>
      <xdr:colOff>217558</xdr:colOff>
      <xdr:row>263</xdr:row>
      <xdr:rowOff>100115</xdr:rowOff>
    </xdr:from>
    <xdr:ext cx="2305049" cy="558165"/>
    <xdr:sp macro="" textlink="">
      <xdr:nvSpPr>
        <xdr:cNvPr id="115" name="テキスト ボックス 114">
          <a:extLst>
            <a:ext uri="{FF2B5EF4-FFF2-40B4-BE49-F238E27FC236}">
              <a16:creationId xmlns:a16="http://schemas.microsoft.com/office/drawing/2014/main" id="{00000000-0008-0000-0100-000073000000}"/>
            </a:ext>
          </a:extLst>
        </xdr:cNvPr>
        <xdr:cNvSpPr txBox="1"/>
      </xdr:nvSpPr>
      <xdr:spPr>
        <a:xfrm>
          <a:off x="662058" y="41999532"/>
          <a:ext cx="2305049" cy="558165"/>
        </a:xfrm>
        <a:prstGeom prst="rect">
          <a:avLst/>
        </a:prstGeom>
        <a:ln/>
      </xdr:spPr>
      <xdr:style>
        <a:lnRef idx="3">
          <a:schemeClr val="lt1"/>
        </a:lnRef>
        <a:fillRef idx="1">
          <a:schemeClr val="accent1"/>
        </a:fillRef>
        <a:effectRef idx="1">
          <a:schemeClr val="accent1"/>
        </a:effectRef>
        <a:fontRef idx="minor">
          <a:schemeClr val="lt1"/>
        </a:fontRef>
      </xdr:style>
      <xdr:txBody>
        <a:bodyPr vertOverflow="clip" horzOverflow="clip" wrap="none" lIns="90000" rtlCol="0" anchor="ctr" anchorCtr="1">
          <a:noAutofit/>
        </a:bodyPr>
        <a:lstStyle/>
        <a:p>
          <a:pPr algn="ctr"/>
          <a:r>
            <a:rPr kumimoji="1" lang="ja-JP" altLang="en-US" sz="1100" b="1">
              <a:solidFill>
                <a:schemeClr val="bg1"/>
              </a:solidFill>
            </a:rPr>
            <a:t>その他知事が必要と認める書類</a:t>
          </a:r>
          <a:endParaRPr kumimoji="1" lang="en-US" altLang="ja-JP" sz="1100" b="1">
            <a:solidFill>
              <a:schemeClr val="bg1"/>
            </a:solidFill>
          </a:endParaRPr>
        </a:p>
      </xdr:txBody>
    </xdr:sp>
    <xdr:clientData/>
  </xdr:oneCellAnchor>
  <xdr:twoCellAnchor>
    <xdr:from>
      <xdr:col>12</xdr:col>
      <xdr:colOff>1864</xdr:colOff>
      <xdr:row>269</xdr:row>
      <xdr:rowOff>142970</xdr:rowOff>
    </xdr:from>
    <xdr:to>
      <xdr:col>17</xdr:col>
      <xdr:colOff>55314</xdr:colOff>
      <xdr:row>272</xdr:row>
      <xdr:rowOff>87551</xdr:rowOff>
    </xdr:to>
    <xdr:sp macro="" textlink="">
      <xdr:nvSpPr>
        <xdr:cNvPr id="116" name="テキスト ボックス 115">
          <a:hlinkClick xmlns:r="http://schemas.openxmlformats.org/officeDocument/2006/relationships" r:id="rId12"/>
          <a:extLst>
            <a:ext uri="{FF2B5EF4-FFF2-40B4-BE49-F238E27FC236}">
              <a16:creationId xmlns:a16="http://schemas.microsoft.com/office/drawing/2014/main" id="{00000000-0008-0000-0100-000074000000}"/>
            </a:ext>
          </a:extLst>
        </xdr:cNvPr>
        <xdr:cNvSpPr txBox="1"/>
      </xdr:nvSpPr>
      <xdr:spPr>
        <a:xfrm>
          <a:off x="2668864" y="43111303"/>
          <a:ext cx="1164700" cy="452581"/>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環境整備費用</a:t>
          </a:r>
        </a:p>
      </xdr:txBody>
    </xdr:sp>
    <xdr:clientData/>
  </xdr:twoCellAnchor>
  <xdr:twoCellAnchor>
    <xdr:from>
      <xdr:col>12</xdr:col>
      <xdr:colOff>1864</xdr:colOff>
      <xdr:row>279</xdr:row>
      <xdr:rowOff>164814</xdr:rowOff>
    </xdr:from>
    <xdr:to>
      <xdr:col>25</xdr:col>
      <xdr:colOff>91392</xdr:colOff>
      <xdr:row>282</xdr:row>
      <xdr:rowOff>107279</xdr:rowOff>
    </xdr:to>
    <xdr:grpSp>
      <xdr:nvGrpSpPr>
        <xdr:cNvPr id="117" name="グループ化 116">
          <a:extLst>
            <a:ext uri="{FF2B5EF4-FFF2-40B4-BE49-F238E27FC236}">
              <a16:creationId xmlns:a16="http://schemas.microsoft.com/office/drawing/2014/main" id="{00000000-0008-0000-0100-000075000000}"/>
            </a:ext>
          </a:extLst>
        </xdr:cNvPr>
        <xdr:cNvGrpSpPr/>
      </xdr:nvGrpSpPr>
      <xdr:grpSpPr>
        <a:xfrm>
          <a:off x="2630764" y="48266064"/>
          <a:ext cx="2937503" cy="456815"/>
          <a:chOff x="2684103" y="13934376"/>
          <a:chExt cx="2937503" cy="458931"/>
        </a:xfrm>
      </xdr:grpSpPr>
      <xdr:sp macro="" textlink="">
        <xdr:nvSpPr>
          <xdr:cNvPr id="118" name="テキスト ボックス 117">
            <a:hlinkClick xmlns:r="http://schemas.openxmlformats.org/officeDocument/2006/relationships" r:id="rId13"/>
            <a:extLst>
              <a:ext uri="{FF2B5EF4-FFF2-40B4-BE49-F238E27FC236}">
                <a16:creationId xmlns:a16="http://schemas.microsoft.com/office/drawing/2014/main" id="{00000000-0008-0000-0100-000076000000}"/>
              </a:ext>
            </a:extLst>
          </xdr:cNvPr>
          <xdr:cNvSpPr txBox="1"/>
        </xdr:nvSpPr>
        <xdr:spPr>
          <a:xfrm>
            <a:off x="4469606" y="13934376"/>
            <a:ext cx="1152000" cy="458931"/>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　職員手当</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（特別手当）</a:t>
            </a:r>
          </a:p>
        </xdr:txBody>
      </xdr:sp>
      <xdr:sp macro="" textlink="">
        <xdr:nvSpPr>
          <xdr:cNvPr id="119" name="テキスト ボックス 118">
            <a:hlinkClick xmlns:r="http://schemas.openxmlformats.org/officeDocument/2006/relationships" r:id="rId14"/>
            <a:extLst>
              <a:ext uri="{FF2B5EF4-FFF2-40B4-BE49-F238E27FC236}">
                <a16:creationId xmlns:a16="http://schemas.microsoft.com/office/drawing/2014/main" id="{00000000-0008-0000-0100-000077000000}"/>
              </a:ext>
            </a:extLst>
          </xdr:cNvPr>
          <xdr:cNvSpPr txBox="1"/>
        </xdr:nvSpPr>
        <xdr:spPr>
          <a:xfrm>
            <a:off x="2684103" y="13935241"/>
            <a:ext cx="1152000" cy="457200"/>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square" lIns="36000" rIns="36000" rtlCol="0" anchor="ctr" anchorCtr="1"/>
          <a:lstStyle/>
          <a:p>
            <a:r>
              <a:rPr kumimoji="1" lang="ja-JP" altLang="en-US" sz="1100">
                <a:latin typeface="ＭＳ ゴシック" panose="020B0609070205080204" pitchFamily="49" charset="-128"/>
                <a:ea typeface="ＭＳ ゴシック" panose="020B0609070205080204" pitchFamily="49" charset="-128"/>
              </a:rPr>
              <a:t>　職員手当</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（時間外手当）</a:t>
            </a:r>
          </a:p>
        </xdr:txBody>
      </xdr:sp>
      <xdr:sp macro="" textlink="">
        <xdr:nvSpPr>
          <xdr:cNvPr id="120" name="加算 119">
            <a:extLst>
              <a:ext uri="{FF2B5EF4-FFF2-40B4-BE49-F238E27FC236}">
                <a16:creationId xmlns:a16="http://schemas.microsoft.com/office/drawing/2014/main" id="{00000000-0008-0000-0100-000078000000}"/>
              </a:ext>
            </a:extLst>
          </xdr:cNvPr>
          <xdr:cNvSpPr/>
        </xdr:nvSpPr>
        <xdr:spPr>
          <a:xfrm>
            <a:off x="3985779" y="13976003"/>
            <a:ext cx="362597" cy="356537"/>
          </a:xfrm>
          <a:prstGeom prst="mathPlus">
            <a:avLst>
              <a:gd name="adj1" fmla="val 16748"/>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grpSp>
    <xdr:clientData/>
  </xdr:twoCellAnchor>
  <xdr:twoCellAnchor>
    <xdr:from>
      <xdr:col>12</xdr:col>
      <xdr:colOff>1864</xdr:colOff>
      <xdr:row>286</xdr:row>
      <xdr:rowOff>33627</xdr:rowOff>
    </xdr:from>
    <xdr:to>
      <xdr:col>17</xdr:col>
      <xdr:colOff>127637</xdr:colOff>
      <xdr:row>288</xdr:row>
      <xdr:rowOff>147544</xdr:rowOff>
    </xdr:to>
    <xdr:sp macro="" textlink="">
      <xdr:nvSpPr>
        <xdr:cNvPr id="121" name="テキスト ボックス 120">
          <a:hlinkClick xmlns:r="http://schemas.openxmlformats.org/officeDocument/2006/relationships" r:id="rId15"/>
          <a:extLst>
            <a:ext uri="{FF2B5EF4-FFF2-40B4-BE49-F238E27FC236}">
              <a16:creationId xmlns:a16="http://schemas.microsoft.com/office/drawing/2014/main" id="{00000000-0008-0000-0100-000079000000}"/>
            </a:ext>
          </a:extLst>
        </xdr:cNvPr>
        <xdr:cNvSpPr txBox="1"/>
      </xdr:nvSpPr>
      <xdr:spPr>
        <a:xfrm>
          <a:off x="2668864" y="45203294"/>
          <a:ext cx="1237023" cy="452583"/>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施設内療養計算シート</a:t>
          </a:r>
          <a:r>
            <a:rPr kumimoji="1" lang="en-US" altLang="ja-JP" sz="1100">
              <a:latin typeface="ＭＳ ゴシック" panose="020B0609070205080204" pitchFamily="49" charset="-128"/>
              <a:ea typeface="ＭＳ ゴシック" panose="020B0609070205080204" pitchFamily="49" charset="-128"/>
            </a:rPr>
            <a:t>29</a:t>
          </a:r>
          <a:r>
            <a:rPr kumimoji="1" lang="ja-JP" altLang="en-US" sz="1100">
              <a:latin typeface="ＭＳ ゴシック" panose="020B0609070205080204" pitchFamily="49" charset="-128"/>
              <a:ea typeface="ＭＳ ゴシック" panose="020B0609070205080204" pitchFamily="49" charset="-128"/>
            </a:rPr>
            <a:t>床以下</a:t>
          </a:r>
        </a:p>
      </xdr:txBody>
    </xdr:sp>
    <xdr:clientData/>
  </xdr:twoCellAnchor>
  <xdr:twoCellAnchor>
    <xdr:from>
      <xdr:col>12</xdr:col>
      <xdr:colOff>1864</xdr:colOff>
      <xdr:row>289</xdr:row>
      <xdr:rowOff>118967</xdr:rowOff>
    </xdr:from>
    <xdr:to>
      <xdr:col>17</xdr:col>
      <xdr:colOff>127637</xdr:colOff>
      <xdr:row>292</xdr:row>
      <xdr:rowOff>58106</xdr:rowOff>
    </xdr:to>
    <xdr:sp macro="" textlink="">
      <xdr:nvSpPr>
        <xdr:cNvPr id="122" name="テキスト ボックス 121">
          <a:hlinkClick xmlns:r="http://schemas.openxmlformats.org/officeDocument/2006/relationships" r:id="rId16"/>
          <a:extLst>
            <a:ext uri="{FF2B5EF4-FFF2-40B4-BE49-F238E27FC236}">
              <a16:creationId xmlns:a16="http://schemas.microsoft.com/office/drawing/2014/main" id="{00000000-0008-0000-0100-00007A000000}"/>
            </a:ext>
          </a:extLst>
        </xdr:cNvPr>
        <xdr:cNvSpPr txBox="1"/>
      </xdr:nvSpPr>
      <xdr:spPr>
        <a:xfrm>
          <a:off x="2668864" y="45796634"/>
          <a:ext cx="1237023" cy="447139"/>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施設内療養計算シート</a:t>
          </a:r>
          <a:r>
            <a:rPr kumimoji="1" lang="en-US" altLang="ja-JP" sz="1100">
              <a:latin typeface="ＭＳ ゴシック" panose="020B0609070205080204" pitchFamily="49" charset="-128"/>
              <a:ea typeface="ＭＳ ゴシック" panose="020B0609070205080204" pitchFamily="49" charset="-128"/>
            </a:rPr>
            <a:t>30</a:t>
          </a:r>
          <a:r>
            <a:rPr kumimoji="1" lang="ja-JP" altLang="en-US" sz="1100">
              <a:latin typeface="ＭＳ ゴシック" panose="020B0609070205080204" pitchFamily="49" charset="-128"/>
              <a:ea typeface="ＭＳ ゴシック" panose="020B0609070205080204" pitchFamily="49" charset="-128"/>
            </a:rPr>
            <a:t>床以上</a:t>
          </a:r>
        </a:p>
      </xdr:txBody>
    </xdr:sp>
    <xdr:clientData/>
  </xdr:twoCellAnchor>
  <xdr:twoCellAnchor>
    <xdr:from>
      <xdr:col>4</xdr:col>
      <xdr:colOff>22237</xdr:colOff>
      <xdr:row>296</xdr:row>
      <xdr:rowOff>130059</xdr:rowOff>
    </xdr:from>
    <xdr:to>
      <xdr:col>12</xdr:col>
      <xdr:colOff>35308</xdr:colOff>
      <xdr:row>300</xdr:row>
      <xdr:rowOff>141966</xdr:rowOff>
    </xdr:to>
    <xdr:sp macro="" textlink="">
      <xdr:nvSpPr>
        <xdr:cNvPr id="123" name="テキスト ボックス 122">
          <a:hlinkClick xmlns:r="http://schemas.openxmlformats.org/officeDocument/2006/relationships" r:id="rId17"/>
          <a:extLst>
            <a:ext uri="{FF2B5EF4-FFF2-40B4-BE49-F238E27FC236}">
              <a16:creationId xmlns:a16="http://schemas.microsoft.com/office/drawing/2014/main" id="{00000000-0008-0000-0100-00007B000000}"/>
            </a:ext>
          </a:extLst>
        </xdr:cNvPr>
        <xdr:cNvSpPr txBox="1"/>
      </xdr:nvSpPr>
      <xdr:spPr>
        <a:xfrm>
          <a:off x="911237" y="46262809"/>
          <a:ext cx="1791071" cy="689240"/>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交付申請書</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（兼）実績報告書</a:t>
          </a:r>
        </a:p>
      </xdr:txBody>
    </xdr:sp>
    <xdr:clientData/>
  </xdr:twoCellAnchor>
  <xdr:twoCellAnchor>
    <xdr:from>
      <xdr:col>12</xdr:col>
      <xdr:colOff>209897</xdr:colOff>
      <xdr:row>296</xdr:row>
      <xdr:rowOff>105188</xdr:rowOff>
    </xdr:from>
    <xdr:to>
      <xdr:col>31</xdr:col>
      <xdr:colOff>41396</xdr:colOff>
      <xdr:row>300</xdr:row>
      <xdr:rowOff>143289</xdr:rowOff>
    </xdr:to>
    <xdr:sp macro="" textlink="">
      <xdr:nvSpPr>
        <xdr:cNvPr id="124" name="テキスト ボックス 123">
          <a:extLst>
            <a:ext uri="{FF2B5EF4-FFF2-40B4-BE49-F238E27FC236}">
              <a16:creationId xmlns:a16="http://schemas.microsoft.com/office/drawing/2014/main" id="{00000000-0008-0000-0100-00007C000000}"/>
            </a:ext>
          </a:extLst>
        </xdr:cNvPr>
        <xdr:cNvSpPr txBox="1"/>
      </xdr:nvSpPr>
      <xdr:spPr>
        <a:xfrm>
          <a:off x="2876897" y="46237938"/>
          <a:ext cx="4054249" cy="715434"/>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pPr algn="l"/>
          <a:r>
            <a:rPr kumimoji="1" lang="ja-JP" altLang="en-US" sz="1200" b="0">
              <a:solidFill>
                <a:schemeClr val="tx1"/>
              </a:solidFill>
              <a:latin typeface="BIZ UDゴシック" panose="020B0400000000000000" pitchFamily="49" charset="-128"/>
              <a:ea typeface="BIZ UDゴシック" panose="020B0400000000000000" pitchFamily="49" charset="-128"/>
            </a:rPr>
            <a:t>■「申請書（兼）実績報告書」に記入するもの</a:t>
          </a:r>
          <a:endParaRPr kumimoji="1" lang="en-US" altLang="ja-JP" sz="1200" b="0">
            <a:solidFill>
              <a:schemeClr val="tx1"/>
            </a:solidFill>
            <a:latin typeface="BIZ UDゴシック" panose="020B0400000000000000" pitchFamily="49" charset="-128"/>
            <a:ea typeface="BIZ UDゴシック" panose="020B0400000000000000" pitchFamily="49" charset="-128"/>
          </a:endParaRPr>
        </a:p>
        <a:p>
          <a:pPr algn="l"/>
          <a:r>
            <a:rPr kumimoji="1" lang="ja-JP" altLang="en-US" sz="1200" b="0">
              <a:solidFill>
                <a:schemeClr val="tx1"/>
              </a:solidFill>
              <a:latin typeface="BIZ UDゴシック" panose="020B0400000000000000" pitchFamily="49" charset="-128"/>
              <a:ea typeface="BIZ UDゴシック" panose="020B0400000000000000" pitchFamily="49" charset="-128"/>
            </a:rPr>
            <a:t>①　申請年月日</a:t>
          </a:r>
          <a:endParaRPr kumimoji="1" lang="en-US" altLang="ja-JP" sz="1200" b="0">
            <a:solidFill>
              <a:schemeClr val="tx1"/>
            </a:solidFill>
            <a:latin typeface="BIZ UDゴシック" panose="020B0400000000000000" pitchFamily="49" charset="-128"/>
            <a:ea typeface="BIZ UDゴシック" panose="020B0400000000000000" pitchFamily="49" charset="-128"/>
          </a:endParaRPr>
        </a:p>
        <a:p>
          <a:pPr algn="l"/>
          <a:r>
            <a:rPr kumimoji="1" lang="ja-JP" altLang="en-US" sz="1200" b="0">
              <a:solidFill>
                <a:schemeClr val="tx1"/>
              </a:solidFill>
              <a:latin typeface="BIZ UDゴシック" panose="020B0400000000000000" pitchFamily="49" charset="-128"/>
              <a:ea typeface="BIZ UDゴシック" panose="020B0400000000000000" pitchFamily="49" charset="-128"/>
            </a:rPr>
            <a:t>②　「２　添付書類」のチェック欄</a:t>
          </a:r>
          <a:endParaRPr kumimoji="1" lang="en-US" altLang="ja-JP" sz="1200" b="0">
            <a:solidFill>
              <a:schemeClr val="tx1"/>
            </a:solidFill>
            <a:latin typeface="BIZ UDゴシック" panose="020B0400000000000000" pitchFamily="49" charset="-128"/>
            <a:ea typeface="BIZ UDゴシック" panose="020B0400000000000000" pitchFamily="49" charset="-128"/>
          </a:endParaRPr>
        </a:p>
      </xdr:txBody>
    </xdr:sp>
    <xdr:clientData/>
  </xdr:twoCellAnchor>
  <xdr:twoCellAnchor>
    <xdr:from>
      <xdr:col>9</xdr:col>
      <xdr:colOff>193795</xdr:colOff>
      <xdr:row>224</xdr:row>
      <xdr:rowOff>92225</xdr:rowOff>
    </xdr:from>
    <xdr:to>
      <xdr:col>25</xdr:col>
      <xdr:colOff>47745</xdr:colOff>
      <xdr:row>228</xdr:row>
      <xdr:rowOff>158901</xdr:rowOff>
    </xdr:to>
    <xdr:sp macro="" textlink="">
      <xdr:nvSpPr>
        <xdr:cNvPr id="125" name="大かっこ 124">
          <a:extLst>
            <a:ext uri="{FF2B5EF4-FFF2-40B4-BE49-F238E27FC236}">
              <a16:creationId xmlns:a16="http://schemas.microsoft.com/office/drawing/2014/main" id="{00000000-0008-0000-0100-00007D000000}"/>
            </a:ext>
          </a:extLst>
        </xdr:cNvPr>
        <xdr:cNvSpPr/>
      </xdr:nvSpPr>
      <xdr:spPr>
        <a:xfrm>
          <a:off x="2194045" y="36117892"/>
          <a:ext cx="3409950" cy="744009"/>
        </a:xfrm>
        <a:prstGeom prst="bracketPair">
          <a:avLst>
            <a:gd name="adj" fmla="val 10338"/>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10512</xdr:colOff>
      <xdr:row>233</xdr:row>
      <xdr:rowOff>93167</xdr:rowOff>
    </xdr:from>
    <xdr:to>
      <xdr:col>20</xdr:col>
      <xdr:colOff>157209</xdr:colOff>
      <xdr:row>235</xdr:row>
      <xdr:rowOff>106806</xdr:rowOff>
    </xdr:to>
    <xdr:sp macro="" textlink="">
      <xdr:nvSpPr>
        <xdr:cNvPr id="126" name="加算 125">
          <a:extLst>
            <a:ext uri="{FF2B5EF4-FFF2-40B4-BE49-F238E27FC236}">
              <a16:creationId xmlns:a16="http://schemas.microsoft.com/office/drawing/2014/main" id="{00000000-0008-0000-0100-00007E000000}"/>
            </a:ext>
          </a:extLst>
        </xdr:cNvPr>
        <xdr:cNvSpPr/>
      </xdr:nvSpPr>
      <xdr:spPr>
        <a:xfrm>
          <a:off x="4233262" y="36912584"/>
          <a:ext cx="368947" cy="352305"/>
        </a:xfrm>
        <a:prstGeom prst="mathPlus">
          <a:avLst>
            <a:gd name="adj1" fmla="val 16748"/>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clientData/>
  </xdr:twoCellAnchor>
  <xdr:twoCellAnchor>
    <xdr:from>
      <xdr:col>27</xdr:col>
      <xdr:colOff>130594</xdr:colOff>
      <xdr:row>233</xdr:row>
      <xdr:rowOff>93167</xdr:rowOff>
    </xdr:from>
    <xdr:to>
      <xdr:col>29</xdr:col>
      <xdr:colOff>56402</xdr:colOff>
      <xdr:row>235</xdr:row>
      <xdr:rowOff>106806</xdr:rowOff>
    </xdr:to>
    <xdr:sp macro="" textlink="">
      <xdr:nvSpPr>
        <xdr:cNvPr id="127" name="加算 126">
          <a:extLst>
            <a:ext uri="{FF2B5EF4-FFF2-40B4-BE49-F238E27FC236}">
              <a16:creationId xmlns:a16="http://schemas.microsoft.com/office/drawing/2014/main" id="{00000000-0008-0000-0100-00007F000000}"/>
            </a:ext>
          </a:extLst>
        </xdr:cNvPr>
        <xdr:cNvSpPr/>
      </xdr:nvSpPr>
      <xdr:spPr>
        <a:xfrm>
          <a:off x="6131344" y="36912584"/>
          <a:ext cx="370308" cy="352305"/>
        </a:xfrm>
        <a:prstGeom prst="mathPlus">
          <a:avLst>
            <a:gd name="adj1" fmla="val 16748"/>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clientData/>
  </xdr:twoCellAnchor>
  <xdr:twoCellAnchor>
    <xdr:from>
      <xdr:col>36</xdr:col>
      <xdr:colOff>34323</xdr:colOff>
      <xdr:row>233</xdr:row>
      <xdr:rowOff>93167</xdr:rowOff>
    </xdr:from>
    <xdr:to>
      <xdr:col>37</xdr:col>
      <xdr:colOff>181020</xdr:colOff>
      <xdr:row>235</xdr:row>
      <xdr:rowOff>106806</xdr:rowOff>
    </xdr:to>
    <xdr:sp macro="" textlink="">
      <xdr:nvSpPr>
        <xdr:cNvPr id="128" name="加算 127">
          <a:extLst>
            <a:ext uri="{FF2B5EF4-FFF2-40B4-BE49-F238E27FC236}">
              <a16:creationId xmlns:a16="http://schemas.microsoft.com/office/drawing/2014/main" id="{00000000-0008-0000-0100-000080000000}"/>
            </a:ext>
          </a:extLst>
        </xdr:cNvPr>
        <xdr:cNvSpPr/>
      </xdr:nvSpPr>
      <xdr:spPr>
        <a:xfrm>
          <a:off x="8035323" y="36912584"/>
          <a:ext cx="368947" cy="352305"/>
        </a:xfrm>
        <a:prstGeom prst="mathPlus">
          <a:avLst>
            <a:gd name="adj1" fmla="val 16748"/>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clientData/>
  </xdr:twoCellAnchor>
  <xdr:twoCellAnchor>
    <xdr:from>
      <xdr:col>10</xdr:col>
      <xdr:colOff>106783</xdr:colOff>
      <xdr:row>233</xdr:row>
      <xdr:rowOff>93167</xdr:rowOff>
    </xdr:from>
    <xdr:to>
      <xdr:col>12</xdr:col>
      <xdr:colOff>32591</xdr:colOff>
      <xdr:row>235</xdr:row>
      <xdr:rowOff>106806</xdr:rowOff>
    </xdr:to>
    <xdr:sp macro="" textlink="">
      <xdr:nvSpPr>
        <xdr:cNvPr id="129" name="加算 128">
          <a:extLst>
            <a:ext uri="{FF2B5EF4-FFF2-40B4-BE49-F238E27FC236}">
              <a16:creationId xmlns:a16="http://schemas.microsoft.com/office/drawing/2014/main" id="{00000000-0008-0000-0100-000081000000}"/>
            </a:ext>
          </a:extLst>
        </xdr:cNvPr>
        <xdr:cNvSpPr/>
      </xdr:nvSpPr>
      <xdr:spPr>
        <a:xfrm>
          <a:off x="2329283" y="36912584"/>
          <a:ext cx="370308" cy="352305"/>
        </a:xfrm>
        <a:prstGeom prst="mathPlus">
          <a:avLst>
            <a:gd name="adj1" fmla="val 16748"/>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clientData/>
  </xdr:twoCellAnchor>
  <xdr:twoCellAnchor>
    <xdr:from>
      <xdr:col>63</xdr:col>
      <xdr:colOff>36513</xdr:colOff>
      <xdr:row>26</xdr:row>
      <xdr:rowOff>76200</xdr:rowOff>
    </xdr:from>
    <xdr:to>
      <xdr:col>67</xdr:col>
      <xdr:colOff>173038</xdr:colOff>
      <xdr:row>31</xdr:row>
      <xdr:rowOff>118950</xdr:rowOff>
    </xdr:to>
    <xdr:sp macro="" textlink="">
      <xdr:nvSpPr>
        <xdr:cNvPr id="134" name="下矢印 133">
          <a:hlinkClick xmlns:r="http://schemas.openxmlformats.org/officeDocument/2006/relationships" r:id="rId34"/>
          <a:extLst>
            <a:ext uri="{FF2B5EF4-FFF2-40B4-BE49-F238E27FC236}">
              <a16:creationId xmlns:a16="http://schemas.microsoft.com/office/drawing/2014/main" id="{00000000-0008-0000-0100-000086000000}"/>
            </a:ext>
          </a:extLst>
        </xdr:cNvPr>
        <xdr:cNvSpPr/>
      </xdr:nvSpPr>
      <xdr:spPr>
        <a:xfrm>
          <a:off x="13838238" y="4705350"/>
          <a:ext cx="1012825" cy="900000"/>
        </a:xfrm>
        <a:prstGeom prst="downArrow">
          <a:avLst/>
        </a:prstGeom>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62</xdr:col>
      <xdr:colOff>28575</xdr:colOff>
      <xdr:row>137</xdr:row>
      <xdr:rowOff>38100</xdr:rowOff>
    </xdr:from>
    <xdr:to>
      <xdr:col>66</xdr:col>
      <xdr:colOff>165100</xdr:colOff>
      <xdr:row>142</xdr:row>
      <xdr:rowOff>80850</xdr:rowOff>
    </xdr:to>
    <xdr:sp macro="" textlink="">
      <xdr:nvSpPr>
        <xdr:cNvPr id="138" name="下矢印 137">
          <a:hlinkClick xmlns:r="http://schemas.openxmlformats.org/officeDocument/2006/relationships" r:id="rId34"/>
          <a:extLst>
            <a:ext uri="{FF2B5EF4-FFF2-40B4-BE49-F238E27FC236}">
              <a16:creationId xmlns:a16="http://schemas.microsoft.com/office/drawing/2014/main" id="{00000000-0008-0000-0100-00008A000000}"/>
            </a:ext>
          </a:extLst>
        </xdr:cNvPr>
        <xdr:cNvSpPr/>
      </xdr:nvSpPr>
      <xdr:spPr>
        <a:xfrm>
          <a:off x="13611225" y="23231475"/>
          <a:ext cx="1012825" cy="900000"/>
        </a:xfrm>
        <a:prstGeom prst="downArrow">
          <a:avLst/>
        </a:prstGeom>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62</xdr:col>
      <xdr:colOff>9524</xdr:colOff>
      <xdr:row>128</xdr:row>
      <xdr:rowOff>99067</xdr:rowOff>
    </xdr:from>
    <xdr:to>
      <xdr:col>66</xdr:col>
      <xdr:colOff>146049</xdr:colOff>
      <xdr:row>133</xdr:row>
      <xdr:rowOff>141817</xdr:rowOff>
    </xdr:to>
    <xdr:sp macro="" textlink="">
      <xdr:nvSpPr>
        <xdr:cNvPr id="140" name="下矢印 139">
          <a:hlinkClick xmlns:r="http://schemas.openxmlformats.org/officeDocument/2006/relationships" r:id="rId35"/>
          <a:extLst>
            <a:ext uri="{FF2B5EF4-FFF2-40B4-BE49-F238E27FC236}">
              <a16:creationId xmlns:a16="http://schemas.microsoft.com/office/drawing/2014/main" id="{00000000-0008-0000-0100-00008C000000}"/>
            </a:ext>
          </a:extLst>
        </xdr:cNvPr>
        <xdr:cNvSpPr/>
      </xdr:nvSpPr>
      <xdr:spPr>
        <a:xfrm rot="10800000">
          <a:off x="13592174" y="21749392"/>
          <a:ext cx="1012825" cy="900000"/>
        </a:xfrm>
        <a:prstGeom prst="down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62</xdr:col>
      <xdr:colOff>161922</xdr:colOff>
      <xdr:row>246</xdr:row>
      <xdr:rowOff>51439</xdr:rowOff>
    </xdr:from>
    <xdr:to>
      <xdr:col>67</xdr:col>
      <xdr:colOff>79372</xdr:colOff>
      <xdr:row>251</xdr:row>
      <xdr:rowOff>94189</xdr:rowOff>
    </xdr:to>
    <xdr:sp macro="" textlink="">
      <xdr:nvSpPr>
        <xdr:cNvPr id="148" name="下矢印 147">
          <a:hlinkClick xmlns:r="http://schemas.openxmlformats.org/officeDocument/2006/relationships" r:id="rId35"/>
          <a:extLst>
            <a:ext uri="{FF2B5EF4-FFF2-40B4-BE49-F238E27FC236}">
              <a16:creationId xmlns:a16="http://schemas.microsoft.com/office/drawing/2014/main" id="{00000000-0008-0000-0100-000094000000}"/>
            </a:ext>
          </a:extLst>
        </xdr:cNvPr>
        <xdr:cNvSpPr/>
      </xdr:nvSpPr>
      <xdr:spPr>
        <a:xfrm rot="10800000">
          <a:off x="13744572" y="41294689"/>
          <a:ext cx="1012825" cy="900000"/>
        </a:xfrm>
        <a:prstGeom prst="downArrow">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62</xdr:col>
      <xdr:colOff>161922</xdr:colOff>
      <xdr:row>237</xdr:row>
      <xdr:rowOff>128699</xdr:rowOff>
    </xdr:from>
    <xdr:to>
      <xdr:col>67</xdr:col>
      <xdr:colOff>79372</xdr:colOff>
      <xdr:row>242</xdr:row>
      <xdr:rowOff>171449</xdr:rowOff>
    </xdr:to>
    <xdr:sp macro="" textlink="">
      <xdr:nvSpPr>
        <xdr:cNvPr id="149" name="下矢印 148">
          <a:hlinkClick xmlns:r="http://schemas.openxmlformats.org/officeDocument/2006/relationships" r:id="rId36"/>
          <a:extLst>
            <a:ext uri="{FF2B5EF4-FFF2-40B4-BE49-F238E27FC236}">
              <a16:creationId xmlns:a16="http://schemas.microsoft.com/office/drawing/2014/main" id="{00000000-0008-0000-0100-000095000000}"/>
            </a:ext>
          </a:extLst>
        </xdr:cNvPr>
        <xdr:cNvSpPr/>
      </xdr:nvSpPr>
      <xdr:spPr>
        <a:xfrm rot="10800000">
          <a:off x="13744572" y="39828899"/>
          <a:ext cx="1012825" cy="900000"/>
        </a:xfrm>
        <a:prstGeom prst="downArrow">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114299</xdr:colOff>
      <xdr:row>47</xdr:row>
      <xdr:rowOff>19050</xdr:rowOff>
    </xdr:from>
    <xdr:to>
      <xdr:col>43</xdr:col>
      <xdr:colOff>209550</xdr:colOff>
      <xdr:row>51</xdr:row>
      <xdr:rowOff>57150</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209674" y="8248650"/>
          <a:ext cx="8420101" cy="723900"/>
        </a:xfrm>
        <a:prstGeom prst="roundRect">
          <a:avLst>
            <a:gd name="adj" fmla="val 15351"/>
          </a:avLst>
        </a:prstGeom>
        <a:solidFill>
          <a:schemeClr val="bg1">
            <a:lumMod val="85000"/>
          </a:schemeClr>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47625</xdr:colOff>
      <xdr:row>145</xdr:row>
      <xdr:rowOff>66675</xdr:rowOff>
    </xdr:from>
    <xdr:to>
      <xdr:col>43</xdr:col>
      <xdr:colOff>142876</xdr:colOff>
      <xdr:row>149</xdr:row>
      <xdr:rowOff>104775</xdr:rowOff>
    </xdr:to>
    <xdr:sp macro="" textlink="">
      <xdr:nvSpPr>
        <xdr:cNvPr id="146" name="角丸四角形 145">
          <a:extLst>
            <a:ext uri="{FF2B5EF4-FFF2-40B4-BE49-F238E27FC236}">
              <a16:creationId xmlns:a16="http://schemas.microsoft.com/office/drawing/2014/main" id="{00000000-0008-0000-0100-000092000000}"/>
            </a:ext>
          </a:extLst>
        </xdr:cNvPr>
        <xdr:cNvSpPr/>
      </xdr:nvSpPr>
      <xdr:spPr>
        <a:xfrm>
          <a:off x="1143000" y="24631650"/>
          <a:ext cx="8420101" cy="723900"/>
        </a:xfrm>
        <a:prstGeom prst="roundRect">
          <a:avLst>
            <a:gd name="adj" fmla="val 15351"/>
          </a:avLst>
        </a:prstGeom>
        <a:solidFill>
          <a:schemeClr val="bg1">
            <a:lumMod val="85000"/>
          </a:schemeClr>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91</xdr:col>
      <xdr:colOff>142875</xdr:colOff>
      <xdr:row>119</xdr:row>
      <xdr:rowOff>104775</xdr:rowOff>
    </xdr:from>
    <xdr:to>
      <xdr:col>93</xdr:col>
      <xdr:colOff>38100</xdr:colOff>
      <xdr:row>124</xdr:row>
      <xdr:rowOff>7937</xdr:rowOff>
    </xdr:to>
    <xdr:sp macro="" textlink="">
      <xdr:nvSpPr>
        <xdr:cNvPr id="165" name="下矢印 164">
          <a:extLst>
            <a:ext uri="{FF2B5EF4-FFF2-40B4-BE49-F238E27FC236}">
              <a16:creationId xmlns:a16="http://schemas.microsoft.com/office/drawing/2014/main" id="{00000000-0008-0000-0100-0000A5000000}"/>
            </a:ext>
          </a:extLst>
        </xdr:cNvPr>
        <xdr:cNvSpPr/>
      </xdr:nvSpPr>
      <xdr:spPr>
        <a:xfrm>
          <a:off x="20078700" y="20164425"/>
          <a:ext cx="333375" cy="808037"/>
        </a:xfrm>
        <a:prstGeom prst="downArrow">
          <a:avLst/>
        </a:prstGeom>
        <a:solidFill>
          <a:schemeClr val="bg1">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57150</xdr:colOff>
      <xdr:row>146</xdr:row>
      <xdr:rowOff>82039</xdr:rowOff>
    </xdr:from>
    <xdr:to>
      <xdr:col>19</xdr:col>
      <xdr:colOff>66676</xdr:colOff>
      <xdr:row>148</xdr:row>
      <xdr:rowOff>72514</xdr:rowOff>
    </xdr:to>
    <xdr:grpSp>
      <xdr:nvGrpSpPr>
        <xdr:cNvPr id="145" name="グループ化 144">
          <a:extLst>
            <a:ext uri="{FF2B5EF4-FFF2-40B4-BE49-F238E27FC236}">
              <a16:creationId xmlns:a16="http://schemas.microsoft.com/office/drawing/2014/main" id="{00000000-0008-0000-0100-000091000000}"/>
            </a:ext>
          </a:extLst>
        </xdr:cNvPr>
        <xdr:cNvGrpSpPr/>
      </xdr:nvGrpSpPr>
      <xdr:grpSpPr>
        <a:xfrm>
          <a:off x="1371600" y="25332814"/>
          <a:ext cx="2857501" cy="333375"/>
          <a:chOff x="2857499" y="8587864"/>
          <a:chExt cx="2857501" cy="333375"/>
        </a:xfrm>
      </xdr:grpSpPr>
      <xdr:sp macro="" textlink="">
        <xdr:nvSpPr>
          <xdr:cNvPr id="147" name="テキスト ボックス 146">
            <a:extLst>
              <a:ext uri="{FF2B5EF4-FFF2-40B4-BE49-F238E27FC236}">
                <a16:creationId xmlns:a16="http://schemas.microsoft.com/office/drawing/2014/main" id="{00000000-0008-0000-0100-000093000000}"/>
              </a:ext>
            </a:extLst>
          </xdr:cNvPr>
          <xdr:cNvSpPr txBox="1"/>
        </xdr:nvSpPr>
        <xdr:spPr>
          <a:xfrm>
            <a:off x="2857499" y="8587864"/>
            <a:ext cx="923925" cy="333375"/>
          </a:xfrm>
          <a:prstGeom prst="rect">
            <a:avLst/>
          </a:prstGeom>
          <a:ln/>
        </xdr:spPr>
        <xdr:style>
          <a:lnRef idx="3">
            <a:schemeClr val="lt1"/>
          </a:lnRef>
          <a:fillRef idx="1">
            <a:schemeClr val="accent6"/>
          </a:fillRef>
          <a:effectRef idx="1">
            <a:schemeClr val="accent6"/>
          </a:effectRef>
          <a:fontRef idx="minor">
            <a:schemeClr val="lt1"/>
          </a:fontRef>
        </xdr:style>
        <xdr:txBody>
          <a:bodyPr vertOverflow="clip" horzOverflow="clip" wrap="square" lIns="0" tIns="0" rIns="0" bIns="0" rtlCol="0" anchor="ctr" anchorCtr="1"/>
          <a:lstStyle/>
          <a:p>
            <a:pPr algn="l"/>
            <a:r>
              <a:rPr kumimoji="1" lang="ja-JP" altLang="en-US" sz="800" b="0">
                <a:solidFill>
                  <a:schemeClr val="tx1"/>
                </a:solidFill>
                <a:latin typeface="+mn-ea"/>
                <a:ea typeface="+mn-ea"/>
              </a:rPr>
              <a:t>　</a:t>
            </a:r>
            <a:r>
              <a:rPr kumimoji="1" lang="ja-JP" altLang="en-US" sz="800" b="0">
                <a:solidFill>
                  <a:schemeClr val="bg1"/>
                </a:solidFill>
                <a:latin typeface="+mn-ea"/>
                <a:ea typeface="+mn-ea"/>
              </a:rPr>
              <a:t>確認書</a:t>
            </a:r>
            <a:endParaRPr kumimoji="1" lang="en-US" altLang="ja-JP" sz="800" b="0">
              <a:solidFill>
                <a:schemeClr val="bg1"/>
              </a:solidFill>
              <a:latin typeface="+mn-ea"/>
              <a:ea typeface="+mn-ea"/>
            </a:endParaRPr>
          </a:p>
          <a:p>
            <a:pPr algn="l"/>
            <a:r>
              <a:rPr kumimoji="1" lang="ja-JP" altLang="en-US" sz="800" b="0">
                <a:solidFill>
                  <a:schemeClr val="bg1"/>
                </a:solidFill>
                <a:latin typeface="+mn-ea"/>
                <a:ea typeface="+mn-ea"/>
              </a:rPr>
              <a:t>（ﾁｪｯｸﾘｽﾄ）</a:t>
            </a:r>
          </a:p>
        </xdr:txBody>
      </xdr:sp>
      <xdr:sp macro="" textlink="">
        <xdr:nvSpPr>
          <xdr:cNvPr id="154" name="テキスト ボックス 153">
            <a:extLst>
              <a:ext uri="{FF2B5EF4-FFF2-40B4-BE49-F238E27FC236}">
                <a16:creationId xmlns:a16="http://schemas.microsoft.com/office/drawing/2014/main" id="{00000000-0008-0000-0100-00009A000000}"/>
              </a:ext>
            </a:extLst>
          </xdr:cNvPr>
          <xdr:cNvSpPr txBox="1"/>
        </xdr:nvSpPr>
        <xdr:spPr>
          <a:xfrm>
            <a:off x="4171949" y="8587864"/>
            <a:ext cx="1543051" cy="333375"/>
          </a:xfrm>
          <a:prstGeom prst="rect">
            <a:avLst/>
          </a:prstGeom>
          <a:ln/>
        </xdr:spPr>
        <xdr:style>
          <a:lnRef idx="3">
            <a:schemeClr val="lt1"/>
          </a:lnRef>
          <a:fillRef idx="1">
            <a:schemeClr val="accent6"/>
          </a:fillRef>
          <a:effectRef idx="1">
            <a:schemeClr val="accent6"/>
          </a:effectRef>
          <a:fontRef idx="minor">
            <a:schemeClr val="lt1"/>
          </a:fontRef>
        </xdr:style>
        <xdr:txBody>
          <a:bodyPr vertOverflow="clip" horzOverflow="clip" wrap="square" lIns="0" tIns="0" rIns="0" bIns="0" rtlCol="0" anchor="ctr" anchorCtr="1"/>
          <a:lstStyle/>
          <a:p>
            <a:pPr algn="l"/>
            <a:r>
              <a:rPr kumimoji="1" lang="ja-JP" altLang="en-US" sz="800" b="0">
                <a:solidFill>
                  <a:schemeClr val="tx1"/>
                </a:solidFill>
                <a:latin typeface="+mn-ea"/>
                <a:ea typeface="+mn-ea"/>
              </a:rPr>
              <a:t>　</a:t>
            </a:r>
            <a:r>
              <a:rPr kumimoji="1" lang="ja-JP" altLang="en-US" sz="800" b="0">
                <a:solidFill>
                  <a:schemeClr val="bg1"/>
                </a:solidFill>
                <a:latin typeface="+mn-ea"/>
                <a:ea typeface="+mn-ea"/>
              </a:rPr>
              <a:t>その他知事が必要と認める書類</a:t>
            </a:r>
          </a:p>
        </xdr:txBody>
      </xdr:sp>
      <xdr:sp macro="" textlink="">
        <xdr:nvSpPr>
          <xdr:cNvPr id="155" name="加算 154">
            <a:extLst>
              <a:ext uri="{FF2B5EF4-FFF2-40B4-BE49-F238E27FC236}">
                <a16:creationId xmlns:a16="http://schemas.microsoft.com/office/drawing/2014/main" id="{00000000-0008-0000-0100-00009B000000}"/>
              </a:ext>
            </a:extLst>
          </xdr:cNvPr>
          <xdr:cNvSpPr/>
        </xdr:nvSpPr>
        <xdr:spPr>
          <a:xfrm>
            <a:off x="3834246" y="8614491"/>
            <a:ext cx="284882" cy="280121"/>
          </a:xfrm>
          <a:prstGeom prst="mathPlus">
            <a:avLst>
              <a:gd name="adj1" fmla="val 16748"/>
            </a:avLst>
          </a:prstGeom>
          <a:ln/>
        </xdr:spPr>
        <xdr:style>
          <a:lnRef idx="0">
            <a:schemeClr val="dk1"/>
          </a:lnRef>
          <a:fillRef idx="3">
            <a:schemeClr val="dk1"/>
          </a:fillRef>
          <a:effectRef idx="3">
            <a:schemeClr val="dk1"/>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grpSp>
    <xdr:clientData/>
  </xdr:twoCellAnchor>
  <xdr:twoCellAnchor>
    <xdr:from>
      <xdr:col>20</xdr:col>
      <xdr:colOff>95248</xdr:colOff>
      <xdr:row>47</xdr:row>
      <xdr:rowOff>85725</xdr:rowOff>
    </xdr:from>
    <xdr:to>
      <xdr:col>43</xdr:col>
      <xdr:colOff>104774</xdr:colOff>
      <xdr:row>51</xdr:row>
      <xdr:rowOff>0</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4476748" y="8315325"/>
          <a:ext cx="5048251" cy="600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algn="l"/>
          <a:r>
            <a:rPr kumimoji="1" lang="ja-JP" altLang="en-US" sz="1200" b="0">
              <a:solidFill>
                <a:sysClr val="windowText" lastClr="000000"/>
              </a:solidFill>
              <a:latin typeface="HGPｺﾞｼｯｸE" panose="020B0900000000000000" pitchFamily="50" charset="-128"/>
              <a:ea typeface="HGPｺﾞｼｯｸE" panose="020B0900000000000000" pitchFamily="50" charset="-128"/>
            </a:rPr>
            <a:t>「確認書（ﾁｪｯｸｼｰﾄ）」「その他知事が必要と認める書類」は事業所，施設等単位で作成します。</a:t>
          </a:r>
          <a:endParaRPr kumimoji="1" lang="en-US" altLang="ja-JP" sz="1200" b="0">
            <a:solidFill>
              <a:sysClr val="windowText" lastClr="000000"/>
            </a:solidFill>
            <a:latin typeface="HGPｺﾞｼｯｸE" panose="020B0900000000000000" pitchFamily="50" charset="-128"/>
            <a:ea typeface="HGPｺﾞｼｯｸE" panose="020B0900000000000000" pitchFamily="50" charset="-128"/>
          </a:endParaRPr>
        </a:p>
        <a:p>
          <a:pPr algn="l"/>
          <a:r>
            <a:rPr kumimoji="1" lang="en-US" altLang="ja-JP" sz="1200" b="0" u="dbl">
              <a:solidFill>
                <a:srgbClr val="FF0000"/>
              </a:solidFill>
              <a:latin typeface="HGSｺﾞｼｯｸE" panose="020B0900000000000000" pitchFamily="50" charset="-128"/>
              <a:ea typeface="HGSｺﾞｼｯｸE" panose="020B0900000000000000" pitchFamily="50" charset="-128"/>
            </a:rPr>
            <a:t>※</a:t>
          </a:r>
          <a:r>
            <a:rPr kumimoji="1" lang="ja-JP" altLang="en-US" sz="1200" b="0" u="dbl">
              <a:solidFill>
                <a:srgbClr val="FF0000"/>
              </a:solidFill>
              <a:latin typeface="HGSｺﾞｼｯｸE" panose="020B0900000000000000" pitchFamily="50" charset="-128"/>
              <a:ea typeface="HGSｺﾞｼｯｸE" panose="020B0900000000000000" pitchFamily="50" charset="-128"/>
            </a:rPr>
            <a:t>様式はコピーして使用してください。</a:t>
          </a:r>
        </a:p>
      </xdr:txBody>
    </xdr:sp>
    <xdr:clientData/>
  </xdr:twoCellAnchor>
  <xdr:twoCellAnchor>
    <xdr:from>
      <xdr:col>6</xdr:col>
      <xdr:colOff>104774</xdr:colOff>
      <xdr:row>48</xdr:row>
      <xdr:rowOff>34414</xdr:rowOff>
    </xdr:from>
    <xdr:to>
      <xdr:col>19</xdr:col>
      <xdr:colOff>114300</xdr:colOff>
      <xdr:row>50</xdr:row>
      <xdr:rowOff>24889</xdr:rowOff>
    </xdr:to>
    <xdr:grpSp>
      <xdr:nvGrpSpPr>
        <xdr:cNvPr id="20" name="グループ化 19">
          <a:extLst>
            <a:ext uri="{FF2B5EF4-FFF2-40B4-BE49-F238E27FC236}">
              <a16:creationId xmlns:a16="http://schemas.microsoft.com/office/drawing/2014/main" id="{00000000-0008-0000-0100-000014000000}"/>
            </a:ext>
          </a:extLst>
        </xdr:cNvPr>
        <xdr:cNvGrpSpPr/>
      </xdr:nvGrpSpPr>
      <xdr:grpSpPr>
        <a:xfrm>
          <a:off x="1419224" y="8435464"/>
          <a:ext cx="2857501" cy="333375"/>
          <a:chOff x="2857499" y="8587864"/>
          <a:chExt cx="2857501" cy="333375"/>
        </a:xfrm>
      </xdr:grpSpPr>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2857499" y="8587864"/>
            <a:ext cx="923925" cy="333375"/>
          </a:xfrm>
          <a:prstGeom prst="rect">
            <a:avLst/>
          </a:prstGeom>
          <a:ln/>
        </xdr:spPr>
        <xdr:style>
          <a:lnRef idx="3">
            <a:schemeClr val="lt1"/>
          </a:lnRef>
          <a:fillRef idx="1">
            <a:schemeClr val="accent3"/>
          </a:fillRef>
          <a:effectRef idx="1">
            <a:schemeClr val="accent3"/>
          </a:effectRef>
          <a:fontRef idx="minor">
            <a:schemeClr val="lt1"/>
          </a:fontRef>
        </xdr:style>
        <xdr:txBody>
          <a:bodyPr vertOverflow="clip" horzOverflow="clip" wrap="square" lIns="0" tIns="0" rIns="0" bIns="0" rtlCol="0" anchor="ctr" anchorCtr="1"/>
          <a:lstStyle/>
          <a:p>
            <a:pPr algn="l"/>
            <a:r>
              <a:rPr kumimoji="1" lang="ja-JP" altLang="en-US" sz="800" b="0">
                <a:solidFill>
                  <a:schemeClr val="tx1"/>
                </a:solidFill>
                <a:latin typeface="+mn-ea"/>
                <a:ea typeface="+mn-ea"/>
              </a:rPr>
              <a:t>　</a:t>
            </a:r>
            <a:r>
              <a:rPr kumimoji="1" lang="ja-JP" altLang="en-US" sz="800" b="0">
                <a:solidFill>
                  <a:schemeClr val="bg1"/>
                </a:solidFill>
                <a:latin typeface="+mn-ea"/>
                <a:ea typeface="+mn-ea"/>
              </a:rPr>
              <a:t>確認書</a:t>
            </a:r>
            <a:endParaRPr kumimoji="1" lang="en-US" altLang="ja-JP" sz="800" b="0">
              <a:solidFill>
                <a:schemeClr val="bg1"/>
              </a:solidFill>
              <a:latin typeface="+mn-ea"/>
              <a:ea typeface="+mn-ea"/>
            </a:endParaRPr>
          </a:p>
          <a:p>
            <a:pPr algn="l"/>
            <a:r>
              <a:rPr kumimoji="1" lang="ja-JP" altLang="en-US" sz="800" b="0">
                <a:solidFill>
                  <a:schemeClr val="bg1"/>
                </a:solidFill>
                <a:latin typeface="+mn-ea"/>
                <a:ea typeface="+mn-ea"/>
              </a:rPr>
              <a:t>（ﾁｪｯｸﾘｽﾄ）</a:t>
            </a:r>
          </a:p>
        </xdr:txBody>
      </xdr:sp>
      <xdr:sp macro="" textlink="">
        <xdr:nvSpPr>
          <xdr:cNvPr id="130" name="テキスト ボックス 129">
            <a:extLst>
              <a:ext uri="{FF2B5EF4-FFF2-40B4-BE49-F238E27FC236}">
                <a16:creationId xmlns:a16="http://schemas.microsoft.com/office/drawing/2014/main" id="{00000000-0008-0000-0100-000082000000}"/>
              </a:ext>
            </a:extLst>
          </xdr:cNvPr>
          <xdr:cNvSpPr txBox="1"/>
        </xdr:nvSpPr>
        <xdr:spPr>
          <a:xfrm>
            <a:off x="4171949" y="8587864"/>
            <a:ext cx="1543051" cy="333375"/>
          </a:xfrm>
          <a:prstGeom prst="rect">
            <a:avLst/>
          </a:prstGeom>
          <a:ln/>
        </xdr:spPr>
        <xdr:style>
          <a:lnRef idx="3">
            <a:schemeClr val="lt1"/>
          </a:lnRef>
          <a:fillRef idx="1">
            <a:schemeClr val="accent3"/>
          </a:fillRef>
          <a:effectRef idx="1">
            <a:schemeClr val="accent3"/>
          </a:effectRef>
          <a:fontRef idx="minor">
            <a:schemeClr val="lt1"/>
          </a:fontRef>
        </xdr:style>
        <xdr:txBody>
          <a:bodyPr vertOverflow="clip" horzOverflow="clip" wrap="square" lIns="0" tIns="0" rIns="0" bIns="0" rtlCol="0" anchor="ctr" anchorCtr="1"/>
          <a:lstStyle/>
          <a:p>
            <a:pPr algn="l"/>
            <a:r>
              <a:rPr kumimoji="1" lang="ja-JP" altLang="en-US" sz="800" b="0">
                <a:solidFill>
                  <a:schemeClr val="tx1"/>
                </a:solidFill>
                <a:latin typeface="+mn-ea"/>
                <a:ea typeface="+mn-ea"/>
              </a:rPr>
              <a:t>　</a:t>
            </a:r>
            <a:r>
              <a:rPr kumimoji="1" lang="ja-JP" altLang="en-US" sz="800" b="0">
                <a:solidFill>
                  <a:schemeClr val="bg1"/>
                </a:solidFill>
                <a:latin typeface="+mn-ea"/>
                <a:ea typeface="+mn-ea"/>
              </a:rPr>
              <a:t>その他知事が必要と認める書類</a:t>
            </a:r>
          </a:p>
        </xdr:txBody>
      </xdr:sp>
      <xdr:sp macro="" textlink="">
        <xdr:nvSpPr>
          <xdr:cNvPr id="131" name="加算 130">
            <a:extLst>
              <a:ext uri="{FF2B5EF4-FFF2-40B4-BE49-F238E27FC236}">
                <a16:creationId xmlns:a16="http://schemas.microsoft.com/office/drawing/2014/main" id="{00000000-0008-0000-0100-000083000000}"/>
              </a:ext>
            </a:extLst>
          </xdr:cNvPr>
          <xdr:cNvSpPr/>
        </xdr:nvSpPr>
        <xdr:spPr>
          <a:xfrm>
            <a:off x="3834246" y="8614491"/>
            <a:ext cx="284882" cy="280121"/>
          </a:xfrm>
          <a:prstGeom prst="mathPlus">
            <a:avLst>
              <a:gd name="adj1" fmla="val 16748"/>
            </a:avLst>
          </a:prstGeom>
          <a:ln/>
        </xdr:spPr>
        <xdr:style>
          <a:lnRef idx="0">
            <a:schemeClr val="dk1"/>
          </a:lnRef>
          <a:fillRef idx="3">
            <a:schemeClr val="dk1"/>
          </a:fillRef>
          <a:effectRef idx="3">
            <a:schemeClr val="dk1"/>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grpSp>
    <xdr:clientData/>
  </xdr:twoCellAnchor>
  <xdr:twoCellAnchor>
    <xdr:from>
      <xdr:col>5</xdr:col>
      <xdr:colOff>66675</xdr:colOff>
      <xdr:row>238</xdr:row>
      <xdr:rowOff>123825</xdr:rowOff>
    </xdr:from>
    <xdr:to>
      <xdr:col>43</xdr:col>
      <xdr:colOff>161926</xdr:colOff>
      <xdr:row>242</xdr:row>
      <xdr:rowOff>161925</xdr:rowOff>
    </xdr:to>
    <xdr:sp macro="" textlink="">
      <xdr:nvSpPr>
        <xdr:cNvPr id="167" name="角丸四角形 166">
          <a:extLst>
            <a:ext uri="{FF2B5EF4-FFF2-40B4-BE49-F238E27FC236}">
              <a16:creationId xmlns:a16="http://schemas.microsoft.com/office/drawing/2014/main" id="{00000000-0008-0000-0100-0000A7000000}"/>
            </a:ext>
          </a:extLst>
        </xdr:cNvPr>
        <xdr:cNvSpPr/>
      </xdr:nvSpPr>
      <xdr:spPr>
        <a:xfrm>
          <a:off x="1162050" y="39995475"/>
          <a:ext cx="8420101" cy="723900"/>
        </a:xfrm>
        <a:prstGeom prst="roundRect">
          <a:avLst>
            <a:gd name="adj" fmla="val 15351"/>
          </a:avLst>
        </a:prstGeom>
        <a:solidFill>
          <a:schemeClr val="bg1">
            <a:lumMod val="85000"/>
          </a:schemeClr>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85725</xdr:colOff>
      <xdr:row>239</xdr:row>
      <xdr:rowOff>148714</xdr:rowOff>
    </xdr:from>
    <xdr:to>
      <xdr:col>19</xdr:col>
      <xdr:colOff>95251</xdr:colOff>
      <xdr:row>241</xdr:row>
      <xdr:rowOff>139189</xdr:rowOff>
    </xdr:to>
    <xdr:grpSp>
      <xdr:nvGrpSpPr>
        <xdr:cNvPr id="168" name="グループ化 167">
          <a:extLst>
            <a:ext uri="{FF2B5EF4-FFF2-40B4-BE49-F238E27FC236}">
              <a16:creationId xmlns:a16="http://schemas.microsoft.com/office/drawing/2014/main" id="{00000000-0008-0000-0100-0000A8000000}"/>
            </a:ext>
          </a:extLst>
        </xdr:cNvPr>
        <xdr:cNvGrpSpPr/>
      </xdr:nvGrpSpPr>
      <xdr:grpSpPr>
        <a:xfrm>
          <a:off x="1400175" y="41391964"/>
          <a:ext cx="2857501" cy="333375"/>
          <a:chOff x="2857499" y="8587864"/>
          <a:chExt cx="2857501" cy="333375"/>
        </a:xfrm>
      </xdr:grpSpPr>
      <xdr:sp macro="" textlink="">
        <xdr:nvSpPr>
          <xdr:cNvPr id="169" name="テキスト ボックス 168">
            <a:extLst>
              <a:ext uri="{FF2B5EF4-FFF2-40B4-BE49-F238E27FC236}">
                <a16:creationId xmlns:a16="http://schemas.microsoft.com/office/drawing/2014/main" id="{00000000-0008-0000-0100-0000A9000000}"/>
              </a:ext>
            </a:extLst>
          </xdr:cNvPr>
          <xdr:cNvSpPr txBox="1"/>
        </xdr:nvSpPr>
        <xdr:spPr>
          <a:xfrm>
            <a:off x="2857499" y="8587864"/>
            <a:ext cx="923925" cy="333375"/>
          </a:xfrm>
          <a:prstGeom prst="rect">
            <a:avLst/>
          </a:prstGeom>
          <a:ln/>
        </xdr:spPr>
        <xdr:style>
          <a:lnRef idx="3">
            <a:schemeClr val="lt1"/>
          </a:lnRef>
          <a:fillRef idx="1">
            <a:schemeClr val="accent1"/>
          </a:fillRef>
          <a:effectRef idx="1">
            <a:schemeClr val="accent1"/>
          </a:effectRef>
          <a:fontRef idx="minor">
            <a:schemeClr val="lt1"/>
          </a:fontRef>
        </xdr:style>
        <xdr:txBody>
          <a:bodyPr vertOverflow="clip" horzOverflow="clip" wrap="square" lIns="0" tIns="0" rIns="0" bIns="0" rtlCol="0" anchor="ctr" anchorCtr="1"/>
          <a:lstStyle/>
          <a:p>
            <a:pPr algn="l"/>
            <a:r>
              <a:rPr kumimoji="1" lang="ja-JP" altLang="en-US" sz="800" b="0">
                <a:solidFill>
                  <a:schemeClr val="tx1"/>
                </a:solidFill>
                <a:latin typeface="+mn-ea"/>
                <a:ea typeface="+mn-ea"/>
              </a:rPr>
              <a:t>　</a:t>
            </a:r>
            <a:r>
              <a:rPr kumimoji="1" lang="ja-JP" altLang="en-US" sz="800" b="0">
                <a:solidFill>
                  <a:schemeClr val="bg1"/>
                </a:solidFill>
                <a:latin typeface="+mn-ea"/>
                <a:ea typeface="+mn-ea"/>
              </a:rPr>
              <a:t>確認書</a:t>
            </a:r>
            <a:endParaRPr kumimoji="1" lang="en-US" altLang="ja-JP" sz="800" b="0">
              <a:solidFill>
                <a:schemeClr val="bg1"/>
              </a:solidFill>
              <a:latin typeface="+mn-ea"/>
              <a:ea typeface="+mn-ea"/>
            </a:endParaRPr>
          </a:p>
          <a:p>
            <a:pPr algn="l"/>
            <a:r>
              <a:rPr kumimoji="1" lang="ja-JP" altLang="en-US" sz="800" b="0">
                <a:solidFill>
                  <a:schemeClr val="bg1"/>
                </a:solidFill>
                <a:latin typeface="+mn-ea"/>
                <a:ea typeface="+mn-ea"/>
              </a:rPr>
              <a:t>（ﾁｪｯｸﾘｽﾄ）</a:t>
            </a:r>
          </a:p>
        </xdr:txBody>
      </xdr:sp>
      <xdr:sp macro="" textlink="">
        <xdr:nvSpPr>
          <xdr:cNvPr id="170" name="テキスト ボックス 169">
            <a:extLst>
              <a:ext uri="{FF2B5EF4-FFF2-40B4-BE49-F238E27FC236}">
                <a16:creationId xmlns:a16="http://schemas.microsoft.com/office/drawing/2014/main" id="{00000000-0008-0000-0100-0000AA000000}"/>
              </a:ext>
            </a:extLst>
          </xdr:cNvPr>
          <xdr:cNvSpPr txBox="1"/>
        </xdr:nvSpPr>
        <xdr:spPr>
          <a:xfrm>
            <a:off x="4171949" y="8587864"/>
            <a:ext cx="1543051" cy="333375"/>
          </a:xfrm>
          <a:prstGeom prst="rect">
            <a:avLst/>
          </a:prstGeom>
          <a:ln/>
        </xdr:spPr>
        <xdr:style>
          <a:lnRef idx="3">
            <a:schemeClr val="lt1"/>
          </a:lnRef>
          <a:fillRef idx="1">
            <a:schemeClr val="accent1"/>
          </a:fillRef>
          <a:effectRef idx="1">
            <a:schemeClr val="accent1"/>
          </a:effectRef>
          <a:fontRef idx="minor">
            <a:schemeClr val="lt1"/>
          </a:fontRef>
        </xdr:style>
        <xdr:txBody>
          <a:bodyPr vertOverflow="clip" horzOverflow="clip" wrap="square" lIns="0" tIns="0" rIns="0" bIns="0" rtlCol="0" anchor="ctr" anchorCtr="1"/>
          <a:lstStyle/>
          <a:p>
            <a:pPr algn="l"/>
            <a:r>
              <a:rPr kumimoji="1" lang="ja-JP" altLang="en-US" sz="800" b="0">
                <a:solidFill>
                  <a:schemeClr val="tx1"/>
                </a:solidFill>
                <a:latin typeface="+mn-ea"/>
                <a:ea typeface="+mn-ea"/>
              </a:rPr>
              <a:t>　</a:t>
            </a:r>
            <a:r>
              <a:rPr kumimoji="1" lang="ja-JP" altLang="en-US" sz="800" b="0">
                <a:solidFill>
                  <a:schemeClr val="bg1"/>
                </a:solidFill>
                <a:latin typeface="+mn-ea"/>
                <a:ea typeface="+mn-ea"/>
              </a:rPr>
              <a:t>その他知事が必要と認める書類</a:t>
            </a:r>
          </a:p>
        </xdr:txBody>
      </xdr:sp>
      <xdr:sp macro="" textlink="">
        <xdr:nvSpPr>
          <xdr:cNvPr id="171" name="加算 170">
            <a:extLst>
              <a:ext uri="{FF2B5EF4-FFF2-40B4-BE49-F238E27FC236}">
                <a16:creationId xmlns:a16="http://schemas.microsoft.com/office/drawing/2014/main" id="{00000000-0008-0000-0100-0000AB000000}"/>
              </a:ext>
            </a:extLst>
          </xdr:cNvPr>
          <xdr:cNvSpPr/>
        </xdr:nvSpPr>
        <xdr:spPr>
          <a:xfrm>
            <a:off x="3834246" y="8614491"/>
            <a:ext cx="284882" cy="280121"/>
          </a:xfrm>
          <a:prstGeom prst="mathPlus">
            <a:avLst>
              <a:gd name="adj1" fmla="val 16748"/>
            </a:avLst>
          </a:prstGeom>
          <a:ln/>
        </xdr:spPr>
        <xdr:style>
          <a:lnRef idx="0">
            <a:schemeClr val="dk1"/>
          </a:lnRef>
          <a:fillRef idx="3">
            <a:schemeClr val="dk1"/>
          </a:fillRef>
          <a:effectRef idx="3">
            <a:schemeClr val="dk1"/>
          </a:effectRef>
          <a:fontRef idx="minor">
            <a:schemeClr val="lt1"/>
          </a:fontRef>
        </xdr:style>
        <xdr:txBody>
          <a:bodyPr vertOverflow="clip" horzOverflow="clip" lIns="108000" rtlCol="0" anchor="t"/>
          <a:lstStyle/>
          <a:p>
            <a:pPr algn="l"/>
            <a:endParaRPr kumimoji="1" lang="ja-JP" altLang="en-US" sz="1100">
              <a:ln>
                <a:solidFill>
                  <a:schemeClr val="tx1"/>
                </a:solidFill>
              </a:ln>
              <a:solidFill>
                <a:schemeClr val="tx1"/>
              </a:solidFill>
            </a:endParaRPr>
          </a:p>
        </xdr:txBody>
      </xdr:sp>
    </xdr:grpSp>
    <xdr:clientData/>
  </xdr:twoCellAnchor>
  <xdr:twoCellAnchor>
    <xdr:from>
      <xdr:col>12</xdr:col>
      <xdr:colOff>70716</xdr:colOff>
      <xdr:row>88</xdr:row>
      <xdr:rowOff>118480</xdr:rowOff>
    </xdr:from>
    <xdr:to>
      <xdr:col>17</xdr:col>
      <xdr:colOff>124166</xdr:colOff>
      <xdr:row>91</xdr:row>
      <xdr:rowOff>63062</xdr:rowOff>
    </xdr:to>
    <xdr:sp macro="" textlink="">
      <xdr:nvSpPr>
        <xdr:cNvPr id="156" name="テキスト ボックス 155">
          <a:hlinkClick xmlns:r="http://schemas.openxmlformats.org/officeDocument/2006/relationships" r:id="rId37"/>
          <a:extLst>
            <a:ext uri="{FF2B5EF4-FFF2-40B4-BE49-F238E27FC236}">
              <a16:creationId xmlns:a16="http://schemas.microsoft.com/office/drawing/2014/main" id="{00000000-0008-0000-0100-00009C000000}"/>
            </a:ext>
          </a:extLst>
        </xdr:cNvPr>
        <xdr:cNvSpPr txBox="1"/>
      </xdr:nvSpPr>
      <xdr:spPr>
        <a:xfrm>
          <a:off x="2699616" y="15377530"/>
          <a:ext cx="1148825" cy="458932"/>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人材確保支援</a:t>
          </a:r>
        </a:p>
      </xdr:txBody>
    </xdr:sp>
    <xdr:clientData/>
  </xdr:twoCellAnchor>
  <xdr:twoCellAnchor>
    <xdr:from>
      <xdr:col>19</xdr:col>
      <xdr:colOff>209548</xdr:colOff>
      <xdr:row>145</xdr:row>
      <xdr:rowOff>142875</xdr:rowOff>
    </xdr:from>
    <xdr:to>
      <xdr:col>42</xdr:col>
      <xdr:colOff>219074</xdr:colOff>
      <xdr:row>149</xdr:row>
      <xdr:rowOff>57150</xdr:rowOff>
    </xdr:to>
    <xdr:sp macro="" textlink="">
      <xdr:nvSpPr>
        <xdr:cNvPr id="157" name="テキスト ボックス 156">
          <a:extLst>
            <a:ext uri="{FF2B5EF4-FFF2-40B4-BE49-F238E27FC236}">
              <a16:creationId xmlns:a16="http://schemas.microsoft.com/office/drawing/2014/main" id="{00000000-0008-0000-0100-00009D000000}"/>
            </a:ext>
          </a:extLst>
        </xdr:cNvPr>
        <xdr:cNvSpPr txBox="1"/>
      </xdr:nvSpPr>
      <xdr:spPr>
        <a:xfrm>
          <a:off x="4371973" y="25222200"/>
          <a:ext cx="5048251" cy="600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algn="l"/>
          <a:r>
            <a:rPr kumimoji="1" lang="ja-JP" altLang="en-US" sz="1200" b="0">
              <a:solidFill>
                <a:sysClr val="windowText" lastClr="000000"/>
              </a:solidFill>
              <a:latin typeface="HGPｺﾞｼｯｸE" panose="020B0900000000000000" pitchFamily="50" charset="-128"/>
              <a:ea typeface="HGPｺﾞｼｯｸE" panose="020B0900000000000000" pitchFamily="50" charset="-128"/>
            </a:rPr>
            <a:t>「確認書（ﾁｪｯｸｼｰﾄ）」「その他知事が必要と認める書類」は事業所，施設等単位で作成します。</a:t>
          </a:r>
          <a:endParaRPr kumimoji="1" lang="en-US" altLang="ja-JP" sz="1200" b="0">
            <a:solidFill>
              <a:sysClr val="windowText" lastClr="000000"/>
            </a:solidFill>
            <a:latin typeface="HGPｺﾞｼｯｸE" panose="020B0900000000000000" pitchFamily="50" charset="-128"/>
            <a:ea typeface="HGPｺﾞｼｯｸE" panose="020B0900000000000000" pitchFamily="50" charset="-128"/>
          </a:endParaRPr>
        </a:p>
        <a:p>
          <a:pPr algn="l"/>
          <a:r>
            <a:rPr kumimoji="1" lang="en-US" altLang="ja-JP" sz="1200" b="0" u="dbl">
              <a:solidFill>
                <a:srgbClr val="FF0000"/>
              </a:solidFill>
              <a:latin typeface="HGSｺﾞｼｯｸE" panose="020B0900000000000000" pitchFamily="50" charset="-128"/>
              <a:ea typeface="HGSｺﾞｼｯｸE" panose="020B0900000000000000" pitchFamily="50" charset="-128"/>
            </a:rPr>
            <a:t>※</a:t>
          </a:r>
          <a:r>
            <a:rPr kumimoji="1" lang="ja-JP" altLang="en-US" sz="1200" b="0" u="dbl">
              <a:solidFill>
                <a:srgbClr val="FF0000"/>
              </a:solidFill>
              <a:latin typeface="HGSｺﾞｼｯｸE" panose="020B0900000000000000" pitchFamily="50" charset="-128"/>
              <a:ea typeface="HGSｺﾞｼｯｸE" panose="020B0900000000000000" pitchFamily="50" charset="-128"/>
            </a:rPr>
            <a:t>様式はコピーして使用してください。</a:t>
          </a:r>
        </a:p>
      </xdr:txBody>
    </xdr:sp>
    <xdr:clientData/>
  </xdr:twoCellAnchor>
  <xdr:twoCellAnchor>
    <xdr:from>
      <xdr:col>12</xdr:col>
      <xdr:colOff>4041</xdr:colOff>
      <xdr:row>181</xdr:row>
      <xdr:rowOff>118480</xdr:rowOff>
    </xdr:from>
    <xdr:to>
      <xdr:col>17</xdr:col>
      <xdr:colOff>57066</xdr:colOff>
      <xdr:row>184</xdr:row>
      <xdr:rowOff>63062</xdr:rowOff>
    </xdr:to>
    <xdr:sp macro="" textlink="">
      <xdr:nvSpPr>
        <xdr:cNvPr id="166" name="テキスト ボックス 165">
          <a:hlinkClick xmlns:r="http://schemas.openxmlformats.org/officeDocument/2006/relationships" r:id="rId37"/>
          <a:extLst>
            <a:ext uri="{FF2B5EF4-FFF2-40B4-BE49-F238E27FC236}">
              <a16:creationId xmlns:a16="http://schemas.microsoft.com/office/drawing/2014/main" id="{00000000-0008-0000-0100-0000A6000000}"/>
            </a:ext>
          </a:extLst>
        </xdr:cNvPr>
        <xdr:cNvSpPr txBox="1"/>
      </xdr:nvSpPr>
      <xdr:spPr>
        <a:xfrm>
          <a:off x="2632941" y="32398705"/>
          <a:ext cx="1148400" cy="458932"/>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人材確保支援</a:t>
          </a:r>
        </a:p>
      </xdr:txBody>
    </xdr:sp>
    <xdr:clientData/>
  </xdr:twoCellAnchor>
  <xdr:twoCellAnchor>
    <xdr:from>
      <xdr:col>20</xdr:col>
      <xdr:colOff>57148</xdr:colOff>
      <xdr:row>239</xdr:row>
      <xdr:rowOff>28575</xdr:rowOff>
    </xdr:from>
    <xdr:to>
      <xdr:col>43</xdr:col>
      <xdr:colOff>66674</xdr:colOff>
      <xdr:row>242</xdr:row>
      <xdr:rowOff>114300</xdr:rowOff>
    </xdr:to>
    <xdr:sp macro="" textlink="">
      <xdr:nvSpPr>
        <xdr:cNvPr id="172" name="テキスト ボックス 171">
          <a:extLst>
            <a:ext uri="{FF2B5EF4-FFF2-40B4-BE49-F238E27FC236}">
              <a16:creationId xmlns:a16="http://schemas.microsoft.com/office/drawing/2014/main" id="{00000000-0008-0000-0100-0000AC000000}"/>
            </a:ext>
          </a:extLst>
        </xdr:cNvPr>
        <xdr:cNvSpPr txBox="1"/>
      </xdr:nvSpPr>
      <xdr:spPr>
        <a:xfrm>
          <a:off x="4438648" y="41271825"/>
          <a:ext cx="5048251" cy="600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algn="l"/>
          <a:r>
            <a:rPr kumimoji="1" lang="ja-JP" altLang="en-US" sz="1200" b="0">
              <a:solidFill>
                <a:sysClr val="windowText" lastClr="000000"/>
              </a:solidFill>
              <a:latin typeface="HGPｺﾞｼｯｸE" panose="020B0900000000000000" pitchFamily="50" charset="-128"/>
              <a:ea typeface="HGPｺﾞｼｯｸE" panose="020B0900000000000000" pitchFamily="50" charset="-128"/>
            </a:rPr>
            <a:t>「確認書（ﾁｪｯｸｼｰﾄ）」「その他知事が必要と認める書類」は事業所，施設等単位で作成します。</a:t>
          </a:r>
          <a:endParaRPr kumimoji="1" lang="en-US" altLang="ja-JP" sz="1200" b="0">
            <a:solidFill>
              <a:sysClr val="windowText" lastClr="000000"/>
            </a:solidFill>
            <a:latin typeface="HGPｺﾞｼｯｸE" panose="020B0900000000000000" pitchFamily="50" charset="-128"/>
            <a:ea typeface="HGPｺﾞｼｯｸE" panose="020B0900000000000000" pitchFamily="50" charset="-128"/>
          </a:endParaRPr>
        </a:p>
        <a:p>
          <a:pPr algn="l"/>
          <a:r>
            <a:rPr kumimoji="1" lang="en-US" altLang="ja-JP" sz="1200" b="0" u="dbl">
              <a:solidFill>
                <a:srgbClr val="FF0000"/>
              </a:solidFill>
              <a:latin typeface="HGSｺﾞｼｯｸE" panose="020B0900000000000000" pitchFamily="50" charset="-128"/>
              <a:ea typeface="HGSｺﾞｼｯｸE" panose="020B0900000000000000" pitchFamily="50" charset="-128"/>
            </a:rPr>
            <a:t>※</a:t>
          </a:r>
          <a:r>
            <a:rPr kumimoji="1" lang="ja-JP" altLang="en-US" sz="1200" b="0" u="dbl">
              <a:solidFill>
                <a:srgbClr val="FF0000"/>
              </a:solidFill>
              <a:latin typeface="HGSｺﾞｼｯｸE" panose="020B0900000000000000" pitchFamily="50" charset="-128"/>
              <a:ea typeface="HGSｺﾞｼｯｸE" panose="020B0900000000000000" pitchFamily="50" charset="-128"/>
            </a:rPr>
            <a:t>様式はコピーして使用してください。</a:t>
          </a:r>
        </a:p>
      </xdr:txBody>
    </xdr:sp>
    <xdr:clientData/>
  </xdr:twoCellAnchor>
  <xdr:twoCellAnchor>
    <xdr:from>
      <xdr:col>12</xdr:col>
      <xdr:colOff>4041</xdr:colOff>
      <xdr:row>274</xdr:row>
      <xdr:rowOff>118480</xdr:rowOff>
    </xdr:from>
    <xdr:to>
      <xdr:col>17</xdr:col>
      <xdr:colOff>57066</xdr:colOff>
      <xdr:row>277</xdr:row>
      <xdr:rowOff>63062</xdr:rowOff>
    </xdr:to>
    <xdr:sp macro="" textlink="">
      <xdr:nvSpPr>
        <xdr:cNvPr id="174" name="テキスト ボックス 173">
          <a:hlinkClick xmlns:r="http://schemas.openxmlformats.org/officeDocument/2006/relationships" r:id="rId37"/>
          <a:extLst>
            <a:ext uri="{FF2B5EF4-FFF2-40B4-BE49-F238E27FC236}">
              <a16:creationId xmlns:a16="http://schemas.microsoft.com/office/drawing/2014/main" id="{00000000-0008-0000-0100-0000AE000000}"/>
            </a:ext>
          </a:extLst>
        </xdr:cNvPr>
        <xdr:cNvSpPr txBox="1"/>
      </xdr:nvSpPr>
      <xdr:spPr>
        <a:xfrm>
          <a:off x="2632941" y="31370005"/>
          <a:ext cx="1148400" cy="458932"/>
        </a:xfrm>
        <a:prstGeom prst="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wrap="square" lIns="90000" rtlCol="0" anchor="ctr" anchorCtr="1"/>
        <a:lstStyle/>
        <a:p>
          <a:r>
            <a:rPr kumimoji="1" lang="ja-JP" altLang="en-US" sz="1100">
              <a:latin typeface="ＭＳ ゴシック" panose="020B0609070205080204" pitchFamily="49" charset="-128"/>
              <a:ea typeface="ＭＳ ゴシック" panose="020B0609070205080204" pitchFamily="49" charset="-128"/>
            </a:rPr>
            <a:t>人材確保支援</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17</xdr:col>
      <xdr:colOff>0</xdr:colOff>
      <xdr:row>1</xdr:row>
      <xdr:rowOff>0</xdr:rowOff>
    </xdr:from>
    <xdr:to>
      <xdr:col>25</xdr:col>
      <xdr:colOff>38100</xdr:colOff>
      <xdr:row>3</xdr:row>
      <xdr:rowOff>28299</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1500-000003000000}"/>
            </a:ext>
          </a:extLst>
        </xdr:cNvPr>
        <xdr:cNvSpPr/>
      </xdr:nvSpPr>
      <xdr:spPr>
        <a:xfrm>
          <a:off x="12944475" y="228600"/>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5446</xdr:colOff>
          <xdr:row>8</xdr:row>
          <xdr:rowOff>247647</xdr:rowOff>
        </xdr:from>
        <xdr:to>
          <xdr:col>9</xdr:col>
          <xdr:colOff>92532</xdr:colOff>
          <xdr:row>11</xdr:row>
          <xdr:rowOff>20412</xdr:rowOff>
        </xdr:to>
        <xdr:grpSp>
          <xdr:nvGrpSpPr>
            <xdr:cNvPr id="2" name="グループ化 1">
              <a:extLst>
                <a:ext uri="{FF2B5EF4-FFF2-40B4-BE49-F238E27FC236}">
                  <a16:creationId xmlns:a16="http://schemas.microsoft.com/office/drawing/2014/main" id="{00000000-0008-0000-1600-000002000000}"/>
                </a:ext>
              </a:extLst>
            </xdr:cNvPr>
            <xdr:cNvGrpSpPr/>
          </xdr:nvGrpSpPr>
          <xdr:grpSpPr>
            <a:xfrm>
              <a:off x="1488625" y="2077809"/>
              <a:ext cx="304800" cy="493948"/>
              <a:chOff x="1434193" y="1941759"/>
              <a:chExt cx="263978" cy="493944"/>
            </a:xfrm>
          </xdr:grpSpPr>
          <xdr:sp macro="" textlink="">
            <xdr:nvSpPr>
              <xdr:cNvPr id="116737" name="Check Box 1" hidden="1">
                <a:extLst>
                  <a:ext uri="{63B3BB69-23CF-44E3-9099-C40C66FF867C}">
                    <a14:compatExt spid="_x0000_s116737"/>
                  </a:ext>
                  <a:ext uri="{FF2B5EF4-FFF2-40B4-BE49-F238E27FC236}">
                    <a16:creationId xmlns:a16="http://schemas.microsoft.com/office/drawing/2014/main" id="{00000000-0008-0000-1600-000001C80100}"/>
                  </a:ext>
                </a:extLst>
              </xdr:cNvPr>
              <xdr:cNvSpPr/>
            </xdr:nvSpPr>
            <xdr:spPr bwMode="auto">
              <a:xfrm>
                <a:off x="1434193" y="1941759"/>
                <a:ext cx="263978" cy="2558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6738" name="Check Box 2" hidden="1">
                <a:extLst>
                  <a:ext uri="{63B3BB69-23CF-44E3-9099-C40C66FF867C}">
                    <a14:compatExt spid="_x0000_s116738"/>
                  </a:ext>
                  <a:ext uri="{FF2B5EF4-FFF2-40B4-BE49-F238E27FC236}">
                    <a16:creationId xmlns:a16="http://schemas.microsoft.com/office/drawing/2014/main" id="{00000000-0008-0000-1600-000002C80100}"/>
                  </a:ext>
                </a:extLst>
              </xdr:cNvPr>
              <xdr:cNvSpPr/>
            </xdr:nvSpPr>
            <xdr:spPr bwMode="auto">
              <a:xfrm>
                <a:off x="1434193" y="2178492"/>
                <a:ext cx="263978" cy="2572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57150</xdr:colOff>
      <xdr:row>17</xdr:row>
      <xdr:rowOff>107950</xdr:rowOff>
    </xdr:from>
    <xdr:to>
      <xdr:col>1</xdr:col>
      <xdr:colOff>130302</xdr:colOff>
      <xdr:row>24</xdr:row>
      <xdr:rowOff>127350</xdr:rowOff>
    </xdr:to>
    <xdr:sp macro="" textlink="">
      <xdr:nvSpPr>
        <xdr:cNvPr id="5" name="左大かっこ 4">
          <a:extLst>
            <a:ext uri="{FF2B5EF4-FFF2-40B4-BE49-F238E27FC236}">
              <a16:creationId xmlns:a16="http://schemas.microsoft.com/office/drawing/2014/main" id="{00000000-0008-0000-1600-000005000000}"/>
            </a:ext>
          </a:extLst>
        </xdr:cNvPr>
        <xdr:cNvSpPr/>
      </xdr:nvSpPr>
      <xdr:spPr>
        <a:xfrm>
          <a:off x="228600" y="5184775"/>
          <a:ext cx="73152" cy="18863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58</xdr:row>
      <xdr:rowOff>63500</xdr:rowOff>
    </xdr:from>
    <xdr:to>
      <xdr:col>1</xdr:col>
      <xdr:colOff>140804</xdr:colOff>
      <xdr:row>59</xdr:row>
      <xdr:rowOff>273327</xdr:rowOff>
    </xdr:to>
    <xdr:sp macro="" textlink="">
      <xdr:nvSpPr>
        <xdr:cNvPr id="6" name="左大かっこ 5">
          <a:extLst>
            <a:ext uri="{FF2B5EF4-FFF2-40B4-BE49-F238E27FC236}">
              <a16:creationId xmlns:a16="http://schemas.microsoft.com/office/drawing/2014/main" id="{00000000-0008-0000-1600-000006000000}"/>
            </a:ext>
          </a:extLst>
        </xdr:cNvPr>
        <xdr:cNvSpPr/>
      </xdr:nvSpPr>
      <xdr:spPr>
        <a:xfrm>
          <a:off x="228600" y="13408025"/>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0</xdr:colOff>
      <xdr:row>0</xdr:row>
      <xdr:rowOff>231321</xdr:rowOff>
    </xdr:from>
    <xdr:to>
      <xdr:col>49</xdr:col>
      <xdr:colOff>48986</xdr:colOff>
      <xdr:row>3</xdr:row>
      <xdr:rowOff>90891</xdr:rowOff>
    </xdr:to>
    <xdr:sp macro="" textlink="">
      <xdr:nvSpPr>
        <xdr:cNvPr id="10" name="正方形/長方形 9">
          <a:hlinkClick xmlns:r="http://schemas.openxmlformats.org/officeDocument/2006/relationships" r:id="rId1"/>
          <a:extLst>
            <a:ext uri="{FF2B5EF4-FFF2-40B4-BE49-F238E27FC236}">
              <a16:creationId xmlns:a16="http://schemas.microsoft.com/office/drawing/2014/main" id="{00000000-0008-0000-1600-00000A000000}"/>
            </a:ext>
          </a:extLst>
        </xdr:cNvPr>
        <xdr:cNvSpPr/>
      </xdr:nvSpPr>
      <xdr:spPr>
        <a:xfrm>
          <a:off x="7239000" y="231321"/>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52</xdr:col>
      <xdr:colOff>170089</xdr:colOff>
      <xdr:row>3</xdr:row>
      <xdr:rowOff>0</xdr:rowOff>
    </xdr:from>
    <xdr:to>
      <xdr:col>62</xdr:col>
      <xdr:colOff>99118</xdr:colOff>
      <xdr:row>6</xdr:row>
      <xdr:rowOff>76593</xdr:rowOff>
    </xdr:to>
    <xdr:sp macro="" textlink="">
      <xdr:nvSpPr>
        <xdr:cNvPr id="9" name="テキスト ボックス 8">
          <a:extLst>
            <a:ext uri="{FF2B5EF4-FFF2-40B4-BE49-F238E27FC236}">
              <a16:creationId xmlns:a16="http://schemas.microsoft.com/office/drawing/2014/main" id="{00000000-0008-0000-1600-000009000000}"/>
            </a:ext>
          </a:extLst>
        </xdr:cNvPr>
        <xdr:cNvSpPr txBox="1"/>
      </xdr:nvSpPr>
      <xdr:spPr>
        <a:xfrm>
          <a:off x="9280071" y="625929"/>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17</xdr:row>
          <xdr:rowOff>0</xdr:rowOff>
        </xdr:from>
        <xdr:to>
          <xdr:col>2</xdr:col>
          <xdr:colOff>104775</xdr:colOff>
          <xdr:row>18</xdr:row>
          <xdr:rowOff>9525</xdr:rowOff>
        </xdr:to>
        <xdr:sp macro="" textlink="">
          <xdr:nvSpPr>
            <xdr:cNvPr id="96257" name="Check Box 1" hidden="1">
              <a:extLst>
                <a:ext uri="{63B3BB69-23CF-44E3-9099-C40C66FF867C}">
                  <a14:compatExt spid="_x0000_s96257"/>
                </a:ext>
                <a:ext uri="{FF2B5EF4-FFF2-40B4-BE49-F238E27FC236}">
                  <a16:creationId xmlns:a16="http://schemas.microsoft.com/office/drawing/2014/main" id="{00000000-0008-0000-1700-00000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18</xdr:row>
          <xdr:rowOff>0</xdr:rowOff>
        </xdr:from>
        <xdr:to>
          <xdr:col>2</xdr:col>
          <xdr:colOff>104775</xdr:colOff>
          <xdr:row>19</xdr:row>
          <xdr:rowOff>9525</xdr:rowOff>
        </xdr:to>
        <xdr:sp macro="" textlink="">
          <xdr:nvSpPr>
            <xdr:cNvPr id="96258" name="Check Box 2" hidden="1">
              <a:extLst>
                <a:ext uri="{63B3BB69-23CF-44E3-9099-C40C66FF867C}">
                  <a14:compatExt spid="_x0000_s96258"/>
                </a:ext>
                <a:ext uri="{FF2B5EF4-FFF2-40B4-BE49-F238E27FC236}">
                  <a16:creationId xmlns:a16="http://schemas.microsoft.com/office/drawing/2014/main" id="{00000000-0008-0000-1700-00000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19</xdr:row>
          <xdr:rowOff>0</xdr:rowOff>
        </xdr:from>
        <xdr:to>
          <xdr:col>2</xdr:col>
          <xdr:colOff>104775</xdr:colOff>
          <xdr:row>20</xdr:row>
          <xdr:rowOff>9525</xdr:rowOff>
        </xdr:to>
        <xdr:sp macro="" textlink="">
          <xdr:nvSpPr>
            <xdr:cNvPr id="96259" name="Check Box 3" hidden="1">
              <a:extLst>
                <a:ext uri="{63B3BB69-23CF-44E3-9099-C40C66FF867C}">
                  <a14:compatExt spid="_x0000_s96259"/>
                </a:ext>
                <a:ext uri="{FF2B5EF4-FFF2-40B4-BE49-F238E27FC236}">
                  <a16:creationId xmlns:a16="http://schemas.microsoft.com/office/drawing/2014/main" id="{00000000-0008-0000-1700-00000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21</xdr:row>
          <xdr:rowOff>0</xdr:rowOff>
        </xdr:from>
        <xdr:to>
          <xdr:col>2</xdr:col>
          <xdr:colOff>104775</xdr:colOff>
          <xdr:row>22</xdr:row>
          <xdr:rowOff>9525</xdr:rowOff>
        </xdr:to>
        <xdr:sp macro="" textlink="">
          <xdr:nvSpPr>
            <xdr:cNvPr id="96260" name="Check Box 4" hidden="1">
              <a:extLst>
                <a:ext uri="{63B3BB69-23CF-44E3-9099-C40C66FF867C}">
                  <a14:compatExt spid="_x0000_s96260"/>
                </a:ext>
                <a:ext uri="{FF2B5EF4-FFF2-40B4-BE49-F238E27FC236}">
                  <a16:creationId xmlns:a16="http://schemas.microsoft.com/office/drawing/2014/main" id="{00000000-0008-0000-1700-00000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19</xdr:row>
          <xdr:rowOff>0</xdr:rowOff>
        </xdr:from>
        <xdr:to>
          <xdr:col>2</xdr:col>
          <xdr:colOff>104775</xdr:colOff>
          <xdr:row>20</xdr:row>
          <xdr:rowOff>9525</xdr:rowOff>
        </xdr:to>
        <xdr:sp macro="" textlink="">
          <xdr:nvSpPr>
            <xdr:cNvPr id="96261" name="Check Box 5" hidden="1">
              <a:extLst>
                <a:ext uri="{63B3BB69-23CF-44E3-9099-C40C66FF867C}">
                  <a14:compatExt spid="_x0000_s96261"/>
                </a:ext>
                <a:ext uri="{FF2B5EF4-FFF2-40B4-BE49-F238E27FC236}">
                  <a16:creationId xmlns:a16="http://schemas.microsoft.com/office/drawing/2014/main" id="{00000000-0008-0000-1700-00000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19</xdr:row>
          <xdr:rowOff>0</xdr:rowOff>
        </xdr:from>
        <xdr:to>
          <xdr:col>2</xdr:col>
          <xdr:colOff>104775</xdr:colOff>
          <xdr:row>20</xdr:row>
          <xdr:rowOff>9525</xdr:rowOff>
        </xdr:to>
        <xdr:sp macro="" textlink="">
          <xdr:nvSpPr>
            <xdr:cNvPr id="96262" name="Check Box 6" hidden="1">
              <a:extLst>
                <a:ext uri="{63B3BB69-23CF-44E3-9099-C40C66FF867C}">
                  <a14:compatExt spid="_x0000_s96262"/>
                </a:ext>
                <a:ext uri="{FF2B5EF4-FFF2-40B4-BE49-F238E27FC236}">
                  <a16:creationId xmlns:a16="http://schemas.microsoft.com/office/drawing/2014/main" id="{00000000-0008-0000-1700-00000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20</xdr:row>
          <xdr:rowOff>0</xdr:rowOff>
        </xdr:from>
        <xdr:to>
          <xdr:col>2</xdr:col>
          <xdr:colOff>104775</xdr:colOff>
          <xdr:row>21</xdr:row>
          <xdr:rowOff>9525</xdr:rowOff>
        </xdr:to>
        <xdr:sp macro="" textlink="">
          <xdr:nvSpPr>
            <xdr:cNvPr id="96263" name="Check Box 7" hidden="1">
              <a:extLst>
                <a:ext uri="{63B3BB69-23CF-44E3-9099-C40C66FF867C}">
                  <a14:compatExt spid="_x0000_s96263"/>
                </a:ext>
                <a:ext uri="{FF2B5EF4-FFF2-40B4-BE49-F238E27FC236}">
                  <a16:creationId xmlns:a16="http://schemas.microsoft.com/office/drawing/2014/main" id="{00000000-0008-0000-1700-00000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20</xdr:row>
          <xdr:rowOff>0</xdr:rowOff>
        </xdr:from>
        <xdr:to>
          <xdr:col>2</xdr:col>
          <xdr:colOff>104775</xdr:colOff>
          <xdr:row>21</xdr:row>
          <xdr:rowOff>9525</xdr:rowOff>
        </xdr:to>
        <xdr:sp macro="" textlink="">
          <xdr:nvSpPr>
            <xdr:cNvPr id="96264" name="Check Box 8" hidden="1">
              <a:extLst>
                <a:ext uri="{63B3BB69-23CF-44E3-9099-C40C66FF867C}">
                  <a14:compatExt spid="_x0000_s96264"/>
                </a:ext>
                <a:ext uri="{FF2B5EF4-FFF2-40B4-BE49-F238E27FC236}">
                  <a16:creationId xmlns:a16="http://schemas.microsoft.com/office/drawing/2014/main" id="{00000000-0008-0000-1700-00000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22</xdr:row>
          <xdr:rowOff>0</xdr:rowOff>
        </xdr:from>
        <xdr:to>
          <xdr:col>2</xdr:col>
          <xdr:colOff>104775</xdr:colOff>
          <xdr:row>22</xdr:row>
          <xdr:rowOff>228600</xdr:rowOff>
        </xdr:to>
        <xdr:sp macro="" textlink="">
          <xdr:nvSpPr>
            <xdr:cNvPr id="96265" name="Check Box 9" hidden="1">
              <a:extLst>
                <a:ext uri="{63B3BB69-23CF-44E3-9099-C40C66FF867C}">
                  <a14:compatExt spid="_x0000_s96265"/>
                </a:ext>
                <a:ext uri="{FF2B5EF4-FFF2-40B4-BE49-F238E27FC236}">
                  <a16:creationId xmlns:a16="http://schemas.microsoft.com/office/drawing/2014/main" id="{00000000-0008-0000-1700-00000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25976</xdr:colOff>
      <xdr:row>4</xdr:row>
      <xdr:rowOff>181841</xdr:rowOff>
    </xdr:from>
    <xdr:to>
      <xdr:col>40</xdr:col>
      <xdr:colOff>302615</xdr:colOff>
      <xdr:row>6</xdr:row>
      <xdr:rowOff>282173</xdr:rowOff>
    </xdr:to>
    <xdr:sp macro="" textlink="">
      <xdr:nvSpPr>
        <xdr:cNvPr id="12" name="テキスト ボックス 11">
          <a:extLst>
            <a:ext uri="{FF2B5EF4-FFF2-40B4-BE49-F238E27FC236}">
              <a16:creationId xmlns:a16="http://schemas.microsoft.com/office/drawing/2014/main" id="{00000000-0008-0000-1700-00000C000000}"/>
            </a:ext>
          </a:extLst>
        </xdr:cNvPr>
        <xdr:cNvSpPr txBox="1"/>
      </xdr:nvSpPr>
      <xdr:spPr>
        <a:xfrm>
          <a:off x="7905749" y="1541318"/>
          <a:ext cx="1644775" cy="749764"/>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38</xdr:col>
      <xdr:colOff>0</xdr:colOff>
      <xdr:row>2</xdr:row>
      <xdr:rowOff>0</xdr:rowOff>
    </xdr:from>
    <xdr:to>
      <xdr:col>40</xdr:col>
      <xdr:colOff>41564</xdr:colOff>
      <xdr:row>2</xdr:row>
      <xdr:rowOff>485499</xdr:rowOff>
    </xdr:to>
    <xdr:sp macro="" textlink="">
      <xdr:nvSpPr>
        <xdr:cNvPr id="14" name="正方形/長方形 13">
          <a:hlinkClick xmlns:r="http://schemas.openxmlformats.org/officeDocument/2006/relationships" r:id="rId1"/>
          <a:extLst>
            <a:ext uri="{FF2B5EF4-FFF2-40B4-BE49-F238E27FC236}">
              <a16:creationId xmlns:a16="http://schemas.microsoft.com/office/drawing/2014/main" id="{00000000-0008-0000-1700-00000E000000}"/>
            </a:ext>
          </a:extLst>
        </xdr:cNvPr>
        <xdr:cNvSpPr/>
      </xdr:nvSpPr>
      <xdr:spPr>
        <a:xfrm>
          <a:off x="7879773" y="554182"/>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1</xdr:col>
      <xdr:colOff>0</xdr:colOff>
      <xdr:row>6</xdr:row>
      <xdr:rowOff>311726</xdr:rowOff>
    </xdr:from>
    <xdr:to>
      <xdr:col>36</xdr:col>
      <xdr:colOff>0</xdr:colOff>
      <xdr:row>14</xdr:row>
      <xdr:rowOff>0</xdr:rowOff>
    </xdr:to>
    <xdr:sp macro="" textlink="" fLocksText="0">
      <xdr:nvSpPr>
        <xdr:cNvPr id="2" name="テキスト ボックス 1">
          <a:extLst>
            <a:ext uri="{FF2B5EF4-FFF2-40B4-BE49-F238E27FC236}">
              <a16:creationId xmlns:a16="http://schemas.microsoft.com/office/drawing/2014/main" id="{00000000-0008-0000-1700-000002000000}"/>
            </a:ext>
          </a:extLst>
        </xdr:cNvPr>
        <xdr:cNvSpPr txBox="1"/>
      </xdr:nvSpPr>
      <xdr:spPr>
        <a:xfrm>
          <a:off x="190500" y="2320635"/>
          <a:ext cx="6814705" cy="12209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endParaRPr kumimoji="1" lang="en-US" altLang="ja-JP" sz="1100" b="0">
            <a:solidFill>
              <a:schemeClr val="tx1"/>
            </a:solidFill>
            <a:latin typeface="ＭＳ 明朝" panose="02020609040205080304" pitchFamily="17" charset="-128"/>
            <a:ea typeface="ＭＳ 明朝" panose="02020609040205080304" pitchFamily="17" charset="-128"/>
          </a:endParaRPr>
        </a:p>
        <a:p>
          <a:pPr algn="l"/>
          <a:r>
            <a:rPr kumimoji="1" lang="ja-JP" altLang="en-US" sz="1100" b="0">
              <a:solidFill>
                <a:schemeClr val="tx1"/>
              </a:solidFill>
              <a:latin typeface="ＭＳ 明朝" panose="02020609040205080304" pitchFamily="17" charset="-128"/>
              <a:ea typeface="ＭＳ 明朝" panose="02020609040205080304" pitchFamily="17" charset="-128"/>
            </a:rPr>
            <a:t>保健所に感染者の入院調整を依頼したが、病床ひっ迫等により入院ができなかった。</a:t>
          </a:r>
        </a:p>
      </xdr:txBody>
    </xdr:sp>
    <xdr:clientData/>
  </xdr:twoCellAnchor>
  <xdr:twoCellAnchor>
    <xdr:from>
      <xdr:col>1</xdr:col>
      <xdr:colOff>0</xdr:colOff>
      <xdr:row>26</xdr:row>
      <xdr:rowOff>0</xdr:rowOff>
    </xdr:from>
    <xdr:to>
      <xdr:col>35</xdr:col>
      <xdr:colOff>190499</xdr:colOff>
      <xdr:row>32</xdr:row>
      <xdr:rowOff>0</xdr:rowOff>
    </xdr:to>
    <xdr:sp macro="" textlink="" fLocksText="0">
      <xdr:nvSpPr>
        <xdr:cNvPr id="3" name="テキスト ボックス 2">
          <a:extLst>
            <a:ext uri="{FF2B5EF4-FFF2-40B4-BE49-F238E27FC236}">
              <a16:creationId xmlns:a16="http://schemas.microsoft.com/office/drawing/2014/main" id="{00000000-0008-0000-1700-000003000000}"/>
            </a:ext>
          </a:extLst>
        </xdr:cNvPr>
        <xdr:cNvSpPr txBox="1"/>
      </xdr:nvSpPr>
      <xdr:spPr>
        <a:xfrm>
          <a:off x="190500" y="6883977"/>
          <a:ext cx="6814704" cy="14547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kumimoji="1" lang="en-US" altLang="ja-JP" sz="1100" b="0">
              <a:solidFill>
                <a:schemeClr val="tx1"/>
              </a:solidFill>
              <a:latin typeface="ＭＳ 明朝" panose="02020609040205080304" pitchFamily="17" charset="-128"/>
              <a:ea typeface="ＭＳ 明朝" panose="02020609040205080304" pitchFamily="17" charset="-128"/>
            </a:rPr>
            <a:t>※</a:t>
          </a:r>
          <a:r>
            <a:rPr kumimoji="1" lang="ja-JP" altLang="en-US" sz="1100" b="0">
              <a:solidFill>
                <a:schemeClr val="tx1"/>
              </a:solidFill>
              <a:latin typeface="ＭＳ 明朝" panose="02020609040205080304" pitchFamily="17" charset="-128"/>
              <a:ea typeface="ＭＳ 明朝" panose="02020609040205080304" pitchFamily="17" charset="-128"/>
            </a:rPr>
            <a:t>発症日から起算して</a:t>
          </a:r>
          <a:r>
            <a:rPr kumimoji="1" lang="en-US" altLang="ja-JP" sz="1100" b="0">
              <a:solidFill>
                <a:schemeClr val="tx1"/>
              </a:solidFill>
              <a:latin typeface="ＭＳ 明朝" panose="02020609040205080304" pitchFamily="17" charset="-128"/>
              <a:ea typeface="ＭＳ 明朝" panose="02020609040205080304" pitchFamily="17" charset="-128"/>
            </a:rPr>
            <a:t>10</a:t>
          </a:r>
          <a:r>
            <a:rPr kumimoji="1" lang="ja-JP" altLang="en-US" sz="1100" b="0">
              <a:solidFill>
                <a:schemeClr val="tx1"/>
              </a:solidFill>
              <a:latin typeface="ＭＳ 明朝" panose="02020609040205080304" pitchFamily="17" charset="-128"/>
              <a:ea typeface="ＭＳ 明朝" panose="02020609040205080304" pitchFamily="17" charset="-128"/>
            </a:rPr>
            <a:t>日間経過した者で，引き続き「施設内療養者」に該当する場合は理由を記載してください。</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55048</xdr:colOff>
      <xdr:row>100</xdr:row>
      <xdr:rowOff>24931</xdr:rowOff>
    </xdr:from>
    <xdr:to>
      <xdr:col>34</xdr:col>
      <xdr:colOff>119063</xdr:colOff>
      <xdr:row>110</xdr:row>
      <xdr:rowOff>18209</xdr:rowOff>
    </xdr:to>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321748" y="10426231"/>
          <a:ext cx="14284840" cy="17077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2000" b="1">
              <a:solidFill>
                <a:srgbClr val="FF0000"/>
              </a:solidFill>
              <a:latin typeface="ＭＳ ゴシック" panose="020B0609070205080204" pitchFamily="49" charset="-128"/>
              <a:ea typeface="ＭＳ ゴシック" panose="020B0609070205080204" pitchFamily="49" charset="-128"/>
            </a:rPr>
            <a:t>　注意</a:t>
          </a:r>
          <a:endParaRPr kumimoji="1" lang="en-US" altLang="ja-JP" sz="20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令和４年</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月１日以降に施設内療養者となった者は，</a:t>
          </a:r>
          <a:r>
            <a:rPr kumimoji="1" lang="ja-JP" altLang="en-US" sz="1600" b="1" u="sng">
              <a:solidFill>
                <a:srgbClr val="FF0000"/>
              </a:solidFill>
              <a:latin typeface="ＭＳ ゴシック" panose="020B0609070205080204" pitchFamily="49" charset="-128"/>
              <a:ea typeface="ＭＳ ゴシック" panose="020B0609070205080204" pitchFamily="49" charset="-128"/>
            </a:rPr>
            <a:t>発症日から起算して</a:t>
          </a:r>
          <a:r>
            <a:rPr kumimoji="1" lang="en-US" altLang="ja-JP" sz="1600" b="1" u="sng">
              <a:solidFill>
                <a:srgbClr val="FF0000"/>
              </a:solidFill>
              <a:latin typeface="ＭＳ ゴシック" panose="020B0609070205080204" pitchFamily="49" charset="-128"/>
              <a:ea typeface="ＭＳ ゴシック" panose="020B0609070205080204" pitchFamily="49" charset="-128"/>
            </a:rPr>
            <a:t>10</a:t>
          </a:r>
          <a:r>
            <a:rPr kumimoji="1" lang="ja-JP" altLang="en-US" sz="1600" b="1" u="sng">
              <a:solidFill>
                <a:srgbClr val="FF0000"/>
              </a:solidFill>
              <a:latin typeface="ＭＳ ゴシック" panose="020B0609070205080204" pitchFamily="49" charset="-128"/>
              <a:ea typeface="ＭＳ ゴシック" panose="020B0609070205080204" pitchFamily="49" charset="-128"/>
            </a:rPr>
            <a:t>日間以内の者です。</a:t>
          </a:r>
          <a:endParaRPr kumimoji="1" lang="en-US" altLang="ja-JP" sz="1600" b="1" u="sng">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（発症日含めて</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日間ですので，発症日を</a:t>
          </a:r>
          <a:r>
            <a:rPr kumimoji="1" lang="en-US" altLang="ja-JP" sz="1600">
              <a:solidFill>
                <a:srgbClr val="FF0000"/>
              </a:solidFill>
              <a:latin typeface="ＭＳ ゴシック" panose="020B0609070205080204" pitchFamily="49" charset="-128"/>
              <a:ea typeface="ＭＳ ゴシック" panose="020B0609070205080204" pitchFamily="49" charset="-128"/>
            </a:rPr>
            <a:t>0</a:t>
          </a:r>
          <a:r>
            <a:rPr kumimoji="1" lang="ja-JP" altLang="en-US" sz="1600">
              <a:solidFill>
                <a:srgbClr val="FF0000"/>
              </a:solidFill>
              <a:latin typeface="ＭＳ ゴシック" panose="020B0609070205080204" pitchFamily="49" charset="-128"/>
              <a:ea typeface="ＭＳ ゴシック" panose="020B0609070205080204" pitchFamily="49" charset="-128"/>
            </a:rPr>
            <a:t>日として合計</a:t>
          </a:r>
          <a:r>
            <a:rPr kumimoji="1" lang="en-US" altLang="ja-JP" sz="1600">
              <a:solidFill>
                <a:srgbClr val="FF0000"/>
              </a:solidFill>
              <a:latin typeface="ＭＳ ゴシック" panose="020B0609070205080204" pitchFamily="49" charset="-128"/>
              <a:ea typeface="ＭＳ ゴシック" panose="020B0609070205080204" pitchFamily="49" charset="-128"/>
            </a:rPr>
            <a:t>11</a:t>
          </a:r>
          <a:r>
            <a:rPr kumimoji="1" lang="ja-JP" altLang="en-US" sz="1600">
              <a:solidFill>
                <a:srgbClr val="FF0000"/>
              </a:solidFill>
              <a:latin typeface="ＭＳ ゴシック" panose="020B0609070205080204" pitchFamily="49" charset="-128"/>
              <a:ea typeface="ＭＳ ゴシック" panose="020B0609070205080204" pitchFamily="49" charset="-128"/>
            </a:rPr>
            <a:t>日以上とならないよう注意してください。）</a:t>
          </a:r>
          <a:endParaRPr kumimoji="1" lang="en-US" altLang="ja-JP" sz="16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なお，</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日間を超えても療養が必要であると判断された者については療養を行った日まで（最大</a:t>
          </a:r>
          <a:r>
            <a:rPr kumimoji="1" lang="en-US" altLang="ja-JP" sz="1600">
              <a:solidFill>
                <a:srgbClr val="FF0000"/>
              </a:solidFill>
              <a:latin typeface="ＭＳ ゴシック" panose="020B0609070205080204" pitchFamily="49" charset="-128"/>
              <a:ea typeface="ＭＳ ゴシック" panose="020B0609070205080204" pitchFamily="49" charset="-128"/>
            </a:rPr>
            <a:t>15</a:t>
          </a:r>
          <a:r>
            <a:rPr kumimoji="1" lang="ja-JP" altLang="en-US" sz="1600">
              <a:solidFill>
                <a:srgbClr val="FF0000"/>
              </a:solidFill>
              <a:latin typeface="ＭＳ ゴシック" panose="020B0609070205080204" pitchFamily="49" charset="-128"/>
              <a:ea typeface="ＭＳ ゴシック" panose="020B0609070205080204" pitchFamily="49" charset="-128"/>
            </a:rPr>
            <a:t>日間を限度）を施設内療養者とします。</a:t>
          </a:r>
        </a:p>
      </xdr:txBody>
    </xdr:sp>
    <xdr:clientData/>
  </xdr:twoCellAnchor>
  <xdr:twoCellAnchor>
    <xdr:from>
      <xdr:col>29</xdr:col>
      <xdr:colOff>185597</xdr:colOff>
      <xdr:row>1</xdr:row>
      <xdr:rowOff>3502</xdr:rowOff>
    </xdr:from>
    <xdr:to>
      <xdr:col>42</xdr:col>
      <xdr:colOff>140774</xdr:colOff>
      <xdr:row>5</xdr:row>
      <xdr:rowOff>190500</xdr:rowOff>
    </xdr:to>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12672872" y="317827"/>
          <a:ext cx="5155827" cy="12061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ctr"/>
          <a:r>
            <a:rPr kumimoji="1" lang="ja-JP" altLang="en-US" sz="2000" b="1">
              <a:solidFill>
                <a:srgbClr val="FF0000"/>
              </a:solidFill>
            </a:rPr>
            <a:t>注意</a:t>
          </a:r>
          <a:endParaRPr kumimoji="1" lang="en-US" altLang="ja-JP" sz="2000" b="1">
            <a:solidFill>
              <a:srgbClr val="FF0000"/>
            </a:solidFill>
          </a:endParaRPr>
        </a:p>
        <a:p>
          <a:pPr algn="ctr"/>
          <a:r>
            <a:rPr kumimoji="1" lang="ja-JP" altLang="en-US" sz="1600">
              <a:solidFill>
                <a:srgbClr val="FF0000"/>
              </a:solidFill>
            </a:rPr>
            <a:t>日付は西暦で「</a:t>
          </a:r>
          <a:r>
            <a:rPr kumimoji="1" lang="en-US" altLang="ja-JP" sz="1600">
              <a:solidFill>
                <a:srgbClr val="FF0000"/>
              </a:solidFill>
            </a:rPr>
            <a:t>/</a:t>
          </a:r>
          <a:r>
            <a:rPr kumimoji="1" lang="ja-JP" altLang="en-US" sz="1600">
              <a:solidFill>
                <a:srgbClr val="FF0000"/>
              </a:solidFill>
            </a:rPr>
            <a:t>」で区切って入力してください。</a:t>
          </a:r>
          <a:endParaRPr kumimoji="1" lang="en-US" altLang="ja-JP" sz="1600">
            <a:solidFill>
              <a:srgbClr val="FF0000"/>
            </a:solidFill>
          </a:endParaRPr>
        </a:p>
        <a:p>
          <a:pPr algn="ctr"/>
          <a:r>
            <a:rPr kumimoji="1" lang="ja-JP" altLang="en-US" sz="1600">
              <a:solidFill>
                <a:srgbClr val="FF0000"/>
              </a:solidFill>
            </a:rPr>
            <a:t>例：</a:t>
          </a:r>
          <a:r>
            <a:rPr kumimoji="1" lang="en-US" altLang="ja-JP" sz="1600">
              <a:solidFill>
                <a:srgbClr val="FF0000"/>
              </a:solidFill>
            </a:rPr>
            <a:t>2023/8/10</a:t>
          </a:r>
        </a:p>
      </xdr:txBody>
    </xdr:sp>
    <xdr:clientData fPrintsWithSheet="0"/>
  </xdr:twoCellAnchor>
  <xdr:twoCellAnchor>
    <xdr:from>
      <xdr:col>46</xdr:col>
      <xdr:colOff>369093</xdr:colOff>
      <xdr:row>2</xdr:row>
      <xdr:rowOff>0</xdr:rowOff>
    </xdr:from>
    <xdr:to>
      <xdr:col>48</xdr:col>
      <xdr:colOff>397668</xdr:colOff>
      <xdr:row>4</xdr:row>
      <xdr:rowOff>56874</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00000000-0008-0000-1800-000005000000}"/>
            </a:ext>
          </a:extLst>
        </xdr:cNvPr>
        <xdr:cNvSpPr/>
      </xdr:nvSpPr>
      <xdr:spPr>
        <a:xfrm>
          <a:off x="20716874" y="619125"/>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46</xdr:col>
      <xdr:colOff>309562</xdr:colOff>
      <xdr:row>5</xdr:row>
      <xdr:rowOff>381000</xdr:rowOff>
    </xdr:from>
    <xdr:to>
      <xdr:col>48</xdr:col>
      <xdr:colOff>558359</xdr:colOff>
      <xdr:row>7</xdr:row>
      <xdr:rowOff>394660</xdr:rowOff>
    </xdr:to>
    <xdr:sp macro="" textlink="">
      <xdr:nvSpPr>
        <xdr:cNvPr id="6" name="テキスト ボックス 5">
          <a:extLst>
            <a:ext uri="{FF2B5EF4-FFF2-40B4-BE49-F238E27FC236}">
              <a16:creationId xmlns:a16="http://schemas.microsoft.com/office/drawing/2014/main" id="{00000000-0008-0000-1800-000006000000}"/>
            </a:ext>
          </a:extLst>
        </xdr:cNvPr>
        <xdr:cNvSpPr txBox="1"/>
      </xdr:nvSpPr>
      <xdr:spPr>
        <a:xfrm>
          <a:off x="20657343" y="1690688"/>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5446</xdr:colOff>
          <xdr:row>8</xdr:row>
          <xdr:rowOff>247647</xdr:rowOff>
        </xdr:from>
        <xdr:to>
          <xdr:col>9</xdr:col>
          <xdr:colOff>92532</xdr:colOff>
          <xdr:row>11</xdr:row>
          <xdr:rowOff>20412</xdr:rowOff>
        </xdr:to>
        <xdr:grpSp>
          <xdr:nvGrpSpPr>
            <xdr:cNvPr id="2" name="グループ化 1">
              <a:extLst>
                <a:ext uri="{FF2B5EF4-FFF2-40B4-BE49-F238E27FC236}">
                  <a16:creationId xmlns:a16="http://schemas.microsoft.com/office/drawing/2014/main" id="{00000000-0008-0000-1900-000002000000}"/>
                </a:ext>
              </a:extLst>
            </xdr:cNvPr>
            <xdr:cNvGrpSpPr/>
          </xdr:nvGrpSpPr>
          <xdr:grpSpPr>
            <a:xfrm>
              <a:off x="1488625" y="2077808"/>
              <a:ext cx="304800" cy="493938"/>
              <a:chOff x="1434193" y="1941765"/>
              <a:chExt cx="263978" cy="493940"/>
            </a:xfrm>
          </xdr:grpSpPr>
          <xdr:sp macro="" textlink="">
            <xdr:nvSpPr>
              <xdr:cNvPr id="195585" name="Check Box 1" hidden="1">
                <a:extLst>
                  <a:ext uri="{63B3BB69-23CF-44E3-9099-C40C66FF867C}">
                    <a14:compatExt spid="_x0000_s195585"/>
                  </a:ext>
                  <a:ext uri="{FF2B5EF4-FFF2-40B4-BE49-F238E27FC236}">
                    <a16:creationId xmlns:a16="http://schemas.microsoft.com/office/drawing/2014/main" id="{00000000-0008-0000-1900-000001FC0200}"/>
                  </a:ext>
                </a:extLst>
              </xdr:cNvPr>
              <xdr:cNvSpPr/>
            </xdr:nvSpPr>
            <xdr:spPr bwMode="auto">
              <a:xfrm>
                <a:off x="1434193" y="1941765"/>
                <a:ext cx="263978" cy="2558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95586" name="Check Box 2" hidden="1">
                <a:extLst>
                  <a:ext uri="{63B3BB69-23CF-44E3-9099-C40C66FF867C}">
                    <a14:compatExt spid="_x0000_s195586"/>
                  </a:ext>
                  <a:ext uri="{FF2B5EF4-FFF2-40B4-BE49-F238E27FC236}">
                    <a16:creationId xmlns:a16="http://schemas.microsoft.com/office/drawing/2014/main" id="{00000000-0008-0000-1900-000002FC0200}"/>
                  </a:ext>
                </a:extLst>
              </xdr:cNvPr>
              <xdr:cNvSpPr/>
            </xdr:nvSpPr>
            <xdr:spPr bwMode="auto">
              <a:xfrm>
                <a:off x="1434193" y="2178494"/>
                <a:ext cx="263978" cy="2572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57150</xdr:colOff>
      <xdr:row>17</xdr:row>
      <xdr:rowOff>107950</xdr:rowOff>
    </xdr:from>
    <xdr:to>
      <xdr:col>1</xdr:col>
      <xdr:colOff>130302</xdr:colOff>
      <xdr:row>24</xdr:row>
      <xdr:rowOff>127350</xdr:rowOff>
    </xdr:to>
    <xdr:sp macro="" textlink="">
      <xdr:nvSpPr>
        <xdr:cNvPr id="5" name="左大かっこ 4">
          <a:extLst>
            <a:ext uri="{FF2B5EF4-FFF2-40B4-BE49-F238E27FC236}">
              <a16:creationId xmlns:a16="http://schemas.microsoft.com/office/drawing/2014/main" id="{00000000-0008-0000-1900-000005000000}"/>
            </a:ext>
          </a:extLst>
        </xdr:cNvPr>
        <xdr:cNvSpPr/>
      </xdr:nvSpPr>
      <xdr:spPr>
        <a:xfrm>
          <a:off x="228600" y="4670425"/>
          <a:ext cx="73152" cy="18863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58</xdr:row>
      <xdr:rowOff>63500</xdr:rowOff>
    </xdr:from>
    <xdr:to>
      <xdr:col>1</xdr:col>
      <xdr:colOff>140804</xdr:colOff>
      <xdr:row>59</xdr:row>
      <xdr:rowOff>273327</xdr:rowOff>
    </xdr:to>
    <xdr:sp macro="" textlink="">
      <xdr:nvSpPr>
        <xdr:cNvPr id="6" name="左大かっこ 5">
          <a:extLst>
            <a:ext uri="{FF2B5EF4-FFF2-40B4-BE49-F238E27FC236}">
              <a16:creationId xmlns:a16="http://schemas.microsoft.com/office/drawing/2014/main" id="{00000000-0008-0000-1900-000006000000}"/>
            </a:ext>
          </a:extLst>
        </xdr:cNvPr>
        <xdr:cNvSpPr/>
      </xdr:nvSpPr>
      <xdr:spPr>
        <a:xfrm>
          <a:off x="228600" y="12893675"/>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0</xdr:colOff>
      <xdr:row>0</xdr:row>
      <xdr:rowOff>231321</xdr:rowOff>
    </xdr:from>
    <xdr:to>
      <xdr:col>49</xdr:col>
      <xdr:colOff>48986</xdr:colOff>
      <xdr:row>3</xdr:row>
      <xdr:rowOff>90891</xdr:rowOff>
    </xdr:to>
    <xdr:sp macro="" textlink="">
      <xdr:nvSpPr>
        <xdr:cNvPr id="7" name="正方形/長方形 6">
          <a:hlinkClick xmlns:r="http://schemas.openxmlformats.org/officeDocument/2006/relationships" r:id="rId1"/>
          <a:extLst>
            <a:ext uri="{FF2B5EF4-FFF2-40B4-BE49-F238E27FC236}">
              <a16:creationId xmlns:a16="http://schemas.microsoft.com/office/drawing/2014/main" id="{00000000-0008-0000-1900-000007000000}"/>
            </a:ext>
          </a:extLst>
        </xdr:cNvPr>
        <xdr:cNvSpPr/>
      </xdr:nvSpPr>
      <xdr:spPr>
        <a:xfrm>
          <a:off x="7267575" y="231321"/>
          <a:ext cx="1420586" cy="48822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52</xdr:col>
      <xdr:colOff>170089</xdr:colOff>
      <xdr:row>2</xdr:row>
      <xdr:rowOff>0</xdr:rowOff>
    </xdr:from>
    <xdr:to>
      <xdr:col>62</xdr:col>
      <xdr:colOff>99118</xdr:colOff>
      <xdr:row>5</xdr:row>
      <xdr:rowOff>97003</xdr:rowOff>
    </xdr:to>
    <xdr:sp macro="" textlink="">
      <xdr:nvSpPr>
        <xdr:cNvPr id="8" name="テキスト ボックス 7">
          <a:extLst>
            <a:ext uri="{FF2B5EF4-FFF2-40B4-BE49-F238E27FC236}">
              <a16:creationId xmlns:a16="http://schemas.microsoft.com/office/drawing/2014/main" id="{00000000-0008-0000-1900-000008000000}"/>
            </a:ext>
          </a:extLst>
        </xdr:cNvPr>
        <xdr:cNvSpPr txBox="1"/>
      </xdr:nvSpPr>
      <xdr:spPr>
        <a:xfrm>
          <a:off x="9280071" y="476250"/>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5446</xdr:colOff>
          <xdr:row>8</xdr:row>
          <xdr:rowOff>247647</xdr:rowOff>
        </xdr:from>
        <xdr:to>
          <xdr:col>9</xdr:col>
          <xdr:colOff>92532</xdr:colOff>
          <xdr:row>11</xdr:row>
          <xdr:rowOff>20412</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1488625" y="2077808"/>
              <a:ext cx="304800" cy="493938"/>
              <a:chOff x="1434193" y="1941765"/>
              <a:chExt cx="263978" cy="493940"/>
            </a:xfrm>
          </xdr:grpSpPr>
          <xdr:sp macro="" textlink="">
            <xdr:nvSpPr>
              <xdr:cNvPr id="196609" name="Check Box 1" hidden="1">
                <a:extLst>
                  <a:ext uri="{63B3BB69-23CF-44E3-9099-C40C66FF867C}">
                    <a14:compatExt spid="_x0000_s196609"/>
                  </a:ext>
                  <a:ext uri="{FF2B5EF4-FFF2-40B4-BE49-F238E27FC236}">
                    <a16:creationId xmlns:a16="http://schemas.microsoft.com/office/drawing/2014/main" id="{00000000-0008-0000-1A00-000001000300}"/>
                  </a:ext>
                </a:extLst>
              </xdr:cNvPr>
              <xdr:cNvSpPr/>
            </xdr:nvSpPr>
            <xdr:spPr bwMode="auto">
              <a:xfrm>
                <a:off x="1434193" y="1941765"/>
                <a:ext cx="263978" cy="2558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96610" name="Check Box 2" hidden="1">
                <a:extLst>
                  <a:ext uri="{63B3BB69-23CF-44E3-9099-C40C66FF867C}">
                    <a14:compatExt spid="_x0000_s196610"/>
                  </a:ext>
                  <a:ext uri="{FF2B5EF4-FFF2-40B4-BE49-F238E27FC236}">
                    <a16:creationId xmlns:a16="http://schemas.microsoft.com/office/drawing/2014/main" id="{00000000-0008-0000-1A00-000002000300}"/>
                  </a:ext>
                </a:extLst>
              </xdr:cNvPr>
              <xdr:cNvSpPr/>
            </xdr:nvSpPr>
            <xdr:spPr bwMode="auto">
              <a:xfrm>
                <a:off x="1434193" y="2178494"/>
                <a:ext cx="263978" cy="2572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57150</xdr:colOff>
      <xdr:row>17</xdr:row>
      <xdr:rowOff>107950</xdr:rowOff>
    </xdr:from>
    <xdr:to>
      <xdr:col>1</xdr:col>
      <xdr:colOff>130302</xdr:colOff>
      <xdr:row>24</xdr:row>
      <xdr:rowOff>127350</xdr:rowOff>
    </xdr:to>
    <xdr:sp macro="" textlink="">
      <xdr:nvSpPr>
        <xdr:cNvPr id="5" name="左大かっこ 4">
          <a:extLst>
            <a:ext uri="{FF2B5EF4-FFF2-40B4-BE49-F238E27FC236}">
              <a16:creationId xmlns:a16="http://schemas.microsoft.com/office/drawing/2014/main" id="{00000000-0008-0000-1A00-000005000000}"/>
            </a:ext>
          </a:extLst>
        </xdr:cNvPr>
        <xdr:cNvSpPr/>
      </xdr:nvSpPr>
      <xdr:spPr>
        <a:xfrm>
          <a:off x="228600" y="4670425"/>
          <a:ext cx="73152" cy="18863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58</xdr:row>
      <xdr:rowOff>63500</xdr:rowOff>
    </xdr:from>
    <xdr:to>
      <xdr:col>1</xdr:col>
      <xdr:colOff>140804</xdr:colOff>
      <xdr:row>59</xdr:row>
      <xdr:rowOff>273327</xdr:rowOff>
    </xdr:to>
    <xdr:sp macro="" textlink="">
      <xdr:nvSpPr>
        <xdr:cNvPr id="6" name="左大かっこ 5">
          <a:extLst>
            <a:ext uri="{FF2B5EF4-FFF2-40B4-BE49-F238E27FC236}">
              <a16:creationId xmlns:a16="http://schemas.microsoft.com/office/drawing/2014/main" id="{00000000-0008-0000-1A00-000006000000}"/>
            </a:ext>
          </a:extLst>
        </xdr:cNvPr>
        <xdr:cNvSpPr/>
      </xdr:nvSpPr>
      <xdr:spPr>
        <a:xfrm>
          <a:off x="228600" y="12893675"/>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0</xdr:colOff>
      <xdr:row>0</xdr:row>
      <xdr:rowOff>231321</xdr:rowOff>
    </xdr:from>
    <xdr:to>
      <xdr:col>49</xdr:col>
      <xdr:colOff>48986</xdr:colOff>
      <xdr:row>3</xdr:row>
      <xdr:rowOff>90891</xdr:rowOff>
    </xdr:to>
    <xdr:sp macro="" textlink="">
      <xdr:nvSpPr>
        <xdr:cNvPr id="7" name="正方形/長方形 6">
          <a:hlinkClick xmlns:r="http://schemas.openxmlformats.org/officeDocument/2006/relationships" r:id="rId1"/>
          <a:extLst>
            <a:ext uri="{FF2B5EF4-FFF2-40B4-BE49-F238E27FC236}">
              <a16:creationId xmlns:a16="http://schemas.microsoft.com/office/drawing/2014/main" id="{00000000-0008-0000-1A00-000007000000}"/>
            </a:ext>
          </a:extLst>
        </xdr:cNvPr>
        <xdr:cNvSpPr/>
      </xdr:nvSpPr>
      <xdr:spPr>
        <a:xfrm>
          <a:off x="7267575" y="231321"/>
          <a:ext cx="1420586" cy="48822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52</xdr:col>
      <xdr:colOff>170089</xdr:colOff>
      <xdr:row>0</xdr:row>
      <xdr:rowOff>231321</xdr:rowOff>
    </xdr:from>
    <xdr:to>
      <xdr:col>62</xdr:col>
      <xdr:colOff>99118</xdr:colOff>
      <xdr:row>4</xdr:row>
      <xdr:rowOff>110610</xdr:rowOff>
    </xdr:to>
    <xdr:sp macro="" textlink="">
      <xdr:nvSpPr>
        <xdr:cNvPr id="8" name="テキスト ボックス 7">
          <a:extLst>
            <a:ext uri="{FF2B5EF4-FFF2-40B4-BE49-F238E27FC236}">
              <a16:creationId xmlns:a16="http://schemas.microsoft.com/office/drawing/2014/main" id="{00000000-0008-0000-1A00-000008000000}"/>
            </a:ext>
          </a:extLst>
        </xdr:cNvPr>
        <xdr:cNvSpPr txBox="1"/>
      </xdr:nvSpPr>
      <xdr:spPr>
        <a:xfrm>
          <a:off x="9280071" y="231321"/>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5446</xdr:colOff>
          <xdr:row>8</xdr:row>
          <xdr:rowOff>247647</xdr:rowOff>
        </xdr:from>
        <xdr:to>
          <xdr:col>9</xdr:col>
          <xdr:colOff>92532</xdr:colOff>
          <xdr:row>11</xdr:row>
          <xdr:rowOff>20412</xdr:rowOff>
        </xdr:to>
        <xdr:grpSp>
          <xdr:nvGrpSpPr>
            <xdr:cNvPr id="2" name="グループ化 1">
              <a:extLst>
                <a:ext uri="{FF2B5EF4-FFF2-40B4-BE49-F238E27FC236}">
                  <a16:creationId xmlns:a16="http://schemas.microsoft.com/office/drawing/2014/main" id="{00000000-0008-0000-1B00-000002000000}"/>
                </a:ext>
              </a:extLst>
            </xdr:cNvPr>
            <xdr:cNvGrpSpPr/>
          </xdr:nvGrpSpPr>
          <xdr:grpSpPr>
            <a:xfrm>
              <a:off x="1488625" y="2077808"/>
              <a:ext cx="304800" cy="493938"/>
              <a:chOff x="1434193" y="1941765"/>
              <a:chExt cx="263978" cy="493940"/>
            </a:xfrm>
          </xdr:grpSpPr>
          <xdr:sp macro="" textlink="">
            <xdr:nvSpPr>
              <xdr:cNvPr id="197633" name="Check Box 1" hidden="1">
                <a:extLst>
                  <a:ext uri="{63B3BB69-23CF-44E3-9099-C40C66FF867C}">
                    <a14:compatExt spid="_x0000_s197633"/>
                  </a:ext>
                  <a:ext uri="{FF2B5EF4-FFF2-40B4-BE49-F238E27FC236}">
                    <a16:creationId xmlns:a16="http://schemas.microsoft.com/office/drawing/2014/main" id="{00000000-0008-0000-1B00-000001040300}"/>
                  </a:ext>
                </a:extLst>
              </xdr:cNvPr>
              <xdr:cNvSpPr/>
            </xdr:nvSpPr>
            <xdr:spPr bwMode="auto">
              <a:xfrm>
                <a:off x="1434193" y="1941765"/>
                <a:ext cx="263978" cy="2558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97634" name="Check Box 2" hidden="1">
                <a:extLst>
                  <a:ext uri="{63B3BB69-23CF-44E3-9099-C40C66FF867C}">
                    <a14:compatExt spid="_x0000_s197634"/>
                  </a:ext>
                  <a:ext uri="{FF2B5EF4-FFF2-40B4-BE49-F238E27FC236}">
                    <a16:creationId xmlns:a16="http://schemas.microsoft.com/office/drawing/2014/main" id="{00000000-0008-0000-1B00-000002040300}"/>
                  </a:ext>
                </a:extLst>
              </xdr:cNvPr>
              <xdr:cNvSpPr/>
            </xdr:nvSpPr>
            <xdr:spPr bwMode="auto">
              <a:xfrm>
                <a:off x="1434193" y="2178494"/>
                <a:ext cx="263978" cy="2572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57150</xdr:colOff>
      <xdr:row>17</xdr:row>
      <xdr:rowOff>107950</xdr:rowOff>
    </xdr:from>
    <xdr:to>
      <xdr:col>1</xdr:col>
      <xdr:colOff>130302</xdr:colOff>
      <xdr:row>24</xdr:row>
      <xdr:rowOff>127350</xdr:rowOff>
    </xdr:to>
    <xdr:sp macro="" textlink="">
      <xdr:nvSpPr>
        <xdr:cNvPr id="5" name="左大かっこ 4">
          <a:extLst>
            <a:ext uri="{FF2B5EF4-FFF2-40B4-BE49-F238E27FC236}">
              <a16:creationId xmlns:a16="http://schemas.microsoft.com/office/drawing/2014/main" id="{00000000-0008-0000-1B00-000005000000}"/>
            </a:ext>
          </a:extLst>
        </xdr:cNvPr>
        <xdr:cNvSpPr/>
      </xdr:nvSpPr>
      <xdr:spPr>
        <a:xfrm>
          <a:off x="228600" y="4670425"/>
          <a:ext cx="73152" cy="18863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58</xdr:row>
      <xdr:rowOff>63500</xdr:rowOff>
    </xdr:from>
    <xdr:to>
      <xdr:col>1</xdr:col>
      <xdr:colOff>140804</xdr:colOff>
      <xdr:row>59</xdr:row>
      <xdr:rowOff>273327</xdr:rowOff>
    </xdr:to>
    <xdr:sp macro="" textlink="">
      <xdr:nvSpPr>
        <xdr:cNvPr id="6" name="左大かっこ 5">
          <a:extLst>
            <a:ext uri="{FF2B5EF4-FFF2-40B4-BE49-F238E27FC236}">
              <a16:creationId xmlns:a16="http://schemas.microsoft.com/office/drawing/2014/main" id="{00000000-0008-0000-1B00-000006000000}"/>
            </a:ext>
          </a:extLst>
        </xdr:cNvPr>
        <xdr:cNvSpPr/>
      </xdr:nvSpPr>
      <xdr:spPr>
        <a:xfrm>
          <a:off x="228600" y="12893675"/>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0</xdr:colOff>
      <xdr:row>0</xdr:row>
      <xdr:rowOff>231321</xdr:rowOff>
    </xdr:from>
    <xdr:to>
      <xdr:col>49</xdr:col>
      <xdr:colOff>48986</xdr:colOff>
      <xdr:row>3</xdr:row>
      <xdr:rowOff>90891</xdr:rowOff>
    </xdr:to>
    <xdr:sp macro="" textlink="">
      <xdr:nvSpPr>
        <xdr:cNvPr id="7" name="正方形/長方形 6">
          <a:hlinkClick xmlns:r="http://schemas.openxmlformats.org/officeDocument/2006/relationships" r:id="rId1"/>
          <a:extLst>
            <a:ext uri="{FF2B5EF4-FFF2-40B4-BE49-F238E27FC236}">
              <a16:creationId xmlns:a16="http://schemas.microsoft.com/office/drawing/2014/main" id="{00000000-0008-0000-1B00-000007000000}"/>
            </a:ext>
          </a:extLst>
        </xdr:cNvPr>
        <xdr:cNvSpPr/>
      </xdr:nvSpPr>
      <xdr:spPr>
        <a:xfrm>
          <a:off x="7267575" y="231321"/>
          <a:ext cx="1420586" cy="48822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52</xdr:col>
      <xdr:colOff>0</xdr:colOff>
      <xdr:row>2</xdr:row>
      <xdr:rowOff>0</xdr:rowOff>
    </xdr:from>
    <xdr:to>
      <xdr:col>61</xdr:col>
      <xdr:colOff>99118</xdr:colOff>
      <xdr:row>5</xdr:row>
      <xdr:rowOff>97003</xdr:rowOff>
    </xdr:to>
    <xdr:sp macro="" textlink="">
      <xdr:nvSpPr>
        <xdr:cNvPr id="8" name="テキスト ボックス 7">
          <a:extLst>
            <a:ext uri="{FF2B5EF4-FFF2-40B4-BE49-F238E27FC236}">
              <a16:creationId xmlns:a16="http://schemas.microsoft.com/office/drawing/2014/main" id="{00000000-0008-0000-1B00-000008000000}"/>
            </a:ext>
          </a:extLst>
        </xdr:cNvPr>
        <xdr:cNvSpPr txBox="1"/>
      </xdr:nvSpPr>
      <xdr:spPr>
        <a:xfrm>
          <a:off x="9109982" y="476250"/>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5446</xdr:colOff>
          <xdr:row>8</xdr:row>
          <xdr:rowOff>247647</xdr:rowOff>
        </xdr:from>
        <xdr:to>
          <xdr:col>9</xdr:col>
          <xdr:colOff>92532</xdr:colOff>
          <xdr:row>11</xdr:row>
          <xdr:rowOff>20412</xdr:rowOff>
        </xdr:to>
        <xdr:grpSp>
          <xdr:nvGrpSpPr>
            <xdr:cNvPr id="2" name="グループ化 1">
              <a:extLst>
                <a:ext uri="{FF2B5EF4-FFF2-40B4-BE49-F238E27FC236}">
                  <a16:creationId xmlns:a16="http://schemas.microsoft.com/office/drawing/2014/main" id="{00000000-0008-0000-1C00-000002000000}"/>
                </a:ext>
              </a:extLst>
            </xdr:cNvPr>
            <xdr:cNvGrpSpPr/>
          </xdr:nvGrpSpPr>
          <xdr:grpSpPr>
            <a:xfrm>
              <a:off x="1485484" y="2072049"/>
              <a:ext cx="306894" cy="483478"/>
              <a:chOff x="1434193" y="1941731"/>
              <a:chExt cx="263978" cy="493982"/>
            </a:xfrm>
          </xdr:grpSpPr>
          <xdr:sp macro="" textlink="">
            <xdr:nvSpPr>
              <xdr:cNvPr id="198657" name="Check Box 1" hidden="1">
                <a:extLst>
                  <a:ext uri="{63B3BB69-23CF-44E3-9099-C40C66FF867C}">
                    <a14:compatExt spid="_x0000_s198657"/>
                  </a:ext>
                  <a:ext uri="{FF2B5EF4-FFF2-40B4-BE49-F238E27FC236}">
                    <a16:creationId xmlns:a16="http://schemas.microsoft.com/office/drawing/2014/main" id="{00000000-0008-0000-1C00-000001080300}"/>
                  </a:ext>
                </a:extLst>
              </xdr:cNvPr>
              <xdr:cNvSpPr/>
            </xdr:nvSpPr>
            <xdr:spPr bwMode="auto">
              <a:xfrm>
                <a:off x="1434193" y="1941731"/>
                <a:ext cx="263978" cy="25587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98658" name="Check Box 2" hidden="1">
                <a:extLst>
                  <a:ext uri="{63B3BB69-23CF-44E3-9099-C40C66FF867C}">
                    <a14:compatExt spid="_x0000_s198658"/>
                  </a:ext>
                  <a:ext uri="{FF2B5EF4-FFF2-40B4-BE49-F238E27FC236}">
                    <a16:creationId xmlns:a16="http://schemas.microsoft.com/office/drawing/2014/main" id="{00000000-0008-0000-1C00-000002080300}"/>
                  </a:ext>
                </a:extLst>
              </xdr:cNvPr>
              <xdr:cNvSpPr/>
            </xdr:nvSpPr>
            <xdr:spPr bwMode="auto">
              <a:xfrm>
                <a:off x="1434193" y="2178504"/>
                <a:ext cx="263978" cy="2572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57150</xdr:colOff>
      <xdr:row>17</xdr:row>
      <xdr:rowOff>107950</xdr:rowOff>
    </xdr:from>
    <xdr:to>
      <xdr:col>1</xdr:col>
      <xdr:colOff>130302</xdr:colOff>
      <xdr:row>24</xdr:row>
      <xdr:rowOff>127350</xdr:rowOff>
    </xdr:to>
    <xdr:sp macro="" textlink="">
      <xdr:nvSpPr>
        <xdr:cNvPr id="5" name="左大かっこ 4">
          <a:extLst>
            <a:ext uri="{FF2B5EF4-FFF2-40B4-BE49-F238E27FC236}">
              <a16:creationId xmlns:a16="http://schemas.microsoft.com/office/drawing/2014/main" id="{00000000-0008-0000-1C00-000005000000}"/>
            </a:ext>
          </a:extLst>
        </xdr:cNvPr>
        <xdr:cNvSpPr/>
      </xdr:nvSpPr>
      <xdr:spPr>
        <a:xfrm>
          <a:off x="228600" y="4670425"/>
          <a:ext cx="73152" cy="18863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58</xdr:row>
      <xdr:rowOff>63500</xdr:rowOff>
    </xdr:from>
    <xdr:to>
      <xdr:col>1</xdr:col>
      <xdr:colOff>140804</xdr:colOff>
      <xdr:row>59</xdr:row>
      <xdr:rowOff>273327</xdr:rowOff>
    </xdr:to>
    <xdr:sp macro="" textlink="">
      <xdr:nvSpPr>
        <xdr:cNvPr id="6" name="左大かっこ 5">
          <a:extLst>
            <a:ext uri="{FF2B5EF4-FFF2-40B4-BE49-F238E27FC236}">
              <a16:creationId xmlns:a16="http://schemas.microsoft.com/office/drawing/2014/main" id="{00000000-0008-0000-1C00-000006000000}"/>
            </a:ext>
          </a:extLst>
        </xdr:cNvPr>
        <xdr:cNvSpPr/>
      </xdr:nvSpPr>
      <xdr:spPr>
        <a:xfrm>
          <a:off x="228600" y="12893675"/>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0</xdr:colOff>
      <xdr:row>0</xdr:row>
      <xdr:rowOff>231321</xdr:rowOff>
    </xdr:from>
    <xdr:to>
      <xdr:col>49</xdr:col>
      <xdr:colOff>48986</xdr:colOff>
      <xdr:row>3</xdr:row>
      <xdr:rowOff>90891</xdr:rowOff>
    </xdr:to>
    <xdr:sp macro="" textlink="">
      <xdr:nvSpPr>
        <xdr:cNvPr id="7" name="正方形/長方形 6">
          <a:hlinkClick xmlns:r="http://schemas.openxmlformats.org/officeDocument/2006/relationships" r:id="rId1"/>
          <a:extLst>
            <a:ext uri="{FF2B5EF4-FFF2-40B4-BE49-F238E27FC236}">
              <a16:creationId xmlns:a16="http://schemas.microsoft.com/office/drawing/2014/main" id="{00000000-0008-0000-1C00-000007000000}"/>
            </a:ext>
          </a:extLst>
        </xdr:cNvPr>
        <xdr:cNvSpPr/>
      </xdr:nvSpPr>
      <xdr:spPr>
        <a:xfrm>
          <a:off x="7267575" y="231321"/>
          <a:ext cx="1420586" cy="48822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52</xdr:col>
      <xdr:colOff>170089</xdr:colOff>
      <xdr:row>0</xdr:row>
      <xdr:rowOff>231321</xdr:rowOff>
    </xdr:from>
    <xdr:to>
      <xdr:col>62</xdr:col>
      <xdr:colOff>99118</xdr:colOff>
      <xdr:row>4</xdr:row>
      <xdr:rowOff>110610</xdr:rowOff>
    </xdr:to>
    <xdr:sp macro="" textlink="">
      <xdr:nvSpPr>
        <xdr:cNvPr id="8" name="テキスト ボックス 7">
          <a:extLst>
            <a:ext uri="{FF2B5EF4-FFF2-40B4-BE49-F238E27FC236}">
              <a16:creationId xmlns:a16="http://schemas.microsoft.com/office/drawing/2014/main" id="{00000000-0008-0000-1C00-000008000000}"/>
            </a:ext>
          </a:extLst>
        </xdr:cNvPr>
        <xdr:cNvSpPr txBox="1"/>
      </xdr:nvSpPr>
      <xdr:spPr>
        <a:xfrm>
          <a:off x="9280071" y="231321"/>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65537" name="Check Box 1" hidden="1">
              <a:extLst>
                <a:ext uri="{63B3BB69-23CF-44E3-9099-C40C66FF867C}">
                  <a14:compatExt spid="_x0000_s65537"/>
                </a:ext>
                <a:ext uri="{FF2B5EF4-FFF2-40B4-BE49-F238E27FC236}">
                  <a16:creationId xmlns:a16="http://schemas.microsoft.com/office/drawing/2014/main" id="{00000000-0008-0000-1D00-00000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65538" name="Check Box 2" hidden="1">
              <a:extLst>
                <a:ext uri="{63B3BB69-23CF-44E3-9099-C40C66FF867C}">
                  <a14:compatExt spid="_x0000_s65538"/>
                </a:ext>
                <a:ext uri="{FF2B5EF4-FFF2-40B4-BE49-F238E27FC236}">
                  <a16:creationId xmlns:a16="http://schemas.microsoft.com/office/drawing/2014/main" id="{00000000-0008-0000-1D00-00000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65539" name="Check Box 3" hidden="1">
              <a:extLst>
                <a:ext uri="{63B3BB69-23CF-44E3-9099-C40C66FF867C}">
                  <a14:compatExt spid="_x0000_s65539"/>
                </a:ext>
                <a:ext uri="{FF2B5EF4-FFF2-40B4-BE49-F238E27FC236}">
                  <a16:creationId xmlns:a16="http://schemas.microsoft.com/office/drawing/2014/main" id="{00000000-0008-0000-1D00-00000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13</xdr:row>
          <xdr:rowOff>1466850</xdr:rowOff>
        </xdr:to>
        <xdr:sp macro="" textlink="">
          <xdr:nvSpPr>
            <xdr:cNvPr id="65540" name="Check Box 4" hidden="1">
              <a:extLst>
                <a:ext uri="{63B3BB69-23CF-44E3-9099-C40C66FF867C}">
                  <a14:compatExt spid="_x0000_s65540"/>
                </a:ext>
                <a:ext uri="{FF2B5EF4-FFF2-40B4-BE49-F238E27FC236}">
                  <a16:creationId xmlns:a16="http://schemas.microsoft.com/office/drawing/2014/main" id="{00000000-0008-0000-1D00-00000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65541" name="Check Box 5" hidden="1">
              <a:extLst>
                <a:ext uri="{63B3BB69-23CF-44E3-9099-C40C66FF867C}">
                  <a14:compatExt spid="_x0000_s65541"/>
                </a:ext>
                <a:ext uri="{FF2B5EF4-FFF2-40B4-BE49-F238E27FC236}">
                  <a16:creationId xmlns:a16="http://schemas.microsoft.com/office/drawing/2014/main" id="{00000000-0008-0000-1D00-00000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65542" name="Check Box 6" hidden="1">
              <a:extLst>
                <a:ext uri="{63B3BB69-23CF-44E3-9099-C40C66FF867C}">
                  <a14:compatExt spid="_x0000_s65542"/>
                </a:ext>
                <a:ext uri="{FF2B5EF4-FFF2-40B4-BE49-F238E27FC236}">
                  <a16:creationId xmlns:a16="http://schemas.microsoft.com/office/drawing/2014/main" id="{00000000-0008-0000-1D00-00000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65543" name="Check Box 7" hidden="1">
              <a:extLst>
                <a:ext uri="{63B3BB69-23CF-44E3-9099-C40C66FF867C}">
                  <a14:compatExt spid="_x0000_s65543"/>
                </a:ext>
                <a:ext uri="{FF2B5EF4-FFF2-40B4-BE49-F238E27FC236}">
                  <a16:creationId xmlns:a16="http://schemas.microsoft.com/office/drawing/2014/main" id="{00000000-0008-0000-1D00-00000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65544" name="Check Box 8" hidden="1">
              <a:extLst>
                <a:ext uri="{63B3BB69-23CF-44E3-9099-C40C66FF867C}">
                  <a14:compatExt spid="_x0000_s65544"/>
                </a:ext>
                <a:ext uri="{FF2B5EF4-FFF2-40B4-BE49-F238E27FC236}">
                  <a16:creationId xmlns:a16="http://schemas.microsoft.com/office/drawing/2014/main" id="{00000000-0008-0000-1D00-00000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65545" name="Check Box 9" hidden="1">
              <a:extLst>
                <a:ext uri="{63B3BB69-23CF-44E3-9099-C40C66FF867C}">
                  <a14:compatExt spid="_x0000_s65545"/>
                </a:ext>
                <a:ext uri="{FF2B5EF4-FFF2-40B4-BE49-F238E27FC236}">
                  <a16:creationId xmlns:a16="http://schemas.microsoft.com/office/drawing/2014/main" id="{00000000-0008-0000-1D00-00000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65546" name="Check Box 10" hidden="1">
              <a:extLst>
                <a:ext uri="{63B3BB69-23CF-44E3-9099-C40C66FF867C}">
                  <a14:compatExt spid="_x0000_s65546"/>
                </a:ext>
                <a:ext uri="{FF2B5EF4-FFF2-40B4-BE49-F238E27FC236}">
                  <a16:creationId xmlns:a16="http://schemas.microsoft.com/office/drawing/2014/main" id="{00000000-0008-0000-1D00-00000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15</xdr:row>
          <xdr:rowOff>0</xdr:rowOff>
        </xdr:from>
        <xdr:to>
          <xdr:col>1</xdr:col>
          <xdr:colOff>257175</xdr:colOff>
          <xdr:row>15</xdr:row>
          <xdr:rowOff>1295400</xdr:rowOff>
        </xdr:to>
        <xdr:sp macro="" textlink="">
          <xdr:nvSpPr>
            <xdr:cNvPr id="65547" name="Check Box 11" hidden="1">
              <a:extLst>
                <a:ext uri="{63B3BB69-23CF-44E3-9099-C40C66FF867C}">
                  <a14:compatExt spid="_x0000_s65547"/>
                </a:ext>
                <a:ext uri="{FF2B5EF4-FFF2-40B4-BE49-F238E27FC236}">
                  <a16:creationId xmlns:a16="http://schemas.microsoft.com/office/drawing/2014/main" id="{00000000-0008-0000-1D00-00000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13</xdr:row>
          <xdr:rowOff>1466850</xdr:rowOff>
        </xdr:to>
        <xdr:sp macro="" textlink="">
          <xdr:nvSpPr>
            <xdr:cNvPr id="65548" name="Check Box 12" hidden="1">
              <a:extLst>
                <a:ext uri="{63B3BB69-23CF-44E3-9099-C40C66FF867C}">
                  <a14:compatExt spid="_x0000_s65548"/>
                </a:ext>
                <a:ext uri="{FF2B5EF4-FFF2-40B4-BE49-F238E27FC236}">
                  <a16:creationId xmlns:a16="http://schemas.microsoft.com/office/drawing/2014/main" id="{00000000-0008-0000-1D00-00000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8</xdr:row>
          <xdr:rowOff>409575</xdr:rowOff>
        </xdr:from>
        <xdr:to>
          <xdr:col>2</xdr:col>
          <xdr:colOff>28575</xdr:colOff>
          <xdr:row>11</xdr:row>
          <xdr:rowOff>28575</xdr:rowOff>
        </xdr:to>
        <xdr:sp macro="" textlink="">
          <xdr:nvSpPr>
            <xdr:cNvPr id="65549" name="Check Box 13" hidden="1">
              <a:extLst>
                <a:ext uri="{63B3BB69-23CF-44E3-9099-C40C66FF867C}">
                  <a14:compatExt spid="_x0000_s65549"/>
                </a:ext>
                <a:ext uri="{FF2B5EF4-FFF2-40B4-BE49-F238E27FC236}">
                  <a16:creationId xmlns:a16="http://schemas.microsoft.com/office/drawing/2014/main" id="{00000000-0008-0000-1D00-00000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0</xdr:colOff>
      <xdr:row>2</xdr:row>
      <xdr:rowOff>0</xdr:rowOff>
    </xdr:from>
    <xdr:to>
      <xdr:col>41</xdr:col>
      <xdr:colOff>41564</xdr:colOff>
      <xdr:row>3</xdr:row>
      <xdr:rowOff>182431</xdr:rowOff>
    </xdr:to>
    <xdr:sp macro="" textlink="">
      <xdr:nvSpPr>
        <xdr:cNvPr id="18" name="正方形/長方形 17">
          <a:hlinkClick xmlns:r="http://schemas.openxmlformats.org/officeDocument/2006/relationships" r:id="rId1"/>
          <a:extLst>
            <a:ext uri="{FF2B5EF4-FFF2-40B4-BE49-F238E27FC236}">
              <a16:creationId xmlns:a16="http://schemas.microsoft.com/office/drawing/2014/main" id="{00000000-0008-0000-1D00-000012000000}"/>
            </a:ext>
          </a:extLst>
        </xdr:cNvPr>
        <xdr:cNvSpPr/>
      </xdr:nvSpPr>
      <xdr:spPr>
        <a:xfrm>
          <a:off x="8840932" y="441614"/>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39</xdr:col>
      <xdr:colOff>0</xdr:colOff>
      <xdr:row>6</xdr:row>
      <xdr:rowOff>0</xdr:rowOff>
    </xdr:from>
    <xdr:to>
      <xdr:col>41</xdr:col>
      <xdr:colOff>261786</xdr:colOff>
      <xdr:row>8</xdr:row>
      <xdr:rowOff>157616</xdr:rowOff>
    </xdr:to>
    <xdr:sp macro="" textlink="">
      <xdr:nvSpPr>
        <xdr:cNvPr id="16" name="テキスト ボックス 15">
          <a:extLst>
            <a:ext uri="{FF2B5EF4-FFF2-40B4-BE49-F238E27FC236}">
              <a16:creationId xmlns:a16="http://schemas.microsoft.com/office/drawing/2014/main" id="{00000000-0008-0000-1D00-000010000000}"/>
            </a:ext>
          </a:extLst>
        </xdr:cNvPr>
        <xdr:cNvSpPr txBox="1"/>
      </xdr:nvSpPr>
      <xdr:spPr>
        <a:xfrm>
          <a:off x="8840932" y="1454727"/>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2</xdr:col>
      <xdr:colOff>0</xdr:colOff>
      <xdr:row>17</xdr:row>
      <xdr:rowOff>0</xdr:rowOff>
    </xdr:from>
    <xdr:to>
      <xdr:col>37</xdr:col>
      <xdr:colOff>0</xdr:colOff>
      <xdr:row>27</xdr:row>
      <xdr:rowOff>259772</xdr:rowOff>
    </xdr:to>
    <xdr:sp macro="" textlink="" fLocksText="0">
      <xdr:nvSpPr>
        <xdr:cNvPr id="2" name="テキスト ボックス 1">
          <a:extLst>
            <a:ext uri="{FF2B5EF4-FFF2-40B4-BE49-F238E27FC236}">
              <a16:creationId xmlns:a16="http://schemas.microsoft.com/office/drawing/2014/main" id="{00000000-0008-0000-1D00-000002000000}"/>
            </a:ext>
          </a:extLst>
        </xdr:cNvPr>
        <xdr:cNvSpPr txBox="1"/>
      </xdr:nvSpPr>
      <xdr:spPr>
        <a:xfrm>
          <a:off x="493568" y="7723909"/>
          <a:ext cx="7472796" cy="2857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endParaRPr kumimoji="1" lang="en-US" altLang="ja-JP" sz="1100" b="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40</xdr:col>
      <xdr:colOff>0</xdr:colOff>
      <xdr:row>2</xdr:row>
      <xdr:rowOff>0</xdr:rowOff>
    </xdr:from>
    <xdr:to>
      <xdr:col>46</xdr:col>
      <xdr:colOff>26504</xdr:colOff>
      <xdr:row>3</xdr:row>
      <xdr:rowOff>104499</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1E00-000004000000}"/>
            </a:ext>
          </a:extLst>
        </xdr:cNvPr>
        <xdr:cNvSpPr/>
      </xdr:nvSpPr>
      <xdr:spPr>
        <a:xfrm>
          <a:off x="6982239" y="281609"/>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19048</xdr:colOff>
      <xdr:row>11</xdr:row>
      <xdr:rowOff>123825</xdr:rowOff>
    </xdr:from>
    <xdr:to>
      <xdr:col>42</xdr:col>
      <xdr:colOff>111537</xdr:colOff>
      <xdr:row>16</xdr:row>
      <xdr:rowOff>81860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686673" y="1990725"/>
          <a:ext cx="1626014" cy="739085"/>
        </a:xfrm>
        <a:prstGeom prst="rect">
          <a:avLst/>
        </a:prstGeom>
        <a:solidFill>
          <a:schemeClr val="accent3">
            <a:lumMod val="20000"/>
            <a:lumOff val="80000"/>
          </a:schemeClr>
        </a:solidFill>
        <a:ln w="50800" cmpd="sng">
          <a:solidFill>
            <a:schemeClr val="bg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latin typeface="BIZ UDPゴシック" panose="020B0400000000000000" pitchFamily="50" charset="-128"/>
              <a:ea typeface="BIZ UDPゴシック" panose="020B0400000000000000" pitchFamily="50" charset="-128"/>
            </a:rPr>
            <a:t>色の付いたセルを入力してください。</a:t>
          </a:r>
        </a:p>
      </xdr:txBody>
    </xdr:sp>
    <xdr:clientData/>
  </xdr:twoCellAnchor>
  <xdr:twoCellAnchor>
    <xdr:from>
      <xdr:col>35</xdr:col>
      <xdr:colOff>0</xdr:colOff>
      <xdr:row>1</xdr:row>
      <xdr:rowOff>0</xdr:rowOff>
    </xdr:from>
    <xdr:to>
      <xdr:col>41</xdr:col>
      <xdr:colOff>95250</xdr:colOff>
      <xdr:row>3</xdr:row>
      <xdr:rowOff>123549</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7667625" y="180975"/>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15</xdr:col>
      <xdr:colOff>0</xdr:colOff>
      <xdr:row>5</xdr:row>
      <xdr:rowOff>0</xdr:rowOff>
    </xdr:from>
    <xdr:to>
      <xdr:col>23</xdr:col>
      <xdr:colOff>38100</xdr:colOff>
      <xdr:row>6</xdr:row>
      <xdr:rowOff>199749</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a:xfrm>
          <a:off x="11991975" y="1162050"/>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57150</xdr:colOff>
      <xdr:row>18</xdr:row>
      <xdr:rowOff>107950</xdr:rowOff>
    </xdr:from>
    <xdr:to>
      <xdr:col>1</xdr:col>
      <xdr:colOff>130302</xdr:colOff>
      <xdr:row>25</xdr:row>
      <xdr:rowOff>127350</xdr:rowOff>
    </xdr:to>
    <xdr:sp macro="" textlink="">
      <xdr:nvSpPr>
        <xdr:cNvPr id="4" name="左大かっこ 3">
          <a:extLst>
            <a:ext uri="{FF2B5EF4-FFF2-40B4-BE49-F238E27FC236}">
              <a16:creationId xmlns:a16="http://schemas.microsoft.com/office/drawing/2014/main" id="{00000000-0008-0000-2000-000004000000}"/>
            </a:ext>
          </a:extLst>
        </xdr:cNvPr>
        <xdr:cNvSpPr/>
      </xdr:nvSpPr>
      <xdr:spPr>
        <a:xfrm>
          <a:off x="228600" y="3098800"/>
          <a:ext cx="73152" cy="18863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52</xdr:row>
      <xdr:rowOff>63500</xdr:rowOff>
    </xdr:from>
    <xdr:to>
      <xdr:col>1</xdr:col>
      <xdr:colOff>140804</xdr:colOff>
      <xdr:row>53</xdr:row>
      <xdr:rowOff>273327</xdr:rowOff>
    </xdr:to>
    <xdr:sp macro="" textlink="">
      <xdr:nvSpPr>
        <xdr:cNvPr id="5" name="左大かっこ 4">
          <a:extLst>
            <a:ext uri="{FF2B5EF4-FFF2-40B4-BE49-F238E27FC236}">
              <a16:creationId xmlns:a16="http://schemas.microsoft.com/office/drawing/2014/main" id="{00000000-0008-0000-2000-000005000000}"/>
            </a:ext>
          </a:extLst>
        </xdr:cNvPr>
        <xdr:cNvSpPr/>
      </xdr:nvSpPr>
      <xdr:spPr>
        <a:xfrm>
          <a:off x="228600" y="9131300"/>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7</xdr:col>
          <xdr:colOff>154533</xdr:colOff>
          <xdr:row>7</xdr:row>
          <xdr:rowOff>255929</xdr:rowOff>
        </xdr:from>
        <xdr:to>
          <xdr:col>9</xdr:col>
          <xdr:colOff>67684</xdr:colOff>
          <xdr:row>10</xdr:row>
          <xdr:rowOff>8282</xdr:rowOff>
        </xdr:to>
        <xdr:grpSp>
          <xdr:nvGrpSpPr>
            <xdr:cNvPr id="12" name="グループ化 11">
              <a:extLst>
                <a:ext uri="{FF2B5EF4-FFF2-40B4-BE49-F238E27FC236}">
                  <a16:creationId xmlns:a16="http://schemas.microsoft.com/office/drawing/2014/main" id="{00000000-0008-0000-2000-00000C000000}"/>
                </a:ext>
              </a:extLst>
            </xdr:cNvPr>
            <xdr:cNvGrpSpPr/>
          </xdr:nvGrpSpPr>
          <xdr:grpSpPr>
            <a:xfrm>
              <a:off x="1424533" y="1803743"/>
              <a:ext cx="286214" cy="466721"/>
              <a:chOff x="1434193" y="1941752"/>
              <a:chExt cx="263978" cy="493887"/>
            </a:xfrm>
          </xdr:grpSpPr>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2000-00000F680000}"/>
                  </a:ext>
                </a:extLst>
              </xdr:cNvPr>
              <xdr:cNvSpPr/>
            </xdr:nvSpPr>
            <xdr:spPr bwMode="auto">
              <a:xfrm>
                <a:off x="1434193" y="1941752"/>
                <a:ext cx="263978" cy="2558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2000-000010680000}"/>
                  </a:ext>
                </a:extLst>
              </xdr:cNvPr>
              <xdr:cNvSpPr/>
            </xdr:nvSpPr>
            <xdr:spPr bwMode="auto">
              <a:xfrm>
                <a:off x="1434193" y="2178428"/>
                <a:ext cx="263978" cy="2572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41</xdr:col>
      <xdr:colOff>0</xdr:colOff>
      <xdr:row>1</xdr:row>
      <xdr:rowOff>0</xdr:rowOff>
    </xdr:from>
    <xdr:to>
      <xdr:col>49</xdr:col>
      <xdr:colOff>12700</xdr:colOff>
      <xdr:row>3</xdr:row>
      <xdr:rowOff>48936</xdr:rowOff>
    </xdr:to>
    <xdr:sp macro="" textlink="">
      <xdr:nvSpPr>
        <xdr:cNvPr id="7" name="正方形/長方形 6">
          <a:hlinkClick xmlns:r="http://schemas.openxmlformats.org/officeDocument/2006/relationships" r:id="rId1"/>
          <a:extLst>
            <a:ext uri="{FF2B5EF4-FFF2-40B4-BE49-F238E27FC236}">
              <a16:creationId xmlns:a16="http://schemas.microsoft.com/office/drawing/2014/main" id="{00000000-0008-0000-2000-000007000000}"/>
            </a:ext>
          </a:extLst>
        </xdr:cNvPr>
        <xdr:cNvSpPr/>
      </xdr:nvSpPr>
      <xdr:spPr>
        <a:xfrm>
          <a:off x="7231063" y="174625"/>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52</xdr:col>
      <xdr:colOff>0</xdr:colOff>
      <xdr:row>1</xdr:row>
      <xdr:rowOff>0</xdr:rowOff>
    </xdr:from>
    <xdr:to>
      <xdr:col>61</xdr:col>
      <xdr:colOff>58297</xdr:colOff>
      <xdr:row>4</xdr:row>
      <xdr:rowOff>73190</xdr:rowOff>
    </xdr:to>
    <xdr:sp macro="" textlink="">
      <xdr:nvSpPr>
        <xdr:cNvPr id="8" name="テキスト ボックス 7">
          <a:extLst>
            <a:ext uri="{FF2B5EF4-FFF2-40B4-BE49-F238E27FC236}">
              <a16:creationId xmlns:a16="http://schemas.microsoft.com/office/drawing/2014/main" id="{00000000-0008-0000-2000-000008000000}"/>
            </a:ext>
          </a:extLst>
        </xdr:cNvPr>
        <xdr:cNvSpPr txBox="1"/>
      </xdr:nvSpPr>
      <xdr:spPr>
        <a:xfrm>
          <a:off x="9151938" y="174625"/>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92</xdr:row>
          <xdr:rowOff>28575</xdr:rowOff>
        </xdr:from>
        <xdr:to>
          <xdr:col>1</xdr:col>
          <xdr:colOff>57150</xdr:colOff>
          <xdr:row>93</xdr:row>
          <xdr:rowOff>38100</xdr:rowOff>
        </xdr:to>
        <xdr:sp macro="" textlink="">
          <xdr:nvSpPr>
            <xdr:cNvPr id="253953" name="Check Box 1" hidden="1">
              <a:extLst>
                <a:ext uri="{63B3BB69-23CF-44E3-9099-C40C66FF867C}">
                  <a14:compatExt spid="_x0000_s253953"/>
                </a:ext>
                <a:ext uri="{FF2B5EF4-FFF2-40B4-BE49-F238E27FC236}">
                  <a16:creationId xmlns:a16="http://schemas.microsoft.com/office/drawing/2014/main" id="{00000000-0008-0000-2100-000001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93</xdr:row>
          <xdr:rowOff>28575</xdr:rowOff>
        </xdr:from>
        <xdr:to>
          <xdr:col>1</xdr:col>
          <xdr:colOff>57150</xdr:colOff>
          <xdr:row>94</xdr:row>
          <xdr:rowOff>38100</xdr:rowOff>
        </xdr:to>
        <xdr:sp macro="" textlink="">
          <xdr:nvSpPr>
            <xdr:cNvPr id="253954" name="Check Box 2" hidden="1">
              <a:extLst>
                <a:ext uri="{63B3BB69-23CF-44E3-9099-C40C66FF867C}">
                  <a14:compatExt spid="_x0000_s253954"/>
                </a:ext>
                <a:ext uri="{FF2B5EF4-FFF2-40B4-BE49-F238E27FC236}">
                  <a16:creationId xmlns:a16="http://schemas.microsoft.com/office/drawing/2014/main" id="{00000000-0008-0000-2100-000002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484910</xdr:colOff>
      <xdr:row>5</xdr:row>
      <xdr:rowOff>147205</xdr:rowOff>
    </xdr:from>
    <xdr:to>
      <xdr:col>14</xdr:col>
      <xdr:colOff>80944</xdr:colOff>
      <xdr:row>6</xdr:row>
      <xdr:rowOff>719458</xdr:rowOff>
    </xdr:to>
    <xdr:sp macro="" textlink="">
      <xdr:nvSpPr>
        <xdr:cNvPr id="4" name="テキスト ボックス 3">
          <a:extLst>
            <a:ext uri="{FF2B5EF4-FFF2-40B4-BE49-F238E27FC236}">
              <a16:creationId xmlns:a16="http://schemas.microsoft.com/office/drawing/2014/main" id="{00000000-0008-0000-2100-000004000000}"/>
            </a:ext>
          </a:extLst>
        </xdr:cNvPr>
        <xdr:cNvSpPr txBox="1"/>
      </xdr:nvSpPr>
      <xdr:spPr>
        <a:xfrm>
          <a:off x="9162185" y="1328305"/>
          <a:ext cx="1653434" cy="74370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12</xdr:col>
      <xdr:colOff>0</xdr:colOff>
      <xdr:row>1</xdr:row>
      <xdr:rowOff>0</xdr:rowOff>
    </xdr:from>
    <xdr:to>
      <xdr:col>14</xdr:col>
      <xdr:colOff>41564</xdr:colOff>
      <xdr:row>2</xdr:row>
      <xdr:rowOff>113158</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00000000-0008-0000-2100-000005000000}"/>
            </a:ext>
          </a:extLst>
        </xdr:cNvPr>
        <xdr:cNvSpPr/>
      </xdr:nvSpPr>
      <xdr:spPr>
        <a:xfrm>
          <a:off x="9363075" y="295275"/>
          <a:ext cx="1413164" cy="48463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16</xdr:row>
          <xdr:rowOff>0</xdr:rowOff>
        </xdr:from>
        <xdr:to>
          <xdr:col>2</xdr:col>
          <xdr:colOff>228600</xdr:colOff>
          <xdr:row>16</xdr:row>
          <xdr:rowOff>228600</xdr:rowOff>
        </xdr:to>
        <xdr:sp macro="" textlink="">
          <xdr:nvSpPr>
            <xdr:cNvPr id="131073" name="Check Box 1" hidden="1">
              <a:extLst>
                <a:ext uri="{63B3BB69-23CF-44E3-9099-C40C66FF867C}">
                  <a14:compatExt spid="_x0000_s131073"/>
                </a:ext>
                <a:ext uri="{FF2B5EF4-FFF2-40B4-BE49-F238E27FC236}">
                  <a16:creationId xmlns:a16="http://schemas.microsoft.com/office/drawing/2014/main" id="{00000000-0008-0000-2200-000001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0</xdr:rowOff>
        </xdr:from>
        <xdr:to>
          <xdr:col>2</xdr:col>
          <xdr:colOff>228600</xdr:colOff>
          <xdr:row>17</xdr:row>
          <xdr:rowOff>228600</xdr:rowOff>
        </xdr:to>
        <xdr:sp macro="" textlink="">
          <xdr:nvSpPr>
            <xdr:cNvPr id="131074" name="Check Box 2" hidden="1">
              <a:extLst>
                <a:ext uri="{63B3BB69-23CF-44E3-9099-C40C66FF867C}">
                  <a14:compatExt spid="_x0000_s131074"/>
                </a:ext>
                <a:ext uri="{FF2B5EF4-FFF2-40B4-BE49-F238E27FC236}">
                  <a16:creationId xmlns:a16="http://schemas.microsoft.com/office/drawing/2014/main" id="{00000000-0008-0000-2200-000002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xdr:row>
          <xdr:rowOff>0</xdr:rowOff>
        </xdr:from>
        <xdr:to>
          <xdr:col>2</xdr:col>
          <xdr:colOff>228600</xdr:colOff>
          <xdr:row>18</xdr:row>
          <xdr:rowOff>228600</xdr:rowOff>
        </xdr:to>
        <xdr:sp macro="" textlink="">
          <xdr:nvSpPr>
            <xdr:cNvPr id="131075" name="Check Box 3" hidden="1">
              <a:extLst>
                <a:ext uri="{63B3BB69-23CF-44E3-9099-C40C66FF867C}">
                  <a14:compatExt spid="_x0000_s131075"/>
                </a:ext>
                <a:ext uri="{FF2B5EF4-FFF2-40B4-BE49-F238E27FC236}">
                  <a16:creationId xmlns:a16="http://schemas.microsoft.com/office/drawing/2014/main" id="{00000000-0008-0000-2200-000003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xdr:row>
          <xdr:rowOff>238125</xdr:rowOff>
        </xdr:from>
        <xdr:to>
          <xdr:col>2</xdr:col>
          <xdr:colOff>228600</xdr:colOff>
          <xdr:row>20</xdr:row>
          <xdr:rowOff>228600</xdr:rowOff>
        </xdr:to>
        <xdr:sp macro="" textlink="">
          <xdr:nvSpPr>
            <xdr:cNvPr id="131076" name="Check Box 4" hidden="1">
              <a:extLst>
                <a:ext uri="{63B3BB69-23CF-44E3-9099-C40C66FF867C}">
                  <a14:compatExt spid="_x0000_s131076"/>
                </a:ext>
                <a:ext uri="{FF2B5EF4-FFF2-40B4-BE49-F238E27FC236}">
                  <a16:creationId xmlns:a16="http://schemas.microsoft.com/office/drawing/2014/main" id="{00000000-0008-0000-2200-000004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xdr:row>
          <xdr:rowOff>0</xdr:rowOff>
        </xdr:from>
        <xdr:to>
          <xdr:col>2</xdr:col>
          <xdr:colOff>228600</xdr:colOff>
          <xdr:row>18</xdr:row>
          <xdr:rowOff>228600</xdr:rowOff>
        </xdr:to>
        <xdr:sp macro="" textlink="">
          <xdr:nvSpPr>
            <xdr:cNvPr id="131077" name="Check Box 5" hidden="1">
              <a:extLst>
                <a:ext uri="{63B3BB69-23CF-44E3-9099-C40C66FF867C}">
                  <a14:compatExt spid="_x0000_s131077"/>
                </a:ext>
                <a:ext uri="{FF2B5EF4-FFF2-40B4-BE49-F238E27FC236}">
                  <a16:creationId xmlns:a16="http://schemas.microsoft.com/office/drawing/2014/main" id="{00000000-0008-0000-2200-000005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xdr:row>
          <xdr:rowOff>0</xdr:rowOff>
        </xdr:from>
        <xdr:to>
          <xdr:col>2</xdr:col>
          <xdr:colOff>228600</xdr:colOff>
          <xdr:row>18</xdr:row>
          <xdr:rowOff>228600</xdr:rowOff>
        </xdr:to>
        <xdr:sp macro="" textlink="">
          <xdr:nvSpPr>
            <xdr:cNvPr id="131078" name="Check Box 6" hidden="1">
              <a:extLst>
                <a:ext uri="{63B3BB69-23CF-44E3-9099-C40C66FF867C}">
                  <a14:compatExt spid="_x0000_s131078"/>
                </a:ext>
                <a:ext uri="{FF2B5EF4-FFF2-40B4-BE49-F238E27FC236}">
                  <a16:creationId xmlns:a16="http://schemas.microsoft.com/office/drawing/2014/main" id="{00000000-0008-0000-2200-000006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xdr:row>
          <xdr:rowOff>0</xdr:rowOff>
        </xdr:from>
        <xdr:to>
          <xdr:col>2</xdr:col>
          <xdr:colOff>228600</xdr:colOff>
          <xdr:row>19</xdr:row>
          <xdr:rowOff>228600</xdr:rowOff>
        </xdr:to>
        <xdr:sp macro="" textlink="">
          <xdr:nvSpPr>
            <xdr:cNvPr id="131079" name="Check Box 7" hidden="1">
              <a:extLst>
                <a:ext uri="{63B3BB69-23CF-44E3-9099-C40C66FF867C}">
                  <a14:compatExt spid="_x0000_s131079"/>
                </a:ext>
                <a:ext uri="{FF2B5EF4-FFF2-40B4-BE49-F238E27FC236}">
                  <a16:creationId xmlns:a16="http://schemas.microsoft.com/office/drawing/2014/main" id="{00000000-0008-0000-2200-000007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xdr:row>
          <xdr:rowOff>0</xdr:rowOff>
        </xdr:from>
        <xdr:to>
          <xdr:col>2</xdr:col>
          <xdr:colOff>228600</xdr:colOff>
          <xdr:row>19</xdr:row>
          <xdr:rowOff>228600</xdr:rowOff>
        </xdr:to>
        <xdr:sp macro="" textlink="">
          <xdr:nvSpPr>
            <xdr:cNvPr id="131080" name="Check Box 8" hidden="1">
              <a:extLst>
                <a:ext uri="{63B3BB69-23CF-44E3-9099-C40C66FF867C}">
                  <a14:compatExt spid="_x0000_s131080"/>
                </a:ext>
                <a:ext uri="{FF2B5EF4-FFF2-40B4-BE49-F238E27FC236}">
                  <a16:creationId xmlns:a16="http://schemas.microsoft.com/office/drawing/2014/main" id="{00000000-0008-0000-2200-000008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238125</xdr:rowOff>
        </xdr:from>
        <xdr:to>
          <xdr:col>2</xdr:col>
          <xdr:colOff>228600</xdr:colOff>
          <xdr:row>21</xdr:row>
          <xdr:rowOff>228600</xdr:rowOff>
        </xdr:to>
        <xdr:sp macro="" textlink="">
          <xdr:nvSpPr>
            <xdr:cNvPr id="131081" name="Check Box 9" hidden="1">
              <a:extLst>
                <a:ext uri="{63B3BB69-23CF-44E3-9099-C40C66FF867C}">
                  <a14:compatExt spid="_x0000_s131081"/>
                </a:ext>
                <a:ext uri="{FF2B5EF4-FFF2-40B4-BE49-F238E27FC236}">
                  <a16:creationId xmlns:a16="http://schemas.microsoft.com/office/drawing/2014/main" id="{00000000-0008-0000-2200-000009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37</xdr:col>
      <xdr:colOff>0</xdr:colOff>
      <xdr:row>1</xdr:row>
      <xdr:rowOff>0</xdr:rowOff>
    </xdr:from>
    <xdr:to>
      <xdr:col>39</xdr:col>
      <xdr:colOff>38100</xdr:colOff>
      <xdr:row>3</xdr:row>
      <xdr:rowOff>133074</xdr:rowOff>
    </xdr:to>
    <xdr:sp macro="" textlink="">
      <xdr:nvSpPr>
        <xdr:cNvPr id="11" name="正方形/長方形 10">
          <a:hlinkClick xmlns:r="http://schemas.openxmlformats.org/officeDocument/2006/relationships" r:id="rId1"/>
          <a:extLst>
            <a:ext uri="{FF2B5EF4-FFF2-40B4-BE49-F238E27FC236}">
              <a16:creationId xmlns:a16="http://schemas.microsoft.com/office/drawing/2014/main" id="{00000000-0008-0000-2200-00000B000000}"/>
            </a:ext>
          </a:extLst>
        </xdr:cNvPr>
        <xdr:cNvSpPr/>
      </xdr:nvSpPr>
      <xdr:spPr>
        <a:xfrm>
          <a:off x="7734300" y="371475"/>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37</xdr:col>
      <xdr:colOff>0</xdr:colOff>
      <xdr:row>6</xdr:row>
      <xdr:rowOff>0</xdr:rowOff>
    </xdr:from>
    <xdr:to>
      <xdr:col>39</xdr:col>
      <xdr:colOff>258322</xdr:colOff>
      <xdr:row>10</xdr:row>
      <xdr:rowOff>77953</xdr:rowOff>
    </xdr:to>
    <xdr:sp macro="" textlink="">
      <xdr:nvSpPr>
        <xdr:cNvPr id="12" name="テキスト ボックス 11">
          <a:extLst>
            <a:ext uri="{FF2B5EF4-FFF2-40B4-BE49-F238E27FC236}">
              <a16:creationId xmlns:a16="http://schemas.microsoft.com/office/drawing/2014/main" id="{00000000-0008-0000-2200-00000C000000}"/>
            </a:ext>
          </a:extLst>
        </xdr:cNvPr>
        <xdr:cNvSpPr txBox="1"/>
      </xdr:nvSpPr>
      <xdr:spPr>
        <a:xfrm>
          <a:off x="7591425" y="1257300"/>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0</xdr:col>
      <xdr:colOff>182569</xdr:colOff>
      <xdr:row>6</xdr:row>
      <xdr:rowOff>7934</xdr:rowOff>
    </xdr:from>
    <xdr:to>
      <xdr:col>34</xdr:col>
      <xdr:colOff>182569</xdr:colOff>
      <xdr:row>12</xdr:row>
      <xdr:rowOff>174622</xdr:rowOff>
    </xdr:to>
    <xdr:sp macro="" textlink="" fLocksText="0">
      <xdr:nvSpPr>
        <xdr:cNvPr id="2" name="テキスト ボックス 1">
          <a:extLst>
            <a:ext uri="{FF2B5EF4-FFF2-40B4-BE49-F238E27FC236}">
              <a16:creationId xmlns:a16="http://schemas.microsoft.com/office/drawing/2014/main" id="{00000000-0008-0000-2200-000002000000}"/>
            </a:ext>
          </a:extLst>
        </xdr:cNvPr>
        <xdr:cNvSpPr txBox="1"/>
      </xdr:nvSpPr>
      <xdr:spPr>
        <a:xfrm>
          <a:off x="182569" y="1277934"/>
          <a:ext cx="6667500" cy="12144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kumimoji="1" lang="ja-JP" altLang="en-US" sz="1050" b="0">
              <a:solidFill>
                <a:schemeClr val="tx1"/>
              </a:solidFill>
              <a:latin typeface="ＭＳ 明朝" panose="02020609040205080304" pitchFamily="17" charset="-128"/>
              <a:ea typeface="ＭＳ 明朝" panose="02020609040205080304" pitchFamily="17" charset="-128"/>
            </a:rPr>
            <a:t>協力医療機関に入院を依頼したが、病床ひっ迫等により入院ができなかった。</a:t>
          </a:r>
          <a:endParaRPr kumimoji="1" lang="en-US" altLang="ja-JP" sz="1050" b="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xdr:col>
      <xdr:colOff>0</xdr:colOff>
      <xdr:row>26</xdr:row>
      <xdr:rowOff>0</xdr:rowOff>
    </xdr:from>
    <xdr:to>
      <xdr:col>35</xdr:col>
      <xdr:colOff>0</xdr:colOff>
      <xdr:row>31</xdr:row>
      <xdr:rowOff>0</xdr:rowOff>
    </xdr:to>
    <xdr:sp macro="" textlink="" fLocksText="0">
      <xdr:nvSpPr>
        <xdr:cNvPr id="3" name="テキスト ボックス 2">
          <a:extLst>
            <a:ext uri="{FF2B5EF4-FFF2-40B4-BE49-F238E27FC236}">
              <a16:creationId xmlns:a16="http://schemas.microsoft.com/office/drawing/2014/main" id="{00000000-0008-0000-2200-000003000000}"/>
            </a:ext>
          </a:extLst>
        </xdr:cNvPr>
        <xdr:cNvSpPr txBox="1"/>
      </xdr:nvSpPr>
      <xdr:spPr>
        <a:xfrm>
          <a:off x="190500" y="5897563"/>
          <a:ext cx="6667500" cy="1190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kumimoji="1" lang="en-US" altLang="ja-JP" sz="1050" b="0">
              <a:solidFill>
                <a:schemeClr val="tx1"/>
              </a:solidFill>
              <a:latin typeface="ＭＳ 明朝" panose="02020609040205080304" pitchFamily="17" charset="-128"/>
              <a:ea typeface="ＭＳ 明朝" panose="02020609040205080304" pitchFamily="17" charset="-128"/>
            </a:rPr>
            <a:t>※</a:t>
          </a:r>
          <a:r>
            <a:rPr kumimoji="1" lang="ja-JP" altLang="en-US" sz="1050" b="0">
              <a:solidFill>
                <a:schemeClr val="tx1"/>
              </a:solidFill>
              <a:latin typeface="ＭＳ 明朝" panose="02020609040205080304" pitchFamily="17" charset="-128"/>
              <a:ea typeface="ＭＳ 明朝" panose="02020609040205080304" pitchFamily="17" charset="-128"/>
            </a:rPr>
            <a:t>令和</a:t>
          </a:r>
          <a:r>
            <a:rPr kumimoji="1" lang="en-US" altLang="ja-JP" sz="1050" b="0">
              <a:solidFill>
                <a:schemeClr val="tx1"/>
              </a:solidFill>
              <a:latin typeface="ＭＳ 明朝" panose="02020609040205080304" pitchFamily="17" charset="-128"/>
              <a:ea typeface="ＭＳ 明朝" panose="02020609040205080304" pitchFamily="17" charset="-128"/>
            </a:rPr>
            <a:t>4</a:t>
          </a:r>
          <a:r>
            <a:rPr kumimoji="1" lang="ja-JP" altLang="en-US" sz="1050" b="0">
              <a:solidFill>
                <a:schemeClr val="tx1"/>
              </a:solidFill>
              <a:latin typeface="ＭＳ 明朝" panose="02020609040205080304" pitchFamily="17" charset="-128"/>
              <a:ea typeface="ＭＳ 明朝" panose="02020609040205080304" pitchFamily="17" charset="-128"/>
            </a:rPr>
            <a:t>年</a:t>
          </a:r>
          <a:r>
            <a:rPr kumimoji="1" lang="en-US" altLang="ja-JP" sz="1050" b="0">
              <a:solidFill>
                <a:schemeClr val="tx1"/>
              </a:solidFill>
              <a:latin typeface="ＭＳ 明朝" panose="02020609040205080304" pitchFamily="17" charset="-128"/>
              <a:ea typeface="ＭＳ 明朝" panose="02020609040205080304" pitchFamily="17" charset="-128"/>
            </a:rPr>
            <a:t>10</a:t>
          </a:r>
          <a:r>
            <a:rPr kumimoji="1" lang="ja-JP" altLang="en-US" sz="1050" b="0">
              <a:solidFill>
                <a:schemeClr val="tx1"/>
              </a:solidFill>
              <a:latin typeface="ＭＳ 明朝" panose="02020609040205080304" pitchFamily="17" charset="-128"/>
              <a:ea typeface="ＭＳ 明朝" panose="02020609040205080304" pitchFamily="17" charset="-128"/>
            </a:rPr>
            <a:t>月</a:t>
          </a:r>
          <a:r>
            <a:rPr kumimoji="1" lang="en-US" altLang="ja-JP" sz="1050" b="0">
              <a:solidFill>
                <a:schemeClr val="tx1"/>
              </a:solidFill>
              <a:latin typeface="ＭＳ 明朝" panose="02020609040205080304" pitchFamily="17" charset="-128"/>
              <a:ea typeface="ＭＳ 明朝" panose="02020609040205080304" pitchFamily="17" charset="-128"/>
            </a:rPr>
            <a:t>1</a:t>
          </a:r>
          <a:r>
            <a:rPr kumimoji="1" lang="ja-JP" altLang="en-US" sz="1050" b="0">
              <a:solidFill>
                <a:schemeClr val="tx1"/>
              </a:solidFill>
              <a:latin typeface="ＭＳ 明朝" panose="02020609040205080304" pitchFamily="17" charset="-128"/>
              <a:ea typeface="ＭＳ 明朝" panose="02020609040205080304" pitchFamily="17" charset="-128"/>
            </a:rPr>
            <a:t>日以降に発症した者で，</a:t>
          </a:r>
          <a:r>
            <a:rPr kumimoji="1" lang="en-US" altLang="ja-JP" sz="1050" b="0">
              <a:solidFill>
                <a:schemeClr val="tx1"/>
              </a:solidFill>
              <a:latin typeface="ＭＳ 明朝" panose="02020609040205080304" pitchFamily="17" charset="-128"/>
              <a:ea typeface="ＭＳ 明朝" panose="02020609040205080304" pitchFamily="17" charset="-128"/>
            </a:rPr>
            <a:t>11</a:t>
          </a:r>
          <a:r>
            <a:rPr kumimoji="1" lang="ja-JP" altLang="en-US" sz="1050" b="0">
              <a:solidFill>
                <a:schemeClr val="tx1"/>
              </a:solidFill>
              <a:latin typeface="ＭＳ 明朝" panose="02020609040205080304" pitchFamily="17" charset="-128"/>
              <a:ea typeface="ＭＳ 明朝" panose="02020609040205080304" pitchFamily="17" charset="-128"/>
            </a:rPr>
            <a:t>日以上の施設内療養を行った場合は理由を記載してください。</a:t>
          </a:r>
        </a:p>
        <a:p>
          <a:pPr algn="l"/>
          <a:r>
            <a:rPr kumimoji="1" lang="ja-JP" altLang="en-US" sz="1050" b="0">
              <a:solidFill>
                <a:schemeClr val="tx1"/>
              </a:solidFill>
              <a:latin typeface="ＭＳ 明朝" panose="02020609040205080304" pitchFamily="17" charset="-128"/>
              <a:ea typeface="ＭＳ 明朝" panose="02020609040205080304" pitchFamily="17" charset="-128"/>
            </a:rPr>
            <a:t>例）発症日から</a:t>
          </a:r>
          <a:r>
            <a:rPr kumimoji="1" lang="en-US" altLang="ja-JP" sz="1050" b="0">
              <a:solidFill>
                <a:schemeClr val="tx1"/>
              </a:solidFill>
              <a:latin typeface="ＭＳ 明朝" panose="02020609040205080304" pitchFamily="17" charset="-128"/>
              <a:ea typeface="ＭＳ 明朝" panose="02020609040205080304" pitchFamily="17" charset="-128"/>
            </a:rPr>
            <a:t>10</a:t>
          </a:r>
          <a:r>
            <a:rPr kumimoji="1" lang="ja-JP" altLang="en-US" sz="1050" b="0">
              <a:solidFill>
                <a:schemeClr val="tx1"/>
              </a:solidFill>
              <a:latin typeface="ＭＳ 明朝" panose="02020609040205080304" pitchFamily="17" charset="-128"/>
              <a:ea typeface="ＭＳ 明朝" panose="02020609040205080304" pitchFamily="17" charset="-128"/>
            </a:rPr>
            <a:t>日間経過しても，症状軽快後</a:t>
          </a:r>
          <a:r>
            <a:rPr kumimoji="1" lang="en-US" altLang="ja-JP" sz="1050" b="0">
              <a:solidFill>
                <a:schemeClr val="tx1"/>
              </a:solidFill>
              <a:latin typeface="ＭＳ 明朝" panose="02020609040205080304" pitchFamily="17" charset="-128"/>
              <a:ea typeface="ＭＳ 明朝" panose="02020609040205080304" pitchFamily="17" charset="-128"/>
            </a:rPr>
            <a:t>72</a:t>
          </a:r>
          <a:r>
            <a:rPr kumimoji="1" lang="ja-JP" altLang="en-US" sz="1050" b="0">
              <a:solidFill>
                <a:schemeClr val="tx1"/>
              </a:solidFill>
              <a:latin typeface="ＭＳ 明朝" panose="02020609040205080304" pitchFamily="17" charset="-128"/>
              <a:ea typeface="ＭＳ 明朝" panose="02020609040205080304" pitchFamily="17" charset="-128"/>
            </a:rPr>
            <a:t>時間経過していなかったため。</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28</xdr:col>
      <xdr:colOff>257736</xdr:colOff>
      <xdr:row>1</xdr:row>
      <xdr:rowOff>134471</xdr:rowOff>
    </xdr:from>
    <xdr:to>
      <xdr:col>41</xdr:col>
      <xdr:colOff>231122</xdr:colOff>
      <xdr:row>6</xdr:row>
      <xdr:rowOff>190500</xdr:rowOff>
    </xdr:to>
    <xdr:sp macro="" textlink="">
      <xdr:nvSpPr>
        <xdr:cNvPr id="2" name="テキスト ボックス 1">
          <a:extLst>
            <a:ext uri="{FF2B5EF4-FFF2-40B4-BE49-F238E27FC236}">
              <a16:creationId xmlns:a16="http://schemas.microsoft.com/office/drawing/2014/main" id="{00000000-0008-0000-2300-000002000000}"/>
            </a:ext>
          </a:extLst>
        </xdr:cNvPr>
        <xdr:cNvSpPr txBox="1"/>
      </xdr:nvSpPr>
      <xdr:spPr>
        <a:xfrm>
          <a:off x="12497361" y="353546"/>
          <a:ext cx="5174036" cy="12657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pPr algn="ctr"/>
          <a:r>
            <a:rPr kumimoji="1" lang="ja-JP" altLang="en-US" sz="2000" b="1">
              <a:solidFill>
                <a:srgbClr val="FF0000"/>
              </a:solidFill>
            </a:rPr>
            <a:t>注意</a:t>
          </a:r>
          <a:endParaRPr kumimoji="1" lang="en-US" altLang="ja-JP" sz="2000" b="1">
            <a:solidFill>
              <a:srgbClr val="FF0000"/>
            </a:solidFill>
          </a:endParaRPr>
        </a:p>
        <a:p>
          <a:pPr algn="ctr"/>
          <a:r>
            <a:rPr kumimoji="1" lang="ja-JP" altLang="en-US" sz="1600">
              <a:solidFill>
                <a:srgbClr val="FF0000"/>
              </a:solidFill>
            </a:rPr>
            <a:t>日付は西暦で「</a:t>
          </a:r>
          <a:r>
            <a:rPr kumimoji="1" lang="en-US" altLang="ja-JP" sz="1600">
              <a:solidFill>
                <a:srgbClr val="FF0000"/>
              </a:solidFill>
            </a:rPr>
            <a:t>/</a:t>
          </a:r>
          <a:r>
            <a:rPr kumimoji="1" lang="ja-JP" altLang="en-US" sz="1600">
              <a:solidFill>
                <a:srgbClr val="FF0000"/>
              </a:solidFill>
            </a:rPr>
            <a:t>」で区切って入力してください。</a:t>
          </a:r>
          <a:endParaRPr kumimoji="1" lang="en-US" altLang="ja-JP" sz="1600">
            <a:solidFill>
              <a:srgbClr val="FF0000"/>
            </a:solidFill>
          </a:endParaRPr>
        </a:p>
        <a:p>
          <a:pPr algn="ctr"/>
          <a:r>
            <a:rPr kumimoji="1" lang="ja-JP" altLang="en-US" sz="1600">
              <a:solidFill>
                <a:srgbClr val="FF0000"/>
              </a:solidFill>
            </a:rPr>
            <a:t>例：</a:t>
          </a:r>
          <a:r>
            <a:rPr kumimoji="1" lang="en-US" altLang="ja-JP" sz="1600">
              <a:solidFill>
                <a:srgbClr val="FF0000"/>
              </a:solidFill>
            </a:rPr>
            <a:t>2023/8/10</a:t>
          </a:r>
        </a:p>
      </xdr:txBody>
    </xdr:sp>
    <xdr:clientData fPrintsWithSheet="0"/>
  </xdr:twoCellAnchor>
  <xdr:twoCellAnchor>
    <xdr:from>
      <xdr:col>1</xdr:col>
      <xdr:colOff>56030</xdr:colOff>
      <xdr:row>210</xdr:row>
      <xdr:rowOff>22410</xdr:rowOff>
    </xdr:from>
    <xdr:to>
      <xdr:col>34</xdr:col>
      <xdr:colOff>100853</xdr:colOff>
      <xdr:row>218</xdr:row>
      <xdr:rowOff>67234</xdr:rowOff>
    </xdr:to>
    <xdr:sp macro="" textlink="">
      <xdr:nvSpPr>
        <xdr:cNvPr id="3" name="テキスト ボックス 2">
          <a:extLst>
            <a:ext uri="{FF2B5EF4-FFF2-40B4-BE49-F238E27FC236}">
              <a16:creationId xmlns:a16="http://schemas.microsoft.com/office/drawing/2014/main" id="{00000000-0008-0000-2300-000003000000}"/>
            </a:ext>
          </a:extLst>
        </xdr:cNvPr>
        <xdr:cNvSpPr txBox="1"/>
      </xdr:nvSpPr>
      <xdr:spPr>
        <a:xfrm>
          <a:off x="475130" y="11947710"/>
          <a:ext cx="14265648" cy="15402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2000" b="1">
              <a:solidFill>
                <a:srgbClr val="FF0000"/>
              </a:solidFill>
              <a:latin typeface="ＭＳ ゴシック" panose="020B0609070205080204" pitchFamily="49" charset="-128"/>
              <a:ea typeface="ＭＳ ゴシック" panose="020B0609070205080204" pitchFamily="49" charset="-128"/>
            </a:rPr>
            <a:t>　注意</a:t>
          </a:r>
          <a:endParaRPr kumimoji="1" lang="en-US" altLang="ja-JP" sz="20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令和４年</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月１日以降に施設内療養者となった者は，</a:t>
          </a:r>
          <a:r>
            <a:rPr kumimoji="1" lang="ja-JP" altLang="en-US" sz="1600" b="1" u="sng">
              <a:solidFill>
                <a:srgbClr val="FF0000"/>
              </a:solidFill>
              <a:latin typeface="ＭＳ ゴシック" panose="020B0609070205080204" pitchFamily="49" charset="-128"/>
              <a:ea typeface="ＭＳ ゴシック" panose="020B0609070205080204" pitchFamily="49" charset="-128"/>
            </a:rPr>
            <a:t>発症日から起算して</a:t>
          </a:r>
          <a:r>
            <a:rPr kumimoji="1" lang="en-US" altLang="ja-JP" sz="1600" b="1" u="sng">
              <a:solidFill>
                <a:srgbClr val="FF0000"/>
              </a:solidFill>
              <a:latin typeface="ＭＳ ゴシック" panose="020B0609070205080204" pitchFamily="49" charset="-128"/>
              <a:ea typeface="ＭＳ ゴシック" panose="020B0609070205080204" pitchFamily="49" charset="-128"/>
            </a:rPr>
            <a:t>10</a:t>
          </a:r>
          <a:r>
            <a:rPr kumimoji="1" lang="ja-JP" altLang="en-US" sz="1600" b="1" u="sng">
              <a:solidFill>
                <a:srgbClr val="FF0000"/>
              </a:solidFill>
              <a:latin typeface="ＭＳ ゴシック" panose="020B0609070205080204" pitchFamily="49" charset="-128"/>
              <a:ea typeface="ＭＳ ゴシック" panose="020B0609070205080204" pitchFamily="49" charset="-128"/>
            </a:rPr>
            <a:t>日間以内の者です。</a:t>
          </a:r>
          <a:endParaRPr kumimoji="1" lang="en-US" altLang="ja-JP" sz="1600" b="1" u="sng">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（発症日含めて</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日間ですので，発症日を</a:t>
          </a:r>
          <a:r>
            <a:rPr kumimoji="1" lang="en-US" altLang="ja-JP" sz="1600">
              <a:solidFill>
                <a:srgbClr val="FF0000"/>
              </a:solidFill>
              <a:latin typeface="ＭＳ ゴシック" panose="020B0609070205080204" pitchFamily="49" charset="-128"/>
              <a:ea typeface="ＭＳ ゴシック" panose="020B0609070205080204" pitchFamily="49" charset="-128"/>
            </a:rPr>
            <a:t>0</a:t>
          </a:r>
          <a:r>
            <a:rPr kumimoji="1" lang="ja-JP" altLang="en-US" sz="1600">
              <a:solidFill>
                <a:srgbClr val="FF0000"/>
              </a:solidFill>
              <a:latin typeface="ＭＳ ゴシック" panose="020B0609070205080204" pitchFamily="49" charset="-128"/>
              <a:ea typeface="ＭＳ ゴシック" panose="020B0609070205080204" pitchFamily="49" charset="-128"/>
            </a:rPr>
            <a:t>日として合計</a:t>
          </a:r>
          <a:r>
            <a:rPr kumimoji="1" lang="en-US" altLang="ja-JP" sz="1600">
              <a:solidFill>
                <a:srgbClr val="FF0000"/>
              </a:solidFill>
              <a:latin typeface="ＭＳ ゴシック" panose="020B0609070205080204" pitchFamily="49" charset="-128"/>
              <a:ea typeface="ＭＳ ゴシック" panose="020B0609070205080204" pitchFamily="49" charset="-128"/>
            </a:rPr>
            <a:t>11</a:t>
          </a:r>
          <a:r>
            <a:rPr kumimoji="1" lang="ja-JP" altLang="en-US" sz="1600">
              <a:solidFill>
                <a:srgbClr val="FF0000"/>
              </a:solidFill>
              <a:latin typeface="ＭＳ ゴシック" panose="020B0609070205080204" pitchFamily="49" charset="-128"/>
              <a:ea typeface="ＭＳ ゴシック" panose="020B0609070205080204" pitchFamily="49" charset="-128"/>
            </a:rPr>
            <a:t>日以上とならないよう注意してください。）</a:t>
          </a:r>
          <a:endParaRPr kumimoji="1" lang="en-US" altLang="ja-JP" sz="16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a:solidFill>
                <a:srgbClr val="FF0000"/>
              </a:solidFill>
              <a:latin typeface="ＭＳ ゴシック" panose="020B0609070205080204" pitchFamily="49" charset="-128"/>
              <a:ea typeface="ＭＳ ゴシック" panose="020B0609070205080204" pitchFamily="49" charset="-128"/>
            </a:rPr>
            <a:t>なお，</a:t>
          </a:r>
          <a:r>
            <a:rPr kumimoji="1" lang="en-US" altLang="ja-JP" sz="1600">
              <a:solidFill>
                <a:srgbClr val="FF0000"/>
              </a:solidFill>
              <a:latin typeface="ＭＳ ゴシック" panose="020B0609070205080204" pitchFamily="49" charset="-128"/>
              <a:ea typeface="ＭＳ ゴシック" panose="020B0609070205080204" pitchFamily="49" charset="-128"/>
            </a:rPr>
            <a:t>10</a:t>
          </a:r>
          <a:r>
            <a:rPr kumimoji="1" lang="ja-JP" altLang="en-US" sz="1600">
              <a:solidFill>
                <a:srgbClr val="FF0000"/>
              </a:solidFill>
              <a:latin typeface="ＭＳ ゴシック" panose="020B0609070205080204" pitchFamily="49" charset="-128"/>
              <a:ea typeface="ＭＳ ゴシック" panose="020B0609070205080204" pitchFamily="49" charset="-128"/>
            </a:rPr>
            <a:t>日間を超えても療養が必要であると判断された者については療養を行った日まで（最大</a:t>
          </a:r>
          <a:r>
            <a:rPr kumimoji="1" lang="en-US" altLang="ja-JP" sz="1600">
              <a:solidFill>
                <a:srgbClr val="FF0000"/>
              </a:solidFill>
              <a:latin typeface="ＭＳ ゴシック" panose="020B0609070205080204" pitchFamily="49" charset="-128"/>
              <a:ea typeface="ＭＳ ゴシック" panose="020B0609070205080204" pitchFamily="49" charset="-128"/>
            </a:rPr>
            <a:t>15</a:t>
          </a:r>
          <a:r>
            <a:rPr kumimoji="1" lang="ja-JP" altLang="en-US" sz="1600">
              <a:solidFill>
                <a:srgbClr val="FF0000"/>
              </a:solidFill>
              <a:latin typeface="ＭＳ ゴシック" panose="020B0609070205080204" pitchFamily="49" charset="-128"/>
              <a:ea typeface="ＭＳ ゴシック" panose="020B0609070205080204" pitchFamily="49" charset="-128"/>
            </a:rPr>
            <a:t>日間を限度）を施設内療養者とします。</a:t>
          </a:r>
        </a:p>
      </xdr:txBody>
    </xdr:sp>
    <xdr:clientData/>
  </xdr:twoCellAnchor>
  <xdr:twoCellAnchor>
    <xdr:from>
      <xdr:col>46</xdr:col>
      <xdr:colOff>488156</xdr:colOff>
      <xdr:row>1</xdr:row>
      <xdr:rowOff>0</xdr:rowOff>
    </xdr:from>
    <xdr:to>
      <xdr:col>48</xdr:col>
      <xdr:colOff>516731</xdr:colOff>
      <xdr:row>2</xdr:row>
      <xdr:rowOff>128312</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2300-000004000000}"/>
            </a:ext>
          </a:extLst>
        </xdr:cNvPr>
        <xdr:cNvSpPr/>
      </xdr:nvSpPr>
      <xdr:spPr>
        <a:xfrm>
          <a:off x="20852606" y="219075"/>
          <a:ext cx="1400175" cy="48073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46</xdr:col>
      <xdr:colOff>381000</xdr:colOff>
      <xdr:row>6</xdr:row>
      <xdr:rowOff>23813</xdr:rowOff>
    </xdr:from>
    <xdr:to>
      <xdr:col>48</xdr:col>
      <xdr:colOff>629797</xdr:colOff>
      <xdr:row>7</xdr:row>
      <xdr:rowOff>525628</xdr:rowOff>
    </xdr:to>
    <xdr:sp macro="" textlink="">
      <xdr:nvSpPr>
        <xdr:cNvPr id="5" name="テキスト ボックス 4">
          <a:extLst>
            <a:ext uri="{FF2B5EF4-FFF2-40B4-BE49-F238E27FC236}">
              <a16:creationId xmlns:a16="http://schemas.microsoft.com/office/drawing/2014/main" id="{00000000-0008-0000-2300-000005000000}"/>
            </a:ext>
          </a:extLst>
        </xdr:cNvPr>
        <xdr:cNvSpPr txBox="1"/>
      </xdr:nvSpPr>
      <xdr:spPr>
        <a:xfrm>
          <a:off x="20745450" y="1452563"/>
          <a:ext cx="1620397" cy="768515"/>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57150</xdr:colOff>
      <xdr:row>18</xdr:row>
      <xdr:rowOff>107950</xdr:rowOff>
    </xdr:from>
    <xdr:to>
      <xdr:col>1</xdr:col>
      <xdr:colOff>130302</xdr:colOff>
      <xdr:row>25</xdr:row>
      <xdr:rowOff>127350</xdr:rowOff>
    </xdr:to>
    <xdr:sp macro="" textlink="">
      <xdr:nvSpPr>
        <xdr:cNvPr id="2" name="左大かっこ 1">
          <a:extLst>
            <a:ext uri="{FF2B5EF4-FFF2-40B4-BE49-F238E27FC236}">
              <a16:creationId xmlns:a16="http://schemas.microsoft.com/office/drawing/2014/main" id="{00000000-0008-0000-2400-000002000000}"/>
            </a:ext>
          </a:extLst>
        </xdr:cNvPr>
        <xdr:cNvSpPr/>
      </xdr:nvSpPr>
      <xdr:spPr>
        <a:xfrm>
          <a:off x="228600" y="4784725"/>
          <a:ext cx="73152" cy="18863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52</xdr:row>
      <xdr:rowOff>63500</xdr:rowOff>
    </xdr:from>
    <xdr:to>
      <xdr:col>1</xdr:col>
      <xdr:colOff>140804</xdr:colOff>
      <xdr:row>53</xdr:row>
      <xdr:rowOff>273327</xdr:rowOff>
    </xdr:to>
    <xdr:sp macro="" textlink="">
      <xdr:nvSpPr>
        <xdr:cNvPr id="3" name="左大かっこ 2">
          <a:extLst>
            <a:ext uri="{FF2B5EF4-FFF2-40B4-BE49-F238E27FC236}">
              <a16:creationId xmlns:a16="http://schemas.microsoft.com/office/drawing/2014/main" id="{00000000-0008-0000-2400-000003000000}"/>
            </a:ext>
          </a:extLst>
        </xdr:cNvPr>
        <xdr:cNvSpPr/>
      </xdr:nvSpPr>
      <xdr:spPr>
        <a:xfrm>
          <a:off x="228600" y="11550650"/>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7</xdr:col>
          <xdr:colOff>154533</xdr:colOff>
          <xdr:row>7</xdr:row>
          <xdr:rowOff>255929</xdr:rowOff>
        </xdr:from>
        <xdr:to>
          <xdr:col>9</xdr:col>
          <xdr:colOff>67684</xdr:colOff>
          <xdr:row>10</xdr:row>
          <xdr:rowOff>8282</xdr:rowOff>
        </xdr:to>
        <xdr:grpSp>
          <xdr:nvGrpSpPr>
            <xdr:cNvPr id="4" name="グループ化 3">
              <a:extLst>
                <a:ext uri="{FF2B5EF4-FFF2-40B4-BE49-F238E27FC236}">
                  <a16:creationId xmlns:a16="http://schemas.microsoft.com/office/drawing/2014/main" id="{00000000-0008-0000-2400-000004000000}"/>
                </a:ext>
              </a:extLst>
            </xdr:cNvPr>
            <xdr:cNvGrpSpPr/>
          </xdr:nvGrpSpPr>
          <xdr:grpSpPr>
            <a:xfrm>
              <a:off x="1424533" y="1803745"/>
              <a:ext cx="286214" cy="466725"/>
              <a:chOff x="1434193" y="1941750"/>
              <a:chExt cx="263978" cy="493891"/>
            </a:xfrm>
          </xdr:grpSpPr>
          <xdr:sp macro="" textlink="">
            <xdr:nvSpPr>
              <xdr:cNvPr id="214017" name="Check Box 1" hidden="1">
                <a:extLst>
                  <a:ext uri="{63B3BB69-23CF-44E3-9099-C40C66FF867C}">
                    <a14:compatExt spid="_x0000_s214017"/>
                  </a:ext>
                  <a:ext uri="{FF2B5EF4-FFF2-40B4-BE49-F238E27FC236}">
                    <a16:creationId xmlns:a16="http://schemas.microsoft.com/office/drawing/2014/main" id="{00000000-0008-0000-2400-000001440300}"/>
                  </a:ext>
                </a:extLst>
              </xdr:cNvPr>
              <xdr:cNvSpPr/>
            </xdr:nvSpPr>
            <xdr:spPr bwMode="auto">
              <a:xfrm>
                <a:off x="1434193" y="1941750"/>
                <a:ext cx="263978" cy="2558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4018" name="Check Box 2" hidden="1">
                <a:extLst>
                  <a:ext uri="{63B3BB69-23CF-44E3-9099-C40C66FF867C}">
                    <a14:compatExt spid="_x0000_s214018"/>
                  </a:ext>
                  <a:ext uri="{FF2B5EF4-FFF2-40B4-BE49-F238E27FC236}">
                    <a16:creationId xmlns:a16="http://schemas.microsoft.com/office/drawing/2014/main" id="{00000000-0008-0000-2400-000002440300}"/>
                  </a:ext>
                </a:extLst>
              </xdr:cNvPr>
              <xdr:cNvSpPr/>
            </xdr:nvSpPr>
            <xdr:spPr bwMode="auto">
              <a:xfrm>
                <a:off x="1434193" y="2178430"/>
                <a:ext cx="263978" cy="2572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41</xdr:col>
      <xdr:colOff>0</xdr:colOff>
      <xdr:row>1</xdr:row>
      <xdr:rowOff>0</xdr:rowOff>
    </xdr:from>
    <xdr:to>
      <xdr:col>49</xdr:col>
      <xdr:colOff>12700</xdr:colOff>
      <xdr:row>3</xdr:row>
      <xdr:rowOff>48936</xdr:rowOff>
    </xdr:to>
    <xdr:sp macro="" textlink="">
      <xdr:nvSpPr>
        <xdr:cNvPr id="8" name="正方形/長方形 7">
          <a:hlinkClick xmlns:r="http://schemas.openxmlformats.org/officeDocument/2006/relationships" r:id="rId1"/>
          <a:extLst>
            <a:ext uri="{FF2B5EF4-FFF2-40B4-BE49-F238E27FC236}">
              <a16:creationId xmlns:a16="http://schemas.microsoft.com/office/drawing/2014/main" id="{00000000-0008-0000-2400-000008000000}"/>
            </a:ext>
          </a:extLst>
        </xdr:cNvPr>
        <xdr:cNvSpPr/>
      </xdr:nvSpPr>
      <xdr:spPr>
        <a:xfrm>
          <a:off x="7231063" y="174625"/>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51</xdr:col>
      <xdr:colOff>0</xdr:colOff>
      <xdr:row>1</xdr:row>
      <xdr:rowOff>0</xdr:rowOff>
    </xdr:from>
    <xdr:to>
      <xdr:col>60</xdr:col>
      <xdr:colOff>58297</xdr:colOff>
      <xdr:row>4</xdr:row>
      <xdr:rowOff>73190</xdr:rowOff>
    </xdr:to>
    <xdr:sp macro="" textlink="">
      <xdr:nvSpPr>
        <xdr:cNvPr id="9" name="テキスト ボックス 8">
          <a:extLst>
            <a:ext uri="{FF2B5EF4-FFF2-40B4-BE49-F238E27FC236}">
              <a16:creationId xmlns:a16="http://schemas.microsoft.com/office/drawing/2014/main" id="{00000000-0008-0000-2400-000009000000}"/>
            </a:ext>
          </a:extLst>
        </xdr:cNvPr>
        <xdr:cNvSpPr txBox="1"/>
      </xdr:nvSpPr>
      <xdr:spPr>
        <a:xfrm>
          <a:off x="8977313" y="174625"/>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57150</xdr:colOff>
      <xdr:row>18</xdr:row>
      <xdr:rowOff>107950</xdr:rowOff>
    </xdr:from>
    <xdr:to>
      <xdr:col>1</xdr:col>
      <xdr:colOff>130302</xdr:colOff>
      <xdr:row>25</xdr:row>
      <xdr:rowOff>127350</xdr:rowOff>
    </xdr:to>
    <xdr:sp macro="" textlink="">
      <xdr:nvSpPr>
        <xdr:cNvPr id="2" name="左大かっこ 1">
          <a:extLst>
            <a:ext uri="{FF2B5EF4-FFF2-40B4-BE49-F238E27FC236}">
              <a16:creationId xmlns:a16="http://schemas.microsoft.com/office/drawing/2014/main" id="{00000000-0008-0000-2500-000002000000}"/>
            </a:ext>
          </a:extLst>
        </xdr:cNvPr>
        <xdr:cNvSpPr/>
      </xdr:nvSpPr>
      <xdr:spPr>
        <a:xfrm>
          <a:off x="228600" y="4784725"/>
          <a:ext cx="73152" cy="18863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52</xdr:row>
      <xdr:rowOff>63500</xdr:rowOff>
    </xdr:from>
    <xdr:to>
      <xdr:col>1</xdr:col>
      <xdr:colOff>140804</xdr:colOff>
      <xdr:row>53</xdr:row>
      <xdr:rowOff>273327</xdr:rowOff>
    </xdr:to>
    <xdr:sp macro="" textlink="">
      <xdr:nvSpPr>
        <xdr:cNvPr id="3" name="左大かっこ 2">
          <a:extLst>
            <a:ext uri="{FF2B5EF4-FFF2-40B4-BE49-F238E27FC236}">
              <a16:creationId xmlns:a16="http://schemas.microsoft.com/office/drawing/2014/main" id="{00000000-0008-0000-2500-000003000000}"/>
            </a:ext>
          </a:extLst>
        </xdr:cNvPr>
        <xdr:cNvSpPr/>
      </xdr:nvSpPr>
      <xdr:spPr>
        <a:xfrm>
          <a:off x="228600" y="11550650"/>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7</xdr:col>
          <xdr:colOff>154533</xdr:colOff>
          <xdr:row>7</xdr:row>
          <xdr:rowOff>255929</xdr:rowOff>
        </xdr:from>
        <xdr:to>
          <xdr:col>9</xdr:col>
          <xdr:colOff>67684</xdr:colOff>
          <xdr:row>10</xdr:row>
          <xdr:rowOff>8282</xdr:rowOff>
        </xdr:to>
        <xdr:grpSp>
          <xdr:nvGrpSpPr>
            <xdr:cNvPr id="4" name="グループ化 3">
              <a:extLst>
                <a:ext uri="{FF2B5EF4-FFF2-40B4-BE49-F238E27FC236}">
                  <a16:creationId xmlns:a16="http://schemas.microsoft.com/office/drawing/2014/main" id="{00000000-0008-0000-2500-000004000000}"/>
                </a:ext>
              </a:extLst>
            </xdr:cNvPr>
            <xdr:cNvGrpSpPr/>
          </xdr:nvGrpSpPr>
          <xdr:grpSpPr>
            <a:xfrm>
              <a:off x="1424533" y="1803745"/>
              <a:ext cx="286214" cy="466725"/>
              <a:chOff x="1434193" y="1941750"/>
              <a:chExt cx="263978" cy="493891"/>
            </a:xfrm>
          </xdr:grpSpPr>
          <xdr:sp macro="" textlink="">
            <xdr:nvSpPr>
              <xdr:cNvPr id="215041" name="Check Box 1" hidden="1">
                <a:extLst>
                  <a:ext uri="{63B3BB69-23CF-44E3-9099-C40C66FF867C}">
                    <a14:compatExt spid="_x0000_s215041"/>
                  </a:ext>
                  <a:ext uri="{FF2B5EF4-FFF2-40B4-BE49-F238E27FC236}">
                    <a16:creationId xmlns:a16="http://schemas.microsoft.com/office/drawing/2014/main" id="{00000000-0008-0000-2500-000001480300}"/>
                  </a:ext>
                </a:extLst>
              </xdr:cNvPr>
              <xdr:cNvSpPr/>
            </xdr:nvSpPr>
            <xdr:spPr bwMode="auto">
              <a:xfrm>
                <a:off x="1434193" y="1941750"/>
                <a:ext cx="263978" cy="25587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042" name="Check Box 2" hidden="1">
                <a:extLst>
                  <a:ext uri="{63B3BB69-23CF-44E3-9099-C40C66FF867C}">
                    <a14:compatExt spid="_x0000_s215042"/>
                  </a:ext>
                  <a:ext uri="{FF2B5EF4-FFF2-40B4-BE49-F238E27FC236}">
                    <a16:creationId xmlns:a16="http://schemas.microsoft.com/office/drawing/2014/main" id="{00000000-0008-0000-2500-000002480300}"/>
                  </a:ext>
                </a:extLst>
              </xdr:cNvPr>
              <xdr:cNvSpPr/>
            </xdr:nvSpPr>
            <xdr:spPr bwMode="auto">
              <a:xfrm>
                <a:off x="1434193" y="2178430"/>
                <a:ext cx="263978" cy="2572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42</xdr:col>
      <xdr:colOff>0</xdr:colOff>
      <xdr:row>1</xdr:row>
      <xdr:rowOff>0</xdr:rowOff>
    </xdr:from>
    <xdr:to>
      <xdr:col>50</xdr:col>
      <xdr:colOff>12700</xdr:colOff>
      <xdr:row>3</xdr:row>
      <xdr:rowOff>48936</xdr:rowOff>
    </xdr:to>
    <xdr:sp macro="" textlink="">
      <xdr:nvSpPr>
        <xdr:cNvPr id="8" name="正方形/長方形 7">
          <a:hlinkClick xmlns:r="http://schemas.openxmlformats.org/officeDocument/2006/relationships" r:id="rId1"/>
          <a:extLst>
            <a:ext uri="{FF2B5EF4-FFF2-40B4-BE49-F238E27FC236}">
              <a16:creationId xmlns:a16="http://schemas.microsoft.com/office/drawing/2014/main" id="{00000000-0008-0000-2500-000008000000}"/>
            </a:ext>
          </a:extLst>
        </xdr:cNvPr>
        <xdr:cNvSpPr/>
      </xdr:nvSpPr>
      <xdr:spPr>
        <a:xfrm>
          <a:off x="7405688" y="174625"/>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52</xdr:col>
      <xdr:colOff>0</xdr:colOff>
      <xdr:row>1</xdr:row>
      <xdr:rowOff>0</xdr:rowOff>
    </xdr:from>
    <xdr:to>
      <xdr:col>61</xdr:col>
      <xdr:colOff>58297</xdr:colOff>
      <xdr:row>4</xdr:row>
      <xdr:rowOff>73190</xdr:rowOff>
    </xdr:to>
    <xdr:sp macro="" textlink="">
      <xdr:nvSpPr>
        <xdr:cNvPr id="9" name="テキスト ボックス 8">
          <a:extLst>
            <a:ext uri="{FF2B5EF4-FFF2-40B4-BE49-F238E27FC236}">
              <a16:creationId xmlns:a16="http://schemas.microsoft.com/office/drawing/2014/main" id="{00000000-0008-0000-2500-000009000000}"/>
            </a:ext>
          </a:extLst>
        </xdr:cNvPr>
        <xdr:cNvSpPr txBox="1"/>
      </xdr:nvSpPr>
      <xdr:spPr>
        <a:xfrm>
          <a:off x="9151938" y="174625"/>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57150</xdr:colOff>
      <xdr:row>18</xdr:row>
      <xdr:rowOff>107950</xdr:rowOff>
    </xdr:from>
    <xdr:to>
      <xdr:col>1</xdr:col>
      <xdr:colOff>130302</xdr:colOff>
      <xdr:row>25</xdr:row>
      <xdr:rowOff>127350</xdr:rowOff>
    </xdr:to>
    <xdr:sp macro="" textlink="">
      <xdr:nvSpPr>
        <xdr:cNvPr id="2" name="左大かっこ 1">
          <a:extLst>
            <a:ext uri="{FF2B5EF4-FFF2-40B4-BE49-F238E27FC236}">
              <a16:creationId xmlns:a16="http://schemas.microsoft.com/office/drawing/2014/main" id="{00000000-0008-0000-2600-000002000000}"/>
            </a:ext>
          </a:extLst>
        </xdr:cNvPr>
        <xdr:cNvSpPr/>
      </xdr:nvSpPr>
      <xdr:spPr>
        <a:xfrm>
          <a:off x="228600" y="4784725"/>
          <a:ext cx="73152" cy="18863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52</xdr:row>
      <xdr:rowOff>63500</xdr:rowOff>
    </xdr:from>
    <xdr:to>
      <xdr:col>1</xdr:col>
      <xdr:colOff>140804</xdr:colOff>
      <xdr:row>53</xdr:row>
      <xdr:rowOff>273327</xdr:rowOff>
    </xdr:to>
    <xdr:sp macro="" textlink="">
      <xdr:nvSpPr>
        <xdr:cNvPr id="3" name="左大かっこ 2">
          <a:extLst>
            <a:ext uri="{FF2B5EF4-FFF2-40B4-BE49-F238E27FC236}">
              <a16:creationId xmlns:a16="http://schemas.microsoft.com/office/drawing/2014/main" id="{00000000-0008-0000-2600-000003000000}"/>
            </a:ext>
          </a:extLst>
        </xdr:cNvPr>
        <xdr:cNvSpPr/>
      </xdr:nvSpPr>
      <xdr:spPr>
        <a:xfrm>
          <a:off x="228600" y="11550650"/>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7</xdr:col>
          <xdr:colOff>154533</xdr:colOff>
          <xdr:row>7</xdr:row>
          <xdr:rowOff>255929</xdr:rowOff>
        </xdr:from>
        <xdr:to>
          <xdr:col>9</xdr:col>
          <xdr:colOff>67684</xdr:colOff>
          <xdr:row>10</xdr:row>
          <xdr:rowOff>8282</xdr:rowOff>
        </xdr:to>
        <xdr:grpSp>
          <xdr:nvGrpSpPr>
            <xdr:cNvPr id="4" name="グループ化 3">
              <a:extLst>
                <a:ext uri="{FF2B5EF4-FFF2-40B4-BE49-F238E27FC236}">
                  <a16:creationId xmlns:a16="http://schemas.microsoft.com/office/drawing/2014/main" id="{00000000-0008-0000-2600-000004000000}"/>
                </a:ext>
              </a:extLst>
            </xdr:cNvPr>
            <xdr:cNvGrpSpPr/>
          </xdr:nvGrpSpPr>
          <xdr:grpSpPr>
            <a:xfrm>
              <a:off x="1424533" y="1803744"/>
              <a:ext cx="286214" cy="466732"/>
              <a:chOff x="1434193" y="1941737"/>
              <a:chExt cx="263978" cy="493911"/>
            </a:xfrm>
          </xdr:grpSpPr>
          <xdr:sp macro="" textlink="">
            <xdr:nvSpPr>
              <xdr:cNvPr id="216065" name="Check Box 1" hidden="1">
                <a:extLst>
                  <a:ext uri="{63B3BB69-23CF-44E3-9099-C40C66FF867C}">
                    <a14:compatExt spid="_x0000_s216065"/>
                  </a:ext>
                  <a:ext uri="{FF2B5EF4-FFF2-40B4-BE49-F238E27FC236}">
                    <a16:creationId xmlns:a16="http://schemas.microsoft.com/office/drawing/2014/main" id="{00000000-0008-0000-2600-0000014C0300}"/>
                  </a:ext>
                </a:extLst>
              </xdr:cNvPr>
              <xdr:cNvSpPr/>
            </xdr:nvSpPr>
            <xdr:spPr bwMode="auto">
              <a:xfrm>
                <a:off x="1434193" y="1941737"/>
                <a:ext cx="263978" cy="2558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066" name="Check Box 2" hidden="1">
                <a:extLst>
                  <a:ext uri="{63B3BB69-23CF-44E3-9099-C40C66FF867C}">
                    <a14:compatExt spid="_x0000_s216066"/>
                  </a:ext>
                  <a:ext uri="{FF2B5EF4-FFF2-40B4-BE49-F238E27FC236}">
                    <a16:creationId xmlns:a16="http://schemas.microsoft.com/office/drawing/2014/main" id="{00000000-0008-0000-2600-0000024C0300}"/>
                  </a:ext>
                </a:extLst>
              </xdr:cNvPr>
              <xdr:cNvSpPr/>
            </xdr:nvSpPr>
            <xdr:spPr bwMode="auto">
              <a:xfrm>
                <a:off x="1434193" y="2178437"/>
                <a:ext cx="263978" cy="2572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42</xdr:col>
      <xdr:colOff>0</xdr:colOff>
      <xdr:row>1</xdr:row>
      <xdr:rowOff>0</xdr:rowOff>
    </xdr:from>
    <xdr:to>
      <xdr:col>50</xdr:col>
      <xdr:colOff>12700</xdr:colOff>
      <xdr:row>3</xdr:row>
      <xdr:rowOff>48936</xdr:rowOff>
    </xdr:to>
    <xdr:sp macro="" textlink="">
      <xdr:nvSpPr>
        <xdr:cNvPr id="8" name="正方形/長方形 7">
          <a:hlinkClick xmlns:r="http://schemas.openxmlformats.org/officeDocument/2006/relationships" r:id="rId1"/>
          <a:extLst>
            <a:ext uri="{FF2B5EF4-FFF2-40B4-BE49-F238E27FC236}">
              <a16:creationId xmlns:a16="http://schemas.microsoft.com/office/drawing/2014/main" id="{00000000-0008-0000-2600-000008000000}"/>
            </a:ext>
          </a:extLst>
        </xdr:cNvPr>
        <xdr:cNvSpPr/>
      </xdr:nvSpPr>
      <xdr:spPr>
        <a:xfrm>
          <a:off x="7405688" y="174625"/>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53</xdr:col>
      <xdr:colOff>0</xdr:colOff>
      <xdr:row>1</xdr:row>
      <xdr:rowOff>0</xdr:rowOff>
    </xdr:from>
    <xdr:to>
      <xdr:col>62</xdr:col>
      <xdr:colOff>58297</xdr:colOff>
      <xdr:row>4</xdr:row>
      <xdr:rowOff>73190</xdr:rowOff>
    </xdr:to>
    <xdr:sp macro="" textlink="">
      <xdr:nvSpPr>
        <xdr:cNvPr id="9" name="テキスト ボックス 8">
          <a:extLst>
            <a:ext uri="{FF2B5EF4-FFF2-40B4-BE49-F238E27FC236}">
              <a16:creationId xmlns:a16="http://schemas.microsoft.com/office/drawing/2014/main" id="{00000000-0008-0000-2600-000009000000}"/>
            </a:ext>
          </a:extLst>
        </xdr:cNvPr>
        <xdr:cNvSpPr txBox="1"/>
      </xdr:nvSpPr>
      <xdr:spPr>
        <a:xfrm>
          <a:off x="9326563" y="174625"/>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57150</xdr:colOff>
      <xdr:row>18</xdr:row>
      <xdr:rowOff>107950</xdr:rowOff>
    </xdr:from>
    <xdr:to>
      <xdr:col>1</xdr:col>
      <xdr:colOff>130302</xdr:colOff>
      <xdr:row>25</xdr:row>
      <xdr:rowOff>127350</xdr:rowOff>
    </xdr:to>
    <xdr:sp macro="" textlink="">
      <xdr:nvSpPr>
        <xdr:cNvPr id="2" name="左大かっこ 1">
          <a:extLst>
            <a:ext uri="{FF2B5EF4-FFF2-40B4-BE49-F238E27FC236}">
              <a16:creationId xmlns:a16="http://schemas.microsoft.com/office/drawing/2014/main" id="{00000000-0008-0000-2700-000002000000}"/>
            </a:ext>
          </a:extLst>
        </xdr:cNvPr>
        <xdr:cNvSpPr/>
      </xdr:nvSpPr>
      <xdr:spPr>
        <a:xfrm>
          <a:off x="228600" y="4784725"/>
          <a:ext cx="73152" cy="18863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52</xdr:row>
      <xdr:rowOff>63500</xdr:rowOff>
    </xdr:from>
    <xdr:to>
      <xdr:col>1</xdr:col>
      <xdr:colOff>140804</xdr:colOff>
      <xdr:row>53</xdr:row>
      <xdr:rowOff>273327</xdr:rowOff>
    </xdr:to>
    <xdr:sp macro="" textlink="">
      <xdr:nvSpPr>
        <xdr:cNvPr id="3" name="左大かっこ 2">
          <a:extLst>
            <a:ext uri="{FF2B5EF4-FFF2-40B4-BE49-F238E27FC236}">
              <a16:creationId xmlns:a16="http://schemas.microsoft.com/office/drawing/2014/main" id="{00000000-0008-0000-2700-000003000000}"/>
            </a:ext>
          </a:extLst>
        </xdr:cNvPr>
        <xdr:cNvSpPr/>
      </xdr:nvSpPr>
      <xdr:spPr>
        <a:xfrm>
          <a:off x="228600" y="11550650"/>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7</xdr:col>
          <xdr:colOff>154533</xdr:colOff>
          <xdr:row>7</xdr:row>
          <xdr:rowOff>255929</xdr:rowOff>
        </xdr:from>
        <xdr:to>
          <xdr:col>9</xdr:col>
          <xdr:colOff>67684</xdr:colOff>
          <xdr:row>10</xdr:row>
          <xdr:rowOff>8282</xdr:rowOff>
        </xdr:to>
        <xdr:grpSp>
          <xdr:nvGrpSpPr>
            <xdr:cNvPr id="4" name="グループ化 3">
              <a:extLst>
                <a:ext uri="{FF2B5EF4-FFF2-40B4-BE49-F238E27FC236}">
                  <a16:creationId xmlns:a16="http://schemas.microsoft.com/office/drawing/2014/main" id="{00000000-0008-0000-2700-000004000000}"/>
                </a:ext>
              </a:extLst>
            </xdr:cNvPr>
            <xdr:cNvGrpSpPr/>
          </xdr:nvGrpSpPr>
          <xdr:grpSpPr>
            <a:xfrm>
              <a:off x="1424533" y="1803743"/>
              <a:ext cx="286214" cy="466726"/>
              <a:chOff x="1434193" y="1941738"/>
              <a:chExt cx="263978" cy="493911"/>
            </a:xfrm>
          </xdr:grpSpPr>
          <xdr:sp macro="" textlink="">
            <xdr:nvSpPr>
              <xdr:cNvPr id="217089" name="Check Box 1" hidden="1">
                <a:extLst>
                  <a:ext uri="{63B3BB69-23CF-44E3-9099-C40C66FF867C}">
                    <a14:compatExt spid="_x0000_s217089"/>
                  </a:ext>
                  <a:ext uri="{FF2B5EF4-FFF2-40B4-BE49-F238E27FC236}">
                    <a16:creationId xmlns:a16="http://schemas.microsoft.com/office/drawing/2014/main" id="{00000000-0008-0000-2700-000001500300}"/>
                  </a:ext>
                </a:extLst>
              </xdr:cNvPr>
              <xdr:cNvSpPr/>
            </xdr:nvSpPr>
            <xdr:spPr bwMode="auto">
              <a:xfrm>
                <a:off x="1434193" y="1941738"/>
                <a:ext cx="263978" cy="2558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090" name="Check Box 2" hidden="1">
                <a:extLst>
                  <a:ext uri="{63B3BB69-23CF-44E3-9099-C40C66FF867C}">
                    <a14:compatExt spid="_x0000_s217090"/>
                  </a:ext>
                  <a:ext uri="{FF2B5EF4-FFF2-40B4-BE49-F238E27FC236}">
                    <a16:creationId xmlns:a16="http://schemas.microsoft.com/office/drawing/2014/main" id="{00000000-0008-0000-2700-000002500300}"/>
                  </a:ext>
                </a:extLst>
              </xdr:cNvPr>
              <xdr:cNvSpPr/>
            </xdr:nvSpPr>
            <xdr:spPr bwMode="auto">
              <a:xfrm>
                <a:off x="1434193" y="2178438"/>
                <a:ext cx="263978" cy="2572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42</xdr:col>
      <xdr:colOff>0</xdr:colOff>
      <xdr:row>1</xdr:row>
      <xdr:rowOff>0</xdr:rowOff>
    </xdr:from>
    <xdr:to>
      <xdr:col>50</xdr:col>
      <xdr:colOff>12700</xdr:colOff>
      <xdr:row>3</xdr:row>
      <xdr:rowOff>48936</xdr:rowOff>
    </xdr:to>
    <xdr:sp macro="" textlink="">
      <xdr:nvSpPr>
        <xdr:cNvPr id="8" name="正方形/長方形 7">
          <a:hlinkClick xmlns:r="http://schemas.openxmlformats.org/officeDocument/2006/relationships" r:id="rId1"/>
          <a:extLst>
            <a:ext uri="{FF2B5EF4-FFF2-40B4-BE49-F238E27FC236}">
              <a16:creationId xmlns:a16="http://schemas.microsoft.com/office/drawing/2014/main" id="{00000000-0008-0000-2700-000008000000}"/>
            </a:ext>
          </a:extLst>
        </xdr:cNvPr>
        <xdr:cNvSpPr/>
      </xdr:nvSpPr>
      <xdr:spPr>
        <a:xfrm>
          <a:off x="7405688" y="174625"/>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53</xdr:col>
      <xdr:colOff>0</xdr:colOff>
      <xdr:row>1</xdr:row>
      <xdr:rowOff>0</xdr:rowOff>
    </xdr:from>
    <xdr:to>
      <xdr:col>62</xdr:col>
      <xdr:colOff>58297</xdr:colOff>
      <xdr:row>4</xdr:row>
      <xdr:rowOff>73190</xdr:rowOff>
    </xdr:to>
    <xdr:sp macro="" textlink="">
      <xdr:nvSpPr>
        <xdr:cNvPr id="9" name="テキスト ボックス 8">
          <a:extLst>
            <a:ext uri="{FF2B5EF4-FFF2-40B4-BE49-F238E27FC236}">
              <a16:creationId xmlns:a16="http://schemas.microsoft.com/office/drawing/2014/main" id="{00000000-0008-0000-2700-000009000000}"/>
            </a:ext>
          </a:extLst>
        </xdr:cNvPr>
        <xdr:cNvSpPr txBox="1"/>
      </xdr:nvSpPr>
      <xdr:spPr>
        <a:xfrm>
          <a:off x="9326563" y="174625"/>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2800-000001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2800-000002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2800-000003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13</xdr:row>
          <xdr:rowOff>1466850</xdr:rowOff>
        </xdr:to>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2800-000004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2800-000005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2800-000006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2800-000007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2800-000008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2800-000009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15</xdr:row>
          <xdr:rowOff>57150</xdr:rowOff>
        </xdr:to>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2800-00000A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15</xdr:row>
          <xdr:rowOff>0</xdr:rowOff>
        </xdr:from>
        <xdr:to>
          <xdr:col>1</xdr:col>
          <xdr:colOff>257175</xdr:colOff>
          <xdr:row>15</xdr:row>
          <xdr:rowOff>1295400</xdr:rowOff>
        </xdr:to>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2800-00000B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13</xdr:row>
          <xdr:rowOff>0</xdr:rowOff>
        </xdr:from>
        <xdr:to>
          <xdr:col>1</xdr:col>
          <xdr:colOff>257175</xdr:colOff>
          <xdr:row>13</xdr:row>
          <xdr:rowOff>1466850</xdr:rowOff>
        </xdr:to>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2800-00000C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8</xdr:row>
          <xdr:rowOff>381000</xdr:rowOff>
        </xdr:from>
        <xdr:to>
          <xdr:col>1</xdr:col>
          <xdr:colOff>257175</xdr:colOff>
          <xdr:row>11</xdr:row>
          <xdr:rowOff>57150</xdr:rowOff>
        </xdr:to>
        <xdr:sp macro="" textlink="">
          <xdr:nvSpPr>
            <xdr:cNvPr id="118797" name="Check Box 13" hidden="1">
              <a:extLst>
                <a:ext uri="{63B3BB69-23CF-44E3-9099-C40C66FF867C}">
                  <a14:compatExt spid="_x0000_s118797"/>
                </a:ext>
                <a:ext uri="{FF2B5EF4-FFF2-40B4-BE49-F238E27FC236}">
                  <a16:creationId xmlns:a16="http://schemas.microsoft.com/office/drawing/2014/main" id="{00000000-0008-0000-2800-00000D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0</xdr:colOff>
      <xdr:row>2</xdr:row>
      <xdr:rowOff>0</xdr:rowOff>
    </xdr:from>
    <xdr:to>
      <xdr:col>41</xdr:col>
      <xdr:colOff>41564</xdr:colOff>
      <xdr:row>3</xdr:row>
      <xdr:rowOff>182431</xdr:rowOff>
    </xdr:to>
    <xdr:sp macro="" textlink="">
      <xdr:nvSpPr>
        <xdr:cNvPr id="16" name="正方形/長方形 15">
          <a:hlinkClick xmlns:r="http://schemas.openxmlformats.org/officeDocument/2006/relationships" r:id="rId1"/>
          <a:extLst>
            <a:ext uri="{FF2B5EF4-FFF2-40B4-BE49-F238E27FC236}">
              <a16:creationId xmlns:a16="http://schemas.microsoft.com/office/drawing/2014/main" id="{00000000-0008-0000-2800-000010000000}"/>
            </a:ext>
          </a:extLst>
        </xdr:cNvPr>
        <xdr:cNvSpPr/>
      </xdr:nvSpPr>
      <xdr:spPr>
        <a:xfrm>
          <a:off x="8840932" y="441614"/>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39</xdr:col>
      <xdr:colOff>0</xdr:colOff>
      <xdr:row>5</xdr:row>
      <xdr:rowOff>0</xdr:rowOff>
    </xdr:from>
    <xdr:to>
      <xdr:col>41</xdr:col>
      <xdr:colOff>261786</xdr:colOff>
      <xdr:row>7</xdr:row>
      <xdr:rowOff>235548</xdr:rowOff>
    </xdr:to>
    <xdr:sp macro="" textlink="">
      <xdr:nvSpPr>
        <xdr:cNvPr id="17" name="テキスト ボックス 16">
          <a:extLst>
            <a:ext uri="{FF2B5EF4-FFF2-40B4-BE49-F238E27FC236}">
              <a16:creationId xmlns:a16="http://schemas.microsoft.com/office/drawing/2014/main" id="{00000000-0008-0000-2800-000011000000}"/>
            </a:ext>
          </a:extLst>
        </xdr:cNvPr>
        <xdr:cNvSpPr txBox="1"/>
      </xdr:nvSpPr>
      <xdr:spPr>
        <a:xfrm>
          <a:off x="8840932" y="1281545"/>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2</xdr:col>
      <xdr:colOff>0</xdr:colOff>
      <xdr:row>17</xdr:row>
      <xdr:rowOff>0</xdr:rowOff>
    </xdr:from>
    <xdr:to>
      <xdr:col>37</xdr:col>
      <xdr:colOff>0</xdr:colOff>
      <xdr:row>28</xdr:row>
      <xdr:rowOff>0</xdr:rowOff>
    </xdr:to>
    <xdr:sp macro="" textlink="" fLocksText="0">
      <xdr:nvSpPr>
        <xdr:cNvPr id="2" name="テキスト ボックス 1">
          <a:extLst>
            <a:ext uri="{FF2B5EF4-FFF2-40B4-BE49-F238E27FC236}">
              <a16:creationId xmlns:a16="http://schemas.microsoft.com/office/drawing/2014/main" id="{00000000-0008-0000-2800-000002000000}"/>
            </a:ext>
          </a:extLst>
        </xdr:cNvPr>
        <xdr:cNvSpPr txBox="1"/>
      </xdr:nvSpPr>
      <xdr:spPr>
        <a:xfrm>
          <a:off x="493568" y="7723909"/>
          <a:ext cx="7472796" cy="285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endParaRPr kumimoji="1" lang="ja-JP" altLang="en-US" sz="1100" b="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40</xdr:col>
      <xdr:colOff>0</xdr:colOff>
      <xdr:row>9</xdr:row>
      <xdr:rowOff>0</xdr:rowOff>
    </xdr:from>
    <xdr:to>
      <xdr:col>46</xdr:col>
      <xdr:colOff>38100</xdr:colOff>
      <xdr:row>11</xdr:row>
      <xdr:rowOff>85449</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a:off x="6886575" y="2019300"/>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0</xdr:colOff>
      <xdr:row>8</xdr:row>
      <xdr:rowOff>0</xdr:rowOff>
    </xdr:from>
    <xdr:to>
      <xdr:col>24</xdr:col>
      <xdr:colOff>38100</xdr:colOff>
      <xdr:row>9</xdr:row>
      <xdr:rowOff>199749</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2773025" y="2181225"/>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5446</xdr:colOff>
          <xdr:row>8</xdr:row>
          <xdr:rowOff>247647</xdr:rowOff>
        </xdr:from>
        <xdr:to>
          <xdr:col>9</xdr:col>
          <xdr:colOff>92532</xdr:colOff>
          <xdr:row>11</xdr:row>
          <xdr:rowOff>20412</xdr:rowOff>
        </xdr:to>
        <xdr:grpSp>
          <xdr:nvGrpSpPr>
            <xdr:cNvPr id="3" name="グループ化 2">
              <a:extLst>
                <a:ext uri="{FF2B5EF4-FFF2-40B4-BE49-F238E27FC236}">
                  <a16:creationId xmlns:a16="http://schemas.microsoft.com/office/drawing/2014/main" id="{00000000-0008-0000-0500-000003000000}"/>
                </a:ext>
              </a:extLst>
            </xdr:cNvPr>
            <xdr:cNvGrpSpPr/>
          </xdr:nvGrpSpPr>
          <xdr:grpSpPr>
            <a:xfrm>
              <a:off x="1481821" y="2065330"/>
              <a:ext cx="309336" cy="487142"/>
              <a:chOff x="1434193" y="1941731"/>
              <a:chExt cx="263978" cy="493992"/>
            </a:xfrm>
          </xdr:grpSpPr>
          <xdr:sp macro="" textlink="">
            <xdr:nvSpPr>
              <xdr:cNvPr id="55297" name="Check Box 1" hidden="1">
                <a:extLst>
                  <a:ext uri="{63B3BB69-23CF-44E3-9099-C40C66FF867C}">
                    <a14:compatExt spid="_x0000_s55297"/>
                  </a:ext>
                  <a:ext uri="{FF2B5EF4-FFF2-40B4-BE49-F238E27FC236}">
                    <a16:creationId xmlns:a16="http://schemas.microsoft.com/office/drawing/2014/main" id="{00000000-0008-0000-0500-000001D80000}"/>
                  </a:ext>
                </a:extLst>
              </xdr:cNvPr>
              <xdr:cNvSpPr/>
            </xdr:nvSpPr>
            <xdr:spPr bwMode="auto">
              <a:xfrm>
                <a:off x="1434193" y="1941731"/>
                <a:ext cx="263978" cy="2558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5298" name="Check Box 2" hidden="1">
                <a:extLst>
                  <a:ext uri="{63B3BB69-23CF-44E3-9099-C40C66FF867C}">
                    <a14:compatExt spid="_x0000_s55298"/>
                  </a:ext>
                  <a:ext uri="{FF2B5EF4-FFF2-40B4-BE49-F238E27FC236}">
                    <a16:creationId xmlns:a16="http://schemas.microsoft.com/office/drawing/2014/main" id="{00000000-0008-0000-0500-000002D80000}"/>
                  </a:ext>
                </a:extLst>
              </xdr:cNvPr>
              <xdr:cNvSpPr/>
            </xdr:nvSpPr>
            <xdr:spPr bwMode="auto">
              <a:xfrm>
                <a:off x="1434193" y="2178516"/>
                <a:ext cx="263978" cy="2572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57150</xdr:colOff>
      <xdr:row>19</xdr:row>
      <xdr:rowOff>107950</xdr:rowOff>
    </xdr:from>
    <xdr:to>
      <xdr:col>1</xdr:col>
      <xdr:colOff>130302</xdr:colOff>
      <xdr:row>26</xdr:row>
      <xdr:rowOff>127350</xdr:rowOff>
    </xdr:to>
    <xdr:sp macro="" textlink="">
      <xdr:nvSpPr>
        <xdr:cNvPr id="4" name="左大かっこ 3">
          <a:extLst>
            <a:ext uri="{FF2B5EF4-FFF2-40B4-BE49-F238E27FC236}">
              <a16:creationId xmlns:a16="http://schemas.microsoft.com/office/drawing/2014/main" id="{00000000-0008-0000-0500-000004000000}"/>
            </a:ext>
          </a:extLst>
        </xdr:cNvPr>
        <xdr:cNvSpPr/>
      </xdr:nvSpPr>
      <xdr:spPr>
        <a:xfrm>
          <a:off x="228600" y="3098800"/>
          <a:ext cx="73152" cy="18863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60</xdr:row>
      <xdr:rowOff>63500</xdr:rowOff>
    </xdr:from>
    <xdr:to>
      <xdr:col>1</xdr:col>
      <xdr:colOff>140804</xdr:colOff>
      <xdr:row>61</xdr:row>
      <xdr:rowOff>273327</xdr:rowOff>
    </xdr:to>
    <xdr:sp macro="" textlink="">
      <xdr:nvSpPr>
        <xdr:cNvPr id="5" name="左大かっこ 4">
          <a:extLst>
            <a:ext uri="{FF2B5EF4-FFF2-40B4-BE49-F238E27FC236}">
              <a16:creationId xmlns:a16="http://schemas.microsoft.com/office/drawing/2014/main" id="{00000000-0008-0000-0500-000005000000}"/>
            </a:ext>
          </a:extLst>
        </xdr:cNvPr>
        <xdr:cNvSpPr/>
      </xdr:nvSpPr>
      <xdr:spPr>
        <a:xfrm>
          <a:off x="228600" y="10302875"/>
          <a:ext cx="83654" cy="533677"/>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0</xdr:colOff>
      <xdr:row>0</xdr:row>
      <xdr:rowOff>231321</xdr:rowOff>
    </xdr:from>
    <xdr:to>
      <xdr:col>50</xdr:col>
      <xdr:colOff>117435</xdr:colOff>
      <xdr:row>4</xdr:row>
      <xdr:rowOff>92292</xdr:rowOff>
    </xdr:to>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7239000" y="231321"/>
          <a:ext cx="1648239" cy="745435"/>
        </a:xfrm>
        <a:prstGeom prst="rect">
          <a:avLst/>
        </a:prstGeom>
        <a:solidFill>
          <a:schemeClr val="accent3">
            <a:lumMod val="20000"/>
            <a:lumOff val="80000"/>
          </a:schemeClr>
        </a:solidFill>
        <a:ln w="50800" cmpd="sng">
          <a:solidFill>
            <a:schemeClr val="bg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latin typeface="BIZ UDPゴシック" panose="020B0400000000000000" pitchFamily="50" charset="-128"/>
              <a:ea typeface="BIZ UDPゴシック" panose="020B0400000000000000" pitchFamily="50" charset="-128"/>
            </a:rPr>
            <a:t>色の付いたセルを入力してください。</a:t>
          </a:r>
        </a:p>
      </xdr:txBody>
    </xdr:sp>
    <xdr:clientData/>
  </xdr:twoCellAnchor>
  <xdr:twoCellAnchor>
    <xdr:from>
      <xdr:col>53</xdr:col>
      <xdr:colOff>0</xdr:colOff>
      <xdr:row>0</xdr:row>
      <xdr:rowOff>0</xdr:rowOff>
    </xdr:from>
    <xdr:to>
      <xdr:col>61</xdr:col>
      <xdr:colOff>12700</xdr:colOff>
      <xdr:row>2</xdr:row>
      <xdr:rowOff>9249</xdr:rowOff>
    </xdr:to>
    <xdr:sp macro="" textlink="">
      <xdr:nvSpPr>
        <xdr:cNvPr id="10" name="正方形/長方形 9">
          <a:hlinkClick xmlns:r="http://schemas.openxmlformats.org/officeDocument/2006/relationships" r:id="rId1"/>
          <a:extLst>
            <a:ext uri="{FF2B5EF4-FFF2-40B4-BE49-F238E27FC236}">
              <a16:creationId xmlns:a16="http://schemas.microsoft.com/office/drawing/2014/main" id="{00000000-0008-0000-0500-00000A000000}"/>
            </a:ext>
          </a:extLst>
        </xdr:cNvPr>
        <xdr:cNvSpPr/>
      </xdr:nvSpPr>
      <xdr:spPr>
        <a:xfrm>
          <a:off x="9477375" y="0"/>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6</xdr:row>
          <xdr:rowOff>238125</xdr:rowOff>
        </xdr:from>
        <xdr:to>
          <xdr:col>2</xdr:col>
          <xdr:colOff>19050</xdr:colOff>
          <xdr:row>7</xdr:row>
          <xdr:rowOff>219075</xdr:rowOff>
        </xdr:to>
        <xdr:sp macro="" textlink="">
          <xdr:nvSpPr>
            <xdr:cNvPr id="97281" name="Check Box 1" hidden="1">
              <a:extLst>
                <a:ext uri="{63B3BB69-23CF-44E3-9099-C40C66FF867C}">
                  <a14:compatExt spid="_x0000_s97281"/>
                </a:ext>
                <a:ext uri="{FF2B5EF4-FFF2-40B4-BE49-F238E27FC236}">
                  <a16:creationId xmlns:a16="http://schemas.microsoft.com/office/drawing/2014/main" id="{00000000-0008-0000-0600-000001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7</xdr:row>
          <xdr:rowOff>238125</xdr:rowOff>
        </xdr:from>
        <xdr:to>
          <xdr:col>2</xdr:col>
          <xdr:colOff>19050</xdr:colOff>
          <xdr:row>8</xdr:row>
          <xdr:rowOff>219075</xdr:rowOff>
        </xdr:to>
        <xdr:sp macro="" textlink="">
          <xdr:nvSpPr>
            <xdr:cNvPr id="97282" name="Check Box 2" hidden="1">
              <a:extLst>
                <a:ext uri="{63B3BB69-23CF-44E3-9099-C40C66FF867C}">
                  <a14:compatExt spid="_x0000_s97282"/>
                </a:ext>
                <a:ext uri="{FF2B5EF4-FFF2-40B4-BE49-F238E27FC236}">
                  <a16:creationId xmlns:a16="http://schemas.microsoft.com/office/drawing/2014/main" id="{00000000-0008-0000-0600-000002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228600</xdr:rowOff>
        </xdr:from>
        <xdr:to>
          <xdr:col>2</xdr:col>
          <xdr:colOff>19050</xdr:colOff>
          <xdr:row>12</xdr:row>
          <xdr:rowOff>209550</xdr:rowOff>
        </xdr:to>
        <xdr:sp macro="" textlink="">
          <xdr:nvSpPr>
            <xdr:cNvPr id="97283" name="Check Box 3" hidden="1">
              <a:extLst>
                <a:ext uri="{63B3BB69-23CF-44E3-9099-C40C66FF867C}">
                  <a14:compatExt spid="_x0000_s97283"/>
                </a:ext>
                <a:ext uri="{FF2B5EF4-FFF2-40B4-BE49-F238E27FC236}">
                  <a16:creationId xmlns:a16="http://schemas.microsoft.com/office/drawing/2014/main" id="{00000000-0008-0000-0600-000003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xdr:row>
          <xdr:rowOff>238125</xdr:rowOff>
        </xdr:from>
        <xdr:to>
          <xdr:col>2</xdr:col>
          <xdr:colOff>19050</xdr:colOff>
          <xdr:row>9</xdr:row>
          <xdr:rowOff>219075</xdr:rowOff>
        </xdr:to>
        <xdr:sp macro="" textlink="">
          <xdr:nvSpPr>
            <xdr:cNvPr id="97284" name="Check Box 4" hidden="1">
              <a:extLst>
                <a:ext uri="{63B3BB69-23CF-44E3-9099-C40C66FF867C}">
                  <a14:compatExt spid="_x0000_s97284"/>
                </a:ext>
                <a:ext uri="{FF2B5EF4-FFF2-40B4-BE49-F238E27FC236}">
                  <a16:creationId xmlns:a16="http://schemas.microsoft.com/office/drawing/2014/main" id="{00000000-0008-0000-0600-000004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238125</xdr:rowOff>
        </xdr:from>
        <xdr:to>
          <xdr:col>2</xdr:col>
          <xdr:colOff>19050</xdr:colOff>
          <xdr:row>11</xdr:row>
          <xdr:rowOff>219075</xdr:rowOff>
        </xdr:to>
        <xdr:sp macro="" textlink="">
          <xdr:nvSpPr>
            <xdr:cNvPr id="97285" name="Check Box 5" hidden="1">
              <a:extLst>
                <a:ext uri="{63B3BB69-23CF-44E3-9099-C40C66FF867C}">
                  <a14:compatExt spid="_x0000_s97285"/>
                </a:ext>
                <a:ext uri="{FF2B5EF4-FFF2-40B4-BE49-F238E27FC236}">
                  <a16:creationId xmlns:a16="http://schemas.microsoft.com/office/drawing/2014/main" id="{00000000-0008-0000-0600-000005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12</xdr:row>
          <xdr:rowOff>228600</xdr:rowOff>
        </xdr:from>
        <xdr:to>
          <xdr:col>2</xdr:col>
          <xdr:colOff>19050</xdr:colOff>
          <xdr:row>13</xdr:row>
          <xdr:rowOff>209550</xdr:rowOff>
        </xdr:to>
        <xdr:sp macro="" textlink="">
          <xdr:nvSpPr>
            <xdr:cNvPr id="97286" name="Check Box 6" hidden="1">
              <a:extLst>
                <a:ext uri="{63B3BB69-23CF-44E3-9099-C40C66FF867C}">
                  <a14:compatExt spid="_x0000_s97286"/>
                </a:ext>
                <a:ext uri="{FF2B5EF4-FFF2-40B4-BE49-F238E27FC236}">
                  <a16:creationId xmlns:a16="http://schemas.microsoft.com/office/drawing/2014/main" id="{00000000-0008-0000-0600-000006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9</xdr:row>
          <xdr:rowOff>238125</xdr:rowOff>
        </xdr:from>
        <xdr:to>
          <xdr:col>2</xdr:col>
          <xdr:colOff>19050</xdr:colOff>
          <xdr:row>10</xdr:row>
          <xdr:rowOff>219075</xdr:rowOff>
        </xdr:to>
        <xdr:sp macro="" textlink="">
          <xdr:nvSpPr>
            <xdr:cNvPr id="97287" name="Check Box 7" hidden="1">
              <a:extLst>
                <a:ext uri="{63B3BB69-23CF-44E3-9099-C40C66FF867C}">
                  <a14:compatExt spid="_x0000_s97287"/>
                </a:ext>
                <a:ext uri="{FF2B5EF4-FFF2-40B4-BE49-F238E27FC236}">
                  <a16:creationId xmlns:a16="http://schemas.microsoft.com/office/drawing/2014/main" id="{00000000-0008-0000-0600-000007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40</xdr:col>
      <xdr:colOff>0</xdr:colOff>
      <xdr:row>1</xdr:row>
      <xdr:rowOff>0</xdr:rowOff>
    </xdr:from>
    <xdr:to>
      <xdr:col>42</xdr:col>
      <xdr:colOff>276639</xdr:colOff>
      <xdr:row>2</xdr:row>
      <xdr:rowOff>107260</xdr:rowOff>
    </xdr:to>
    <xdr:sp macro="" textlink="">
      <xdr:nvSpPr>
        <xdr:cNvPr id="9" name="テキスト ボックス 8">
          <a:extLst>
            <a:ext uri="{FF2B5EF4-FFF2-40B4-BE49-F238E27FC236}">
              <a16:creationId xmlns:a16="http://schemas.microsoft.com/office/drawing/2014/main" id="{00000000-0008-0000-0600-000009000000}"/>
            </a:ext>
          </a:extLst>
        </xdr:cNvPr>
        <xdr:cNvSpPr txBox="1"/>
      </xdr:nvSpPr>
      <xdr:spPr>
        <a:xfrm>
          <a:off x="8686800" y="381000"/>
          <a:ext cx="1648239" cy="745435"/>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40</xdr:col>
      <xdr:colOff>0</xdr:colOff>
      <xdr:row>4</xdr:row>
      <xdr:rowOff>0</xdr:rowOff>
    </xdr:from>
    <xdr:to>
      <xdr:col>42</xdr:col>
      <xdr:colOff>41564</xdr:colOff>
      <xdr:row>6</xdr:row>
      <xdr:rowOff>26567</xdr:rowOff>
    </xdr:to>
    <xdr:sp macro="" textlink="">
      <xdr:nvSpPr>
        <xdr:cNvPr id="11" name="正方形/長方形 10">
          <a:hlinkClick xmlns:r="http://schemas.openxmlformats.org/officeDocument/2006/relationships" r:id="rId1"/>
          <a:extLst>
            <a:ext uri="{FF2B5EF4-FFF2-40B4-BE49-F238E27FC236}">
              <a16:creationId xmlns:a16="http://schemas.microsoft.com/office/drawing/2014/main" id="{00000000-0008-0000-0600-00000B000000}"/>
            </a:ext>
          </a:extLst>
        </xdr:cNvPr>
        <xdr:cNvSpPr/>
      </xdr:nvSpPr>
      <xdr:spPr>
        <a:xfrm>
          <a:off x="8737023" y="1506682"/>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1</xdr:col>
      <xdr:colOff>0</xdr:colOff>
      <xdr:row>18</xdr:row>
      <xdr:rowOff>0</xdr:rowOff>
    </xdr:from>
    <xdr:to>
      <xdr:col>37</xdr:col>
      <xdr:colOff>199158</xdr:colOff>
      <xdr:row>26</xdr:row>
      <xdr:rowOff>0</xdr:rowOff>
    </xdr:to>
    <xdr:sp macro="" textlink="" fLocksText="0">
      <xdr:nvSpPr>
        <xdr:cNvPr id="2" name="テキスト ボックス 1">
          <a:extLst>
            <a:ext uri="{FF2B5EF4-FFF2-40B4-BE49-F238E27FC236}">
              <a16:creationId xmlns:a16="http://schemas.microsoft.com/office/drawing/2014/main" id="{00000000-0008-0000-0600-000002000000}"/>
            </a:ext>
          </a:extLst>
        </xdr:cNvPr>
        <xdr:cNvSpPr txBox="1"/>
      </xdr:nvSpPr>
      <xdr:spPr>
        <a:xfrm>
          <a:off x="432955" y="5429250"/>
          <a:ext cx="7420839" cy="1939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kumimoji="1" lang="en-US" altLang="ja-JP" sz="1100" b="0">
              <a:solidFill>
                <a:schemeClr val="tx1"/>
              </a:solidFill>
              <a:latin typeface="ＭＳ 明朝" panose="02020609040205080304" pitchFamily="17" charset="-128"/>
              <a:ea typeface="ＭＳ 明朝" panose="02020609040205080304" pitchFamily="17" charset="-128"/>
            </a:rPr>
            <a:t>※</a:t>
          </a:r>
          <a:r>
            <a:rPr kumimoji="1" lang="ja-JP" altLang="en-US" sz="1100" b="0">
              <a:solidFill>
                <a:schemeClr val="tx1"/>
              </a:solidFill>
              <a:latin typeface="ＭＳ 明朝" panose="02020609040205080304" pitchFamily="17" charset="-128"/>
              <a:ea typeface="ＭＳ 明朝" panose="02020609040205080304" pitchFamily="17" charset="-128"/>
            </a:rPr>
            <a:t>発症日から起算して</a:t>
          </a:r>
          <a:r>
            <a:rPr kumimoji="1" lang="en-US" altLang="ja-JP" sz="1100" b="0">
              <a:solidFill>
                <a:schemeClr val="tx1"/>
              </a:solidFill>
              <a:latin typeface="ＭＳ 明朝" panose="02020609040205080304" pitchFamily="17" charset="-128"/>
              <a:ea typeface="ＭＳ 明朝" panose="02020609040205080304" pitchFamily="17" charset="-128"/>
            </a:rPr>
            <a:t>10</a:t>
          </a:r>
          <a:r>
            <a:rPr kumimoji="1" lang="ja-JP" altLang="en-US" sz="1100" b="0">
              <a:solidFill>
                <a:schemeClr val="tx1"/>
              </a:solidFill>
              <a:latin typeface="ＭＳ 明朝" panose="02020609040205080304" pitchFamily="17" charset="-128"/>
              <a:ea typeface="ＭＳ 明朝" panose="02020609040205080304" pitchFamily="17" charset="-128"/>
            </a:rPr>
            <a:t>日間経過した者で，引き続き「施設内療養者」に該当する場合は理由を記載してください。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2</xdr:row>
      <xdr:rowOff>0</xdr:rowOff>
    </xdr:from>
    <xdr:to>
      <xdr:col>8</xdr:col>
      <xdr:colOff>440531</xdr:colOff>
      <xdr:row>4</xdr:row>
      <xdr:rowOff>107156</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12477750" y="809625"/>
          <a:ext cx="1821656" cy="82153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600"/>
            <a:t>申請作成手順</a:t>
          </a:r>
          <a:endParaRPr kumimoji="1" lang="en-US" altLang="ja-JP" sz="1600"/>
        </a:p>
        <a:p>
          <a:pPr algn="l"/>
          <a:r>
            <a:rPr kumimoji="1" lang="ja-JP" altLang="en-US" sz="1600"/>
            <a:t>（スタート）へ戻る</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111</xdr:row>
          <xdr:rowOff>85725</xdr:rowOff>
        </xdr:from>
        <xdr:to>
          <xdr:col>2</xdr:col>
          <xdr:colOff>9525</xdr:colOff>
          <xdr:row>111</xdr:row>
          <xdr:rowOff>333375</xdr:rowOff>
        </xdr:to>
        <xdr:sp macro="" textlink="">
          <xdr:nvSpPr>
            <xdr:cNvPr id="161793" name="Check Box 1" hidden="1">
              <a:extLst>
                <a:ext uri="{63B3BB69-23CF-44E3-9099-C40C66FF867C}">
                  <a14:compatExt spid="_x0000_s161793"/>
                </a:ext>
                <a:ext uri="{FF2B5EF4-FFF2-40B4-BE49-F238E27FC236}">
                  <a16:creationId xmlns:a16="http://schemas.microsoft.com/office/drawing/2014/main" id="{00000000-0008-0000-0800-000001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112</xdr:row>
          <xdr:rowOff>85725</xdr:rowOff>
        </xdr:from>
        <xdr:to>
          <xdr:col>2</xdr:col>
          <xdr:colOff>9525</xdr:colOff>
          <xdr:row>112</xdr:row>
          <xdr:rowOff>333375</xdr:rowOff>
        </xdr:to>
        <xdr:sp macro="" textlink="">
          <xdr:nvSpPr>
            <xdr:cNvPr id="161794" name="Check Box 2" hidden="1">
              <a:extLst>
                <a:ext uri="{63B3BB69-23CF-44E3-9099-C40C66FF867C}">
                  <a14:compatExt spid="_x0000_s161794"/>
                </a:ext>
                <a:ext uri="{FF2B5EF4-FFF2-40B4-BE49-F238E27FC236}">
                  <a16:creationId xmlns:a16="http://schemas.microsoft.com/office/drawing/2014/main" id="{00000000-0008-0000-0800-000002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282087</xdr:colOff>
      <xdr:row>6</xdr:row>
      <xdr:rowOff>63499</xdr:rowOff>
    </xdr:from>
    <xdr:to>
      <xdr:col>12</xdr:col>
      <xdr:colOff>546759</xdr:colOff>
      <xdr:row>7</xdr:row>
      <xdr:rowOff>152564</xdr:rowOff>
    </xdr:to>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7632212" y="1476374"/>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色の付いたセルを入力してください。</a:t>
          </a:r>
        </a:p>
      </xdr:txBody>
    </xdr:sp>
    <xdr:clientData/>
  </xdr:twoCellAnchor>
  <xdr:twoCellAnchor>
    <xdr:from>
      <xdr:col>11</xdr:col>
      <xdr:colOff>0</xdr:colOff>
      <xdr:row>1</xdr:row>
      <xdr:rowOff>0</xdr:rowOff>
    </xdr:from>
    <xdr:to>
      <xdr:col>13</xdr:col>
      <xdr:colOff>44450</xdr:colOff>
      <xdr:row>2</xdr:row>
      <xdr:rowOff>88624</xdr:rowOff>
    </xdr:to>
    <xdr:sp macro="" textlink="">
      <xdr:nvSpPr>
        <xdr:cNvPr id="6" name="正方形/長方形 5">
          <a:hlinkClick xmlns:r="http://schemas.openxmlformats.org/officeDocument/2006/relationships" r:id="rId1"/>
          <a:extLst>
            <a:ext uri="{FF2B5EF4-FFF2-40B4-BE49-F238E27FC236}">
              <a16:creationId xmlns:a16="http://schemas.microsoft.com/office/drawing/2014/main" id="{00000000-0008-0000-0800-000006000000}"/>
            </a:ext>
          </a:extLst>
        </xdr:cNvPr>
        <xdr:cNvSpPr/>
      </xdr:nvSpPr>
      <xdr:spPr>
        <a:xfrm>
          <a:off x="8032750" y="317500"/>
          <a:ext cx="1409700" cy="48549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1"/>
        <a:lstStyle/>
        <a:p>
          <a:pPr algn="l"/>
          <a:r>
            <a:rPr kumimoji="1" lang="ja-JP" altLang="en-US" sz="1100"/>
            <a:t>申請作成手順</a:t>
          </a:r>
          <a:endParaRPr kumimoji="1" lang="en-US" altLang="ja-JP" sz="1100"/>
        </a:p>
        <a:p>
          <a:pPr algn="l"/>
          <a:r>
            <a:rPr kumimoji="1" lang="ja-JP" altLang="en-US" sz="1100"/>
            <a:t>（スタート）へ戻る</a:t>
          </a:r>
        </a:p>
      </xdr:txBody>
    </xdr:sp>
    <xdr:clientData/>
  </xdr:twoCellAnchor>
  <xdr:twoCellAnchor>
    <xdr:from>
      <xdr:col>10</xdr:col>
      <xdr:colOff>299549</xdr:colOff>
      <xdr:row>9</xdr:row>
      <xdr:rowOff>144461</xdr:rowOff>
    </xdr:from>
    <xdr:to>
      <xdr:col>12</xdr:col>
      <xdr:colOff>564221</xdr:colOff>
      <xdr:row>14</xdr:row>
      <xdr:rowOff>35089</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7649674" y="2581274"/>
          <a:ext cx="1629922" cy="763753"/>
        </a:xfrm>
        <a:prstGeom prst="rect">
          <a:avLst/>
        </a:prstGeom>
        <a:solidFill>
          <a:srgbClr val="9BBB59">
            <a:lumMod val="20000"/>
            <a:lumOff val="80000"/>
          </a:srgbClr>
        </a:solidFill>
        <a:ln w="50800" cmpd="sng">
          <a:solidFill>
            <a:sysClr val="window" lastClr="FFFFFF"/>
          </a:solidFill>
        </a:ln>
        <a:effectLst>
          <a:outerShdw blurRad="50800" dist="38100" dir="2700000" algn="tl" rotWithShape="0">
            <a:prstClr val="black">
              <a:alpha val="40000"/>
            </a:prstClr>
          </a:outerShdw>
        </a:effectLst>
      </xdr:spPr>
      <xdr:txBody>
        <a:bodyPr vertOverflow="clip" horzOverflow="clip" wrap="square"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sng" strike="noStrike" kern="0" cap="none" spc="0" normalizeH="0" baseline="0" noProof="0">
              <a:ln>
                <a:noFill/>
              </a:ln>
              <a:solidFill>
                <a:srgbClr val="FF0000"/>
              </a:solidFill>
              <a:effectLst/>
              <a:uLnTx/>
              <a:uFillTx/>
              <a:latin typeface="BIZ UDPゴシック" panose="020B0400000000000000" pitchFamily="50" charset="-128"/>
              <a:ea typeface="BIZ UDPゴシック" panose="020B0400000000000000" pitchFamily="50" charset="-128"/>
              <a:cs typeface="+mn-cs"/>
            </a:rPr>
            <a:t>「マスク等一式」などとまとめず，品目を分けて記載してください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ln w="9525" cmpd="sng">
          <a:noFill/>
        </a:ln>
      </a:spPr>
      <a:bodyPr vertOverflow="clip" horzOverflow="clip" wrap="square" rtlCol="0" anchor="ctr" anchorCtr="1"/>
      <a:lstStyle>
        <a:defPPr algn="l">
          <a:defRPr kumimoji="1" sz="1100" b="1">
            <a:solidFill>
              <a:schemeClr val="tx1"/>
            </a:solidFill>
            <a:latin typeface="HGSｺﾞｼｯｸE" panose="020B0900000000000000" pitchFamily="50" charset="-128"/>
            <a:ea typeface="HGSｺﾞｼｯｸE" panose="020B0900000000000000" pitchFamily="50" charset="-128"/>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omments" Target="../comments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omments" Target="../comments5.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omments" Target="../comments6.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6.bin"/><Relationship Id="rId6" Type="http://schemas.openxmlformats.org/officeDocument/2006/relationships/comments" Target="../comments7.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omments" Target="../comments8.xml"/><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0.xml"/><Relationship Id="rId13" Type="http://schemas.openxmlformats.org/officeDocument/2006/relationships/ctrlProp" Target="../ctrlProps/ctrlProp35.xml"/><Relationship Id="rId3" Type="http://schemas.openxmlformats.org/officeDocument/2006/relationships/vmlDrawing" Target="../drawings/vmlDrawing13.vml"/><Relationship Id="rId7" Type="http://schemas.openxmlformats.org/officeDocument/2006/relationships/ctrlProp" Target="../ctrlProps/ctrlProp29.xml"/><Relationship Id="rId12" Type="http://schemas.openxmlformats.org/officeDocument/2006/relationships/ctrlProp" Target="../ctrlProps/ctrlProp34.xml"/><Relationship Id="rId2" Type="http://schemas.openxmlformats.org/officeDocument/2006/relationships/drawing" Target="../drawings/drawing18.xml"/><Relationship Id="rId16" Type="http://schemas.openxmlformats.org/officeDocument/2006/relationships/ctrlProp" Target="../ctrlProps/ctrlProp38.xml"/><Relationship Id="rId1" Type="http://schemas.openxmlformats.org/officeDocument/2006/relationships/printerSettings" Target="../printerSettings/printerSettings18.bin"/><Relationship Id="rId6" Type="http://schemas.openxmlformats.org/officeDocument/2006/relationships/ctrlProp" Target="../ctrlProps/ctrlProp28.xml"/><Relationship Id="rId11" Type="http://schemas.openxmlformats.org/officeDocument/2006/relationships/ctrlProp" Target="../ctrlProps/ctrlProp33.xml"/><Relationship Id="rId5" Type="http://schemas.openxmlformats.org/officeDocument/2006/relationships/ctrlProp" Target="../ctrlProps/ctrlProp27.xml"/><Relationship Id="rId15" Type="http://schemas.openxmlformats.org/officeDocument/2006/relationships/ctrlProp" Target="../ctrlProps/ctrlProp37.xml"/><Relationship Id="rId10" Type="http://schemas.openxmlformats.org/officeDocument/2006/relationships/ctrlProp" Target="../ctrlProps/ctrlProp32.xml"/><Relationship Id="rId4" Type="http://schemas.openxmlformats.org/officeDocument/2006/relationships/ctrlProp" Target="../ctrlProps/ctrlProp26.xml"/><Relationship Id="rId9" Type="http://schemas.openxmlformats.org/officeDocument/2006/relationships/ctrlProp" Target="../ctrlProps/ctrlProp31.xml"/><Relationship Id="rId14" Type="http://schemas.openxmlformats.org/officeDocument/2006/relationships/ctrlProp" Target="../ctrlProps/ctrlProp3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1.xml"/><Relationship Id="rId1" Type="http://schemas.openxmlformats.org/officeDocument/2006/relationships/printerSettings" Target="../printerSettings/printerSettings23.bin"/><Relationship Id="rId6" Type="http://schemas.openxmlformats.org/officeDocument/2006/relationships/comments" Target="../comments10.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45.xml"/><Relationship Id="rId3" Type="http://schemas.openxmlformats.org/officeDocument/2006/relationships/vmlDrawing" Target="../drawings/vmlDrawing16.vml"/><Relationship Id="rId7" Type="http://schemas.openxmlformats.org/officeDocument/2006/relationships/ctrlProp" Target="../ctrlProps/ctrlProp44.xml"/><Relationship Id="rId12" Type="http://schemas.openxmlformats.org/officeDocument/2006/relationships/ctrlProp" Target="../ctrlProps/ctrlProp49.xml"/><Relationship Id="rId2" Type="http://schemas.openxmlformats.org/officeDocument/2006/relationships/drawing" Target="../drawings/drawing22.xml"/><Relationship Id="rId1" Type="http://schemas.openxmlformats.org/officeDocument/2006/relationships/printerSettings" Target="../printerSettings/printerSettings24.bin"/><Relationship Id="rId6" Type="http://schemas.openxmlformats.org/officeDocument/2006/relationships/ctrlProp" Target="../ctrlProps/ctrlProp43.xml"/><Relationship Id="rId11" Type="http://schemas.openxmlformats.org/officeDocument/2006/relationships/ctrlProp" Target="../ctrlProps/ctrlProp48.xml"/><Relationship Id="rId5" Type="http://schemas.openxmlformats.org/officeDocument/2006/relationships/ctrlProp" Target="../ctrlProps/ctrlProp42.xml"/><Relationship Id="rId10" Type="http://schemas.openxmlformats.org/officeDocument/2006/relationships/ctrlProp" Target="../ctrlProps/ctrlProp47.xml"/><Relationship Id="rId4" Type="http://schemas.openxmlformats.org/officeDocument/2006/relationships/ctrlProp" Target="../ctrlProps/ctrlProp41.xml"/><Relationship Id="rId9" Type="http://schemas.openxmlformats.org/officeDocument/2006/relationships/ctrlProp" Target="../ctrlProps/ctrlProp46.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4.xml"/><Relationship Id="rId1" Type="http://schemas.openxmlformats.org/officeDocument/2006/relationships/printerSettings" Target="../printerSettings/printerSettings26.bin"/><Relationship Id="rId6" Type="http://schemas.openxmlformats.org/officeDocument/2006/relationships/comments" Target="../comments11.xml"/><Relationship Id="rId5" Type="http://schemas.openxmlformats.org/officeDocument/2006/relationships/ctrlProp" Target="../ctrlProps/ctrlProp51.xml"/><Relationship Id="rId4" Type="http://schemas.openxmlformats.org/officeDocument/2006/relationships/ctrlProp" Target="../ctrlProps/ctrlProp50.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5.xml"/><Relationship Id="rId1" Type="http://schemas.openxmlformats.org/officeDocument/2006/relationships/printerSettings" Target="../printerSettings/printerSettings27.bin"/><Relationship Id="rId6" Type="http://schemas.openxmlformats.org/officeDocument/2006/relationships/comments" Target="../comments12.xml"/><Relationship Id="rId5" Type="http://schemas.openxmlformats.org/officeDocument/2006/relationships/ctrlProp" Target="../ctrlProps/ctrlProp53.xml"/><Relationship Id="rId4" Type="http://schemas.openxmlformats.org/officeDocument/2006/relationships/ctrlProp" Target="../ctrlProps/ctrlProp52.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6.xml"/><Relationship Id="rId1" Type="http://schemas.openxmlformats.org/officeDocument/2006/relationships/printerSettings" Target="../printerSettings/printerSettings28.bin"/><Relationship Id="rId6" Type="http://schemas.openxmlformats.org/officeDocument/2006/relationships/comments" Target="../comments13.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7.xml"/><Relationship Id="rId1" Type="http://schemas.openxmlformats.org/officeDocument/2006/relationships/printerSettings" Target="../printerSettings/printerSettings29.bin"/><Relationship Id="rId6" Type="http://schemas.openxmlformats.org/officeDocument/2006/relationships/comments" Target="../comments14.xml"/><Relationship Id="rId5" Type="http://schemas.openxmlformats.org/officeDocument/2006/relationships/ctrlProp" Target="../ctrlProps/ctrlProp57.xml"/><Relationship Id="rId4"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62.xml"/><Relationship Id="rId13" Type="http://schemas.openxmlformats.org/officeDocument/2006/relationships/ctrlProp" Target="../ctrlProps/ctrlProp67.xml"/><Relationship Id="rId3" Type="http://schemas.openxmlformats.org/officeDocument/2006/relationships/vmlDrawing" Target="../drawings/vmlDrawing21.vml"/><Relationship Id="rId7" Type="http://schemas.openxmlformats.org/officeDocument/2006/relationships/ctrlProp" Target="../ctrlProps/ctrlProp61.xml"/><Relationship Id="rId12" Type="http://schemas.openxmlformats.org/officeDocument/2006/relationships/ctrlProp" Target="../ctrlProps/ctrlProp66.xml"/><Relationship Id="rId2" Type="http://schemas.openxmlformats.org/officeDocument/2006/relationships/drawing" Target="../drawings/drawing28.xml"/><Relationship Id="rId16" Type="http://schemas.openxmlformats.org/officeDocument/2006/relationships/ctrlProp" Target="../ctrlProps/ctrlProp70.xml"/><Relationship Id="rId1" Type="http://schemas.openxmlformats.org/officeDocument/2006/relationships/printerSettings" Target="../printerSettings/printerSettings30.bin"/><Relationship Id="rId6" Type="http://schemas.openxmlformats.org/officeDocument/2006/relationships/ctrlProp" Target="../ctrlProps/ctrlProp60.xml"/><Relationship Id="rId11" Type="http://schemas.openxmlformats.org/officeDocument/2006/relationships/ctrlProp" Target="../ctrlProps/ctrlProp65.xml"/><Relationship Id="rId5" Type="http://schemas.openxmlformats.org/officeDocument/2006/relationships/ctrlProp" Target="../ctrlProps/ctrlProp59.xml"/><Relationship Id="rId15" Type="http://schemas.openxmlformats.org/officeDocument/2006/relationships/ctrlProp" Target="../ctrlProps/ctrlProp69.xml"/><Relationship Id="rId10" Type="http://schemas.openxmlformats.org/officeDocument/2006/relationships/ctrlProp" Target="../ctrlProps/ctrlProp64.xml"/><Relationship Id="rId4" Type="http://schemas.openxmlformats.org/officeDocument/2006/relationships/ctrlProp" Target="../ctrlProps/ctrlProp58.xml"/><Relationship Id="rId9" Type="http://schemas.openxmlformats.org/officeDocument/2006/relationships/ctrlProp" Target="../ctrlProps/ctrlProp63.xml"/><Relationship Id="rId14" Type="http://schemas.openxmlformats.org/officeDocument/2006/relationships/ctrlProp" Target="../ctrlProps/ctrlProp68.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1.xml"/><Relationship Id="rId1" Type="http://schemas.openxmlformats.org/officeDocument/2006/relationships/printerSettings" Target="../printerSettings/printerSettings33.bin"/><Relationship Id="rId6" Type="http://schemas.openxmlformats.org/officeDocument/2006/relationships/comments" Target="../comments16.xml"/><Relationship Id="rId5" Type="http://schemas.openxmlformats.org/officeDocument/2006/relationships/ctrlProp" Target="../ctrlProps/ctrlProp72.xml"/><Relationship Id="rId4" Type="http://schemas.openxmlformats.org/officeDocument/2006/relationships/ctrlProp" Target="../ctrlProps/ctrlProp71.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2.xml"/><Relationship Id="rId1" Type="http://schemas.openxmlformats.org/officeDocument/2006/relationships/printerSettings" Target="../printerSettings/printerSettings34.bin"/><Relationship Id="rId5" Type="http://schemas.openxmlformats.org/officeDocument/2006/relationships/ctrlProp" Target="../ctrlProps/ctrlProp74.xml"/><Relationship Id="rId4" Type="http://schemas.openxmlformats.org/officeDocument/2006/relationships/ctrlProp" Target="../ctrlProps/ctrlProp73.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79.xml"/><Relationship Id="rId3" Type="http://schemas.openxmlformats.org/officeDocument/2006/relationships/vmlDrawing" Target="../drawings/vmlDrawing25.vml"/><Relationship Id="rId7" Type="http://schemas.openxmlformats.org/officeDocument/2006/relationships/ctrlProp" Target="../ctrlProps/ctrlProp78.xml"/><Relationship Id="rId12" Type="http://schemas.openxmlformats.org/officeDocument/2006/relationships/ctrlProp" Target="../ctrlProps/ctrlProp83.xml"/><Relationship Id="rId2" Type="http://schemas.openxmlformats.org/officeDocument/2006/relationships/drawing" Target="../drawings/drawing33.xml"/><Relationship Id="rId1" Type="http://schemas.openxmlformats.org/officeDocument/2006/relationships/printerSettings" Target="../printerSettings/printerSettings35.bin"/><Relationship Id="rId6" Type="http://schemas.openxmlformats.org/officeDocument/2006/relationships/ctrlProp" Target="../ctrlProps/ctrlProp77.xml"/><Relationship Id="rId11" Type="http://schemas.openxmlformats.org/officeDocument/2006/relationships/ctrlProp" Target="../ctrlProps/ctrlProp82.xml"/><Relationship Id="rId5" Type="http://schemas.openxmlformats.org/officeDocument/2006/relationships/ctrlProp" Target="../ctrlProps/ctrlProp76.xml"/><Relationship Id="rId10" Type="http://schemas.openxmlformats.org/officeDocument/2006/relationships/ctrlProp" Target="../ctrlProps/ctrlProp81.xml"/><Relationship Id="rId4" Type="http://schemas.openxmlformats.org/officeDocument/2006/relationships/ctrlProp" Target="../ctrlProps/ctrlProp75.xml"/><Relationship Id="rId9" Type="http://schemas.openxmlformats.org/officeDocument/2006/relationships/ctrlProp" Target="../ctrlProps/ctrlProp80.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5.xml"/><Relationship Id="rId1" Type="http://schemas.openxmlformats.org/officeDocument/2006/relationships/printerSettings" Target="../printerSettings/printerSettings37.bin"/><Relationship Id="rId6" Type="http://schemas.openxmlformats.org/officeDocument/2006/relationships/comments" Target="../comments17.xml"/><Relationship Id="rId5" Type="http://schemas.openxmlformats.org/officeDocument/2006/relationships/ctrlProp" Target="../ctrlProps/ctrlProp85.xml"/><Relationship Id="rId4" Type="http://schemas.openxmlformats.org/officeDocument/2006/relationships/ctrlProp" Target="../ctrlProps/ctrlProp84.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6.xml"/><Relationship Id="rId1" Type="http://schemas.openxmlformats.org/officeDocument/2006/relationships/printerSettings" Target="../printerSettings/printerSettings38.bin"/><Relationship Id="rId6" Type="http://schemas.openxmlformats.org/officeDocument/2006/relationships/comments" Target="../comments18.xml"/><Relationship Id="rId5" Type="http://schemas.openxmlformats.org/officeDocument/2006/relationships/ctrlProp" Target="../ctrlProps/ctrlProp87.xml"/><Relationship Id="rId4" Type="http://schemas.openxmlformats.org/officeDocument/2006/relationships/ctrlProp" Target="../ctrlProps/ctrlProp86.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7.xml"/><Relationship Id="rId1" Type="http://schemas.openxmlformats.org/officeDocument/2006/relationships/printerSettings" Target="../printerSettings/printerSettings39.bin"/><Relationship Id="rId6" Type="http://schemas.openxmlformats.org/officeDocument/2006/relationships/comments" Target="../comments19.xml"/><Relationship Id="rId5" Type="http://schemas.openxmlformats.org/officeDocument/2006/relationships/ctrlProp" Target="../ctrlProps/ctrlProp89.xml"/><Relationship Id="rId4" Type="http://schemas.openxmlformats.org/officeDocument/2006/relationships/ctrlProp" Target="../ctrlProps/ctrlProp8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8.xml"/><Relationship Id="rId1" Type="http://schemas.openxmlformats.org/officeDocument/2006/relationships/printerSettings" Target="../printerSettings/printerSettings40.bin"/><Relationship Id="rId6" Type="http://schemas.openxmlformats.org/officeDocument/2006/relationships/comments" Target="../comments20.xml"/><Relationship Id="rId5" Type="http://schemas.openxmlformats.org/officeDocument/2006/relationships/ctrlProp" Target="../ctrlProps/ctrlProp91.xml"/><Relationship Id="rId4" Type="http://schemas.openxmlformats.org/officeDocument/2006/relationships/ctrlProp" Target="../ctrlProps/ctrlProp90.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96.xml"/><Relationship Id="rId13" Type="http://schemas.openxmlformats.org/officeDocument/2006/relationships/ctrlProp" Target="../ctrlProps/ctrlProp101.xml"/><Relationship Id="rId3" Type="http://schemas.openxmlformats.org/officeDocument/2006/relationships/vmlDrawing" Target="../drawings/vmlDrawing30.vml"/><Relationship Id="rId7" Type="http://schemas.openxmlformats.org/officeDocument/2006/relationships/ctrlProp" Target="../ctrlProps/ctrlProp95.xml"/><Relationship Id="rId12" Type="http://schemas.openxmlformats.org/officeDocument/2006/relationships/ctrlProp" Target="../ctrlProps/ctrlProp100.xml"/><Relationship Id="rId2" Type="http://schemas.openxmlformats.org/officeDocument/2006/relationships/drawing" Target="../drawings/drawing39.xml"/><Relationship Id="rId16" Type="http://schemas.openxmlformats.org/officeDocument/2006/relationships/ctrlProp" Target="../ctrlProps/ctrlProp104.xml"/><Relationship Id="rId1" Type="http://schemas.openxmlformats.org/officeDocument/2006/relationships/printerSettings" Target="../printerSettings/printerSettings41.bin"/><Relationship Id="rId6" Type="http://schemas.openxmlformats.org/officeDocument/2006/relationships/ctrlProp" Target="../ctrlProps/ctrlProp94.xml"/><Relationship Id="rId11" Type="http://schemas.openxmlformats.org/officeDocument/2006/relationships/ctrlProp" Target="../ctrlProps/ctrlProp99.xml"/><Relationship Id="rId5" Type="http://schemas.openxmlformats.org/officeDocument/2006/relationships/ctrlProp" Target="../ctrlProps/ctrlProp93.xml"/><Relationship Id="rId15" Type="http://schemas.openxmlformats.org/officeDocument/2006/relationships/ctrlProp" Target="../ctrlProps/ctrlProp103.xml"/><Relationship Id="rId10" Type="http://schemas.openxmlformats.org/officeDocument/2006/relationships/ctrlProp" Target="../ctrlProps/ctrlProp98.xml"/><Relationship Id="rId4" Type="http://schemas.openxmlformats.org/officeDocument/2006/relationships/ctrlProp" Target="../ctrlProps/ctrlProp92.xml"/><Relationship Id="rId9" Type="http://schemas.openxmlformats.org/officeDocument/2006/relationships/ctrlProp" Target="../ctrlProps/ctrlProp97.xml"/><Relationship Id="rId14" Type="http://schemas.openxmlformats.org/officeDocument/2006/relationships/ctrlProp" Target="../ctrlProps/ctrlProp10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vmlDrawing" Target="../drawings/vmlDrawing4.vml"/><Relationship Id="rId7" Type="http://schemas.openxmlformats.org/officeDocument/2006/relationships/ctrlProp" Target="../ctrlProps/ctrlProp6.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5.xml"/><Relationship Id="rId5" Type="http://schemas.openxmlformats.org/officeDocument/2006/relationships/ctrlProp" Target="../ctrlProps/ctrlProp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C1:AE120"/>
  <sheetViews>
    <sheetView showGridLines="0" showRowColHeaders="0" showRuler="0" view="pageLayout" topLeftCell="A10" zoomScale="120" zoomScaleNormal="120" zoomScaleSheetLayoutView="90" zoomScalePageLayoutView="120" workbookViewId="0">
      <selection activeCell="AH24" sqref="AH24"/>
    </sheetView>
  </sheetViews>
  <sheetFormatPr defaultRowHeight="14.25"/>
  <cols>
    <col min="1" max="62" width="2.875" style="210" customWidth="1"/>
    <col min="63" max="16384" width="9" style="210"/>
  </cols>
  <sheetData>
    <row r="1" spans="3:31" ht="15.95" customHeight="1"/>
    <row r="3" spans="3:31" ht="15.95" customHeight="1"/>
    <row r="4" spans="3:31" ht="15.95" customHeight="1"/>
    <row r="5" spans="3:31" ht="15.95" customHeight="1"/>
    <row r="6" spans="3:31" ht="15.95" customHeight="1"/>
    <row r="7" spans="3:31" ht="15.95" customHeight="1">
      <c r="C7" s="705"/>
      <c r="D7" s="705"/>
      <c r="E7" s="705"/>
      <c r="F7" s="705"/>
      <c r="G7" s="705"/>
      <c r="H7" s="705"/>
      <c r="I7" s="705"/>
      <c r="J7" s="705"/>
      <c r="K7" s="705"/>
      <c r="L7" s="705"/>
      <c r="M7" s="705"/>
      <c r="N7" s="705"/>
      <c r="O7" s="705"/>
      <c r="P7" s="705"/>
      <c r="Q7" s="705"/>
      <c r="R7" s="705"/>
      <c r="S7" s="705"/>
      <c r="T7" s="705"/>
      <c r="U7" s="705"/>
      <c r="V7" s="705"/>
      <c r="W7" s="705"/>
      <c r="X7" s="705"/>
      <c r="Y7" s="705"/>
      <c r="Z7" s="705"/>
      <c r="AA7" s="705"/>
      <c r="AB7" s="705"/>
      <c r="AC7" s="705"/>
      <c r="AD7" s="705"/>
      <c r="AE7" s="705"/>
    </row>
    <row r="8" spans="3:31" ht="15.95" customHeight="1">
      <c r="C8" s="705"/>
      <c r="D8" s="705"/>
      <c r="E8" s="705"/>
      <c r="F8" s="705"/>
      <c r="G8" s="705"/>
      <c r="H8" s="705"/>
      <c r="I8" s="705"/>
      <c r="J8" s="705"/>
      <c r="K8" s="705"/>
      <c r="L8" s="705"/>
      <c r="M8" s="705"/>
      <c r="N8" s="705"/>
      <c r="O8" s="705"/>
      <c r="P8" s="705"/>
      <c r="Q8" s="705"/>
      <c r="R8" s="705"/>
      <c r="S8" s="705"/>
      <c r="T8" s="705"/>
      <c r="U8" s="705"/>
      <c r="V8" s="705"/>
      <c r="W8" s="705"/>
      <c r="X8" s="705"/>
      <c r="Y8" s="705"/>
      <c r="Z8" s="705"/>
      <c r="AA8" s="705"/>
      <c r="AB8" s="705"/>
      <c r="AC8" s="705"/>
      <c r="AD8" s="705"/>
      <c r="AE8" s="705"/>
    </row>
    <row r="9" spans="3:31" ht="15.95" customHeight="1"/>
    <row r="10" spans="3:31" ht="15.95" customHeight="1"/>
    <row r="11" spans="3:31" ht="15.95" customHeight="1"/>
    <row r="12" spans="3:31" ht="15.95" customHeight="1"/>
    <row r="13" spans="3:31" ht="15.95" customHeight="1"/>
    <row r="14" spans="3:31" ht="15.95" customHeight="1"/>
    <row r="15" spans="3:31" ht="15.95" customHeight="1"/>
    <row r="16" spans="3:31"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row r="28" ht="15.95" customHeight="1"/>
    <row r="29" ht="15.95" customHeight="1"/>
    <row r="30" ht="15.95" customHeight="1"/>
    <row r="31" ht="15.95" customHeight="1"/>
    <row r="32"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15.95" customHeight="1"/>
    <row r="45" ht="15.95" customHeight="1"/>
    <row r="46" ht="15.95" customHeight="1"/>
    <row r="47" ht="15.95" customHeight="1"/>
    <row r="48"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sheetData>
  <sheetProtection password="DDC8" sheet="1" objects="1" scenarios="1"/>
  <phoneticPr fontId="8"/>
  <printOptions horizontalCentered="1"/>
  <pageMargins left="0.51181102362204722" right="0.51181102362204722" top="0.55118110236220474" bottom="0.55118110236220474"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DFFFF"/>
    <pageSetUpPr fitToPage="1"/>
  </sheetPr>
  <dimension ref="B1:M161"/>
  <sheetViews>
    <sheetView showGridLines="0" view="pageBreakPreview" topLeftCell="A2" zoomScale="110" zoomScaleNormal="100" zoomScaleSheetLayoutView="110" workbookViewId="0">
      <selection activeCell="H109" sqref="H109:I109"/>
    </sheetView>
  </sheetViews>
  <sheetFormatPr defaultRowHeight="13.5"/>
  <cols>
    <col min="1" max="1" width="2.875" style="678" customWidth="1"/>
    <col min="2" max="2" width="4.5" style="678" bestFit="1" customWidth="1"/>
    <col min="3" max="3" width="34.25" style="678" customWidth="1"/>
    <col min="4" max="4" width="10" style="679" customWidth="1"/>
    <col min="5" max="5" width="4.25" style="679" customWidth="1"/>
    <col min="6" max="6" width="10" style="679" customWidth="1"/>
    <col min="7" max="7" width="12.75" style="680" bestFit="1" customWidth="1"/>
    <col min="8" max="8" width="8.125" style="680" customWidth="1"/>
    <col min="9" max="9" width="12.5" style="680" customWidth="1"/>
    <col min="10" max="10" width="2.875" style="678" customWidth="1"/>
    <col min="11" max="16384" width="9" style="678"/>
  </cols>
  <sheetData>
    <row r="1" spans="2:13" ht="24.75" customHeight="1">
      <c r="B1" s="677" t="s">
        <v>389</v>
      </c>
    </row>
    <row r="2" spans="2:13" ht="31.5" customHeight="1">
      <c r="B2" s="1128" t="s">
        <v>524</v>
      </c>
      <c r="C2" s="1129"/>
      <c r="D2" s="1129"/>
      <c r="E2" s="1129"/>
      <c r="F2" s="1129"/>
      <c r="G2" s="1129"/>
      <c r="H2" s="1129"/>
      <c r="I2" s="1130"/>
    </row>
    <row r="4" spans="2:13">
      <c r="F4" s="681" t="s">
        <v>391</v>
      </c>
      <c r="G4" s="1131" t="s">
        <v>26</v>
      </c>
      <c r="H4" s="1131"/>
      <c r="I4" s="1131"/>
    </row>
    <row r="5" spans="2:13">
      <c r="F5" s="681" t="s">
        <v>392</v>
      </c>
      <c r="G5" s="1132" t="s">
        <v>559</v>
      </c>
      <c r="H5" s="1131"/>
      <c r="I5" s="1131"/>
    </row>
    <row r="6" spans="2:13">
      <c r="E6" s="680"/>
      <c r="F6" s="680"/>
    </row>
    <row r="7" spans="2:13" ht="53.25" customHeight="1">
      <c r="B7" s="1133" t="s">
        <v>530</v>
      </c>
      <c r="C7" s="1134"/>
      <c r="D7" s="1134"/>
      <c r="E7" s="1134"/>
      <c r="F7" s="1134"/>
      <c r="G7" s="1134"/>
      <c r="H7" s="1134"/>
      <c r="I7" s="1134"/>
      <c r="M7" s="682"/>
    </row>
    <row r="8" spans="2:13" ht="17.25" customHeight="1">
      <c r="B8" s="683"/>
      <c r="C8" s="684" t="s">
        <v>525</v>
      </c>
      <c r="D8" s="1135" t="s">
        <v>526</v>
      </c>
      <c r="E8" s="1135"/>
      <c r="F8" s="1135"/>
      <c r="G8" s="685" t="s">
        <v>398</v>
      </c>
      <c r="H8" s="1136" t="s">
        <v>527</v>
      </c>
      <c r="I8" s="1137"/>
    </row>
    <row r="9" spans="2:13" ht="40.5" customHeight="1">
      <c r="B9" s="684">
        <v>1</v>
      </c>
      <c r="C9" s="700" t="s">
        <v>566</v>
      </c>
      <c r="D9" s="701">
        <v>45087</v>
      </c>
      <c r="E9" s="686" t="s">
        <v>399</v>
      </c>
      <c r="F9" s="702">
        <v>45100</v>
      </c>
      <c r="G9" s="703">
        <v>140000</v>
      </c>
      <c r="H9" s="1138" t="s">
        <v>562</v>
      </c>
      <c r="I9" s="1139"/>
    </row>
    <row r="10" spans="2:13" ht="40.5" customHeight="1">
      <c r="B10" s="684">
        <v>2</v>
      </c>
      <c r="C10" s="700"/>
      <c r="D10" s="701"/>
      <c r="E10" s="686" t="s">
        <v>399</v>
      </c>
      <c r="F10" s="702"/>
      <c r="G10" s="703"/>
      <c r="H10" s="1138"/>
      <c r="I10" s="1139"/>
    </row>
    <row r="11" spans="2:13" ht="40.5" customHeight="1">
      <c r="B11" s="684">
        <v>3</v>
      </c>
      <c r="C11" s="700"/>
      <c r="D11" s="701"/>
      <c r="E11" s="686" t="s">
        <v>399</v>
      </c>
      <c r="F11" s="702"/>
      <c r="G11" s="703"/>
      <c r="H11" s="1138"/>
      <c r="I11" s="1139"/>
    </row>
    <row r="12" spans="2:13" ht="40.5" customHeight="1">
      <c r="B12" s="684">
        <v>4</v>
      </c>
      <c r="C12" s="700"/>
      <c r="D12" s="701"/>
      <c r="E12" s="686" t="s">
        <v>399</v>
      </c>
      <c r="F12" s="702"/>
      <c r="G12" s="703"/>
      <c r="H12" s="1138"/>
      <c r="I12" s="1139"/>
    </row>
    <row r="13" spans="2:13" ht="40.5" customHeight="1">
      <c r="B13" s="684">
        <v>5</v>
      </c>
      <c r="C13" s="700"/>
      <c r="D13" s="701"/>
      <c r="E13" s="686" t="s">
        <v>399</v>
      </c>
      <c r="F13" s="702"/>
      <c r="G13" s="703"/>
      <c r="H13" s="1138"/>
      <c r="I13" s="1139"/>
    </row>
    <row r="14" spans="2:13" ht="40.5" customHeight="1">
      <c r="B14" s="684">
        <v>6</v>
      </c>
      <c r="C14" s="700"/>
      <c r="D14" s="701"/>
      <c r="E14" s="686" t="s">
        <v>399</v>
      </c>
      <c r="F14" s="702"/>
      <c r="G14" s="703"/>
      <c r="H14" s="1138"/>
      <c r="I14" s="1139"/>
    </row>
    <row r="15" spans="2:13" ht="40.5" customHeight="1">
      <c r="B15" s="684">
        <v>7</v>
      </c>
      <c r="C15" s="700"/>
      <c r="D15" s="701"/>
      <c r="E15" s="686" t="s">
        <v>399</v>
      </c>
      <c r="F15" s="702"/>
      <c r="G15" s="703"/>
      <c r="H15" s="1138"/>
      <c r="I15" s="1139"/>
    </row>
    <row r="16" spans="2:13" ht="40.5" customHeight="1">
      <c r="B16" s="684">
        <v>8</v>
      </c>
      <c r="C16" s="700"/>
      <c r="D16" s="701"/>
      <c r="E16" s="686" t="s">
        <v>399</v>
      </c>
      <c r="F16" s="702"/>
      <c r="G16" s="703"/>
      <c r="H16" s="1138"/>
      <c r="I16" s="1139"/>
    </row>
    <row r="17" spans="2:9" ht="40.5" customHeight="1">
      <c r="B17" s="684">
        <v>9</v>
      </c>
      <c r="C17" s="700"/>
      <c r="D17" s="701"/>
      <c r="E17" s="686" t="s">
        <v>399</v>
      </c>
      <c r="F17" s="702"/>
      <c r="G17" s="703"/>
      <c r="H17" s="1138"/>
      <c r="I17" s="1139"/>
    </row>
    <row r="18" spans="2:9" ht="40.5" customHeight="1">
      <c r="B18" s="684">
        <v>10</v>
      </c>
      <c r="C18" s="700"/>
      <c r="D18" s="701"/>
      <c r="E18" s="686" t="s">
        <v>399</v>
      </c>
      <c r="F18" s="702"/>
      <c r="G18" s="703"/>
      <c r="H18" s="1138"/>
      <c r="I18" s="1139"/>
    </row>
    <row r="19" spans="2:9" ht="40.5" customHeight="1">
      <c r="B19" s="684">
        <v>11</v>
      </c>
      <c r="C19" s="700"/>
      <c r="D19" s="701"/>
      <c r="E19" s="686" t="s">
        <v>399</v>
      </c>
      <c r="F19" s="702"/>
      <c r="G19" s="703"/>
      <c r="H19" s="1138"/>
      <c r="I19" s="1139"/>
    </row>
    <row r="20" spans="2:9" ht="40.5" customHeight="1">
      <c r="B20" s="684">
        <v>12</v>
      </c>
      <c r="C20" s="700"/>
      <c r="D20" s="701"/>
      <c r="E20" s="686" t="s">
        <v>399</v>
      </c>
      <c r="F20" s="702"/>
      <c r="G20" s="703"/>
      <c r="H20" s="1138"/>
      <c r="I20" s="1139"/>
    </row>
    <row r="21" spans="2:9" ht="40.5" customHeight="1">
      <c r="B21" s="684">
        <v>13</v>
      </c>
      <c r="C21" s="700"/>
      <c r="D21" s="701"/>
      <c r="E21" s="686" t="s">
        <v>399</v>
      </c>
      <c r="F21" s="702"/>
      <c r="G21" s="703"/>
      <c r="H21" s="1138"/>
      <c r="I21" s="1139"/>
    </row>
    <row r="22" spans="2:9" ht="40.5" customHeight="1">
      <c r="B22" s="684">
        <v>14</v>
      </c>
      <c r="C22" s="700"/>
      <c r="D22" s="701"/>
      <c r="E22" s="686" t="s">
        <v>399</v>
      </c>
      <c r="F22" s="702"/>
      <c r="G22" s="703"/>
      <c r="H22" s="1138"/>
      <c r="I22" s="1139"/>
    </row>
    <row r="23" spans="2:9" ht="40.5" customHeight="1">
      <c r="B23" s="684">
        <v>15</v>
      </c>
      <c r="C23" s="700"/>
      <c r="D23" s="701"/>
      <c r="E23" s="686" t="s">
        <v>399</v>
      </c>
      <c r="F23" s="702"/>
      <c r="G23" s="703"/>
      <c r="H23" s="1138"/>
      <c r="I23" s="1139"/>
    </row>
    <row r="24" spans="2:9" ht="40.5" hidden="1" customHeight="1">
      <c r="B24" s="684">
        <v>16</v>
      </c>
      <c r="C24" s="700"/>
      <c r="D24" s="728"/>
      <c r="E24" s="686" t="s">
        <v>399</v>
      </c>
      <c r="F24" s="726"/>
      <c r="G24" s="727"/>
      <c r="H24" s="1140"/>
      <c r="I24" s="1141"/>
    </row>
    <row r="25" spans="2:9" ht="40.5" hidden="1" customHeight="1">
      <c r="B25" s="684">
        <v>17</v>
      </c>
      <c r="C25" s="700"/>
      <c r="D25" s="728"/>
      <c r="E25" s="686" t="s">
        <v>399</v>
      </c>
      <c r="F25" s="726"/>
      <c r="G25" s="727"/>
      <c r="H25" s="1140"/>
      <c r="I25" s="1141"/>
    </row>
    <row r="26" spans="2:9" ht="40.5" hidden="1" customHeight="1">
      <c r="B26" s="684">
        <v>18</v>
      </c>
      <c r="C26" s="700"/>
      <c r="D26" s="728"/>
      <c r="E26" s="686" t="s">
        <v>399</v>
      </c>
      <c r="F26" s="726"/>
      <c r="G26" s="727"/>
      <c r="H26" s="1140"/>
      <c r="I26" s="1141"/>
    </row>
    <row r="27" spans="2:9" ht="40.5" hidden="1" customHeight="1">
      <c r="B27" s="684">
        <v>19</v>
      </c>
      <c r="C27" s="700"/>
      <c r="D27" s="728"/>
      <c r="E27" s="686" t="s">
        <v>399</v>
      </c>
      <c r="F27" s="726"/>
      <c r="G27" s="727"/>
      <c r="H27" s="1140"/>
      <c r="I27" s="1141"/>
    </row>
    <row r="28" spans="2:9" ht="40.5" hidden="1" customHeight="1">
      <c r="B28" s="684">
        <v>20</v>
      </c>
      <c r="C28" s="700"/>
      <c r="D28" s="728"/>
      <c r="E28" s="686" t="s">
        <v>399</v>
      </c>
      <c r="F28" s="726"/>
      <c r="G28" s="727"/>
      <c r="H28" s="1140"/>
      <c r="I28" s="1141"/>
    </row>
    <row r="29" spans="2:9" ht="40.5" hidden="1" customHeight="1">
      <c r="B29" s="684">
        <v>21</v>
      </c>
      <c r="C29" s="700"/>
      <c r="D29" s="728"/>
      <c r="E29" s="686" t="s">
        <v>399</v>
      </c>
      <c r="F29" s="726"/>
      <c r="G29" s="727"/>
      <c r="H29" s="1140"/>
      <c r="I29" s="1141"/>
    </row>
    <row r="30" spans="2:9" ht="40.5" hidden="1" customHeight="1">
      <c r="B30" s="684">
        <v>22</v>
      </c>
      <c r="C30" s="700"/>
      <c r="D30" s="728"/>
      <c r="E30" s="686" t="s">
        <v>399</v>
      </c>
      <c r="F30" s="726"/>
      <c r="G30" s="727"/>
      <c r="H30" s="1140"/>
      <c r="I30" s="1141"/>
    </row>
    <row r="31" spans="2:9" ht="40.5" hidden="1" customHeight="1">
      <c r="B31" s="684">
        <v>23</v>
      </c>
      <c r="C31" s="700"/>
      <c r="D31" s="728"/>
      <c r="E31" s="686" t="s">
        <v>399</v>
      </c>
      <c r="F31" s="726"/>
      <c r="G31" s="727"/>
      <c r="H31" s="1140"/>
      <c r="I31" s="1141"/>
    </row>
    <row r="32" spans="2:9" ht="40.5" hidden="1" customHeight="1">
      <c r="B32" s="684">
        <v>24</v>
      </c>
      <c r="C32" s="700"/>
      <c r="D32" s="728"/>
      <c r="E32" s="686" t="s">
        <v>399</v>
      </c>
      <c r="F32" s="726"/>
      <c r="G32" s="727"/>
      <c r="H32" s="1140"/>
      <c r="I32" s="1141"/>
    </row>
    <row r="33" spans="2:9" ht="40.5" hidden="1" customHeight="1">
      <c r="B33" s="684">
        <v>25</v>
      </c>
      <c r="C33" s="700"/>
      <c r="D33" s="728"/>
      <c r="E33" s="686" t="s">
        <v>399</v>
      </c>
      <c r="F33" s="726"/>
      <c r="G33" s="727"/>
      <c r="H33" s="1140"/>
      <c r="I33" s="1141"/>
    </row>
    <row r="34" spans="2:9" ht="40.5" hidden="1" customHeight="1">
      <c r="B34" s="684">
        <v>26</v>
      </c>
      <c r="C34" s="700"/>
      <c r="D34" s="728"/>
      <c r="E34" s="686" t="s">
        <v>399</v>
      </c>
      <c r="F34" s="726"/>
      <c r="G34" s="727"/>
      <c r="H34" s="1140"/>
      <c r="I34" s="1141"/>
    </row>
    <row r="35" spans="2:9" ht="40.5" hidden="1" customHeight="1">
      <c r="B35" s="684">
        <v>27</v>
      </c>
      <c r="C35" s="700"/>
      <c r="D35" s="728"/>
      <c r="E35" s="686" t="s">
        <v>399</v>
      </c>
      <c r="F35" s="726"/>
      <c r="G35" s="727"/>
      <c r="H35" s="1140"/>
      <c r="I35" s="1141"/>
    </row>
    <row r="36" spans="2:9" ht="40.5" hidden="1" customHeight="1">
      <c r="B36" s="684">
        <v>28</v>
      </c>
      <c r="C36" s="700"/>
      <c r="D36" s="728"/>
      <c r="E36" s="686" t="s">
        <v>399</v>
      </c>
      <c r="F36" s="726"/>
      <c r="G36" s="727"/>
      <c r="H36" s="1140"/>
      <c r="I36" s="1141"/>
    </row>
    <row r="37" spans="2:9" ht="40.5" hidden="1" customHeight="1">
      <c r="B37" s="684">
        <v>29</v>
      </c>
      <c r="C37" s="700"/>
      <c r="D37" s="728"/>
      <c r="E37" s="686" t="s">
        <v>399</v>
      </c>
      <c r="F37" s="726"/>
      <c r="G37" s="727"/>
      <c r="H37" s="1140"/>
      <c r="I37" s="1141"/>
    </row>
    <row r="38" spans="2:9" ht="40.5" hidden="1" customHeight="1">
      <c r="B38" s="684">
        <v>30</v>
      </c>
      <c r="C38" s="700"/>
      <c r="D38" s="728"/>
      <c r="E38" s="686" t="s">
        <v>399</v>
      </c>
      <c r="F38" s="726"/>
      <c r="G38" s="727"/>
      <c r="H38" s="1140"/>
      <c r="I38" s="1141"/>
    </row>
    <row r="39" spans="2:9" ht="40.5" hidden="1" customHeight="1">
      <c r="B39" s="684">
        <v>31</v>
      </c>
      <c r="C39" s="700"/>
      <c r="D39" s="728"/>
      <c r="E39" s="686" t="s">
        <v>399</v>
      </c>
      <c r="F39" s="726"/>
      <c r="G39" s="727"/>
      <c r="H39" s="1140"/>
      <c r="I39" s="1141"/>
    </row>
    <row r="40" spans="2:9" ht="40.5" hidden="1" customHeight="1">
      <c r="B40" s="684">
        <v>32</v>
      </c>
      <c r="C40" s="700"/>
      <c r="D40" s="728"/>
      <c r="E40" s="686" t="s">
        <v>399</v>
      </c>
      <c r="F40" s="726"/>
      <c r="G40" s="727"/>
      <c r="H40" s="1140"/>
      <c r="I40" s="1141"/>
    </row>
    <row r="41" spans="2:9" ht="40.5" hidden="1" customHeight="1">
      <c r="B41" s="684">
        <v>33</v>
      </c>
      <c r="C41" s="700"/>
      <c r="D41" s="728"/>
      <c r="E41" s="686" t="s">
        <v>399</v>
      </c>
      <c r="F41" s="726"/>
      <c r="G41" s="727"/>
      <c r="H41" s="1140"/>
      <c r="I41" s="1141"/>
    </row>
    <row r="42" spans="2:9" ht="40.5" hidden="1" customHeight="1">
      <c r="B42" s="684">
        <v>34</v>
      </c>
      <c r="C42" s="700"/>
      <c r="D42" s="728"/>
      <c r="E42" s="686" t="s">
        <v>399</v>
      </c>
      <c r="F42" s="726"/>
      <c r="G42" s="727"/>
      <c r="H42" s="1140"/>
      <c r="I42" s="1141"/>
    </row>
    <row r="43" spans="2:9" ht="40.5" hidden="1" customHeight="1">
      <c r="B43" s="684">
        <v>35</v>
      </c>
      <c r="C43" s="700"/>
      <c r="D43" s="728"/>
      <c r="E43" s="686" t="s">
        <v>399</v>
      </c>
      <c r="F43" s="726"/>
      <c r="G43" s="727"/>
      <c r="H43" s="1140"/>
      <c r="I43" s="1141"/>
    </row>
    <row r="44" spans="2:9" ht="40.5" hidden="1" customHeight="1">
      <c r="B44" s="684">
        <v>36</v>
      </c>
      <c r="C44" s="700"/>
      <c r="D44" s="728"/>
      <c r="E44" s="686" t="s">
        <v>399</v>
      </c>
      <c r="F44" s="726"/>
      <c r="G44" s="727"/>
      <c r="H44" s="1140"/>
      <c r="I44" s="1141"/>
    </row>
    <row r="45" spans="2:9" ht="40.5" hidden="1" customHeight="1">
      <c r="B45" s="684">
        <v>37</v>
      </c>
      <c r="C45" s="700"/>
      <c r="D45" s="728"/>
      <c r="E45" s="686" t="s">
        <v>399</v>
      </c>
      <c r="F45" s="726"/>
      <c r="G45" s="727"/>
      <c r="H45" s="1140"/>
      <c r="I45" s="1141"/>
    </row>
    <row r="46" spans="2:9" ht="40.5" hidden="1" customHeight="1">
      <c r="B46" s="684">
        <v>38</v>
      </c>
      <c r="C46" s="700"/>
      <c r="D46" s="728"/>
      <c r="E46" s="686" t="s">
        <v>399</v>
      </c>
      <c r="F46" s="726"/>
      <c r="G46" s="727"/>
      <c r="H46" s="1140"/>
      <c r="I46" s="1141"/>
    </row>
    <row r="47" spans="2:9" ht="40.5" hidden="1" customHeight="1">
      <c r="B47" s="684">
        <v>39</v>
      </c>
      <c r="C47" s="700"/>
      <c r="D47" s="728"/>
      <c r="E47" s="686" t="s">
        <v>399</v>
      </c>
      <c r="F47" s="726"/>
      <c r="G47" s="727"/>
      <c r="H47" s="1140"/>
      <c r="I47" s="1141"/>
    </row>
    <row r="48" spans="2:9" ht="40.5" hidden="1" customHeight="1">
      <c r="B48" s="684">
        <v>40</v>
      </c>
      <c r="C48" s="700"/>
      <c r="D48" s="728"/>
      <c r="E48" s="686" t="s">
        <v>399</v>
      </c>
      <c r="F48" s="726"/>
      <c r="G48" s="727"/>
      <c r="H48" s="1140"/>
      <c r="I48" s="1141"/>
    </row>
    <row r="49" spans="2:9" ht="40.5" hidden="1" customHeight="1">
      <c r="B49" s="684">
        <v>41</v>
      </c>
      <c r="C49" s="700"/>
      <c r="D49" s="728"/>
      <c r="E49" s="686" t="s">
        <v>399</v>
      </c>
      <c r="F49" s="726"/>
      <c r="G49" s="727"/>
      <c r="H49" s="1140"/>
      <c r="I49" s="1141"/>
    </row>
    <row r="50" spans="2:9" ht="40.5" hidden="1" customHeight="1">
      <c r="B50" s="684">
        <v>42</v>
      </c>
      <c r="C50" s="700"/>
      <c r="D50" s="728"/>
      <c r="E50" s="686" t="s">
        <v>399</v>
      </c>
      <c r="F50" s="726"/>
      <c r="G50" s="727"/>
      <c r="H50" s="1140"/>
      <c r="I50" s="1141"/>
    </row>
    <row r="51" spans="2:9" ht="40.5" hidden="1" customHeight="1">
      <c r="B51" s="684">
        <v>43</v>
      </c>
      <c r="C51" s="700"/>
      <c r="D51" s="728"/>
      <c r="E51" s="686" t="s">
        <v>399</v>
      </c>
      <c r="F51" s="726"/>
      <c r="G51" s="727"/>
      <c r="H51" s="1140"/>
      <c r="I51" s="1141"/>
    </row>
    <row r="52" spans="2:9" ht="40.5" hidden="1" customHeight="1">
      <c r="B52" s="684">
        <v>44</v>
      </c>
      <c r="C52" s="700"/>
      <c r="D52" s="728"/>
      <c r="E52" s="686" t="s">
        <v>399</v>
      </c>
      <c r="F52" s="726"/>
      <c r="G52" s="727"/>
      <c r="H52" s="1140"/>
      <c r="I52" s="1141"/>
    </row>
    <row r="53" spans="2:9" ht="40.5" hidden="1" customHeight="1">
      <c r="B53" s="684">
        <v>45</v>
      </c>
      <c r="C53" s="700"/>
      <c r="D53" s="728"/>
      <c r="E53" s="686" t="s">
        <v>399</v>
      </c>
      <c r="F53" s="726"/>
      <c r="G53" s="727"/>
      <c r="H53" s="1140"/>
      <c r="I53" s="1141"/>
    </row>
    <row r="54" spans="2:9" ht="40.5" hidden="1" customHeight="1">
      <c r="B54" s="684">
        <v>46</v>
      </c>
      <c r="C54" s="700"/>
      <c r="D54" s="728"/>
      <c r="E54" s="686" t="s">
        <v>399</v>
      </c>
      <c r="F54" s="726"/>
      <c r="G54" s="727"/>
      <c r="H54" s="1140"/>
      <c r="I54" s="1141"/>
    </row>
    <row r="55" spans="2:9" ht="40.5" hidden="1" customHeight="1">
      <c r="B55" s="684">
        <v>47</v>
      </c>
      <c r="C55" s="700"/>
      <c r="D55" s="728"/>
      <c r="E55" s="686" t="s">
        <v>399</v>
      </c>
      <c r="F55" s="726"/>
      <c r="G55" s="727"/>
      <c r="H55" s="1140"/>
      <c r="I55" s="1141"/>
    </row>
    <row r="56" spans="2:9" ht="40.5" hidden="1" customHeight="1">
      <c r="B56" s="684">
        <v>48</v>
      </c>
      <c r="C56" s="700"/>
      <c r="D56" s="728"/>
      <c r="E56" s="686" t="s">
        <v>399</v>
      </c>
      <c r="F56" s="726"/>
      <c r="G56" s="727"/>
      <c r="H56" s="1140"/>
      <c r="I56" s="1141"/>
    </row>
    <row r="57" spans="2:9" ht="40.5" hidden="1" customHeight="1">
      <c r="B57" s="684">
        <v>49</v>
      </c>
      <c r="C57" s="700"/>
      <c r="D57" s="728"/>
      <c r="E57" s="686" t="s">
        <v>399</v>
      </c>
      <c r="F57" s="726"/>
      <c r="G57" s="727"/>
      <c r="H57" s="1140"/>
      <c r="I57" s="1141"/>
    </row>
    <row r="58" spans="2:9" ht="40.5" hidden="1" customHeight="1">
      <c r="B58" s="684">
        <v>50</v>
      </c>
      <c r="C58" s="700"/>
      <c r="D58" s="728"/>
      <c r="E58" s="686" t="s">
        <v>399</v>
      </c>
      <c r="F58" s="726"/>
      <c r="G58" s="727"/>
      <c r="H58" s="1140"/>
      <c r="I58" s="1141"/>
    </row>
    <row r="59" spans="2:9" ht="40.5" hidden="1" customHeight="1">
      <c r="B59" s="684">
        <v>51</v>
      </c>
      <c r="C59" s="700"/>
      <c r="D59" s="728"/>
      <c r="E59" s="686" t="s">
        <v>399</v>
      </c>
      <c r="F59" s="726"/>
      <c r="G59" s="727"/>
      <c r="H59" s="1140"/>
      <c r="I59" s="1141"/>
    </row>
    <row r="60" spans="2:9" ht="40.5" hidden="1" customHeight="1">
      <c r="B60" s="684">
        <v>52</v>
      </c>
      <c r="C60" s="700"/>
      <c r="D60" s="728"/>
      <c r="E60" s="686" t="s">
        <v>399</v>
      </c>
      <c r="F60" s="726"/>
      <c r="G60" s="727"/>
      <c r="H60" s="1140"/>
      <c r="I60" s="1141"/>
    </row>
    <row r="61" spans="2:9" ht="40.5" hidden="1" customHeight="1">
      <c r="B61" s="684">
        <v>53</v>
      </c>
      <c r="C61" s="700"/>
      <c r="D61" s="728"/>
      <c r="E61" s="686" t="s">
        <v>399</v>
      </c>
      <c r="F61" s="726"/>
      <c r="G61" s="727"/>
      <c r="H61" s="1140"/>
      <c r="I61" s="1141"/>
    </row>
    <row r="62" spans="2:9" ht="40.5" hidden="1" customHeight="1">
      <c r="B62" s="684">
        <v>54</v>
      </c>
      <c r="C62" s="700"/>
      <c r="D62" s="728"/>
      <c r="E62" s="686" t="s">
        <v>399</v>
      </c>
      <c r="F62" s="726"/>
      <c r="G62" s="727"/>
      <c r="H62" s="1140"/>
      <c r="I62" s="1141"/>
    </row>
    <row r="63" spans="2:9" ht="40.5" hidden="1" customHeight="1">
      <c r="B63" s="684">
        <v>55</v>
      </c>
      <c r="C63" s="700"/>
      <c r="D63" s="728"/>
      <c r="E63" s="686" t="s">
        <v>399</v>
      </c>
      <c r="F63" s="726"/>
      <c r="G63" s="727"/>
      <c r="H63" s="1140"/>
      <c r="I63" s="1141"/>
    </row>
    <row r="64" spans="2:9" ht="40.5" hidden="1" customHeight="1">
      <c r="B64" s="684">
        <v>56</v>
      </c>
      <c r="C64" s="700"/>
      <c r="D64" s="728"/>
      <c r="E64" s="686" t="s">
        <v>399</v>
      </c>
      <c r="F64" s="726"/>
      <c r="G64" s="727"/>
      <c r="H64" s="1140"/>
      <c r="I64" s="1141"/>
    </row>
    <row r="65" spans="2:9" ht="40.5" hidden="1" customHeight="1">
      <c r="B65" s="684">
        <v>57</v>
      </c>
      <c r="C65" s="700"/>
      <c r="D65" s="728"/>
      <c r="E65" s="686" t="s">
        <v>399</v>
      </c>
      <c r="F65" s="726"/>
      <c r="G65" s="727"/>
      <c r="H65" s="1140"/>
      <c r="I65" s="1141"/>
    </row>
    <row r="66" spans="2:9" ht="40.5" hidden="1" customHeight="1">
      <c r="B66" s="684">
        <v>58</v>
      </c>
      <c r="C66" s="700"/>
      <c r="D66" s="728"/>
      <c r="E66" s="686" t="s">
        <v>399</v>
      </c>
      <c r="F66" s="726"/>
      <c r="G66" s="727"/>
      <c r="H66" s="1140"/>
      <c r="I66" s="1141"/>
    </row>
    <row r="67" spans="2:9" ht="40.5" hidden="1" customHeight="1">
      <c r="B67" s="684">
        <v>59</v>
      </c>
      <c r="C67" s="700"/>
      <c r="D67" s="728"/>
      <c r="E67" s="686" t="s">
        <v>399</v>
      </c>
      <c r="F67" s="726"/>
      <c r="G67" s="727"/>
      <c r="H67" s="1140"/>
      <c r="I67" s="1141"/>
    </row>
    <row r="68" spans="2:9" ht="40.5" hidden="1" customHeight="1">
      <c r="B68" s="684">
        <v>60</v>
      </c>
      <c r="C68" s="700"/>
      <c r="D68" s="728"/>
      <c r="E68" s="686" t="s">
        <v>399</v>
      </c>
      <c r="F68" s="726"/>
      <c r="G68" s="727"/>
      <c r="H68" s="1140"/>
      <c r="I68" s="1141"/>
    </row>
    <row r="69" spans="2:9" ht="40.5" hidden="1" customHeight="1">
      <c r="B69" s="684">
        <v>61</v>
      </c>
      <c r="C69" s="700"/>
      <c r="D69" s="728"/>
      <c r="E69" s="686" t="s">
        <v>399</v>
      </c>
      <c r="F69" s="726"/>
      <c r="G69" s="727"/>
      <c r="H69" s="1140"/>
      <c r="I69" s="1141"/>
    </row>
    <row r="70" spans="2:9" ht="40.5" hidden="1" customHeight="1">
      <c r="B70" s="684">
        <v>62</v>
      </c>
      <c r="C70" s="700"/>
      <c r="D70" s="728"/>
      <c r="E70" s="686" t="s">
        <v>399</v>
      </c>
      <c r="F70" s="726"/>
      <c r="G70" s="727"/>
      <c r="H70" s="1140"/>
      <c r="I70" s="1141"/>
    </row>
    <row r="71" spans="2:9" ht="40.5" hidden="1" customHeight="1">
      <c r="B71" s="684">
        <v>63</v>
      </c>
      <c r="C71" s="700"/>
      <c r="D71" s="728"/>
      <c r="E71" s="686" t="s">
        <v>399</v>
      </c>
      <c r="F71" s="726"/>
      <c r="G71" s="727"/>
      <c r="H71" s="1140"/>
      <c r="I71" s="1141"/>
    </row>
    <row r="72" spans="2:9" ht="40.5" hidden="1" customHeight="1">
      <c r="B72" s="684">
        <v>64</v>
      </c>
      <c r="C72" s="700"/>
      <c r="D72" s="728"/>
      <c r="E72" s="686" t="s">
        <v>399</v>
      </c>
      <c r="F72" s="726"/>
      <c r="G72" s="727"/>
      <c r="H72" s="1140"/>
      <c r="I72" s="1141"/>
    </row>
    <row r="73" spans="2:9" ht="40.5" hidden="1" customHeight="1">
      <c r="B73" s="684">
        <v>65</v>
      </c>
      <c r="C73" s="700"/>
      <c r="D73" s="728"/>
      <c r="E73" s="686" t="s">
        <v>399</v>
      </c>
      <c r="F73" s="726"/>
      <c r="G73" s="727"/>
      <c r="H73" s="1140"/>
      <c r="I73" s="1141"/>
    </row>
    <row r="74" spans="2:9" ht="40.5" hidden="1" customHeight="1">
      <c r="B74" s="684">
        <v>66</v>
      </c>
      <c r="C74" s="700"/>
      <c r="D74" s="728"/>
      <c r="E74" s="686" t="s">
        <v>399</v>
      </c>
      <c r="F74" s="726"/>
      <c r="G74" s="727"/>
      <c r="H74" s="1140"/>
      <c r="I74" s="1141"/>
    </row>
    <row r="75" spans="2:9" ht="40.5" hidden="1" customHeight="1">
      <c r="B75" s="684">
        <v>67</v>
      </c>
      <c r="C75" s="700"/>
      <c r="D75" s="728"/>
      <c r="E75" s="686" t="s">
        <v>399</v>
      </c>
      <c r="F75" s="726"/>
      <c r="G75" s="727"/>
      <c r="H75" s="1140"/>
      <c r="I75" s="1141"/>
    </row>
    <row r="76" spans="2:9" ht="40.5" hidden="1" customHeight="1">
      <c r="B76" s="684">
        <v>68</v>
      </c>
      <c r="C76" s="700"/>
      <c r="D76" s="728"/>
      <c r="E76" s="686" t="s">
        <v>399</v>
      </c>
      <c r="F76" s="726"/>
      <c r="G76" s="727"/>
      <c r="H76" s="1140"/>
      <c r="I76" s="1141"/>
    </row>
    <row r="77" spans="2:9" ht="40.5" hidden="1" customHeight="1">
      <c r="B77" s="684">
        <v>69</v>
      </c>
      <c r="C77" s="700"/>
      <c r="D77" s="728"/>
      <c r="E77" s="686" t="s">
        <v>399</v>
      </c>
      <c r="F77" s="726"/>
      <c r="G77" s="727"/>
      <c r="H77" s="1140"/>
      <c r="I77" s="1141"/>
    </row>
    <row r="78" spans="2:9" ht="40.5" hidden="1" customHeight="1">
      <c r="B78" s="684">
        <v>70</v>
      </c>
      <c r="C78" s="700"/>
      <c r="D78" s="728"/>
      <c r="E78" s="686" t="s">
        <v>399</v>
      </c>
      <c r="F78" s="726"/>
      <c r="G78" s="727"/>
      <c r="H78" s="1140"/>
      <c r="I78" s="1141"/>
    </row>
    <row r="79" spans="2:9" ht="40.5" hidden="1" customHeight="1">
      <c r="B79" s="684">
        <v>71</v>
      </c>
      <c r="C79" s="700"/>
      <c r="D79" s="728"/>
      <c r="E79" s="686" t="s">
        <v>399</v>
      </c>
      <c r="F79" s="726"/>
      <c r="G79" s="727"/>
      <c r="H79" s="1140"/>
      <c r="I79" s="1141"/>
    </row>
    <row r="80" spans="2:9" ht="40.5" hidden="1" customHeight="1">
      <c r="B80" s="684">
        <v>72</v>
      </c>
      <c r="C80" s="700"/>
      <c r="D80" s="728"/>
      <c r="E80" s="686" t="s">
        <v>399</v>
      </c>
      <c r="F80" s="726"/>
      <c r="G80" s="727"/>
      <c r="H80" s="1140"/>
      <c r="I80" s="1141"/>
    </row>
    <row r="81" spans="2:9" ht="40.5" hidden="1" customHeight="1">
      <c r="B81" s="684">
        <v>73</v>
      </c>
      <c r="C81" s="700"/>
      <c r="D81" s="728"/>
      <c r="E81" s="686" t="s">
        <v>399</v>
      </c>
      <c r="F81" s="726"/>
      <c r="G81" s="727"/>
      <c r="H81" s="1140"/>
      <c r="I81" s="1141"/>
    </row>
    <row r="82" spans="2:9" ht="40.5" hidden="1" customHeight="1">
      <c r="B82" s="684">
        <v>74</v>
      </c>
      <c r="C82" s="700"/>
      <c r="D82" s="728"/>
      <c r="E82" s="686" t="s">
        <v>399</v>
      </c>
      <c r="F82" s="726"/>
      <c r="G82" s="727"/>
      <c r="H82" s="1140"/>
      <c r="I82" s="1141"/>
    </row>
    <row r="83" spans="2:9" ht="40.5" hidden="1" customHeight="1">
      <c r="B83" s="684">
        <v>75</v>
      </c>
      <c r="C83" s="700"/>
      <c r="D83" s="728"/>
      <c r="E83" s="686" t="s">
        <v>399</v>
      </c>
      <c r="F83" s="726"/>
      <c r="G83" s="727"/>
      <c r="H83" s="1140"/>
      <c r="I83" s="1141"/>
    </row>
    <row r="84" spans="2:9" ht="40.5" hidden="1" customHeight="1">
      <c r="B84" s="684">
        <v>76</v>
      </c>
      <c r="C84" s="700"/>
      <c r="D84" s="728"/>
      <c r="E84" s="686" t="s">
        <v>399</v>
      </c>
      <c r="F84" s="726"/>
      <c r="G84" s="727"/>
      <c r="H84" s="1140"/>
      <c r="I84" s="1141"/>
    </row>
    <row r="85" spans="2:9" ht="40.5" hidden="1" customHeight="1">
      <c r="B85" s="684">
        <v>77</v>
      </c>
      <c r="C85" s="700"/>
      <c r="D85" s="728"/>
      <c r="E85" s="686" t="s">
        <v>399</v>
      </c>
      <c r="F85" s="726"/>
      <c r="G85" s="727"/>
      <c r="H85" s="1140"/>
      <c r="I85" s="1141"/>
    </row>
    <row r="86" spans="2:9" ht="40.5" hidden="1" customHeight="1">
      <c r="B86" s="684">
        <v>78</v>
      </c>
      <c r="C86" s="700"/>
      <c r="D86" s="728"/>
      <c r="E86" s="686" t="s">
        <v>399</v>
      </c>
      <c r="F86" s="726"/>
      <c r="G86" s="727"/>
      <c r="H86" s="1140"/>
      <c r="I86" s="1141"/>
    </row>
    <row r="87" spans="2:9" ht="40.5" hidden="1" customHeight="1">
      <c r="B87" s="684">
        <v>79</v>
      </c>
      <c r="C87" s="700"/>
      <c r="D87" s="728"/>
      <c r="E87" s="686" t="s">
        <v>399</v>
      </c>
      <c r="F87" s="726"/>
      <c r="G87" s="727"/>
      <c r="H87" s="1140"/>
      <c r="I87" s="1141"/>
    </row>
    <row r="88" spans="2:9" ht="40.5" hidden="1" customHeight="1">
      <c r="B88" s="684">
        <v>80</v>
      </c>
      <c r="C88" s="700"/>
      <c r="D88" s="728"/>
      <c r="E88" s="686" t="s">
        <v>399</v>
      </c>
      <c r="F88" s="726"/>
      <c r="G88" s="727"/>
      <c r="H88" s="1140"/>
      <c r="I88" s="1141"/>
    </row>
    <row r="89" spans="2:9" ht="40.5" hidden="1" customHeight="1">
      <c r="B89" s="684">
        <v>81</v>
      </c>
      <c r="C89" s="700"/>
      <c r="D89" s="728"/>
      <c r="E89" s="686" t="s">
        <v>399</v>
      </c>
      <c r="F89" s="726"/>
      <c r="G89" s="727"/>
      <c r="H89" s="1140"/>
      <c r="I89" s="1141"/>
    </row>
    <row r="90" spans="2:9" ht="40.5" hidden="1" customHeight="1">
      <c r="B90" s="684">
        <v>82</v>
      </c>
      <c r="C90" s="700"/>
      <c r="D90" s="728"/>
      <c r="E90" s="686" t="s">
        <v>399</v>
      </c>
      <c r="F90" s="726"/>
      <c r="G90" s="727"/>
      <c r="H90" s="1140"/>
      <c r="I90" s="1141"/>
    </row>
    <row r="91" spans="2:9" ht="40.5" hidden="1" customHeight="1">
      <c r="B91" s="684">
        <v>83</v>
      </c>
      <c r="C91" s="700"/>
      <c r="D91" s="728"/>
      <c r="E91" s="686" t="s">
        <v>399</v>
      </c>
      <c r="F91" s="726"/>
      <c r="G91" s="727"/>
      <c r="H91" s="1140"/>
      <c r="I91" s="1141"/>
    </row>
    <row r="92" spans="2:9" ht="40.5" hidden="1" customHeight="1">
      <c r="B92" s="684">
        <v>84</v>
      </c>
      <c r="C92" s="700"/>
      <c r="D92" s="728"/>
      <c r="E92" s="686" t="s">
        <v>399</v>
      </c>
      <c r="F92" s="726"/>
      <c r="G92" s="727"/>
      <c r="H92" s="1140"/>
      <c r="I92" s="1141"/>
    </row>
    <row r="93" spans="2:9" ht="40.5" hidden="1" customHeight="1">
      <c r="B93" s="684">
        <v>85</v>
      </c>
      <c r="C93" s="700"/>
      <c r="D93" s="728"/>
      <c r="E93" s="686" t="s">
        <v>399</v>
      </c>
      <c r="F93" s="726"/>
      <c r="G93" s="727"/>
      <c r="H93" s="1140"/>
      <c r="I93" s="1141"/>
    </row>
    <row r="94" spans="2:9" ht="40.5" hidden="1" customHeight="1">
      <c r="B94" s="684">
        <v>86</v>
      </c>
      <c r="C94" s="700"/>
      <c r="D94" s="728"/>
      <c r="E94" s="686" t="s">
        <v>399</v>
      </c>
      <c r="F94" s="726"/>
      <c r="G94" s="727"/>
      <c r="H94" s="1140"/>
      <c r="I94" s="1141"/>
    </row>
    <row r="95" spans="2:9" ht="40.5" hidden="1" customHeight="1">
      <c r="B95" s="684">
        <v>87</v>
      </c>
      <c r="C95" s="700"/>
      <c r="D95" s="728"/>
      <c r="E95" s="686" t="s">
        <v>399</v>
      </c>
      <c r="F95" s="726"/>
      <c r="G95" s="727"/>
      <c r="H95" s="1140"/>
      <c r="I95" s="1141"/>
    </row>
    <row r="96" spans="2:9" ht="40.5" hidden="1" customHeight="1">
      <c r="B96" s="684">
        <v>88</v>
      </c>
      <c r="C96" s="700"/>
      <c r="D96" s="728"/>
      <c r="E96" s="686" t="s">
        <v>399</v>
      </c>
      <c r="F96" s="726"/>
      <c r="G96" s="727"/>
      <c r="H96" s="1140"/>
      <c r="I96" s="1141"/>
    </row>
    <row r="97" spans="2:9" ht="40.5" hidden="1" customHeight="1">
      <c r="B97" s="684">
        <v>89</v>
      </c>
      <c r="C97" s="700"/>
      <c r="D97" s="728"/>
      <c r="E97" s="686" t="s">
        <v>399</v>
      </c>
      <c r="F97" s="726"/>
      <c r="G97" s="727"/>
      <c r="H97" s="1140"/>
      <c r="I97" s="1141"/>
    </row>
    <row r="98" spans="2:9" ht="40.5" hidden="1" customHeight="1">
      <c r="B98" s="684">
        <v>90</v>
      </c>
      <c r="C98" s="700"/>
      <c r="D98" s="728"/>
      <c r="E98" s="686" t="s">
        <v>399</v>
      </c>
      <c r="F98" s="726"/>
      <c r="G98" s="727"/>
      <c r="H98" s="1140"/>
      <c r="I98" s="1141"/>
    </row>
    <row r="99" spans="2:9" ht="40.5" hidden="1" customHeight="1">
      <c r="B99" s="684">
        <v>91</v>
      </c>
      <c r="C99" s="700"/>
      <c r="D99" s="728"/>
      <c r="E99" s="686" t="s">
        <v>399</v>
      </c>
      <c r="F99" s="726"/>
      <c r="G99" s="727"/>
      <c r="H99" s="1140"/>
      <c r="I99" s="1141"/>
    </row>
    <row r="100" spans="2:9" ht="40.5" hidden="1" customHeight="1">
      <c r="B100" s="684">
        <v>92</v>
      </c>
      <c r="C100" s="700"/>
      <c r="D100" s="728"/>
      <c r="E100" s="686" t="s">
        <v>399</v>
      </c>
      <c r="F100" s="726"/>
      <c r="G100" s="727"/>
      <c r="H100" s="1140"/>
      <c r="I100" s="1141"/>
    </row>
    <row r="101" spans="2:9" ht="40.5" hidden="1" customHeight="1">
      <c r="B101" s="684">
        <v>93</v>
      </c>
      <c r="C101" s="700"/>
      <c r="D101" s="728"/>
      <c r="E101" s="686" t="s">
        <v>399</v>
      </c>
      <c r="F101" s="726"/>
      <c r="G101" s="727"/>
      <c r="H101" s="1140"/>
      <c r="I101" s="1141"/>
    </row>
    <row r="102" spans="2:9" ht="40.5" hidden="1" customHeight="1">
      <c r="B102" s="684">
        <v>94</v>
      </c>
      <c r="C102" s="700"/>
      <c r="D102" s="728"/>
      <c r="E102" s="686" t="s">
        <v>399</v>
      </c>
      <c r="F102" s="726"/>
      <c r="G102" s="727"/>
      <c r="H102" s="1140"/>
      <c r="I102" s="1141"/>
    </row>
    <row r="103" spans="2:9" ht="40.5" hidden="1" customHeight="1">
      <c r="B103" s="684">
        <v>95</v>
      </c>
      <c r="C103" s="700"/>
      <c r="D103" s="728"/>
      <c r="E103" s="686" t="s">
        <v>399</v>
      </c>
      <c r="F103" s="726"/>
      <c r="G103" s="727"/>
      <c r="H103" s="1140"/>
      <c r="I103" s="1141"/>
    </row>
    <row r="104" spans="2:9" ht="40.5" hidden="1" customHeight="1">
      <c r="B104" s="684">
        <v>96</v>
      </c>
      <c r="C104" s="700"/>
      <c r="D104" s="728"/>
      <c r="E104" s="686" t="s">
        <v>399</v>
      </c>
      <c r="F104" s="726"/>
      <c r="G104" s="727"/>
      <c r="H104" s="1140"/>
      <c r="I104" s="1141"/>
    </row>
    <row r="105" spans="2:9" ht="40.5" hidden="1" customHeight="1">
      <c r="B105" s="684">
        <v>97</v>
      </c>
      <c r="C105" s="700"/>
      <c r="D105" s="728"/>
      <c r="E105" s="686" t="s">
        <v>399</v>
      </c>
      <c r="F105" s="726"/>
      <c r="G105" s="727"/>
      <c r="H105" s="1140"/>
      <c r="I105" s="1141"/>
    </row>
    <row r="106" spans="2:9" ht="40.5" hidden="1" customHeight="1">
      <c r="B106" s="684">
        <v>98</v>
      </c>
      <c r="C106" s="700"/>
      <c r="D106" s="728"/>
      <c r="E106" s="686" t="s">
        <v>399</v>
      </c>
      <c r="F106" s="726"/>
      <c r="G106" s="727"/>
      <c r="H106" s="1140"/>
      <c r="I106" s="1141"/>
    </row>
    <row r="107" spans="2:9" ht="40.5" hidden="1" customHeight="1">
      <c r="B107" s="684">
        <v>99</v>
      </c>
      <c r="C107" s="700"/>
      <c r="D107" s="728"/>
      <c r="E107" s="686" t="s">
        <v>399</v>
      </c>
      <c r="F107" s="726"/>
      <c r="G107" s="727"/>
      <c r="H107" s="1140"/>
      <c r="I107" s="1141"/>
    </row>
    <row r="108" spans="2:9" ht="40.5" hidden="1" customHeight="1">
      <c r="B108" s="684">
        <v>100</v>
      </c>
      <c r="C108" s="700"/>
      <c r="D108" s="728"/>
      <c r="E108" s="686" t="s">
        <v>399</v>
      </c>
      <c r="F108" s="726"/>
      <c r="G108" s="727"/>
      <c r="H108" s="1140"/>
      <c r="I108" s="1141"/>
    </row>
    <row r="109" spans="2:9" ht="18.75" customHeight="1">
      <c r="B109" s="1149" t="s">
        <v>400</v>
      </c>
      <c r="C109" s="1149"/>
      <c r="D109" s="1149"/>
      <c r="E109" s="1149"/>
      <c r="F109" s="1149"/>
      <c r="G109" s="687">
        <f>SUM(G9:G108)</f>
        <v>140000</v>
      </c>
      <c r="H109" s="1150"/>
      <c r="I109" s="1151"/>
    </row>
    <row r="110" spans="2:9" ht="14.25" thickBot="1">
      <c r="B110" s="688"/>
      <c r="C110" s="688"/>
      <c r="D110" s="688"/>
      <c r="E110" s="688"/>
      <c r="F110" s="688"/>
      <c r="G110" s="688"/>
      <c r="H110" s="688"/>
      <c r="I110" s="688"/>
    </row>
    <row r="111" spans="2:9" ht="14.25" thickTop="1">
      <c r="B111" s="695"/>
      <c r="C111" s="689" t="s">
        <v>401</v>
      </c>
      <c r="D111" s="689"/>
      <c r="E111" s="689"/>
      <c r="F111" s="689"/>
      <c r="G111" s="689"/>
      <c r="H111" s="689"/>
      <c r="I111" s="690"/>
    </row>
    <row r="112" spans="2:9" ht="22.5" customHeight="1">
      <c r="B112" s="696"/>
      <c r="C112" s="1143" t="s">
        <v>528</v>
      </c>
      <c r="D112" s="1143"/>
      <c r="E112" s="1143"/>
      <c r="F112" s="1143"/>
      <c r="G112" s="1143"/>
      <c r="H112" s="1143"/>
      <c r="I112" s="1144"/>
    </row>
    <row r="113" spans="2:9" ht="22.5" customHeight="1" thickBot="1">
      <c r="B113" s="697"/>
      <c r="C113" s="1145" t="s">
        <v>529</v>
      </c>
      <c r="D113" s="1146"/>
      <c r="E113" s="1146"/>
      <c r="F113" s="1146"/>
      <c r="G113" s="1146"/>
      <c r="H113" s="1146"/>
      <c r="I113" s="1147"/>
    </row>
    <row r="114" spans="2:9" ht="14.25" thickTop="1"/>
    <row r="115" spans="2:9" ht="45" customHeight="1">
      <c r="B115" s="1148" t="s">
        <v>404</v>
      </c>
      <c r="C115" s="1148"/>
      <c r="D115" s="1148"/>
      <c r="E115" s="1148"/>
      <c r="F115" s="1148"/>
      <c r="G115" s="1148"/>
      <c r="H115" s="1148"/>
      <c r="I115" s="1148"/>
    </row>
    <row r="116" spans="2:9" ht="14.25">
      <c r="B116" s="1119" t="s">
        <v>560</v>
      </c>
      <c r="C116" s="1119"/>
      <c r="D116" s="1119"/>
      <c r="E116" s="691"/>
      <c r="F116" s="692"/>
      <c r="G116" s="693"/>
      <c r="H116" s="693"/>
      <c r="I116" s="693"/>
    </row>
    <row r="117" spans="2:9" ht="14.25">
      <c r="B117" s="694"/>
      <c r="C117" s="694"/>
      <c r="D117" s="1142" t="s">
        <v>405</v>
      </c>
      <c r="E117" s="1142"/>
      <c r="F117" s="1142"/>
      <c r="G117" s="1112" t="s">
        <v>559</v>
      </c>
      <c r="H117" s="1112"/>
      <c r="I117" s="1112"/>
    </row>
    <row r="118" spans="2:9" ht="14.25">
      <c r="B118" s="694"/>
      <c r="C118" s="694"/>
      <c r="D118" s="1142" t="s">
        <v>406</v>
      </c>
      <c r="E118" s="1142"/>
      <c r="F118" s="1142"/>
      <c r="G118" s="1112" t="s">
        <v>561</v>
      </c>
      <c r="H118" s="1112"/>
      <c r="I118" s="1112"/>
    </row>
    <row r="127" spans="2:9" hidden="1">
      <c r="C127" s="678" t="s">
        <v>127</v>
      </c>
    </row>
    <row r="128" spans="2:9" hidden="1">
      <c r="C128" s="678" t="s">
        <v>129</v>
      </c>
    </row>
    <row r="129" spans="3:3" hidden="1">
      <c r="C129" s="678" t="s">
        <v>130</v>
      </c>
    </row>
    <row r="130" spans="3:3" hidden="1">
      <c r="C130" s="678" t="s">
        <v>131</v>
      </c>
    </row>
    <row r="131" spans="3:3" hidden="1">
      <c r="C131" s="678" t="s">
        <v>15</v>
      </c>
    </row>
    <row r="132" spans="3:3" hidden="1">
      <c r="C132" s="678" t="s">
        <v>132</v>
      </c>
    </row>
    <row r="133" spans="3:3" hidden="1">
      <c r="C133" s="678" t="s">
        <v>133</v>
      </c>
    </row>
    <row r="134" spans="3:3" hidden="1">
      <c r="C134" s="678" t="s">
        <v>134</v>
      </c>
    </row>
    <row r="135" spans="3:3" hidden="1">
      <c r="C135" s="678" t="s">
        <v>45</v>
      </c>
    </row>
    <row r="136" spans="3:3" hidden="1">
      <c r="C136" s="678" t="s">
        <v>136</v>
      </c>
    </row>
    <row r="137" spans="3:3" hidden="1">
      <c r="C137" s="678" t="s">
        <v>16</v>
      </c>
    </row>
    <row r="138" spans="3:3" hidden="1">
      <c r="C138" s="678" t="s">
        <v>17</v>
      </c>
    </row>
    <row r="139" spans="3:3" hidden="1">
      <c r="C139" s="678" t="s">
        <v>18</v>
      </c>
    </row>
    <row r="140" spans="3:3" hidden="1">
      <c r="C140" s="678" t="s">
        <v>19</v>
      </c>
    </row>
    <row r="141" spans="3:3" hidden="1">
      <c r="C141" s="678" t="s">
        <v>20</v>
      </c>
    </row>
    <row r="142" spans="3:3" hidden="1">
      <c r="C142" s="678" t="s">
        <v>21</v>
      </c>
    </row>
    <row r="143" spans="3:3" hidden="1">
      <c r="C143" s="678" t="s">
        <v>22</v>
      </c>
    </row>
    <row r="144" spans="3:3" hidden="1">
      <c r="C144" s="678" t="s">
        <v>23</v>
      </c>
    </row>
    <row r="145" spans="3:3" hidden="1">
      <c r="C145" s="678" t="s">
        <v>137</v>
      </c>
    </row>
    <row r="146" spans="3:3" hidden="1">
      <c r="C146" s="678" t="s">
        <v>24</v>
      </c>
    </row>
    <row r="147" spans="3:3" hidden="1">
      <c r="C147" s="678" t="s">
        <v>25</v>
      </c>
    </row>
    <row r="148" spans="3:3" hidden="1">
      <c r="C148" s="678" t="s">
        <v>26</v>
      </c>
    </row>
    <row r="149" spans="3:3" hidden="1">
      <c r="C149" s="678" t="s">
        <v>27</v>
      </c>
    </row>
    <row r="150" spans="3:3" hidden="1">
      <c r="C150" s="678" t="s">
        <v>28</v>
      </c>
    </row>
    <row r="151" spans="3:3" hidden="1">
      <c r="C151" s="678" t="s">
        <v>29</v>
      </c>
    </row>
    <row r="152" spans="3:3" hidden="1">
      <c r="C152" s="678" t="s">
        <v>30</v>
      </c>
    </row>
    <row r="153" spans="3:3" hidden="1">
      <c r="C153" s="678" t="s">
        <v>31</v>
      </c>
    </row>
    <row r="154" spans="3:3" hidden="1">
      <c r="C154" s="678" t="s">
        <v>138</v>
      </c>
    </row>
    <row r="155" spans="3:3" hidden="1">
      <c r="C155" s="678" t="s">
        <v>139</v>
      </c>
    </row>
    <row r="156" spans="3:3" hidden="1">
      <c r="C156" s="678" t="s">
        <v>140</v>
      </c>
    </row>
    <row r="157" spans="3:3" hidden="1">
      <c r="C157" s="678" t="s">
        <v>141</v>
      </c>
    </row>
    <row r="158" spans="3:3" hidden="1">
      <c r="C158" s="678" t="s">
        <v>142</v>
      </c>
    </row>
    <row r="159" spans="3:3" hidden="1">
      <c r="C159" s="678" t="s">
        <v>143</v>
      </c>
    </row>
    <row r="160" spans="3:3" hidden="1">
      <c r="C160" s="678" t="s">
        <v>144</v>
      </c>
    </row>
    <row r="161" spans="3:3" hidden="1">
      <c r="C161" s="678" t="s">
        <v>145</v>
      </c>
    </row>
  </sheetData>
  <sheetProtection password="DDC8" sheet="1" objects="1" scenarios="1" formatColumns="0"/>
  <mergeCells count="116">
    <mergeCell ref="D118:F118"/>
    <mergeCell ref="G118:I118"/>
    <mergeCell ref="C112:I112"/>
    <mergeCell ref="C113:I113"/>
    <mergeCell ref="B115:I115"/>
    <mergeCell ref="B116:D116"/>
    <mergeCell ref="D117:F117"/>
    <mergeCell ref="G117:I117"/>
    <mergeCell ref="H105:I105"/>
    <mergeCell ref="H106:I106"/>
    <mergeCell ref="H107:I107"/>
    <mergeCell ref="H108:I108"/>
    <mergeCell ref="B109:F109"/>
    <mergeCell ref="H109:I109"/>
    <mergeCell ref="H99:I99"/>
    <mergeCell ref="H100:I100"/>
    <mergeCell ref="H101:I101"/>
    <mergeCell ref="H102:I102"/>
    <mergeCell ref="H103:I103"/>
    <mergeCell ref="H104:I104"/>
    <mergeCell ref="H93:I93"/>
    <mergeCell ref="H94:I94"/>
    <mergeCell ref="H95:I95"/>
    <mergeCell ref="H96:I96"/>
    <mergeCell ref="H97:I97"/>
    <mergeCell ref="H98:I98"/>
    <mergeCell ref="H87:I87"/>
    <mergeCell ref="H88:I88"/>
    <mergeCell ref="H89:I89"/>
    <mergeCell ref="H90:I90"/>
    <mergeCell ref="H91:I91"/>
    <mergeCell ref="H92:I92"/>
    <mergeCell ref="H81:I81"/>
    <mergeCell ref="H82:I82"/>
    <mergeCell ref="H83:I83"/>
    <mergeCell ref="H84:I84"/>
    <mergeCell ref="H85:I85"/>
    <mergeCell ref="H86:I86"/>
    <mergeCell ref="H75:I75"/>
    <mergeCell ref="H76:I76"/>
    <mergeCell ref="H77:I77"/>
    <mergeCell ref="H78:I78"/>
    <mergeCell ref="H79:I79"/>
    <mergeCell ref="H80:I80"/>
    <mergeCell ref="H69:I69"/>
    <mergeCell ref="H70:I70"/>
    <mergeCell ref="H71:I71"/>
    <mergeCell ref="H72:I72"/>
    <mergeCell ref="H73:I73"/>
    <mergeCell ref="H74:I74"/>
    <mergeCell ref="H63:I63"/>
    <mergeCell ref="H64:I64"/>
    <mergeCell ref="H65:I65"/>
    <mergeCell ref="H66:I66"/>
    <mergeCell ref="H67:I67"/>
    <mergeCell ref="H68:I68"/>
    <mergeCell ref="H57:I57"/>
    <mergeCell ref="H58:I58"/>
    <mergeCell ref="H59:I59"/>
    <mergeCell ref="H60:I60"/>
    <mergeCell ref="H61:I61"/>
    <mergeCell ref="H62:I62"/>
    <mergeCell ref="H51:I51"/>
    <mergeCell ref="H52:I52"/>
    <mergeCell ref="H53:I53"/>
    <mergeCell ref="H54:I54"/>
    <mergeCell ref="H55:I55"/>
    <mergeCell ref="H56:I56"/>
    <mergeCell ref="H45:I45"/>
    <mergeCell ref="H46:I46"/>
    <mergeCell ref="H47:I47"/>
    <mergeCell ref="H48:I48"/>
    <mergeCell ref="H49:I49"/>
    <mergeCell ref="H50:I50"/>
    <mergeCell ref="H39:I39"/>
    <mergeCell ref="H40:I40"/>
    <mergeCell ref="H41:I41"/>
    <mergeCell ref="H42:I42"/>
    <mergeCell ref="H43:I43"/>
    <mergeCell ref="H44:I44"/>
    <mergeCell ref="H33:I33"/>
    <mergeCell ref="H34:I34"/>
    <mergeCell ref="H35:I35"/>
    <mergeCell ref="H36:I36"/>
    <mergeCell ref="H37:I37"/>
    <mergeCell ref="H38:I38"/>
    <mergeCell ref="H27:I27"/>
    <mergeCell ref="H28:I28"/>
    <mergeCell ref="H29:I29"/>
    <mergeCell ref="H30:I30"/>
    <mergeCell ref="H31:I31"/>
    <mergeCell ref="H32:I32"/>
    <mergeCell ref="H21:I21"/>
    <mergeCell ref="H22:I22"/>
    <mergeCell ref="H23:I23"/>
    <mergeCell ref="H24:I24"/>
    <mergeCell ref="H25:I25"/>
    <mergeCell ref="H26:I26"/>
    <mergeCell ref="H18:I18"/>
    <mergeCell ref="H19:I19"/>
    <mergeCell ref="H20:I20"/>
    <mergeCell ref="H9:I9"/>
    <mergeCell ref="H10:I10"/>
    <mergeCell ref="H11:I11"/>
    <mergeCell ref="H12:I12"/>
    <mergeCell ref="H13:I13"/>
    <mergeCell ref="H14:I14"/>
    <mergeCell ref="B2:I2"/>
    <mergeCell ref="G4:I4"/>
    <mergeCell ref="G5:I5"/>
    <mergeCell ref="B7:I7"/>
    <mergeCell ref="D8:F8"/>
    <mergeCell ref="H8:I8"/>
    <mergeCell ref="H15:I15"/>
    <mergeCell ref="H16:I16"/>
    <mergeCell ref="H17:I17"/>
  </mergeCells>
  <phoneticPr fontId="8"/>
  <dataValidations count="2">
    <dataValidation type="list" allowBlank="1" showInputMessage="1" showErrorMessage="1" sqref="C9:C108" xr:uid="{00000000-0002-0000-0E00-000000000000}">
      <formula1>"緊急雇用に係る費用,職業紹介料,損害賠償保険加入費用,帰宅困難職員の宿泊費,連携機関との連携に係る旅費,一定の要件に該当する自費検査費用,職員派遣に係る旅費・宿泊費"</formula1>
    </dataValidation>
    <dataValidation type="list" allowBlank="1" showInputMessage="1" showErrorMessage="1" sqref="G4:I4" xr:uid="{00000000-0002-0000-0E00-000001000000}">
      <formula1>$C$127:$C$161</formula1>
    </dataValidation>
  </dataValidations>
  <printOptions horizontalCentered="1"/>
  <pageMargins left="0.70866141732283472" right="0.70866141732283472" top="0.35433070866141736" bottom="0.35433070866141736" header="0.31496062992125984" footer="0.31496062992125984"/>
  <pageSetup paperSize="9" scale="8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28353" r:id="rId4" name="Check Box 1">
              <controlPr defaultSize="0" autoFill="0" autoLine="0" autoPict="0">
                <anchor moveWithCells="1">
                  <from>
                    <xdr:col>1</xdr:col>
                    <xdr:colOff>57150</xdr:colOff>
                    <xdr:row>111</xdr:row>
                    <xdr:rowOff>38100</xdr:rowOff>
                  </from>
                  <to>
                    <xdr:col>2</xdr:col>
                    <xdr:colOff>19050</xdr:colOff>
                    <xdr:row>112</xdr:row>
                    <xdr:rowOff>0</xdr:rowOff>
                  </to>
                </anchor>
              </controlPr>
            </control>
          </mc:Choice>
        </mc:AlternateContent>
        <mc:AlternateContent xmlns:mc="http://schemas.openxmlformats.org/markup-compatibility/2006">
          <mc:Choice Requires="x14">
            <control shapeId="228354" r:id="rId5" name="Check Box 2">
              <controlPr defaultSize="0" autoFill="0" autoLine="0" autoPict="0">
                <anchor moveWithCells="1">
                  <from>
                    <xdr:col>1</xdr:col>
                    <xdr:colOff>57150</xdr:colOff>
                    <xdr:row>112</xdr:row>
                    <xdr:rowOff>9525</xdr:rowOff>
                  </from>
                  <to>
                    <xdr:col>2</xdr:col>
                    <xdr:colOff>19050</xdr:colOff>
                    <xdr:row>112</xdr:row>
                    <xdr:rowOff>257175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DFFFF"/>
    <pageSetUpPr fitToPage="1"/>
  </sheetPr>
  <dimension ref="A1:AB140"/>
  <sheetViews>
    <sheetView showGridLines="0" view="pageBreakPreview" zoomScale="110" zoomScaleNormal="100" zoomScaleSheetLayoutView="110" workbookViewId="0">
      <selection activeCell="H109" sqref="H109:I109"/>
    </sheetView>
  </sheetViews>
  <sheetFormatPr defaultRowHeight="13.5"/>
  <cols>
    <col min="1" max="1" width="3.5" style="513" bestFit="1" customWidth="1"/>
    <col min="2" max="2" width="18.125" style="452" customWidth="1"/>
    <col min="3" max="3" width="9.5" style="452" bestFit="1" customWidth="1"/>
    <col min="4" max="4" width="8.125" style="452" customWidth="1"/>
    <col min="5" max="5" width="12.5" style="452" customWidth="1"/>
    <col min="6" max="6" width="8.125" style="452" customWidth="1"/>
    <col min="7" max="7" width="12.5" style="452" customWidth="1"/>
    <col min="8" max="8" width="8.125" style="452" customWidth="1"/>
    <col min="9" max="9" width="12.5" style="452" customWidth="1"/>
    <col min="10" max="10" width="8.375" style="452" customWidth="1"/>
    <col min="11" max="11" width="12.5" style="452" customWidth="1"/>
    <col min="12" max="16384" width="9" style="452"/>
  </cols>
  <sheetData>
    <row r="1" spans="1:11" ht="23.25" customHeight="1">
      <c r="A1" s="511" t="s">
        <v>409</v>
      </c>
      <c r="B1" s="512"/>
      <c r="C1" s="512"/>
      <c r="D1" s="512"/>
    </row>
    <row r="2" spans="1:11" ht="29.25" customHeight="1">
      <c r="A2" s="1121" t="s">
        <v>410</v>
      </c>
      <c r="B2" s="1122"/>
      <c r="C2" s="1122"/>
      <c r="D2" s="1122"/>
      <c r="E2" s="1122"/>
      <c r="F2" s="1122"/>
      <c r="G2" s="1122"/>
      <c r="H2" s="1122"/>
      <c r="I2" s="1122"/>
      <c r="J2" s="1122"/>
      <c r="K2" s="1123"/>
    </row>
    <row r="4" spans="1:11">
      <c r="H4" s="514" t="s">
        <v>391</v>
      </c>
      <c r="I4" s="1155" t="s">
        <v>26</v>
      </c>
      <c r="J4" s="1155"/>
      <c r="K4" s="1155"/>
    </row>
    <row r="5" spans="1:11">
      <c r="H5" s="514" t="s">
        <v>392</v>
      </c>
      <c r="I5" s="1154" t="s">
        <v>547</v>
      </c>
      <c r="J5" s="1155"/>
      <c r="K5" s="1155"/>
    </row>
    <row r="7" spans="1:11" ht="62.25" customHeight="1">
      <c r="A7" s="1156" t="s">
        <v>424</v>
      </c>
      <c r="B7" s="1156"/>
      <c r="C7" s="1156"/>
      <c r="D7" s="1156"/>
      <c r="E7" s="1156"/>
      <c r="F7" s="1156"/>
      <c r="G7" s="1156"/>
      <c r="H7" s="1156"/>
      <c r="I7" s="1156"/>
      <c r="J7" s="1156"/>
      <c r="K7" s="1156"/>
    </row>
    <row r="8" spans="1:11" ht="28.5" customHeight="1">
      <c r="A8" s="1157"/>
      <c r="B8" s="1157" t="s">
        <v>411</v>
      </c>
      <c r="C8" s="1159" t="s">
        <v>412</v>
      </c>
      <c r="D8" s="1161" t="s">
        <v>567</v>
      </c>
      <c r="E8" s="1162"/>
      <c r="F8" s="1161" t="s">
        <v>568</v>
      </c>
      <c r="G8" s="1162"/>
      <c r="H8" s="1163" t="s">
        <v>413</v>
      </c>
      <c r="I8" s="1162"/>
      <c r="J8" s="1164" t="s">
        <v>400</v>
      </c>
      <c r="K8" s="1165"/>
    </row>
    <row r="9" spans="1:11">
      <c r="A9" s="1158"/>
      <c r="B9" s="1158"/>
      <c r="C9" s="1160"/>
      <c r="D9" s="515" t="s">
        <v>414</v>
      </c>
      <c r="E9" s="516" t="s">
        <v>415</v>
      </c>
      <c r="F9" s="515" t="s">
        <v>414</v>
      </c>
      <c r="G9" s="516" t="s">
        <v>415</v>
      </c>
      <c r="H9" s="515" t="s">
        <v>414</v>
      </c>
      <c r="I9" s="516" t="s">
        <v>415</v>
      </c>
      <c r="J9" s="515" t="s">
        <v>414</v>
      </c>
      <c r="K9" s="516" t="s">
        <v>415</v>
      </c>
    </row>
    <row r="10" spans="1:11">
      <c r="A10" s="457">
        <v>1</v>
      </c>
      <c r="B10" s="673" t="s">
        <v>569</v>
      </c>
      <c r="C10" s="674">
        <v>2000</v>
      </c>
      <c r="D10" s="675">
        <v>6</v>
      </c>
      <c r="E10" s="672">
        <f>$C10*D10</f>
        <v>12000</v>
      </c>
      <c r="F10" s="675">
        <v>4</v>
      </c>
      <c r="G10" s="672">
        <f>$C10*F10</f>
        <v>8000</v>
      </c>
      <c r="H10" s="675"/>
      <c r="I10" s="672">
        <f>$C10*H10</f>
        <v>0</v>
      </c>
      <c r="J10" s="517">
        <f t="shared" ref="J10:K41" si="0">SUM(D10,F10,H10)</f>
        <v>10</v>
      </c>
      <c r="K10" s="518">
        <f t="shared" si="0"/>
        <v>20000</v>
      </c>
    </row>
    <row r="11" spans="1:11">
      <c r="A11" s="457">
        <v>2</v>
      </c>
      <c r="B11" s="673" t="s">
        <v>569</v>
      </c>
      <c r="C11" s="674">
        <v>2000</v>
      </c>
      <c r="D11" s="675">
        <v>7</v>
      </c>
      <c r="E11" s="672">
        <f t="shared" ref="E11:E64" si="1">$C11*D11</f>
        <v>14000</v>
      </c>
      <c r="F11" s="675">
        <v>4</v>
      </c>
      <c r="G11" s="672">
        <f t="shared" ref="G11:G64" si="2">$C11*F11</f>
        <v>8000</v>
      </c>
      <c r="H11" s="675"/>
      <c r="I11" s="672">
        <f t="shared" ref="I11:I64" si="3">$C11*H11</f>
        <v>0</v>
      </c>
      <c r="J11" s="517">
        <f t="shared" si="0"/>
        <v>11</v>
      </c>
      <c r="K11" s="518">
        <f t="shared" si="0"/>
        <v>22000</v>
      </c>
    </row>
    <row r="12" spans="1:11">
      <c r="A12" s="457">
        <v>3</v>
      </c>
      <c r="B12" s="673" t="s">
        <v>569</v>
      </c>
      <c r="C12" s="674">
        <v>2000</v>
      </c>
      <c r="D12" s="675">
        <v>5</v>
      </c>
      <c r="E12" s="672">
        <f t="shared" si="1"/>
        <v>10000</v>
      </c>
      <c r="F12" s="675">
        <v>3</v>
      </c>
      <c r="G12" s="672">
        <f t="shared" si="2"/>
        <v>6000</v>
      </c>
      <c r="H12" s="675"/>
      <c r="I12" s="672">
        <f t="shared" si="3"/>
        <v>0</v>
      </c>
      <c r="J12" s="517">
        <f t="shared" si="0"/>
        <v>8</v>
      </c>
      <c r="K12" s="518">
        <f t="shared" si="0"/>
        <v>16000</v>
      </c>
    </row>
    <row r="13" spans="1:11">
      <c r="A13" s="457">
        <v>4</v>
      </c>
      <c r="B13" s="673" t="s">
        <v>569</v>
      </c>
      <c r="C13" s="674">
        <v>2000</v>
      </c>
      <c r="D13" s="675">
        <v>7</v>
      </c>
      <c r="E13" s="672">
        <f t="shared" si="1"/>
        <v>14000</v>
      </c>
      <c r="F13" s="675">
        <v>3</v>
      </c>
      <c r="G13" s="672">
        <f t="shared" si="2"/>
        <v>6000</v>
      </c>
      <c r="H13" s="675"/>
      <c r="I13" s="672">
        <f t="shared" si="3"/>
        <v>0</v>
      </c>
      <c r="J13" s="517">
        <f t="shared" si="0"/>
        <v>10</v>
      </c>
      <c r="K13" s="518">
        <f t="shared" si="0"/>
        <v>20000</v>
      </c>
    </row>
    <row r="14" spans="1:11">
      <c r="A14" s="457">
        <v>5</v>
      </c>
      <c r="B14" s="673"/>
      <c r="C14" s="674"/>
      <c r="D14" s="675"/>
      <c r="E14" s="672">
        <f t="shared" si="1"/>
        <v>0</v>
      </c>
      <c r="F14" s="675"/>
      <c r="G14" s="672">
        <f t="shared" si="2"/>
        <v>0</v>
      </c>
      <c r="H14" s="675"/>
      <c r="I14" s="672">
        <f t="shared" si="3"/>
        <v>0</v>
      </c>
      <c r="J14" s="517">
        <f t="shared" si="0"/>
        <v>0</v>
      </c>
      <c r="K14" s="518">
        <f t="shared" si="0"/>
        <v>0</v>
      </c>
    </row>
    <row r="15" spans="1:11">
      <c r="A15" s="457">
        <v>6</v>
      </c>
      <c r="B15" s="673"/>
      <c r="C15" s="674"/>
      <c r="D15" s="675"/>
      <c r="E15" s="672">
        <f t="shared" si="1"/>
        <v>0</v>
      </c>
      <c r="F15" s="675"/>
      <c r="G15" s="672">
        <f t="shared" si="2"/>
        <v>0</v>
      </c>
      <c r="H15" s="675"/>
      <c r="I15" s="672">
        <f t="shared" si="3"/>
        <v>0</v>
      </c>
      <c r="J15" s="517">
        <f t="shared" si="0"/>
        <v>0</v>
      </c>
      <c r="K15" s="518">
        <f t="shared" si="0"/>
        <v>0</v>
      </c>
    </row>
    <row r="16" spans="1:11">
      <c r="A16" s="457">
        <v>7</v>
      </c>
      <c r="B16" s="673"/>
      <c r="C16" s="674"/>
      <c r="D16" s="675"/>
      <c r="E16" s="672">
        <f t="shared" si="1"/>
        <v>0</v>
      </c>
      <c r="F16" s="675"/>
      <c r="G16" s="672">
        <f t="shared" si="2"/>
        <v>0</v>
      </c>
      <c r="H16" s="675"/>
      <c r="I16" s="672">
        <f t="shared" si="3"/>
        <v>0</v>
      </c>
      <c r="J16" s="517">
        <f t="shared" si="0"/>
        <v>0</v>
      </c>
      <c r="K16" s="518">
        <f t="shared" si="0"/>
        <v>0</v>
      </c>
    </row>
    <row r="17" spans="1:11">
      <c r="A17" s="457">
        <v>8</v>
      </c>
      <c r="B17" s="673"/>
      <c r="C17" s="674"/>
      <c r="D17" s="675"/>
      <c r="E17" s="672">
        <f t="shared" si="1"/>
        <v>0</v>
      </c>
      <c r="F17" s="675"/>
      <c r="G17" s="672">
        <f t="shared" si="2"/>
        <v>0</v>
      </c>
      <c r="H17" s="675"/>
      <c r="I17" s="672">
        <f t="shared" si="3"/>
        <v>0</v>
      </c>
      <c r="J17" s="517">
        <f t="shared" si="0"/>
        <v>0</v>
      </c>
      <c r="K17" s="518">
        <f t="shared" si="0"/>
        <v>0</v>
      </c>
    </row>
    <row r="18" spans="1:11">
      <c r="A18" s="457">
        <v>9</v>
      </c>
      <c r="B18" s="673"/>
      <c r="C18" s="674"/>
      <c r="D18" s="675"/>
      <c r="E18" s="672">
        <f t="shared" si="1"/>
        <v>0</v>
      </c>
      <c r="F18" s="675"/>
      <c r="G18" s="672">
        <f t="shared" si="2"/>
        <v>0</v>
      </c>
      <c r="H18" s="675"/>
      <c r="I18" s="672">
        <f t="shared" si="3"/>
        <v>0</v>
      </c>
      <c r="J18" s="517">
        <f t="shared" si="0"/>
        <v>0</v>
      </c>
      <c r="K18" s="518">
        <f t="shared" si="0"/>
        <v>0</v>
      </c>
    </row>
    <row r="19" spans="1:11">
      <c r="A19" s="457">
        <v>10</v>
      </c>
      <c r="B19" s="673"/>
      <c r="C19" s="674"/>
      <c r="D19" s="675"/>
      <c r="E19" s="672">
        <f t="shared" si="1"/>
        <v>0</v>
      </c>
      <c r="F19" s="675"/>
      <c r="G19" s="672">
        <f t="shared" si="2"/>
        <v>0</v>
      </c>
      <c r="H19" s="675"/>
      <c r="I19" s="672">
        <f t="shared" si="3"/>
        <v>0</v>
      </c>
      <c r="J19" s="517">
        <f t="shared" si="0"/>
        <v>0</v>
      </c>
      <c r="K19" s="518">
        <f t="shared" si="0"/>
        <v>0</v>
      </c>
    </row>
    <row r="20" spans="1:11">
      <c r="A20" s="457">
        <v>11</v>
      </c>
      <c r="B20" s="673"/>
      <c r="C20" s="674"/>
      <c r="D20" s="675"/>
      <c r="E20" s="672">
        <f t="shared" si="1"/>
        <v>0</v>
      </c>
      <c r="F20" s="675"/>
      <c r="G20" s="672">
        <f t="shared" si="2"/>
        <v>0</v>
      </c>
      <c r="H20" s="675"/>
      <c r="I20" s="672">
        <f t="shared" si="3"/>
        <v>0</v>
      </c>
      <c r="J20" s="517">
        <f t="shared" si="0"/>
        <v>0</v>
      </c>
      <c r="K20" s="518">
        <f t="shared" si="0"/>
        <v>0</v>
      </c>
    </row>
    <row r="21" spans="1:11">
      <c r="A21" s="457">
        <v>12</v>
      </c>
      <c r="B21" s="673"/>
      <c r="C21" s="674"/>
      <c r="D21" s="675"/>
      <c r="E21" s="672">
        <f t="shared" si="1"/>
        <v>0</v>
      </c>
      <c r="F21" s="675"/>
      <c r="G21" s="672">
        <f t="shared" si="2"/>
        <v>0</v>
      </c>
      <c r="H21" s="675"/>
      <c r="I21" s="672">
        <f t="shared" si="3"/>
        <v>0</v>
      </c>
      <c r="J21" s="517">
        <f t="shared" si="0"/>
        <v>0</v>
      </c>
      <c r="K21" s="518">
        <f t="shared" si="0"/>
        <v>0</v>
      </c>
    </row>
    <row r="22" spans="1:11">
      <c r="A22" s="457">
        <v>13</v>
      </c>
      <c r="B22" s="673"/>
      <c r="C22" s="674"/>
      <c r="D22" s="675"/>
      <c r="E22" s="672">
        <f t="shared" si="1"/>
        <v>0</v>
      </c>
      <c r="F22" s="675"/>
      <c r="G22" s="672">
        <f t="shared" si="2"/>
        <v>0</v>
      </c>
      <c r="H22" s="675"/>
      <c r="I22" s="672">
        <f t="shared" si="3"/>
        <v>0</v>
      </c>
      <c r="J22" s="517">
        <f t="shared" si="0"/>
        <v>0</v>
      </c>
      <c r="K22" s="518">
        <f t="shared" si="0"/>
        <v>0</v>
      </c>
    </row>
    <row r="23" spans="1:11">
      <c r="A23" s="457">
        <v>14</v>
      </c>
      <c r="B23" s="673"/>
      <c r="C23" s="674"/>
      <c r="D23" s="675"/>
      <c r="E23" s="672">
        <f t="shared" si="1"/>
        <v>0</v>
      </c>
      <c r="F23" s="675"/>
      <c r="G23" s="672">
        <f t="shared" si="2"/>
        <v>0</v>
      </c>
      <c r="H23" s="675"/>
      <c r="I23" s="672">
        <f t="shared" si="3"/>
        <v>0</v>
      </c>
      <c r="J23" s="517">
        <f t="shared" si="0"/>
        <v>0</v>
      </c>
      <c r="K23" s="518">
        <f t="shared" si="0"/>
        <v>0</v>
      </c>
    </row>
    <row r="24" spans="1:11">
      <c r="A24" s="457">
        <v>15</v>
      </c>
      <c r="B24" s="673"/>
      <c r="C24" s="674"/>
      <c r="D24" s="675"/>
      <c r="E24" s="672">
        <f t="shared" si="1"/>
        <v>0</v>
      </c>
      <c r="F24" s="675"/>
      <c r="G24" s="672">
        <f t="shared" si="2"/>
        <v>0</v>
      </c>
      <c r="H24" s="675"/>
      <c r="I24" s="672">
        <f t="shared" si="3"/>
        <v>0</v>
      </c>
      <c r="J24" s="517">
        <f t="shared" si="0"/>
        <v>0</v>
      </c>
      <c r="K24" s="518">
        <f t="shared" si="0"/>
        <v>0</v>
      </c>
    </row>
    <row r="25" spans="1:11">
      <c r="A25" s="457">
        <v>16</v>
      </c>
      <c r="B25" s="673"/>
      <c r="C25" s="674"/>
      <c r="D25" s="675"/>
      <c r="E25" s="672">
        <f t="shared" si="1"/>
        <v>0</v>
      </c>
      <c r="F25" s="675"/>
      <c r="G25" s="672">
        <f t="shared" si="2"/>
        <v>0</v>
      </c>
      <c r="H25" s="675"/>
      <c r="I25" s="672">
        <f t="shared" si="3"/>
        <v>0</v>
      </c>
      <c r="J25" s="517">
        <f t="shared" si="0"/>
        <v>0</v>
      </c>
      <c r="K25" s="518">
        <f t="shared" si="0"/>
        <v>0</v>
      </c>
    </row>
    <row r="26" spans="1:11">
      <c r="A26" s="457">
        <v>17</v>
      </c>
      <c r="B26" s="673"/>
      <c r="C26" s="674"/>
      <c r="D26" s="675"/>
      <c r="E26" s="672">
        <f t="shared" si="1"/>
        <v>0</v>
      </c>
      <c r="F26" s="675"/>
      <c r="G26" s="672">
        <f t="shared" si="2"/>
        <v>0</v>
      </c>
      <c r="H26" s="675"/>
      <c r="I26" s="672">
        <f t="shared" si="3"/>
        <v>0</v>
      </c>
      <c r="J26" s="517">
        <f t="shared" si="0"/>
        <v>0</v>
      </c>
      <c r="K26" s="518">
        <f t="shared" si="0"/>
        <v>0</v>
      </c>
    </row>
    <row r="27" spans="1:11">
      <c r="A27" s="457">
        <v>18</v>
      </c>
      <c r="B27" s="673"/>
      <c r="C27" s="674"/>
      <c r="D27" s="675"/>
      <c r="E27" s="672">
        <f t="shared" si="1"/>
        <v>0</v>
      </c>
      <c r="F27" s="675"/>
      <c r="G27" s="672">
        <f t="shared" si="2"/>
        <v>0</v>
      </c>
      <c r="H27" s="675"/>
      <c r="I27" s="672">
        <f t="shared" si="3"/>
        <v>0</v>
      </c>
      <c r="J27" s="517">
        <f t="shared" si="0"/>
        <v>0</v>
      </c>
      <c r="K27" s="518">
        <f t="shared" si="0"/>
        <v>0</v>
      </c>
    </row>
    <row r="28" spans="1:11">
      <c r="A28" s="457">
        <v>19</v>
      </c>
      <c r="B28" s="673"/>
      <c r="C28" s="674"/>
      <c r="D28" s="675"/>
      <c r="E28" s="672">
        <f t="shared" si="1"/>
        <v>0</v>
      </c>
      <c r="F28" s="675"/>
      <c r="G28" s="672">
        <f t="shared" si="2"/>
        <v>0</v>
      </c>
      <c r="H28" s="675"/>
      <c r="I28" s="672">
        <f t="shared" si="3"/>
        <v>0</v>
      </c>
      <c r="J28" s="517">
        <f t="shared" si="0"/>
        <v>0</v>
      </c>
      <c r="K28" s="518">
        <f t="shared" si="0"/>
        <v>0</v>
      </c>
    </row>
    <row r="29" spans="1:11">
      <c r="A29" s="457">
        <v>20</v>
      </c>
      <c r="B29" s="673"/>
      <c r="C29" s="674"/>
      <c r="D29" s="675"/>
      <c r="E29" s="672">
        <f t="shared" si="1"/>
        <v>0</v>
      </c>
      <c r="F29" s="675"/>
      <c r="G29" s="672">
        <f t="shared" si="2"/>
        <v>0</v>
      </c>
      <c r="H29" s="675"/>
      <c r="I29" s="672">
        <f t="shared" si="3"/>
        <v>0</v>
      </c>
      <c r="J29" s="517">
        <f t="shared" si="0"/>
        <v>0</v>
      </c>
      <c r="K29" s="518">
        <f t="shared" si="0"/>
        <v>0</v>
      </c>
    </row>
    <row r="30" spans="1:11">
      <c r="A30" s="457">
        <v>21</v>
      </c>
      <c r="B30" s="673"/>
      <c r="C30" s="674"/>
      <c r="D30" s="675"/>
      <c r="E30" s="672">
        <f t="shared" si="1"/>
        <v>0</v>
      </c>
      <c r="F30" s="675"/>
      <c r="G30" s="672">
        <f t="shared" si="2"/>
        <v>0</v>
      </c>
      <c r="H30" s="675"/>
      <c r="I30" s="672">
        <f t="shared" si="3"/>
        <v>0</v>
      </c>
      <c r="J30" s="517">
        <f t="shared" si="0"/>
        <v>0</v>
      </c>
      <c r="K30" s="518">
        <f t="shared" si="0"/>
        <v>0</v>
      </c>
    </row>
    <row r="31" spans="1:11">
      <c r="A31" s="457">
        <v>22</v>
      </c>
      <c r="B31" s="673"/>
      <c r="C31" s="674"/>
      <c r="D31" s="675"/>
      <c r="E31" s="672">
        <f t="shared" si="1"/>
        <v>0</v>
      </c>
      <c r="F31" s="675"/>
      <c r="G31" s="672">
        <f t="shared" si="2"/>
        <v>0</v>
      </c>
      <c r="H31" s="675"/>
      <c r="I31" s="672">
        <f t="shared" si="3"/>
        <v>0</v>
      </c>
      <c r="J31" s="517">
        <f t="shared" si="0"/>
        <v>0</v>
      </c>
      <c r="K31" s="518">
        <f t="shared" si="0"/>
        <v>0</v>
      </c>
    </row>
    <row r="32" spans="1:11">
      <c r="A32" s="457">
        <v>23</v>
      </c>
      <c r="B32" s="673"/>
      <c r="C32" s="674"/>
      <c r="D32" s="675"/>
      <c r="E32" s="672">
        <f t="shared" si="1"/>
        <v>0</v>
      </c>
      <c r="F32" s="675"/>
      <c r="G32" s="672">
        <f t="shared" si="2"/>
        <v>0</v>
      </c>
      <c r="H32" s="675"/>
      <c r="I32" s="672">
        <f t="shared" si="3"/>
        <v>0</v>
      </c>
      <c r="J32" s="517">
        <f t="shared" si="0"/>
        <v>0</v>
      </c>
      <c r="K32" s="518">
        <f t="shared" si="0"/>
        <v>0</v>
      </c>
    </row>
    <row r="33" spans="1:11">
      <c r="A33" s="457">
        <v>24</v>
      </c>
      <c r="B33" s="673"/>
      <c r="C33" s="674"/>
      <c r="D33" s="675"/>
      <c r="E33" s="672">
        <f t="shared" si="1"/>
        <v>0</v>
      </c>
      <c r="F33" s="675"/>
      <c r="G33" s="672">
        <f t="shared" si="2"/>
        <v>0</v>
      </c>
      <c r="H33" s="675"/>
      <c r="I33" s="672">
        <f t="shared" si="3"/>
        <v>0</v>
      </c>
      <c r="J33" s="517">
        <f t="shared" si="0"/>
        <v>0</v>
      </c>
      <c r="K33" s="518">
        <f t="shared" si="0"/>
        <v>0</v>
      </c>
    </row>
    <row r="34" spans="1:11">
      <c r="A34" s="457">
        <v>25</v>
      </c>
      <c r="B34" s="673"/>
      <c r="C34" s="674"/>
      <c r="D34" s="675"/>
      <c r="E34" s="672">
        <f t="shared" si="1"/>
        <v>0</v>
      </c>
      <c r="F34" s="675"/>
      <c r="G34" s="672">
        <f t="shared" si="2"/>
        <v>0</v>
      </c>
      <c r="H34" s="675"/>
      <c r="I34" s="672">
        <f t="shared" si="3"/>
        <v>0</v>
      </c>
      <c r="J34" s="517">
        <f t="shared" si="0"/>
        <v>0</v>
      </c>
      <c r="K34" s="518">
        <f t="shared" si="0"/>
        <v>0</v>
      </c>
    </row>
    <row r="35" spans="1:11">
      <c r="A35" s="457">
        <v>26</v>
      </c>
      <c r="B35" s="673"/>
      <c r="C35" s="674"/>
      <c r="D35" s="675"/>
      <c r="E35" s="672">
        <f t="shared" si="1"/>
        <v>0</v>
      </c>
      <c r="F35" s="675"/>
      <c r="G35" s="672">
        <f t="shared" si="2"/>
        <v>0</v>
      </c>
      <c r="H35" s="675"/>
      <c r="I35" s="672">
        <f t="shared" si="3"/>
        <v>0</v>
      </c>
      <c r="J35" s="517">
        <f t="shared" si="0"/>
        <v>0</v>
      </c>
      <c r="K35" s="518">
        <f t="shared" si="0"/>
        <v>0</v>
      </c>
    </row>
    <row r="36" spans="1:11">
      <c r="A36" s="457">
        <v>27</v>
      </c>
      <c r="B36" s="673"/>
      <c r="C36" s="674"/>
      <c r="D36" s="675"/>
      <c r="E36" s="672">
        <f t="shared" si="1"/>
        <v>0</v>
      </c>
      <c r="F36" s="675"/>
      <c r="G36" s="672">
        <f t="shared" si="2"/>
        <v>0</v>
      </c>
      <c r="H36" s="675"/>
      <c r="I36" s="672">
        <f t="shared" si="3"/>
        <v>0</v>
      </c>
      <c r="J36" s="517">
        <f t="shared" si="0"/>
        <v>0</v>
      </c>
      <c r="K36" s="518">
        <f t="shared" si="0"/>
        <v>0</v>
      </c>
    </row>
    <row r="37" spans="1:11">
      <c r="A37" s="457">
        <v>28</v>
      </c>
      <c r="B37" s="673"/>
      <c r="C37" s="674"/>
      <c r="D37" s="675"/>
      <c r="E37" s="672">
        <f t="shared" si="1"/>
        <v>0</v>
      </c>
      <c r="F37" s="675"/>
      <c r="G37" s="672">
        <f t="shared" si="2"/>
        <v>0</v>
      </c>
      <c r="H37" s="675"/>
      <c r="I37" s="672">
        <f t="shared" si="3"/>
        <v>0</v>
      </c>
      <c r="J37" s="517">
        <f t="shared" si="0"/>
        <v>0</v>
      </c>
      <c r="K37" s="518">
        <f t="shared" si="0"/>
        <v>0</v>
      </c>
    </row>
    <row r="38" spans="1:11">
      <c r="A38" s="457">
        <v>29</v>
      </c>
      <c r="B38" s="673"/>
      <c r="C38" s="674"/>
      <c r="D38" s="675"/>
      <c r="E38" s="672">
        <f t="shared" si="1"/>
        <v>0</v>
      </c>
      <c r="F38" s="675"/>
      <c r="G38" s="672">
        <f t="shared" si="2"/>
        <v>0</v>
      </c>
      <c r="H38" s="675"/>
      <c r="I38" s="672">
        <f t="shared" si="3"/>
        <v>0</v>
      </c>
      <c r="J38" s="517">
        <f t="shared" si="0"/>
        <v>0</v>
      </c>
      <c r="K38" s="518">
        <f t="shared" si="0"/>
        <v>0</v>
      </c>
    </row>
    <row r="39" spans="1:11">
      <c r="A39" s="457">
        <v>30</v>
      </c>
      <c r="B39" s="673"/>
      <c r="C39" s="674"/>
      <c r="D39" s="675"/>
      <c r="E39" s="672">
        <f t="shared" si="1"/>
        <v>0</v>
      </c>
      <c r="F39" s="675"/>
      <c r="G39" s="672">
        <f t="shared" si="2"/>
        <v>0</v>
      </c>
      <c r="H39" s="675"/>
      <c r="I39" s="672">
        <f t="shared" si="3"/>
        <v>0</v>
      </c>
      <c r="J39" s="517">
        <f t="shared" si="0"/>
        <v>0</v>
      </c>
      <c r="K39" s="518">
        <f t="shared" si="0"/>
        <v>0</v>
      </c>
    </row>
    <row r="40" spans="1:11">
      <c r="A40" s="457">
        <v>31</v>
      </c>
      <c r="B40" s="673"/>
      <c r="C40" s="674"/>
      <c r="D40" s="675"/>
      <c r="E40" s="672">
        <f t="shared" si="1"/>
        <v>0</v>
      </c>
      <c r="F40" s="675"/>
      <c r="G40" s="672">
        <f t="shared" si="2"/>
        <v>0</v>
      </c>
      <c r="H40" s="675"/>
      <c r="I40" s="672">
        <f t="shared" si="3"/>
        <v>0</v>
      </c>
      <c r="J40" s="517">
        <f t="shared" si="0"/>
        <v>0</v>
      </c>
      <c r="K40" s="518">
        <f t="shared" si="0"/>
        <v>0</v>
      </c>
    </row>
    <row r="41" spans="1:11">
      <c r="A41" s="457">
        <v>32</v>
      </c>
      <c r="B41" s="673"/>
      <c r="C41" s="674"/>
      <c r="D41" s="675"/>
      <c r="E41" s="672">
        <f t="shared" si="1"/>
        <v>0</v>
      </c>
      <c r="F41" s="675"/>
      <c r="G41" s="672">
        <f t="shared" si="2"/>
        <v>0</v>
      </c>
      <c r="H41" s="675"/>
      <c r="I41" s="672">
        <f t="shared" si="3"/>
        <v>0</v>
      </c>
      <c r="J41" s="517">
        <f t="shared" si="0"/>
        <v>0</v>
      </c>
      <c r="K41" s="518">
        <f t="shared" si="0"/>
        <v>0</v>
      </c>
    </row>
    <row r="42" spans="1:11">
      <c r="A42" s="457">
        <v>33</v>
      </c>
      <c r="B42" s="673"/>
      <c r="C42" s="674"/>
      <c r="D42" s="675"/>
      <c r="E42" s="672">
        <f t="shared" si="1"/>
        <v>0</v>
      </c>
      <c r="F42" s="675"/>
      <c r="G42" s="672">
        <f t="shared" si="2"/>
        <v>0</v>
      </c>
      <c r="H42" s="675"/>
      <c r="I42" s="672">
        <f t="shared" si="3"/>
        <v>0</v>
      </c>
      <c r="J42" s="517">
        <f t="shared" ref="J42:K73" si="4">SUM(D42,F42,H42)</f>
        <v>0</v>
      </c>
      <c r="K42" s="518">
        <f t="shared" si="4"/>
        <v>0</v>
      </c>
    </row>
    <row r="43" spans="1:11">
      <c r="A43" s="457">
        <v>34</v>
      </c>
      <c r="B43" s="673"/>
      <c r="C43" s="674"/>
      <c r="D43" s="675"/>
      <c r="E43" s="672">
        <f t="shared" si="1"/>
        <v>0</v>
      </c>
      <c r="F43" s="675"/>
      <c r="G43" s="672">
        <f t="shared" si="2"/>
        <v>0</v>
      </c>
      <c r="H43" s="675"/>
      <c r="I43" s="672">
        <f t="shared" si="3"/>
        <v>0</v>
      </c>
      <c r="J43" s="517">
        <f t="shared" si="4"/>
        <v>0</v>
      </c>
      <c r="K43" s="518">
        <f t="shared" si="4"/>
        <v>0</v>
      </c>
    </row>
    <row r="44" spans="1:11">
      <c r="A44" s="457">
        <v>35</v>
      </c>
      <c r="B44" s="673"/>
      <c r="C44" s="674"/>
      <c r="D44" s="675"/>
      <c r="E44" s="672">
        <f t="shared" si="1"/>
        <v>0</v>
      </c>
      <c r="F44" s="675"/>
      <c r="G44" s="672">
        <f t="shared" si="2"/>
        <v>0</v>
      </c>
      <c r="H44" s="675"/>
      <c r="I44" s="672">
        <f t="shared" si="3"/>
        <v>0</v>
      </c>
      <c r="J44" s="517">
        <f t="shared" si="4"/>
        <v>0</v>
      </c>
      <c r="K44" s="518">
        <f t="shared" si="4"/>
        <v>0</v>
      </c>
    </row>
    <row r="45" spans="1:11">
      <c r="A45" s="457">
        <v>36</v>
      </c>
      <c r="B45" s="673"/>
      <c r="C45" s="674"/>
      <c r="D45" s="675"/>
      <c r="E45" s="672">
        <f t="shared" si="1"/>
        <v>0</v>
      </c>
      <c r="F45" s="675"/>
      <c r="G45" s="672">
        <f t="shared" si="2"/>
        <v>0</v>
      </c>
      <c r="H45" s="675"/>
      <c r="I45" s="672">
        <f t="shared" si="3"/>
        <v>0</v>
      </c>
      <c r="J45" s="517">
        <f t="shared" si="4"/>
        <v>0</v>
      </c>
      <c r="K45" s="518">
        <f t="shared" si="4"/>
        <v>0</v>
      </c>
    </row>
    <row r="46" spans="1:11">
      <c r="A46" s="457">
        <v>37</v>
      </c>
      <c r="B46" s="673"/>
      <c r="C46" s="674"/>
      <c r="D46" s="675"/>
      <c r="E46" s="672">
        <f t="shared" si="1"/>
        <v>0</v>
      </c>
      <c r="F46" s="675"/>
      <c r="G46" s="672">
        <f t="shared" si="2"/>
        <v>0</v>
      </c>
      <c r="H46" s="675"/>
      <c r="I46" s="672">
        <f t="shared" si="3"/>
        <v>0</v>
      </c>
      <c r="J46" s="517">
        <f t="shared" si="4"/>
        <v>0</v>
      </c>
      <c r="K46" s="518">
        <f t="shared" si="4"/>
        <v>0</v>
      </c>
    </row>
    <row r="47" spans="1:11">
      <c r="A47" s="457">
        <v>38</v>
      </c>
      <c r="B47" s="673"/>
      <c r="C47" s="674"/>
      <c r="D47" s="675"/>
      <c r="E47" s="672">
        <f t="shared" si="1"/>
        <v>0</v>
      </c>
      <c r="F47" s="675"/>
      <c r="G47" s="672">
        <f t="shared" si="2"/>
        <v>0</v>
      </c>
      <c r="H47" s="675"/>
      <c r="I47" s="672">
        <f t="shared" si="3"/>
        <v>0</v>
      </c>
      <c r="J47" s="517">
        <f t="shared" si="4"/>
        <v>0</v>
      </c>
      <c r="K47" s="518">
        <f t="shared" si="4"/>
        <v>0</v>
      </c>
    </row>
    <row r="48" spans="1:11">
      <c r="A48" s="457">
        <v>39</v>
      </c>
      <c r="B48" s="673"/>
      <c r="C48" s="674"/>
      <c r="D48" s="675"/>
      <c r="E48" s="672">
        <f t="shared" si="1"/>
        <v>0</v>
      </c>
      <c r="F48" s="675"/>
      <c r="G48" s="672">
        <f t="shared" si="2"/>
        <v>0</v>
      </c>
      <c r="H48" s="675"/>
      <c r="I48" s="672">
        <f t="shared" si="3"/>
        <v>0</v>
      </c>
      <c r="J48" s="517">
        <f t="shared" si="4"/>
        <v>0</v>
      </c>
      <c r="K48" s="518">
        <f t="shared" si="4"/>
        <v>0</v>
      </c>
    </row>
    <row r="49" spans="1:11">
      <c r="A49" s="457">
        <v>40</v>
      </c>
      <c r="B49" s="673"/>
      <c r="C49" s="674"/>
      <c r="D49" s="675"/>
      <c r="E49" s="672">
        <f t="shared" si="1"/>
        <v>0</v>
      </c>
      <c r="F49" s="675"/>
      <c r="G49" s="672">
        <f t="shared" si="2"/>
        <v>0</v>
      </c>
      <c r="H49" s="675"/>
      <c r="I49" s="672">
        <f t="shared" si="3"/>
        <v>0</v>
      </c>
      <c r="J49" s="517">
        <f t="shared" si="4"/>
        <v>0</v>
      </c>
      <c r="K49" s="518">
        <f t="shared" si="4"/>
        <v>0</v>
      </c>
    </row>
    <row r="50" spans="1:11">
      <c r="A50" s="457">
        <v>41</v>
      </c>
      <c r="B50" s="673"/>
      <c r="C50" s="674"/>
      <c r="D50" s="675"/>
      <c r="E50" s="672">
        <f t="shared" si="1"/>
        <v>0</v>
      </c>
      <c r="F50" s="675"/>
      <c r="G50" s="672">
        <f t="shared" si="2"/>
        <v>0</v>
      </c>
      <c r="H50" s="675"/>
      <c r="I50" s="672">
        <f t="shared" si="3"/>
        <v>0</v>
      </c>
      <c r="J50" s="517">
        <f t="shared" si="4"/>
        <v>0</v>
      </c>
      <c r="K50" s="518">
        <f t="shared" si="4"/>
        <v>0</v>
      </c>
    </row>
    <row r="51" spans="1:11">
      <c r="A51" s="457">
        <v>42</v>
      </c>
      <c r="B51" s="673"/>
      <c r="C51" s="674"/>
      <c r="D51" s="675"/>
      <c r="E51" s="672">
        <f t="shared" si="1"/>
        <v>0</v>
      </c>
      <c r="F51" s="675"/>
      <c r="G51" s="672">
        <f t="shared" si="2"/>
        <v>0</v>
      </c>
      <c r="H51" s="675"/>
      <c r="I51" s="672">
        <f t="shared" si="3"/>
        <v>0</v>
      </c>
      <c r="J51" s="517">
        <f t="shared" si="4"/>
        <v>0</v>
      </c>
      <c r="K51" s="518">
        <f t="shared" si="4"/>
        <v>0</v>
      </c>
    </row>
    <row r="52" spans="1:11">
      <c r="A52" s="457">
        <v>43</v>
      </c>
      <c r="B52" s="673"/>
      <c r="C52" s="674"/>
      <c r="D52" s="675"/>
      <c r="E52" s="672">
        <f t="shared" si="1"/>
        <v>0</v>
      </c>
      <c r="F52" s="675"/>
      <c r="G52" s="672">
        <f t="shared" si="2"/>
        <v>0</v>
      </c>
      <c r="H52" s="675"/>
      <c r="I52" s="672">
        <f t="shared" si="3"/>
        <v>0</v>
      </c>
      <c r="J52" s="517">
        <f t="shared" si="4"/>
        <v>0</v>
      </c>
      <c r="K52" s="518">
        <f t="shared" si="4"/>
        <v>0</v>
      </c>
    </row>
    <row r="53" spans="1:11">
      <c r="A53" s="457">
        <v>44</v>
      </c>
      <c r="B53" s="673"/>
      <c r="C53" s="674"/>
      <c r="D53" s="675"/>
      <c r="E53" s="672">
        <f t="shared" si="1"/>
        <v>0</v>
      </c>
      <c r="F53" s="675"/>
      <c r="G53" s="672">
        <f t="shared" si="2"/>
        <v>0</v>
      </c>
      <c r="H53" s="675"/>
      <c r="I53" s="672">
        <f t="shared" si="3"/>
        <v>0</v>
      </c>
      <c r="J53" s="517">
        <f t="shared" si="4"/>
        <v>0</v>
      </c>
      <c r="K53" s="518">
        <f t="shared" si="4"/>
        <v>0</v>
      </c>
    </row>
    <row r="54" spans="1:11">
      <c r="A54" s="457">
        <v>45</v>
      </c>
      <c r="B54" s="673"/>
      <c r="C54" s="674"/>
      <c r="D54" s="675"/>
      <c r="E54" s="672">
        <f t="shared" si="1"/>
        <v>0</v>
      </c>
      <c r="F54" s="675"/>
      <c r="G54" s="672">
        <f t="shared" si="2"/>
        <v>0</v>
      </c>
      <c r="H54" s="675"/>
      <c r="I54" s="672">
        <f t="shared" si="3"/>
        <v>0</v>
      </c>
      <c r="J54" s="517">
        <f t="shared" si="4"/>
        <v>0</v>
      </c>
      <c r="K54" s="518">
        <f t="shared" si="4"/>
        <v>0</v>
      </c>
    </row>
    <row r="55" spans="1:11">
      <c r="A55" s="457">
        <v>46</v>
      </c>
      <c r="B55" s="673"/>
      <c r="C55" s="674"/>
      <c r="D55" s="675"/>
      <c r="E55" s="672">
        <f t="shared" si="1"/>
        <v>0</v>
      </c>
      <c r="F55" s="675"/>
      <c r="G55" s="672">
        <f t="shared" si="2"/>
        <v>0</v>
      </c>
      <c r="H55" s="675"/>
      <c r="I55" s="672">
        <f t="shared" si="3"/>
        <v>0</v>
      </c>
      <c r="J55" s="517">
        <f t="shared" si="4"/>
        <v>0</v>
      </c>
      <c r="K55" s="518">
        <f t="shared" si="4"/>
        <v>0</v>
      </c>
    </row>
    <row r="56" spans="1:11">
      <c r="A56" s="457">
        <v>47</v>
      </c>
      <c r="B56" s="673"/>
      <c r="C56" s="674"/>
      <c r="D56" s="675"/>
      <c r="E56" s="672">
        <f t="shared" si="1"/>
        <v>0</v>
      </c>
      <c r="F56" s="675"/>
      <c r="G56" s="672">
        <f t="shared" si="2"/>
        <v>0</v>
      </c>
      <c r="H56" s="675"/>
      <c r="I56" s="672">
        <f t="shared" si="3"/>
        <v>0</v>
      </c>
      <c r="J56" s="517">
        <f t="shared" si="4"/>
        <v>0</v>
      </c>
      <c r="K56" s="518">
        <f t="shared" si="4"/>
        <v>0</v>
      </c>
    </row>
    <row r="57" spans="1:11">
      <c r="A57" s="457">
        <v>48</v>
      </c>
      <c r="B57" s="673"/>
      <c r="C57" s="674"/>
      <c r="D57" s="675"/>
      <c r="E57" s="672">
        <f t="shared" si="1"/>
        <v>0</v>
      </c>
      <c r="F57" s="675"/>
      <c r="G57" s="672">
        <f t="shared" si="2"/>
        <v>0</v>
      </c>
      <c r="H57" s="675"/>
      <c r="I57" s="672">
        <f t="shared" si="3"/>
        <v>0</v>
      </c>
      <c r="J57" s="517">
        <f t="shared" si="4"/>
        <v>0</v>
      </c>
      <c r="K57" s="518">
        <f t="shared" si="4"/>
        <v>0</v>
      </c>
    </row>
    <row r="58" spans="1:11">
      <c r="A58" s="457">
        <v>49</v>
      </c>
      <c r="B58" s="673"/>
      <c r="C58" s="674"/>
      <c r="D58" s="675"/>
      <c r="E58" s="672">
        <f t="shared" si="1"/>
        <v>0</v>
      </c>
      <c r="F58" s="675"/>
      <c r="G58" s="672">
        <f t="shared" si="2"/>
        <v>0</v>
      </c>
      <c r="H58" s="675"/>
      <c r="I58" s="672">
        <f t="shared" si="3"/>
        <v>0</v>
      </c>
      <c r="J58" s="517">
        <f t="shared" si="4"/>
        <v>0</v>
      </c>
      <c r="K58" s="518">
        <f t="shared" si="4"/>
        <v>0</v>
      </c>
    </row>
    <row r="59" spans="1:11">
      <c r="A59" s="457">
        <v>50</v>
      </c>
      <c r="B59" s="673"/>
      <c r="C59" s="674"/>
      <c r="D59" s="675"/>
      <c r="E59" s="672">
        <f t="shared" si="1"/>
        <v>0</v>
      </c>
      <c r="F59" s="675"/>
      <c r="G59" s="672">
        <f t="shared" si="2"/>
        <v>0</v>
      </c>
      <c r="H59" s="675"/>
      <c r="I59" s="672">
        <f t="shared" si="3"/>
        <v>0</v>
      </c>
      <c r="J59" s="517">
        <f t="shared" si="4"/>
        <v>0</v>
      </c>
      <c r="K59" s="518">
        <f t="shared" si="4"/>
        <v>0</v>
      </c>
    </row>
    <row r="60" spans="1:11">
      <c r="A60" s="457">
        <v>51</v>
      </c>
      <c r="B60" s="673"/>
      <c r="C60" s="674"/>
      <c r="D60" s="675"/>
      <c r="E60" s="672">
        <f t="shared" si="1"/>
        <v>0</v>
      </c>
      <c r="F60" s="675"/>
      <c r="G60" s="672">
        <f t="shared" si="2"/>
        <v>0</v>
      </c>
      <c r="H60" s="675"/>
      <c r="I60" s="672">
        <f t="shared" si="3"/>
        <v>0</v>
      </c>
      <c r="J60" s="517">
        <f t="shared" si="4"/>
        <v>0</v>
      </c>
      <c r="K60" s="518">
        <f t="shared" si="4"/>
        <v>0</v>
      </c>
    </row>
    <row r="61" spans="1:11">
      <c r="A61" s="457">
        <v>52</v>
      </c>
      <c r="B61" s="673"/>
      <c r="C61" s="674"/>
      <c r="D61" s="675"/>
      <c r="E61" s="672">
        <f t="shared" si="1"/>
        <v>0</v>
      </c>
      <c r="F61" s="675"/>
      <c r="G61" s="672">
        <f t="shared" si="2"/>
        <v>0</v>
      </c>
      <c r="H61" s="675"/>
      <c r="I61" s="672">
        <f t="shared" si="3"/>
        <v>0</v>
      </c>
      <c r="J61" s="517">
        <f t="shared" si="4"/>
        <v>0</v>
      </c>
      <c r="K61" s="518">
        <f t="shared" si="4"/>
        <v>0</v>
      </c>
    </row>
    <row r="62" spans="1:11">
      <c r="A62" s="457">
        <v>53</v>
      </c>
      <c r="B62" s="673"/>
      <c r="C62" s="674"/>
      <c r="D62" s="675"/>
      <c r="E62" s="672">
        <f t="shared" si="1"/>
        <v>0</v>
      </c>
      <c r="F62" s="675"/>
      <c r="G62" s="672">
        <f t="shared" si="2"/>
        <v>0</v>
      </c>
      <c r="H62" s="675"/>
      <c r="I62" s="672">
        <f t="shared" si="3"/>
        <v>0</v>
      </c>
      <c r="J62" s="517">
        <f t="shared" si="4"/>
        <v>0</v>
      </c>
      <c r="K62" s="518">
        <f t="shared" si="4"/>
        <v>0</v>
      </c>
    </row>
    <row r="63" spans="1:11">
      <c r="A63" s="457">
        <v>54</v>
      </c>
      <c r="B63" s="673"/>
      <c r="C63" s="674"/>
      <c r="D63" s="675"/>
      <c r="E63" s="672">
        <f t="shared" si="1"/>
        <v>0</v>
      </c>
      <c r="F63" s="675"/>
      <c r="G63" s="672">
        <f t="shared" si="2"/>
        <v>0</v>
      </c>
      <c r="H63" s="675"/>
      <c r="I63" s="672">
        <f t="shared" si="3"/>
        <v>0</v>
      </c>
      <c r="J63" s="517">
        <f t="shared" si="4"/>
        <v>0</v>
      </c>
      <c r="K63" s="518">
        <f t="shared" si="4"/>
        <v>0</v>
      </c>
    </row>
    <row r="64" spans="1:11">
      <c r="A64" s="457">
        <v>55</v>
      </c>
      <c r="B64" s="673"/>
      <c r="C64" s="674"/>
      <c r="D64" s="675"/>
      <c r="E64" s="672">
        <f t="shared" si="1"/>
        <v>0</v>
      </c>
      <c r="F64" s="675"/>
      <c r="G64" s="672">
        <f t="shared" si="2"/>
        <v>0</v>
      </c>
      <c r="H64" s="675"/>
      <c r="I64" s="672">
        <f t="shared" si="3"/>
        <v>0</v>
      </c>
      <c r="J64" s="517">
        <f t="shared" si="4"/>
        <v>0</v>
      </c>
      <c r="K64" s="518">
        <f t="shared" si="4"/>
        <v>0</v>
      </c>
    </row>
    <row r="65" spans="1:11" hidden="1">
      <c r="A65" s="457">
        <v>56</v>
      </c>
      <c r="B65" s="519"/>
      <c r="C65" s="520"/>
      <c r="D65" s="521"/>
      <c r="E65" s="522"/>
      <c r="F65" s="521"/>
      <c r="G65" s="522"/>
      <c r="H65" s="521"/>
      <c r="I65" s="522"/>
      <c r="J65" s="517">
        <f t="shared" si="4"/>
        <v>0</v>
      </c>
      <c r="K65" s="518">
        <f t="shared" si="4"/>
        <v>0</v>
      </c>
    </row>
    <row r="66" spans="1:11" hidden="1">
      <c r="A66" s="457">
        <v>57</v>
      </c>
      <c r="B66" s="519"/>
      <c r="C66" s="520"/>
      <c r="D66" s="521"/>
      <c r="E66" s="522"/>
      <c r="F66" s="521"/>
      <c r="G66" s="522"/>
      <c r="H66" s="521"/>
      <c r="I66" s="522"/>
      <c r="J66" s="517">
        <f t="shared" si="4"/>
        <v>0</v>
      </c>
      <c r="K66" s="518">
        <f t="shared" si="4"/>
        <v>0</v>
      </c>
    </row>
    <row r="67" spans="1:11" hidden="1">
      <c r="A67" s="457">
        <v>58</v>
      </c>
      <c r="B67" s="519"/>
      <c r="C67" s="520"/>
      <c r="D67" s="521"/>
      <c r="E67" s="522"/>
      <c r="F67" s="521"/>
      <c r="G67" s="522"/>
      <c r="H67" s="521"/>
      <c r="I67" s="522"/>
      <c r="J67" s="517">
        <f t="shared" si="4"/>
        <v>0</v>
      </c>
      <c r="K67" s="518">
        <f t="shared" si="4"/>
        <v>0</v>
      </c>
    </row>
    <row r="68" spans="1:11" hidden="1">
      <c r="A68" s="457">
        <v>59</v>
      </c>
      <c r="B68" s="519"/>
      <c r="C68" s="520"/>
      <c r="D68" s="521"/>
      <c r="E68" s="522"/>
      <c r="F68" s="521"/>
      <c r="G68" s="522"/>
      <c r="H68" s="521"/>
      <c r="I68" s="522"/>
      <c r="J68" s="517">
        <f t="shared" si="4"/>
        <v>0</v>
      </c>
      <c r="K68" s="518">
        <f t="shared" si="4"/>
        <v>0</v>
      </c>
    </row>
    <row r="69" spans="1:11" hidden="1">
      <c r="A69" s="457">
        <v>60</v>
      </c>
      <c r="B69" s="519"/>
      <c r="C69" s="520"/>
      <c r="D69" s="521"/>
      <c r="E69" s="522"/>
      <c r="F69" s="521"/>
      <c r="G69" s="522"/>
      <c r="H69" s="521"/>
      <c r="I69" s="522"/>
      <c r="J69" s="517">
        <f t="shared" si="4"/>
        <v>0</v>
      </c>
      <c r="K69" s="518">
        <f t="shared" si="4"/>
        <v>0</v>
      </c>
    </row>
    <row r="70" spans="1:11" hidden="1">
      <c r="A70" s="457">
        <v>61</v>
      </c>
      <c r="B70" s="519"/>
      <c r="C70" s="520"/>
      <c r="D70" s="521"/>
      <c r="E70" s="522"/>
      <c r="F70" s="521"/>
      <c r="G70" s="522"/>
      <c r="H70" s="521"/>
      <c r="I70" s="522"/>
      <c r="J70" s="517">
        <f t="shared" si="4"/>
        <v>0</v>
      </c>
      <c r="K70" s="518">
        <f t="shared" si="4"/>
        <v>0</v>
      </c>
    </row>
    <row r="71" spans="1:11" hidden="1">
      <c r="A71" s="457">
        <v>62</v>
      </c>
      <c r="B71" s="519"/>
      <c r="C71" s="520"/>
      <c r="D71" s="521"/>
      <c r="E71" s="522"/>
      <c r="F71" s="521"/>
      <c r="G71" s="522"/>
      <c r="H71" s="521"/>
      <c r="I71" s="522"/>
      <c r="J71" s="517">
        <f t="shared" si="4"/>
        <v>0</v>
      </c>
      <c r="K71" s="518">
        <f t="shared" si="4"/>
        <v>0</v>
      </c>
    </row>
    <row r="72" spans="1:11" hidden="1">
      <c r="A72" s="457">
        <v>63</v>
      </c>
      <c r="B72" s="519"/>
      <c r="C72" s="520"/>
      <c r="D72" s="521"/>
      <c r="E72" s="522"/>
      <c r="F72" s="521"/>
      <c r="G72" s="522"/>
      <c r="H72" s="521"/>
      <c r="I72" s="522"/>
      <c r="J72" s="517">
        <f t="shared" si="4"/>
        <v>0</v>
      </c>
      <c r="K72" s="518">
        <f t="shared" si="4"/>
        <v>0</v>
      </c>
    </row>
    <row r="73" spans="1:11" hidden="1">
      <c r="A73" s="457">
        <v>64</v>
      </c>
      <c r="B73" s="519"/>
      <c r="C73" s="520"/>
      <c r="D73" s="521"/>
      <c r="E73" s="522"/>
      <c r="F73" s="521"/>
      <c r="G73" s="522"/>
      <c r="H73" s="521"/>
      <c r="I73" s="522"/>
      <c r="J73" s="517">
        <f t="shared" si="4"/>
        <v>0</v>
      </c>
      <c r="K73" s="518">
        <f t="shared" si="4"/>
        <v>0</v>
      </c>
    </row>
    <row r="74" spans="1:11" hidden="1">
      <c r="A74" s="457">
        <v>65</v>
      </c>
      <c r="B74" s="519"/>
      <c r="C74" s="520"/>
      <c r="D74" s="521"/>
      <c r="E74" s="522"/>
      <c r="F74" s="521"/>
      <c r="G74" s="522"/>
      <c r="H74" s="521"/>
      <c r="I74" s="522"/>
      <c r="J74" s="517">
        <f t="shared" ref="J74:K89" si="5">SUM(D74,F74,H74)</f>
        <v>0</v>
      </c>
      <c r="K74" s="518">
        <f t="shared" si="5"/>
        <v>0</v>
      </c>
    </row>
    <row r="75" spans="1:11" hidden="1">
      <c r="A75" s="457">
        <v>66</v>
      </c>
      <c r="B75" s="519"/>
      <c r="C75" s="520"/>
      <c r="D75" s="521"/>
      <c r="E75" s="522"/>
      <c r="F75" s="521"/>
      <c r="G75" s="522"/>
      <c r="H75" s="521"/>
      <c r="I75" s="522"/>
      <c r="J75" s="517">
        <f t="shared" si="5"/>
        <v>0</v>
      </c>
      <c r="K75" s="518">
        <f t="shared" si="5"/>
        <v>0</v>
      </c>
    </row>
    <row r="76" spans="1:11" hidden="1">
      <c r="A76" s="457">
        <v>67</v>
      </c>
      <c r="B76" s="519"/>
      <c r="C76" s="520"/>
      <c r="D76" s="521"/>
      <c r="E76" s="522"/>
      <c r="F76" s="521"/>
      <c r="G76" s="522"/>
      <c r="H76" s="521"/>
      <c r="I76" s="522"/>
      <c r="J76" s="517">
        <f t="shared" si="5"/>
        <v>0</v>
      </c>
      <c r="K76" s="518">
        <f t="shared" si="5"/>
        <v>0</v>
      </c>
    </row>
    <row r="77" spans="1:11" hidden="1">
      <c r="A77" s="457">
        <v>68</v>
      </c>
      <c r="B77" s="519"/>
      <c r="C77" s="520"/>
      <c r="D77" s="521"/>
      <c r="E77" s="522"/>
      <c r="F77" s="521"/>
      <c r="G77" s="522"/>
      <c r="H77" s="521"/>
      <c r="I77" s="522"/>
      <c r="J77" s="517">
        <f t="shared" si="5"/>
        <v>0</v>
      </c>
      <c r="K77" s="518">
        <f t="shared" si="5"/>
        <v>0</v>
      </c>
    </row>
    <row r="78" spans="1:11" hidden="1">
      <c r="A78" s="457">
        <v>69</v>
      </c>
      <c r="B78" s="519"/>
      <c r="C78" s="520"/>
      <c r="D78" s="521"/>
      <c r="E78" s="522"/>
      <c r="F78" s="521"/>
      <c r="G78" s="522"/>
      <c r="H78" s="521"/>
      <c r="I78" s="522"/>
      <c r="J78" s="517">
        <f t="shared" si="5"/>
        <v>0</v>
      </c>
      <c r="K78" s="518">
        <f t="shared" si="5"/>
        <v>0</v>
      </c>
    </row>
    <row r="79" spans="1:11" hidden="1">
      <c r="A79" s="457">
        <v>70</v>
      </c>
      <c r="B79" s="519"/>
      <c r="C79" s="520"/>
      <c r="D79" s="521"/>
      <c r="E79" s="522"/>
      <c r="F79" s="521"/>
      <c r="G79" s="522"/>
      <c r="H79" s="521"/>
      <c r="I79" s="522"/>
      <c r="J79" s="517">
        <f t="shared" si="5"/>
        <v>0</v>
      </c>
      <c r="K79" s="518">
        <f t="shared" si="5"/>
        <v>0</v>
      </c>
    </row>
    <row r="80" spans="1:11" hidden="1">
      <c r="A80" s="457">
        <v>71</v>
      </c>
      <c r="B80" s="519"/>
      <c r="C80" s="520"/>
      <c r="D80" s="521"/>
      <c r="E80" s="522"/>
      <c r="F80" s="521"/>
      <c r="G80" s="522"/>
      <c r="H80" s="521"/>
      <c r="I80" s="522"/>
      <c r="J80" s="517">
        <f t="shared" si="5"/>
        <v>0</v>
      </c>
      <c r="K80" s="518">
        <f t="shared" si="5"/>
        <v>0</v>
      </c>
    </row>
    <row r="81" spans="1:11" hidden="1">
      <c r="A81" s="457">
        <v>72</v>
      </c>
      <c r="B81" s="519"/>
      <c r="C81" s="520"/>
      <c r="D81" s="521"/>
      <c r="E81" s="522"/>
      <c r="F81" s="521"/>
      <c r="G81" s="522"/>
      <c r="H81" s="521"/>
      <c r="I81" s="522"/>
      <c r="J81" s="517">
        <f t="shared" si="5"/>
        <v>0</v>
      </c>
      <c r="K81" s="518">
        <f t="shared" si="5"/>
        <v>0</v>
      </c>
    </row>
    <row r="82" spans="1:11" hidden="1">
      <c r="A82" s="457">
        <v>73</v>
      </c>
      <c r="B82" s="519"/>
      <c r="C82" s="520"/>
      <c r="D82" s="521"/>
      <c r="E82" s="522"/>
      <c r="F82" s="521"/>
      <c r="G82" s="522"/>
      <c r="H82" s="521"/>
      <c r="I82" s="522"/>
      <c r="J82" s="517">
        <f t="shared" si="5"/>
        <v>0</v>
      </c>
      <c r="K82" s="518">
        <f t="shared" si="5"/>
        <v>0</v>
      </c>
    </row>
    <row r="83" spans="1:11" hidden="1">
      <c r="A83" s="457">
        <v>74</v>
      </c>
      <c r="B83" s="519"/>
      <c r="C83" s="520"/>
      <c r="D83" s="521"/>
      <c r="E83" s="522"/>
      <c r="F83" s="521"/>
      <c r="G83" s="522"/>
      <c r="H83" s="521"/>
      <c r="I83" s="522"/>
      <c r="J83" s="517">
        <f t="shared" si="5"/>
        <v>0</v>
      </c>
      <c r="K83" s="518">
        <f t="shared" si="5"/>
        <v>0</v>
      </c>
    </row>
    <row r="84" spans="1:11" hidden="1">
      <c r="A84" s="457">
        <v>75</v>
      </c>
      <c r="B84" s="519"/>
      <c r="C84" s="520"/>
      <c r="D84" s="521"/>
      <c r="E84" s="522"/>
      <c r="F84" s="521"/>
      <c r="G84" s="522"/>
      <c r="H84" s="521"/>
      <c r="I84" s="522"/>
      <c r="J84" s="517">
        <f t="shared" si="5"/>
        <v>0</v>
      </c>
      <c r="K84" s="518">
        <f t="shared" si="5"/>
        <v>0</v>
      </c>
    </row>
    <row r="85" spans="1:11" hidden="1">
      <c r="A85" s="457">
        <v>76</v>
      </c>
      <c r="B85" s="519"/>
      <c r="C85" s="520"/>
      <c r="D85" s="521"/>
      <c r="E85" s="522"/>
      <c r="F85" s="521"/>
      <c r="G85" s="522"/>
      <c r="H85" s="521"/>
      <c r="I85" s="522"/>
      <c r="J85" s="517">
        <f t="shared" si="5"/>
        <v>0</v>
      </c>
      <c r="K85" s="518">
        <f t="shared" si="5"/>
        <v>0</v>
      </c>
    </row>
    <row r="86" spans="1:11" hidden="1">
      <c r="A86" s="457">
        <v>77</v>
      </c>
      <c r="B86" s="519"/>
      <c r="C86" s="520"/>
      <c r="D86" s="521"/>
      <c r="E86" s="522"/>
      <c r="F86" s="521"/>
      <c r="G86" s="522"/>
      <c r="H86" s="521"/>
      <c r="I86" s="522"/>
      <c r="J86" s="517">
        <f t="shared" si="5"/>
        <v>0</v>
      </c>
      <c r="K86" s="518">
        <f t="shared" si="5"/>
        <v>0</v>
      </c>
    </row>
    <row r="87" spans="1:11" hidden="1">
      <c r="A87" s="457">
        <v>78</v>
      </c>
      <c r="B87" s="519"/>
      <c r="C87" s="520"/>
      <c r="D87" s="521"/>
      <c r="E87" s="522"/>
      <c r="F87" s="521"/>
      <c r="G87" s="522"/>
      <c r="H87" s="521"/>
      <c r="I87" s="522"/>
      <c r="J87" s="517">
        <f t="shared" si="5"/>
        <v>0</v>
      </c>
      <c r="K87" s="518">
        <f t="shared" si="5"/>
        <v>0</v>
      </c>
    </row>
    <row r="88" spans="1:11" hidden="1">
      <c r="A88" s="457">
        <v>79</v>
      </c>
      <c r="B88" s="519"/>
      <c r="C88" s="520"/>
      <c r="D88" s="521"/>
      <c r="E88" s="522"/>
      <c r="F88" s="521"/>
      <c r="G88" s="522"/>
      <c r="H88" s="521"/>
      <c r="I88" s="522"/>
      <c r="J88" s="517">
        <f t="shared" si="5"/>
        <v>0</v>
      </c>
      <c r="K88" s="518">
        <f t="shared" si="5"/>
        <v>0</v>
      </c>
    </row>
    <row r="89" spans="1:11" hidden="1">
      <c r="A89" s="457">
        <v>80</v>
      </c>
      <c r="B89" s="519"/>
      <c r="C89" s="520"/>
      <c r="D89" s="521"/>
      <c r="E89" s="522"/>
      <c r="F89" s="521"/>
      <c r="G89" s="522"/>
      <c r="H89" s="521"/>
      <c r="I89" s="522"/>
      <c r="J89" s="517">
        <f t="shared" si="5"/>
        <v>0</v>
      </c>
      <c r="K89" s="518">
        <f t="shared" si="5"/>
        <v>0</v>
      </c>
    </row>
    <row r="90" spans="1:11">
      <c r="A90" s="457" t="s">
        <v>416</v>
      </c>
      <c r="B90" s="523"/>
      <c r="C90" s="524"/>
      <c r="D90" s="517">
        <f>SUM(D10:D89)</f>
        <v>25</v>
      </c>
      <c r="E90" s="518">
        <f t="shared" ref="E90:K90" si="6">SUM(E10:E89)</f>
        <v>50000</v>
      </c>
      <c r="F90" s="517">
        <f t="shared" si="6"/>
        <v>14</v>
      </c>
      <c r="G90" s="518">
        <f t="shared" si="6"/>
        <v>28000</v>
      </c>
      <c r="H90" s="517">
        <f t="shared" si="6"/>
        <v>0</v>
      </c>
      <c r="I90" s="518">
        <f t="shared" si="6"/>
        <v>0</v>
      </c>
      <c r="J90" s="517">
        <f t="shared" si="6"/>
        <v>39</v>
      </c>
      <c r="K90" s="518">
        <f t="shared" si="6"/>
        <v>78000</v>
      </c>
    </row>
    <row r="91" spans="1:11" ht="15.75" customHeight="1" thickBot="1">
      <c r="A91" s="525"/>
      <c r="B91" s="464"/>
      <c r="C91" s="464"/>
      <c r="D91" s="464"/>
      <c r="E91" s="464"/>
      <c r="F91" s="464"/>
      <c r="G91" s="464"/>
      <c r="H91" s="464"/>
      <c r="I91" s="464"/>
      <c r="J91" s="464"/>
      <c r="K91" s="464"/>
    </row>
    <row r="92" spans="1:11" ht="18.75" customHeight="1" thickTop="1">
      <c r="A92" s="526"/>
      <c r="B92" s="466" t="s">
        <v>401</v>
      </c>
      <c r="C92" s="466"/>
      <c r="D92" s="466"/>
      <c r="E92" s="466"/>
      <c r="F92" s="467"/>
    </row>
    <row r="93" spans="1:11" ht="18.75" customHeight="1">
      <c r="A93" s="542"/>
      <c r="B93" s="527" t="s">
        <v>417</v>
      </c>
      <c r="C93" s="527"/>
      <c r="D93" s="527"/>
      <c r="E93" s="527"/>
      <c r="F93" s="528"/>
    </row>
    <row r="94" spans="1:11" ht="18.75" customHeight="1" thickBot="1">
      <c r="A94" s="543"/>
      <c r="B94" s="529" t="s">
        <v>418</v>
      </c>
      <c r="C94" s="529"/>
      <c r="D94" s="529"/>
      <c r="E94" s="529"/>
      <c r="F94" s="530"/>
    </row>
    <row r="95" spans="1:11" ht="14.25" thickTop="1"/>
    <row r="96" spans="1:11" ht="47.25" customHeight="1">
      <c r="A96" s="1152" t="s">
        <v>419</v>
      </c>
      <c r="B96" s="1152"/>
      <c r="C96" s="1152"/>
      <c r="D96" s="1152"/>
      <c r="E96" s="1152"/>
      <c r="F96" s="1152"/>
      <c r="G96" s="1152"/>
      <c r="H96" s="1152"/>
      <c r="I96" s="1152"/>
      <c r="J96" s="1152"/>
      <c r="K96" s="1152"/>
    </row>
    <row r="97" spans="1:28" ht="17.25">
      <c r="A97" s="531"/>
      <c r="B97" s="532"/>
      <c r="C97" s="532"/>
      <c r="D97" s="532"/>
      <c r="E97" s="532"/>
      <c r="F97" s="532"/>
      <c r="G97" s="532"/>
      <c r="H97" s="532"/>
      <c r="I97" s="532"/>
      <c r="J97" s="532"/>
      <c r="K97" s="532"/>
    </row>
    <row r="98" spans="1:28" ht="17.25">
      <c r="A98" s="1153" t="s">
        <v>560</v>
      </c>
      <c r="B98" s="1153"/>
      <c r="C98" s="1153"/>
      <c r="D98" s="1153"/>
      <c r="E98" s="533"/>
      <c r="F98" s="533"/>
      <c r="G98" s="533"/>
      <c r="H98" s="533"/>
      <c r="I98" s="532"/>
      <c r="J98" s="532"/>
      <c r="K98" s="532"/>
    </row>
    <row r="99" spans="1:28" ht="20.25" customHeight="1">
      <c r="A99" s="534"/>
      <c r="B99" s="533"/>
      <c r="C99" s="533"/>
      <c r="D99" s="533"/>
      <c r="E99" s="533"/>
      <c r="F99" s="535" t="s">
        <v>405</v>
      </c>
      <c r="G99" s="535"/>
      <c r="H99" s="1154" t="s">
        <v>547</v>
      </c>
      <c r="I99" s="1155"/>
      <c r="J99" s="1155"/>
      <c r="K99" s="1155"/>
      <c r="AB99" s="452" t="s">
        <v>411</v>
      </c>
    </row>
    <row r="100" spans="1:28" ht="20.25" customHeight="1">
      <c r="A100" s="534"/>
      <c r="B100" s="533"/>
      <c r="C100" s="533"/>
      <c r="D100" s="533"/>
      <c r="E100" s="533"/>
      <c r="F100" s="535" t="s">
        <v>406</v>
      </c>
      <c r="G100" s="535"/>
      <c r="H100" s="1154" t="s">
        <v>553</v>
      </c>
      <c r="I100" s="1155"/>
      <c r="J100" s="1155"/>
      <c r="K100" s="1155"/>
    </row>
    <row r="106" spans="1:28" hidden="1">
      <c r="B106" s="452" t="s">
        <v>127</v>
      </c>
    </row>
    <row r="107" spans="1:28" hidden="1">
      <c r="B107" s="452" t="s">
        <v>129</v>
      </c>
    </row>
    <row r="108" spans="1:28" hidden="1">
      <c r="B108" s="452" t="s">
        <v>130</v>
      </c>
    </row>
    <row r="109" spans="1:28" hidden="1">
      <c r="B109" s="452" t="s">
        <v>131</v>
      </c>
    </row>
    <row r="110" spans="1:28" hidden="1">
      <c r="B110" s="452" t="s">
        <v>15</v>
      </c>
    </row>
    <row r="111" spans="1:28" hidden="1">
      <c r="B111" s="452" t="s">
        <v>132</v>
      </c>
    </row>
    <row r="112" spans="1:28" hidden="1">
      <c r="B112" s="452" t="s">
        <v>133</v>
      </c>
    </row>
    <row r="113" spans="2:2" hidden="1">
      <c r="B113" s="452" t="s">
        <v>134</v>
      </c>
    </row>
    <row r="114" spans="2:2" hidden="1">
      <c r="B114" s="452" t="s">
        <v>45</v>
      </c>
    </row>
    <row r="115" spans="2:2" hidden="1">
      <c r="B115" s="452" t="s">
        <v>136</v>
      </c>
    </row>
    <row r="116" spans="2:2" hidden="1">
      <c r="B116" s="452" t="s">
        <v>16</v>
      </c>
    </row>
    <row r="117" spans="2:2" hidden="1">
      <c r="B117" s="452" t="s">
        <v>17</v>
      </c>
    </row>
    <row r="118" spans="2:2" hidden="1">
      <c r="B118" s="452" t="s">
        <v>18</v>
      </c>
    </row>
    <row r="119" spans="2:2" hidden="1">
      <c r="B119" s="452" t="s">
        <v>19</v>
      </c>
    </row>
    <row r="120" spans="2:2" hidden="1">
      <c r="B120" s="452" t="s">
        <v>20</v>
      </c>
    </row>
    <row r="121" spans="2:2" hidden="1">
      <c r="B121" s="452" t="s">
        <v>21</v>
      </c>
    </row>
    <row r="122" spans="2:2" hidden="1">
      <c r="B122" s="452" t="s">
        <v>22</v>
      </c>
    </row>
    <row r="123" spans="2:2" hidden="1">
      <c r="B123" s="452" t="s">
        <v>23</v>
      </c>
    </row>
    <row r="124" spans="2:2" hidden="1">
      <c r="B124" s="452" t="s">
        <v>137</v>
      </c>
    </row>
    <row r="125" spans="2:2" hidden="1">
      <c r="B125" s="452" t="s">
        <v>24</v>
      </c>
    </row>
    <row r="126" spans="2:2" hidden="1">
      <c r="B126" s="452" t="s">
        <v>25</v>
      </c>
    </row>
    <row r="127" spans="2:2" hidden="1">
      <c r="B127" s="452" t="s">
        <v>26</v>
      </c>
    </row>
    <row r="128" spans="2:2" hidden="1">
      <c r="B128" s="452" t="s">
        <v>27</v>
      </c>
    </row>
    <row r="129" spans="2:2" hidden="1">
      <c r="B129" s="452" t="s">
        <v>28</v>
      </c>
    </row>
    <row r="130" spans="2:2" hidden="1">
      <c r="B130" s="452" t="s">
        <v>29</v>
      </c>
    </row>
    <row r="131" spans="2:2" hidden="1">
      <c r="B131" s="452" t="s">
        <v>30</v>
      </c>
    </row>
    <row r="132" spans="2:2" hidden="1">
      <c r="B132" s="452" t="s">
        <v>31</v>
      </c>
    </row>
    <row r="133" spans="2:2" hidden="1">
      <c r="B133" s="452" t="s">
        <v>138</v>
      </c>
    </row>
    <row r="134" spans="2:2" hidden="1">
      <c r="B134" s="452" t="s">
        <v>139</v>
      </c>
    </row>
    <row r="135" spans="2:2" hidden="1">
      <c r="B135" s="452" t="s">
        <v>140</v>
      </c>
    </row>
    <row r="136" spans="2:2" hidden="1">
      <c r="B136" s="452" t="s">
        <v>141</v>
      </c>
    </row>
    <row r="137" spans="2:2" hidden="1">
      <c r="B137" s="452" t="s">
        <v>142</v>
      </c>
    </row>
    <row r="138" spans="2:2" hidden="1">
      <c r="B138" s="452" t="s">
        <v>143</v>
      </c>
    </row>
    <row r="139" spans="2:2" hidden="1">
      <c r="B139" s="452" t="s">
        <v>144</v>
      </c>
    </row>
    <row r="140" spans="2:2" hidden="1">
      <c r="B140" s="452" t="s">
        <v>145</v>
      </c>
    </row>
  </sheetData>
  <sheetProtection password="DDC8" sheet="1" objects="1" scenarios="1" formatColumns="0"/>
  <mergeCells count="15">
    <mergeCell ref="A96:K96"/>
    <mergeCell ref="A98:D98"/>
    <mergeCell ref="H99:K99"/>
    <mergeCell ref="H100:K100"/>
    <mergeCell ref="A2:K2"/>
    <mergeCell ref="I4:K4"/>
    <mergeCell ref="I5:K5"/>
    <mergeCell ref="A7:K7"/>
    <mergeCell ref="A8:A9"/>
    <mergeCell ref="B8:B9"/>
    <mergeCell ref="C8:C9"/>
    <mergeCell ref="D8:E8"/>
    <mergeCell ref="F8:G8"/>
    <mergeCell ref="H8:I8"/>
    <mergeCell ref="J8:K8"/>
  </mergeCells>
  <phoneticPr fontId="8"/>
  <dataValidations count="1">
    <dataValidation type="list" allowBlank="1" showInputMessage="1" showErrorMessage="1" sqref="I4:K4" xr:uid="{00000000-0002-0000-0F00-000000000000}">
      <formula1>$B$106:$B$140</formula1>
    </dataValidation>
  </dataValidations>
  <printOptions horizontalCentered="1"/>
  <pageMargins left="0.70866141732283472" right="0.70866141732283472" top="0.35433070866141736" bottom="0.35433070866141736" header="0.31496062992125984" footer="0.31496062992125984"/>
  <pageSetup paperSize="9" scale="7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2817" r:id="rId4" name="Check Box 1">
              <controlPr defaultSize="0" autoFill="0" autoLine="0" autoPict="0">
                <anchor moveWithCells="1">
                  <from>
                    <xdr:col>0</xdr:col>
                    <xdr:colOff>19050</xdr:colOff>
                    <xdr:row>92</xdr:row>
                    <xdr:rowOff>28575</xdr:rowOff>
                  </from>
                  <to>
                    <xdr:col>1</xdr:col>
                    <xdr:colOff>57150</xdr:colOff>
                    <xdr:row>93</xdr:row>
                    <xdr:rowOff>38100</xdr:rowOff>
                  </to>
                </anchor>
              </controlPr>
            </control>
          </mc:Choice>
        </mc:AlternateContent>
        <mc:AlternateContent xmlns:mc="http://schemas.openxmlformats.org/markup-compatibility/2006">
          <mc:Choice Requires="x14">
            <control shapeId="162818" r:id="rId5" name="Check Box 2">
              <controlPr defaultSize="0" autoFill="0" autoLine="0" autoPict="0">
                <anchor moveWithCells="1">
                  <from>
                    <xdr:col>0</xdr:col>
                    <xdr:colOff>19050</xdr:colOff>
                    <xdr:row>93</xdr:row>
                    <xdr:rowOff>28575</xdr:rowOff>
                  </from>
                  <to>
                    <xdr:col>1</xdr:col>
                    <xdr:colOff>57150</xdr:colOff>
                    <xdr:row>94</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CDFFFF"/>
    <pageSetUpPr fitToPage="1"/>
  </sheetPr>
  <dimension ref="A1:AA140"/>
  <sheetViews>
    <sheetView showGridLines="0" view="pageBreakPreview" zoomScale="110" zoomScaleNormal="100" zoomScaleSheetLayoutView="110" workbookViewId="0">
      <selection activeCell="H109" sqref="H109:I109"/>
    </sheetView>
  </sheetViews>
  <sheetFormatPr defaultRowHeight="13.5"/>
  <cols>
    <col min="1" max="1" width="3.5" style="513" bestFit="1" customWidth="1"/>
    <col min="2" max="2" width="18.125" style="452" customWidth="1"/>
    <col min="3" max="3" width="8.5" style="452" customWidth="1"/>
    <col min="4" max="4" width="12.5" style="452" customWidth="1"/>
    <col min="5" max="5" width="8.5" style="452" customWidth="1"/>
    <col min="6" max="6" width="12.5" style="452" customWidth="1"/>
    <col min="7" max="7" width="8.5" style="452" customWidth="1"/>
    <col min="8" max="10" width="12.5" style="452" customWidth="1"/>
    <col min="11" max="16384" width="9" style="452"/>
  </cols>
  <sheetData>
    <row r="1" spans="1:10" ht="23.25" customHeight="1">
      <c r="A1" s="511" t="s">
        <v>409</v>
      </c>
      <c r="B1" s="512"/>
      <c r="C1" s="512"/>
    </row>
    <row r="2" spans="1:10" ht="29.25" customHeight="1">
      <c r="A2" s="1121" t="s">
        <v>420</v>
      </c>
      <c r="B2" s="1122"/>
      <c r="C2" s="1122"/>
      <c r="D2" s="1122"/>
      <c r="E2" s="1122"/>
      <c r="F2" s="1122"/>
      <c r="G2" s="1122"/>
      <c r="H2" s="1122"/>
      <c r="I2" s="1122"/>
      <c r="J2" s="1123"/>
    </row>
    <row r="4" spans="1:10">
      <c r="G4" s="514" t="s">
        <v>391</v>
      </c>
      <c r="H4" s="1155" t="s">
        <v>26</v>
      </c>
      <c r="I4" s="1155"/>
      <c r="J4" s="1155"/>
    </row>
    <row r="5" spans="1:10">
      <c r="G5" s="514" t="s">
        <v>392</v>
      </c>
      <c r="H5" s="1154" t="s">
        <v>547</v>
      </c>
      <c r="I5" s="1155"/>
      <c r="J5" s="1155"/>
    </row>
    <row r="7" spans="1:10" ht="62.25" customHeight="1">
      <c r="A7" s="1156" t="s">
        <v>421</v>
      </c>
      <c r="B7" s="1170"/>
      <c r="C7" s="1170"/>
      <c r="D7" s="1170"/>
      <c r="E7" s="1170"/>
      <c r="F7" s="1170"/>
      <c r="G7" s="1170"/>
      <c r="H7" s="1170"/>
      <c r="I7" s="1170"/>
      <c r="J7" s="1170"/>
    </row>
    <row r="8" spans="1:10" ht="28.5" customHeight="1">
      <c r="A8" s="1171"/>
      <c r="B8" s="1171" t="s">
        <v>411</v>
      </c>
      <c r="C8" s="1172" t="s">
        <v>570</v>
      </c>
      <c r="D8" s="1173"/>
      <c r="E8" s="1172" t="s">
        <v>571</v>
      </c>
      <c r="F8" s="1173"/>
      <c r="G8" s="1174" t="s">
        <v>422</v>
      </c>
      <c r="H8" s="1173"/>
      <c r="I8" s="1171" t="s">
        <v>400</v>
      </c>
      <c r="J8" s="1171"/>
    </row>
    <row r="9" spans="1:10">
      <c r="A9" s="1171"/>
      <c r="B9" s="1171"/>
      <c r="C9" s="515" t="s">
        <v>423</v>
      </c>
      <c r="D9" s="516" t="s">
        <v>415</v>
      </c>
      <c r="E9" s="515" t="s">
        <v>423</v>
      </c>
      <c r="F9" s="516" t="s">
        <v>415</v>
      </c>
      <c r="G9" s="515" t="s">
        <v>423</v>
      </c>
      <c r="H9" s="516" t="s">
        <v>415</v>
      </c>
      <c r="I9" s="515" t="s">
        <v>423</v>
      </c>
      <c r="J9" s="516" t="s">
        <v>415</v>
      </c>
    </row>
    <row r="10" spans="1:10">
      <c r="A10" s="457">
        <v>1</v>
      </c>
      <c r="B10" s="729" t="s">
        <v>569</v>
      </c>
      <c r="C10" s="730">
        <v>5</v>
      </c>
      <c r="D10" s="731">
        <v>7500</v>
      </c>
      <c r="E10" s="730">
        <v>5</v>
      </c>
      <c r="F10" s="731">
        <v>7500</v>
      </c>
      <c r="G10" s="730"/>
      <c r="H10" s="731"/>
      <c r="I10" s="536">
        <f>SUM(C10,E10,G10)</f>
        <v>10</v>
      </c>
      <c r="J10" s="537">
        <f>SUM(D10,F10,H10)</f>
        <v>15000</v>
      </c>
    </row>
    <row r="11" spans="1:10">
      <c r="A11" s="457">
        <v>2</v>
      </c>
      <c r="B11" s="729" t="s">
        <v>569</v>
      </c>
      <c r="C11" s="730">
        <v>5</v>
      </c>
      <c r="D11" s="731">
        <v>7500</v>
      </c>
      <c r="E11" s="730">
        <v>5</v>
      </c>
      <c r="F11" s="731">
        <v>7500</v>
      </c>
      <c r="G11" s="730"/>
      <c r="H11" s="731"/>
      <c r="I11" s="536">
        <f t="shared" ref="I11:J60" si="0">SUM(C11,E11,G11)</f>
        <v>10</v>
      </c>
      <c r="J11" s="537">
        <f t="shared" si="0"/>
        <v>15000</v>
      </c>
    </row>
    <row r="12" spans="1:10">
      <c r="A12" s="457">
        <v>3</v>
      </c>
      <c r="B12" s="729" t="s">
        <v>569</v>
      </c>
      <c r="C12" s="730">
        <v>5</v>
      </c>
      <c r="D12" s="731">
        <v>7500</v>
      </c>
      <c r="E12" s="730">
        <v>5</v>
      </c>
      <c r="F12" s="731">
        <v>7500</v>
      </c>
      <c r="G12" s="730"/>
      <c r="H12" s="731"/>
      <c r="I12" s="536">
        <f t="shared" si="0"/>
        <v>10</v>
      </c>
      <c r="J12" s="537">
        <f t="shared" si="0"/>
        <v>15000</v>
      </c>
    </row>
    <row r="13" spans="1:10">
      <c r="A13" s="457">
        <v>4</v>
      </c>
      <c r="B13" s="729" t="s">
        <v>569</v>
      </c>
      <c r="C13" s="730">
        <v>5</v>
      </c>
      <c r="D13" s="731">
        <v>7500</v>
      </c>
      <c r="E13" s="730">
        <v>5</v>
      </c>
      <c r="F13" s="731">
        <v>7500</v>
      </c>
      <c r="G13" s="730"/>
      <c r="H13" s="731"/>
      <c r="I13" s="536">
        <f t="shared" si="0"/>
        <v>10</v>
      </c>
      <c r="J13" s="537">
        <f t="shared" si="0"/>
        <v>15000</v>
      </c>
    </row>
    <row r="14" spans="1:10">
      <c r="A14" s="457">
        <v>5</v>
      </c>
      <c r="B14" s="709"/>
      <c r="C14" s="707"/>
      <c r="D14" s="708"/>
      <c r="E14" s="707"/>
      <c r="F14" s="708"/>
      <c r="G14" s="707"/>
      <c r="H14" s="708"/>
      <c r="I14" s="536">
        <f t="shared" si="0"/>
        <v>0</v>
      </c>
      <c r="J14" s="537">
        <f t="shared" si="0"/>
        <v>0</v>
      </c>
    </row>
    <row r="15" spans="1:10">
      <c r="A15" s="457">
        <v>6</v>
      </c>
      <c r="B15" s="709"/>
      <c r="C15" s="707"/>
      <c r="D15" s="708"/>
      <c r="E15" s="707"/>
      <c r="F15" s="708"/>
      <c r="G15" s="707"/>
      <c r="H15" s="708"/>
      <c r="I15" s="536">
        <f t="shared" si="0"/>
        <v>0</v>
      </c>
      <c r="J15" s="537">
        <f t="shared" si="0"/>
        <v>0</v>
      </c>
    </row>
    <row r="16" spans="1:10">
      <c r="A16" s="457">
        <v>7</v>
      </c>
      <c r="B16" s="709"/>
      <c r="C16" s="707"/>
      <c r="D16" s="708"/>
      <c r="E16" s="707"/>
      <c r="F16" s="708"/>
      <c r="G16" s="707"/>
      <c r="H16" s="708"/>
      <c r="I16" s="536">
        <f t="shared" si="0"/>
        <v>0</v>
      </c>
      <c r="J16" s="537">
        <f t="shared" si="0"/>
        <v>0</v>
      </c>
    </row>
    <row r="17" spans="1:10">
      <c r="A17" s="457">
        <v>8</v>
      </c>
      <c r="B17" s="709"/>
      <c r="C17" s="707"/>
      <c r="D17" s="708"/>
      <c r="E17" s="707"/>
      <c r="F17" s="708"/>
      <c r="G17" s="707"/>
      <c r="H17" s="708"/>
      <c r="I17" s="536">
        <f t="shared" si="0"/>
        <v>0</v>
      </c>
      <c r="J17" s="537">
        <f t="shared" si="0"/>
        <v>0</v>
      </c>
    </row>
    <row r="18" spans="1:10">
      <c r="A18" s="457">
        <v>9</v>
      </c>
      <c r="B18" s="709"/>
      <c r="C18" s="707"/>
      <c r="D18" s="708"/>
      <c r="E18" s="707"/>
      <c r="F18" s="708"/>
      <c r="G18" s="707"/>
      <c r="H18" s="708"/>
      <c r="I18" s="536">
        <f t="shared" si="0"/>
        <v>0</v>
      </c>
      <c r="J18" s="537">
        <f t="shared" si="0"/>
        <v>0</v>
      </c>
    </row>
    <row r="19" spans="1:10">
      <c r="A19" s="457">
        <v>10</v>
      </c>
      <c r="B19" s="709"/>
      <c r="C19" s="707"/>
      <c r="D19" s="708"/>
      <c r="E19" s="707"/>
      <c r="F19" s="708"/>
      <c r="G19" s="707"/>
      <c r="H19" s="708"/>
      <c r="I19" s="536">
        <f t="shared" si="0"/>
        <v>0</v>
      </c>
      <c r="J19" s="537">
        <f t="shared" si="0"/>
        <v>0</v>
      </c>
    </row>
    <row r="20" spans="1:10">
      <c r="A20" s="457">
        <v>11</v>
      </c>
      <c r="B20" s="709"/>
      <c r="C20" s="707"/>
      <c r="D20" s="708"/>
      <c r="E20" s="707"/>
      <c r="F20" s="708"/>
      <c r="G20" s="707"/>
      <c r="H20" s="708"/>
      <c r="I20" s="536">
        <f t="shared" si="0"/>
        <v>0</v>
      </c>
      <c r="J20" s="537">
        <f t="shared" si="0"/>
        <v>0</v>
      </c>
    </row>
    <row r="21" spans="1:10">
      <c r="A21" s="457">
        <v>12</v>
      </c>
      <c r="B21" s="709"/>
      <c r="C21" s="707"/>
      <c r="D21" s="708"/>
      <c r="E21" s="707"/>
      <c r="F21" s="708"/>
      <c r="G21" s="707"/>
      <c r="H21" s="708"/>
      <c r="I21" s="536">
        <f t="shared" si="0"/>
        <v>0</v>
      </c>
      <c r="J21" s="537">
        <f t="shared" si="0"/>
        <v>0</v>
      </c>
    </row>
    <row r="22" spans="1:10">
      <c r="A22" s="457">
        <v>13</v>
      </c>
      <c r="B22" s="709"/>
      <c r="C22" s="707"/>
      <c r="D22" s="708"/>
      <c r="E22" s="707"/>
      <c r="F22" s="708"/>
      <c r="G22" s="707"/>
      <c r="H22" s="708"/>
      <c r="I22" s="536">
        <f t="shared" si="0"/>
        <v>0</v>
      </c>
      <c r="J22" s="537">
        <f t="shared" si="0"/>
        <v>0</v>
      </c>
    </row>
    <row r="23" spans="1:10">
      <c r="A23" s="457">
        <v>14</v>
      </c>
      <c r="B23" s="709"/>
      <c r="C23" s="707"/>
      <c r="D23" s="708"/>
      <c r="E23" s="707"/>
      <c r="F23" s="708"/>
      <c r="G23" s="707"/>
      <c r="H23" s="708"/>
      <c r="I23" s="536">
        <f t="shared" si="0"/>
        <v>0</v>
      </c>
      <c r="J23" s="537">
        <f t="shared" si="0"/>
        <v>0</v>
      </c>
    </row>
    <row r="24" spans="1:10">
      <c r="A24" s="457">
        <v>15</v>
      </c>
      <c r="B24" s="709"/>
      <c r="C24" s="707"/>
      <c r="D24" s="708"/>
      <c r="E24" s="707"/>
      <c r="F24" s="708"/>
      <c r="G24" s="707"/>
      <c r="H24" s="708"/>
      <c r="I24" s="536">
        <f t="shared" si="0"/>
        <v>0</v>
      </c>
      <c r="J24" s="537">
        <f t="shared" si="0"/>
        <v>0</v>
      </c>
    </row>
    <row r="25" spans="1:10">
      <c r="A25" s="457">
        <v>16</v>
      </c>
      <c r="B25" s="709"/>
      <c r="C25" s="707"/>
      <c r="D25" s="708"/>
      <c r="E25" s="707"/>
      <c r="F25" s="708"/>
      <c r="G25" s="707"/>
      <c r="H25" s="708"/>
      <c r="I25" s="536">
        <f t="shared" si="0"/>
        <v>0</v>
      </c>
      <c r="J25" s="537">
        <f t="shared" si="0"/>
        <v>0</v>
      </c>
    </row>
    <row r="26" spans="1:10">
      <c r="A26" s="457">
        <v>17</v>
      </c>
      <c r="B26" s="709"/>
      <c r="C26" s="707"/>
      <c r="D26" s="708"/>
      <c r="E26" s="707"/>
      <c r="F26" s="708"/>
      <c r="G26" s="707"/>
      <c r="H26" s="708"/>
      <c r="I26" s="536">
        <f t="shared" si="0"/>
        <v>0</v>
      </c>
      <c r="J26" s="537">
        <f t="shared" si="0"/>
        <v>0</v>
      </c>
    </row>
    <row r="27" spans="1:10">
      <c r="A27" s="457">
        <v>18</v>
      </c>
      <c r="B27" s="709"/>
      <c r="C27" s="707"/>
      <c r="D27" s="708"/>
      <c r="E27" s="707"/>
      <c r="F27" s="708"/>
      <c r="G27" s="707"/>
      <c r="H27" s="708"/>
      <c r="I27" s="536">
        <f t="shared" si="0"/>
        <v>0</v>
      </c>
      <c r="J27" s="537">
        <f t="shared" si="0"/>
        <v>0</v>
      </c>
    </row>
    <row r="28" spans="1:10">
      <c r="A28" s="457">
        <v>19</v>
      </c>
      <c r="B28" s="709"/>
      <c r="C28" s="707"/>
      <c r="D28" s="708"/>
      <c r="E28" s="707"/>
      <c r="F28" s="708"/>
      <c r="G28" s="707"/>
      <c r="H28" s="708"/>
      <c r="I28" s="536">
        <f t="shared" si="0"/>
        <v>0</v>
      </c>
      <c r="J28" s="537">
        <f t="shared" si="0"/>
        <v>0</v>
      </c>
    </row>
    <row r="29" spans="1:10">
      <c r="A29" s="457">
        <v>20</v>
      </c>
      <c r="B29" s="709"/>
      <c r="C29" s="707"/>
      <c r="D29" s="708"/>
      <c r="E29" s="707"/>
      <c r="F29" s="708"/>
      <c r="G29" s="707"/>
      <c r="H29" s="708"/>
      <c r="I29" s="536">
        <f t="shared" si="0"/>
        <v>0</v>
      </c>
      <c r="J29" s="537">
        <f t="shared" si="0"/>
        <v>0</v>
      </c>
    </row>
    <row r="30" spans="1:10">
      <c r="A30" s="457">
        <v>21</v>
      </c>
      <c r="B30" s="709"/>
      <c r="C30" s="707"/>
      <c r="D30" s="708"/>
      <c r="E30" s="707"/>
      <c r="F30" s="708"/>
      <c r="G30" s="707"/>
      <c r="H30" s="708"/>
      <c r="I30" s="536">
        <f t="shared" si="0"/>
        <v>0</v>
      </c>
      <c r="J30" s="537">
        <f t="shared" si="0"/>
        <v>0</v>
      </c>
    </row>
    <row r="31" spans="1:10">
      <c r="A31" s="457">
        <v>22</v>
      </c>
      <c r="B31" s="709"/>
      <c r="C31" s="707"/>
      <c r="D31" s="708"/>
      <c r="E31" s="707"/>
      <c r="F31" s="708"/>
      <c r="G31" s="707"/>
      <c r="H31" s="708"/>
      <c r="I31" s="536">
        <f t="shared" si="0"/>
        <v>0</v>
      </c>
      <c r="J31" s="537">
        <f t="shared" si="0"/>
        <v>0</v>
      </c>
    </row>
    <row r="32" spans="1:10">
      <c r="A32" s="457">
        <v>23</v>
      </c>
      <c r="B32" s="709"/>
      <c r="C32" s="707"/>
      <c r="D32" s="708"/>
      <c r="E32" s="707"/>
      <c r="F32" s="708"/>
      <c r="G32" s="707"/>
      <c r="H32" s="708"/>
      <c r="I32" s="536">
        <f t="shared" si="0"/>
        <v>0</v>
      </c>
      <c r="J32" s="537">
        <f t="shared" si="0"/>
        <v>0</v>
      </c>
    </row>
    <row r="33" spans="1:10">
      <c r="A33" s="457">
        <v>24</v>
      </c>
      <c r="B33" s="709"/>
      <c r="C33" s="707"/>
      <c r="D33" s="708"/>
      <c r="E33" s="707"/>
      <c r="F33" s="708"/>
      <c r="G33" s="707"/>
      <c r="H33" s="708"/>
      <c r="I33" s="536">
        <f t="shared" si="0"/>
        <v>0</v>
      </c>
      <c r="J33" s="537">
        <f t="shared" si="0"/>
        <v>0</v>
      </c>
    </row>
    <row r="34" spans="1:10">
      <c r="A34" s="457">
        <v>25</v>
      </c>
      <c r="B34" s="709"/>
      <c r="C34" s="707"/>
      <c r="D34" s="708"/>
      <c r="E34" s="707"/>
      <c r="F34" s="708"/>
      <c r="G34" s="707"/>
      <c r="H34" s="708"/>
      <c r="I34" s="536">
        <f t="shared" si="0"/>
        <v>0</v>
      </c>
      <c r="J34" s="537">
        <f t="shared" si="0"/>
        <v>0</v>
      </c>
    </row>
    <row r="35" spans="1:10">
      <c r="A35" s="457">
        <v>26</v>
      </c>
      <c r="B35" s="709"/>
      <c r="C35" s="707"/>
      <c r="D35" s="708"/>
      <c r="E35" s="707"/>
      <c r="F35" s="708"/>
      <c r="G35" s="707"/>
      <c r="H35" s="708"/>
      <c r="I35" s="536">
        <f t="shared" si="0"/>
        <v>0</v>
      </c>
      <c r="J35" s="537">
        <f t="shared" si="0"/>
        <v>0</v>
      </c>
    </row>
    <row r="36" spans="1:10">
      <c r="A36" s="457">
        <v>27</v>
      </c>
      <c r="B36" s="709"/>
      <c r="C36" s="707"/>
      <c r="D36" s="708"/>
      <c r="E36" s="707"/>
      <c r="F36" s="708"/>
      <c r="G36" s="707"/>
      <c r="H36" s="708"/>
      <c r="I36" s="536">
        <f t="shared" si="0"/>
        <v>0</v>
      </c>
      <c r="J36" s="537">
        <f t="shared" si="0"/>
        <v>0</v>
      </c>
    </row>
    <row r="37" spans="1:10">
      <c r="A37" s="457">
        <v>28</v>
      </c>
      <c r="B37" s="709"/>
      <c r="C37" s="707"/>
      <c r="D37" s="708"/>
      <c r="E37" s="707"/>
      <c r="F37" s="708"/>
      <c r="G37" s="707"/>
      <c r="H37" s="708"/>
      <c r="I37" s="536">
        <f t="shared" si="0"/>
        <v>0</v>
      </c>
      <c r="J37" s="537">
        <f t="shared" si="0"/>
        <v>0</v>
      </c>
    </row>
    <row r="38" spans="1:10">
      <c r="A38" s="457">
        <v>29</v>
      </c>
      <c r="B38" s="709"/>
      <c r="C38" s="707"/>
      <c r="D38" s="708"/>
      <c r="E38" s="707"/>
      <c r="F38" s="708"/>
      <c r="G38" s="707"/>
      <c r="H38" s="708"/>
      <c r="I38" s="536">
        <f t="shared" si="0"/>
        <v>0</v>
      </c>
      <c r="J38" s="537">
        <f t="shared" si="0"/>
        <v>0</v>
      </c>
    </row>
    <row r="39" spans="1:10">
      <c r="A39" s="457">
        <v>30</v>
      </c>
      <c r="B39" s="709"/>
      <c r="C39" s="707"/>
      <c r="D39" s="708"/>
      <c r="E39" s="707"/>
      <c r="F39" s="708"/>
      <c r="G39" s="707"/>
      <c r="H39" s="708"/>
      <c r="I39" s="536">
        <f t="shared" si="0"/>
        <v>0</v>
      </c>
      <c r="J39" s="537">
        <f t="shared" si="0"/>
        <v>0</v>
      </c>
    </row>
    <row r="40" spans="1:10">
      <c r="A40" s="457">
        <v>31</v>
      </c>
      <c r="B40" s="709"/>
      <c r="C40" s="707"/>
      <c r="D40" s="708"/>
      <c r="E40" s="707"/>
      <c r="F40" s="708"/>
      <c r="G40" s="707"/>
      <c r="H40" s="708"/>
      <c r="I40" s="536">
        <f t="shared" si="0"/>
        <v>0</v>
      </c>
      <c r="J40" s="537">
        <f t="shared" si="0"/>
        <v>0</v>
      </c>
    </row>
    <row r="41" spans="1:10">
      <c r="A41" s="457">
        <v>32</v>
      </c>
      <c r="B41" s="709"/>
      <c r="C41" s="707"/>
      <c r="D41" s="708"/>
      <c r="E41" s="707"/>
      <c r="F41" s="708"/>
      <c r="G41" s="707"/>
      <c r="H41" s="708"/>
      <c r="I41" s="536">
        <f t="shared" si="0"/>
        <v>0</v>
      </c>
      <c r="J41" s="537">
        <f t="shared" si="0"/>
        <v>0</v>
      </c>
    </row>
    <row r="42" spans="1:10">
      <c r="A42" s="457">
        <v>33</v>
      </c>
      <c r="B42" s="709"/>
      <c r="C42" s="707"/>
      <c r="D42" s="708"/>
      <c r="E42" s="707"/>
      <c r="F42" s="708"/>
      <c r="G42" s="707"/>
      <c r="H42" s="708"/>
      <c r="I42" s="536">
        <f t="shared" si="0"/>
        <v>0</v>
      </c>
      <c r="J42" s="537">
        <f t="shared" si="0"/>
        <v>0</v>
      </c>
    </row>
    <row r="43" spans="1:10">
      <c r="A43" s="457">
        <v>34</v>
      </c>
      <c r="B43" s="709"/>
      <c r="C43" s="707"/>
      <c r="D43" s="708"/>
      <c r="E43" s="707"/>
      <c r="F43" s="708"/>
      <c r="G43" s="707"/>
      <c r="H43" s="708"/>
      <c r="I43" s="536">
        <f t="shared" si="0"/>
        <v>0</v>
      </c>
      <c r="J43" s="537">
        <f t="shared" si="0"/>
        <v>0</v>
      </c>
    </row>
    <row r="44" spans="1:10">
      <c r="A44" s="457">
        <v>35</v>
      </c>
      <c r="B44" s="709"/>
      <c r="C44" s="707"/>
      <c r="D44" s="708"/>
      <c r="E44" s="707"/>
      <c r="F44" s="708"/>
      <c r="G44" s="707"/>
      <c r="H44" s="708"/>
      <c r="I44" s="536">
        <f t="shared" si="0"/>
        <v>0</v>
      </c>
      <c r="J44" s="537">
        <f t="shared" si="0"/>
        <v>0</v>
      </c>
    </row>
    <row r="45" spans="1:10">
      <c r="A45" s="457">
        <v>36</v>
      </c>
      <c r="B45" s="709"/>
      <c r="C45" s="707"/>
      <c r="D45" s="708"/>
      <c r="E45" s="707"/>
      <c r="F45" s="708"/>
      <c r="G45" s="707"/>
      <c r="H45" s="708"/>
      <c r="I45" s="536">
        <f t="shared" si="0"/>
        <v>0</v>
      </c>
      <c r="J45" s="537">
        <f t="shared" si="0"/>
        <v>0</v>
      </c>
    </row>
    <row r="46" spans="1:10">
      <c r="A46" s="457">
        <v>37</v>
      </c>
      <c r="B46" s="709"/>
      <c r="C46" s="707"/>
      <c r="D46" s="708"/>
      <c r="E46" s="707"/>
      <c r="F46" s="708"/>
      <c r="G46" s="707"/>
      <c r="H46" s="708"/>
      <c r="I46" s="536">
        <f t="shared" si="0"/>
        <v>0</v>
      </c>
      <c r="J46" s="537">
        <f t="shared" si="0"/>
        <v>0</v>
      </c>
    </row>
    <row r="47" spans="1:10">
      <c r="A47" s="457">
        <v>38</v>
      </c>
      <c r="B47" s="709"/>
      <c r="C47" s="707"/>
      <c r="D47" s="708"/>
      <c r="E47" s="707"/>
      <c r="F47" s="708"/>
      <c r="G47" s="707"/>
      <c r="H47" s="708"/>
      <c r="I47" s="536">
        <f t="shared" si="0"/>
        <v>0</v>
      </c>
      <c r="J47" s="537">
        <f t="shared" si="0"/>
        <v>0</v>
      </c>
    </row>
    <row r="48" spans="1:10">
      <c r="A48" s="457">
        <v>39</v>
      </c>
      <c r="B48" s="709"/>
      <c r="C48" s="707"/>
      <c r="D48" s="708"/>
      <c r="E48" s="707"/>
      <c r="F48" s="708"/>
      <c r="G48" s="707"/>
      <c r="H48" s="708"/>
      <c r="I48" s="536">
        <f t="shared" si="0"/>
        <v>0</v>
      </c>
      <c r="J48" s="537">
        <f t="shared" si="0"/>
        <v>0</v>
      </c>
    </row>
    <row r="49" spans="1:10">
      <c r="A49" s="457">
        <v>40</v>
      </c>
      <c r="B49" s="709"/>
      <c r="C49" s="707"/>
      <c r="D49" s="708"/>
      <c r="E49" s="707"/>
      <c r="F49" s="708"/>
      <c r="G49" s="707"/>
      <c r="H49" s="708"/>
      <c r="I49" s="536">
        <f t="shared" si="0"/>
        <v>0</v>
      </c>
      <c r="J49" s="537">
        <f t="shared" si="0"/>
        <v>0</v>
      </c>
    </row>
    <row r="50" spans="1:10">
      <c r="A50" s="457">
        <v>41</v>
      </c>
      <c r="B50" s="709"/>
      <c r="C50" s="707"/>
      <c r="D50" s="708"/>
      <c r="E50" s="707"/>
      <c r="F50" s="708"/>
      <c r="G50" s="707"/>
      <c r="H50" s="708"/>
      <c r="I50" s="536">
        <f t="shared" si="0"/>
        <v>0</v>
      </c>
      <c r="J50" s="537">
        <f t="shared" si="0"/>
        <v>0</v>
      </c>
    </row>
    <row r="51" spans="1:10">
      <c r="A51" s="457">
        <v>42</v>
      </c>
      <c r="B51" s="709"/>
      <c r="C51" s="707"/>
      <c r="D51" s="708"/>
      <c r="E51" s="707"/>
      <c r="F51" s="708"/>
      <c r="G51" s="707"/>
      <c r="H51" s="708"/>
      <c r="I51" s="536">
        <f t="shared" si="0"/>
        <v>0</v>
      </c>
      <c r="J51" s="537">
        <f t="shared" si="0"/>
        <v>0</v>
      </c>
    </row>
    <row r="52" spans="1:10">
      <c r="A52" s="457">
        <v>43</v>
      </c>
      <c r="B52" s="709"/>
      <c r="C52" s="707"/>
      <c r="D52" s="708"/>
      <c r="E52" s="707"/>
      <c r="F52" s="708"/>
      <c r="G52" s="707"/>
      <c r="H52" s="708"/>
      <c r="I52" s="536">
        <f t="shared" si="0"/>
        <v>0</v>
      </c>
      <c r="J52" s="537">
        <f t="shared" si="0"/>
        <v>0</v>
      </c>
    </row>
    <row r="53" spans="1:10">
      <c r="A53" s="457">
        <v>44</v>
      </c>
      <c r="B53" s="709"/>
      <c r="C53" s="707"/>
      <c r="D53" s="708"/>
      <c r="E53" s="707"/>
      <c r="F53" s="708"/>
      <c r="G53" s="707"/>
      <c r="H53" s="708"/>
      <c r="I53" s="536">
        <f t="shared" si="0"/>
        <v>0</v>
      </c>
      <c r="J53" s="537">
        <f t="shared" si="0"/>
        <v>0</v>
      </c>
    </row>
    <row r="54" spans="1:10">
      <c r="A54" s="457">
        <v>45</v>
      </c>
      <c r="B54" s="709"/>
      <c r="C54" s="707"/>
      <c r="D54" s="708"/>
      <c r="E54" s="707"/>
      <c r="F54" s="708"/>
      <c r="G54" s="707"/>
      <c r="H54" s="708"/>
      <c r="I54" s="536">
        <f t="shared" si="0"/>
        <v>0</v>
      </c>
      <c r="J54" s="537">
        <f t="shared" si="0"/>
        <v>0</v>
      </c>
    </row>
    <row r="55" spans="1:10">
      <c r="A55" s="457">
        <v>46</v>
      </c>
      <c r="B55" s="709"/>
      <c r="C55" s="707"/>
      <c r="D55" s="708"/>
      <c r="E55" s="707"/>
      <c r="F55" s="708"/>
      <c r="G55" s="707"/>
      <c r="H55" s="708"/>
      <c r="I55" s="536">
        <f t="shared" si="0"/>
        <v>0</v>
      </c>
      <c r="J55" s="537">
        <f t="shared" si="0"/>
        <v>0</v>
      </c>
    </row>
    <row r="56" spans="1:10">
      <c r="A56" s="457">
        <v>47</v>
      </c>
      <c r="B56" s="709"/>
      <c r="C56" s="707"/>
      <c r="D56" s="708"/>
      <c r="E56" s="707"/>
      <c r="F56" s="708"/>
      <c r="G56" s="707"/>
      <c r="H56" s="708"/>
      <c r="I56" s="536">
        <f t="shared" si="0"/>
        <v>0</v>
      </c>
      <c r="J56" s="537">
        <f t="shared" si="0"/>
        <v>0</v>
      </c>
    </row>
    <row r="57" spans="1:10">
      <c r="A57" s="457">
        <v>48</v>
      </c>
      <c r="B57" s="709"/>
      <c r="C57" s="707"/>
      <c r="D57" s="708"/>
      <c r="E57" s="707"/>
      <c r="F57" s="708"/>
      <c r="G57" s="707"/>
      <c r="H57" s="708"/>
      <c r="I57" s="536">
        <f t="shared" si="0"/>
        <v>0</v>
      </c>
      <c r="J57" s="537">
        <f t="shared" si="0"/>
        <v>0</v>
      </c>
    </row>
    <row r="58" spans="1:10">
      <c r="A58" s="457">
        <v>49</v>
      </c>
      <c r="B58" s="709"/>
      <c r="C58" s="707"/>
      <c r="D58" s="708"/>
      <c r="E58" s="707"/>
      <c r="F58" s="708"/>
      <c r="G58" s="707"/>
      <c r="H58" s="708"/>
      <c r="I58" s="536">
        <f t="shared" si="0"/>
        <v>0</v>
      </c>
      <c r="J58" s="537">
        <f t="shared" si="0"/>
        <v>0</v>
      </c>
    </row>
    <row r="59" spans="1:10">
      <c r="A59" s="457">
        <v>50</v>
      </c>
      <c r="B59" s="709"/>
      <c r="C59" s="707"/>
      <c r="D59" s="708"/>
      <c r="E59" s="707"/>
      <c r="F59" s="708"/>
      <c r="G59" s="707"/>
      <c r="H59" s="708"/>
      <c r="I59" s="536">
        <f t="shared" si="0"/>
        <v>0</v>
      </c>
      <c r="J59" s="537">
        <f t="shared" si="0"/>
        <v>0</v>
      </c>
    </row>
    <row r="60" spans="1:10">
      <c r="A60" s="457">
        <v>51</v>
      </c>
      <c r="B60" s="709"/>
      <c r="C60" s="707"/>
      <c r="D60" s="708"/>
      <c r="E60" s="707"/>
      <c r="F60" s="708"/>
      <c r="G60" s="707"/>
      <c r="H60" s="708"/>
      <c r="I60" s="536">
        <f t="shared" si="0"/>
        <v>0</v>
      </c>
      <c r="J60" s="537">
        <f t="shared" si="0"/>
        <v>0</v>
      </c>
    </row>
    <row r="61" spans="1:10">
      <c r="A61" s="457">
        <v>52</v>
      </c>
      <c r="B61" s="709"/>
      <c r="C61" s="707"/>
      <c r="D61" s="708"/>
      <c r="E61" s="707"/>
      <c r="F61" s="708"/>
      <c r="G61" s="707"/>
      <c r="H61" s="708"/>
      <c r="I61" s="536">
        <f t="shared" ref="I61:J89" si="1">SUM(C61,E61,G61)</f>
        <v>0</v>
      </c>
      <c r="J61" s="537">
        <f t="shared" si="1"/>
        <v>0</v>
      </c>
    </row>
    <row r="62" spans="1:10">
      <c r="A62" s="457">
        <v>53</v>
      </c>
      <c r="B62" s="709"/>
      <c r="C62" s="707"/>
      <c r="D62" s="708"/>
      <c r="E62" s="707"/>
      <c r="F62" s="708"/>
      <c r="G62" s="707"/>
      <c r="H62" s="708"/>
      <c r="I62" s="536">
        <f t="shared" si="1"/>
        <v>0</v>
      </c>
      <c r="J62" s="537">
        <f t="shared" si="1"/>
        <v>0</v>
      </c>
    </row>
    <row r="63" spans="1:10">
      <c r="A63" s="457">
        <v>54</v>
      </c>
      <c r="B63" s="709"/>
      <c r="C63" s="707"/>
      <c r="D63" s="708"/>
      <c r="E63" s="707"/>
      <c r="F63" s="708"/>
      <c r="G63" s="707"/>
      <c r="H63" s="708"/>
      <c r="I63" s="536">
        <f t="shared" si="1"/>
        <v>0</v>
      </c>
      <c r="J63" s="537">
        <f t="shared" si="1"/>
        <v>0</v>
      </c>
    </row>
    <row r="64" spans="1:10">
      <c r="A64" s="457">
        <v>55</v>
      </c>
      <c r="B64" s="709"/>
      <c r="C64" s="707"/>
      <c r="D64" s="708"/>
      <c r="E64" s="707"/>
      <c r="F64" s="708"/>
      <c r="G64" s="707"/>
      <c r="H64" s="708"/>
      <c r="I64" s="536">
        <f t="shared" si="1"/>
        <v>0</v>
      </c>
      <c r="J64" s="537">
        <f t="shared" si="1"/>
        <v>0</v>
      </c>
    </row>
    <row r="65" spans="1:10">
      <c r="A65" s="457">
        <v>56</v>
      </c>
      <c r="B65" s="709"/>
      <c r="C65" s="707"/>
      <c r="D65" s="708"/>
      <c r="E65" s="707"/>
      <c r="F65" s="708"/>
      <c r="G65" s="707"/>
      <c r="H65" s="708"/>
      <c r="I65" s="536">
        <f t="shared" si="1"/>
        <v>0</v>
      </c>
      <c r="J65" s="537">
        <f t="shared" si="1"/>
        <v>0</v>
      </c>
    </row>
    <row r="66" spans="1:10">
      <c r="A66" s="457">
        <v>57</v>
      </c>
      <c r="B66" s="709"/>
      <c r="C66" s="707"/>
      <c r="D66" s="708"/>
      <c r="E66" s="707"/>
      <c r="F66" s="708"/>
      <c r="G66" s="707"/>
      <c r="H66" s="708"/>
      <c r="I66" s="536">
        <f t="shared" si="1"/>
        <v>0</v>
      </c>
      <c r="J66" s="537">
        <f t="shared" si="1"/>
        <v>0</v>
      </c>
    </row>
    <row r="67" spans="1:10">
      <c r="A67" s="457">
        <v>58</v>
      </c>
      <c r="B67" s="709"/>
      <c r="C67" s="707"/>
      <c r="D67" s="708"/>
      <c r="E67" s="707"/>
      <c r="F67" s="708"/>
      <c r="G67" s="707"/>
      <c r="H67" s="708"/>
      <c r="I67" s="536">
        <f t="shared" si="1"/>
        <v>0</v>
      </c>
      <c r="J67" s="537">
        <f t="shared" si="1"/>
        <v>0</v>
      </c>
    </row>
    <row r="68" spans="1:10">
      <c r="A68" s="457">
        <v>59</v>
      </c>
      <c r="B68" s="709"/>
      <c r="C68" s="707"/>
      <c r="D68" s="708"/>
      <c r="E68" s="707"/>
      <c r="F68" s="708"/>
      <c r="G68" s="707"/>
      <c r="H68" s="708"/>
      <c r="I68" s="536">
        <f t="shared" si="1"/>
        <v>0</v>
      </c>
      <c r="J68" s="537">
        <f t="shared" si="1"/>
        <v>0</v>
      </c>
    </row>
    <row r="69" spans="1:10">
      <c r="A69" s="457">
        <v>60</v>
      </c>
      <c r="B69" s="709"/>
      <c r="C69" s="707"/>
      <c r="D69" s="708"/>
      <c r="E69" s="707"/>
      <c r="F69" s="708"/>
      <c r="G69" s="707"/>
      <c r="H69" s="708"/>
      <c r="I69" s="536">
        <f t="shared" si="1"/>
        <v>0</v>
      </c>
      <c r="J69" s="537">
        <f t="shared" si="1"/>
        <v>0</v>
      </c>
    </row>
    <row r="70" spans="1:10">
      <c r="A70" s="457">
        <v>61</v>
      </c>
      <c r="B70" s="709"/>
      <c r="C70" s="707"/>
      <c r="D70" s="708"/>
      <c r="E70" s="707"/>
      <c r="F70" s="708"/>
      <c r="G70" s="707"/>
      <c r="H70" s="708"/>
      <c r="I70" s="536">
        <f t="shared" si="1"/>
        <v>0</v>
      </c>
      <c r="J70" s="537">
        <f t="shared" si="1"/>
        <v>0</v>
      </c>
    </row>
    <row r="71" spans="1:10">
      <c r="A71" s="457">
        <v>62</v>
      </c>
      <c r="B71" s="709"/>
      <c r="C71" s="707"/>
      <c r="D71" s="708"/>
      <c r="E71" s="707"/>
      <c r="F71" s="708"/>
      <c r="G71" s="707"/>
      <c r="H71" s="708"/>
      <c r="I71" s="536">
        <f t="shared" si="1"/>
        <v>0</v>
      </c>
      <c r="J71" s="537">
        <f t="shared" si="1"/>
        <v>0</v>
      </c>
    </row>
    <row r="72" spans="1:10">
      <c r="A72" s="457">
        <v>63</v>
      </c>
      <c r="B72" s="709"/>
      <c r="C72" s="707"/>
      <c r="D72" s="708"/>
      <c r="E72" s="707"/>
      <c r="F72" s="708"/>
      <c r="G72" s="707"/>
      <c r="H72" s="708"/>
      <c r="I72" s="536">
        <f t="shared" si="1"/>
        <v>0</v>
      </c>
      <c r="J72" s="537">
        <f t="shared" si="1"/>
        <v>0</v>
      </c>
    </row>
    <row r="73" spans="1:10">
      <c r="A73" s="457">
        <v>64</v>
      </c>
      <c r="B73" s="709"/>
      <c r="C73" s="707"/>
      <c r="D73" s="708"/>
      <c r="E73" s="707"/>
      <c r="F73" s="708"/>
      <c r="G73" s="707"/>
      <c r="H73" s="708"/>
      <c r="I73" s="536">
        <f t="shared" si="1"/>
        <v>0</v>
      </c>
      <c r="J73" s="537">
        <f t="shared" si="1"/>
        <v>0</v>
      </c>
    </row>
    <row r="74" spans="1:10">
      <c r="A74" s="457">
        <v>65</v>
      </c>
      <c r="B74" s="709"/>
      <c r="C74" s="707"/>
      <c r="D74" s="708"/>
      <c r="E74" s="707"/>
      <c r="F74" s="708"/>
      <c r="G74" s="707"/>
      <c r="H74" s="708"/>
      <c r="I74" s="536">
        <f t="shared" si="1"/>
        <v>0</v>
      </c>
      <c r="J74" s="537">
        <f t="shared" si="1"/>
        <v>0</v>
      </c>
    </row>
    <row r="75" spans="1:10">
      <c r="A75" s="457">
        <v>66</v>
      </c>
      <c r="B75" s="709"/>
      <c r="C75" s="707"/>
      <c r="D75" s="708"/>
      <c r="E75" s="707"/>
      <c r="F75" s="708"/>
      <c r="G75" s="707"/>
      <c r="H75" s="708"/>
      <c r="I75" s="536">
        <f t="shared" si="1"/>
        <v>0</v>
      </c>
      <c r="J75" s="537">
        <f t="shared" si="1"/>
        <v>0</v>
      </c>
    </row>
    <row r="76" spans="1:10">
      <c r="A76" s="457">
        <v>67</v>
      </c>
      <c r="B76" s="709"/>
      <c r="C76" s="707"/>
      <c r="D76" s="708"/>
      <c r="E76" s="707"/>
      <c r="F76" s="708"/>
      <c r="G76" s="707"/>
      <c r="H76" s="708"/>
      <c r="I76" s="536">
        <f t="shared" si="1"/>
        <v>0</v>
      </c>
      <c r="J76" s="537">
        <f t="shared" si="1"/>
        <v>0</v>
      </c>
    </row>
    <row r="77" spans="1:10">
      <c r="A77" s="457">
        <v>68</v>
      </c>
      <c r="B77" s="709"/>
      <c r="C77" s="707"/>
      <c r="D77" s="708"/>
      <c r="E77" s="707"/>
      <c r="F77" s="708"/>
      <c r="G77" s="707"/>
      <c r="H77" s="708"/>
      <c r="I77" s="536">
        <f t="shared" si="1"/>
        <v>0</v>
      </c>
      <c r="J77" s="537">
        <f t="shared" si="1"/>
        <v>0</v>
      </c>
    </row>
    <row r="78" spans="1:10">
      <c r="A78" s="457">
        <v>69</v>
      </c>
      <c r="B78" s="709"/>
      <c r="C78" s="707"/>
      <c r="D78" s="708"/>
      <c r="E78" s="707"/>
      <c r="F78" s="708"/>
      <c r="G78" s="707"/>
      <c r="H78" s="708"/>
      <c r="I78" s="536">
        <f t="shared" si="1"/>
        <v>0</v>
      </c>
      <c r="J78" s="537">
        <f t="shared" si="1"/>
        <v>0</v>
      </c>
    </row>
    <row r="79" spans="1:10">
      <c r="A79" s="457">
        <v>70</v>
      </c>
      <c r="B79" s="709"/>
      <c r="C79" s="707"/>
      <c r="D79" s="708"/>
      <c r="E79" s="707"/>
      <c r="F79" s="708"/>
      <c r="G79" s="707"/>
      <c r="H79" s="708"/>
      <c r="I79" s="536">
        <f t="shared" si="1"/>
        <v>0</v>
      </c>
      <c r="J79" s="537">
        <f t="shared" si="1"/>
        <v>0</v>
      </c>
    </row>
    <row r="80" spans="1:10">
      <c r="A80" s="457">
        <v>71</v>
      </c>
      <c r="B80" s="709"/>
      <c r="C80" s="707"/>
      <c r="D80" s="708"/>
      <c r="E80" s="707"/>
      <c r="F80" s="708"/>
      <c r="G80" s="707"/>
      <c r="H80" s="708"/>
      <c r="I80" s="536">
        <f t="shared" si="1"/>
        <v>0</v>
      </c>
      <c r="J80" s="537">
        <f t="shared" si="1"/>
        <v>0</v>
      </c>
    </row>
    <row r="81" spans="1:10">
      <c r="A81" s="457">
        <v>72</v>
      </c>
      <c r="B81" s="709"/>
      <c r="C81" s="707"/>
      <c r="D81" s="708"/>
      <c r="E81" s="707"/>
      <c r="F81" s="708"/>
      <c r="G81" s="707"/>
      <c r="H81" s="708"/>
      <c r="I81" s="536">
        <f t="shared" si="1"/>
        <v>0</v>
      </c>
      <c r="J81" s="537">
        <f t="shared" si="1"/>
        <v>0</v>
      </c>
    </row>
    <row r="82" spans="1:10">
      <c r="A82" s="457">
        <v>73</v>
      </c>
      <c r="B82" s="709"/>
      <c r="C82" s="707"/>
      <c r="D82" s="708"/>
      <c r="E82" s="707"/>
      <c r="F82" s="708"/>
      <c r="G82" s="707"/>
      <c r="H82" s="708"/>
      <c r="I82" s="536">
        <f t="shared" si="1"/>
        <v>0</v>
      </c>
      <c r="J82" s="537">
        <f t="shared" si="1"/>
        <v>0</v>
      </c>
    </row>
    <row r="83" spans="1:10">
      <c r="A83" s="457">
        <v>74</v>
      </c>
      <c r="B83" s="709"/>
      <c r="C83" s="707"/>
      <c r="D83" s="708"/>
      <c r="E83" s="707"/>
      <c r="F83" s="708"/>
      <c r="G83" s="707"/>
      <c r="H83" s="708"/>
      <c r="I83" s="536">
        <f t="shared" si="1"/>
        <v>0</v>
      </c>
      <c r="J83" s="537">
        <f t="shared" si="1"/>
        <v>0</v>
      </c>
    </row>
    <row r="84" spans="1:10">
      <c r="A84" s="457">
        <v>75</v>
      </c>
      <c r="B84" s="709"/>
      <c r="C84" s="707"/>
      <c r="D84" s="708"/>
      <c r="E84" s="707"/>
      <c r="F84" s="708"/>
      <c r="G84" s="707"/>
      <c r="H84" s="708"/>
      <c r="I84" s="536">
        <f t="shared" si="1"/>
        <v>0</v>
      </c>
      <c r="J84" s="537">
        <f t="shared" si="1"/>
        <v>0</v>
      </c>
    </row>
    <row r="85" spans="1:10">
      <c r="A85" s="457">
        <v>76</v>
      </c>
      <c r="B85" s="709"/>
      <c r="C85" s="707"/>
      <c r="D85" s="708"/>
      <c r="E85" s="707"/>
      <c r="F85" s="708"/>
      <c r="G85" s="707"/>
      <c r="H85" s="708"/>
      <c r="I85" s="536">
        <f t="shared" si="1"/>
        <v>0</v>
      </c>
      <c r="J85" s="537">
        <f t="shared" si="1"/>
        <v>0</v>
      </c>
    </row>
    <row r="86" spans="1:10">
      <c r="A86" s="457">
        <v>77</v>
      </c>
      <c r="B86" s="709"/>
      <c r="C86" s="707"/>
      <c r="D86" s="708"/>
      <c r="E86" s="707"/>
      <c r="F86" s="708"/>
      <c r="G86" s="707"/>
      <c r="H86" s="708"/>
      <c r="I86" s="536">
        <f t="shared" si="1"/>
        <v>0</v>
      </c>
      <c r="J86" s="537">
        <f t="shared" si="1"/>
        <v>0</v>
      </c>
    </row>
    <row r="87" spans="1:10">
      <c r="A87" s="457">
        <v>78</v>
      </c>
      <c r="B87" s="709"/>
      <c r="C87" s="707"/>
      <c r="D87" s="708"/>
      <c r="E87" s="707"/>
      <c r="F87" s="708"/>
      <c r="G87" s="707"/>
      <c r="H87" s="708"/>
      <c r="I87" s="536">
        <f t="shared" si="1"/>
        <v>0</v>
      </c>
      <c r="J87" s="537">
        <f t="shared" si="1"/>
        <v>0</v>
      </c>
    </row>
    <row r="88" spans="1:10">
      <c r="A88" s="457">
        <v>79</v>
      </c>
      <c r="B88" s="709"/>
      <c r="C88" s="707"/>
      <c r="D88" s="708"/>
      <c r="E88" s="707"/>
      <c r="F88" s="708"/>
      <c r="G88" s="707"/>
      <c r="H88" s="708"/>
      <c r="I88" s="536">
        <f t="shared" si="1"/>
        <v>0</v>
      </c>
      <c r="J88" s="537">
        <f t="shared" si="1"/>
        <v>0</v>
      </c>
    </row>
    <row r="89" spans="1:10">
      <c r="A89" s="457">
        <v>80</v>
      </c>
      <c r="B89" s="709"/>
      <c r="C89" s="707"/>
      <c r="D89" s="708"/>
      <c r="E89" s="707"/>
      <c r="F89" s="708"/>
      <c r="G89" s="707"/>
      <c r="H89" s="708"/>
      <c r="I89" s="536">
        <f t="shared" si="1"/>
        <v>0</v>
      </c>
      <c r="J89" s="537">
        <f t="shared" si="1"/>
        <v>0</v>
      </c>
    </row>
    <row r="90" spans="1:10">
      <c r="A90" s="457" t="s">
        <v>416</v>
      </c>
      <c r="B90" s="456"/>
      <c r="C90" s="536">
        <f>SUM(C10:C89)</f>
        <v>20</v>
      </c>
      <c r="D90" s="537">
        <f t="shared" ref="D90:J90" si="2">SUM(D10:D89)</f>
        <v>30000</v>
      </c>
      <c r="E90" s="536">
        <f t="shared" si="2"/>
        <v>20</v>
      </c>
      <c r="F90" s="537">
        <f t="shared" si="2"/>
        <v>30000</v>
      </c>
      <c r="G90" s="536">
        <f t="shared" si="2"/>
        <v>0</v>
      </c>
      <c r="H90" s="537">
        <f t="shared" si="2"/>
        <v>0</v>
      </c>
      <c r="I90" s="536">
        <f t="shared" si="2"/>
        <v>40</v>
      </c>
      <c r="J90" s="537">
        <f t="shared" si="2"/>
        <v>60000</v>
      </c>
    </row>
    <row r="91" spans="1:10" ht="15.75" customHeight="1" thickBot="1">
      <c r="A91" s="525"/>
      <c r="B91" s="464"/>
      <c r="C91" s="464"/>
      <c r="D91" s="464"/>
      <c r="E91" s="464"/>
      <c r="F91" s="464"/>
      <c r="G91" s="464"/>
      <c r="H91" s="464"/>
      <c r="I91" s="464"/>
      <c r="J91" s="464"/>
    </row>
    <row r="92" spans="1:10" ht="18.75" customHeight="1" thickTop="1">
      <c r="A92" s="526"/>
      <c r="B92" s="466" t="s">
        <v>401</v>
      </c>
      <c r="C92" s="466"/>
      <c r="D92" s="466"/>
      <c r="E92" s="467"/>
    </row>
    <row r="93" spans="1:10" ht="18.75" customHeight="1">
      <c r="A93" s="542"/>
      <c r="B93" s="527" t="s">
        <v>417</v>
      </c>
      <c r="C93" s="527"/>
      <c r="D93" s="527"/>
      <c r="E93" s="528"/>
    </row>
    <row r="94" spans="1:10" ht="18.75" customHeight="1" thickBot="1">
      <c r="A94" s="543"/>
      <c r="B94" s="529" t="s">
        <v>418</v>
      </c>
      <c r="C94" s="529"/>
      <c r="D94" s="529"/>
      <c r="E94" s="530"/>
    </row>
    <row r="95" spans="1:10" ht="14.25" thickTop="1"/>
    <row r="96" spans="1:10" ht="47.25" customHeight="1">
      <c r="A96" s="1166" t="s">
        <v>419</v>
      </c>
      <c r="B96" s="1166"/>
      <c r="C96" s="1166"/>
      <c r="D96" s="1166"/>
      <c r="E96" s="1166"/>
      <c r="F96" s="1166"/>
      <c r="G96" s="1166"/>
      <c r="H96" s="1166"/>
      <c r="I96" s="1166"/>
      <c r="J96" s="1166"/>
    </row>
    <row r="97" spans="1:27" ht="14.25">
      <c r="A97" s="538"/>
      <c r="B97" s="539"/>
      <c r="C97" s="539"/>
      <c r="D97" s="539"/>
      <c r="E97" s="539"/>
      <c r="F97" s="539"/>
      <c r="G97" s="539"/>
      <c r="H97" s="539"/>
      <c r="I97" s="539"/>
      <c r="J97" s="539"/>
    </row>
    <row r="98" spans="1:27" ht="14.25">
      <c r="A98" s="1167" t="s">
        <v>560</v>
      </c>
      <c r="B98" s="1167"/>
      <c r="C98" s="1167"/>
      <c r="D98" s="540"/>
      <c r="E98" s="540"/>
      <c r="F98" s="540"/>
      <c r="G98" s="540"/>
      <c r="H98" s="539"/>
      <c r="I98" s="539"/>
      <c r="J98" s="539"/>
    </row>
    <row r="99" spans="1:27" ht="20.25" customHeight="1">
      <c r="A99" s="541"/>
      <c r="B99" s="540"/>
      <c r="C99" s="540"/>
      <c r="D99" s="540"/>
      <c r="E99" s="540"/>
      <c r="F99" s="1168" t="s">
        <v>405</v>
      </c>
      <c r="G99" s="1168"/>
      <c r="H99" s="1169" t="s">
        <v>574</v>
      </c>
      <c r="I99" s="1169"/>
      <c r="J99" s="1169"/>
      <c r="AA99" s="452" t="s">
        <v>411</v>
      </c>
    </row>
    <row r="100" spans="1:27" ht="20.25" customHeight="1">
      <c r="A100" s="541"/>
      <c r="B100" s="540"/>
      <c r="C100" s="540"/>
      <c r="D100" s="540"/>
      <c r="E100" s="540"/>
      <c r="F100" s="1168" t="s">
        <v>406</v>
      </c>
      <c r="G100" s="1168"/>
      <c r="H100" s="1169" t="s">
        <v>553</v>
      </c>
      <c r="I100" s="1169"/>
      <c r="J100" s="1169"/>
    </row>
    <row r="106" spans="1:27" hidden="1">
      <c r="B106" s="452" t="s">
        <v>127</v>
      </c>
    </row>
    <row r="107" spans="1:27" hidden="1">
      <c r="B107" s="452" t="s">
        <v>129</v>
      </c>
    </row>
    <row r="108" spans="1:27" hidden="1">
      <c r="B108" s="452" t="s">
        <v>130</v>
      </c>
    </row>
    <row r="109" spans="1:27" hidden="1">
      <c r="B109" s="452" t="s">
        <v>131</v>
      </c>
    </row>
    <row r="110" spans="1:27" hidden="1">
      <c r="B110" s="452" t="s">
        <v>15</v>
      </c>
    </row>
    <row r="111" spans="1:27" hidden="1">
      <c r="B111" s="452" t="s">
        <v>132</v>
      </c>
    </row>
    <row r="112" spans="1:27" hidden="1">
      <c r="B112" s="452" t="s">
        <v>133</v>
      </c>
    </row>
    <row r="113" spans="2:2" hidden="1">
      <c r="B113" s="452" t="s">
        <v>134</v>
      </c>
    </row>
    <row r="114" spans="2:2" hidden="1">
      <c r="B114" s="452" t="s">
        <v>45</v>
      </c>
    </row>
    <row r="115" spans="2:2" hidden="1">
      <c r="B115" s="452" t="s">
        <v>136</v>
      </c>
    </row>
    <row r="116" spans="2:2" hidden="1">
      <c r="B116" s="452" t="s">
        <v>16</v>
      </c>
    </row>
    <row r="117" spans="2:2" hidden="1">
      <c r="B117" s="452" t="s">
        <v>17</v>
      </c>
    </row>
    <row r="118" spans="2:2" hidden="1">
      <c r="B118" s="452" t="s">
        <v>18</v>
      </c>
    </row>
    <row r="119" spans="2:2" hidden="1">
      <c r="B119" s="452" t="s">
        <v>19</v>
      </c>
    </row>
    <row r="120" spans="2:2" hidden="1">
      <c r="B120" s="452" t="s">
        <v>20</v>
      </c>
    </row>
    <row r="121" spans="2:2" hidden="1">
      <c r="B121" s="452" t="s">
        <v>21</v>
      </c>
    </row>
    <row r="122" spans="2:2" hidden="1">
      <c r="B122" s="452" t="s">
        <v>22</v>
      </c>
    </row>
    <row r="123" spans="2:2" hidden="1">
      <c r="B123" s="452" t="s">
        <v>23</v>
      </c>
    </row>
    <row r="124" spans="2:2" hidden="1">
      <c r="B124" s="452" t="s">
        <v>137</v>
      </c>
    </row>
    <row r="125" spans="2:2" hidden="1">
      <c r="B125" s="452" t="s">
        <v>24</v>
      </c>
    </row>
    <row r="126" spans="2:2" hidden="1">
      <c r="B126" s="452" t="s">
        <v>25</v>
      </c>
    </row>
    <row r="127" spans="2:2" hidden="1">
      <c r="B127" s="452" t="s">
        <v>26</v>
      </c>
    </row>
    <row r="128" spans="2:2" hidden="1">
      <c r="B128" s="452" t="s">
        <v>27</v>
      </c>
    </row>
    <row r="129" spans="2:2" hidden="1">
      <c r="B129" s="452" t="s">
        <v>28</v>
      </c>
    </row>
    <row r="130" spans="2:2" hidden="1">
      <c r="B130" s="452" t="s">
        <v>29</v>
      </c>
    </row>
    <row r="131" spans="2:2" hidden="1">
      <c r="B131" s="452" t="s">
        <v>30</v>
      </c>
    </row>
    <row r="132" spans="2:2" hidden="1">
      <c r="B132" s="452" t="s">
        <v>31</v>
      </c>
    </row>
    <row r="133" spans="2:2" hidden="1">
      <c r="B133" s="452" t="s">
        <v>138</v>
      </c>
    </row>
    <row r="134" spans="2:2" hidden="1">
      <c r="B134" s="452" t="s">
        <v>139</v>
      </c>
    </row>
    <row r="135" spans="2:2" hidden="1">
      <c r="B135" s="452" t="s">
        <v>140</v>
      </c>
    </row>
    <row r="136" spans="2:2" hidden="1">
      <c r="B136" s="452" t="s">
        <v>141</v>
      </c>
    </row>
    <row r="137" spans="2:2" hidden="1">
      <c r="B137" s="452" t="s">
        <v>142</v>
      </c>
    </row>
    <row r="138" spans="2:2" hidden="1">
      <c r="B138" s="452" t="s">
        <v>143</v>
      </c>
    </row>
    <row r="139" spans="2:2" hidden="1">
      <c r="B139" s="452" t="s">
        <v>144</v>
      </c>
    </row>
    <row r="140" spans="2:2" hidden="1">
      <c r="B140" s="452" t="s">
        <v>145</v>
      </c>
    </row>
  </sheetData>
  <sheetProtection password="DDC8" sheet="1" objects="1" scenarios="1" formatColumns="0"/>
  <mergeCells count="16">
    <mergeCell ref="A2:J2"/>
    <mergeCell ref="H4:J4"/>
    <mergeCell ref="H5:J5"/>
    <mergeCell ref="A7:J7"/>
    <mergeCell ref="A8:A9"/>
    <mergeCell ref="B8:B9"/>
    <mergeCell ref="C8:D8"/>
    <mergeCell ref="E8:F8"/>
    <mergeCell ref="G8:H8"/>
    <mergeCell ref="I8:J8"/>
    <mergeCell ref="A96:J96"/>
    <mergeCell ref="A98:C98"/>
    <mergeCell ref="F99:G99"/>
    <mergeCell ref="H99:J99"/>
    <mergeCell ref="F100:G100"/>
    <mergeCell ref="H100:J100"/>
  </mergeCells>
  <phoneticPr fontId="8"/>
  <dataValidations count="1">
    <dataValidation type="list" allowBlank="1" showInputMessage="1" showErrorMessage="1" sqref="H4:J4" xr:uid="{00000000-0002-0000-1000-000000000000}">
      <formula1>$B$106:$B$140</formula1>
    </dataValidation>
  </dataValidations>
  <printOptions horizontalCentered="1"/>
  <pageMargins left="0.70866141732283472" right="0.70866141732283472" top="0.35433070866141736" bottom="0.35433070866141736" header="0.31496062992125984" footer="0.31496062992125984"/>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841" r:id="rId4" name="Check Box 1">
              <controlPr defaultSize="0" autoFill="0" autoLine="0" autoPict="0">
                <anchor moveWithCells="1">
                  <from>
                    <xdr:col>0</xdr:col>
                    <xdr:colOff>19050</xdr:colOff>
                    <xdr:row>92</xdr:row>
                    <xdr:rowOff>28575</xdr:rowOff>
                  </from>
                  <to>
                    <xdr:col>1</xdr:col>
                    <xdr:colOff>57150</xdr:colOff>
                    <xdr:row>93</xdr:row>
                    <xdr:rowOff>38100</xdr:rowOff>
                  </to>
                </anchor>
              </controlPr>
            </control>
          </mc:Choice>
        </mc:AlternateContent>
        <mc:AlternateContent xmlns:mc="http://schemas.openxmlformats.org/markup-compatibility/2006">
          <mc:Choice Requires="x14">
            <control shapeId="163842" r:id="rId5" name="Check Box 2">
              <controlPr defaultSize="0" autoFill="0" autoLine="0" autoPict="0">
                <anchor moveWithCells="1">
                  <from>
                    <xdr:col>0</xdr:col>
                    <xdr:colOff>19050</xdr:colOff>
                    <xdr:row>93</xdr:row>
                    <xdr:rowOff>28575</xdr:rowOff>
                  </from>
                  <to>
                    <xdr:col>1</xdr:col>
                    <xdr:colOff>57150</xdr:colOff>
                    <xdr:row>94</xdr:row>
                    <xdr:rowOff>38100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DFFFF"/>
    <pageSetUpPr fitToPage="1"/>
  </sheetPr>
  <dimension ref="A1:EP532"/>
  <sheetViews>
    <sheetView zoomScale="70" zoomScaleNormal="70" zoomScaleSheetLayoutView="80" workbookViewId="0"/>
  </sheetViews>
  <sheetFormatPr defaultRowHeight="13.5"/>
  <cols>
    <col min="1" max="1" width="5.5" style="559" bestFit="1" customWidth="1"/>
    <col min="2" max="2" width="18.625" style="559" customWidth="1"/>
    <col min="3" max="43" width="5.25" style="559" customWidth="1"/>
    <col min="44" max="44" width="9" style="559" customWidth="1"/>
    <col min="45" max="45" width="9.125" style="559" bestFit="1" customWidth="1"/>
    <col min="46" max="46" width="9.75" style="559" bestFit="1" customWidth="1"/>
    <col min="47" max="55" width="9" style="560"/>
    <col min="56" max="146" width="0" style="560" hidden="1" customWidth="1"/>
    <col min="147" max="16384" width="9" style="560"/>
  </cols>
  <sheetData>
    <row r="1" spans="1:146" ht="17.25">
      <c r="A1" s="580" t="s">
        <v>389</v>
      </c>
    </row>
    <row r="2" spans="1:146" s="561" customFormat="1" ht="27.75" customHeight="1">
      <c r="A2" s="1181" t="s">
        <v>449</v>
      </c>
      <c r="B2" s="1181"/>
      <c r="C2" s="1181"/>
      <c r="D2" s="1181"/>
      <c r="E2" s="1181"/>
      <c r="F2" s="1181"/>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row>
    <row r="3" spans="1:146" s="561" customFormat="1"/>
    <row r="4" spans="1:146" s="561" customFormat="1" ht="20.25" customHeight="1">
      <c r="B4" s="561" t="s">
        <v>426</v>
      </c>
      <c r="C4" s="1182" t="s">
        <v>435</v>
      </c>
      <c r="D4" s="1182"/>
      <c r="E4" s="1182"/>
      <c r="F4" s="1182"/>
      <c r="G4" s="1182"/>
      <c r="H4" s="1182"/>
      <c r="I4" s="1182"/>
      <c r="J4" s="1182"/>
      <c r="K4" s="1182"/>
      <c r="L4" s="1182"/>
    </row>
    <row r="5" spans="1:146" s="561" customFormat="1" ht="20.25" customHeight="1">
      <c r="B5" s="561" t="s">
        <v>427</v>
      </c>
      <c r="C5" s="1183" t="s">
        <v>575</v>
      </c>
      <c r="D5" s="1182"/>
      <c r="E5" s="1182"/>
      <c r="F5" s="1182"/>
      <c r="G5" s="1182"/>
      <c r="H5" s="1182"/>
      <c r="I5" s="1182"/>
      <c r="J5" s="1182"/>
      <c r="K5" s="1182"/>
      <c r="L5" s="1182"/>
    </row>
    <row r="6" spans="1:146" s="561" customFormat="1"/>
    <row r="7" spans="1:146" s="561" customFormat="1" ht="21" customHeight="1">
      <c r="A7" s="1177"/>
      <c r="B7" s="1184" t="s">
        <v>428</v>
      </c>
      <c r="C7" s="1185" t="s">
        <v>450</v>
      </c>
      <c r="D7" s="1186"/>
      <c r="E7" s="1186"/>
      <c r="F7" s="1186"/>
      <c r="G7" s="1186"/>
      <c r="H7" s="1186"/>
      <c r="I7" s="1186"/>
      <c r="J7" s="1186"/>
      <c r="K7" s="1186"/>
      <c r="L7" s="1186"/>
      <c r="M7" s="1186"/>
      <c r="N7" s="1186"/>
      <c r="O7" s="1186"/>
      <c r="P7" s="1186"/>
      <c r="Q7" s="1186"/>
      <c r="R7" s="1186"/>
      <c r="S7" s="1186"/>
      <c r="T7" s="1186"/>
      <c r="U7" s="1186"/>
      <c r="V7" s="1186"/>
      <c r="W7" s="1186"/>
      <c r="X7" s="1186"/>
      <c r="Y7" s="1186"/>
      <c r="Z7" s="1186"/>
      <c r="AA7" s="1186"/>
      <c r="AB7" s="1186"/>
      <c r="AC7" s="1186"/>
      <c r="AD7" s="1186"/>
      <c r="AE7" s="1186"/>
      <c r="AF7" s="1186"/>
      <c r="AG7" s="1186"/>
      <c r="AH7" s="1186"/>
      <c r="AI7" s="1186"/>
      <c r="AJ7" s="1186"/>
      <c r="AK7" s="1186"/>
      <c r="AL7" s="1186"/>
      <c r="AM7" s="1186"/>
      <c r="AN7" s="1186"/>
      <c r="AO7" s="1186"/>
      <c r="AP7" s="1186"/>
      <c r="AQ7" s="1187"/>
      <c r="AR7" s="1177" t="s">
        <v>430</v>
      </c>
      <c r="AS7" s="1177"/>
      <c r="AT7" s="1177"/>
    </row>
    <row r="8" spans="1:146" s="561" customFormat="1" ht="54" customHeight="1">
      <c r="A8" s="1177"/>
      <c r="B8" s="1177"/>
      <c r="C8" s="579">
        <v>45087</v>
      </c>
      <c r="D8" s="579">
        <v>45088</v>
      </c>
      <c r="E8" s="579">
        <v>45089</v>
      </c>
      <c r="F8" s="579">
        <v>45090</v>
      </c>
      <c r="G8" s="579">
        <v>45091</v>
      </c>
      <c r="H8" s="579">
        <v>45092</v>
      </c>
      <c r="I8" s="579">
        <v>45093</v>
      </c>
      <c r="J8" s="579">
        <v>45094</v>
      </c>
      <c r="K8" s="579"/>
      <c r="L8" s="579"/>
      <c r="M8" s="579"/>
      <c r="N8" s="579"/>
      <c r="O8" s="579"/>
      <c r="P8" s="579"/>
      <c r="Q8" s="579"/>
      <c r="R8" s="579"/>
      <c r="S8" s="579"/>
      <c r="T8" s="579"/>
      <c r="U8" s="579">
        <v>45139</v>
      </c>
      <c r="V8" s="579">
        <v>45140</v>
      </c>
      <c r="W8" s="579">
        <v>45141</v>
      </c>
      <c r="X8" s="579">
        <v>45142</v>
      </c>
      <c r="Y8" s="579">
        <v>45143</v>
      </c>
      <c r="Z8" s="579">
        <v>45144</v>
      </c>
      <c r="AA8" s="579">
        <v>45145</v>
      </c>
      <c r="AB8" s="579"/>
      <c r="AC8" s="579"/>
      <c r="AD8" s="579"/>
      <c r="AE8" s="579"/>
      <c r="AF8" s="579"/>
      <c r="AG8" s="579"/>
      <c r="AH8" s="579"/>
      <c r="AI8" s="579"/>
      <c r="AJ8" s="579"/>
      <c r="AK8" s="579"/>
      <c r="AL8" s="579"/>
      <c r="AM8" s="579"/>
      <c r="AN8" s="579"/>
      <c r="AO8" s="579"/>
      <c r="AP8" s="579"/>
      <c r="AQ8" s="579"/>
      <c r="AR8" s="562" t="s">
        <v>431</v>
      </c>
      <c r="AS8" s="562" t="s">
        <v>432</v>
      </c>
      <c r="AT8" s="562" t="s">
        <v>433</v>
      </c>
      <c r="BD8" s="1175"/>
      <c r="BE8" s="1175">
        <f t="shared" ref="BE8:CS8" si="0">C8</f>
        <v>45087</v>
      </c>
      <c r="BF8" s="1175">
        <f t="shared" si="0"/>
        <v>45088</v>
      </c>
      <c r="BG8" s="1175">
        <f t="shared" si="0"/>
        <v>45089</v>
      </c>
      <c r="BH8" s="1175">
        <f t="shared" si="0"/>
        <v>45090</v>
      </c>
      <c r="BI8" s="1175">
        <f t="shared" si="0"/>
        <v>45091</v>
      </c>
      <c r="BJ8" s="1175">
        <f t="shared" si="0"/>
        <v>45092</v>
      </c>
      <c r="BK8" s="1175">
        <f t="shared" si="0"/>
        <v>45093</v>
      </c>
      <c r="BL8" s="1175">
        <f t="shared" si="0"/>
        <v>45094</v>
      </c>
      <c r="BM8" s="1175">
        <f t="shared" si="0"/>
        <v>0</v>
      </c>
      <c r="BN8" s="1175">
        <f t="shared" si="0"/>
        <v>0</v>
      </c>
      <c r="BO8" s="1175">
        <f t="shared" si="0"/>
        <v>0</v>
      </c>
      <c r="BP8" s="1175">
        <f t="shared" si="0"/>
        <v>0</v>
      </c>
      <c r="BQ8" s="1175">
        <f t="shared" si="0"/>
        <v>0</v>
      </c>
      <c r="BR8" s="1175">
        <f t="shared" si="0"/>
        <v>0</v>
      </c>
      <c r="BS8" s="1175">
        <f t="shared" si="0"/>
        <v>0</v>
      </c>
      <c r="BT8" s="1175">
        <f t="shared" si="0"/>
        <v>0</v>
      </c>
      <c r="BU8" s="1175">
        <f t="shared" si="0"/>
        <v>0</v>
      </c>
      <c r="BV8" s="1175">
        <f t="shared" si="0"/>
        <v>0</v>
      </c>
      <c r="BW8" s="1175">
        <f t="shared" si="0"/>
        <v>45139</v>
      </c>
      <c r="BX8" s="1175">
        <f t="shared" si="0"/>
        <v>45140</v>
      </c>
      <c r="BY8" s="1175">
        <f t="shared" si="0"/>
        <v>45141</v>
      </c>
      <c r="BZ8" s="1175">
        <f t="shared" si="0"/>
        <v>45142</v>
      </c>
      <c r="CA8" s="1175">
        <f t="shared" si="0"/>
        <v>45143</v>
      </c>
      <c r="CB8" s="1175">
        <f t="shared" si="0"/>
        <v>45144</v>
      </c>
      <c r="CC8" s="1175">
        <f t="shared" si="0"/>
        <v>45145</v>
      </c>
      <c r="CD8" s="1175">
        <f t="shared" si="0"/>
        <v>0</v>
      </c>
      <c r="CE8" s="1175">
        <f t="shared" si="0"/>
        <v>0</v>
      </c>
      <c r="CF8" s="1175">
        <f t="shared" si="0"/>
        <v>0</v>
      </c>
      <c r="CG8" s="1175">
        <f t="shared" si="0"/>
        <v>0</v>
      </c>
      <c r="CH8" s="1175">
        <f t="shared" si="0"/>
        <v>0</v>
      </c>
      <c r="CI8" s="1175">
        <f t="shared" si="0"/>
        <v>0</v>
      </c>
      <c r="CJ8" s="1175">
        <f t="shared" si="0"/>
        <v>0</v>
      </c>
      <c r="CK8" s="1175">
        <f t="shared" si="0"/>
        <v>0</v>
      </c>
      <c r="CL8" s="1175">
        <f t="shared" si="0"/>
        <v>0</v>
      </c>
      <c r="CM8" s="1175">
        <f t="shared" si="0"/>
        <v>0</v>
      </c>
      <c r="CN8" s="1175">
        <f t="shared" si="0"/>
        <v>0</v>
      </c>
      <c r="CO8" s="1175">
        <f t="shared" si="0"/>
        <v>0</v>
      </c>
      <c r="CP8" s="1175">
        <f t="shared" si="0"/>
        <v>0</v>
      </c>
      <c r="CQ8" s="1175">
        <f t="shared" si="0"/>
        <v>0</v>
      </c>
      <c r="CR8" s="1175">
        <f t="shared" si="0"/>
        <v>0</v>
      </c>
      <c r="CS8" s="1175">
        <f t="shared" si="0"/>
        <v>0</v>
      </c>
      <c r="CT8" s="1176" t="s">
        <v>430</v>
      </c>
      <c r="CU8" s="1176"/>
      <c r="CV8" s="1176"/>
      <c r="CW8" s="560"/>
      <c r="CX8" s="570">
        <v>45016</v>
      </c>
      <c r="CY8" s="560"/>
      <c r="CZ8" s="560"/>
      <c r="DA8" s="560"/>
      <c r="DB8" s="560"/>
      <c r="DC8" s="560"/>
      <c r="DD8" s="560"/>
      <c r="DE8" s="560"/>
      <c r="DF8" s="560"/>
      <c r="DG8" s="560"/>
      <c r="DH8" s="560"/>
      <c r="DI8" s="560"/>
      <c r="DJ8" s="560"/>
      <c r="DK8" s="560"/>
      <c r="DL8" s="560"/>
      <c r="DM8" s="560"/>
      <c r="DN8" s="560"/>
      <c r="DO8" s="560"/>
      <c r="DP8" s="560"/>
      <c r="DQ8" s="560"/>
      <c r="DR8" s="560"/>
      <c r="DS8" s="560"/>
      <c r="DT8" s="560"/>
      <c r="DU8" s="560"/>
      <c r="DV8" s="560"/>
      <c r="DW8" s="560"/>
      <c r="DX8" s="560"/>
      <c r="DY8" s="560"/>
      <c r="DZ8" s="560"/>
      <c r="EA8" s="560"/>
      <c r="EB8" s="560"/>
      <c r="EC8" s="560"/>
      <c r="ED8" s="560"/>
      <c r="EE8" s="560"/>
      <c r="EF8" s="560"/>
      <c r="EG8" s="560"/>
      <c r="EH8" s="560"/>
      <c r="EI8" s="560"/>
      <c r="EJ8" s="560"/>
      <c r="EK8" s="560"/>
      <c r="EL8" s="560"/>
      <c r="EM8" s="560"/>
      <c r="EN8" s="560"/>
      <c r="EO8" s="560"/>
      <c r="EP8" s="560"/>
    </row>
    <row r="9" spans="1:146" s="561" customFormat="1" ht="14.45" customHeight="1">
      <c r="A9" s="563">
        <v>1</v>
      </c>
      <c r="B9" s="732" t="s">
        <v>576</v>
      </c>
      <c r="C9" s="578" t="s">
        <v>578</v>
      </c>
      <c r="D9" s="578" t="s">
        <v>578</v>
      </c>
      <c r="E9" s="578" t="s">
        <v>578</v>
      </c>
      <c r="F9" s="578" t="s">
        <v>578</v>
      </c>
      <c r="G9" s="578" t="s">
        <v>578</v>
      </c>
      <c r="H9" s="578" t="s">
        <v>578</v>
      </c>
      <c r="I9" s="578" t="s">
        <v>578</v>
      </c>
      <c r="J9" s="578" t="s">
        <v>578</v>
      </c>
      <c r="K9" s="578"/>
      <c r="L9" s="578"/>
      <c r="M9" s="578"/>
      <c r="N9" s="578"/>
      <c r="O9" s="578"/>
      <c r="P9" s="578"/>
      <c r="Q9" s="578"/>
      <c r="R9" s="578"/>
      <c r="S9" s="578"/>
      <c r="T9" s="578"/>
      <c r="U9" s="578"/>
      <c r="V9" s="578"/>
      <c r="W9" s="578"/>
      <c r="X9" s="578"/>
      <c r="Y9" s="578"/>
      <c r="Z9" s="578"/>
      <c r="AA9" s="578"/>
      <c r="AB9" s="578"/>
      <c r="AC9" s="578"/>
      <c r="AD9" s="578"/>
      <c r="AE9" s="578"/>
      <c r="AF9" s="578"/>
      <c r="AG9" s="578"/>
      <c r="AH9" s="578"/>
      <c r="AI9" s="578"/>
      <c r="AJ9" s="578"/>
      <c r="AK9" s="578"/>
      <c r="AL9" s="578"/>
      <c r="AM9" s="578"/>
      <c r="AN9" s="578"/>
      <c r="AO9" s="578"/>
      <c r="AP9" s="578"/>
      <c r="AQ9" s="578"/>
      <c r="AR9" s="564">
        <f>COUNTIF(C9:AQ9,"○")</f>
        <v>8</v>
      </c>
      <c r="AS9" s="564">
        <f t="shared" ref="AS9:AS40" si="1">EN10</f>
        <v>0</v>
      </c>
      <c r="AT9" s="564">
        <f>(AR9+AS9)*10</f>
        <v>80</v>
      </c>
      <c r="AU9" s="565" t="str">
        <f>IF(AND(AR9&gt;10,AR9&lt;=15),"施設内療養は「発症日から起算して」10日以内です。下記注意を御確認ください。",IF(AR9&gt;15,"エラー　日数が15日を超えています",""))</f>
        <v/>
      </c>
      <c r="BD9" s="1175"/>
      <c r="BE9" s="1175"/>
      <c r="BF9" s="1175"/>
      <c r="BG9" s="1175"/>
      <c r="BH9" s="1175"/>
      <c r="BI9" s="1175"/>
      <c r="BJ9" s="1175"/>
      <c r="BK9" s="1175"/>
      <c r="BL9" s="1175"/>
      <c r="BM9" s="1175"/>
      <c r="BN9" s="1175"/>
      <c r="BO9" s="1175"/>
      <c r="BP9" s="1175"/>
      <c r="BQ9" s="1175"/>
      <c r="BR9" s="1175"/>
      <c r="BS9" s="1175"/>
      <c r="BT9" s="1175"/>
      <c r="BU9" s="1175"/>
      <c r="BV9" s="1175"/>
      <c r="BW9" s="1175"/>
      <c r="BX9" s="1175"/>
      <c r="BY9" s="1175"/>
      <c r="BZ9" s="1175"/>
      <c r="CA9" s="1175"/>
      <c r="CB9" s="1175"/>
      <c r="CC9" s="1175"/>
      <c r="CD9" s="1175"/>
      <c r="CE9" s="1175"/>
      <c r="CF9" s="1175"/>
      <c r="CG9" s="1175"/>
      <c r="CH9" s="1175"/>
      <c r="CI9" s="1175"/>
      <c r="CJ9" s="1175"/>
      <c r="CK9" s="1175"/>
      <c r="CL9" s="1175"/>
      <c r="CM9" s="1175"/>
      <c r="CN9" s="1175"/>
      <c r="CO9" s="1175"/>
      <c r="CP9" s="1175"/>
      <c r="CQ9" s="1175"/>
      <c r="CR9" s="1175"/>
      <c r="CS9" s="1175"/>
      <c r="CT9" s="571" t="s">
        <v>431</v>
      </c>
      <c r="CU9" s="571" t="s">
        <v>432</v>
      </c>
      <c r="CV9" s="571" t="s">
        <v>433</v>
      </c>
      <c r="CW9" s="560"/>
      <c r="CX9" s="560"/>
      <c r="CY9" s="570">
        <f>BE8</f>
        <v>45087</v>
      </c>
      <c r="CZ9" s="570">
        <f t="shared" ref="CZ9:EM9" si="2">BF8</f>
        <v>45088</v>
      </c>
      <c r="DA9" s="570">
        <f t="shared" si="2"/>
        <v>45089</v>
      </c>
      <c r="DB9" s="570">
        <f t="shared" si="2"/>
        <v>45090</v>
      </c>
      <c r="DC9" s="570">
        <f t="shared" si="2"/>
        <v>45091</v>
      </c>
      <c r="DD9" s="570">
        <f t="shared" si="2"/>
        <v>45092</v>
      </c>
      <c r="DE9" s="570">
        <f t="shared" si="2"/>
        <v>45093</v>
      </c>
      <c r="DF9" s="570">
        <f t="shared" si="2"/>
        <v>45094</v>
      </c>
      <c r="DG9" s="570">
        <f t="shared" si="2"/>
        <v>0</v>
      </c>
      <c r="DH9" s="570">
        <f t="shared" si="2"/>
        <v>0</v>
      </c>
      <c r="DI9" s="570">
        <f t="shared" si="2"/>
        <v>0</v>
      </c>
      <c r="DJ9" s="570">
        <f t="shared" si="2"/>
        <v>0</v>
      </c>
      <c r="DK9" s="570">
        <f t="shared" si="2"/>
        <v>0</v>
      </c>
      <c r="DL9" s="570">
        <f t="shared" si="2"/>
        <v>0</v>
      </c>
      <c r="DM9" s="570">
        <f t="shared" si="2"/>
        <v>0</v>
      </c>
      <c r="DN9" s="570">
        <f t="shared" si="2"/>
        <v>0</v>
      </c>
      <c r="DO9" s="570">
        <f t="shared" si="2"/>
        <v>0</v>
      </c>
      <c r="DP9" s="570">
        <f t="shared" si="2"/>
        <v>0</v>
      </c>
      <c r="DQ9" s="570">
        <f t="shared" si="2"/>
        <v>45139</v>
      </c>
      <c r="DR9" s="570">
        <f t="shared" si="2"/>
        <v>45140</v>
      </c>
      <c r="DS9" s="570">
        <f t="shared" si="2"/>
        <v>45141</v>
      </c>
      <c r="DT9" s="570">
        <f t="shared" si="2"/>
        <v>45142</v>
      </c>
      <c r="DU9" s="570">
        <f t="shared" si="2"/>
        <v>45143</v>
      </c>
      <c r="DV9" s="570">
        <f t="shared" si="2"/>
        <v>45144</v>
      </c>
      <c r="DW9" s="570">
        <f t="shared" si="2"/>
        <v>45145</v>
      </c>
      <c r="DX9" s="570">
        <f t="shared" si="2"/>
        <v>0</v>
      </c>
      <c r="DY9" s="570">
        <f t="shared" si="2"/>
        <v>0</v>
      </c>
      <c r="DZ9" s="570">
        <f t="shared" si="2"/>
        <v>0</v>
      </c>
      <c r="EA9" s="570">
        <f t="shared" si="2"/>
        <v>0</v>
      </c>
      <c r="EB9" s="570">
        <f t="shared" si="2"/>
        <v>0</v>
      </c>
      <c r="EC9" s="570">
        <f t="shared" si="2"/>
        <v>0</v>
      </c>
      <c r="ED9" s="570">
        <f t="shared" si="2"/>
        <v>0</v>
      </c>
      <c r="EE9" s="570">
        <f t="shared" si="2"/>
        <v>0</v>
      </c>
      <c r="EF9" s="570">
        <f t="shared" si="2"/>
        <v>0</v>
      </c>
      <c r="EG9" s="570">
        <f t="shared" si="2"/>
        <v>0</v>
      </c>
      <c r="EH9" s="570">
        <f t="shared" si="2"/>
        <v>0</v>
      </c>
      <c r="EI9" s="570">
        <f t="shared" si="2"/>
        <v>0</v>
      </c>
      <c r="EJ9" s="570">
        <f t="shared" si="2"/>
        <v>0</v>
      </c>
      <c r="EK9" s="570">
        <f t="shared" si="2"/>
        <v>0</v>
      </c>
      <c r="EL9" s="570">
        <f t="shared" si="2"/>
        <v>0</v>
      </c>
      <c r="EM9" s="570">
        <f t="shared" si="2"/>
        <v>0</v>
      </c>
      <c r="EN9" s="560" t="s">
        <v>480</v>
      </c>
      <c r="EO9" s="560" t="s">
        <v>481</v>
      </c>
      <c r="EP9" s="560"/>
    </row>
    <row r="10" spans="1:146" s="561" customFormat="1" ht="14.45" customHeight="1">
      <c r="A10" s="563">
        <v>2</v>
      </c>
      <c r="B10" s="732"/>
      <c r="C10" s="578"/>
      <c r="D10" s="578"/>
      <c r="E10" s="578"/>
      <c r="F10" s="578"/>
      <c r="G10" s="578"/>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64">
        <f t="shared" ref="AR10:AR72" si="3">COUNTIF(C10:AQ10,"○")</f>
        <v>0</v>
      </c>
      <c r="AS10" s="564">
        <f t="shared" si="1"/>
        <v>0</v>
      </c>
      <c r="AT10" s="564">
        <f t="shared" ref="AT10:AT73" si="4">(AR10+AS10)*10</f>
        <v>0</v>
      </c>
      <c r="AU10" s="565" t="str">
        <f t="shared" ref="AU10:AU73" si="5">IF(AND(AR10&gt;10,AR10&lt;=15),"施設内療養は「発症日から起算して」10日以内です。下記注意を御確認ください。",IF(AR10&gt;15,"エラー　日数が15日を超えています",""))</f>
        <v/>
      </c>
      <c r="BD10" s="574"/>
      <c r="BE10" s="574">
        <f>IF(OR(AND(44626&gt;=BE111,BE111&gt;=44588),AND(45382&gt;=BE111,BE111&gt;=44659)),1,0)</f>
        <v>1</v>
      </c>
      <c r="BF10" s="574">
        <f t="shared" ref="BE10:CS16" si="6">IF(OR(AND(44626&gt;=BF111,BF111&gt;=44588),AND(45382&gt;=BF111,BF111&gt;=44659)),1,0)</f>
        <v>1</v>
      </c>
      <c r="BG10" s="574">
        <f t="shared" si="6"/>
        <v>1</v>
      </c>
      <c r="BH10" s="574">
        <f t="shared" si="6"/>
        <v>1</v>
      </c>
      <c r="BI10" s="574">
        <f t="shared" si="6"/>
        <v>1</v>
      </c>
      <c r="BJ10" s="574">
        <f t="shared" si="6"/>
        <v>1</v>
      </c>
      <c r="BK10" s="574">
        <f t="shared" si="6"/>
        <v>1</v>
      </c>
      <c r="BL10" s="574">
        <f t="shared" si="6"/>
        <v>1</v>
      </c>
      <c r="BM10" s="574">
        <f t="shared" si="6"/>
        <v>0</v>
      </c>
      <c r="BN10" s="574">
        <f t="shared" si="6"/>
        <v>0</v>
      </c>
      <c r="BO10" s="574">
        <f t="shared" si="6"/>
        <v>0</v>
      </c>
      <c r="BP10" s="574">
        <f t="shared" si="6"/>
        <v>0</v>
      </c>
      <c r="BQ10" s="574">
        <f t="shared" si="6"/>
        <v>0</v>
      </c>
      <c r="BR10" s="574">
        <f t="shared" si="6"/>
        <v>0</v>
      </c>
      <c r="BS10" s="574">
        <f t="shared" si="6"/>
        <v>0</v>
      </c>
      <c r="BT10" s="574">
        <f t="shared" si="6"/>
        <v>0</v>
      </c>
      <c r="BU10" s="574">
        <f t="shared" si="6"/>
        <v>0</v>
      </c>
      <c r="BV10" s="574">
        <f t="shared" si="6"/>
        <v>0</v>
      </c>
      <c r="BW10" s="574">
        <f t="shared" si="6"/>
        <v>1</v>
      </c>
      <c r="BX10" s="574">
        <f t="shared" si="6"/>
        <v>1</v>
      </c>
      <c r="BY10" s="574">
        <f t="shared" si="6"/>
        <v>1</v>
      </c>
      <c r="BZ10" s="574">
        <f t="shared" si="6"/>
        <v>1</v>
      </c>
      <c r="CA10" s="574">
        <f t="shared" si="6"/>
        <v>1</v>
      </c>
      <c r="CB10" s="574">
        <f t="shared" si="6"/>
        <v>1</v>
      </c>
      <c r="CC10" s="574">
        <f t="shared" si="6"/>
        <v>1</v>
      </c>
      <c r="CD10" s="574">
        <f t="shared" si="6"/>
        <v>0</v>
      </c>
      <c r="CE10" s="574">
        <f t="shared" si="6"/>
        <v>0</v>
      </c>
      <c r="CF10" s="574">
        <f t="shared" si="6"/>
        <v>0</v>
      </c>
      <c r="CG10" s="574">
        <f t="shared" si="6"/>
        <v>0</v>
      </c>
      <c r="CH10" s="574">
        <f t="shared" si="6"/>
        <v>0</v>
      </c>
      <c r="CI10" s="574">
        <f t="shared" si="6"/>
        <v>0</v>
      </c>
      <c r="CJ10" s="574">
        <f t="shared" si="6"/>
        <v>0</v>
      </c>
      <c r="CK10" s="574">
        <f t="shared" si="6"/>
        <v>0</v>
      </c>
      <c r="CL10" s="574">
        <f t="shared" si="6"/>
        <v>0</v>
      </c>
      <c r="CM10" s="574">
        <f t="shared" si="6"/>
        <v>0</v>
      </c>
      <c r="CN10" s="574">
        <f t="shared" si="6"/>
        <v>0</v>
      </c>
      <c r="CO10" s="574">
        <f t="shared" si="6"/>
        <v>0</v>
      </c>
      <c r="CP10" s="574">
        <f t="shared" si="6"/>
        <v>0</v>
      </c>
      <c r="CQ10" s="574">
        <f t="shared" si="6"/>
        <v>0</v>
      </c>
      <c r="CR10" s="574">
        <f t="shared" si="6"/>
        <v>0</v>
      </c>
      <c r="CS10" s="574">
        <f t="shared" si="6"/>
        <v>0</v>
      </c>
      <c r="CT10" s="572">
        <f>COUNTIF(BE10:CS10,"○")</f>
        <v>0</v>
      </c>
      <c r="CU10" s="572">
        <f>EN10</f>
        <v>0</v>
      </c>
      <c r="CV10" s="572">
        <f>CT10+CU10*1</f>
        <v>0</v>
      </c>
      <c r="CW10" s="560"/>
      <c r="CX10" s="575" t="str">
        <f t="shared" ref="CX10:CX69" si="7">IF(CT10&gt;15,"エラー　申請日数が15日を超えています","")</f>
        <v/>
      </c>
      <c r="CY10" s="560">
        <f t="shared" ref="CY10:CY41" si="8">IF(AND(BE10=1,C9="○",C109&gt;=5),2,IF(AND(BE10=1,C9="○",C109&lt;5),1,IF(AND(BE10=0,C9="○"),1,0)))</f>
        <v>1</v>
      </c>
      <c r="CZ10" s="560">
        <f t="shared" ref="CZ10:CZ41" si="9">IF(AND(BF10=1,D9="○",D109&gt;=5),2,IF(AND(BF10=1,D9="○",D109&lt;5),1,IF(AND(BF10=0,D9="○"),1,0)))</f>
        <v>1</v>
      </c>
      <c r="DA10" s="560">
        <f t="shared" ref="DA10:DA41" si="10">IF(AND(BG10=1,E9="○",E109&gt;=5),2,IF(AND(BG10=1,E9="○",E109&lt;5),1,IF(AND(BG10=0,E9="○"),1,0)))</f>
        <v>1</v>
      </c>
      <c r="DB10" s="560">
        <f t="shared" ref="DB10:DB41" si="11">IF(AND(BH10=1,F9="○",F109&gt;=5),2,IF(AND(BH10=1,F9="○",F109&lt;5),1,IF(AND(BH10=0,F9="○"),1,0)))</f>
        <v>1</v>
      </c>
      <c r="DC10" s="560">
        <f t="shared" ref="DC10:DC41" si="12">IF(AND(BI10=1,G9="○",G109&gt;=5),2,IF(AND(BI10=1,G9="○",G109&lt;5),1,IF(AND(BI10=0,G9="○"),1,0)))</f>
        <v>1</v>
      </c>
      <c r="DD10" s="560">
        <f t="shared" ref="DD10:DD41" si="13">IF(AND(BJ10=1,H9="○",H109&gt;=5),2,IF(AND(BJ10=1,H9="○",H109&lt;5),1,IF(AND(BJ10=0,H9="○"),1,0)))</f>
        <v>1</v>
      </c>
      <c r="DE10" s="560">
        <f t="shared" ref="DE10:DE41" si="14">IF(AND(BK10=1,I9="○",I109&gt;=5),2,IF(AND(BK10=1,I9="○",I109&lt;5),1,IF(AND(BK10=0,I9="○"),1,0)))</f>
        <v>1</v>
      </c>
      <c r="DF10" s="560">
        <f t="shared" ref="DF10:DF41" si="15">IF(AND(BL10=1,J9="○",J109&gt;=5),2,IF(AND(BL10=1,J9="○",J109&lt;5),1,IF(AND(BL10=0,J9="○"),1,0)))</f>
        <v>1</v>
      </c>
      <c r="DG10" s="560">
        <f t="shared" ref="DG10:DG41" si="16">IF(AND(BM10=1,K9="○",K109&gt;=5),2,IF(AND(BM10=1,K9="○",K109&lt;5),1,IF(AND(BM10=0,K9="○"),1,0)))</f>
        <v>0</v>
      </c>
      <c r="DH10" s="560">
        <f t="shared" ref="DH10:DH41" si="17">IF(AND(BN10=1,L9="○",L109&gt;=5),2,IF(AND(BN10=1,L9="○",L109&lt;5),1,IF(AND(BN10=0,L9="○"),1,0)))</f>
        <v>0</v>
      </c>
      <c r="DI10" s="560">
        <f t="shared" ref="DI10:DI41" si="18">IF(AND(BO10=1,M9="○",M109&gt;=5),2,IF(AND(BO10=1,M9="○",M109&lt;5),1,IF(AND(BO10=0,M9="○"),1,0)))</f>
        <v>0</v>
      </c>
      <c r="DJ10" s="560">
        <f t="shared" ref="DJ10:DJ41" si="19">IF(AND(BP10=1,N9="○",N109&gt;=5),2,IF(AND(BP10=1,N9="○",N109&lt;5),1,IF(AND(BP10=0,N9="○"),1,0)))</f>
        <v>0</v>
      </c>
      <c r="DK10" s="560">
        <f t="shared" ref="DK10:DK41" si="20">IF(AND(BQ10=1,O9="○",O109&gt;=5),2,IF(AND(BQ10=1,O9="○",O109&lt;5),1,IF(AND(BQ10=0,O9="○"),1,0)))</f>
        <v>0</v>
      </c>
      <c r="DL10" s="560">
        <f t="shared" ref="DL10:DL41" si="21">IF(AND(BR10=1,P9="○",P109&gt;=5),2,IF(AND(BR10=1,P9="○",P109&lt;5),1,IF(AND(BR10=0,P9="○"),1,0)))</f>
        <v>0</v>
      </c>
      <c r="DM10" s="560">
        <f t="shared" ref="DM10:DM41" si="22">IF(AND(BS10=1,Q9="○",Q109&gt;=5),2,IF(AND(BS10=1,Q9="○",Q109&lt;5),1,IF(AND(BS10=0,Q9="○"),1,0)))</f>
        <v>0</v>
      </c>
      <c r="DN10" s="560">
        <f t="shared" ref="DN10:DN41" si="23">IF(AND(BT10=1,R9="○",R109&gt;=5),2,IF(AND(BT10=1,R9="○",R109&lt;5),1,IF(AND(BT10=0,R9="○"),1,0)))</f>
        <v>0</v>
      </c>
      <c r="DO10" s="560">
        <f t="shared" ref="DO10:DO41" si="24">IF(AND(BU10=1,S9="○",S109&gt;=5),2,IF(AND(BU10=1,S9="○",S109&lt;5),1,IF(AND(BU10=0,S9="○"),1,0)))</f>
        <v>0</v>
      </c>
      <c r="DP10" s="560">
        <f t="shared" ref="DP10:DP41" si="25">IF(AND(BV10=1,T9="○",T109&gt;=5),2,IF(AND(BV10=1,T9="○",T109&lt;5),1,IF(AND(BV10=0,T9="○"),1,0)))</f>
        <v>0</v>
      </c>
      <c r="DQ10" s="560">
        <f t="shared" ref="DQ10:DQ41" si="26">IF(AND(BW10=1,U9="○",U109&gt;=5),2,IF(AND(BW10=1,U9="○",U109&lt;5),1,IF(AND(BW10=0,U9="○"),1,0)))</f>
        <v>0</v>
      </c>
      <c r="DR10" s="560">
        <f t="shared" ref="DR10:DR41" si="27">IF(AND(BX10=1,V9="○",V109&gt;=5),2,IF(AND(BX10=1,V9="○",V109&lt;5),1,IF(AND(BX10=0,V9="○"),1,0)))</f>
        <v>0</v>
      </c>
      <c r="DS10" s="560">
        <f t="shared" ref="DS10:DS41" si="28">IF(AND(BY10=1,W9="○",W109&gt;=5),2,IF(AND(BY10=1,W9="○",W109&lt;5),1,IF(AND(BY10=0,W9="○"),1,0)))</f>
        <v>0</v>
      </c>
      <c r="DT10" s="560">
        <f t="shared" ref="DT10:DT41" si="29">IF(AND(BZ10=1,X9="○",X109&gt;=5),2,IF(AND(BZ10=1,X9="○",X109&lt;5),1,IF(AND(BZ10=0,X9="○"),1,0)))</f>
        <v>0</v>
      </c>
      <c r="DU10" s="560">
        <f t="shared" ref="DU10:DU41" si="30">IF(AND(CA10=1,Y9="○",Y109&gt;=5),2,IF(AND(CA10=1,Y9="○",Y109&lt;5),1,IF(AND(CA10=0,Y9="○"),1,0)))</f>
        <v>0</v>
      </c>
      <c r="DV10" s="560">
        <f t="shared" ref="DV10:DV41" si="31">IF(AND(CB10=1,Z9="○",Z109&gt;=5),2,IF(AND(CB10=1,Z9="○",Z109&lt;5),1,IF(AND(CB10=0,Z9="○"),1,0)))</f>
        <v>0</v>
      </c>
      <c r="DW10" s="560">
        <f t="shared" ref="DW10:DW41" si="32">IF(AND(CC10=1,AA9="○",AA109&gt;=5),2,IF(AND(CC10=1,AA9="○",AA109&lt;5),1,IF(AND(CC10=0,AA9="○"),1,0)))</f>
        <v>0</v>
      </c>
      <c r="DX10" s="560">
        <f t="shared" ref="DX10:DX41" si="33">IF(AND(CD10=1,AB9="○",AB109&gt;=5),2,IF(AND(CD10=1,AB9="○",AB109&lt;5),1,IF(AND(CD10=0,AB9="○"),1,0)))</f>
        <v>0</v>
      </c>
      <c r="DY10" s="560">
        <f t="shared" ref="DY10:DY41" si="34">IF(AND(CE10=1,AC9="○",AC109&gt;=5),2,IF(AND(CE10=1,AC9="○",AC109&lt;5),1,IF(AND(CE10=0,AC9="○"),1,0)))</f>
        <v>0</v>
      </c>
      <c r="DZ10" s="560">
        <f t="shared" ref="DZ10:DZ41" si="35">IF(AND(CF10=1,AD9="○",AD109&gt;=5),2,IF(AND(CF10=1,AD9="○",AD109&lt;5),1,IF(AND(CF10=0,AD9="○"),1,0)))</f>
        <v>0</v>
      </c>
      <c r="EA10" s="560">
        <f t="shared" ref="EA10:EA41" si="36">IF(AND(CG10=1,AE9="○",AE109&gt;=5),2,IF(AND(CG10=1,AE9="○",AE109&lt;5),1,IF(AND(CG10=0,AE9="○"),1,0)))</f>
        <v>0</v>
      </c>
      <c r="EB10" s="560">
        <f t="shared" ref="EB10:EB41" si="37">IF(AND(CH10=1,AF9="○",AF109&gt;=5),2,IF(AND(CH10=1,AF9="○",AF109&lt;5),1,IF(AND(CH10=0,AF9="○"),1,0)))</f>
        <v>0</v>
      </c>
      <c r="EC10" s="560">
        <f t="shared" ref="EC10:EC41" si="38">IF(AND(CI10=1,AG9="○",AG109&gt;=5),2,IF(AND(CI10=1,AG9="○",AG109&lt;5),1,IF(AND(CI10=0,AG9="○"),1,0)))</f>
        <v>0</v>
      </c>
      <c r="ED10" s="560">
        <f t="shared" ref="ED10:ED41" si="39">IF(AND(CJ10=1,AH9="○",AH109&gt;=5),2,IF(AND(CJ10=1,AH9="○",AH109&lt;5),1,IF(AND(CJ10=0,AH9="○"),1,0)))</f>
        <v>0</v>
      </c>
      <c r="EE10" s="560">
        <f t="shared" ref="EE10:EE41" si="40">IF(AND(CK10=1,AI9="○",AI109&gt;=5),2,IF(AND(CK10=1,AI9="○",AI109&lt;5),1,IF(AND(CK10=0,AI9="○"),1,0)))</f>
        <v>0</v>
      </c>
      <c r="EF10" s="560">
        <f t="shared" ref="EF10:EF41" si="41">IF(AND(CL10=1,AJ9="○",AJ109&gt;=5),2,IF(AND(CL10=1,AJ9="○",AJ109&lt;5),1,IF(AND(CL10=0,AJ9="○"),1,0)))</f>
        <v>0</v>
      </c>
      <c r="EG10" s="560">
        <f t="shared" ref="EG10:EG41" si="42">IF(AND(CM10=1,AK9="○",AK109&gt;=5),2,IF(AND(CM10=1,AK9="○",AK109&lt;5),1,IF(AND(CM10=0,AK9="○"),1,0)))</f>
        <v>0</v>
      </c>
      <c r="EH10" s="560">
        <f t="shared" ref="EH10:EH41" si="43">IF(AND(CN10=1,AL9="○",AL109&gt;=5),2,IF(AND(CN10=1,AL9="○",AL109&lt;5),1,IF(AND(CN10=0,AL9="○"),1,0)))</f>
        <v>0</v>
      </c>
      <c r="EI10" s="560">
        <f t="shared" ref="EI10:EI41" si="44">IF(AND(CO10=1,AM9="○",AM109&gt;=5),2,IF(AND(CO10=1,AM9="○",AM109&lt;5),1,IF(AND(CO10=0,AM9="○"),1,0)))</f>
        <v>0</v>
      </c>
      <c r="EJ10" s="560">
        <f t="shared" ref="EJ10:EJ41" si="45">IF(AND(CP10=1,AN9="○",AN109&gt;=5),2,IF(AND(CP10=1,AN9="○",AN109&lt;5),1,IF(AND(CP10=0,AN9="○"),1,0)))</f>
        <v>0</v>
      </c>
      <c r="EK10" s="560">
        <f t="shared" ref="EK10:EK41" si="46">IF(AND(CQ10=1,AO9="○",AO109&gt;=5),2,IF(AND(CQ10=1,AO9="○",AO109&lt;5),1,IF(AND(CQ10=0,AO9="○"),1,0)))</f>
        <v>0</v>
      </c>
      <c r="EL10" s="560">
        <f t="shared" ref="EL10:EL41" si="47">IF(AND(CR10=1,AP9="○",AP109&gt;=5),2,IF(AND(CR10=1,AP9="○",AP109&lt;5),1,IF(AND(CR10=0,AP9="○"),1,0)))</f>
        <v>0</v>
      </c>
      <c r="EM10" s="560">
        <f t="shared" ref="EM10:EM41" si="48">IF(AND(CS10=1,AQ9="○",AQ109&gt;=5),2,IF(AND(CS10=1,AQ9="○",AQ109&lt;5),1,IF(AND(CS10=0,AQ9="○"),1,0)))</f>
        <v>0</v>
      </c>
      <c r="EN10" s="560">
        <f>COUNTIF(CY10:EM10,2)</f>
        <v>0</v>
      </c>
      <c r="EO10" s="560">
        <f>COUNTIF(CY10:EM10,1)</f>
        <v>8</v>
      </c>
      <c r="EP10" s="560">
        <f>EN10+EO10</f>
        <v>8</v>
      </c>
    </row>
    <row r="11" spans="1:146" s="561" customFormat="1" ht="14.45" customHeight="1">
      <c r="A11" s="563">
        <v>3</v>
      </c>
      <c r="B11" s="732" t="s">
        <v>577</v>
      </c>
      <c r="C11" s="578"/>
      <c r="D11" s="578"/>
      <c r="E11" s="578"/>
      <c r="F11" s="578"/>
      <c r="G11" s="578"/>
      <c r="H11" s="578"/>
      <c r="I11" s="578"/>
      <c r="J11" s="578"/>
      <c r="K11" s="578"/>
      <c r="L11" s="578"/>
      <c r="M11" s="578"/>
      <c r="N11" s="578"/>
      <c r="O11" s="578"/>
      <c r="P11" s="578"/>
      <c r="Q11" s="578"/>
      <c r="R11" s="578"/>
      <c r="S11" s="578"/>
      <c r="T11" s="578"/>
      <c r="U11" s="578" t="s">
        <v>578</v>
      </c>
      <c r="V11" s="578" t="s">
        <v>578</v>
      </c>
      <c r="W11" s="578" t="s">
        <v>578</v>
      </c>
      <c r="X11" s="578" t="s">
        <v>578</v>
      </c>
      <c r="Y11" s="578" t="s">
        <v>578</v>
      </c>
      <c r="Z11" s="578" t="s">
        <v>578</v>
      </c>
      <c r="AA11" s="578" t="s">
        <v>578</v>
      </c>
      <c r="AB11" s="578"/>
      <c r="AC11" s="578"/>
      <c r="AD11" s="578"/>
      <c r="AE11" s="578"/>
      <c r="AF11" s="578"/>
      <c r="AG11" s="578"/>
      <c r="AH11" s="578"/>
      <c r="AI11" s="578"/>
      <c r="AJ11" s="578"/>
      <c r="AK11" s="578"/>
      <c r="AL11" s="578"/>
      <c r="AM11" s="578"/>
      <c r="AN11" s="578"/>
      <c r="AO11" s="578"/>
      <c r="AP11" s="578"/>
      <c r="AQ11" s="578"/>
      <c r="AR11" s="564">
        <f t="shared" si="3"/>
        <v>7</v>
      </c>
      <c r="AS11" s="564">
        <f t="shared" si="1"/>
        <v>0</v>
      </c>
      <c r="AT11" s="564">
        <f t="shared" si="4"/>
        <v>70</v>
      </c>
      <c r="AU11" s="565" t="str">
        <f t="shared" si="5"/>
        <v/>
      </c>
      <c r="BD11" s="574"/>
      <c r="BE11" s="574">
        <f t="shared" si="6"/>
        <v>1</v>
      </c>
      <c r="BF11" s="574">
        <f t="shared" si="6"/>
        <v>1</v>
      </c>
      <c r="BG11" s="574">
        <f t="shared" si="6"/>
        <v>1</v>
      </c>
      <c r="BH11" s="574">
        <f t="shared" si="6"/>
        <v>1</v>
      </c>
      <c r="BI11" s="574">
        <f t="shared" si="6"/>
        <v>1</v>
      </c>
      <c r="BJ11" s="574">
        <f t="shared" si="6"/>
        <v>1</v>
      </c>
      <c r="BK11" s="574">
        <f t="shared" si="6"/>
        <v>1</v>
      </c>
      <c r="BL11" s="574">
        <f t="shared" si="6"/>
        <v>1</v>
      </c>
      <c r="BM11" s="574">
        <f t="shared" si="6"/>
        <v>0</v>
      </c>
      <c r="BN11" s="574">
        <f t="shared" si="6"/>
        <v>0</v>
      </c>
      <c r="BO11" s="574">
        <f t="shared" si="6"/>
        <v>0</v>
      </c>
      <c r="BP11" s="574">
        <f t="shared" si="6"/>
        <v>0</v>
      </c>
      <c r="BQ11" s="574">
        <f t="shared" si="6"/>
        <v>0</v>
      </c>
      <c r="BR11" s="574">
        <f t="shared" si="6"/>
        <v>0</v>
      </c>
      <c r="BS11" s="574">
        <f t="shared" si="6"/>
        <v>0</v>
      </c>
      <c r="BT11" s="574">
        <f t="shared" si="6"/>
        <v>0</v>
      </c>
      <c r="BU11" s="574">
        <f t="shared" si="6"/>
        <v>0</v>
      </c>
      <c r="BV11" s="574">
        <f t="shared" si="6"/>
        <v>0</v>
      </c>
      <c r="BW11" s="574">
        <f t="shared" si="6"/>
        <v>1</v>
      </c>
      <c r="BX11" s="574">
        <f t="shared" si="6"/>
        <v>1</v>
      </c>
      <c r="BY11" s="574">
        <f t="shared" si="6"/>
        <v>1</v>
      </c>
      <c r="BZ11" s="574">
        <f t="shared" si="6"/>
        <v>1</v>
      </c>
      <c r="CA11" s="574">
        <f t="shared" si="6"/>
        <v>1</v>
      </c>
      <c r="CB11" s="574">
        <f t="shared" si="6"/>
        <v>1</v>
      </c>
      <c r="CC11" s="574">
        <f t="shared" si="6"/>
        <v>1</v>
      </c>
      <c r="CD11" s="574">
        <f t="shared" si="6"/>
        <v>0</v>
      </c>
      <c r="CE11" s="574">
        <f t="shared" si="6"/>
        <v>0</v>
      </c>
      <c r="CF11" s="574">
        <f t="shared" si="6"/>
        <v>0</v>
      </c>
      <c r="CG11" s="574">
        <f t="shared" si="6"/>
        <v>0</v>
      </c>
      <c r="CH11" s="574">
        <f t="shared" si="6"/>
        <v>0</v>
      </c>
      <c r="CI11" s="574">
        <f t="shared" si="6"/>
        <v>0</v>
      </c>
      <c r="CJ11" s="574">
        <f t="shared" si="6"/>
        <v>0</v>
      </c>
      <c r="CK11" s="574">
        <f t="shared" si="6"/>
        <v>0</v>
      </c>
      <c r="CL11" s="574">
        <f t="shared" si="6"/>
        <v>0</v>
      </c>
      <c r="CM11" s="574">
        <f t="shared" si="6"/>
        <v>0</v>
      </c>
      <c r="CN11" s="574">
        <f t="shared" si="6"/>
        <v>0</v>
      </c>
      <c r="CO11" s="574">
        <f t="shared" si="6"/>
        <v>0</v>
      </c>
      <c r="CP11" s="574">
        <f t="shared" si="6"/>
        <v>0</v>
      </c>
      <c r="CQ11" s="574">
        <f t="shared" si="6"/>
        <v>0</v>
      </c>
      <c r="CR11" s="574">
        <f t="shared" si="6"/>
        <v>0</v>
      </c>
      <c r="CS11" s="574">
        <f t="shared" si="6"/>
        <v>0</v>
      </c>
      <c r="CT11" s="572">
        <f t="shared" ref="CT11:CT74" si="49">COUNTIF(BE11:CS11,"○")</f>
        <v>0</v>
      </c>
      <c r="CU11" s="572">
        <f t="shared" ref="CU11:CU74" si="50">EN11</f>
        <v>0</v>
      </c>
      <c r="CV11" s="572">
        <f t="shared" ref="CV11:CV74" si="51">CT11+CU11*1</f>
        <v>0</v>
      </c>
      <c r="CW11" s="560"/>
      <c r="CX11" s="575" t="str">
        <f t="shared" si="7"/>
        <v/>
      </c>
      <c r="CY11" s="560">
        <f t="shared" si="8"/>
        <v>0</v>
      </c>
      <c r="CZ11" s="560">
        <f t="shared" si="9"/>
        <v>0</v>
      </c>
      <c r="DA11" s="560">
        <f t="shared" si="10"/>
        <v>0</v>
      </c>
      <c r="DB11" s="560">
        <f t="shared" si="11"/>
        <v>0</v>
      </c>
      <c r="DC11" s="560">
        <f t="shared" si="12"/>
        <v>0</v>
      </c>
      <c r="DD11" s="560">
        <f t="shared" si="13"/>
        <v>0</v>
      </c>
      <c r="DE11" s="560">
        <f t="shared" si="14"/>
        <v>0</v>
      </c>
      <c r="DF11" s="560">
        <f t="shared" si="15"/>
        <v>0</v>
      </c>
      <c r="DG11" s="560">
        <f t="shared" si="16"/>
        <v>0</v>
      </c>
      <c r="DH11" s="560">
        <f t="shared" si="17"/>
        <v>0</v>
      </c>
      <c r="DI11" s="560">
        <f t="shared" si="18"/>
        <v>0</v>
      </c>
      <c r="DJ11" s="560">
        <f t="shared" si="19"/>
        <v>0</v>
      </c>
      <c r="DK11" s="560">
        <f t="shared" si="20"/>
        <v>0</v>
      </c>
      <c r="DL11" s="560">
        <f t="shared" si="21"/>
        <v>0</v>
      </c>
      <c r="DM11" s="560">
        <f t="shared" si="22"/>
        <v>0</v>
      </c>
      <c r="DN11" s="560">
        <f t="shared" si="23"/>
        <v>0</v>
      </c>
      <c r="DO11" s="560">
        <f t="shared" si="24"/>
        <v>0</v>
      </c>
      <c r="DP11" s="560">
        <f t="shared" si="25"/>
        <v>0</v>
      </c>
      <c r="DQ11" s="560">
        <f t="shared" si="26"/>
        <v>0</v>
      </c>
      <c r="DR11" s="560">
        <f t="shared" si="27"/>
        <v>0</v>
      </c>
      <c r="DS11" s="560">
        <f t="shared" si="28"/>
        <v>0</v>
      </c>
      <c r="DT11" s="560">
        <f t="shared" si="29"/>
        <v>0</v>
      </c>
      <c r="DU11" s="560">
        <f t="shared" si="30"/>
        <v>0</v>
      </c>
      <c r="DV11" s="560">
        <f t="shared" si="31"/>
        <v>0</v>
      </c>
      <c r="DW11" s="560">
        <f t="shared" si="32"/>
        <v>0</v>
      </c>
      <c r="DX11" s="560">
        <f t="shared" si="33"/>
        <v>0</v>
      </c>
      <c r="DY11" s="560">
        <f t="shared" si="34"/>
        <v>0</v>
      </c>
      <c r="DZ11" s="560">
        <f t="shared" si="35"/>
        <v>0</v>
      </c>
      <c r="EA11" s="560">
        <f t="shared" si="36"/>
        <v>0</v>
      </c>
      <c r="EB11" s="560">
        <f t="shared" si="37"/>
        <v>0</v>
      </c>
      <c r="EC11" s="560">
        <f t="shared" si="38"/>
        <v>0</v>
      </c>
      <c r="ED11" s="560">
        <f t="shared" si="39"/>
        <v>0</v>
      </c>
      <c r="EE11" s="560">
        <f t="shared" si="40"/>
        <v>0</v>
      </c>
      <c r="EF11" s="560">
        <f t="shared" si="41"/>
        <v>0</v>
      </c>
      <c r="EG11" s="560">
        <f t="shared" si="42"/>
        <v>0</v>
      </c>
      <c r="EH11" s="560">
        <f t="shared" si="43"/>
        <v>0</v>
      </c>
      <c r="EI11" s="560">
        <f t="shared" si="44"/>
        <v>0</v>
      </c>
      <c r="EJ11" s="560">
        <f t="shared" si="45"/>
        <v>0</v>
      </c>
      <c r="EK11" s="560">
        <f t="shared" si="46"/>
        <v>0</v>
      </c>
      <c r="EL11" s="560">
        <f t="shared" si="47"/>
        <v>0</v>
      </c>
      <c r="EM11" s="560">
        <f t="shared" si="48"/>
        <v>0</v>
      </c>
      <c r="EN11" s="560">
        <f>COUNTIF(CY11:EM11,2)</f>
        <v>0</v>
      </c>
      <c r="EO11" s="560">
        <f t="shared" ref="EO11:EO74" si="52">COUNTIF(CY11:EM11,1)</f>
        <v>0</v>
      </c>
      <c r="EP11" s="560">
        <f t="shared" ref="EP11:EP74" si="53">EN11+EO11</f>
        <v>0</v>
      </c>
    </row>
    <row r="12" spans="1:146" s="561" customFormat="1" ht="14.45" customHeight="1">
      <c r="A12" s="563">
        <v>4</v>
      </c>
      <c r="B12" s="732"/>
      <c r="C12" s="578"/>
      <c r="D12" s="578"/>
      <c r="E12" s="578"/>
      <c r="F12" s="578"/>
      <c r="G12" s="578"/>
      <c r="H12" s="578"/>
      <c r="I12" s="578"/>
      <c r="J12" s="578"/>
      <c r="K12" s="578"/>
      <c r="L12" s="578"/>
      <c r="M12" s="578"/>
      <c r="N12" s="578"/>
      <c r="O12" s="578"/>
      <c r="P12" s="578"/>
      <c r="Q12" s="578"/>
      <c r="R12" s="578"/>
      <c r="S12" s="578"/>
      <c r="T12" s="578"/>
      <c r="U12" s="578"/>
      <c r="V12" s="578"/>
      <c r="W12" s="578"/>
      <c r="X12" s="578"/>
      <c r="Y12" s="578"/>
      <c r="Z12" s="578"/>
      <c r="AA12" s="578"/>
      <c r="AB12" s="578"/>
      <c r="AC12" s="578"/>
      <c r="AD12" s="578"/>
      <c r="AE12" s="578"/>
      <c r="AF12" s="578"/>
      <c r="AG12" s="578"/>
      <c r="AH12" s="578"/>
      <c r="AI12" s="578"/>
      <c r="AJ12" s="578"/>
      <c r="AK12" s="578"/>
      <c r="AL12" s="578"/>
      <c r="AM12" s="578"/>
      <c r="AN12" s="578"/>
      <c r="AO12" s="578"/>
      <c r="AP12" s="578"/>
      <c r="AQ12" s="578"/>
      <c r="AR12" s="564">
        <f t="shared" si="3"/>
        <v>0</v>
      </c>
      <c r="AS12" s="564">
        <f t="shared" si="1"/>
        <v>0</v>
      </c>
      <c r="AT12" s="564">
        <f t="shared" si="4"/>
        <v>0</v>
      </c>
      <c r="AU12" s="565" t="str">
        <f t="shared" si="5"/>
        <v/>
      </c>
      <c r="BD12" s="574"/>
      <c r="BE12" s="574">
        <f t="shared" si="6"/>
        <v>1</v>
      </c>
      <c r="BF12" s="574">
        <f t="shared" si="6"/>
        <v>1</v>
      </c>
      <c r="BG12" s="574">
        <f t="shared" si="6"/>
        <v>1</v>
      </c>
      <c r="BH12" s="574">
        <f t="shared" si="6"/>
        <v>1</v>
      </c>
      <c r="BI12" s="574">
        <f t="shared" si="6"/>
        <v>1</v>
      </c>
      <c r="BJ12" s="574">
        <f t="shared" si="6"/>
        <v>1</v>
      </c>
      <c r="BK12" s="574">
        <f t="shared" si="6"/>
        <v>1</v>
      </c>
      <c r="BL12" s="574">
        <f t="shared" si="6"/>
        <v>1</v>
      </c>
      <c r="BM12" s="574">
        <f t="shared" si="6"/>
        <v>0</v>
      </c>
      <c r="BN12" s="574">
        <f t="shared" si="6"/>
        <v>0</v>
      </c>
      <c r="BO12" s="574">
        <f t="shared" si="6"/>
        <v>0</v>
      </c>
      <c r="BP12" s="574">
        <f t="shared" si="6"/>
        <v>0</v>
      </c>
      <c r="BQ12" s="574">
        <f t="shared" si="6"/>
        <v>0</v>
      </c>
      <c r="BR12" s="574">
        <f t="shared" si="6"/>
        <v>0</v>
      </c>
      <c r="BS12" s="574">
        <f t="shared" si="6"/>
        <v>0</v>
      </c>
      <c r="BT12" s="574">
        <f t="shared" si="6"/>
        <v>0</v>
      </c>
      <c r="BU12" s="574">
        <f t="shared" si="6"/>
        <v>0</v>
      </c>
      <c r="BV12" s="574">
        <f t="shared" si="6"/>
        <v>0</v>
      </c>
      <c r="BW12" s="574">
        <f t="shared" si="6"/>
        <v>1</v>
      </c>
      <c r="BX12" s="574">
        <f t="shared" si="6"/>
        <v>1</v>
      </c>
      <c r="BY12" s="574">
        <f t="shared" si="6"/>
        <v>1</v>
      </c>
      <c r="BZ12" s="574">
        <f t="shared" si="6"/>
        <v>1</v>
      </c>
      <c r="CA12" s="574">
        <f t="shared" si="6"/>
        <v>1</v>
      </c>
      <c r="CB12" s="574">
        <f t="shared" si="6"/>
        <v>1</v>
      </c>
      <c r="CC12" s="574">
        <f t="shared" si="6"/>
        <v>1</v>
      </c>
      <c r="CD12" s="574">
        <f t="shared" si="6"/>
        <v>0</v>
      </c>
      <c r="CE12" s="574">
        <f t="shared" si="6"/>
        <v>0</v>
      </c>
      <c r="CF12" s="574">
        <f t="shared" si="6"/>
        <v>0</v>
      </c>
      <c r="CG12" s="574">
        <f t="shared" si="6"/>
        <v>0</v>
      </c>
      <c r="CH12" s="574">
        <f t="shared" si="6"/>
        <v>0</v>
      </c>
      <c r="CI12" s="574">
        <f t="shared" si="6"/>
        <v>0</v>
      </c>
      <c r="CJ12" s="574">
        <f t="shared" si="6"/>
        <v>0</v>
      </c>
      <c r="CK12" s="574">
        <f t="shared" si="6"/>
        <v>0</v>
      </c>
      <c r="CL12" s="574">
        <f t="shared" si="6"/>
        <v>0</v>
      </c>
      <c r="CM12" s="574">
        <f t="shared" si="6"/>
        <v>0</v>
      </c>
      <c r="CN12" s="574">
        <f t="shared" si="6"/>
        <v>0</v>
      </c>
      <c r="CO12" s="574">
        <f t="shared" si="6"/>
        <v>0</v>
      </c>
      <c r="CP12" s="574">
        <f t="shared" si="6"/>
        <v>0</v>
      </c>
      <c r="CQ12" s="574">
        <f t="shared" si="6"/>
        <v>0</v>
      </c>
      <c r="CR12" s="574">
        <f t="shared" si="6"/>
        <v>0</v>
      </c>
      <c r="CS12" s="574">
        <f t="shared" si="6"/>
        <v>0</v>
      </c>
      <c r="CT12" s="572">
        <f t="shared" si="49"/>
        <v>0</v>
      </c>
      <c r="CU12" s="572">
        <f t="shared" si="50"/>
        <v>0</v>
      </c>
      <c r="CV12" s="572">
        <f t="shared" si="51"/>
        <v>0</v>
      </c>
      <c r="CW12" s="560"/>
      <c r="CX12" s="575" t="str">
        <f t="shared" si="7"/>
        <v/>
      </c>
      <c r="CY12" s="560">
        <f t="shared" si="8"/>
        <v>0</v>
      </c>
      <c r="CZ12" s="560">
        <f t="shared" si="9"/>
        <v>0</v>
      </c>
      <c r="DA12" s="560">
        <f t="shared" si="10"/>
        <v>0</v>
      </c>
      <c r="DB12" s="560">
        <f t="shared" si="11"/>
        <v>0</v>
      </c>
      <c r="DC12" s="560">
        <f t="shared" si="12"/>
        <v>0</v>
      </c>
      <c r="DD12" s="560">
        <f t="shared" si="13"/>
        <v>0</v>
      </c>
      <c r="DE12" s="560">
        <f t="shared" si="14"/>
        <v>0</v>
      </c>
      <c r="DF12" s="560">
        <f t="shared" si="15"/>
        <v>0</v>
      </c>
      <c r="DG12" s="560">
        <f t="shared" si="16"/>
        <v>0</v>
      </c>
      <c r="DH12" s="560">
        <f t="shared" si="17"/>
        <v>0</v>
      </c>
      <c r="DI12" s="560">
        <f t="shared" si="18"/>
        <v>0</v>
      </c>
      <c r="DJ12" s="560">
        <f t="shared" si="19"/>
        <v>0</v>
      </c>
      <c r="DK12" s="560">
        <f t="shared" si="20"/>
        <v>0</v>
      </c>
      <c r="DL12" s="560">
        <f t="shared" si="21"/>
        <v>0</v>
      </c>
      <c r="DM12" s="560">
        <f t="shared" si="22"/>
        <v>0</v>
      </c>
      <c r="DN12" s="560">
        <f t="shared" si="23"/>
        <v>0</v>
      </c>
      <c r="DO12" s="560">
        <f t="shared" si="24"/>
        <v>0</v>
      </c>
      <c r="DP12" s="560">
        <f t="shared" si="25"/>
        <v>0</v>
      </c>
      <c r="DQ12" s="560">
        <f t="shared" si="26"/>
        <v>1</v>
      </c>
      <c r="DR12" s="560">
        <f t="shared" si="27"/>
        <v>1</v>
      </c>
      <c r="DS12" s="560">
        <f t="shared" si="28"/>
        <v>1</v>
      </c>
      <c r="DT12" s="560">
        <f t="shared" si="29"/>
        <v>1</v>
      </c>
      <c r="DU12" s="560">
        <f t="shared" si="30"/>
        <v>1</v>
      </c>
      <c r="DV12" s="560">
        <f t="shared" si="31"/>
        <v>1</v>
      </c>
      <c r="DW12" s="560">
        <f t="shared" si="32"/>
        <v>1</v>
      </c>
      <c r="DX12" s="560">
        <f t="shared" si="33"/>
        <v>0</v>
      </c>
      <c r="DY12" s="560">
        <f t="shared" si="34"/>
        <v>0</v>
      </c>
      <c r="DZ12" s="560">
        <f t="shared" si="35"/>
        <v>0</v>
      </c>
      <c r="EA12" s="560">
        <f t="shared" si="36"/>
        <v>0</v>
      </c>
      <c r="EB12" s="560">
        <f t="shared" si="37"/>
        <v>0</v>
      </c>
      <c r="EC12" s="560">
        <f t="shared" si="38"/>
        <v>0</v>
      </c>
      <c r="ED12" s="560">
        <f t="shared" si="39"/>
        <v>0</v>
      </c>
      <c r="EE12" s="560">
        <f t="shared" si="40"/>
        <v>0</v>
      </c>
      <c r="EF12" s="560">
        <f t="shared" si="41"/>
        <v>0</v>
      </c>
      <c r="EG12" s="560">
        <f t="shared" si="42"/>
        <v>0</v>
      </c>
      <c r="EH12" s="560">
        <f t="shared" si="43"/>
        <v>0</v>
      </c>
      <c r="EI12" s="560">
        <f t="shared" si="44"/>
        <v>0</v>
      </c>
      <c r="EJ12" s="560">
        <f t="shared" si="45"/>
        <v>0</v>
      </c>
      <c r="EK12" s="560">
        <f t="shared" si="46"/>
        <v>0</v>
      </c>
      <c r="EL12" s="560">
        <f t="shared" si="47"/>
        <v>0</v>
      </c>
      <c r="EM12" s="560">
        <f t="shared" si="48"/>
        <v>0</v>
      </c>
      <c r="EN12" s="560">
        <f t="shared" ref="EN12:EN75" si="54">COUNTIF(CY12:EM12,2)</f>
        <v>0</v>
      </c>
      <c r="EO12" s="560">
        <f t="shared" si="52"/>
        <v>7</v>
      </c>
      <c r="EP12" s="560">
        <f t="shared" si="53"/>
        <v>7</v>
      </c>
    </row>
    <row r="13" spans="1:146" s="561" customFormat="1" ht="14.45" customHeight="1">
      <c r="A13" s="563">
        <v>5</v>
      </c>
      <c r="B13" s="577"/>
      <c r="C13" s="578"/>
      <c r="D13" s="578"/>
      <c r="E13" s="578"/>
      <c r="F13" s="578"/>
      <c r="G13" s="578"/>
      <c r="H13" s="578"/>
      <c r="I13" s="578"/>
      <c r="J13" s="578"/>
      <c r="K13" s="578"/>
      <c r="L13" s="578"/>
      <c r="M13" s="578"/>
      <c r="N13" s="578"/>
      <c r="O13" s="578"/>
      <c r="P13" s="578"/>
      <c r="Q13" s="578"/>
      <c r="R13" s="578"/>
      <c r="S13" s="578"/>
      <c r="T13" s="578"/>
      <c r="U13" s="578"/>
      <c r="V13" s="578"/>
      <c r="W13" s="578"/>
      <c r="X13" s="578"/>
      <c r="Y13" s="578"/>
      <c r="Z13" s="578"/>
      <c r="AA13" s="578"/>
      <c r="AB13" s="578"/>
      <c r="AC13" s="578"/>
      <c r="AD13" s="578"/>
      <c r="AE13" s="578"/>
      <c r="AF13" s="578"/>
      <c r="AG13" s="578"/>
      <c r="AH13" s="578"/>
      <c r="AI13" s="578"/>
      <c r="AJ13" s="578"/>
      <c r="AK13" s="578"/>
      <c r="AL13" s="578"/>
      <c r="AM13" s="578"/>
      <c r="AN13" s="578"/>
      <c r="AO13" s="578"/>
      <c r="AP13" s="578"/>
      <c r="AQ13" s="578"/>
      <c r="AR13" s="564">
        <f t="shared" si="3"/>
        <v>0</v>
      </c>
      <c r="AS13" s="564">
        <f t="shared" si="1"/>
        <v>0</v>
      </c>
      <c r="AT13" s="564">
        <f t="shared" si="4"/>
        <v>0</v>
      </c>
      <c r="AU13" s="565" t="str">
        <f t="shared" si="5"/>
        <v/>
      </c>
      <c r="BD13" s="574"/>
      <c r="BE13" s="574">
        <f t="shared" si="6"/>
        <v>1</v>
      </c>
      <c r="BF13" s="574">
        <f t="shared" si="6"/>
        <v>1</v>
      </c>
      <c r="BG13" s="574">
        <f t="shared" si="6"/>
        <v>1</v>
      </c>
      <c r="BH13" s="574">
        <f t="shared" si="6"/>
        <v>1</v>
      </c>
      <c r="BI13" s="574">
        <f t="shared" si="6"/>
        <v>1</v>
      </c>
      <c r="BJ13" s="574">
        <f t="shared" si="6"/>
        <v>1</v>
      </c>
      <c r="BK13" s="574">
        <f t="shared" si="6"/>
        <v>1</v>
      </c>
      <c r="BL13" s="574">
        <f t="shared" si="6"/>
        <v>1</v>
      </c>
      <c r="BM13" s="574">
        <f t="shared" si="6"/>
        <v>0</v>
      </c>
      <c r="BN13" s="574">
        <f t="shared" si="6"/>
        <v>0</v>
      </c>
      <c r="BO13" s="574">
        <f t="shared" si="6"/>
        <v>0</v>
      </c>
      <c r="BP13" s="574">
        <f t="shared" si="6"/>
        <v>0</v>
      </c>
      <c r="BQ13" s="574">
        <f t="shared" si="6"/>
        <v>0</v>
      </c>
      <c r="BR13" s="574">
        <f t="shared" si="6"/>
        <v>0</v>
      </c>
      <c r="BS13" s="574">
        <f t="shared" si="6"/>
        <v>0</v>
      </c>
      <c r="BT13" s="574">
        <f t="shared" si="6"/>
        <v>0</v>
      </c>
      <c r="BU13" s="574">
        <f t="shared" si="6"/>
        <v>0</v>
      </c>
      <c r="BV13" s="574">
        <f t="shared" si="6"/>
        <v>0</v>
      </c>
      <c r="BW13" s="574">
        <f t="shared" si="6"/>
        <v>1</v>
      </c>
      <c r="BX13" s="574">
        <f t="shared" si="6"/>
        <v>1</v>
      </c>
      <c r="BY13" s="574">
        <f t="shared" si="6"/>
        <v>1</v>
      </c>
      <c r="BZ13" s="574">
        <f t="shared" si="6"/>
        <v>1</v>
      </c>
      <c r="CA13" s="574">
        <f t="shared" si="6"/>
        <v>1</v>
      </c>
      <c r="CB13" s="574">
        <f t="shared" si="6"/>
        <v>1</v>
      </c>
      <c r="CC13" s="574">
        <f t="shared" si="6"/>
        <v>1</v>
      </c>
      <c r="CD13" s="574">
        <f t="shared" si="6"/>
        <v>0</v>
      </c>
      <c r="CE13" s="574">
        <f t="shared" si="6"/>
        <v>0</v>
      </c>
      <c r="CF13" s="574">
        <f t="shared" si="6"/>
        <v>0</v>
      </c>
      <c r="CG13" s="574">
        <f t="shared" si="6"/>
        <v>0</v>
      </c>
      <c r="CH13" s="574">
        <f t="shared" si="6"/>
        <v>0</v>
      </c>
      <c r="CI13" s="574">
        <f t="shared" si="6"/>
        <v>0</v>
      </c>
      <c r="CJ13" s="574">
        <f t="shared" si="6"/>
        <v>0</v>
      </c>
      <c r="CK13" s="574">
        <f t="shared" si="6"/>
        <v>0</v>
      </c>
      <c r="CL13" s="574">
        <f t="shared" si="6"/>
        <v>0</v>
      </c>
      <c r="CM13" s="574">
        <f t="shared" si="6"/>
        <v>0</v>
      </c>
      <c r="CN13" s="574">
        <f t="shared" si="6"/>
        <v>0</v>
      </c>
      <c r="CO13" s="574">
        <f t="shared" si="6"/>
        <v>0</v>
      </c>
      <c r="CP13" s="574">
        <f t="shared" si="6"/>
        <v>0</v>
      </c>
      <c r="CQ13" s="574">
        <f t="shared" si="6"/>
        <v>0</v>
      </c>
      <c r="CR13" s="574">
        <f t="shared" si="6"/>
        <v>0</v>
      </c>
      <c r="CS13" s="574">
        <f t="shared" si="6"/>
        <v>0</v>
      </c>
      <c r="CT13" s="572">
        <f t="shared" si="49"/>
        <v>0</v>
      </c>
      <c r="CU13" s="572">
        <f t="shared" si="50"/>
        <v>0</v>
      </c>
      <c r="CV13" s="572">
        <f t="shared" si="51"/>
        <v>0</v>
      </c>
      <c r="CW13" s="560"/>
      <c r="CX13" s="575" t="str">
        <f t="shared" si="7"/>
        <v/>
      </c>
      <c r="CY13" s="560">
        <f t="shared" si="8"/>
        <v>0</v>
      </c>
      <c r="CZ13" s="560">
        <f t="shared" si="9"/>
        <v>0</v>
      </c>
      <c r="DA13" s="560">
        <f t="shared" si="10"/>
        <v>0</v>
      </c>
      <c r="DB13" s="560">
        <f t="shared" si="11"/>
        <v>0</v>
      </c>
      <c r="DC13" s="560">
        <f t="shared" si="12"/>
        <v>0</v>
      </c>
      <c r="DD13" s="560">
        <f t="shared" si="13"/>
        <v>0</v>
      </c>
      <c r="DE13" s="560">
        <f t="shared" si="14"/>
        <v>0</v>
      </c>
      <c r="DF13" s="560">
        <f t="shared" si="15"/>
        <v>0</v>
      </c>
      <c r="DG13" s="560">
        <f t="shared" si="16"/>
        <v>0</v>
      </c>
      <c r="DH13" s="560">
        <f t="shared" si="17"/>
        <v>0</v>
      </c>
      <c r="DI13" s="560">
        <f t="shared" si="18"/>
        <v>0</v>
      </c>
      <c r="DJ13" s="560">
        <f t="shared" si="19"/>
        <v>0</v>
      </c>
      <c r="DK13" s="560">
        <f t="shared" si="20"/>
        <v>0</v>
      </c>
      <c r="DL13" s="560">
        <f t="shared" si="21"/>
        <v>0</v>
      </c>
      <c r="DM13" s="560">
        <f t="shared" si="22"/>
        <v>0</v>
      </c>
      <c r="DN13" s="560">
        <f t="shared" si="23"/>
        <v>0</v>
      </c>
      <c r="DO13" s="560">
        <f t="shared" si="24"/>
        <v>0</v>
      </c>
      <c r="DP13" s="560">
        <f t="shared" si="25"/>
        <v>0</v>
      </c>
      <c r="DQ13" s="560">
        <f t="shared" si="26"/>
        <v>0</v>
      </c>
      <c r="DR13" s="560">
        <f t="shared" si="27"/>
        <v>0</v>
      </c>
      <c r="DS13" s="560">
        <f t="shared" si="28"/>
        <v>0</v>
      </c>
      <c r="DT13" s="560">
        <f t="shared" si="29"/>
        <v>0</v>
      </c>
      <c r="DU13" s="560">
        <f t="shared" si="30"/>
        <v>0</v>
      </c>
      <c r="DV13" s="560">
        <f t="shared" si="31"/>
        <v>0</v>
      </c>
      <c r="DW13" s="560">
        <f t="shared" si="32"/>
        <v>0</v>
      </c>
      <c r="DX13" s="560">
        <f t="shared" si="33"/>
        <v>0</v>
      </c>
      <c r="DY13" s="560">
        <f t="shared" si="34"/>
        <v>0</v>
      </c>
      <c r="DZ13" s="560">
        <f t="shared" si="35"/>
        <v>0</v>
      </c>
      <c r="EA13" s="560">
        <f t="shared" si="36"/>
        <v>0</v>
      </c>
      <c r="EB13" s="560">
        <f t="shared" si="37"/>
        <v>0</v>
      </c>
      <c r="EC13" s="560">
        <f t="shared" si="38"/>
        <v>0</v>
      </c>
      <c r="ED13" s="560">
        <f t="shared" si="39"/>
        <v>0</v>
      </c>
      <c r="EE13" s="560">
        <f t="shared" si="40"/>
        <v>0</v>
      </c>
      <c r="EF13" s="560">
        <f t="shared" si="41"/>
        <v>0</v>
      </c>
      <c r="EG13" s="560">
        <f t="shared" si="42"/>
        <v>0</v>
      </c>
      <c r="EH13" s="560">
        <f t="shared" si="43"/>
        <v>0</v>
      </c>
      <c r="EI13" s="560">
        <f t="shared" si="44"/>
        <v>0</v>
      </c>
      <c r="EJ13" s="560">
        <f t="shared" si="45"/>
        <v>0</v>
      </c>
      <c r="EK13" s="560">
        <f t="shared" si="46"/>
        <v>0</v>
      </c>
      <c r="EL13" s="560">
        <f t="shared" si="47"/>
        <v>0</v>
      </c>
      <c r="EM13" s="560">
        <f t="shared" si="48"/>
        <v>0</v>
      </c>
      <c r="EN13" s="560">
        <f t="shared" si="54"/>
        <v>0</v>
      </c>
      <c r="EO13" s="560">
        <f t="shared" si="52"/>
        <v>0</v>
      </c>
      <c r="EP13" s="560">
        <f t="shared" si="53"/>
        <v>0</v>
      </c>
    </row>
    <row r="14" spans="1:146" s="561" customFormat="1" ht="14.45" customHeight="1">
      <c r="A14" s="563">
        <v>6</v>
      </c>
      <c r="B14" s="577"/>
      <c r="C14" s="578"/>
      <c r="D14" s="578"/>
      <c r="E14" s="578"/>
      <c r="F14" s="578"/>
      <c r="G14" s="578"/>
      <c r="H14" s="578"/>
      <c r="I14" s="578"/>
      <c r="J14" s="578"/>
      <c r="K14" s="578"/>
      <c r="L14" s="578"/>
      <c r="M14" s="578"/>
      <c r="N14" s="578"/>
      <c r="O14" s="578"/>
      <c r="P14" s="578"/>
      <c r="Q14" s="578"/>
      <c r="R14" s="578"/>
      <c r="S14" s="578"/>
      <c r="T14" s="578"/>
      <c r="U14" s="578"/>
      <c r="V14" s="578"/>
      <c r="W14" s="578"/>
      <c r="X14" s="578"/>
      <c r="Y14" s="578"/>
      <c r="Z14" s="578"/>
      <c r="AA14" s="578"/>
      <c r="AB14" s="578"/>
      <c r="AC14" s="578"/>
      <c r="AD14" s="578"/>
      <c r="AE14" s="578"/>
      <c r="AF14" s="578"/>
      <c r="AG14" s="578"/>
      <c r="AH14" s="578"/>
      <c r="AI14" s="578"/>
      <c r="AJ14" s="578"/>
      <c r="AK14" s="578"/>
      <c r="AL14" s="578"/>
      <c r="AM14" s="578"/>
      <c r="AN14" s="578"/>
      <c r="AO14" s="578"/>
      <c r="AP14" s="578"/>
      <c r="AQ14" s="578"/>
      <c r="AR14" s="564">
        <f t="shared" si="3"/>
        <v>0</v>
      </c>
      <c r="AS14" s="564">
        <f t="shared" si="1"/>
        <v>0</v>
      </c>
      <c r="AT14" s="564">
        <f t="shared" si="4"/>
        <v>0</v>
      </c>
      <c r="AU14" s="565" t="str">
        <f t="shared" si="5"/>
        <v/>
      </c>
      <c r="BD14" s="574"/>
      <c r="BE14" s="574">
        <f>IF(OR(AND(44626&gt;=BE115,BE115&gt;=44588),AND(45382&gt;=BE115,BE115&gt;=44659)),1,0)</f>
        <v>1</v>
      </c>
      <c r="BF14" s="574">
        <f t="shared" si="6"/>
        <v>1</v>
      </c>
      <c r="BG14" s="574">
        <f t="shared" si="6"/>
        <v>1</v>
      </c>
      <c r="BH14" s="574">
        <f t="shared" si="6"/>
        <v>1</v>
      </c>
      <c r="BI14" s="574">
        <f t="shared" si="6"/>
        <v>1</v>
      </c>
      <c r="BJ14" s="574">
        <f t="shared" si="6"/>
        <v>1</v>
      </c>
      <c r="BK14" s="574">
        <f t="shared" si="6"/>
        <v>1</v>
      </c>
      <c r="BL14" s="574">
        <f t="shared" si="6"/>
        <v>1</v>
      </c>
      <c r="BM14" s="574">
        <f t="shared" si="6"/>
        <v>0</v>
      </c>
      <c r="BN14" s="574">
        <f t="shared" si="6"/>
        <v>0</v>
      </c>
      <c r="BO14" s="574">
        <f t="shared" si="6"/>
        <v>0</v>
      </c>
      <c r="BP14" s="574">
        <f t="shared" si="6"/>
        <v>0</v>
      </c>
      <c r="BQ14" s="574">
        <f t="shared" si="6"/>
        <v>0</v>
      </c>
      <c r="BR14" s="574">
        <f t="shared" si="6"/>
        <v>0</v>
      </c>
      <c r="BS14" s="574">
        <f t="shared" si="6"/>
        <v>0</v>
      </c>
      <c r="BT14" s="574">
        <f t="shared" si="6"/>
        <v>0</v>
      </c>
      <c r="BU14" s="574">
        <f t="shared" si="6"/>
        <v>0</v>
      </c>
      <c r="BV14" s="574">
        <f t="shared" si="6"/>
        <v>0</v>
      </c>
      <c r="BW14" s="574">
        <f t="shared" si="6"/>
        <v>1</v>
      </c>
      <c r="BX14" s="574">
        <f t="shared" si="6"/>
        <v>1</v>
      </c>
      <c r="BY14" s="574">
        <f t="shared" si="6"/>
        <v>1</v>
      </c>
      <c r="BZ14" s="574">
        <f t="shared" si="6"/>
        <v>1</v>
      </c>
      <c r="CA14" s="574">
        <f t="shared" si="6"/>
        <v>1</v>
      </c>
      <c r="CB14" s="574">
        <f t="shared" si="6"/>
        <v>1</v>
      </c>
      <c r="CC14" s="574">
        <f t="shared" si="6"/>
        <v>1</v>
      </c>
      <c r="CD14" s="574">
        <f t="shared" si="6"/>
        <v>0</v>
      </c>
      <c r="CE14" s="574">
        <f t="shared" si="6"/>
        <v>0</v>
      </c>
      <c r="CF14" s="574">
        <f t="shared" si="6"/>
        <v>0</v>
      </c>
      <c r="CG14" s="574">
        <f t="shared" si="6"/>
        <v>0</v>
      </c>
      <c r="CH14" s="574">
        <f t="shared" si="6"/>
        <v>0</v>
      </c>
      <c r="CI14" s="574">
        <f t="shared" si="6"/>
        <v>0</v>
      </c>
      <c r="CJ14" s="574">
        <f t="shared" si="6"/>
        <v>0</v>
      </c>
      <c r="CK14" s="574">
        <f t="shared" si="6"/>
        <v>0</v>
      </c>
      <c r="CL14" s="574">
        <f t="shared" si="6"/>
        <v>0</v>
      </c>
      <c r="CM14" s="574">
        <f t="shared" si="6"/>
        <v>0</v>
      </c>
      <c r="CN14" s="574">
        <f t="shared" si="6"/>
        <v>0</v>
      </c>
      <c r="CO14" s="574">
        <f t="shared" si="6"/>
        <v>0</v>
      </c>
      <c r="CP14" s="574">
        <f t="shared" si="6"/>
        <v>0</v>
      </c>
      <c r="CQ14" s="574">
        <f t="shared" si="6"/>
        <v>0</v>
      </c>
      <c r="CR14" s="574">
        <f t="shared" si="6"/>
        <v>0</v>
      </c>
      <c r="CS14" s="574">
        <f t="shared" si="6"/>
        <v>0</v>
      </c>
      <c r="CT14" s="572">
        <f t="shared" si="49"/>
        <v>0</v>
      </c>
      <c r="CU14" s="572">
        <f t="shared" si="50"/>
        <v>0</v>
      </c>
      <c r="CV14" s="572">
        <f t="shared" si="51"/>
        <v>0</v>
      </c>
      <c r="CW14" s="560"/>
      <c r="CX14" s="575" t="str">
        <f t="shared" si="7"/>
        <v/>
      </c>
      <c r="CY14" s="560">
        <f t="shared" si="8"/>
        <v>0</v>
      </c>
      <c r="CZ14" s="560">
        <f t="shared" si="9"/>
        <v>0</v>
      </c>
      <c r="DA14" s="560">
        <f t="shared" si="10"/>
        <v>0</v>
      </c>
      <c r="DB14" s="560">
        <f t="shared" si="11"/>
        <v>0</v>
      </c>
      <c r="DC14" s="560">
        <f t="shared" si="12"/>
        <v>0</v>
      </c>
      <c r="DD14" s="560">
        <f t="shared" si="13"/>
        <v>0</v>
      </c>
      <c r="DE14" s="560">
        <f t="shared" si="14"/>
        <v>0</v>
      </c>
      <c r="DF14" s="560">
        <f t="shared" si="15"/>
        <v>0</v>
      </c>
      <c r="DG14" s="560">
        <f t="shared" si="16"/>
        <v>0</v>
      </c>
      <c r="DH14" s="560">
        <f t="shared" si="17"/>
        <v>0</v>
      </c>
      <c r="DI14" s="560">
        <f t="shared" si="18"/>
        <v>0</v>
      </c>
      <c r="DJ14" s="560">
        <f t="shared" si="19"/>
        <v>0</v>
      </c>
      <c r="DK14" s="560">
        <f t="shared" si="20"/>
        <v>0</v>
      </c>
      <c r="DL14" s="560">
        <f t="shared" si="21"/>
        <v>0</v>
      </c>
      <c r="DM14" s="560">
        <f t="shared" si="22"/>
        <v>0</v>
      </c>
      <c r="DN14" s="560">
        <f t="shared" si="23"/>
        <v>0</v>
      </c>
      <c r="DO14" s="560">
        <f t="shared" si="24"/>
        <v>0</v>
      </c>
      <c r="DP14" s="560">
        <f t="shared" si="25"/>
        <v>0</v>
      </c>
      <c r="DQ14" s="560">
        <f t="shared" si="26"/>
        <v>0</v>
      </c>
      <c r="DR14" s="560">
        <f t="shared" si="27"/>
        <v>0</v>
      </c>
      <c r="DS14" s="560">
        <f t="shared" si="28"/>
        <v>0</v>
      </c>
      <c r="DT14" s="560">
        <f t="shared" si="29"/>
        <v>0</v>
      </c>
      <c r="DU14" s="560">
        <f t="shared" si="30"/>
        <v>0</v>
      </c>
      <c r="DV14" s="560">
        <f t="shared" si="31"/>
        <v>0</v>
      </c>
      <c r="DW14" s="560">
        <f t="shared" si="32"/>
        <v>0</v>
      </c>
      <c r="DX14" s="560">
        <f t="shared" si="33"/>
        <v>0</v>
      </c>
      <c r="DY14" s="560">
        <f t="shared" si="34"/>
        <v>0</v>
      </c>
      <c r="DZ14" s="560">
        <f t="shared" si="35"/>
        <v>0</v>
      </c>
      <c r="EA14" s="560">
        <f t="shared" si="36"/>
        <v>0</v>
      </c>
      <c r="EB14" s="560">
        <f t="shared" si="37"/>
        <v>0</v>
      </c>
      <c r="EC14" s="560">
        <f t="shared" si="38"/>
        <v>0</v>
      </c>
      <c r="ED14" s="560">
        <f t="shared" si="39"/>
        <v>0</v>
      </c>
      <c r="EE14" s="560">
        <f t="shared" si="40"/>
        <v>0</v>
      </c>
      <c r="EF14" s="560">
        <f t="shared" si="41"/>
        <v>0</v>
      </c>
      <c r="EG14" s="560">
        <f t="shared" si="42"/>
        <v>0</v>
      </c>
      <c r="EH14" s="560">
        <f t="shared" si="43"/>
        <v>0</v>
      </c>
      <c r="EI14" s="560">
        <f t="shared" si="44"/>
        <v>0</v>
      </c>
      <c r="EJ14" s="560">
        <f t="shared" si="45"/>
        <v>0</v>
      </c>
      <c r="EK14" s="560">
        <f t="shared" si="46"/>
        <v>0</v>
      </c>
      <c r="EL14" s="560">
        <f t="shared" si="47"/>
        <v>0</v>
      </c>
      <c r="EM14" s="560">
        <f t="shared" si="48"/>
        <v>0</v>
      </c>
      <c r="EN14" s="560">
        <f t="shared" si="54"/>
        <v>0</v>
      </c>
      <c r="EO14" s="560">
        <f t="shared" si="52"/>
        <v>0</v>
      </c>
      <c r="EP14" s="560">
        <f t="shared" si="53"/>
        <v>0</v>
      </c>
    </row>
    <row r="15" spans="1:146" s="561" customFormat="1" ht="14.45" customHeight="1">
      <c r="A15" s="563">
        <v>7</v>
      </c>
      <c r="B15" s="732"/>
      <c r="C15" s="578"/>
      <c r="D15" s="578"/>
      <c r="E15" s="578"/>
      <c r="F15" s="578"/>
      <c r="G15" s="578"/>
      <c r="H15" s="578"/>
      <c r="I15" s="578"/>
      <c r="J15" s="578"/>
      <c r="K15" s="578"/>
      <c r="L15" s="578"/>
      <c r="M15" s="578"/>
      <c r="N15" s="578"/>
      <c r="O15" s="578"/>
      <c r="P15" s="578"/>
      <c r="Q15" s="578"/>
      <c r="R15" s="578"/>
      <c r="S15" s="578"/>
      <c r="T15" s="578"/>
      <c r="U15" s="578"/>
      <c r="V15" s="578"/>
      <c r="W15" s="578"/>
      <c r="X15" s="578"/>
      <c r="Y15" s="578"/>
      <c r="Z15" s="578"/>
      <c r="AA15" s="578"/>
      <c r="AB15" s="578"/>
      <c r="AC15" s="578"/>
      <c r="AD15" s="578"/>
      <c r="AE15" s="578"/>
      <c r="AF15" s="578"/>
      <c r="AG15" s="578"/>
      <c r="AH15" s="578"/>
      <c r="AI15" s="578"/>
      <c r="AJ15" s="578"/>
      <c r="AK15" s="578"/>
      <c r="AL15" s="578"/>
      <c r="AM15" s="578"/>
      <c r="AN15" s="578"/>
      <c r="AO15" s="578"/>
      <c r="AP15" s="578"/>
      <c r="AQ15" s="578"/>
      <c r="AR15" s="564">
        <f t="shared" si="3"/>
        <v>0</v>
      </c>
      <c r="AS15" s="564">
        <f t="shared" si="1"/>
        <v>0</v>
      </c>
      <c r="AT15" s="564">
        <f t="shared" si="4"/>
        <v>0</v>
      </c>
      <c r="AU15" s="565" t="str">
        <f t="shared" si="5"/>
        <v/>
      </c>
      <c r="BD15" s="574"/>
      <c r="BE15" s="574">
        <f t="shared" si="6"/>
        <v>1</v>
      </c>
      <c r="BF15" s="574">
        <f t="shared" si="6"/>
        <v>1</v>
      </c>
      <c r="BG15" s="574">
        <f t="shared" si="6"/>
        <v>1</v>
      </c>
      <c r="BH15" s="574">
        <f t="shared" si="6"/>
        <v>1</v>
      </c>
      <c r="BI15" s="574">
        <f t="shared" si="6"/>
        <v>1</v>
      </c>
      <c r="BJ15" s="574">
        <f t="shared" si="6"/>
        <v>1</v>
      </c>
      <c r="BK15" s="574">
        <f t="shared" si="6"/>
        <v>1</v>
      </c>
      <c r="BL15" s="574">
        <f t="shared" si="6"/>
        <v>1</v>
      </c>
      <c r="BM15" s="574">
        <f t="shared" si="6"/>
        <v>0</v>
      </c>
      <c r="BN15" s="574">
        <f t="shared" si="6"/>
        <v>0</v>
      </c>
      <c r="BO15" s="574">
        <f t="shared" si="6"/>
        <v>0</v>
      </c>
      <c r="BP15" s="574">
        <f t="shared" si="6"/>
        <v>0</v>
      </c>
      <c r="BQ15" s="574">
        <f t="shared" si="6"/>
        <v>0</v>
      </c>
      <c r="BR15" s="574">
        <f t="shared" si="6"/>
        <v>0</v>
      </c>
      <c r="BS15" s="574">
        <f t="shared" si="6"/>
        <v>0</v>
      </c>
      <c r="BT15" s="574">
        <f t="shared" si="6"/>
        <v>0</v>
      </c>
      <c r="BU15" s="574">
        <f t="shared" si="6"/>
        <v>0</v>
      </c>
      <c r="BV15" s="574">
        <f t="shared" si="6"/>
        <v>0</v>
      </c>
      <c r="BW15" s="574">
        <f t="shared" si="6"/>
        <v>1</v>
      </c>
      <c r="BX15" s="574">
        <f t="shared" si="6"/>
        <v>1</v>
      </c>
      <c r="BY15" s="574">
        <f t="shared" si="6"/>
        <v>1</v>
      </c>
      <c r="BZ15" s="574">
        <f t="shared" si="6"/>
        <v>1</v>
      </c>
      <c r="CA15" s="574">
        <f t="shared" si="6"/>
        <v>1</v>
      </c>
      <c r="CB15" s="574">
        <f t="shared" si="6"/>
        <v>1</v>
      </c>
      <c r="CC15" s="574">
        <f t="shared" si="6"/>
        <v>1</v>
      </c>
      <c r="CD15" s="574">
        <f t="shared" si="6"/>
        <v>0</v>
      </c>
      <c r="CE15" s="574">
        <f t="shared" si="6"/>
        <v>0</v>
      </c>
      <c r="CF15" s="574">
        <f t="shared" si="6"/>
        <v>0</v>
      </c>
      <c r="CG15" s="574">
        <f t="shared" si="6"/>
        <v>0</v>
      </c>
      <c r="CH15" s="574">
        <f t="shared" si="6"/>
        <v>0</v>
      </c>
      <c r="CI15" s="574">
        <f t="shared" si="6"/>
        <v>0</v>
      </c>
      <c r="CJ15" s="574">
        <f t="shared" si="6"/>
        <v>0</v>
      </c>
      <c r="CK15" s="574">
        <f t="shared" si="6"/>
        <v>0</v>
      </c>
      <c r="CL15" s="574">
        <f t="shared" si="6"/>
        <v>0</v>
      </c>
      <c r="CM15" s="574">
        <f t="shared" si="6"/>
        <v>0</v>
      </c>
      <c r="CN15" s="574">
        <f t="shared" si="6"/>
        <v>0</v>
      </c>
      <c r="CO15" s="574">
        <f t="shared" si="6"/>
        <v>0</v>
      </c>
      <c r="CP15" s="574">
        <f t="shared" si="6"/>
        <v>0</v>
      </c>
      <c r="CQ15" s="574">
        <f t="shared" si="6"/>
        <v>0</v>
      </c>
      <c r="CR15" s="574">
        <f t="shared" si="6"/>
        <v>0</v>
      </c>
      <c r="CS15" s="574">
        <f t="shared" si="6"/>
        <v>0</v>
      </c>
      <c r="CT15" s="572">
        <f t="shared" si="49"/>
        <v>0</v>
      </c>
      <c r="CU15" s="572">
        <f t="shared" si="50"/>
        <v>0</v>
      </c>
      <c r="CV15" s="572">
        <f t="shared" si="51"/>
        <v>0</v>
      </c>
      <c r="CW15" s="560"/>
      <c r="CX15" s="575" t="str">
        <f t="shared" si="7"/>
        <v/>
      </c>
      <c r="CY15" s="560">
        <f t="shared" si="8"/>
        <v>0</v>
      </c>
      <c r="CZ15" s="560">
        <f t="shared" si="9"/>
        <v>0</v>
      </c>
      <c r="DA15" s="560">
        <f t="shared" si="10"/>
        <v>0</v>
      </c>
      <c r="DB15" s="560">
        <f t="shared" si="11"/>
        <v>0</v>
      </c>
      <c r="DC15" s="560">
        <f t="shared" si="12"/>
        <v>0</v>
      </c>
      <c r="DD15" s="560">
        <f t="shared" si="13"/>
        <v>0</v>
      </c>
      <c r="DE15" s="560">
        <f t="shared" si="14"/>
        <v>0</v>
      </c>
      <c r="DF15" s="560">
        <f t="shared" si="15"/>
        <v>0</v>
      </c>
      <c r="DG15" s="560">
        <f t="shared" si="16"/>
        <v>0</v>
      </c>
      <c r="DH15" s="560">
        <f t="shared" si="17"/>
        <v>0</v>
      </c>
      <c r="DI15" s="560">
        <f t="shared" si="18"/>
        <v>0</v>
      </c>
      <c r="DJ15" s="560">
        <f t="shared" si="19"/>
        <v>0</v>
      </c>
      <c r="DK15" s="560">
        <f t="shared" si="20"/>
        <v>0</v>
      </c>
      <c r="DL15" s="560">
        <f t="shared" si="21"/>
        <v>0</v>
      </c>
      <c r="DM15" s="560">
        <f t="shared" si="22"/>
        <v>0</v>
      </c>
      <c r="DN15" s="560">
        <f t="shared" si="23"/>
        <v>0</v>
      </c>
      <c r="DO15" s="560">
        <f t="shared" si="24"/>
        <v>0</v>
      </c>
      <c r="DP15" s="560">
        <f t="shared" si="25"/>
        <v>0</v>
      </c>
      <c r="DQ15" s="560">
        <f t="shared" si="26"/>
        <v>0</v>
      </c>
      <c r="DR15" s="560">
        <f t="shared" si="27"/>
        <v>0</v>
      </c>
      <c r="DS15" s="560">
        <f t="shared" si="28"/>
        <v>0</v>
      </c>
      <c r="DT15" s="560">
        <f t="shared" si="29"/>
        <v>0</v>
      </c>
      <c r="DU15" s="560">
        <f t="shared" si="30"/>
        <v>0</v>
      </c>
      <c r="DV15" s="560">
        <f t="shared" si="31"/>
        <v>0</v>
      </c>
      <c r="DW15" s="560">
        <f t="shared" si="32"/>
        <v>0</v>
      </c>
      <c r="DX15" s="560">
        <f t="shared" si="33"/>
        <v>0</v>
      </c>
      <c r="DY15" s="560">
        <f t="shared" si="34"/>
        <v>0</v>
      </c>
      <c r="DZ15" s="560">
        <f t="shared" si="35"/>
        <v>0</v>
      </c>
      <c r="EA15" s="560">
        <f t="shared" si="36"/>
        <v>0</v>
      </c>
      <c r="EB15" s="560">
        <f t="shared" si="37"/>
        <v>0</v>
      </c>
      <c r="EC15" s="560">
        <f t="shared" si="38"/>
        <v>0</v>
      </c>
      <c r="ED15" s="560">
        <f t="shared" si="39"/>
        <v>0</v>
      </c>
      <c r="EE15" s="560">
        <f t="shared" si="40"/>
        <v>0</v>
      </c>
      <c r="EF15" s="560">
        <f t="shared" si="41"/>
        <v>0</v>
      </c>
      <c r="EG15" s="560">
        <f t="shared" si="42"/>
        <v>0</v>
      </c>
      <c r="EH15" s="560">
        <f t="shared" si="43"/>
        <v>0</v>
      </c>
      <c r="EI15" s="560">
        <f t="shared" si="44"/>
        <v>0</v>
      </c>
      <c r="EJ15" s="560">
        <f t="shared" si="45"/>
        <v>0</v>
      </c>
      <c r="EK15" s="560">
        <f t="shared" si="46"/>
        <v>0</v>
      </c>
      <c r="EL15" s="560">
        <f t="shared" si="47"/>
        <v>0</v>
      </c>
      <c r="EM15" s="560">
        <f t="shared" si="48"/>
        <v>0</v>
      </c>
      <c r="EN15" s="560">
        <f t="shared" si="54"/>
        <v>0</v>
      </c>
      <c r="EO15" s="560">
        <f t="shared" si="52"/>
        <v>0</v>
      </c>
      <c r="EP15" s="560">
        <f t="shared" si="53"/>
        <v>0</v>
      </c>
    </row>
    <row r="16" spans="1:146" s="561" customFormat="1" ht="14.45" customHeight="1">
      <c r="A16" s="563">
        <v>8</v>
      </c>
      <c r="B16" s="577"/>
      <c r="C16" s="578"/>
      <c r="D16" s="578"/>
      <c r="E16" s="578"/>
      <c r="F16" s="578"/>
      <c r="G16" s="578"/>
      <c r="H16" s="578"/>
      <c r="I16" s="578"/>
      <c r="J16" s="578"/>
      <c r="K16" s="578"/>
      <c r="L16" s="578"/>
      <c r="M16" s="578"/>
      <c r="N16" s="578"/>
      <c r="O16" s="578"/>
      <c r="P16" s="578"/>
      <c r="Q16" s="578"/>
      <c r="R16" s="578"/>
      <c r="S16" s="578"/>
      <c r="T16" s="578"/>
      <c r="U16" s="578"/>
      <c r="V16" s="578"/>
      <c r="W16" s="578"/>
      <c r="X16" s="578"/>
      <c r="Y16" s="578"/>
      <c r="Z16" s="578"/>
      <c r="AA16" s="578"/>
      <c r="AB16" s="578"/>
      <c r="AC16" s="578"/>
      <c r="AD16" s="578"/>
      <c r="AE16" s="578"/>
      <c r="AF16" s="578"/>
      <c r="AG16" s="578"/>
      <c r="AH16" s="578"/>
      <c r="AI16" s="578"/>
      <c r="AJ16" s="578"/>
      <c r="AK16" s="578"/>
      <c r="AL16" s="578"/>
      <c r="AM16" s="578"/>
      <c r="AN16" s="578"/>
      <c r="AO16" s="578"/>
      <c r="AP16" s="578"/>
      <c r="AQ16" s="578"/>
      <c r="AR16" s="564">
        <f t="shared" si="3"/>
        <v>0</v>
      </c>
      <c r="AS16" s="564">
        <f t="shared" si="1"/>
        <v>0</v>
      </c>
      <c r="AT16" s="564">
        <f t="shared" si="4"/>
        <v>0</v>
      </c>
      <c r="AU16" s="565" t="str">
        <f t="shared" si="5"/>
        <v/>
      </c>
      <c r="BD16" s="574"/>
      <c r="BE16" s="574">
        <f t="shared" si="6"/>
        <v>1</v>
      </c>
      <c r="BF16" s="574">
        <f t="shared" si="6"/>
        <v>1</v>
      </c>
      <c r="BG16" s="574">
        <f t="shared" si="6"/>
        <v>1</v>
      </c>
      <c r="BH16" s="574">
        <f t="shared" si="6"/>
        <v>1</v>
      </c>
      <c r="BI16" s="574">
        <f t="shared" si="6"/>
        <v>1</v>
      </c>
      <c r="BJ16" s="574">
        <f t="shared" si="6"/>
        <v>1</v>
      </c>
      <c r="BK16" s="574">
        <f t="shared" si="6"/>
        <v>1</v>
      </c>
      <c r="BL16" s="574">
        <f t="shared" si="6"/>
        <v>1</v>
      </c>
      <c r="BM16" s="574">
        <f t="shared" si="6"/>
        <v>0</v>
      </c>
      <c r="BN16" s="574">
        <f t="shared" si="6"/>
        <v>0</v>
      </c>
      <c r="BO16" s="574">
        <f t="shared" ref="BO16:CS16" si="55">IF(OR(AND(44626&gt;=BO117,BO117&gt;=44588),AND(45382&gt;=BO117,BO117&gt;=44659)),1,0)</f>
        <v>0</v>
      </c>
      <c r="BP16" s="574">
        <f t="shared" si="55"/>
        <v>0</v>
      </c>
      <c r="BQ16" s="574">
        <f t="shared" si="55"/>
        <v>0</v>
      </c>
      <c r="BR16" s="574">
        <f t="shared" si="55"/>
        <v>0</v>
      </c>
      <c r="BS16" s="574">
        <f t="shared" si="55"/>
        <v>0</v>
      </c>
      <c r="BT16" s="574">
        <f t="shared" si="55"/>
        <v>0</v>
      </c>
      <c r="BU16" s="574">
        <f t="shared" si="55"/>
        <v>0</v>
      </c>
      <c r="BV16" s="574">
        <f t="shared" si="55"/>
        <v>0</v>
      </c>
      <c r="BW16" s="574">
        <f t="shared" si="55"/>
        <v>1</v>
      </c>
      <c r="BX16" s="574">
        <f t="shared" si="55"/>
        <v>1</v>
      </c>
      <c r="BY16" s="574">
        <f t="shared" si="55"/>
        <v>1</v>
      </c>
      <c r="BZ16" s="574">
        <f t="shared" si="55"/>
        <v>1</v>
      </c>
      <c r="CA16" s="574">
        <f t="shared" si="55"/>
        <v>1</v>
      </c>
      <c r="CB16" s="574">
        <f t="shared" si="55"/>
        <v>1</v>
      </c>
      <c r="CC16" s="574">
        <f t="shared" si="55"/>
        <v>1</v>
      </c>
      <c r="CD16" s="574">
        <f t="shared" si="55"/>
        <v>0</v>
      </c>
      <c r="CE16" s="574">
        <f t="shared" si="55"/>
        <v>0</v>
      </c>
      <c r="CF16" s="574">
        <f t="shared" si="55"/>
        <v>0</v>
      </c>
      <c r="CG16" s="574">
        <f t="shared" si="55"/>
        <v>0</v>
      </c>
      <c r="CH16" s="574">
        <f t="shared" si="55"/>
        <v>0</v>
      </c>
      <c r="CI16" s="574">
        <f t="shared" si="55"/>
        <v>0</v>
      </c>
      <c r="CJ16" s="574">
        <f t="shared" si="55"/>
        <v>0</v>
      </c>
      <c r="CK16" s="574">
        <f t="shared" si="55"/>
        <v>0</v>
      </c>
      <c r="CL16" s="574">
        <f t="shared" si="55"/>
        <v>0</v>
      </c>
      <c r="CM16" s="574">
        <f t="shared" si="55"/>
        <v>0</v>
      </c>
      <c r="CN16" s="574">
        <f t="shared" si="55"/>
        <v>0</v>
      </c>
      <c r="CO16" s="574">
        <f t="shared" si="55"/>
        <v>0</v>
      </c>
      <c r="CP16" s="574">
        <f t="shared" si="55"/>
        <v>0</v>
      </c>
      <c r="CQ16" s="574">
        <f t="shared" si="55"/>
        <v>0</v>
      </c>
      <c r="CR16" s="574">
        <f t="shared" si="55"/>
        <v>0</v>
      </c>
      <c r="CS16" s="574">
        <f t="shared" si="55"/>
        <v>0</v>
      </c>
      <c r="CT16" s="572">
        <f t="shared" si="49"/>
        <v>0</v>
      </c>
      <c r="CU16" s="572">
        <f t="shared" si="50"/>
        <v>0</v>
      </c>
      <c r="CV16" s="572">
        <f t="shared" si="51"/>
        <v>0</v>
      </c>
      <c r="CW16" s="560"/>
      <c r="CX16" s="575" t="str">
        <f t="shared" si="7"/>
        <v/>
      </c>
      <c r="CY16" s="560">
        <f t="shared" si="8"/>
        <v>0</v>
      </c>
      <c r="CZ16" s="560">
        <f t="shared" si="9"/>
        <v>0</v>
      </c>
      <c r="DA16" s="560">
        <f t="shared" si="10"/>
        <v>0</v>
      </c>
      <c r="DB16" s="560">
        <f t="shared" si="11"/>
        <v>0</v>
      </c>
      <c r="DC16" s="560">
        <f t="shared" si="12"/>
        <v>0</v>
      </c>
      <c r="DD16" s="560">
        <f t="shared" si="13"/>
        <v>0</v>
      </c>
      <c r="DE16" s="560">
        <f t="shared" si="14"/>
        <v>0</v>
      </c>
      <c r="DF16" s="560">
        <f t="shared" si="15"/>
        <v>0</v>
      </c>
      <c r="DG16" s="560">
        <f t="shared" si="16"/>
        <v>0</v>
      </c>
      <c r="DH16" s="560">
        <f t="shared" si="17"/>
        <v>0</v>
      </c>
      <c r="DI16" s="560">
        <f t="shared" si="18"/>
        <v>0</v>
      </c>
      <c r="DJ16" s="560">
        <f t="shared" si="19"/>
        <v>0</v>
      </c>
      <c r="DK16" s="560">
        <f t="shared" si="20"/>
        <v>0</v>
      </c>
      <c r="DL16" s="560">
        <f t="shared" si="21"/>
        <v>0</v>
      </c>
      <c r="DM16" s="560">
        <f t="shared" si="22"/>
        <v>0</v>
      </c>
      <c r="DN16" s="560">
        <f t="shared" si="23"/>
        <v>0</v>
      </c>
      <c r="DO16" s="560">
        <f t="shared" si="24"/>
        <v>0</v>
      </c>
      <c r="DP16" s="560">
        <f t="shared" si="25"/>
        <v>0</v>
      </c>
      <c r="DQ16" s="560">
        <f t="shared" si="26"/>
        <v>0</v>
      </c>
      <c r="DR16" s="560">
        <f t="shared" si="27"/>
        <v>0</v>
      </c>
      <c r="DS16" s="560">
        <f t="shared" si="28"/>
        <v>0</v>
      </c>
      <c r="DT16" s="560">
        <f t="shared" si="29"/>
        <v>0</v>
      </c>
      <c r="DU16" s="560">
        <f t="shared" si="30"/>
        <v>0</v>
      </c>
      <c r="DV16" s="560">
        <f t="shared" si="31"/>
        <v>0</v>
      </c>
      <c r="DW16" s="560">
        <f t="shared" si="32"/>
        <v>0</v>
      </c>
      <c r="DX16" s="560">
        <f t="shared" si="33"/>
        <v>0</v>
      </c>
      <c r="DY16" s="560">
        <f t="shared" si="34"/>
        <v>0</v>
      </c>
      <c r="DZ16" s="560">
        <f t="shared" si="35"/>
        <v>0</v>
      </c>
      <c r="EA16" s="560">
        <f t="shared" si="36"/>
        <v>0</v>
      </c>
      <c r="EB16" s="560">
        <f t="shared" si="37"/>
        <v>0</v>
      </c>
      <c r="EC16" s="560">
        <f t="shared" si="38"/>
        <v>0</v>
      </c>
      <c r="ED16" s="560">
        <f t="shared" si="39"/>
        <v>0</v>
      </c>
      <c r="EE16" s="560">
        <f t="shared" si="40"/>
        <v>0</v>
      </c>
      <c r="EF16" s="560">
        <f t="shared" si="41"/>
        <v>0</v>
      </c>
      <c r="EG16" s="560">
        <f t="shared" si="42"/>
        <v>0</v>
      </c>
      <c r="EH16" s="560">
        <f t="shared" si="43"/>
        <v>0</v>
      </c>
      <c r="EI16" s="560">
        <f t="shared" si="44"/>
        <v>0</v>
      </c>
      <c r="EJ16" s="560">
        <f t="shared" si="45"/>
        <v>0</v>
      </c>
      <c r="EK16" s="560">
        <f t="shared" si="46"/>
        <v>0</v>
      </c>
      <c r="EL16" s="560">
        <f t="shared" si="47"/>
        <v>0</v>
      </c>
      <c r="EM16" s="560">
        <f t="shared" si="48"/>
        <v>0</v>
      </c>
      <c r="EN16" s="560">
        <f t="shared" si="54"/>
        <v>0</v>
      </c>
      <c r="EO16" s="560">
        <f t="shared" si="52"/>
        <v>0</v>
      </c>
      <c r="EP16" s="560">
        <f t="shared" si="53"/>
        <v>0</v>
      </c>
    </row>
    <row r="17" spans="1:146" s="561" customFormat="1" ht="14.45" customHeight="1">
      <c r="A17" s="563">
        <v>9</v>
      </c>
      <c r="B17" s="577"/>
      <c r="C17" s="578"/>
      <c r="D17" s="578"/>
      <c r="E17" s="578"/>
      <c r="F17" s="578"/>
      <c r="G17" s="578"/>
      <c r="H17" s="578"/>
      <c r="I17" s="578"/>
      <c r="J17" s="578"/>
      <c r="K17" s="578"/>
      <c r="L17" s="578"/>
      <c r="M17" s="578"/>
      <c r="N17" s="578"/>
      <c r="O17" s="578"/>
      <c r="P17" s="578"/>
      <c r="Q17" s="578"/>
      <c r="R17" s="578"/>
      <c r="S17" s="578"/>
      <c r="T17" s="578"/>
      <c r="U17" s="578"/>
      <c r="V17" s="578"/>
      <c r="W17" s="578"/>
      <c r="X17" s="578"/>
      <c r="Y17" s="578"/>
      <c r="Z17" s="578"/>
      <c r="AA17" s="578"/>
      <c r="AB17" s="578"/>
      <c r="AC17" s="578"/>
      <c r="AD17" s="578"/>
      <c r="AE17" s="578"/>
      <c r="AF17" s="578"/>
      <c r="AG17" s="578"/>
      <c r="AH17" s="578"/>
      <c r="AI17" s="578"/>
      <c r="AJ17" s="578"/>
      <c r="AK17" s="578"/>
      <c r="AL17" s="578"/>
      <c r="AM17" s="578"/>
      <c r="AN17" s="578"/>
      <c r="AO17" s="578"/>
      <c r="AP17" s="578"/>
      <c r="AQ17" s="578"/>
      <c r="AR17" s="564">
        <f t="shared" si="3"/>
        <v>0</v>
      </c>
      <c r="AS17" s="564">
        <f t="shared" si="1"/>
        <v>0</v>
      </c>
      <c r="AT17" s="564">
        <f t="shared" si="4"/>
        <v>0</v>
      </c>
      <c r="AU17" s="565" t="str">
        <f t="shared" si="5"/>
        <v/>
      </c>
      <c r="BD17" s="574"/>
      <c r="BE17" s="574">
        <f t="shared" ref="BE17:CS23" si="56">IF(OR(AND(44626&gt;=BE118,BE118&gt;=44588),AND(45382&gt;=BE118,BE118&gt;=44659)),1,0)</f>
        <v>1</v>
      </c>
      <c r="BF17" s="574">
        <f t="shared" si="56"/>
        <v>1</v>
      </c>
      <c r="BG17" s="574">
        <f t="shared" si="56"/>
        <v>1</v>
      </c>
      <c r="BH17" s="574">
        <f t="shared" si="56"/>
        <v>1</v>
      </c>
      <c r="BI17" s="574">
        <f t="shared" si="56"/>
        <v>1</v>
      </c>
      <c r="BJ17" s="574">
        <f t="shared" si="56"/>
        <v>1</v>
      </c>
      <c r="BK17" s="574">
        <f t="shared" si="56"/>
        <v>1</v>
      </c>
      <c r="BL17" s="574">
        <f t="shared" si="56"/>
        <v>1</v>
      </c>
      <c r="BM17" s="574">
        <f t="shared" si="56"/>
        <v>0</v>
      </c>
      <c r="BN17" s="574">
        <f t="shared" si="56"/>
        <v>0</v>
      </c>
      <c r="BO17" s="574">
        <f t="shared" si="56"/>
        <v>0</v>
      </c>
      <c r="BP17" s="574">
        <f t="shared" si="56"/>
        <v>0</v>
      </c>
      <c r="BQ17" s="574">
        <f t="shared" si="56"/>
        <v>0</v>
      </c>
      <c r="BR17" s="574">
        <f t="shared" si="56"/>
        <v>0</v>
      </c>
      <c r="BS17" s="574">
        <f t="shared" si="56"/>
        <v>0</v>
      </c>
      <c r="BT17" s="574">
        <f t="shared" si="56"/>
        <v>0</v>
      </c>
      <c r="BU17" s="574">
        <f t="shared" si="56"/>
        <v>0</v>
      </c>
      <c r="BV17" s="574">
        <f t="shared" si="56"/>
        <v>0</v>
      </c>
      <c r="BW17" s="574">
        <f t="shared" si="56"/>
        <v>1</v>
      </c>
      <c r="BX17" s="574">
        <f t="shared" si="56"/>
        <v>1</v>
      </c>
      <c r="BY17" s="574">
        <f t="shared" si="56"/>
        <v>1</v>
      </c>
      <c r="BZ17" s="574">
        <f t="shared" si="56"/>
        <v>1</v>
      </c>
      <c r="CA17" s="574">
        <f t="shared" si="56"/>
        <v>1</v>
      </c>
      <c r="CB17" s="574">
        <f t="shared" si="56"/>
        <v>1</v>
      </c>
      <c r="CC17" s="574">
        <f t="shared" si="56"/>
        <v>1</v>
      </c>
      <c r="CD17" s="574">
        <f t="shared" si="56"/>
        <v>0</v>
      </c>
      <c r="CE17" s="574">
        <f t="shared" si="56"/>
        <v>0</v>
      </c>
      <c r="CF17" s="574">
        <f t="shared" si="56"/>
        <v>0</v>
      </c>
      <c r="CG17" s="574">
        <f t="shared" si="56"/>
        <v>0</v>
      </c>
      <c r="CH17" s="574">
        <f t="shared" si="56"/>
        <v>0</v>
      </c>
      <c r="CI17" s="574">
        <f t="shared" si="56"/>
        <v>0</v>
      </c>
      <c r="CJ17" s="574">
        <f t="shared" si="56"/>
        <v>0</v>
      </c>
      <c r="CK17" s="574">
        <f t="shared" si="56"/>
        <v>0</v>
      </c>
      <c r="CL17" s="574">
        <f t="shared" si="56"/>
        <v>0</v>
      </c>
      <c r="CM17" s="574">
        <f t="shared" si="56"/>
        <v>0</v>
      </c>
      <c r="CN17" s="574">
        <f t="shared" si="56"/>
        <v>0</v>
      </c>
      <c r="CO17" s="574">
        <f t="shared" si="56"/>
        <v>0</v>
      </c>
      <c r="CP17" s="574">
        <f t="shared" si="56"/>
        <v>0</v>
      </c>
      <c r="CQ17" s="574">
        <f t="shared" si="56"/>
        <v>0</v>
      </c>
      <c r="CR17" s="574">
        <f t="shared" si="56"/>
        <v>0</v>
      </c>
      <c r="CS17" s="574">
        <f t="shared" si="56"/>
        <v>0</v>
      </c>
      <c r="CT17" s="572">
        <f t="shared" si="49"/>
        <v>0</v>
      </c>
      <c r="CU17" s="572">
        <f t="shared" si="50"/>
        <v>0</v>
      </c>
      <c r="CV17" s="572">
        <f t="shared" si="51"/>
        <v>0</v>
      </c>
      <c r="CW17" s="560"/>
      <c r="CX17" s="575" t="str">
        <f t="shared" si="7"/>
        <v/>
      </c>
      <c r="CY17" s="560">
        <f t="shared" si="8"/>
        <v>0</v>
      </c>
      <c r="CZ17" s="560">
        <f t="shared" si="9"/>
        <v>0</v>
      </c>
      <c r="DA17" s="560">
        <f t="shared" si="10"/>
        <v>0</v>
      </c>
      <c r="DB17" s="560">
        <f t="shared" si="11"/>
        <v>0</v>
      </c>
      <c r="DC17" s="560">
        <f t="shared" si="12"/>
        <v>0</v>
      </c>
      <c r="DD17" s="560">
        <f t="shared" si="13"/>
        <v>0</v>
      </c>
      <c r="DE17" s="560">
        <f t="shared" si="14"/>
        <v>0</v>
      </c>
      <c r="DF17" s="560">
        <f t="shared" si="15"/>
        <v>0</v>
      </c>
      <c r="DG17" s="560">
        <f t="shared" si="16"/>
        <v>0</v>
      </c>
      <c r="DH17" s="560">
        <f t="shared" si="17"/>
        <v>0</v>
      </c>
      <c r="DI17" s="560">
        <f t="shared" si="18"/>
        <v>0</v>
      </c>
      <c r="DJ17" s="560">
        <f t="shared" si="19"/>
        <v>0</v>
      </c>
      <c r="DK17" s="560">
        <f t="shared" si="20"/>
        <v>0</v>
      </c>
      <c r="DL17" s="560">
        <f t="shared" si="21"/>
        <v>0</v>
      </c>
      <c r="DM17" s="560">
        <f t="shared" si="22"/>
        <v>0</v>
      </c>
      <c r="DN17" s="560">
        <f t="shared" si="23"/>
        <v>0</v>
      </c>
      <c r="DO17" s="560">
        <f t="shared" si="24"/>
        <v>0</v>
      </c>
      <c r="DP17" s="560">
        <f t="shared" si="25"/>
        <v>0</v>
      </c>
      <c r="DQ17" s="560">
        <f t="shared" si="26"/>
        <v>0</v>
      </c>
      <c r="DR17" s="560">
        <f t="shared" si="27"/>
        <v>0</v>
      </c>
      <c r="DS17" s="560">
        <f t="shared" si="28"/>
        <v>0</v>
      </c>
      <c r="DT17" s="560">
        <f t="shared" si="29"/>
        <v>0</v>
      </c>
      <c r="DU17" s="560">
        <f t="shared" si="30"/>
        <v>0</v>
      </c>
      <c r="DV17" s="560">
        <f t="shared" si="31"/>
        <v>0</v>
      </c>
      <c r="DW17" s="560">
        <f t="shared" si="32"/>
        <v>0</v>
      </c>
      <c r="DX17" s="560">
        <f t="shared" si="33"/>
        <v>0</v>
      </c>
      <c r="DY17" s="560">
        <f t="shared" si="34"/>
        <v>0</v>
      </c>
      <c r="DZ17" s="560">
        <f t="shared" si="35"/>
        <v>0</v>
      </c>
      <c r="EA17" s="560">
        <f t="shared" si="36"/>
        <v>0</v>
      </c>
      <c r="EB17" s="560">
        <f t="shared" si="37"/>
        <v>0</v>
      </c>
      <c r="EC17" s="560">
        <f t="shared" si="38"/>
        <v>0</v>
      </c>
      <c r="ED17" s="560">
        <f t="shared" si="39"/>
        <v>0</v>
      </c>
      <c r="EE17" s="560">
        <f t="shared" si="40"/>
        <v>0</v>
      </c>
      <c r="EF17" s="560">
        <f t="shared" si="41"/>
        <v>0</v>
      </c>
      <c r="EG17" s="560">
        <f t="shared" si="42"/>
        <v>0</v>
      </c>
      <c r="EH17" s="560">
        <f t="shared" si="43"/>
        <v>0</v>
      </c>
      <c r="EI17" s="560">
        <f t="shared" si="44"/>
        <v>0</v>
      </c>
      <c r="EJ17" s="560">
        <f t="shared" si="45"/>
        <v>0</v>
      </c>
      <c r="EK17" s="560">
        <f t="shared" si="46"/>
        <v>0</v>
      </c>
      <c r="EL17" s="560">
        <f t="shared" si="47"/>
        <v>0</v>
      </c>
      <c r="EM17" s="560">
        <f t="shared" si="48"/>
        <v>0</v>
      </c>
      <c r="EN17" s="560">
        <f t="shared" si="54"/>
        <v>0</v>
      </c>
      <c r="EO17" s="560">
        <f t="shared" si="52"/>
        <v>0</v>
      </c>
      <c r="EP17" s="560">
        <f t="shared" si="53"/>
        <v>0</v>
      </c>
    </row>
    <row r="18" spans="1:146" s="561" customFormat="1" ht="14.45" customHeight="1">
      <c r="A18" s="563">
        <v>10</v>
      </c>
      <c r="B18" s="577"/>
      <c r="C18" s="578"/>
      <c r="D18" s="578"/>
      <c r="E18" s="578"/>
      <c r="F18" s="578"/>
      <c r="G18" s="578"/>
      <c r="H18" s="578"/>
      <c r="I18" s="578"/>
      <c r="J18" s="578"/>
      <c r="K18" s="578"/>
      <c r="L18" s="578"/>
      <c r="M18" s="578"/>
      <c r="N18" s="578"/>
      <c r="O18" s="578"/>
      <c r="P18" s="578"/>
      <c r="Q18" s="578"/>
      <c r="R18" s="578"/>
      <c r="S18" s="578"/>
      <c r="T18" s="578"/>
      <c r="U18" s="578"/>
      <c r="V18" s="578"/>
      <c r="W18" s="578"/>
      <c r="X18" s="578"/>
      <c r="Y18" s="578"/>
      <c r="Z18" s="578"/>
      <c r="AA18" s="578"/>
      <c r="AB18" s="578"/>
      <c r="AC18" s="578"/>
      <c r="AD18" s="578"/>
      <c r="AE18" s="578"/>
      <c r="AF18" s="578"/>
      <c r="AG18" s="578"/>
      <c r="AH18" s="578"/>
      <c r="AI18" s="578"/>
      <c r="AJ18" s="578"/>
      <c r="AK18" s="578"/>
      <c r="AL18" s="578"/>
      <c r="AM18" s="578"/>
      <c r="AN18" s="578"/>
      <c r="AO18" s="578"/>
      <c r="AP18" s="578"/>
      <c r="AQ18" s="578"/>
      <c r="AR18" s="564">
        <f t="shared" si="3"/>
        <v>0</v>
      </c>
      <c r="AS18" s="564">
        <f t="shared" si="1"/>
        <v>0</v>
      </c>
      <c r="AT18" s="564">
        <f t="shared" si="4"/>
        <v>0</v>
      </c>
      <c r="AU18" s="565" t="str">
        <f t="shared" si="5"/>
        <v/>
      </c>
      <c r="BD18" s="574"/>
      <c r="BE18" s="574">
        <f t="shared" si="56"/>
        <v>1</v>
      </c>
      <c r="BF18" s="574">
        <f t="shared" si="56"/>
        <v>1</v>
      </c>
      <c r="BG18" s="574">
        <f t="shared" si="56"/>
        <v>1</v>
      </c>
      <c r="BH18" s="574">
        <f t="shared" si="56"/>
        <v>1</v>
      </c>
      <c r="BI18" s="574">
        <f t="shared" si="56"/>
        <v>1</v>
      </c>
      <c r="BJ18" s="574">
        <f t="shared" si="56"/>
        <v>1</v>
      </c>
      <c r="BK18" s="574">
        <f t="shared" si="56"/>
        <v>1</v>
      </c>
      <c r="BL18" s="574">
        <f t="shared" si="56"/>
        <v>1</v>
      </c>
      <c r="BM18" s="574">
        <f t="shared" si="56"/>
        <v>0</v>
      </c>
      <c r="BN18" s="574">
        <f t="shared" si="56"/>
        <v>0</v>
      </c>
      <c r="BO18" s="574">
        <f t="shared" si="56"/>
        <v>0</v>
      </c>
      <c r="BP18" s="574">
        <f t="shared" si="56"/>
        <v>0</v>
      </c>
      <c r="BQ18" s="574">
        <f t="shared" si="56"/>
        <v>0</v>
      </c>
      <c r="BR18" s="574">
        <f t="shared" si="56"/>
        <v>0</v>
      </c>
      <c r="BS18" s="574">
        <f t="shared" si="56"/>
        <v>0</v>
      </c>
      <c r="BT18" s="574">
        <f t="shared" si="56"/>
        <v>0</v>
      </c>
      <c r="BU18" s="574">
        <f t="shared" si="56"/>
        <v>0</v>
      </c>
      <c r="BV18" s="574">
        <f t="shared" si="56"/>
        <v>0</v>
      </c>
      <c r="BW18" s="574">
        <f t="shared" si="56"/>
        <v>1</v>
      </c>
      <c r="BX18" s="574">
        <f t="shared" si="56"/>
        <v>1</v>
      </c>
      <c r="BY18" s="574">
        <f t="shared" si="56"/>
        <v>1</v>
      </c>
      <c r="BZ18" s="574">
        <f t="shared" si="56"/>
        <v>1</v>
      </c>
      <c r="CA18" s="574">
        <f t="shared" si="56"/>
        <v>1</v>
      </c>
      <c r="CB18" s="574">
        <f t="shared" si="56"/>
        <v>1</v>
      </c>
      <c r="CC18" s="574">
        <f t="shared" si="56"/>
        <v>1</v>
      </c>
      <c r="CD18" s="574">
        <f t="shared" si="56"/>
        <v>0</v>
      </c>
      <c r="CE18" s="574">
        <f t="shared" si="56"/>
        <v>0</v>
      </c>
      <c r="CF18" s="574">
        <f t="shared" si="56"/>
        <v>0</v>
      </c>
      <c r="CG18" s="574">
        <f t="shared" si="56"/>
        <v>0</v>
      </c>
      <c r="CH18" s="574">
        <f t="shared" si="56"/>
        <v>0</v>
      </c>
      <c r="CI18" s="574">
        <f t="shared" si="56"/>
        <v>0</v>
      </c>
      <c r="CJ18" s="574">
        <f t="shared" si="56"/>
        <v>0</v>
      </c>
      <c r="CK18" s="574">
        <f t="shared" si="56"/>
        <v>0</v>
      </c>
      <c r="CL18" s="574">
        <f t="shared" si="56"/>
        <v>0</v>
      </c>
      <c r="CM18" s="574">
        <f t="shared" si="56"/>
        <v>0</v>
      </c>
      <c r="CN18" s="574">
        <f t="shared" si="56"/>
        <v>0</v>
      </c>
      <c r="CO18" s="574">
        <f t="shared" si="56"/>
        <v>0</v>
      </c>
      <c r="CP18" s="574">
        <f t="shared" si="56"/>
        <v>0</v>
      </c>
      <c r="CQ18" s="574">
        <f t="shared" si="56"/>
        <v>0</v>
      </c>
      <c r="CR18" s="574">
        <f t="shared" si="56"/>
        <v>0</v>
      </c>
      <c r="CS18" s="574">
        <f t="shared" si="56"/>
        <v>0</v>
      </c>
      <c r="CT18" s="572">
        <f t="shared" si="49"/>
        <v>0</v>
      </c>
      <c r="CU18" s="572">
        <f t="shared" si="50"/>
        <v>0</v>
      </c>
      <c r="CV18" s="572">
        <f t="shared" si="51"/>
        <v>0</v>
      </c>
      <c r="CW18" s="560"/>
      <c r="CX18" s="575" t="str">
        <f t="shared" si="7"/>
        <v/>
      </c>
      <c r="CY18" s="560">
        <f t="shared" si="8"/>
        <v>0</v>
      </c>
      <c r="CZ18" s="560">
        <f t="shared" si="9"/>
        <v>0</v>
      </c>
      <c r="DA18" s="560">
        <f t="shared" si="10"/>
        <v>0</v>
      </c>
      <c r="DB18" s="560">
        <f t="shared" si="11"/>
        <v>0</v>
      </c>
      <c r="DC18" s="560">
        <f t="shared" si="12"/>
        <v>0</v>
      </c>
      <c r="DD18" s="560">
        <f t="shared" si="13"/>
        <v>0</v>
      </c>
      <c r="DE18" s="560">
        <f t="shared" si="14"/>
        <v>0</v>
      </c>
      <c r="DF18" s="560">
        <f t="shared" si="15"/>
        <v>0</v>
      </c>
      <c r="DG18" s="560">
        <f t="shared" si="16"/>
        <v>0</v>
      </c>
      <c r="DH18" s="560">
        <f t="shared" si="17"/>
        <v>0</v>
      </c>
      <c r="DI18" s="560">
        <f t="shared" si="18"/>
        <v>0</v>
      </c>
      <c r="DJ18" s="560">
        <f t="shared" si="19"/>
        <v>0</v>
      </c>
      <c r="DK18" s="560">
        <f t="shared" si="20"/>
        <v>0</v>
      </c>
      <c r="DL18" s="560">
        <f t="shared" si="21"/>
        <v>0</v>
      </c>
      <c r="DM18" s="560">
        <f t="shared" si="22"/>
        <v>0</v>
      </c>
      <c r="DN18" s="560">
        <f t="shared" si="23"/>
        <v>0</v>
      </c>
      <c r="DO18" s="560">
        <f t="shared" si="24"/>
        <v>0</v>
      </c>
      <c r="DP18" s="560">
        <f t="shared" si="25"/>
        <v>0</v>
      </c>
      <c r="DQ18" s="560">
        <f t="shared" si="26"/>
        <v>0</v>
      </c>
      <c r="DR18" s="560">
        <f t="shared" si="27"/>
        <v>0</v>
      </c>
      <c r="DS18" s="560">
        <f t="shared" si="28"/>
        <v>0</v>
      </c>
      <c r="DT18" s="560">
        <f t="shared" si="29"/>
        <v>0</v>
      </c>
      <c r="DU18" s="560">
        <f t="shared" si="30"/>
        <v>0</v>
      </c>
      <c r="DV18" s="560">
        <f t="shared" si="31"/>
        <v>0</v>
      </c>
      <c r="DW18" s="560">
        <f t="shared" si="32"/>
        <v>0</v>
      </c>
      <c r="DX18" s="560">
        <f t="shared" si="33"/>
        <v>0</v>
      </c>
      <c r="DY18" s="560">
        <f t="shared" si="34"/>
        <v>0</v>
      </c>
      <c r="DZ18" s="560">
        <f t="shared" si="35"/>
        <v>0</v>
      </c>
      <c r="EA18" s="560">
        <f t="shared" si="36"/>
        <v>0</v>
      </c>
      <c r="EB18" s="560">
        <f t="shared" si="37"/>
        <v>0</v>
      </c>
      <c r="EC18" s="560">
        <f t="shared" si="38"/>
        <v>0</v>
      </c>
      <c r="ED18" s="560">
        <f t="shared" si="39"/>
        <v>0</v>
      </c>
      <c r="EE18" s="560">
        <f t="shared" si="40"/>
        <v>0</v>
      </c>
      <c r="EF18" s="560">
        <f t="shared" si="41"/>
        <v>0</v>
      </c>
      <c r="EG18" s="560">
        <f t="shared" si="42"/>
        <v>0</v>
      </c>
      <c r="EH18" s="560">
        <f t="shared" si="43"/>
        <v>0</v>
      </c>
      <c r="EI18" s="560">
        <f t="shared" si="44"/>
        <v>0</v>
      </c>
      <c r="EJ18" s="560">
        <f t="shared" si="45"/>
        <v>0</v>
      </c>
      <c r="EK18" s="560">
        <f t="shared" si="46"/>
        <v>0</v>
      </c>
      <c r="EL18" s="560">
        <f t="shared" si="47"/>
        <v>0</v>
      </c>
      <c r="EM18" s="560">
        <f t="shared" si="48"/>
        <v>0</v>
      </c>
      <c r="EN18" s="560">
        <f t="shared" si="54"/>
        <v>0</v>
      </c>
      <c r="EO18" s="560">
        <f t="shared" si="52"/>
        <v>0</v>
      </c>
      <c r="EP18" s="560">
        <f t="shared" si="53"/>
        <v>0</v>
      </c>
    </row>
    <row r="19" spans="1:146" s="561" customFormat="1" ht="14.45" customHeight="1">
      <c r="A19" s="563">
        <v>11</v>
      </c>
      <c r="B19" s="577"/>
      <c r="C19" s="578"/>
      <c r="D19" s="578"/>
      <c r="E19" s="578"/>
      <c r="F19" s="578"/>
      <c r="G19" s="578"/>
      <c r="H19" s="578"/>
      <c r="I19" s="578"/>
      <c r="J19" s="578"/>
      <c r="K19" s="578"/>
      <c r="L19" s="578"/>
      <c r="M19" s="578"/>
      <c r="N19" s="578"/>
      <c r="O19" s="578"/>
      <c r="P19" s="578"/>
      <c r="Q19" s="578"/>
      <c r="R19" s="578"/>
      <c r="S19" s="578"/>
      <c r="T19" s="578"/>
      <c r="U19" s="578"/>
      <c r="V19" s="578"/>
      <c r="W19" s="578"/>
      <c r="X19" s="578"/>
      <c r="Y19" s="578"/>
      <c r="Z19" s="578"/>
      <c r="AA19" s="578"/>
      <c r="AB19" s="578"/>
      <c r="AC19" s="578"/>
      <c r="AD19" s="578"/>
      <c r="AE19" s="578"/>
      <c r="AF19" s="578"/>
      <c r="AG19" s="578"/>
      <c r="AH19" s="578"/>
      <c r="AI19" s="578"/>
      <c r="AJ19" s="578"/>
      <c r="AK19" s="578"/>
      <c r="AL19" s="578"/>
      <c r="AM19" s="578"/>
      <c r="AN19" s="578"/>
      <c r="AO19" s="578"/>
      <c r="AP19" s="578"/>
      <c r="AQ19" s="578"/>
      <c r="AR19" s="564">
        <f t="shared" si="3"/>
        <v>0</v>
      </c>
      <c r="AS19" s="564">
        <f t="shared" si="1"/>
        <v>0</v>
      </c>
      <c r="AT19" s="564">
        <f t="shared" si="4"/>
        <v>0</v>
      </c>
      <c r="AU19" s="565" t="str">
        <f t="shared" si="5"/>
        <v/>
      </c>
      <c r="BD19" s="574"/>
      <c r="BE19" s="574">
        <f t="shared" si="56"/>
        <v>1</v>
      </c>
      <c r="BF19" s="574">
        <f t="shared" si="56"/>
        <v>1</v>
      </c>
      <c r="BG19" s="574">
        <f t="shared" si="56"/>
        <v>1</v>
      </c>
      <c r="BH19" s="574">
        <f t="shared" si="56"/>
        <v>1</v>
      </c>
      <c r="BI19" s="574">
        <f t="shared" si="56"/>
        <v>1</v>
      </c>
      <c r="BJ19" s="574">
        <f t="shared" si="56"/>
        <v>1</v>
      </c>
      <c r="BK19" s="574">
        <f t="shared" si="56"/>
        <v>1</v>
      </c>
      <c r="BL19" s="574">
        <f t="shared" si="56"/>
        <v>1</v>
      </c>
      <c r="BM19" s="574">
        <f t="shared" si="56"/>
        <v>0</v>
      </c>
      <c r="BN19" s="574">
        <f t="shared" si="56"/>
        <v>0</v>
      </c>
      <c r="BO19" s="574">
        <f t="shared" si="56"/>
        <v>0</v>
      </c>
      <c r="BP19" s="574">
        <f t="shared" si="56"/>
        <v>0</v>
      </c>
      <c r="BQ19" s="574">
        <f t="shared" si="56"/>
        <v>0</v>
      </c>
      <c r="BR19" s="574">
        <f t="shared" si="56"/>
        <v>0</v>
      </c>
      <c r="BS19" s="574">
        <f t="shared" si="56"/>
        <v>0</v>
      </c>
      <c r="BT19" s="574">
        <f t="shared" si="56"/>
        <v>0</v>
      </c>
      <c r="BU19" s="574">
        <f t="shared" si="56"/>
        <v>0</v>
      </c>
      <c r="BV19" s="574">
        <f t="shared" si="56"/>
        <v>0</v>
      </c>
      <c r="BW19" s="574">
        <f t="shared" si="56"/>
        <v>1</v>
      </c>
      <c r="BX19" s="574">
        <f t="shared" si="56"/>
        <v>1</v>
      </c>
      <c r="BY19" s="574">
        <f t="shared" si="56"/>
        <v>1</v>
      </c>
      <c r="BZ19" s="574">
        <f t="shared" si="56"/>
        <v>1</v>
      </c>
      <c r="CA19" s="574">
        <f t="shared" si="56"/>
        <v>1</v>
      </c>
      <c r="CB19" s="574">
        <f t="shared" si="56"/>
        <v>1</v>
      </c>
      <c r="CC19" s="574">
        <f t="shared" si="56"/>
        <v>1</v>
      </c>
      <c r="CD19" s="574">
        <f t="shared" si="56"/>
        <v>0</v>
      </c>
      <c r="CE19" s="574">
        <f t="shared" si="56"/>
        <v>0</v>
      </c>
      <c r="CF19" s="574">
        <f t="shared" si="56"/>
        <v>0</v>
      </c>
      <c r="CG19" s="574">
        <f t="shared" si="56"/>
        <v>0</v>
      </c>
      <c r="CH19" s="574">
        <f t="shared" si="56"/>
        <v>0</v>
      </c>
      <c r="CI19" s="574">
        <f t="shared" si="56"/>
        <v>0</v>
      </c>
      <c r="CJ19" s="574">
        <f t="shared" si="56"/>
        <v>0</v>
      </c>
      <c r="CK19" s="574">
        <f t="shared" si="56"/>
        <v>0</v>
      </c>
      <c r="CL19" s="574">
        <f t="shared" si="56"/>
        <v>0</v>
      </c>
      <c r="CM19" s="574">
        <f t="shared" si="56"/>
        <v>0</v>
      </c>
      <c r="CN19" s="574">
        <f t="shared" si="56"/>
        <v>0</v>
      </c>
      <c r="CO19" s="574">
        <f t="shared" si="56"/>
        <v>0</v>
      </c>
      <c r="CP19" s="574">
        <f t="shared" si="56"/>
        <v>0</v>
      </c>
      <c r="CQ19" s="574">
        <f t="shared" si="56"/>
        <v>0</v>
      </c>
      <c r="CR19" s="574">
        <f t="shared" si="56"/>
        <v>0</v>
      </c>
      <c r="CS19" s="574">
        <f t="shared" si="56"/>
        <v>0</v>
      </c>
      <c r="CT19" s="572">
        <f t="shared" si="49"/>
        <v>0</v>
      </c>
      <c r="CU19" s="572">
        <f t="shared" si="50"/>
        <v>0</v>
      </c>
      <c r="CV19" s="572">
        <f t="shared" si="51"/>
        <v>0</v>
      </c>
      <c r="CW19" s="560"/>
      <c r="CX19" s="575" t="str">
        <f t="shared" si="7"/>
        <v/>
      </c>
      <c r="CY19" s="560">
        <f t="shared" si="8"/>
        <v>0</v>
      </c>
      <c r="CZ19" s="560">
        <f t="shared" si="9"/>
        <v>0</v>
      </c>
      <c r="DA19" s="560">
        <f t="shared" si="10"/>
        <v>0</v>
      </c>
      <c r="DB19" s="560">
        <f t="shared" si="11"/>
        <v>0</v>
      </c>
      <c r="DC19" s="560">
        <f t="shared" si="12"/>
        <v>0</v>
      </c>
      <c r="DD19" s="560">
        <f t="shared" si="13"/>
        <v>0</v>
      </c>
      <c r="DE19" s="560">
        <f t="shared" si="14"/>
        <v>0</v>
      </c>
      <c r="DF19" s="560">
        <f t="shared" si="15"/>
        <v>0</v>
      </c>
      <c r="DG19" s="560">
        <f t="shared" si="16"/>
        <v>0</v>
      </c>
      <c r="DH19" s="560">
        <f t="shared" si="17"/>
        <v>0</v>
      </c>
      <c r="DI19" s="560">
        <f t="shared" si="18"/>
        <v>0</v>
      </c>
      <c r="DJ19" s="560">
        <f t="shared" si="19"/>
        <v>0</v>
      </c>
      <c r="DK19" s="560">
        <f t="shared" si="20"/>
        <v>0</v>
      </c>
      <c r="DL19" s="560">
        <f t="shared" si="21"/>
        <v>0</v>
      </c>
      <c r="DM19" s="560">
        <f t="shared" si="22"/>
        <v>0</v>
      </c>
      <c r="DN19" s="560">
        <f t="shared" si="23"/>
        <v>0</v>
      </c>
      <c r="DO19" s="560">
        <f t="shared" si="24"/>
        <v>0</v>
      </c>
      <c r="DP19" s="560">
        <f t="shared" si="25"/>
        <v>0</v>
      </c>
      <c r="DQ19" s="560">
        <f t="shared" si="26"/>
        <v>0</v>
      </c>
      <c r="DR19" s="560">
        <f t="shared" si="27"/>
        <v>0</v>
      </c>
      <c r="DS19" s="560">
        <f t="shared" si="28"/>
        <v>0</v>
      </c>
      <c r="DT19" s="560">
        <f t="shared" si="29"/>
        <v>0</v>
      </c>
      <c r="DU19" s="560">
        <f t="shared" si="30"/>
        <v>0</v>
      </c>
      <c r="DV19" s="560">
        <f t="shared" si="31"/>
        <v>0</v>
      </c>
      <c r="DW19" s="560">
        <f t="shared" si="32"/>
        <v>0</v>
      </c>
      <c r="DX19" s="560">
        <f t="shared" si="33"/>
        <v>0</v>
      </c>
      <c r="DY19" s="560">
        <f t="shared" si="34"/>
        <v>0</v>
      </c>
      <c r="DZ19" s="560">
        <f t="shared" si="35"/>
        <v>0</v>
      </c>
      <c r="EA19" s="560">
        <f t="shared" si="36"/>
        <v>0</v>
      </c>
      <c r="EB19" s="560">
        <f t="shared" si="37"/>
        <v>0</v>
      </c>
      <c r="EC19" s="560">
        <f t="shared" si="38"/>
        <v>0</v>
      </c>
      <c r="ED19" s="560">
        <f t="shared" si="39"/>
        <v>0</v>
      </c>
      <c r="EE19" s="560">
        <f t="shared" si="40"/>
        <v>0</v>
      </c>
      <c r="EF19" s="560">
        <f t="shared" si="41"/>
        <v>0</v>
      </c>
      <c r="EG19" s="560">
        <f t="shared" si="42"/>
        <v>0</v>
      </c>
      <c r="EH19" s="560">
        <f t="shared" si="43"/>
        <v>0</v>
      </c>
      <c r="EI19" s="560">
        <f t="shared" si="44"/>
        <v>0</v>
      </c>
      <c r="EJ19" s="560">
        <f t="shared" si="45"/>
        <v>0</v>
      </c>
      <c r="EK19" s="560">
        <f t="shared" si="46"/>
        <v>0</v>
      </c>
      <c r="EL19" s="560">
        <f t="shared" si="47"/>
        <v>0</v>
      </c>
      <c r="EM19" s="560">
        <f t="shared" si="48"/>
        <v>0</v>
      </c>
      <c r="EN19" s="560">
        <f t="shared" si="54"/>
        <v>0</v>
      </c>
      <c r="EO19" s="560">
        <f t="shared" si="52"/>
        <v>0</v>
      </c>
      <c r="EP19" s="560">
        <f t="shared" si="53"/>
        <v>0</v>
      </c>
    </row>
    <row r="20" spans="1:146" s="561" customFormat="1" ht="14.45" customHeight="1">
      <c r="A20" s="563">
        <v>12</v>
      </c>
      <c r="B20" s="577"/>
      <c r="C20" s="578"/>
      <c r="D20" s="578"/>
      <c r="E20" s="578"/>
      <c r="F20" s="578"/>
      <c r="G20" s="578"/>
      <c r="H20" s="578"/>
      <c r="I20" s="578"/>
      <c r="J20" s="578"/>
      <c r="K20" s="578"/>
      <c r="L20" s="578"/>
      <c r="M20" s="578"/>
      <c r="N20" s="578"/>
      <c r="O20" s="578"/>
      <c r="P20" s="578"/>
      <c r="Q20" s="578"/>
      <c r="R20" s="578"/>
      <c r="S20" s="578"/>
      <c r="T20" s="578"/>
      <c r="U20" s="578"/>
      <c r="V20" s="578"/>
      <c r="W20" s="578"/>
      <c r="X20" s="578"/>
      <c r="Y20" s="578"/>
      <c r="Z20" s="578"/>
      <c r="AA20" s="578"/>
      <c r="AB20" s="578"/>
      <c r="AC20" s="578"/>
      <c r="AD20" s="578"/>
      <c r="AE20" s="578"/>
      <c r="AF20" s="578"/>
      <c r="AG20" s="578"/>
      <c r="AH20" s="578"/>
      <c r="AI20" s="578"/>
      <c r="AJ20" s="578"/>
      <c r="AK20" s="578"/>
      <c r="AL20" s="578"/>
      <c r="AM20" s="578"/>
      <c r="AN20" s="578"/>
      <c r="AO20" s="578"/>
      <c r="AP20" s="578"/>
      <c r="AQ20" s="578"/>
      <c r="AR20" s="564">
        <f t="shared" si="3"/>
        <v>0</v>
      </c>
      <c r="AS20" s="564">
        <f t="shared" si="1"/>
        <v>0</v>
      </c>
      <c r="AT20" s="564">
        <f t="shared" si="4"/>
        <v>0</v>
      </c>
      <c r="AU20" s="565" t="str">
        <f t="shared" si="5"/>
        <v/>
      </c>
      <c r="BD20" s="574"/>
      <c r="BE20" s="574">
        <f t="shared" si="56"/>
        <v>1</v>
      </c>
      <c r="BF20" s="574">
        <f t="shared" si="56"/>
        <v>1</v>
      </c>
      <c r="BG20" s="574">
        <f t="shared" si="56"/>
        <v>1</v>
      </c>
      <c r="BH20" s="574">
        <f t="shared" si="56"/>
        <v>1</v>
      </c>
      <c r="BI20" s="574">
        <f t="shared" si="56"/>
        <v>1</v>
      </c>
      <c r="BJ20" s="574">
        <f t="shared" si="56"/>
        <v>1</v>
      </c>
      <c r="BK20" s="574">
        <f t="shared" si="56"/>
        <v>1</v>
      </c>
      <c r="BL20" s="574">
        <f t="shared" si="56"/>
        <v>1</v>
      </c>
      <c r="BM20" s="574">
        <f t="shared" si="56"/>
        <v>0</v>
      </c>
      <c r="BN20" s="574">
        <f t="shared" si="56"/>
        <v>0</v>
      </c>
      <c r="BO20" s="574">
        <f t="shared" si="56"/>
        <v>0</v>
      </c>
      <c r="BP20" s="574">
        <f t="shared" si="56"/>
        <v>0</v>
      </c>
      <c r="BQ20" s="574">
        <f t="shared" si="56"/>
        <v>0</v>
      </c>
      <c r="BR20" s="574">
        <f t="shared" si="56"/>
        <v>0</v>
      </c>
      <c r="BS20" s="574">
        <f t="shared" si="56"/>
        <v>0</v>
      </c>
      <c r="BT20" s="574">
        <f t="shared" si="56"/>
        <v>0</v>
      </c>
      <c r="BU20" s="574">
        <f t="shared" si="56"/>
        <v>0</v>
      </c>
      <c r="BV20" s="574">
        <f t="shared" si="56"/>
        <v>0</v>
      </c>
      <c r="BW20" s="574">
        <f t="shared" si="56"/>
        <v>1</v>
      </c>
      <c r="BX20" s="574">
        <f t="shared" si="56"/>
        <v>1</v>
      </c>
      <c r="BY20" s="574">
        <f t="shared" si="56"/>
        <v>1</v>
      </c>
      <c r="BZ20" s="574">
        <f t="shared" si="56"/>
        <v>1</v>
      </c>
      <c r="CA20" s="574">
        <f t="shared" si="56"/>
        <v>1</v>
      </c>
      <c r="CB20" s="574">
        <f t="shared" si="56"/>
        <v>1</v>
      </c>
      <c r="CC20" s="574">
        <f t="shared" si="56"/>
        <v>1</v>
      </c>
      <c r="CD20" s="574">
        <f t="shared" si="56"/>
        <v>0</v>
      </c>
      <c r="CE20" s="574">
        <f t="shared" si="56"/>
        <v>0</v>
      </c>
      <c r="CF20" s="574">
        <f t="shared" si="56"/>
        <v>0</v>
      </c>
      <c r="CG20" s="574">
        <f t="shared" si="56"/>
        <v>0</v>
      </c>
      <c r="CH20" s="574">
        <f t="shared" si="56"/>
        <v>0</v>
      </c>
      <c r="CI20" s="574">
        <f t="shared" si="56"/>
        <v>0</v>
      </c>
      <c r="CJ20" s="574">
        <f t="shared" si="56"/>
        <v>0</v>
      </c>
      <c r="CK20" s="574">
        <f t="shared" si="56"/>
        <v>0</v>
      </c>
      <c r="CL20" s="574">
        <f t="shared" si="56"/>
        <v>0</v>
      </c>
      <c r="CM20" s="574">
        <f t="shared" si="56"/>
        <v>0</v>
      </c>
      <c r="CN20" s="574">
        <f t="shared" si="56"/>
        <v>0</v>
      </c>
      <c r="CO20" s="574">
        <f t="shared" si="56"/>
        <v>0</v>
      </c>
      <c r="CP20" s="574">
        <f t="shared" si="56"/>
        <v>0</v>
      </c>
      <c r="CQ20" s="574">
        <f t="shared" si="56"/>
        <v>0</v>
      </c>
      <c r="CR20" s="574">
        <f t="shared" si="56"/>
        <v>0</v>
      </c>
      <c r="CS20" s="574">
        <f t="shared" si="56"/>
        <v>0</v>
      </c>
      <c r="CT20" s="572">
        <f t="shared" si="49"/>
        <v>0</v>
      </c>
      <c r="CU20" s="572">
        <f t="shared" si="50"/>
        <v>0</v>
      </c>
      <c r="CV20" s="572">
        <f t="shared" si="51"/>
        <v>0</v>
      </c>
      <c r="CW20" s="560"/>
      <c r="CX20" s="575" t="str">
        <f t="shared" si="7"/>
        <v/>
      </c>
      <c r="CY20" s="560">
        <f t="shared" si="8"/>
        <v>0</v>
      </c>
      <c r="CZ20" s="560">
        <f t="shared" si="9"/>
        <v>0</v>
      </c>
      <c r="DA20" s="560">
        <f t="shared" si="10"/>
        <v>0</v>
      </c>
      <c r="DB20" s="560">
        <f t="shared" si="11"/>
        <v>0</v>
      </c>
      <c r="DC20" s="560">
        <f t="shared" si="12"/>
        <v>0</v>
      </c>
      <c r="DD20" s="560">
        <f t="shared" si="13"/>
        <v>0</v>
      </c>
      <c r="DE20" s="560">
        <f t="shared" si="14"/>
        <v>0</v>
      </c>
      <c r="DF20" s="560">
        <f t="shared" si="15"/>
        <v>0</v>
      </c>
      <c r="DG20" s="560">
        <f t="shared" si="16"/>
        <v>0</v>
      </c>
      <c r="DH20" s="560">
        <f t="shared" si="17"/>
        <v>0</v>
      </c>
      <c r="DI20" s="560">
        <f t="shared" si="18"/>
        <v>0</v>
      </c>
      <c r="DJ20" s="560">
        <f t="shared" si="19"/>
        <v>0</v>
      </c>
      <c r="DK20" s="560">
        <f t="shared" si="20"/>
        <v>0</v>
      </c>
      <c r="DL20" s="560">
        <f t="shared" si="21"/>
        <v>0</v>
      </c>
      <c r="DM20" s="560">
        <f t="shared" si="22"/>
        <v>0</v>
      </c>
      <c r="DN20" s="560">
        <f t="shared" si="23"/>
        <v>0</v>
      </c>
      <c r="DO20" s="560">
        <f t="shared" si="24"/>
        <v>0</v>
      </c>
      <c r="DP20" s="560">
        <f t="shared" si="25"/>
        <v>0</v>
      </c>
      <c r="DQ20" s="560">
        <f t="shared" si="26"/>
        <v>0</v>
      </c>
      <c r="DR20" s="560">
        <f t="shared" si="27"/>
        <v>0</v>
      </c>
      <c r="DS20" s="560">
        <f t="shared" si="28"/>
        <v>0</v>
      </c>
      <c r="DT20" s="560">
        <f t="shared" si="29"/>
        <v>0</v>
      </c>
      <c r="DU20" s="560">
        <f t="shared" si="30"/>
        <v>0</v>
      </c>
      <c r="DV20" s="560">
        <f t="shared" si="31"/>
        <v>0</v>
      </c>
      <c r="DW20" s="560">
        <f t="shared" si="32"/>
        <v>0</v>
      </c>
      <c r="DX20" s="560">
        <f t="shared" si="33"/>
        <v>0</v>
      </c>
      <c r="DY20" s="560">
        <f t="shared" si="34"/>
        <v>0</v>
      </c>
      <c r="DZ20" s="560">
        <f t="shared" si="35"/>
        <v>0</v>
      </c>
      <c r="EA20" s="560">
        <f t="shared" si="36"/>
        <v>0</v>
      </c>
      <c r="EB20" s="560">
        <f t="shared" si="37"/>
        <v>0</v>
      </c>
      <c r="EC20" s="560">
        <f t="shared" si="38"/>
        <v>0</v>
      </c>
      <c r="ED20" s="560">
        <f t="shared" si="39"/>
        <v>0</v>
      </c>
      <c r="EE20" s="560">
        <f t="shared" si="40"/>
        <v>0</v>
      </c>
      <c r="EF20" s="560">
        <f t="shared" si="41"/>
        <v>0</v>
      </c>
      <c r="EG20" s="560">
        <f t="shared" si="42"/>
        <v>0</v>
      </c>
      <c r="EH20" s="560">
        <f t="shared" si="43"/>
        <v>0</v>
      </c>
      <c r="EI20" s="560">
        <f t="shared" si="44"/>
        <v>0</v>
      </c>
      <c r="EJ20" s="560">
        <f t="shared" si="45"/>
        <v>0</v>
      </c>
      <c r="EK20" s="560">
        <f t="shared" si="46"/>
        <v>0</v>
      </c>
      <c r="EL20" s="560">
        <f t="shared" si="47"/>
        <v>0</v>
      </c>
      <c r="EM20" s="560">
        <f t="shared" si="48"/>
        <v>0</v>
      </c>
      <c r="EN20" s="560">
        <f t="shared" si="54"/>
        <v>0</v>
      </c>
      <c r="EO20" s="560">
        <f t="shared" si="52"/>
        <v>0</v>
      </c>
      <c r="EP20" s="560">
        <f t="shared" si="53"/>
        <v>0</v>
      </c>
    </row>
    <row r="21" spans="1:146" s="561" customFormat="1" ht="14.45" customHeight="1">
      <c r="A21" s="563">
        <v>13</v>
      </c>
      <c r="B21" s="577"/>
      <c r="C21" s="578"/>
      <c r="D21" s="578"/>
      <c r="E21" s="578"/>
      <c r="F21" s="578"/>
      <c r="G21" s="578"/>
      <c r="H21" s="578"/>
      <c r="I21" s="578"/>
      <c r="J21" s="578"/>
      <c r="K21" s="578"/>
      <c r="L21" s="578"/>
      <c r="M21" s="578"/>
      <c r="N21" s="578"/>
      <c r="O21" s="578"/>
      <c r="P21" s="578"/>
      <c r="Q21" s="578"/>
      <c r="R21" s="578"/>
      <c r="S21" s="578"/>
      <c r="T21" s="578"/>
      <c r="U21" s="578"/>
      <c r="V21" s="578"/>
      <c r="W21" s="578"/>
      <c r="X21" s="578"/>
      <c r="Y21" s="578"/>
      <c r="Z21" s="578"/>
      <c r="AA21" s="578"/>
      <c r="AB21" s="578"/>
      <c r="AC21" s="578"/>
      <c r="AD21" s="578"/>
      <c r="AE21" s="578"/>
      <c r="AF21" s="578"/>
      <c r="AG21" s="578"/>
      <c r="AH21" s="578"/>
      <c r="AI21" s="578"/>
      <c r="AJ21" s="578"/>
      <c r="AK21" s="578"/>
      <c r="AL21" s="578"/>
      <c r="AM21" s="578"/>
      <c r="AN21" s="578"/>
      <c r="AO21" s="578"/>
      <c r="AP21" s="578"/>
      <c r="AQ21" s="578"/>
      <c r="AR21" s="564">
        <f t="shared" si="3"/>
        <v>0</v>
      </c>
      <c r="AS21" s="564">
        <f t="shared" si="1"/>
        <v>0</v>
      </c>
      <c r="AT21" s="564">
        <f t="shared" si="4"/>
        <v>0</v>
      </c>
      <c r="AU21" s="565" t="str">
        <f t="shared" si="5"/>
        <v/>
      </c>
      <c r="BD21" s="574"/>
      <c r="BE21" s="574">
        <f t="shared" si="56"/>
        <v>1</v>
      </c>
      <c r="BF21" s="574">
        <f t="shared" si="56"/>
        <v>1</v>
      </c>
      <c r="BG21" s="574">
        <f t="shared" si="56"/>
        <v>1</v>
      </c>
      <c r="BH21" s="574">
        <f t="shared" si="56"/>
        <v>1</v>
      </c>
      <c r="BI21" s="574">
        <f t="shared" si="56"/>
        <v>1</v>
      </c>
      <c r="BJ21" s="574">
        <f t="shared" si="56"/>
        <v>1</v>
      </c>
      <c r="BK21" s="574">
        <f t="shared" si="56"/>
        <v>1</v>
      </c>
      <c r="BL21" s="574">
        <f t="shared" si="56"/>
        <v>1</v>
      </c>
      <c r="BM21" s="574">
        <f t="shared" si="56"/>
        <v>0</v>
      </c>
      <c r="BN21" s="574">
        <f t="shared" si="56"/>
        <v>0</v>
      </c>
      <c r="BO21" s="574">
        <f t="shared" si="56"/>
        <v>0</v>
      </c>
      <c r="BP21" s="574">
        <f t="shared" si="56"/>
        <v>0</v>
      </c>
      <c r="BQ21" s="574">
        <f t="shared" si="56"/>
        <v>0</v>
      </c>
      <c r="BR21" s="574">
        <f t="shared" si="56"/>
        <v>0</v>
      </c>
      <c r="BS21" s="574">
        <f t="shared" si="56"/>
        <v>0</v>
      </c>
      <c r="BT21" s="574">
        <f t="shared" si="56"/>
        <v>0</v>
      </c>
      <c r="BU21" s="574">
        <f t="shared" si="56"/>
        <v>0</v>
      </c>
      <c r="BV21" s="574">
        <f t="shared" si="56"/>
        <v>0</v>
      </c>
      <c r="BW21" s="574">
        <f t="shared" si="56"/>
        <v>1</v>
      </c>
      <c r="BX21" s="574">
        <f t="shared" si="56"/>
        <v>1</v>
      </c>
      <c r="BY21" s="574">
        <f t="shared" si="56"/>
        <v>1</v>
      </c>
      <c r="BZ21" s="574">
        <f t="shared" si="56"/>
        <v>1</v>
      </c>
      <c r="CA21" s="574">
        <f t="shared" si="56"/>
        <v>1</v>
      </c>
      <c r="CB21" s="574">
        <f t="shared" si="56"/>
        <v>1</v>
      </c>
      <c r="CC21" s="574">
        <f t="shared" si="56"/>
        <v>1</v>
      </c>
      <c r="CD21" s="574">
        <f t="shared" si="56"/>
        <v>0</v>
      </c>
      <c r="CE21" s="574">
        <f t="shared" si="56"/>
        <v>0</v>
      </c>
      <c r="CF21" s="574">
        <f t="shared" si="56"/>
        <v>0</v>
      </c>
      <c r="CG21" s="574">
        <f t="shared" si="56"/>
        <v>0</v>
      </c>
      <c r="CH21" s="574">
        <f t="shared" si="56"/>
        <v>0</v>
      </c>
      <c r="CI21" s="574">
        <f t="shared" si="56"/>
        <v>0</v>
      </c>
      <c r="CJ21" s="574">
        <f t="shared" si="56"/>
        <v>0</v>
      </c>
      <c r="CK21" s="574">
        <f t="shared" si="56"/>
        <v>0</v>
      </c>
      <c r="CL21" s="574">
        <f t="shared" si="56"/>
        <v>0</v>
      </c>
      <c r="CM21" s="574">
        <f t="shared" si="56"/>
        <v>0</v>
      </c>
      <c r="CN21" s="574">
        <f t="shared" si="56"/>
        <v>0</v>
      </c>
      <c r="CO21" s="574">
        <f t="shared" si="56"/>
        <v>0</v>
      </c>
      <c r="CP21" s="574">
        <f t="shared" si="56"/>
        <v>0</v>
      </c>
      <c r="CQ21" s="574">
        <f t="shared" si="56"/>
        <v>0</v>
      </c>
      <c r="CR21" s="574">
        <f t="shared" si="56"/>
        <v>0</v>
      </c>
      <c r="CS21" s="574">
        <f t="shared" si="56"/>
        <v>0</v>
      </c>
      <c r="CT21" s="572">
        <f t="shared" si="49"/>
        <v>0</v>
      </c>
      <c r="CU21" s="572">
        <f t="shared" si="50"/>
        <v>0</v>
      </c>
      <c r="CV21" s="572">
        <f t="shared" si="51"/>
        <v>0</v>
      </c>
      <c r="CW21" s="560"/>
      <c r="CX21" s="575" t="str">
        <f t="shared" si="7"/>
        <v/>
      </c>
      <c r="CY21" s="560">
        <f t="shared" si="8"/>
        <v>0</v>
      </c>
      <c r="CZ21" s="560">
        <f t="shared" si="9"/>
        <v>0</v>
      </c>
      <c r="DA21" s="560">
        <f t="shared" si="10"/>
        <v>0</v>
      </c>
      <c r="DB21" s="560">
        <f t="shared" si="11"/>
        <v>0</v>
      </c>
      <c r="DC21" s="560">
        <f t="shared" si="12"/>
        <v>0</v>
      </c>
      <c r="DD21" s="560">
        <f t="shared" si="13"/>
        <v>0</v>
      </c>
      <c r="DE21" s="560">
        <f t="shared" si="14"/>
        <v>0</v>
      </c>
      <c r="DF21" s="560">
        <f t="shared" si="15"/>
        <v>0</v>
      </c>
      <c r="DG21" s="560">
        <f t="shared" si="16"/>
        <v>0</v>
      </c>
      <c r="DH21" s="560">
        <f t="shared" si="17"/>
        <v>0</v>
      </c>
      <c r="DI21" s="560">
        <f t="shared" si="18"/>
        <v>0</v>
      </c>
      <c r="DJ21" s="560">
        <f t="shared" si="19"/>
        <v>0</v>
      </c>
      <c r="DK21" s="560">
        <f t="shared" si="20"/>
        <v>0</v>
      </c>
      <c r="DL21" s="560">
        <f t="shared" si="21"/>
        <v>0</v>
      </c>
      <c r="DM21" s="560">
        <f t="shared" si="22"/>
        <v>0</v>
      </c>
      <c r="DN21" s="560">
        <f t="shared" si="23"/>
        <v>0</v>
      </c>
      <c r="DO21" s="560">
        <f t="shared" si="24"/>
        <v>0</v>
      </c>
      <c r="DP21" s="560">
        <f t="shared" si="25"/>
        <v>0</v>
      </c>
      <c r="DQ21" s="560">
        <f t="shared" si="26"/>
        <v>0</v>
      </c>
      <c r="DR21" s="560">
        <f t="shared" si="27"/>
        <v>0</v>
      </c>
      <c r="DS21" s="560">
        <f t="shared" si="28"/>
        <v>0</v>
      </c>
      <c r="DT21" s="560">
        <f t="shared" si="29"/>
        <v>0</v>
      </c>
      <c r="DU21" s="560">
        <f t="shared" si="30"/>
        <v>0</v>
      </c>
      <c r="DV21" s="560">
        <f t="shared" si="31"/>
        <v>0</v>
      </c>
      <c r="DW21" s="560">
        <f t="shared" si="32"/>
        <v>0</v>
      </c>
      <c r="DX21" s="560">
        <f t="shared" si="33"/>
        <v>0</v>
      </c>
      <c r="DY21" s="560">
        <f t="shared" si="34"/>
        <v>0</v>
      </c>
      <c r="DZ21" s="560">
        <f t="shared" si="35"/>
        <v>0</v>
      </c>
      <c r="EA21" s="560">
        <f t="shared" si="36"/>
        <v>0</v>
      </c>
      <c r="EB21" s="560">
        <f t="shared" si="37"/>
        <v>0</v>
      </c>
      <c r="EC21" s="560">
        <f t="shared" si="38"/>
        <v>0</v>
      </c>
      <c r="ED21" s="560">
        <f t="shared" si="39"/>
        <v>0</v>
      </c>
      <c r="EE21" s="560">
        <f t="shared" si="40"/>
        <v>0</v>
      </c>
      <c r="EF21" s="560">
        <f t="shared" si="41"/>
        <v>0</v>
      </c>
      <c r="EG21" s="560">
        <f t="shared" si="42"/>
        <v>0</v>
      </c>
      <c r="EH21" s="560">
        <f t="shared" si="43"/>
        <v>0</v>
      </c>
      <c r="EI21" s="560">
        <f t="shared" si="44"/>
        <v>0</v>
      </c>
      <c r="EJ21" s="560">
        <f t="shared" si="45"/>
        <v>0</v>
      </c>
      <c r="EK21" s="560">
        <f t="shared" si="46"/>
        <v>0</v>
      </c>
      <c r="EL21" s="560">
        <f t="shared" si="47"/>
        <v>0</v>
      </c>
      <c r="EM21" s="560">
        <f t="shared" si="48"/>
        <v>0</v>
      </c>
      <c r="EN21" s="560">
        <f t="shared" si="54"/>
        <v>0</v>
      </c>
      <c r="EO21" s="560">
        <f t="shared" si="52"/>
        <v>0</v>
      </c>
      <c r="EP21" s="560">
        <f t="shared" si="53"/>
        <v>0</v>
      </c>
    </row>
    <row r="22" spans="1:146" s="561" customFormat="1" ht="14.45" customHeight="1">
      <c r="A22" s="563">
        <v>14</v>
      </c>
      <c r="B22" s="577"/>
      <c r="C22" s="578"/>
      <c r="D22" s="578"/>
      <c r="E22" s="578"/>
      <c r="F22" s="578"/>
      <c r="G22" s="578"/>
      <c r="H22" s="578"/>
      <c r="I22" s="578"/>
      <c r="J22" s="578"/>
      <c r="K22" s="578"/>
      <c r="L22" s="578"/>
      <c r="M22" s="578"/>
      <c r="N22" s="578"/>
      <c r="O22" s="578"/>
      <c r="P22" s="578"/>
      <c r="Q22" s="578"/>
      <c r="R22" s="578"/>
      <c r="S22" s="578"/>
      <c r="T22" s="578"/>
      <c r="U22" s="578"/>
      <c r="V22" s="578"/>
      <c r="W22" s="578"/>
      <c r="X22" s="578"/>
      <c r="Y22" s="578"/>
      <c r="Z22" s="578"/>
      <c r="AA22" s="578"/>
      <c r="AB22" s="578"/>
      <c r="AC22" s="578"/>
      <c r="AD22" s="578"/>
      <c r="AE22" s="578"/>
      <c r="AF22" s="578"/>
      <c r="AG22" s="578"/>
      <c r="AH22" s="578"/>
      <c r="AI22" s="578"/>
      <c r="AJ22" s="578"/>
      <c r="AK22" s="578"/>
      <c r="AL22" s="578"/>
      <c r="AM22" s="578"/>
      <c r="AN22" s="578"/>
      <c r="AO22" s="578"/>
      <c r="AP22" s="578"/>
      <c r="AQ22" s="578"/>
      <c r="AR22" s="564">
        <f t="shared" si="3"/>
        <v>0</v>
      </c>
      <c r="AS22" s="564">
        <f t="shared" si="1"/>
        <v>0</v>
      </c>
      <c r="AT22" s="564">
        <f t="shared" si="4"/>
        <v>0</v>
      </c>
      <c r="AU22" s="565" t="str">
        <f t="shared" si="5"/>
        <v/>
      </c>
      <c r="BD22" s="574"/>
      <c r="BE22" s="574">
        <f t="shared" si="56"/>
        <v>1</v>
      </c>
      <c r="BF22" s="574">
        <f t="shared" si="56"/>
        <v>1</v>
      </c>
      <c r="BG22" s="574">
        <f t="shared" si="56"/>
        <v>1</v>
      </c>
      <c r="BH22" s="574">
        <f t="shared" si="56"/>
        <v>1</v>
      </c>
      <c r="BI22" s="574">
        <f t="shared" si="56"/>
        <v>1</v>
      </c>
      <c r="BJ22" s="574">
        <f t="shared" si="56"/>
        <v>1</v>
      </c>
      <c r="BK22" s="574">
        <f t="shared" si="56"/>
        <v>1</v>
      </c>
      <c r="BL22" s="574">
        <f t="shared" si="56"/>
        <v>1</v>
      </c>
      <c r="BM22" s="574">
        <f t="shared" si="56"/>
        <v>0</v>
      </c>
      <c r="BN22" s="574">
        <f t="shared" si="56"/>
        <v>0</v>
      </c>
      <c r="BO22" s="574">
        <f t="shared" si="56"/>
        <v>0</v>
      </c>
      <c r="BP22" s="574">
        <f t="shared" si="56"/>
        <v>0</v>
      </c>
      <c r="BQ22" s="574">
        <f t="shared" si="56"/>
        <v>0</v>
      </c>
      <c r="BR22" s="574">
        <f t="shared" si="56"/>
        <v>0</v>
      </c>
      <c r="BS22" s="574">
        <f t="shared" si="56"/>
        <v>0</v>
      </c>
      <c r="BT22" s="574">
        <f t="shared" si="56"/>
        <v>0</v>
      </c>
      <c r="BU22" s="574">
        <f t="shared" si="56"/>
        <v>0</v>
      </c>
      <c r="BV22" s="574">
        <f t="shared" si="56"/>
        <v>0</v>
      </c>
      <c r="BW22" s="574">
        <f t="shared" si="56"/>
        <v>1</v>
      </c>
      <c r="BX22" s="574">
        <f t="shared" si="56"/>
        <v>1</v>
      </c>
      <c r="BY22" s="574">
        <f t="shared" si="56"/>
        <v>1</v>
      </c>
      <c r="BZ22" s="574">
        <f t="shared" si="56"/>
        <v>1</v>
      </c>
      <c r="CA22" s="574">
        <f t="shared" si="56"/>
        <v>1</v>
      </c>
      <c r="CB22" s="574">
        <f t="shared" si="56"/>
        <v>1</v>
      </c>
      <c r="CC22" s="574">
        <f t="shared" si="56"/>
        <v>1</v>
      </c>
      <c r="CD22" s="574">
        <f t="shared" si="56"/>
        <v>0</v>
      </c>
      <c r="CE22" s="574">
        <f t="shared" si="56"/>
        <v>0</v>
      </c>
      <c r="CF22" s="574">
        <f t="shared" si="56"/>
        <v>0</v>
      </c>
      <c r="CG22" s="574">
        <f t="shared" si="56"/>
        <v>0</v>
      </c>
      <c r="CH22" s="574">
        <f t="shared" si="56"/>
        <v>0</v>
      </c>
      <c r="CI22" s="574">
        <f t="shared" si="56"/>
        <v>0</v>
      </c>
      <c r="CJ22" s="574">
        <f t="shared" si="56"/>
        <v>0</v>
      </c>
      <c r="CK22" s="574">
        <f t="shared" si="56"/>
        <v>0</v>
      </c>
      <c r="CL22" s="574">
        <f t="shared" si="56"/>
        <v>0</v>
      </c>
      <c r="CM22" s="574">
        <f t="shared" si="56"/>
        <v>0</v>
      </c>
      <c r="CN22" s="574">
        <f t="shared" si="56"/>
        <v>0</v>
      </c>
      <c r="CO22" s="574">
        <f t="shared" si="56"/>
        <v>0</v>
      </c>
      <c r="CP22" s="574">
        <f t="shared" si="56"/>
        <v>0</v>
      </c>
      <c r="CQ22" s="574">
        <f t="shared" si="56"/>
        <v>0</v>
      </c>
      <c r="CR22" s="574">
        <f t="shared" si="56"/>
        <v>0</v>
      </c>
      <c r="CS22" s="574">
        <f t="shared" si="56"/>
        <v>0</v>
      </c>
      <c r="CT22" s="572">
        <f t="shared" si="49"/>
        <v>0</v>
      </c>
      <c r="CU22" s="572">
        <f t="shared" si="50"/>
        <v>0</v>
      </c>
      <c r="CV22" s="572">
        <f t="shared" si="51"/>
        <v>0</v>
      </c>
      <c r="CW22" s="560"/>
      <c r="CX22" s="575" t="str">
        <f t="shared" si="7"/>
        <v/>
      </c>
      <c r="CY22" s="560">
        <f t="shared" si="8"/>
        <v>0</v>
      </c>
      <c r="CZ22" s="560">
        <f t="shared" si="9"/>
        <v>0</v>
      </c>
      <c r="DA22" s="560">
        <f t="shared" si="10"/>
        <v>0</v>
      </c>
      <c r="DB22" s="560">
        <f t="shared" si="11"/>
        <v>0</v>
      </c>
      <c r="DC22" s="560">
        <f t="shared" si="12"/>
        <v>0</v>
      </c>
      <c r="DD22" s="560">
        <f t="shared" si="13"/>
        <v>0</v>
      </c>
      <c r="DE22" s="560">
        <f t="shared" si="14"/>
        <v>0</v>
      </c>
      <c r="DF22" s="560">
        <f t="shared" si="15"/>
        <v>0</v>
      </c>
      <c r="DG22" s="560">
        <f t="shared" si="16"/>
        <v>0</v>
      </c>
      <c r="DH22" s="560">
        <f t="shared" si="17"/>
        <v>0</v>
      </c>
      <c r="DI22" s="560">
        <f t="shared" si="18"/>
        <v>0</v>
      </c>
      <c r="DJ22" s="560">
        <f t="shared" si="19"/>
        <v>0</v>
      </c>
      <c r="DK22" s="560">
        <f t="shared" si="20"/>
        <v>0</v>
      </c>
      <c r="DL22" s="560">
        <f t="shared" si="21"/>
        <v>0</v>
      </c>
      <c r="DM22" s="560">
        <f t="shared" si="22"/>
        <v>0</v>
      </c>
      <c r="DN22" s="560">
        <f t="shared" si="23"/>
        <v>0</v>
      </c>
      <c r="DO22" s="560">
        <f t="shared" si="24"/>
        <v>0</v>
      </c>
      <c r="DP22" s="560">
        <f t="shared" si="25"/>
        <v>0</v>
      </c>
      <c r="DQ22" s="560">
        <f t="shared" si="26"/>
        <v>0</v>
      </c>
      <c r="DR22" s="560">
        <f t="shared" si="27"/>
        <v>0</v>
      </c>
      <c r="DS22" s="560">
        <f t="shared" si="28"/>
        <v>0</v>
      </c>
      <c r="DT22" s="560">
        <f t="shared" si="29"/>
        <v>0</v>
      </c>
      <c r="DU22" s="560">
        <f t="shared" si="30"/>
        <v>0</v>
      </c>
      <c r="DV22" s="560">
        <f t="shared" si="31"/>
        <v>0</v>
      </c>
      <c r="DW22" s="560">
        <f t="shared" si="32"/>
        <v>0</v>
      </c>
      <c r="DX22" s="560">
        <f t="shared" si="33"/>
        <v>0</v>
      </c>
      <c r="DY22" s="560">
        <f t="shared" si="34"/>
        <v>0</v>
      </c>
      <c r="DZ22" s="560">
        <f t="shared" si="35"/>
        <v>0</v>
      </c>
      <c r="EA22" s="560">
        <f t="shared" si="36"/>
        <v>0</v>
      </c>
      <c r="EB22" s="560">
        <f t="shared" si="37"/>
        <v>0</v>
      </c>
      <c r="EC22" s="560">
        <f t="shared" si="38"/>
        <v>0</v>
      </c>
      <c r="ED22" s="560">
        <f t="shared" si="39"/>
        <v>0</v>
      </c>
      <c r="EE22" s="560">
        <f t="shared" si="40"/>
        <v>0</v>
      </c>
      <c r="EF22" s="560">
        <f t="shared" si="41"/>
        <v>0</v>
      </c>
      <c r="EG22" s="560">
        <f t="shared" si="42"/>
        <v>0</v>
      </c>
      <c r="EH22" s="560">
        <f t="shared" si="43"/>
        <v>0</v>
      </c>
      <c r="EI22" s="560">
        <f t="shared" si="44"/>
        <v>0</v>
      </c>
      <c r="EJ22" s="560">
        <f t="shared" si="45"/>
        <v>0</v>
      </c>
      <c r="EK22" s="560">
        <f t="shared" si="46"/>
        <v>0</v>
      </c>
      <c r="EL22" s="560">
        <f t="shared" si="47"/>
        <v>0</v>
      </c>
      <c r="EM22" s="560">
        <f t="shared" si="48"/>
        <v>0</v>
      </c>
      <c r="EN22" s="560">
        <f t="shared" si="54"/>
        <v>0</v>
      </c>
      <c r="EO22" s="560">
        <f t="shared" si="52"/>
        <v>0</v>
      </c>
      <c r="EP22" s="560">
        <f t="shared" si="53"/>
        <v>0</v>
      </c>
    </row>
    <row r="23" spans="1:146" s="561" customFormat="1" ht="14.45" customHeight="1">
      <c r="A23" s="563">
        <v>15</v>
      </c>
      <c r="B23" s="577"/>
      <c r="C23" s="578"/>
      <c r="D23" s="578"/>
      <c r="E23" s="578"/>
      <c r="F23" s="578"/>
      <c r="G23" s="578"/>
      <c r="H23" s="578"/>
      <c r="I23" s="578"/>
      <c r="J23" s="578"/>
      <c r="K23" s="578"/>
      <c r="L23" s="578"/>
      <c r="M23" s="578"/>
      <c r="N23" s="578"/>
      <c r="O23" s="578"/>
      <c r="P23" s="578"/>
      <c r="Q23" s="578"/>
      <c r="R23" s="578"/>
      <c r="S23" s="578"/>
      <c r="T23" s="578"/>
      <c r="U23" s="578"/>
      <c r="V23" s="578"/>
      <c r="W23" s="578"/>
      <c r="X23" s="578"/>
      <c r="Y23" s="578"/>
      <c r="Z23" s="578"/>
      <c r="AA23" s="578"/>
      <c r="AB23" s="578"/>
      <c r="AC23" s="578"/>
      <c r="AD23" s="578"/>
      <c r="AE23" s="578"/>
      <c r="AF23" s="578"/>
      <c r="AG23" s="578"/>
      <c r="AH23" s="578"/>
      <c r="AI23" s="578"/>
      <c r="AJ23" s="578"/>
      <c r="AK23" s="578"/>
      <c r="AL23" s="578"/>
      <c r="AM23" s="578"/>
      <c r="AN23" s="578"/>
      <c r="AO23" s="578"/>
      <c r="AP23" s="578"/>
      <c r="AQ23" s="578"/>
      <c r="AR23" s="564">
        <f t="shared" si="3"/>
        <v>0</v>
      </c>
      <c r="AS23" s="564">
        <f t="shared" si="1"/>
        <v>0</v>
      </c>
      <c r="AT23" s="564">
        <f t="shared" si="4"/>
        <v>0</v>
      </c>
      <c r="AU23" s="565" t="str">
        <f t="shared" si="5"/>
        <v/>
      </c>
      <c r="BD23" s="574"/>
      <c r="BE23" s="574">
        <f t="shared" si="56"/>
        <v>1</v>
      </c>
      <c r="BF23" s="574">
        <f t="shared" si="56"/>
        <v>1</v>
      </c>
      <c r="BG23" s="574">
        <f t="shared" si="56"/>
        <v>1</v>
      </c>
      <c r="BH23" s="574">
        <f t="shared" si="56"/>
        <v>1</v>
      </c>
      <c r="BI23" s="574">
        <f t="shared" si="56"/>
        <v>1</v>
      </c>
      <c r="BJ23" s="574">
        <f t="shared" si="56"/>
        <v>1</v>
      </c>
      <c r="BK23" s="574">
        <f t="shared" si="56"/>
        <v>1</v>
      </c>
      <c r="BL23" s="574">
        <f t="shared" si="56"/>
        <v>1</v>
      </c>
      <c r="BM23" s="574">
        <f t="shared" si="56"/>
        <v>0</v>
      </c>
      <c r="BN23" s="574">
        <f t="shared" ref="BN23:CS23" si="57">IF(OR(AND(44626&gt;=BN124,BN124&gt;=44588),AND(45382&gt;=BN124,BN124&gt;=44659)),1,0)</f>
        <v>0</v>
      </c>
      <c r="BO23" s="574">
        <f t="shared" si="57"/>
        <v>0</v>
      </c>
      <c r="BP23" s="574">
        <f t="shared" si="57"/>
        <v>0</v>
      </c>
      <c r="BQ23" s="574">
        <f t="shared" si="57"/>
        <v>0</v>
      </c>
      <c r="BR23" s="574">
        <f t="shared" si="57"/>
        <v>0</v>
      </c>
      <c r="BS23" s="574">
        <f t="shared" si="57"/>
        <v>0</v>
      </c>
      <c r="BT23" s="574">
        <f t="shared" si="57"/>
        <v>0</v>
      </c>
      <c r="BU23" s="574">
        <f t="shared" si="57"/>
        <v>0</v>
      </c>
      <c r="BV23" s="574">
        <f t="shared" si="57"/>
        <v>0</v>
      </c>
      <c r="BW23" s="574">
        <f t="shared" si="57"/>
        <v>1</v>
      </c>
      <c r="BX23" s="574">
        <f t="shared" si="57"/>
        <v>1</v>
      </c>
      <c r="BY23" s="574">
        <f t="shared" si="57"/>
        <v>1</v>
      </c>
      <c r="BZ23" s="574">
        <f t="shared" si="57"/>
        <v>1</v>
      </c>
      <c r="CA23" s="574">
        <f t="shared" si="57"/>
        <v>1</v>
      </c>
      <c r="CB23" s="574">
        <f t="shared" si="57"/>
        <v>1</v>
      </c>
      <c r="CC23" s="574">
        <f t="shared" si="57"/>
        <v>1</v>
      </c>
      <c r="CD23" s="574">
        <f t="shared" si="57"/>
        <v>0</v>
      </c>
      <c r="CE23" s="574">
        <f t="shared" si="57"/>
        <v>0</v>
      </c>
      <c r="CF23" s="574">
        <f t="shared" si="57"/>
        <v>0</v>
      </c>
      <c r="CG23" s="574">
        <f t="shared" si="57"/>
        <v>0</v>
      </c>
      <c r="CH23" s="574">
        <f t="shared" si="57"/>
        <v>0</v>
      </c>
      <c r="CI23" s="574">
        <f t="shared" si="57"/>
        <v>0</v>
      </c>
      <c r="CJ23" s="574">
        <f t="shared" si="57"/>
        <v>0</v>
      </c>
      <c r="CK23" s="574">
        <f t="shared" si="57"/>
        <v>0</v>
      </c>
      <c r="CL23" s="574">
        <f t="shared" si="57"/>
        <v>0</v>
      </c>
      <c r="CM23" s="574">
        <f t="shared" si="57"/>
        <v>0</v>
      </c>
      <c r="CN23" s="574">
        <f t="shared" si="57"/>
        <v>0</v>
      </c>
      <c r="CO23" s="574">
        <f t="shared" si="57"/>
        <v>0</v>
      </c>
      <c r="CP23" s="574">
        <f t="shared" si="57"/>
        <v>0</v>
      </c>
      <c r="CQ23" s="574">
        <f t="shared" si="57"/>
        <v>0</v>
      </c>
      <c r="CR23" s="574">
        <f t="shared" si="57"/>
        <v>0</v>
      </c>
      <c r="CS23" s="574">
        <f t="shared" si="57"/>
        <v>0</v>
      </c>
      <c r="CT23" s="572">
        <f t="shared" si="49"/>
        <v>0</v>
      </c>
      <c r="CU23" s="572">
        <f t="shared" si="50"/>
        <v>0</v>
      </c>
      <c r="CV23" s="572">
        <f t="shared" si="51"/>
        <v>0</v>
      </c>
      <c r="CW23" s="560"/>
      <c r="CX23" s="575" t="str">
        <f t="shared" si="7"/>
        <v/>
      </c>
      <c r="CY23" s="560">
        <f t="shared" si="8"/>
        <v>0</v>
      </c>
      <c r="CZ23" s="560">
        <f t="shared" si="9"/>
        <v>0</v>
      </c>
      <c r="DA23" s="560">
        <f t="shared" si="10"/>
        <v>0</v>
      </c>
      <c r="DB23" s="560">
        <f t="shared" si="11"/>
        <v>0</v>
      </c>
      <c r="DC23" s="560">
        <f t="shared" si="12"/>
        <v>0</v>
      </c>
      <c r="DD23" s="560">
        <f t="shared" si="13"/>
        <v>0</v>
      </c>
      <c r="DE23" s="560">
        <f t="shared" si="14"/>
        <v>0</v>
      </c>
      <c r="DF23" s="560">
        <f t="shared" si="15"/>
        <v>0</v>
      </c>
      <c r="DG23" s="560">
        <f t="shared" si="16"/>
        <v>0</v>
      </c>
      <c r="DH23" s="560">
        <f t="shared" si="17"/>
        <v>0</v>
      </c>
      <c r="DI23" s="560">
        <f t="shared" si="18"/>
        <v>0</v>
      </c>
      <c r="DJ23" s="560">
        <f t="shared" si="19"/>
        <v>0</v>
      </c>
      <c r="DK23" s="560">
        <f t="shared" si="20"/>
        <v>0</v>
      </c>
      <c r="DL23" s="560">
        <f t="shared" si="21"/>
        <v>0</v>
      </c>
      <c r="DM23" s="560">
        <f t="shared" si="22"/>
        <v>0</v>
      </c>
      <c r="DN23" s="560">
        <f t="shared" si="23"/>
        <v>0</v>
      </c>
      <c r="DO23" s="560">
        <f t="shared" si="24"/>
        <v>0</v>
      </c>
      <c r="DP23" s="560">
        <f t="shared" si="25"/>
        <v>0</v>
      </c>
      <c r="DQ23" s="560">
        <f t="shared" si="26"/>
        <v>0</v>
      </c>
      <c r="DR23" s="560">
        <f t="shared" si="27"/>
        <v>0</v>
      </c>
      <c r="DS23" s="560">
        <f t="shared" si="28"/>
        <v>0</v>
      </c>
      <c r="DT23" s="560">
        <f t="shared" si="29"/>
        <v>0</v>
      </c>
      <c r="DU23" s="560">
        <f t="shared" si="30"/>
        <v>0</v>
      </c>
      <c r="DV23" s="560">
        <f t="shared" si="31"/>
        <v>0</v>
      </c>
      <c r="DW23" s="560">
        <f t="shared" si="32"/>
        <v>0</v>
      </c>
      <c r="DX23" s="560">
        <f t="shared" si="33"/>
        <v>0</v>
      </c>
      <c r="DY23" s="560">
        <f t="shared" si="34"/>
        <v>0</v>
      </c>
      <c r="DZ23" s="560">
        <f t="shared" si="35"/>
        <v>0</v>
      </c>
      <c r="EA23" s="560">
        <f t="shared" si="36"/>
        <v>0</v>
      </c>
      <c r="EB23" s="560">
        <f t="shared" si="37"/>
        <v>0</v>
      </c>
      <c r="EC23" s="560">
        <f t="shared" si="38"/>
        <v>0</v>
      </c>
      <c r="ED23" s="560">
        <f t="shared" si="39"/>
        <v>0</v>
      </c>
      <c r="EE23" s="560">
        <f t="shared" si="40"/>
        <v>0</v>
      </c>
      <c r="EF23" s="560">
        <f t="shared" si="41"/>
        <v>0</v>
      </c>
      <c r="EG23" s="560">
        <f t="shared" si="42"/>
        <v>0</v>
      </c>
      <c r="EH23" s="560">
        <f t="shared" si="43"/>
        <v>0</v>
      </c>
      <c r="EI23" s="560">
        <f t="shared" si="44"/>
        <v>0</v>
      </c>
      <c r="EJ23" s="560">
        <f t="shared" si="45"/>
        <v>0</v>
      </c>
      <c r="EK23" s="560">
        <f t="shared" si="46"/>
        <v>0</v>
      </c>
      <c r="EL23" s="560">
        <f t="shared" si="47"/>
        <v>0</v>
      </c>
      <c r="EM23" s="560">
        <f t="shared" si="48"/>
        <v>0</v>
      </c>
      <c r="EN23" s="560">
        <f t="shared" si="54"/>
        <v>0</v>
      </c>
      <c r="EO23" s="560">
        <f t="shared" si="52"/>
        <v>0</v>
      </c>
      <c r="EP23" s="560">
        <f t="shared" si="53"/>
        <v>0</v>
      </c>
    </row>
    <row r="24" spans="1:146" s="561" customFormat="1" ht="14.45" customHeight="1">
      <c r="A24" s="563">
        <v>16</v>
      </c>
      <c r="B24" s="577"/>
      <c r="C24" s="578"/>
      <c r="D24" s="578"/>
      <c r="E24" s="578"/>
      <c r="F24" s="578"/>
      <c r="G24" s="578"/>
      <c r="H24" s="578"/>
      <c r="I24" s="578"/>
      <c r="J24" s="578"/>
      <c r="K24" s="578"/>
      <c r="L24" s="578"/>
      <c r="M24" s="578"/>
      <c r="N24" s="578"/>
      <c r="O24" s="578"/>
      <c r="P24" s="578"/>
      <c r="Q24" s="578"/>
      <c r="R24" s="578"/>
      <c r="S24" s="578"/>
      <c r="T24" s="578"/>
      <c r="U24" s="578"/>
      <c r="V24" s="578"/>
      <c r="W24" s="578"/>
      <c r="X24" s="578"/>
      <c r="Y24" s="578"/>
      <c r="Z24" s="578"/>
      <c r="AA24" s="578"/>
      <c r="AB24" s="578"/>
      <c r="AC24" s="578"/>
      <c r="AD24" s="578"/>
      <c r="AE24" s="578"/>
      <c r="AF24" s="578"/>
      <c r="AG24" s="578"/>
      <c r="AH24" s="578"/>
      <c r="AI24" s="578"/>
      <c r="AJ24" s="578"/>
      <c r="AK24" s="578"/>
      <c r="AL24" s="578"/>
      <c r="AM24" s="578"/>
      <c r="AN24" s="578"/>
      <c r="AO24" s="578"/>
      <c r="AP24" s="578"/>
      <c r="AQ24" s="578"/>
      <c r="AR24" s="564">
        <f t="shared" si="3"/>
        <v>0</v>
      </c>
      <c r="AS24" s="564">
        <f t="shared" si="1"/>
        <v>0</v>
      </c>
      <c r="AT24" s="564">
        <f t="shared" si="4"/>
        <v>0</v>
      </c>
      <c r="AU24" s="565" t="str">
        <f t="shared" si="5"/>
        <v/>
      </c>
      <c r="BD24" s="574"/>
      <c r="BE24" s="574">
        <f t="shared" ref="BE24:CS30" si="58">IF(OR(AND(44626&gt;=BE125,BE125&gt;=44588),AND(45382&gt;=BE125,BE125&gt;=44659)),1,0)</f>
        <v>1</v>
      </c>
      <c r="BF24" s="574">
        <f t="shared" si="58"/>
        <v>1</v>
      </c>
      <c r="BG24" s="574">
        <f t="shared" si="58"/>
        <v>1</v>
      </c>
      <c r="BH24" s="574">
        <f t="shared" si="58"/>
        <v>1</v>
      </c>
      <c r="BI24" s="574">
        <f t="shared" si="58"/>
        <v>1</v>
      </c>
      <c r="BJ24" s="574">
        <f t="shared" si="58"/>
        <v>1</v>
      </c>
      <c r="BK24" s="574">
        <f t="shared" si="58"/>
        <v>1</v>
      </c>
      <c r="BL24" s="574">
        <f t="shared" si="58"/>
        <v>1</v>
      </c>
      <c r="BM24" s="574">
        <f t="shared" si="58"/>
        <v>0</v>
      </c>
      <c r="BN24" s="574">
        <f t="shared" si="58"/>
        <v>0</v>
      </c>
      <c r="BO24" s="574">
        <f t="shared" si="58"/>
        <v>0</v>
      </c>
      <c r="BP24" s="574">
        <f t="shared" si="58"/>
        <v>0</v>
      </c>
      <c r="BQ24" s="574">
        <f t="shared" si="58"/>
        <v>0</v>
      </c>
      <c r="BR24" s="574">
        <f t="shared" si="58"/>
        <v>0</v>
      </c>
      <c r="BS24" s="574">
        <f t="shared" si="58"/>
        <v>0</v>
      </c>
      <c r="BT24" s="574">
        <f t="shared" si="58"/>
        <v>0</v>
      </c>
      <c r="BU24" s="574">
        <f t="shared" si="58"/>
        <v>0</v>
      </c>
      <c r="BV24" s="574">
        <f t="shared" si="58"/>
        <v>0</v>
      </c>
      <c r="BW24" s="574">
        <f t="shared" si="58"/>
        <v>1</v>
      </c>
      <c r="BX24" s="574">
        <f t="shared" si="58"/>
        <v>1</v>
      </c>
      <c r="BY24" s="574">
        <f t="shared" si="58"/>
        <v>1</v>
      </c>
      <c r="BZ24" s="574">
        <f t="shared" si="58"/>
        <v>1</v>
      </c>
      <c r="CA24" s="574">
        <f t="shared" si="58"/>
        <v>1</v>
      </c>
      <c r="CB24" s="574">
        <f t="shared" si="58"/>
        <v>1</v>
      </c>
      <c r="CC24" s="574">
        <f t="shared" si="58"/>
        <v>1</v>
      </c>
      <c r="CD24" s="574">
        <f t="shared" si="58"/>
        <v>0</v>
      </c>
      <c r="CE24" s="574">
        <f t="shared" si="58"/>
        <v>0</v>
      </c>
      <c r="CF24" s="574">
        <f t="shared" si="58"/>
        <v>0</v>
      </c>
      <c r="CG24" s="574">
        <f t="shared" si="58"/>
        <v>0</v>
      </c>
      <c r="CH24" s="574">
        <f t="shared" si="58"/>
        <v>0</v>
      </c>
      <c r="CI24" s="574">
        <f t="shared" si="58"/>
        <v>0</v>
      </c>
      <c r="CJ24" s="574">
        <f t="shared" si="58"/>
        <v>0</v>
      </c>
      <c r="CK24" s="574">
        <f t="shared" si="58"/>
        <v>0</v>
      </c>
      <c r="CL24" s="574">
        <f t="shared" si="58"/>
        <v>0</v>
      </c>
      <c r="CM24" s="574">
        <f t="shared" si="58"/>
        <v>0</v>
      </c>
      <c r="CN24" s="574">
        <f t="shared" si="58"/>
        <v>0</v>
      </c>
      <c r="CO24" s="574">
        <f t="shared" si="58"/>
        <v>0</v>
      </c>
      <c r="CP24" s="574">
        <f t="shared" si="58"/>
        <v>0</v>
      </c>
      <c r="CQ24" s="574">
        <f t="shared" si="58"/>
        <v>0</v>
      </c>
      <c r="CR24" s="574">
        <f t="shared" si="58"/>
        <v>0</v>
      </c>
      <c r="CS24" s="574">
        <f t="shared" si="58"/>
        <v>0</v>
      </c>
      <c r="CT24" s="572">
        <f t="shared" si="49"/>
        <v>0</v>
      </c>
      <c r="CU24" s="572">
        <f t="shared" si="50"/>
        <v>0</v>
      </c>
      <c r="CV24" s="572">
        <f t="shared" si="51"/>
        <v>0</v>
      </c>
      <c r="CW24" s="560"/>
      <c r="CX24" s="575" t="str">
        <f t="shared" si="7"/>
        <v/>
      </c>
      <c r="CY24" s="560">
        <f t="shared" si="8"/>
        <v>0</v>
      </c>
      <c r="CZ24" s="560">
        <f t="shared" si="9"/>
        <v>0</v>
      </c>
      <c r="DA24" s="560">
        <f t="shared" si="10"/>
        <v>0</v>
      </c>
      <c r="DB24" s="560">
        <f t="shared" si="11"/>
        <v>0</v>
      </c>
      <c r="DC24" s="560">
        <f t="shared" si="12"/>
        <v>0</v>
      </c>
      <c r="DD24" s="560">
        <f t="shared" si="13"/>
        <v>0</v>
      </c>
      <c r="DE24" s="560">
        <f t="shared" si="14"/>
        <v>0</v>
      </c>
      <c r="DF24" s="560">
        <f t="shared" si="15"/>
        <v>0</v>
      </c>
      <c r="DG24" s="560">
        <f t="shared" si="16"/>
        <v>0</v>
      </c>
      <c r="DH24" s="560">
        <f t="shared" si="17"/>
        <v>0</v>
      </c>
      <c r="DI24" s="560">
        <f t="shared" si="18"/>
        <v>0</v>
      </c>
      <c r="DJ24" s="560">
        <f t="shared" si="19"/>
        <v>0</v>
      </c>
      <c r="DK24" s="560">
        <f t="shared" si="20"/>
        <v>0</v>
      </c>
      <c r="DL24" s="560">
        <f t="shared" si="21"/>
        <v>0</v>
      </c>
      <c r="DM24" s="560">
        <f t="shared" si="22"/>
        <v>0</v>
      </c>
      <c r="DN24" s="560">
        <f t="shared" si="23"/>
        <v>0</v>
      </c>
      <c r="DO24" s="560">
        <f t="shared" si="24"/>
        <v>0</v>
      </c>
      <c r="DP24" s="560">
        <f t="shared" si="25"/>
        <v>0</v>
      </c>
      <c r="DQ24" s="560">
        <f t="shared" si="26"/>
        <v>0</v>
      </c>
      <c r="DR24" s="560">
        <f t="shared" si="27"/>
        <v>0</v>
      </c>
      <c r="DS24" s="560">
        <f t="shared" si="28"/>
        <v>0</v>
      </c>
      <c r="DT24" s="560">
        <f t="shared" si="29"/>
        <v>0</v>
      </c>
      <c r="DU24" s="560">
        <f t="shared" si="30"/>
        <v>0</v>
      </c>
      <c r="DV24" s="560">
        <f t="shared" si="31"/>
        <v>0</v>
      </c>
      <c r="DW24" s="560">
        <f t="shared" si="32"/>
        <v>0</v>
      </c>
      <c r="DX24" s="560">
        <f t="shared" si="33"/>
        <v>0</v>
      </c>
      <c r="DY24" s="560">
        <f t="shared" si="34"/>
        <v>0</v>
      </c>
      <c r="DZ24" s="560">
        <f t="shared" si="35"/>
        <v>0</v>
      </c>
      <c r="EA24" s="560">
        <f t="shared" si="36"/>
        <v>0</v>
      </c>
      <c r="EB24" s="560">
        <f t="shared" si="37"/>
        <v>0</v>
      </c>
      <c r="EC24" s="560">
        <f t="shared" si="38"/>
        <v>0</v>
      </c>
      <c r="ED24" s="560">
        <f t="shared" si="39"/>
        <v>0</v>
      </c>
      <c r="EE24" s="560">
        <f t="shared" si="40"/>
        <v>0</v>
      </c>
      <c r="EF24" s="560">
        <f t="shared" si="41"/>
        <v>0</v>
      </c>
      <c r="EG24" s="560">
        <f t="shared" si="42"/>
        <v>0</v>
      </c>
      <c r="EH24" s="560">
        <f t="shared" si="43"/>
        <v>0</v>
      </c>
      <c r="EI24" s="560">
        <f t="shared" si="44"/>
        <v>0</v>
      </c>
      <c r="EJ24" s="560">
        <f t="shared" si="45"/>
        <v>0</v>
      </c>
      <c r="EK24" s="560">
        <f t="shared" si="46"/>
        <v>0</v>
      </c>
      <c r="EL24" s="560">
        <f t="shared" si="47"/>
        <v>0</v>
      </c>
      <c r="EM24" s="560">
        <f t="shared" si="48"/>
        <v>0</v>
      </c>
      <c r="EN24" s="560">
        <f t="shared" si="54"/>
        <v>0</v>
      </c>
      <c r="EO24" s="560">
        <f t="shared" si="52"/>
        <v>0</v>
      </c>
      <c r="EP24" s="560">
        <f t="shared" si="53"/>
        <v>0</v>
      </c>
    </row>
    <row r="25" spans="1:146" s="561" customFormat="1" ht="14.45" customHeight="1">
      <c r="A25" s="563">
        <v>17</v>
      </c>
      <c r="B25" s="577"/>
      <c r="C25" s="578"/>
      <c r="D25" s="578"/>
      <c r="E25" s="578"/>
      <c r="F25" s="578"/>
      <c r="G25" s="578"/>
      <c r="H25" s="578"/>
      <c r="I25" s="578"/>
      <c r="J25" s="578"/>
      <c r="K25" s="578"/>
      <c r="L25" s="578"/>
      <c r="M25" s="578"/>
      <c r="N25" s="578"/>
      <c r="O25" s="578"/>
      <c r="P25" s="578"/>
      <c r="Q25" s="578"/>
      <c r="R25" s="578"/>
      <c r="S25" s="578"/>
      <c r="T25" s="578"/>
      <c r="U25" s="578"/>
      <c r="V25" s="578"/>
      <c r="W25" s="578"/>
      <c r="X25" s="578"/>
      <c r="Y25" s="578"/>
      <c r="Z25" s="578"/>
      <c r="AA25" s="578"/>
      <c r="AB25" s="578"/>
      <c r="AC25" s="578"/>
      <c r="AD25" s="578"/>
      <c r="AE25" s="578"/>
      <c r="AF25" s="578"/>
      <c r="AG25" s="578"/>
      <c r="AH25" s="578"/>
      <c r="AI25" s="578"/>
      <c r="AJ25" s="578"/>
      <c r="AK25" s="578"/>
      <c r="AL25" s="578"/>
      <c r="AM25" s="578"/>
      <c r="AN25" s="578"/>
      <c r="AO25" s="578"/>
      <c r="AP25" s="578"/>
      <c r="AQ25" s="578"/>
      <c r="AR25" s="564">
        <f t="shared" si="3"/>
        <v>0</v>
      </c>
      <c r="AS25" s="564">
        <f t="shared" si="1"/>
        <v>0</v>
      </c>
      <c r="AT25" s="564">
        <f t="shared" si="4"/>
        <v>0</v>
      </c>
      <c r="AU25" s="565" t="str">
        <f t="shared" si="5"/>
        <v/>
      </c>
      <c r="BD25" s="574"/>
      <c r="BE25" s="574">
        <f t="shared" si="58"/>
        <v>1</v>
      </c>
      <c r="BF25" s="574">
        <f t="shared" si="58"/>
        <v>1</v>
      </c>
      <c r="BG25" s="574">
        <f t="shared" si="58"/>
        <v>1</v>
      </c>
      <c r="BH25" s="574">
        <f t="shared" si="58"/>
        <v>1</v>
      </c>
      <c r="BI25" s="574">
        <f t="shared" si="58"/>
        <v>1</v>
      </c>
      <c r="BJ25" s="574">
        <f t="shared" si="58"/>
        <v>1</v>
      </c>
      <c r="BK25" s="574">
        <f t="shared" si="58"/>
        <v>1</v>
      </c>
      <c r="BL25" s="574">
        <f t="shared" si="58"/>
        <v>1</v>
      </c>
      <c r="BM25" s="574">
        <f t="shared" si="58"/>
        <v>0</v>
      </c>
      <c r="BN25" s="574">
        <f t="shared" si="58"/>
        <v>0</v>
      </c>
      <c r="BO25" s="574">
        <f t="shared" si="58"/>
        <v>0</v>
      </c>
      <c r="BP25" s="574">
        <f t="shared" si="58"/>
        <v>0</v>
      </c>
      <c r="BQ25" s="574">
        <f t="shared" si="58"/>
        <v>0</v>
      </c>
      <c r="BR25" s="574">
        <f t="shared" si="58"/>
        <v>0</v>
      </c>
      <c r="BS25" s="574">
        <f t="shared" si="58"/>
        <v>0</v>
      </c>
      <c r="BT25" s="574">
        <f t="shared" si="58"/>
        <v>0</v>
      </c>
      <c r="BU25" s="574">
        <f t="shared" si="58"/>
        <v>0</v>
      </c>
      <c r="BV25" s="574">
        <f t="shared" si="58"/>
        <v>0</v>
      </c>
      <c r="BW25" s="574">
        <f t="shared" si="58"/>
        <v>1</v>
      </c>
      <c r="BX25" s="574">
        <f t="shared" si="58"/>
        <v>1</v>
      </c>
      <c r="BY25" s="574">
        <f t="shared" si="58"/>
        <v>1</v>
      </c>
      <c r="BZ25" s="574">
        <f t="shared" si="58"/>
        <v>1</v>
      </c>
      <c r="CA25" s="574">
        <f t="shared" si="58"/>
        <v>1</v>
      </c>
      <c r="CB25" s="574">
        <f t="shared" si="58"/>
        <v>1</v>
      </c>
      <c r="CC25" s="574">
        <f t="shared" si="58"/>
        <v>1</v>
      </c>
      <c r="CD25" s="574">
        <f t="shared" si="58"/>
        <v>0</v>
      </c>
      <c r="CE25" s="574">
        <f t="shared" si="58"/>
        <v>0</v>
      </c>
      <c r="CF25" s="574">
        <f t="shared" si="58"/>
        <v>0</v>
      </c>
      <c r="CG25" s="574">
        <f t="shared" si="58"/>
        <v>0</v>
      </c>
      <c r="CH25" s="574">
        <f t="shared" si="58"/>
        <v>0</v>
      </c>
      <c r="CI25" s="574">
        <f t="shared" si="58"/>
        <v>0</v>
      </c>
      <c r="CJ25" s="574">
        <f t="shared" si="58"/>
        <v>0</v>
      </c>
      <c r="CK25" s="574">
        <f t="shared" si="58"/>
        <v>0</v>
      </c>
      <c r="CL25" s="574">
        <f t="shared" si="58"/>
        <v>0</v>
      </c>
      <c r="CM25" s="574">
        <f t="shared" si="58"/>
        <v>0</v>
      </c>
      <c r="CN25" s="574">
        <f t="shared" si="58"/>
        <v>0</v>
      </c>
      <c r="CO25" s="574">
        <f t="shared" si="58"/>
        <v>0</v>
      </c>
      <c r="CP25" s="574">
        <f t="shared" si="58"/>
        <v>0</v>
      </c>
      <c r="CQ25" s="574">
        <f t="shared" si="58"/>
        <v>0</v>
      </c>
      <c r="CR25" s="574">
        <f t="shared" si="58"/>
        <v>0</v>
      </c>
      <c r="CS25" s="574">
        <f t="shared" si="58"/>
        <v>0</v>
      </c>
      <c r="CT25" s="572">
        <f t="shared" si="49"/>
        <v>0</v>
      </c>
      <c r="CU25" s="572">
        <f t="shared" si="50"/>
        <v>0</v>
      </c>
      <c r="CV25" s="572">
        <f t="shared" si="51"/>
        <v>0</v>
      </c>
      <c r="CW25" s="560"/>
      <c r="CX25" s="575" t="str">
        <f t="shared" si="7"/>
        <v/>
      </c>
      <c r="CY25" s="560">
        <f t="shared" si="8"/>
        <v>0</v>
      </c>
      <c r="CZ25" s="560">
        <f t="shared" si="9"/>
        <v>0</v>
      </c>
      <c r="DA25" s="560">
        <f t="shared" si="10"/>
        <v>0</v>
      </c>
      <c r="DB25" s="560">
        <f t="shared" si="11"/>
        <v>0</v>
      </c>
      <c r="DC25" s="560">
        <f t="shared" si="12"/>
        <v>0</v>
      </c>
      <c r="DD25" s="560">
        <f t="shared" si="13"/>
        <v>0</v>
      </c>
      <c r="DE25" s="560">
        <f t="shared" si="14"/>
        <v>0</v>
      </c>
      <c r="DF25" s="560">
        <f t="shared" si="15"/>
        <v>0</v>
      </c>
      <c r="DG25" s="560">
        <f t="shared" si="16"/>
        <v>0</v>
      </c>
      <c r="DH25" s="560">
        <f t="shared" si="17"/>
        <v>0</v>
      </c>
      <c r="DI25" s="560">
        <f t="shared" si="18"/>
        <v>0</v>
      </c>
      <c r="DJ25" s="560">
        <f t="shared" si="19"/>
        <v>0</v>
      </c>
      <c r="DK25" s="560">
        <f t="shared" si="20"/>
        <v>0</v>
      </c>
      <c r="DL25" s="560">
        <f t="shared" si="21"/>
        <v>0</v>
      </c>
      <c r="DM25" s="560">
        <f t="shared" si="22"/>
        <v>0</v>
      </c>
      <c r="DN25" s="560">
        <f t="shared" si="23"/>
        <v>0</v>
      </c>
      <c r="DO25" s="560">
        <f t="shared" si="24"/>
        <v>0</v>
      </c>
      <c r="DP25" s="560">
        <f t="shared" si="25"/>
        <v>0</v>
      </c>
      <c r="DQ25" s="560">
        <f t="shared" si="26"/>
        <v>0</v>
      </c>
      <c r="DR25" s="560">
        <f t="shared" si="27"/>
        <v>0</v>
      </c>
      <c r="DS25" s="560">
        <f t="shared" si="28"/>
        <v>0</v>
      </c>
      <c r="DT25" s="560">
        <f t="shared" si="29"/>
        <v>0</v>
      </c>
      <c r="DU25" s="560">
        <f t="shared" si="30"/>
        <v>0</v>
      </c>
      <c r="DV25" s="560">
        <f t="shared" si="31"/>
        <v>0</v>
      </c>
      <c r="DW25" s="560">
        <f t="shared" si="32"/>
        <v>0</v>
      </c>
      <c r="DX25" s="560">
        <f t="shared" si="33"/>
        <v>0</v>
      </c>
      <c r="DY25" s="560">
        <f t="shared" si="34"/>
        <v>0</v>
      </c>
      <c r="DZ25" s="560">
        <f t="shared" si="35"/>
        <v>0</v>
      </c>
      <c r="EA25" s="560">
        <f t="shared" si="36"/>
        <v>0</v>
      </c>
      <c r="EB25" s="560">
        <f t="shared" si="37"/>
        <v>0</v>
      </c>
      <c r="EC25" s="560">
        <f t="shared" si="38"/>
        <v>0</v>
      </c>
      <c r="ED25" s="560">
        <f t="shared" si="39"/>
        <v>0</v>
      </c>
      <c r="EE25" s="560">
        <f t="shared" si="40"/>
        <v>0</v>
      </c>
      <c r="EF25" s="560">
        <f t="shared" si="41"/>
        <v>0</v>
      </c>
      <c r="EG25" s="560">
        <f t="shared" si="42"/>
        <v>0</v>
      </c>
      <c r="EH25" s="560">
        <f t="shared" si="43"/>
        <v>0</v>
      </c>
      <c r="EI25" s="560">
        <f t="shared" si="44"/>
        <v>0</v>
      </c>
      <c r="EJ25" s="560">
        <f t="shared" si="45"/>
        <v>0</v>
      </c>
      <c r="EK25" s="560">
        <f t="shared" si="46"/>
        <v>0</v>
      </c>
      <c r="EL25" s="560">
        <f t="shared" si="47"/>
        <v>0</v>
      </c>
      <c r="EM25" s="560">
        <f t="shared" si="48"/>
        <v>0</v>
      </c>
      <c r="EN25" s="560">
        <f t="shared" si="54"/>
        <v>0</v>
      </c>
      <c r="EO25" s="560">
        <f t="shared" si="52"/>
        <v>0</v>
      </c>
      <c r="EP25" s="560">
        <f t="shared" si="53"/>
        <v>0</v>
      </c>
    </row>
    <row r="26" spans="1:146" s="561" customFormat="1" ht="14.45" customHeight="1">
      <c r="A26" s="563">
        <v>18</v>
      </c>
      <c r="B26" s="577"/>
      <c r="C26" s="578"/>
      <c r="D26" s="578"/>
      <c r="E26" s="578"/>
      <c r="F26" s="578"/>
      <c r="G26" s="578"/>
      <c r="H26" s="578"/>
      <c r="I26" s="578"/>
      <c r="J26" s="578"/>
      <c r="K26" s="578"/>
      <c r="L26" s="578"/>
      <c r="M26" s="578"/>
      <c r="N26" s="578"/>
      <c r="O26" s="578"/>
      <c r="P26" s="578"/>
      <c r="Q26" s="578"/>
      <c r="R26" s="578"/>
      <c r="S26" s="578"/>
      <c r="T26" s="578"/>
      <c r="U26" s="578"/>
      <c r="V26" s="578"/>
      <c r="W26" s="578"/>
      <c r="X26" s="578"/>
      <c r="Y26" s="578"/>
      <c r="Z26" s="578"/>
      <c r="AA26" s="578"/>
      <c r="AB26" s="578"/>
      <c r="AC26" s="578"/>
      <c r="AD26" s="578"/>
      <c r="AE26" s="578"/>
      <c r="AF26" s="578"/>
      <c r="AG26" s="578"/>
      <c r="AH26" s="578"/>
      <c r="AI26" s="578"/>
      <c r="AJ26" s="578"/>
      <c r="AK26" s="578"/>
      <c r="AL26" s="578"/>
      <c r="AM26" s="578"/>
      <c r="AN26" s="578"/>
      <c r="AO26" s="578"/>
      <c r="AP26" s="578"/>
      <c r="AQ26" s="578"/>
      <c r="AR26" s="564">
        <f t="shared" si="3"/>
        <v>0</v>
      </c>
      <c r="AS26" s="564">
        <f t="shared" si="1"/>
        <v>0</v>
      </c>
      <c r="AT26" s="564">
        <f t="shared" si="4"/>
        <v>0</v>
      </c>
      <c r="AU26" s="565" t="str">
        <f t="shared" si="5"/>
        <v/>
      </c>
      <c r="BD26" s="574"/>
      <c r="BE26" s="574">
        <f t="shared" si="58"/>
        <v>1</v>
      </c>
      <c r="BF26" s="574">
        <f t="shared" si="58"/>
        <v>1</v>
      </c>
      <c r="BG26" s="574">
        <f t="shared" si="58"/>
        <v>1</v>
      </c>
      <c r="BH26" s="574">
        <f t="shared" si="58"/>
        <v>1</v>
      </c>
      <c r="BI26" s="574">
        <f t="shared" si="58"/>
        <v>1</v>
      </c>
      <c r="BJ26" s="574">
        <f t="shared" si="58"/>
        <v>1</v>
      </c>
      <c r="BK26" s="574">
        <f t="shared" si="58"/>
        <v>1</v>
      </c>
      <c r="BL26" s="574">
        <f t="shared" si="58"/>
        <v>1</v>
      </c>
      <c r="BM26" s="574">
        <f t="shared" si="58"/>
        <v>0</v>
      </c>
      <c r="BN26" s="574">
        <f t="shared" si="58"/>
        <v>0</v>
      </c>
      <c r="BO26" s="574">
        <f t="shared" si="58"/>
        <v>0</v>
      </c>
      <c r="BP26" s="574">
        <f t="shared" si="58"/>
        <v>0</v>
      </c>
      <c r="BQ26" s="574">
        <f t="shared" si="58"/>
        <v>0</v>
      </c>
      <c r="BR26" s="574">
        <f t="shared" si="58"/>
        <v>0</v>
      </c>
      <c r="BS26" s="574">
        <f t="shared" si="58"/>
        <v>0</v>
      </c>
      <c r="BT26" s="574">
        <f t="shared" si="58"/>
        <v>0</v>
      </c>
      <c r="BU26" s="574">
        <f t="shared" si="58"/>
        <v>0</v>
      </c>
      <c r="BV26" s="574">
        <f t="shared" si="58"/>
        <v>0</v>
      </c>
      <c r="BW26" s="574">
        <f t="shared" si="58"/>
        <v>1</v>
      </c>
      <c r="BX26" s="574">
        <f t="shared" si="58"/>
        <v>1</v>
      </c>
      <c r="BY26" s="574">
        <f t="shared" si="58"/>
        <v>1</v>
      </c>
      <c r="BZ26" s="574">
        <f t="shared" si="58"/>
        <v>1</v>
      </c>
      <c r="CA26" s="574">
        <f t="shared" si="58"/>
        <v>1</v>
      </c>
      <c r="CB26" s="574">
        <f t="shared" si="58"/>
        <v>1</v>
      </c>
      <c r="CC26" s="574">
        <f t="shared" si="58"/>
        <v>1</v>
      </c>
      <c r="CD26" s="574">
        <f t="shared" si="58"/>
        <v>0</v>
      </c>
      <c r="CE26" s="574">
        <f t="shared" si="58"/>
        <v>0</v>
      </c>
      <c r="CF26" s="574">
        <f t="shared" si="58"/>
        <v>0</v>
      </c>
      <c r="CG26" s="574">
        <f t="shared" si="58"/>
        <v>0</v>
      </c>
      <c r="CH26" s="574">
        <f t="shared" si="58"/>
        <v>0</v>
      </c>
      <c r="CI26" s="574">
        <f t="shared" si="58"/>
        <v>0</v>
      </c>
      <c r="CJ26" s="574">
        <f t="shared" si="58"/>
        <v>0</v>
      </c>
      <c r="CK26" s="574">
        <f t="shared" si="58"/>
        <v>0</v>
      </c>
      <c r="CL26" s="574">
        <f t="shared" si="58"/>
        <v>0</v>
      </c>
      <c r="CM26" s="574">
        <f t="shared" si="58"/>
        <v>0</v>
      </c>
      <c r="CN26" s="574">
        <f t="shared" si="58"/>
        <v>0</v>
      </c>
      <c r="CO26" s="574">
        <f t="shared" si="58"/>
        <v>0</v>
      </c>
      <c r="CP26" s="574">
        <f t="shared" si="58"/>
        <v>0</v>
      </c>
      <c r="CQ26" s="574">
        <f t="shared" si="58"/>
        <v>0</v>
      </c>
      <c r="CR26" s="574">
        <f t="shared" si="58"/>
        <v>0</v>
      </c>
      <c r="CS26" s="574">
        <f t="shared" si="58"/>
        <v>0</v>
      </c>
      <c r="CT26" s="572">
        <f t="shared" si="49"/>
        <v>0</v>
      </c>
      <c r="CU26" s="572">
        <f t="shared" si="50"/>
        <v>0</v>
      </c>
      <c r="CV26" s="572">
        <f t="shared" si="51"/>
        <v>0</v>
      </c>
      <c r="CW26" s="560"/>
      <c r="CX26" s="575" t="str">
        <f t="shared" si="7"/>
        <v/>
      </c>
      <c r="CY26" s="560">
        <f t="shared" si="8"/>
        <v>0</v>
      </c>
      <c r="CZ26" s="560">
        <f t="shared" si="9"/>
        <v>0</v>
      </c>
      <c r="DA26" s="560">
        <f t="shared" si="10"/>
        <v>0</v>
      </c>
      <c r="DB26" s="560">
        <f t="shared" si="11"/>
        <v>0</v>
      </c>
      <c r="DC26" s="560">
        <f t="shared" si="12"/>
        <v>0</v>
      </c>
      <c r="DD26" s="560">
        <f t="shared" si="13"/>
        <v>0</v>
      </c>
      <c r="DE26" s="560">
        <f t="shared" si="14"/>
        <v>0</v>
      </c>
      <c r="DF26" s="560">
        <f t="shared" si="15"/>
        <v>0</v>
      </c>
      <c r="DG26" s="560">
        <f t="shared" si="16"/>
        <v>0</v>
      </c>
      <c r="DH26" s="560">
        <f t="shared" si="17"/>
        <v>0</v>
      </c>
      <c r="DI26" s="560">
        <f t="shared" si="18"/>
        <v>0</v>
      </c>
      <c r="DJ26" s="560">
        <f t="shared" si="19"/>
        <v>0</v>
      </c>
      <c r="DK26" s="560">
        <f t="shared" si="20"/>
        <v>0</v>
      </c>
      <c r="DL26" s="560">
        <f t="shared" si="21"/>
        <v>0</v>
      </c>
      <c r="DM26" s="560">
        <f t="shared" si="22"/>
        <v>0</v>
      </c>
      <c r="DN26" s="560">
        <f t="shared" si="23"/>
        <v>0</v>
      </c>
      <c r="DO26" s="560">
        <f t="shared" si="24"/>
        <v>0</v>
      </c>
      <c r="DP26" s="560">
        <f t="shared" si="25"/>
        <v>0</v>
      </c>
      <c r="DQ26" s="560">
        <f t="shared" si="26"/>
        <v>0</v>
      </c>
      <c r="DR26" s="560">
        <f t="shared" si="27"/>
        <v>0</v>
      </c>
      <c r="DS26" s="560">
        <f t="shared" si="28"/>
        <v>0</v>
      </c>
      <c r="DT26" s="560">
        <f t="shared" si="29"/>
        <v>0</v>
      </c>
      <c r="DU26" s="560">
        <f t="shared" si="30"/>
        <v>0</v>
      </c>
      <c r="DV26" s="560">
        <f t="shared" si="31"/>
        <v>0</v>
      </c>
      <c r="DW26" s="560">
        <f t="shared" si="32"/>
        <v>0</v>
      </c>
      <c r="DX26" s="560">
        <f t="shared" si="33"/>
        <v>0</v>
      </c>
      <c r="DY26" s="560">
        <f t="shared" si="34"/>
        <v>0</v>
      </c>
      <c r="DZ26" s="560">
        <f t="shared" si="35"/>
        <v>0</v>
      </c>
      <c r="EA26" s="560">
        <f t="shared" si="36"/>
        <v>0</v>
      </c>
      <c r="EB26" s="560">
        <f t="shared" si="37"/>
        <v>0</v>
      </c>
      <c r="EC26" s="560">
        <f t="shared" si="38"/>
        <v>0</v>
      </c>
      <c r="ED26" s="560">
        <f t="shared" si="39"/>
        <v>0</v>
      </c>
      <c r="EE26" s="560">
        <f t="shared" si="40"/>
        <v>0</v>
      </c>
      <c r="EF26" s="560">
        <f t="shared" si="41"/>
        <v>0</v>
      </c>
      <c r="EG26" s="560">
        <f t="shared" si="42"/>
        <v>0</v>
      </c>
      <c r="EH26" s="560">
        <f t="shared" si="43"/>
        <v>0</v>
      </c>
      <c r="EI26" s="560">
        <f t="shared" si="44"/>
        <v>0</v>
      </c>
      <c r="EJ26" s="560">
        <f t="shared" si="45"/>
        <v>0</v>
      </c>
      <c r="EK26" s="560">
        <f t="shared" si="46"/>
        <v>0</v>
      </c>
      <c r="EL26" s="560">
        <f t="shared" si="47"/>
        <v>0</v>
      </c>
      <c r="EM26" s="560">
        <f t="shared" si="48"/>
        <v>0</v>
      </c>
      <c r="EN26" s="560">
        <f t="shared" si="54"/>
        <v>0</v>
      </c>
      <c r="EO26" s="560">
        <f t="shared" si="52"/>
        <v>0</v>
      </c>
      <c r="EP26" s="560">
        <f t="shared" si="53"/>
        <v>0</v>
      </c>
    </row>
    <row r="27" spans="1:146" s="561" customFormat="1" ht="14.45" customHeight="1">
      <c r="A27" s="563">
        <v>19</v>
      </c>
      <c r="B27" s="577"/>
      <c r="C27" s="578"/>
      <c r="D27" s="578"/>
      <c r="E27" s="578"/>
      <c r="F27" s="578"/>
      <c r="G27" s="578"/>
      <c r="H27" s="578"/>
      <c r="I27" s="578"/>
      <c r="J27" s="578"/>
      <c r="K27" s="578"/>
      <c r="L27" s="578"/>
      <c r="M27" s="578"/>
      <c r="N27" s="578"/>
      <c r="O27" s="578"/>
      <c r="P27" s="578"/>
      <c r="Q27" s="578"/>
      <c r="R27" s="578"/>
      <c r="S27" s="578"/>
      <c r="T27" s="578"/>
      <c r="U27" s="578"/>
      <c r="V27" s="578"/>
      <c r="W27" s="578"/>
      <c r="X27" s="578"/>
      <c r="Y27" s="578"/>
      <c r="Z27" s="578"/>
      <c r="AA27" s="578"/>
      <c r="AB27" s="578"/>
      <c r="AC27" s="578"/>
      <c r="AD27" s="578"/>
      <c r="AE27" s="578"/>
      <c r="AF27" s="578"/>
      <c r="AG27" s="578"/>
      <c r="AH27" s="578"/>
      <c r="AI27" s="578"/>
      <c r="AJ27" s="578"/>
      <c r="AK27" s="578"/>
      <c r="AL27" s="578"/>
      <c r="AM27" s="578"/>
      <c r="AN27" s="578"/>
      <c r="AO27" s="578"/>
      <c r="AP27" s="578"/>
      <c r="AQ27" s="578"/>
      <c r="AR27" s="564">
        <f t="shared" si="3"/>
        <v>0</v>
      </c>
      <c r="AS27" s="564">
        <f t="shared" si="1"/>
        <v>0</v>
      </c>
      <c r="AT27" s="564">
        <f t="shared" si="4"/>
        <v>0</v>
      </c>
      <c r="AU27" s="565" t="str">
        <f t="shared" si="5"/>
        <v/>
      </c>
      <c r="BD27" s="574"/>
      <c r="BE27" s="574">
        <f t="shared" si="58"/>
        <v>1</v>
      </c>
      <c r="BF27" s="574">
        <f t="shared" si="58"/>
        <v>1</v>
      </c>
      <c r="BG27" s="574">
        <f t="shared" si="58"/>
        <v>1</v>
      </c>
      <c r="BH27" s="574">
        <f t="shared" si="58"/>
        <v>1</v>
      </c>
      <c r="BI27" s="574">
        <f t="shared" si="58"/>
        <v>1</v>
      </c>
      <c r="BJ27" s="574">
        <f t="shared" si="58"/>
        <v>1</v>
      </c>
      <c r="BK27" s="574">
        <f t="shared" si="58"/>
        <v>1</v>
      </c>
      <c r="BL27" s="574">
        <f t="shared" si="58"/>
        <v>1</v>
      </c>
      <c r="BM27" s="574">
        <f t="shared" si="58"/>
        <v>0</v>
      </c>
      <c r="BN27" s="574">
        <f t="shared" si="58"/>
        <v>0</v>
      </c>
      <c r="BO27" s="574">
        <f t="shared" si="58"/>
        <v>0</v>
      </c>
      <c r="BP27" s="574">
        <f t="shared" si="58"/>
        <v>0</v>
      </c>
      <c r="BQ27" s="574">
        <f t="shared" si="58"/>
        <v>0</v>
      </c>
      <c r="BR27" s="574">
        <f t="shared" si="58"/>
        <v>0</v>
      </c>
      <c r="BS27" s="574">
        <f t="shared" si="58"/>
        <v>0</v>
      </c>
      <c r="BT27" s="574">
        <f t="shared" si="58"/>
        <v>0</v>
      </c>
      <c r="BU27" s="574">
        <f t="shared" si="58"/>
        <v>0</v>
      </c>
      <c r="BV27" s="574">
        <f t="shared" si="58"/>
        <v>0</v>
      </c>
      <c r="BW27" s="574">
        <f t="shared" si="58"/>
        <v>1</v>
      </c>
      <c r="BX27" s="574">
        <f t="shared" si="58"/>
        <v>1</v>
      </c>
      <c r="BY27" s="574">
        <f t="shared" si="58"/>
        <v>1</v>
      </c>
      <c r="BZ27" s="574">
        <f t="shared" si="58"/>
        <v>1</v>
      </c>
      <c r="CA27" s="574">
        <f t="shared" si="58"/>
        <v>1</v>
      </c>
      <c r="CB27" s="574">
        <f t="shared" si="58"/>
        <v>1</v>
      </c>
      <c r="CC27" s="574">
        <f t="shared" si="58"/>
        <v>1</v>
      </c>
      <c r="CD27" s="574">
        <f t="shared" si="58"/>
        <v>0</v>
      </c>
      <c r="CE27" s="574">
        <f t="shared" si="58"/>
        <v>0</v>
      </c>
      <c r="CF27" s="574">
        <f t="shared" si="58"/>
        <v>0</v>
      </c>
      <c r="CG27" s="574">
        <f t="shared" si="58"/>
        <v>0</v>
      </c>
      <c r="CH27" s="574">
        <f t="shared" si="58"/>
        <v>0</v>
      </c>
      <c r="CI27" s="574">
        <f t="shared" si="58"/>
        <v>0</v>
      </c>
      <c r="CJ27" s="574">
        <f t="shared" si="58"/>
        <v>0</v>
      </c>
      <c r="CK27" s="574">
        <f t="shared" si="58"/>
        <v>0</v>
      </c>
      <c r="CL27" s="574">
        <f t="shared" si="58"/>
        <v>0</v>
      </c>
      <c r="CM27" s="574">
        <f t="shared" si="58"/>
        <v>0</v>
      </c>
      <c r="CN27" s="574">
        <f t="shared" si="58"/>
        <v>0</v>
      </c>
      <c r="CO27" s="574">
        <f t="shared" si="58"/>
        <v>0</v>
      </c>
      <c r="CP27" s="574">
        <f t="shared" si="58"/>
        <v>0</v>
      </c>
      <c r="CQ27" s="574">
        <f t="shared" si="58"/>
        <v>0</v>
      </c>
      <c r="CR27" s="574">
        <f t="shared" si="58"/>
        <v>0</v>
      </c>
      <c r="CS27" s="574">
        <f t="shared" si="58"/>
        <v>0</v>
      </c>
      <c r="CT27" s="572">
        <f t="shared" si="49"/>
        <v>0</v>
      </c>
      <c r="CU27" s="572">
        <f t="shared" si="50"/>
        <v>0</v>
      </c>
      <c r="CV27" s="572">
        <f t="shared" si="51"/>
        <v>0</v>
      </c>
      <c r="CW27" s="560"/>
      <c r="CX27" s="575" t="str">
        <f t="shared" si="7"/>
        <v/>
      </c>
      <c r="CY27" s="560">
        <f t="shared" si="8"/>
        <v>0</v>
      </c>
      <c r="CZ27" s="560">
        <f t="shared" si="9"/>
        <v>0</v>
      </c>
      <c r="DA27" s="560">
        <f t="shared" si="10"/>
        <v>0</v>
      </c>
      <c r="DB27" s="560">
        <f t="shared" si="11"/>
        <v>0</v>
      </c>
      <c r="DC27" s="560">
        <f t="shared" si="12"/>
        <v>0</v>
      </c>
      <c r="DD27" s="560">
        <f t="shared" si="13"/>
        <v>0</v>
      </c>
      <c r="DE27" s="560">
        <f t="shared" si="14"/>
        <v>0</v>
      </c>
      <c r="DF27" s="560">
        <f t="shared" si="15"/>
        <v>0</v>
      </c>
      <c r="DG27" s="560">
        <f t="shared" si="16"/>
        <v>0</v>
      </c>
      <c r="DH27" s="560">
        <f t="shared" si="17"/>
        <v>0</v>
      </c>
      <c r="DI27" s="560">
        <f t="shared" si="18"/>
        <v>0</v>
      </c>
      <c r="DJ27" s="560">
        <f t="shared" si="19"/>
        <v>0</v>
      </c>
      <c r="DK27" s="560">
        <f t="shared" si="20"/>
        <v>0</v>
      </c>
      <c r="DL27" s="560">
        <f t="shared" si="21"/>
        <v>0</v>
      </c>
      <c r="DM27" s="560">
        <f t="shared" si="22"/>
        <v>0</v>
      </c>
      <c r="DN27" s="560">
        <f t="shared" si="23"/>
        <v>0</v>
      </c>
      <c r="DO27" s="560">
        <f t="shared" si="24"/>
        <v>0</v>
      </c>
      <c r="DP27" s="560">
        <f t="shared" si="25"/>
        <v>0</v>
      </c>
      <c r="DQ27" s="560">
        <f t="shared" si="26"/>
        <v>0</v>
      </c>
      <c r="DR27" s="560">
        <f t="shared" si="27"/>
        <v>0</v>
      </c>
      <c r="DS27" s="560">
        <f t="shared" si="28"/>
        <v>0</v>
      </c>
      <c r="DT27" s="560">
        <f t="shared" si="29"/>
        <v>0</v>
      </c>
      <c r="DU27" s="560">
        <f t="shared" si="30"/>
        <v>0</v>
      </c>
      <c r="DV27" s="560">
        <f t="shared" si="31"/>
        <v>0</v>
      </c>
      <c r="DW27" s="560">
        <f t="shared" si="32"/>
        <v>0</v>
      </c>
      <c r="DX27" s="560">
        <f t="shared" si="33"/>
        <v>0</v>
      </c>
      <c r="DY27" s="560">
        <f t="shared" si="34"/>
        <v>0</v>
      </c>
      <c r="DZ27" s="560">
        <f t="shared" si="35"/>
        <v>0</v>
      </c>
      <c r="EA27" s="560">
        <f t="shared" si="36"/>
        <v>0</v>
      </c>
      <c r="EB27" s="560">
        <f t="shared" si="37"/>
        <v>0</v>
      </c>
      <c r="EC27" s="560">
        <f t="shared" si="38"/>
        <v>0</v>
      </c>
      <c r="ED27" s="560">
        <f t="shared" si="39"/>
        <v>0</v>
      </c>
      <c r="EE27" s="560">
        <f t="shared" si="40"/>
        <v>0</v>
      </c>
      <c r="EF27" s="560">
        <f t="shared" si="41"/>
        <v>0</v>
      </c>
      <c r="EG27" s="560">
        <f t="shared" si="42"/>
        <v>0</v>
      </c>
      <c r="EH27" s="560">
        <f t="shared" si="43"/>
        <v>0</v>
      </c>
      <c r="EI27" s="560">
        <f t="shared" si="44"/>
        <v>0</v>
      </c>
      <c r="EJ27" s="560">
        <f t="shared" si="45"/>
        <v>0</v>
      </c>
      <c r="EK27" s="560">
        <f t="shared" si="46"/>
        <v>0</v>
      </c>
      <c r="EL27" s="560">
        <f t="shared" si="47"/>
        <v>0</v>
      </c>
      <c r="EM27" s="560">
        <f t="shared" si="48"/>
        <v>0</v>
      </c>
      <c r="EN27" s="560">
        <f t="shared" si="54"/>
        <v>0</v>
      </c>
      <c r="EO27" s="560">
        <f t="shared" si="52"/>
        <v>0</v>
      </c>
      <c r="EP27" s="560">
        <f t="shared" si="53"/>
        <v>0</v>
      </c>
    </row>
    <row r="28" spans="1:146" s="561" customFormat="1" ht="14.45" customHeight="1">
      <c r="A28" s="563">
        <v>20</v>
      </c>
      <c r="B28" s="577"/>
      <c r="C28" s="578"/>
      <c r="D28" s="578"/>
      <c r="E28" s="578"/>
      <c r="F28" s="578"/>
      <c r="G28" s="578"/>
      <c r="H28" s="578"/>
      <c r="I28" s="578"/>
      <c r="J28" s="578"/>
      <c r="K28" s="578"/>
      <c r="L28" s="578"/>
      <c r="M28" s="578"/>
      <c r="N28" s="578"/>
      <c r="O28" s="578"/>
      <c r="P28" s="578"/>
      <c r="Q28" s="578"/>
      <c r="R28" s="578"/>
      <c r="S28" s="578"/>
      <c r="T28" s="578"/>
      <c r="U28" s="578"/>
      <c r="V28" s="578"/>
      <c r="W28" s="578"/>
      <c r="X28" s="578"/>
      <c r="Y28" s="578"/>
      <c r="Z28" s="578"/>
      <c r="AA28" s="578"/>
      <c r="AB28" s="578"/>
      <c r="AC28" s="578"/>
      <c r="AD28" s="578"/>
      <c r="AE28" s="578"/>
      <c r="AF28" s="578"/>
      <c r="AG28" s="578"/>
      <c r="AH28" s="578"/>
      <c r="AI28" s="578"/>
      <c r="AJ28" s="578"/>
      <c r="AK28" s="578"/>
      <c r="AL28" s="578"/>
      <c r="AM28" s="578"/>
      <c r="AN28" s="578"/>
      <c r="AO28" s="578"/>
      <c r="AP28" s="578"/>
      <c r="AQ28" s="578"/>
      <c r="AR28" s="564">
        <f t="shared" si="3"/>
        <v>0</v>
      </c>
      <c r="AS28" s="564">
        <f t="shared" si="1"/>
        <v>0</v>
      </c>
      <c r="AT28" s="564">
        <f t="shared" si="4"/>
        <v>0</v>
      </c>
      <c r="AU28" s="565" t="str">
        <f t="shared" si="5"/>
        <v/>
      </c>
      <c r="BD28" s="574"/>
      <c r="BE28" s="574">
        <f t="shared" si="58"/>
        <v>1</v>
      </c>
      <c r="BF28" s="574">
        <f t="shared" si="58"/>
        <v>1</v>
      </c>
      <c r="BG28" s="574">
        <f t="shared" si="58"/>
        <v>1</v>
      </c>
      <c r="BH28" s="574">
        <f t="shared" si="58"/>
        <v>1</v>
      </c>
      <c r="BI28" s="574">
        <f t="shared" si="58"/>
        <v>1</v>
      </c>
      <c r="BJ28" s="574">
        <f t="shared" si="58"/>
        <v>1</v>
      </c>
      <c r="BK28" s="574">
        <f t="shared" si="58"/>
        <v>1</v>
      </c>
      <c r="BL28" s="574">
        <f t="shared" si="58"/>
        <v>1</v>
      </c>
      <c r="BM28" s="574">
        <f t="shared" si="58"/>
        <v>0</v>
      </c>
      <c r="BN28" s="574">
        <f t="shared" si="58"/>
        <v>0</v>
      </c>
      <c r="BO28" s="574">
        <f t="shared" si="58"/>
        <v>0</v>
      </c>
      <c r="BP28" s="574">
        <f t="shared" si="58"/>
        <v>0</v>
      </c>
      <c r="BQ28" s="574">
        <f t="shared" si="58"/>
        <v>0</v>
      </c>
      <c r="BR28" s="574">
        <f t="shared" si="58"/>
        <v>0</v>
      </c>
      <c r="BS28" s="574">
        <f t="shared" si="58"/>
        <v>0</v>
      </c>
      <c r="BT28" s="574">
        <f t="shared" si="58"/>
        <v>0</v>
      </c>
      <c r="BU28" s="574">
        <f t="shared" si="58"/>
        <v>0</v>
      </c>
      <c r="BV28" s="574">
        <f t="shared" si="58"/>
        <v>0</v>
      </c>
      <c r="BW28" s="574">
        <f t="shared" si="58"/>
        <v>1</v>
      </c>
      <c r="BX28" s="574">
        <f t="shared" si="58"/>
        <v>1</v>
      </c>
      <c r="BY28" s="574">
        <f t="shared" si="58"/>
        <v>1</v>
      </c>
      <c r="BZ28" s="574">
        <f t="shared" si="58"/>
        <v>1</v>
      </c>
      <c r="CA28" s="574">
        <f t="shared" si="58"/>
        <v>1</v>
      </c>
      <c r="CB28" s="574">
        <f t="shared" si="58"/>
        <v>1</v>
      </c>
      <c r="CC28" s="574">
        <f t="shared" si="58"/>
        <v>1</v>
      </c>
      <c r="CD28" s="574">
        <f t="shared" si="58"/>
        <v>0</v>
      </c>
      <c r="CE28" s="574">
        <f t="shared" si="58"/>
        <v>0</v>
      </c>
      <c r="CF28" s="574">
        <f t="shared" si="58"/>
        <v>0</v>
      </c>
      <c r="CG28" s="574">
        <f t="shared" si="58"/>
        <v>0</v>
      </c>
      <c r="CH28" s="574">
        <f t="shared" si="58"/>
        <v>0</v>
      </c>
      <c r="CI28" s="574">
        <f t="shared" si="58"/>
        <v>0</v>
      </c>
      <c r="CJ28" s="574">
        <f t="shared" si="58"/>
        <v>0</v>
      </c>
      <c r="CK28" s="574">
        <f t="shared" si="58"/>
        <v>0</v>
      </c>
      <c r="CL28" s="574">
        <f t="shared" si="58"/>
        <v>0</v>
      </c>
      <c r="CM28" s="574">
        <f t="shared" si="58"/>
        <v>0</v>
      </c>
      <c r="CN28" s="574">
        <f t="shared" si="58"/>
        <v>0</v>
      </c>
      <c r="CO28" s="574">
        <f t="shared" si="58"/>
        <v>0</v>
      </c>
      <c r="CP28" s="574">
        <f t="shared" si="58"/>
        <v>0</v>
      </c>
      <c r="CQ28" s="574">
        <f t="shared" si="58"/>
        <v>0</v>
      </c>
      <c r="CR28" s="574">
        <f t="shared" si="58"/>
        <v>0</v>
      </c>
      <c r="CS28" s="574">
        <f t="shared" si="58"/>
        <v>0</v>
      </c>
      <c r="CT28" s="572">
        <f t="shared" si="49"/>
        <v>0</v>
      </c>
      <c r="CU28" s="572">
        <f t="shared" si="50"/>
        <v>0</v>
      </c>
      <c r="CV28" s="572">
        <f t="shared" si="51"/>
        <v>0</v>
      </c>
      <c r="CW28" s="560"/>
      <c r="CX28" s="575" t="str">
        <f t="shared" si="7"/>
        <v/>
      </c>
      <c r="CY28" s="560">
        <f t="shared" si="8"/>
        <v>0</v>
      </c>
      <c r="CZ28" s="560">
        <f t="shared" si="9"/>
        <v>0</v>
      </c>
      <c r="DA28" s="560">
        <f t="shared" si="10"/>
        <v>0</v>
      </c>
      <c r="DB28" s="560">
        <f t="shared" si="11"/>
        <v>0</v>
      </c>
      <c r="DC28" s="560">
        <f t="shared" si="12"/>
        <v>0</v>
      </c>
      <c r="DD28" s="560">
        <f t="shared" si="13"/>
        <v>0</v>
      </c>
      <c r="DE28" s="560">
        <f t="shared" si="14"/>
        <v>0</v>
      </c>
      <c r="DF28" s="560">
        <f t="shared" si="15"/>
        <v>0</v>
      </c>
      <c r="DG28" s="560">
        <f t="shared" si="16"/>
        <v>0</v>
      </c>
      <c r="DH28" s="560">
        <f t="shared" si="17"/>
        <v>0</v>
      </c>
      <c r="DI28" s="560">
        <f t="shared" si="18"/>
        <v>0</v>
      </c>
      <c r="DJ28" s="560">
        <f t="shared" si="19"/>
        <v>0</v>
      </c>
      <c r="DK28" s="560">
        <f t="shared" si="20"/>
        <v>0</v>
      </c>
      <c r="DL28" s="560">
        <f t="shared" si="21"/>
        <v>0</v>
      </c>
      <c r="DM28" s="560">
        <f t="shared" si="22"/>
        <v>0</v>
      </c>
      <c r="DN28" s="560">
        <f t="shared" si="23"/>
        <v>0</v>
      </c>
      <c r="DO28" s="560">
        <f t="shared" si="24"/>
        <v>0</v>
      </c>
      <c r="DP28" s="560">
        <f t="shared" si="25"/>
        <v>0</v>
      </c>
      <c r="DQ28" s="560">
        <f t="shared" si="26"/>
        <v>0</v>
      </c>
      <c r="DR28" s="560">
        <f t="shared" si="27"/>
        <v>0</v>
      </c>
      <c r="DS28" s="560">
        <f t="shared" si="28"/>
        <v>0</v>
      </c>
      <c r="DT28" s="560">
        <f t="shared" si="29"/>
        <v>0</v>
      </c>
      <c r="DU28" s="560">
        <f t="shared" si="30"/>
        <v>0</v>
      </c>
      <c r="DV28" s="560">
        <f t="shared" si="31"/>
        <v>0</v>
      </c>
      <c r="DW28" s="560">
        <f t="shared" si="32"/>
        <v>0</v>
      </c>
      <c r="DX28" s="560">
        <f t="shared" si="33"/>
        <v>0</v>
      </c>
      <c r="DY28" s="560">
        <f t="shared" si="34"/>
        <v>0</v>
      </c>
      <c r="DZ28" s="560">
        <f t="shared" si="35"/>
        <v>0</v>
      </c>
      <c r="EA28" s="560">
        <f t="shared" si="36"/>
        <v>0</v>
      </c>
      <c r="EB28" s="560">
        <f t="shared" si="37"/>
        <v>0</v>
      </c>
      <c r="EC28" s="560">
        <f t="shared" si="38"/>
        <v>0</v>
      </c>
      <c r="ED28" s="560">
        <f t="shared" si="39"/>
        <v>0</v>
      </c>
      <c r="EE28" s="560">
        <f t="shared" si="40"/>
        <v>0</v>
      </c>
      <c r="EF28" s="560">
        <f t="shared" si="41"/>
        <v>0</v>
      </c>
      <c r="EG28" s="560">
        <f t="shared" si="42"/>
        <v>0</v>
      </c>
      <c r="EH28" s="560">
        <f t="shared" si="43"/>
        <v>0</v>
      </c>
      <c r="EI28" s="560">
        <f t="shared" si="44"/>
        <v>0</v>
      </c>
      <c r="EJ28" s="560">
        <f t="shared" si="45"/>
        <v>0</v>
      </c>
      <c r="EK28" s="560">
        <f t="shared" si="46"/>
        <v>0</v>
      </c>
      <c r="EL28" s="560">
        <f t="shared" si="47"/>
        <v>0</v>
      </c>
      <c r="EM28" s="560">
        <f t="shared" si="48"/>
        <v>0</v>
      </c>
      <c r="EN28" s="560">
        <f t="shared" si="54"/>
        <v>0</v>
      </c>
      <c r="EO28" s="560">
        <f t="shared" si="52"/>
        <v>0</v>
      </c>
      <c r="EP28" s="560">
        <f t="shared" si="53"/>
        <v>0</v>
      </c>
    </row>
    <row r="29" spans="1:146" s="561" customFormat="1" ht="14.45" customHeight="1">
      <c r="A29" s="563">
        <v>21</v>
      </c>
      <c r="B29" s="577"/>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578"/>
      <c r="AM29" s="578"/>
      <c r="AN29" s="578"/>
      <c r="AO29" s="578"/>
      <c r="AP29" s="578"/>
      <c r="AQ29" s="578"/>
      <c r="AR29" s="564">
        <f t="shared" si="3"/>
        <v>0</v>
      </c>
      <c r="AS29" s="564">
        <f t="shared" si="1"/>
        <v>0</v>
      </c>
      <c r="AT29" s="564">
        <f t="shared" si="4"/>
        <v>0</v>
      </c>
      <c r="AU29" s="565" t="str">
        <f t="shared" si="5"/>
        <v/>
      </c>
      <c r="BD29" s="574"/>
      <c r="BE29" s="574">
        <f t="shared" si="58"/>
        <v>1</v>
      </c>
      <c r="BF29" s="574">
        <f t="shared" si="58"/>
        <v>1</v>
      </c>
      <c r="BG29" s="574">
        <f t="shared" si="58"/>
        <v>1</v>
      </c>
      <c r="BH29" s="574">
        <f t="shared" si="58"/>
        <v>1</v>
      </c>
      <c r="BI29" s="574">
        <f t="shared" si="58"/>
        <v>1</v>
      </c>
      <c r="BJ29" s="574">
        <f t="shared" si="58"/>
        <v>1</v>
      </c>
      <c r="BK29" s="574">
        <f t="shared" si="58"/>
        <v>1</v>
      </c>
      <c r="BL29" s="574">
        <f t="shared" si="58"/>
        <v>1</v>
      </c>
      <c r="BM29" s="574">
        <f t="shared" si="58"/>
        <v>0</v>
      </c>
      <c r="BN29" s="574">
        <f t="shared" si="58"/>
        <v>0</v>
      </c>
      <c r="BO29" s="574">
        <f t="shared" si="58"/>
        <v>0</v>
      </c>
      <c r="BP29" s="574">
        <f t="shared" si="58"/>
        <v>0</v>
      </c>
      <c r="BQ29" s="574">
        <f t="shared" si="58"/>
        <v>0</v>
      </c>
      <c r="BR29" s="574">
        <f t="shared" si="58"/>
        <v>0</v>
      </c>
      <c r="BS29" s="574">
        <f t="shared" si="58"/>
        <v>0</v>
      </c>
      <c r="BT29" s="574">
        <f t="shared" si="58"/>
        <v>0</v>
      </c>
      <c r="BU29" s="574">
        <f t="shared" si="58"/>
        <v>0</v>
      </c>
      <c r="BV29" s="574">
        <f t="shared" si="58"/>
        <v>0</v>
      </c>
      <c r="BW29" s="574">
        <f t="shared" si="58"/>
        <v>1</v>
      </c>
      <c r="BX29" s="574">
        <f t="shared" si="58"/>
        <v>1</v>
      </c>
      <c r="BY29" s="574">
        <f t="shared" si="58"/>
        <v>1</v>
      </c>
      <c r="BZ29" s="574">
        <f t="shared" si="58"/>
        <v>1</v>
      </c>
      <c r="CA29" s="574">
        <f t="shared" si="58"/>
        <v>1</v>
      </c>
      <c r="CB29" s="574">
        <f t="shared" si="58"/>
        <v>1</v>
      </c>
      <c r="CC29" s="574">
        <f t="shared" si="58"/>
        <v>1</v>
      </c>
      <c r="CD29" s="574">
        <f t="shared" si="58"/>
        <v>0</v>
      </c>
      <c r="CE29" s="574">
        <f t="shared" si="58"/>
        <v>0</v>
      </c>
      <c r="CF29" s="574">
        <f t="shared" si="58"/>
        <v>0</v>
      </c>
      <c r="CG29" s="574">
        <f t="shared" si="58"/>
        <v>0</v>
      </c>
      <c r="CH29" s="574">
        <f t="shared" si="58"/>
        <v>0</v>
      </c>
      <c r="CI29" s="574">
        <f t="shared" si="58"/>
        <v>0</v>
      </c>
      <c r="CJ29" s="574">
        <f t="shared" si="58"/>
        <v>0</v>
      </c>
      <c r="CK29" s="574">
        <f t="shared" si="58"/>
        <v>0</v>
      </c>
      <c r="CL29" s="574">
        <f t="shared" si="58"/>
        <v>0</v>
      </c>
      <c r="CM29" s="574">
        <f t="shared" si="58"/>
        <v>0</v>
      </c>
      <c r="CN29" s="574">
        <f t="shared" si="58"/>
        <v>0</v>
      </c>
      <c r="CO29" s="574">
        <f t="shared" si="58"/>
        <v>0</v>
      </c>
      <c r="CP29" s="574">
        <f t="shared" si="58"/>
        <v>0</v>
      </c>
      <c r="CQ29" s="574">
        <f t="shared" si="58"/>
        <v>0</v>
      </c>
      <c r="CR29" s="574">
        <f t="shared" si="58"/>
        <v>0</v>
      </c>
      <c r="CS29" s="574">
        <f t="shared" si="58"/>
        <v>0</v>
      </c>
      <c r="CT29" s="572">
        <f t="shared" si="49"/>
        <v>0</v>
      </c>
      <c r="CU29" s="572">
        <f t="shared" si="50"/>
        <v>0</v>
      </c>
      <c r="CV29" s="572">
        <f t="shared" si="51"/>
        <v>0</v>
      </c>
      <c r="CW29" s="560"/>
      <c r="CX29" s="575" t="str">
        <f t="shared" si="7"/>
        <v/>
      </c>
      <c r="CY29" s="560">
        <f t="shared" si="8"/>
        <v>0</v>
      </c>
      <c r="CZ29" s="560">
        <f t="shared" si="9"/>
        <v>0</v>
      </c>
      <c r="DA29" s="560">
        <f t="shared" si="10"/>
        <v>0</v>
      </c>
      <c r="DB29" s="560">
        <f t="shared" si="11"/>
        <v>0</v>
      </c>
      <c r="DC29" s="560">
        <f t="shared" si="12"/>
        <v>0</v>
      </c>
      <c r="DD29" s="560">
        <f t="shared" si="13"/>
        <v>0</v>
      </c>
      <c r="DE29" s="560">
        <f t="shared" si="14"/>
        <v>0</v>
      </c>
      <c r="DF29" s="560">
        <f t="shared" si="15"/>
        <v>0</v>
      </c>
      <c r="DG29" s="560">
        <f t="shared" si="16"/>
        <v>0</v>
      </c>
      <c r="DH29" s="560">
        <f t="shared" si="17"/>
        <v>0</v>
      </c>
      <c r="DI29" s="560">
        <f t="shared" si="18"/>
        <v>0</v>
      </c>
      <c r="DJ29" s="560">
        <f t="shared" si="19"/>
        <v>0</v>
      </c>
      <c r="DK29" s="560">
        <f t="shared" si="20"/>
        <v>0</v>
      </c>
      <c r="DL29" s="560">
        <f t="shared" si="21"/>
        <v>0</v>
      </c>
      <c r="DM29" s="560">
        <f t="shared" si="22"/>
        <v>0</v>
      </c>
      <c r="DN29" s="560">
        <f t="shared" si="23"/>
        <v>0</v>
      </c>
      <c r="DO29" s="560">
        <f t="shared" si="24"/>
        <v>0</v>
      </c>
      <c r="DP29" s="560">
        <f t="shared" si="25"/>
        <v>0</v>
      </c>
      <c r="DQ29" s="560">
        <f t="shared" si="26"/>
        <v>0</v>
      </c>
      <c r="DR29" s="560">
        <f t="shared" si="27"/>
        <v>0</v>
      </c>
      <c r="DS29" s="560">
        <f t="shared" si="28"/>
        <v>0</v>
      </c>
      <c r="DT29" s="560">
        <f t="shared" si="29"/>
        <v>0</v>
      </c>
      <c r="DU29" s="560">
        <f t="shared" si="30"/>
        <v>0</v>
      </c>
      <c r="DV29" s="560">
        <f t="shared" si="31"/>
        <v>0</v>
      </c>
      <c r="DW29" s="560">
        <f t="shared" si="32"/>
        <v>0</v>
      </c>
      <c r="DX29" s="560">
        <f t="shared" si="33"/>
        <v>0</v>
      </c>
      <c r="DY29" s="560">
        <f t="shared" si="34"/>
        <v>0</v>
      </c>
      <c r="DZ29" s="560">
        <f t="shared" si="35"/>
        <v>0</v>
      </c>
      <c r="EA29" s="560">
        <f t="shared" si="36"/>
        <v>0</v>
      </c>
      <c r="EB29" s="560">
        <f t="shared" si="37"/>
        <v>0</v>
      </c>
      <c r="EC29" s="560">
        <f t="shared" si="38"/>
        <v>0</v>
      </c>
      <c r="ED29" s="560">
        <f t="shared" si="39"/>
        <v>0</v>
      </c>
      <c r="EE29" s="560">
        <f t="shared" si="40"/>
        <v>0</v>
      </c>
      <c r="EF29" s="560">
        <f t="shared" si="41"/>
        <v>0</v>
      </c>
      <c r="EG29" s="560">
        <f t="shared" si="42"/>
        <v>0</v>
      </c>
      <c r="EH29" s="560">
        <f t="shared" si="43"/>
        <v>0</v>
      </c>
      <c r="EI29" s="560">
        <f t="shared" si="44"/>
        <v>0</v>
      </c>
      <c r="EJ29" s="560">
        <f t="shared" si="45"/>
        <v>0</v>
      </c>
      <c r="EK29" s="560">
        <f t="shared" si="46"/>
        <v>0</v>
      </c>
      <c r="EL29" s="560">
        <f t="shared" si="47"/>
        <v>0</v>
      </c>
      <c r="EM29" s="560">
        <f t="shared" si="48"/>
        <v>0</v>
      </c>
      <c r="EN29" s="560">
        <f t="shared" si="54"/>
        <v>0</v>
      </c>
      <c r="EO29" s="560">
        <f t="shared" si="52"/>
        <v>0</v>
      </c>
      <c r="EP29" s="560">
        <f t="shared" si="53"/>
        <v>0</v>
      </c>
    </row>
    <row r="30" spans="1:146" s="561" customFormat="1" ht="14.45" customHeight="1">
      <c r="A30" s="563">
        <v>22</v>
      </c>
      <c r="B30" s="577"/>
      <c r="C30" s="578"/>
      <c r="D30" s="578"/>
      <c r="E30" s="578"/>
      <c r="F30" s="578"/>
      <c r="G30" s="578"/>
      <c r="H30" s="578"/>
      <c r="I30" s="578"/>
      <c r="J30" s="578"/>
      <c r="K30" s="578"/>
      <c r="L30" s="578"/>
      <c r="M30" s="578"/>
      <c r="N30" s="578"/>
      <c r="O30" s="578"/>
      <c r="P30" s="578"/>
      <c r="Q30" s="578"/>
      <c r="R30" s="578"/>
      <c r="S30" s="578"/>
      <c r="T30" s="578"/>
      <c r="U30" s="578"/>
      <c r="V30" s="578"/>
      <c r="W30" s="578"/>
      <c r="X30" s="578"/>
      <c r="Y30" s="578"/>
      <c r="Z30" s="578"/>
      <c r="AA30" s="578"/>
      <c r="AB30" s="578"/>
      <c r="AC30" s="578"/>
      <c r="AD30" s="578"/>
      <c r="AE30" s="578"/>
      <c r="AF30" s="578"/>
      <c r="AG30" s="578"/>
      <c r="AH30" s="578"/>
      <c r="AI30" s="578"/>
      <c r="AJ30" s="578"/>
      <c r="AK30" s="578"/>
      <c r="AL30" s="578"/>
      <c r="AM30" s="578"/>
      <c r="AN30" s="578"/>
      <c r="AO30" s="578"/>
      <c r="AP30" s="578"/>
      <c r="AQ30" s="578"/>
      <c r="AR30" s="564">
        <f t="shared" si="3"/>
        <v>0</v>
      </c>
      <c r="AS30" s="564">
        <f t="shared" si="1"/>
        <v>0</v>
      </c>
      <c r="AT30" s="564">
        <f t="shared" si="4"/>
        <v>0</v>
      </c>
      <c r="AU30" s="565" t="str">
        <f t="shared" si="5"/>
        <v/>
      </c>
      <c r="BD30" s="574"/>
      <c r="BE30" s="574">
        <f t="shared" si="58"/>
        <v>1</v>
      </c>
      <c r="BF30" s="574">
        <f t="shared" si="58"/>
        <v>1</v>
      </c>
      <c r="BG30" s="574">
        <f t="shared" si="58"/>
        <v>1</v>
      </c>
      <c r="BH30" s="574">
        <f t="shared" si="58"/>
        <v>1</v>
      </c>
      <c r="BI30" s="574">
        <f t="shared" si="58"/>
        <v>1</v>
      </c>
      <c r="BJ30" s="574">
        <f t="shared" si="58"/>
        <v>1</v>
      </c>
      <c r="BK30" s="574">
        <f t="shared" si="58"/>
        <v>1</v>
      </c>
      <c r="BL30" s="574">
        <f t="shared" si="58"/>
        <v>1</v>
      </c>
      <c r="BM30" s="574">
        <f t="shared" si="58"/>
        <v>0</v>
      </c>
      <c r="BN30" s="574">
        <f t="shared" ref="BN30:CS30" si="59">IF(OR(AND(44626&gt;=BN131,BN131&gt;=44588),AND(45382&gt;=BN131,BN131&gt;=44659)),1,0)</f>
        <v>0</v>
      </c>
      <c r="BO30" s="574">
        <f t="shared" si="59"/>
        <v>0</v>
      </c>
      <c r="BP30" s="574">
        <f t="shared" si="59"/>
        <v>0</v>
      </c>
      <c r="BQ30" s="574">
        <f t="shared" si="59"/>
        <v>0</v>
      </c>
      <c r="BR30" s="574">
        <f t="shared" si="59"/>
        <v>0</v>
      </c>
      <c r="BS30" s="574">
        <f t="shared" si="59"/>
        <v>0</v>
      </c>
      <c r="BT30" s="574">
        <f t="shared" si="59"/>
        <v>0</v>
      </c>
      <c r="BU30" s="574">
        <f t="shared" si="59"/>
        <v>0</v>
      </c>
      <c r="BV30" s="574">
        <f t="shared" si="59"/>
        <v>0</v>
      </c>
      <c r="BW30" s="574">
        <f t="shared" si="59"/>
        <v>1</v>
      </c>
      <c r="BX30" s="574">
        <f t="shared" si="59"/>
        <v>1</v>
      </c>
      <c r="BY30" s="574">
        <f t="shared" si="59"/>
        <v>1</v>
      </c>
      <c r="BZ30" s="574">
        <f t="shared" si="59"/>
        <v>1</v>
      </c>
      <c r="CA30" s="574">
        <f t="shared" si="59"/>
        <v>1</v>
      </c>
      <c r="CB30" s="574">
        <f t="shared" si="59"/>
        <v>1</v>
      </c>
      <c r="CC30" s="574">
        <f t="shared" si="59"/>
        <v>1</v>
      </c>
      <c r="CD30" s="574">
        <f t="shared" si="59"/>
        <v>0</v>
      </c>
      <c r="CE30" s="574">
        <f t="shared" si="59"/>
        <v>0</v>
      </c>
      <c r="CF30" s="574">
        <f t="shared" si="59"/>
        <v>0</v>
      </c>
      <c r="CG30" s="574">
        <f t="shared" si="59"/>
        <v>0</v>
      </c>
      <c r="CH30" s="574">
        <f t="shared" si="59"/>
        <v>0</v>
      </c>
      <c r="CI30" s="574">
        <f t="shared" si="59"/>
        <v>0</v>
      </c>
      <c r="CJ30" s="574">
        <f t="shared" si="59"/>
        <v>0</v>
      </c>
      <c r="CK30" s="574">
        <f t="shared" si="59"/>
        <v>0</v>
      </c>
      <c r="CL30" s="574">
        <f t="shared" si="59"/>
        <v>0</v>
      </c>
      <c r="CM30" s="574">
        <f t="shared" si="59"/>
        <v>0</v>
      </c>
      <c r="CN30" s="574">
        <f t="shared" si="59"/>
        <v>0</v>
      </c>
      <c r="CO30" s="574">
        <f t="shared" si="59"/>
        <v>0</v>
      </c>
      <c r="CP30" s="574">
        <f t="shared" si="59"/>
        <v>0</v>
      </c>
      <c r="CQ30" s="574">
        <f t="shared" si="59"/>
        <v>0</v>
      </c>
      <c r="CR30" s="574">
        <f t="shared" si="59"/>
        <v>0</v>
      </c>
      <c r="CS30" s="574">
        <f t="shared" si="59"/>
        <v>0</v>
      </c>
      <c r="CT30" s="572">
        <f t="shared" si="49"/>
        <v>0</v>
      </c>
      <c r="CU30" s="572">
        <f t="shared" si="50"/>
        <v>0</v>
      </c>
      <c r="CV30" s="572">
        <f t="shared" si="51"/>
        <v>0</v>
      </c>
      <c r="CW30" s="560"/>
      <c r="CX30" s="575" t="str">
        <f t="shared" si="7"/>
        <v/>
      </c>
      <c r="CY30" s="560">
        <f t="shared" si="8"/>
        <v>0</v>
      </c>
      <c r="CZ30" s="560">
        <f t="shared" si="9"/>
        <v>0</v>
      </c>
      <c r="DA30" s="560">
        <f t="shared" si="10"/>
        <v>0</v>
      </c>
      <c r="DB30" s="560">
        <f t="shared" si="11"/>
        <v>0</v>
      </c>
      <c r="DC30" s="560">
        <f t="shared" si="12"/>
        <v>0</v>
      </c>
      <c r="DD30" s="560">
        <f t="shared" si="13"/>
        <v>0</v>
      </c>
      <c r="DE30" s="560">
        <f t="shared" si="14"/>
        <v>0</v>
      </c>
      <c r="DF30" s="560">
        <f t="shared" si="15"/>
        <v>0</v>
      </c>
      <c r="DG30" s="560">
        <f t="shared" si="16"/>
        <v>0</v>
      </c>
      <c r="DH30" s="560">
        <f t="shared" si="17"/>
        <v>0</v>
      </c>
      <c r="DI30" s="560">
        <f t="shared" si="18"/>
        <v>0</v>
      </c>
      <c r="DJ30" s="560">
        <f t="shared" si="19"/>
        <v>0</v>
      </c>
      <c r="DK30" s="560">
        <f t="shared" si="20"/>
        <v>0</v>
      </c>
      <c r="DL30" s="560">
        <f t="shared" si="21"/>
        <v>0</v>
      </c>
      <c r="DM30" s="560">
        <f t="shared" si="22"/>
        <v>0</v>
      </c>
      <c r="DN30" s="560">
        <f t="shared" si="23"/>
        <v>0</v>
      </c>
      <c r="DO30" s="560">
        <f t="shared" si="24"/>
        <v>0</v>
      </c>
      <c r="DP30" s="560">
        <f t="shared" si="25"/>
        <v>0</v>
      </c>
      <c r="DQ30" s="560">
        <f t="shared" si="26"/>
        <v>0</v>
      </c>
      <c r="DR30" s="560">
        <f t="shared" si="27"/>
        <v>0</v>
      </c>
      <c r="DS30" s="560">
        <f t="shared" si="28"/>
        <v>0</v>
      </c>
      <c r="DT30" s="560">
        <f t="shared" si="29"/>
        <v>0</v>
      </c>
      <c r="DU30" s="560">
        <f t="shared" si="30"/>
        <v>0</v>
      </c>
      <c r="DV30" s="560">
        <f t="shared" si="31"/>
        <v>0</v>
      </c>
      <c r="DW30" s="560">
        <f t="shared" si="32"/>
        <v>0</v>
      </c>
      <c r="DX30" s="560">
        <f t="shared" si="33"/>
        <v>0</v>
      </c>
      <c r="DY30" s="560">
        <f t="shared" si="34"/>
        <v>0</v>
      </c>
      <c r="DZ30" s="560">
        <f t="shared" si="35"/>
        <v>0</v>
      </c>
      <c r="EA30" s="560">
        <f t="shared" si="36"/>
        <v>0</v>
      </c>
      <c r="EB30" s="560">
        <f t="shared" si="37"/>
        <v>0</v>
      </c>
      <c r="EC30" s="560">
        <f t="shared" si="38"/>
        <v>0</v>
      </c>
      <c r="ED30" s="560">
        <f t="shared" si="39"/>
        <v>0</v>
      </c>
      <c r="EE30" s="560">
        <f t="shared" si="40"/>
        <v>0</v>
      </c>
      <c r="EF30" s="560">
        <f t="shared" si="41"/>
        <v>0</v>
      </c>
      <c r="EG30" s="560">
        <f t="shared" si="42"/>
        <v>0</v>
      </c>
      <c r="EH30" s="560">
        <f t="shared" si="43"/>
        <v>0</v>
      </c>
      <c r="EI30" s="560">
        <f t="shared" si="44"/>
        <v>0</v>
      </c>
      <c r="EJ30" s="560">
        <f t="shared" si="45"/>
        <v>0</v>
      </c>
      <c r="EK30" s="560">
        <f t="shared" si="46"/>
        <v>0</v>
      </c>
      <c r="EL30" s="560">
        <f t="shared" si="47"/>
        <v>0</v>
      </c>
      <c r="EM30" s="560">
        <f t="shared" si="48"/>
        <v>0</v>
      </c>
      <c r="EN30" s="560">
        <f t="shared" si="54"/>
        <v>0</v>
      </c>
      <c r="EO30" s="560">
        <f t="shared" si="52"/>
        <v>0</v>
      </c>
      <c r="EP30" s="560">
        <f t="shared" si="53"/>
        <v>0</v>
      </c>
    </row>
    <row r="31" spans="1:146" s="561" customFormat="1" ht="14.45" customHeight="1">
      <c r="A31" s="563">
        <v>23</v>
      </c>
      <c r="B31" s="577"/>
      <c r="C31" s="578"/>
      <c r="D31" s="578"/>
      <c r="E31" s="578"/>
      <c r="F31" s="578"/>
      <c r="G31" s="578"/>
      <c r="H31" s="578"/>
      <c r="I31" s="578"/>
      <c r="J31" s="578"/>
      <c r="K31" s="578"/>
      <c r="L31" s="578"/>
      <c r="M31" s="578"/>
      <c r="N31" s="578"/>
      <c r="O31" s="578"/>
      <c r="P31" s="578"/>
      <c r="Q31" s="578"/>
      <c r="R31" s="578"/>
      <c r="S31" s="578"/>
      <c r="T31" s="578"/>
      <c r="U31" s="578"/>
      <c r="V31" s="578"/>
      <c r="W31" s="578"/>
      <c r="X31" s="578"/>
      <c r="Y31" s="578"/>
      <c r="Z31" s="578"/>
      <c r="AA31" s="578"/>
      <c r="AB31" s="578"/>
      <c r="AC31" s="578"/>
      <c r="AD31" s="578"/>
      <c r="AE31" s="578"/>
      <c r="AF31" s="578"/>
      <c r="AG31" s="578"/>
      <c r="AH31" s="578"/>
      <c r="AI31" s="578"/>
      <c r="AJ31" s="578"/>
      <c r="AK31" s="578"/>
      <c r="AL31" s="578"/>
      <c r="AM31" s="578"/>
      <c r="AN31" s="578"/>
      <c r="AO31" s="578"/>
      <c r="AP31" s="578"/>
      <c r="AQ31" s="578"/>
      <c r="AR31" s="564">
        <f t="shared" si="3"/>
        <v>0</v>
      </c>
      <c r="AS31" s="564">
        <f t="shared" si="1"/>
        <v>0</v>
      </c>
      <c r="AT31" s="564">
        <f t="shared" si="4"/>
        <v>0</v>
      </c>
      <c r="AU31" s="565" t="str">
        <f t="shared" si="5"/>
        <v/>
      </c>
      <c r="BD31" s="574"/>
      <c r="BE31" s="574">
        <f t="shared" ref="BE31:CS37" si="60">IF(OR(AND(44626&gt;=BE132,BE132&gt;=44588),AND(45382&gt;=BE132,BE132&gt;=44659)),1,0)</f>
        <v>1</v>
      </c>
      <c r="BF31" s="574">
        <f t="shared" si="60"/>
        <v>1</v>
      </c>
      <c r="BG31" s="574">
        <f t="shared" si="60"/>
        <v>1</v>
      </c>
      <c r="BH31" s="574">
        <f t="shared" si="60"/>
        <v>1</v>
      </c>
      <c r="BI31" s="574">
        <f t="shared" si="60"/>
        <v>1</v>
      </c>
      <c r="BJ31" s="574">
        <f t="shared" si="60"/>
        <v>1</v>
      </c>
      <c r="BK31" s="574">
        <f t="shared" si="60"/>
        <v>1</v>
      </c>
      <c r="BL31" s="574">
        <f t="shared" si="60"/>
        <v>1</v>
      </c>
      <c r="BM31" s="574">
        <f t="shared" si="60"/>
        <v>0</v>
      </c>
      <c r="BN31" s="574">
        <f t="shared" si="60"/>
        <v>0</v>
      </c>
      <c r="BO31" s="574">
        <f t="shared" si="60"/>
        <v>0</v>
      </c>
      <c r="BP31" s="574">
        <f t="shared" si="60"/>
        <v>0</v>
      </c>
      <c r="BQ31" s="574">
        <f t="shared" si="60"/>
        <v>0</v>
      </c>
      <c r="BR31" s="574">
        <f t="shared" si="60"/>
        <v>0</v>
      </c>
      <c r="BS31" s="574">
        <f t="shared" si="60"/>
        <v>0</v>
      </c>
      <c r="BT31" s="574">
        <f t="shared" si="60"/>
        <v>0</v>
      </c>
      <c r="BU31" s="574">
        <f t="shared" si="60"/>
        <v>0</v>
      </c>
      <c r="BV31" s="574">
        <f t="shared" si="60"/>
        <v>0</v>
      </c>
      <c r="BW31" s="574">
        <f t="shared" si="60"/>
        <v>1</v>
      </c>
      <c r="BX31" s="574">
        <f t="shared" si="60"/>
        <v>1</v>
      </c>
      <c r="BY31" s="574">
        <f t="shared" si="60"/>
        <v>1</v>
      </c>
      <c r="BZ31" s="574">
        <f t="shared" si="60"/>
        <v>1</v>
      </c>
      <c r="CA31" s="574">
        <f t="shared" si="60"/>
        <v>1</v>
      </c>
      <c r="CB31" s="574">
        <f t="shared" si="60"/>
        <v>1</v>
      </c>
      <c r="CC31" s="574">
        <f t="shared" si="60"/>
        <v>1</v>
      </c>
      <c r="CD31" s="574">
        <f t="shared" si="60"/>
        <v>0</v>
      </c>
      <c r="CE31" s="574">
        <f t="shared" si="60"/>
        <v>0</v>
      </c>
      <c r="CF31" s="574">
        <f t="shared" si="60"/>
        <v>0</v>
      </c>
      <c r="CG31" s="574">
        <f t="shared" si="60"/>
        <v>0</v>
      </c>
      <c r="CH31" s="574">
        <f t="shared" si="60"/>
        <v>0</v>
      </c>
      <c r="CI31" s="574">
        <f t="shared" si="60"/>
        <v>0</v>
      </c>
      <c r="CJ31" s="574">
        <f t="shared" si="60"/>
        <v>0</v>
      </c>
      <c r="CK31" s="574">
        <f t="shared" si="60"/>
        <v>0</v>
      </c>
      <c r="CL31" s="574">
        <f t="shared" si="60"/>
        <v>0</v>
      </c>
      <c r="CM31" s="574">
        <f t="shared" si="60"/>
        <v>0</v>
      </c>
      <c r="CN31" s="574">
        <f t="shared" si="60"/>
        <v>0</v>
      </c>
      <c r="CO31" s="574">
        <f t="shared" si="60"/>
        <v>0</v>
      </c>
      <c r="CP31" s="574">
        <f t="shared" si="60"/>
        <v>0</v>
      </c>
      <c r="CQ31" s="574">
        <f t="shared" si="60"/>
        <v>0</v>
      </c>
      <c r="CR31" s="574">
        <f t="shared" si="60"/>
        <v>0</v>
      </c>
      <c r="CS31" s="574">
        <f t="shared" si="60"/>
        <v>0</v>
      </c>
      <c r="CT31" s="572">
        <f t="shared" si="49"/>
        <v>0</v>
      </c>
      <c r="CU31" s="572">
        <f t="shared" si="50"/>
        <v>0</v>
      </c>
      <c r="CV31" s="572">
        <f t="shared" si="51"/>
        <v>0</v>
      </c>
      <c r="CW31" s="560"/>
      <c r="CX31" s="575" t="str">
        <f t="shared" si="7"/>
        <v/>
      </c>
      <c r="CY31" s="560">
        <f t="shared" si="8"/>
        <v>0</v>
      </c>
      <c r="CZ31" s="560">
        <f t="shared" si="9"/>
        <v>0</v>
      </c>
      <c r="DA31" s="560">
        <f t="shared" si="10"/>
        <v>0</v>
      </c>
      <c r="DB31" s="560">
        <f t="shared" si="11"/>
        <v>0</v>
      </c>
      <c r="DC31" s="560">
        <f t="shared" si="12"/>
        <v>0</v>
      </c>
      <c r="DD31" s="560">
        <f t="shared" si="13"/>
        <v>0</v>
      </c>
      <c r="DE31" s="560">
        <f t="shared" si="14"/>
        <v>0</v>
      </c>
      <c r="DF31" s="560">
        <f t="shared" si="15"/>
        <v>0</v>
      </c>
      <c r="DG31" s="560">
        <f t="shared" si="16"/>
        <v>0</v>
      </c>
      <c r="DH31" s="560">
        <f t="shared" si="17"/>
        <v>0</v>
      </c>
      <c r="DI31" s="560">
        <f t="shared" si="18"/>
        <v>0</v>
      </c>
      <c r="DJ31" s="560">
        <f t="shared" si="19"/>
        <v>0</v>
      </c>
      <c r="DK31" s="560">
        <f t="shared" si="20"/>
        <v>0</v>
      </c>
      <c r="DL31" s="560">
        <f t="shared" si="21"/>
        <v>0</v>
      </c>
      <c r="DM31" s="560">
        <f t="shared" si="22"/>
        <v>0</v>
      </c>
      <c r="DN31" s="560">
        <f t="shared" si="23"/>
        <v>0</v>
      </c>
      <c r="DO31" s="560">
        <f t="shared" si="24"/>
        <v>0</v>
      </c>
      <c r="DP31" s="560">
        <f t="shared" si="25"/>
        <v>0</v>
      </c>
      <c r="DQ31" s="560">
        <f t="shared" si="26"/>
        <v>0</v>
      </c>
      <c r="DR31" s="560">
        <f t="shared" si="27"/>
        <v>0</v>
      </c>
      <c r="DS31" s="560">
        <f t="shared" si="28"/>
        <v>0</v>
      </c>
      <c r="DT31" s="560">
        <f t="shared" si="29"/>
        <v>0</v>
      </c>
      <c r="DU31" s="560">
        <f t="shared" si="30"/>
        <v>0</v>
      </c>
      <c r="DV31" s="560">
        <f t="shared" si="31"/>
        <v>0</v>
      </c>
      <c r="DW31" s="560">
        <f t="shared" si="32"/>
        <v>0</v>
      </c>
      <c r="DX31" s="560">
        <f t="shared" si="33"/>
        <v>0</v>
      </c>
      <c r="DY31" s="560">
        <f t="shared" si="34"/>
        <v>0</v>
      </c>
      <c r="DZ31" s="560">
        <f t="shared" si="35"/>
        <v>0</v>
      </c>
      <c r="EA31" s="560">
        <f t="shared" si="36"/>
        <v>0</v>
      </c>
      <c r="EB31" s="560">
        <f t="shared" si="37"/>
        <v>0</v>
      </c>
      <c r="EC31" s="560">
        <f t="shared" si="38"/>
        <v>0</v>
      </c>
      <c r="ED31" s="560">
        <f t="shared" si="39"/>
        <v>0</v>
      </c>
      <c r="EE31" s="560">
        <f t="shared" si="40"/>
        <v>0</v>
      </c>
      <c r="EF31" s="560">
        <f t="shared" si="41"/>
        <v>0</v>
      </c>
      <c r="EG31" s="560">
        <f t="shared" si="42"/>
        <v>0</v>
      </c>
      <c r="EH31" s="560">
        <f t="shared" si="43"/>
        <v>0</v>
      </c>
      <c r="EI31" s="560">
        <f t="shared" si="44"/>
        <v>0</v>
      </c>
      <c r="EJ31" s="560">
        <f t="shared" si="45"/>
        <v>0</v>
      </c>
      <c r="EK31" s="560">
        <f t="shared" si="46"/>
        <v>0</v>
      </c>
      <c r="EL31" s="560">
        <f t="shared" si="47"/>
        <v>0</v>
      </c>
      <c r="EM31" s="560">
        <f t="shared" si="48"/>
        <v>0</v>
      </c>
      <c r="EN31" s="560">
        <f t="shared" si="54"/>
        <v>0</v>
      </c>
      <c r="EO31" s="560">
        <f t="shared" si="52"/>
        <v>0</v>
      </c>
      <c r="EP31" s="560">
        <f t="shared" si="53"/>
        <v>0</v>
      </c>
    </row>
    <row r="32" spans="1:146" s="561" customFormat="1" ht="14.45" customHeight="1">
      <c r="A32" s="563">
        <v>24</v>
      </c>
      <c r="B32" s="577"/>
      <c r="C32" s="578"/>
      <c r="D32" s="578"/>
      <c r="E32" s="578"/>
      <c r="F32" s="578"/>
      <c r="G32" s="578"/>
      <c r="H32" s="578"/>
      <c r="I32" s="578"/>
      <c r="J32" s="578"/>
      <c r="K32" s="578"/>
      <c r="L32" s="578"/>
      <c r="M32" s="578"/>
      <c r="N32" s="578"/>
      <c r="O32" s="578"/>
      <c r="P32" s="578"/>
      <c r="Q32" s="578"/>
      <c r="R32" s="578"/>
      <c r="S32" s="578"/>
      <c r="T32" s="578"/>
      <c r="U32" s="578"/>
      <c r="V32" s="578"/>
      <c r="W32" s="578"/>
      <c r="X32" s="578"/>
      <c r="Y32" s="578"/>
      <c r="Z32" s="578"/>
      <c r="AA32" s="578"/>
      <c r="AB32" s="578"/>
      <c r="AC32" s="578"/>
      <c r="AD32" s="578"/>
      <c r="AE32" s="578"/>
      <c r="AF32" s="578"/>
      <c r="AG32" s="578"/>
      <c r="AH32" s="578"/>
      <c r="AI32" s="578"/>
      <c r="AJ32" s="578"/>
      <c r="AK32" s="578"/>
      <c r="AL32" s="578"/>
      <c r="AM32" s="578"/>
      <c r="AN32" s="578"/>
      <c r="AO32" s="578"/>
      <c r="AP32" s="578"/>
      <c r="AQ32" s="578"/>
      <c r="AR32" s="564">
        <f t="shared" si="3"/>
        <v>0</v>
      </c>
      <c r="AS32" s="564">
        <f t="shared" si="1"/>
        <v>0</v>
      </c>
      <c r="AT32" s="564">
        <f t="shared" si="4"/>
        <v>0</v>
      </c>
      <c r="AU32" s="565" t="str">
        <f t="shared" si="5"/>
        <v/>
      </c>
      <c r="BD32" s="574"/>
      <c r="BE32" s="574">
        <f t="shared" si="60"/>
        <v>1</v>
      </c>
      <c r="BF32" s="574">
        <f t="shared" si="60"/>
        <v>1</v>
      </c>
      <c r="BG32" s="574">
        <f t="shared" si="60"/>
        <v>1</v>
      </c>
      <c r="BH32" s="574">
        <f t="shared" si="60"/>
        <v>1</v>
      </c>
      <c r="BI32" s="574">
        <f t="shared" si="60"/>
        <v>1</v>
      </c>
      <c r="BJ32" s="574">
        <f t="shared" si="60"/>
        <v>1</v>
      </c>
      <c r="BK32" s="574">
        <f t="shared" si="60"/>
        <v>1</v>
      </c>
      <c r="BL32" s="574">
        <f t="shared" si="60"/>
        <v>1</v>
      </c>
      <c r="BM32" s="574">
        <f t="shared" si="60"/>
        <v>0</v>
      </c>
      <c r="BN32" s="574">
        <f t="shared" si="60"/>
        <v>0</v>
      </c>
      <c r="BO32" s="574">
        <f t="shared" si="60"/>
        <v>0</v>
      </c>
      <c r="BP32" s="574">
        <f t="shared" si="60"/>
        <v>0</v>
      </c>
      <c r="BQ32" s="574">
        <f t="shared" si="60"/>
        <v>0</v>
      </c>
      <c r="BR32" s="574">
        <f t="shared" si="60"/>
        <v>0</v>
      </c>
      <c r="BS32" s="574">
        <f t="shared" si="60"/>
        <v>0</v>
      </c>
      <c r="BT32" s="574">
        <f t="shared" si="60"/>
        <v>0</v>
      </c>
      <c r="BU32" s="574">
        <f t="shared" si="60"/>
        <v>0</v>
      </c>
      <c r="BV32" s="574">
        <f t="shared" si="60"/>
        <v>0</v>
      </c>
      <c r="BW32" s="574">
        <f t="shared" si="60"/>
        <v>1</v>
      </c>
      <c r="BX32" s="574">
        <f t="shared" si="60"/>
        <v>1</v>
      </c>
      <c r="BY32" s="574">
        <f t="shared" si="60"/>
        <v>1</v>
      </c>
      <c r="BZ32" s="574">
        <f t="shared" si="60"/>
        <v>1</v>
      </c>
      <c r="CA32" s="574">
        <f t="shared" si="60"/>
        <v>1</v>
      </c>
      <c r="CB32" s="574">
        <f t="shared" si="60"/>
        <v>1</v>
      </c>
      <c r="CC32" s="574">
        <f t="shared" si="60"/>
        <v>1</v>
      </c>
      <c r="CD32" s="574">
        <f t="shared" si="60"/>
        <v>0</v>
      </c>
      <c r="CE32" s="574">
        <f t="shared" si="60"/>
        <v>0</v>
      </c>
      <c r="CF32" s="574">
        <f t="shared" si="60"/>
        <v>0</v>
      </c>
      <c r="CG32" s="574">
        <f t="shared" si="60"/>
        <v>0</v>
      </c>
      <c r="CH32" s="574">
        <f t="shared" si="60"/>
        <v>0</v>
      </c>
      <c r="CI32" s="574">
        <f t="shared" si="60"/>
        <v>0</v>
      </c>
      <c r="CJ32" s="574">
        <f t="shared" si="60"/>
        <v>0</v>
      </c>
      <c r="CK32" s="574">
        <f t="shared" si="60"/>
        <v>0</v>
      </c>
      <c r="CL32" s="574">
        <f t="shared" si="60"/>
        <v>0</v>
      </c>
      <c r="CM32" s="574">
        <f t="shared" si="60"/>
        <v>0</v>
      </c>
      <c r="CN32" s="574">
        <f t="shared" si="60"/>
        <v>0</v>
      </c>
      <c r="CO32" s="574">
        <f t="shared" si="60"/>
        <v>0</v>
      </c>
      <c r="CP32" s="574">
        <f t="shared" si="60"/>
        <v>0</v>
      </c>
      <c r="CQ32" s="574">
        <f t="shared" si="60"/>
        <v>0</v>
      </c>
      <c r="CR32" s="574">
        <f t="shared" si="60"/>
        <v>0</v>
      </c>
      <c r="CS32" s="574">
        <f t="shared" si="60"/>
        <v>0</v>
      </c>
      <c r="CT32" s="572">
        <f t="shared" si="49"/>
        <v>0</v>
      </c>
      <c r="CU32" s="572">
        <f t="shared" si="50"/>
        <v>0</v>
      </c>
      <c r="CV32" s="572">
        <f t="shared" si="51"/>
        <v>0</v>
      </c>
      <c r="CW32" s="560"/>
      <c r="CX32" s="575" t="str">
        <f t="shared" si="7"/>
        <v/>
      </c>
      <c r="CY32" s="560">
        <f t="shared" si="8"/>
        <v>0</v>
      </c>
      <c r="CZ32" s="560">
        <f t="shared" si="9"/>
        <v>0</v>
      </c>
      <c r="DA32" s="560">
        <f t="shared" si="10"/>
        <v>0</v>
      </c>
      <c r="DB32" s="560">
        <f t="shared" si="11"/>
        <v>0</v>
      </c>
      <c r="DC32" s="560">
        <f t="shared" si="12"/>
        <v>0</v>
      </c>
      <c r="DD32" s="560">
        <f t="shared" si="13"/>
        <v>0</v>
      </c>
      <c r="DE32" s="560">
        <f t="shared" si="14"/>
        <v>0</v>
      </c>
      <c r="DF32" s="560">
        <f t="shared" si="15"/>
        <v>0</v>
      </c>
      <c r="DG32" s="560">
        <f t="shared" si="16"/>
        <v>0</v>
      </c>
      <c r="DH32" s="560">
        <f t="shared" si="17"/>
        <v>0</v>
      </c>
      <c r="DI32" s="560">
        <f t="shared" si="18"/>
        <v>0</v>
      </c>
      <c r="DJ32" s="560">
        <f t="shared" si="19"/>
        <v>0</v>
      </c>
      <c r="DK32" s="560">
        <f t="shared" si="20"/>
        <v>0</v>
      </c>
      <c r="DL32" s="560">
        <f t="shared" si="21"/>
        <v>0</v>
      </c>
      <c r="DM32" s="560">
        <f t="shared" si="22"/>
        <v>0</v>
      </c>
      <c r="DN32" s="560">
        <f t="shared" si="23"/>
        <v>0</v>
      </c>
      <c r="DO32" s="560">
        <f t="shared" si="24"/>
        <v>0</v>
      </c>
      <c r="DP32" s="560">
        <f t="shared" si="25"/>
        <v>0</v>
      </c>
      <c r="DQ32" s="560">
        <f t="shared" si="26"/>
        <v>0</v>
      </c>
      <c r="DR32" s="560">
        <f t="shared" si="27"/>
        <v>0</v>
      </c>
      <c r="DS32" s="560">
        <f t="shared" si="28"/>
        <v>0</v>
      </c>
      <c r="DT32" s="560">
        <f t="shared" si="29"/>
        <v>0</v>
      </c>
      <c r="DU32" s="560">
        <f t="shared" si="30"/>
        <v>0</v>
      </c>
      <c r="DV32" s="560">
        <f t="shared" si="31"/>
        <v>0</v>
      </c>
      <c r="DW32" s="560">
        <f t="shared" si="32"/>
        <v>0</v>
      </c>
      <c r="DX32" s="560">
        <f t="shared" si="33"/>
        <v>0</v>
      </c>
      <c r="DY32" s="560">
        <f t="shared" si="34"/>
        <v>0</v>
      </c>
      <c r="DZ32" s="560">
        <f t="shared" si="35"/>
        <v>0</v>
      </c>
      <c r="EA32" s="560">
        <f t="shared" si="36"/>
        <v>0</v>
      </c>
      <c r="EB32" s="560">
        <f t="shared" si="37"/>
        <v>0</v>
      </c>
      <c r="EC32" s="560">
        <f t="shared" si="38"/>
        <v>0</v>
      </c>
      <c r="ED32" s="560">
        <f t="shared" si="39"/>
        <v>0</v>
      </c>
      <c r="EE32" s="560">
        <f t="shared" si="40"/>
        <v>0</v>
      </c>
      <c r="EF32" s="560">
        <f t="shared" si="41"/>
        <v>0</v>
      </c>
      <c r="EG32" s="560">
        <f t="shared" si="42"/>
        <v>0</v>
      </c>
      <c r="EH32" s="560">
        <f t="shared" si="43"/>
        <v>0</v>
      </c>
      <c r="EI32" s="560">
        <f t="shared" si="44"/>
        <v>0</v>
      </c>
      <c r="EJ32" s="560">
        <f t="shared" si="45"/>
        <v>0</v>
      </c>
      <c r="EK32" s="560">
        <f t="shared" si="46"/>
        <v>0</v>
      </c>
      <c r="EL32" s="560">
        <f t="shared" si="47"/>
        <v>0</v>
      </c>
      <c r="EM32" s="560">
        <f t="shared" si="48"/>
        <v>0</v>
      </c>
      <c r="EN32" s="560">
        <f t="shared" si="54"/>
        <v>0</v>
      </c>
      <c r="EO32" s="560">
        <f t="shared" si="52"/>
        <v>0</v>
      </c>
      <c r="EP32" s="560">
        <f t="shared" si="53"/>
        <v>0</v>
      </c>
    </row>
    <row r="33" spans="1:146" s="561" customFormat="1" ht="14.45" customHeight="1">
      <c r="A33" s="563">
        <v>25</v>
      </c>
      <c r="B33" s="577"/>
      <c r="C33" s="578"/>
      <c r="D33" s="578"/>
      <c r="E33" s="578"/>
      <c r="F33" s="578"/>
      <c r="G33" s="578"/>
      <c r="H33" s="578"/>
      <c r="I33" s="578"/>
      <c r="J33" s="578"/>
      <c r="K33" s="578"/>
      <c r="L33" s="578"/>
      <c r="M33" s="578"/>
      <c r="N33" s="578"/>
      <c r="O33" s="578"/>
      <c r="P33" s="578"/>
      <c r="Q33" s="578"/>
      <c r="R33" s="578"/>
      <c r="S33" s="578"/>
      <c r="T33" s="578"/>
      <c r="U33" s="578"/>
      <c r="V33" s="578"/>
      <c r="W33" s="578"/>
      <c r="X33" s="578"/>
      <c r="Y33" s="578"/>
      <c r="Z33" s="578"/>
      <c r="AA33" s="578"/>
      <c r="AB33" s="578"/>
      <c r="AC33" s="578"/>
      <c r="AD33" s="578"/>
      <c r="AE33" s="578"/>
      <c r="AF33" s="578"/>
      <c r="AG33" s="578"/>
      <c r="AH33" s="578"/>
      <c r="AI33" s="578"/>
      <c r="AJ33" s="578"/>
      <c r="AK33" s="578"/>
      <c r="AL33" s="578"/>
      <c r="AM33" s="578"/>
      <c r="AN33" s="578"/>
      <c r="AO33" s="578"/>
      <c r="AP33" s="578"/>
      <c r="AQ33" s="578"/>
      <c r="AR33" s="564">
        <f t="shared" si="3"/>
        <v>0</v>
      </c>
      <c r="AS33" s="564">
        <f t="shared" si="1"/>
        <v>0</v>
      </c>
      <c r="AT33" s="564">
        <f t="shared" si="4"/>
        <v>0</v>
      </c>
      <c r="AU33" s="565" t="str">
        <f t="shared" si="5"/>
        <v/>
      </c>
      <c r="BD33" s="574"/>
      <c r="BE33" s="574">
        <f t="shared" si="60"/>
        <v>1</v>
      </c>
      <c r="BF33" s="574">
        <f t="shared" si="60"/>
        <v>1</v>
      </c>
      <c r="BG33" s="574">
        <f t="shared" si="60"/>
        <v>1</v>
      </c>
      <c r="BH33" s="574">
        <f t="shared" si="60"/>
        <v>1</v>
      </c>
      <c r="BI33" s="574">
        <f t="shared" si="60"/>
        <v>1</v>
      </c>
      <c r="BJ33" s="574">
        <f t="shared" si="60"/>
        <v>1</v>
      </c>
      <c r="BK33" s="574">
        <f t="shared" si="60"/>
        <v>1</v>
      </c>
      <c r="BL33" s="574">
        <f t="shared" si="60"/>
        <v>1</v>
      </c>
      <c r="BM33" s="574">
        <f t="shared" si="60"/>
        <v>0</v>
      </c>
      <c r="BN33" s="574">
        <f t="shared" si="60"/>
        <v>0</v>
      </c>
      <c r="BO33" s="574">
        <f t="shared" si="60"/>
        <v>0</v>
      </c>
      <c r="BP33" s="574">
        <f t="shared" si="60"/>
        <v>0</v>
      </c>
      <c r="BQ33" s="574">
        <f t="shared" si="60"/>
        <v>0</v>
      </c>
      <c r="BR33" s="574">
        <f t="shared" si="60"/>
        <v>0</v>
      </c>
      <c r="BS33" s="574">
        <f t="shared" si="60"/>
        <v>0</v>
      </c>
      <c r="BT33" s="574">
        <f t="shared" si="60"/>
        <v>0</v>
      </c>
      <c r="BU33" s="574">
        <f t="shared" si="60"/>
        <v>0</v>
      </c>
      <c r="BV33" s="574">
        <f t="shared" si="60"/>
        <v>0</v>
      </c>
      <c r="BW33" s="574">
        <f t="shared" si="60"/>
        <v>1</v>
      </c>
      <c r="BX33" s="574">
        <f t="shared" si="60"/>
        <v>1</v>
      </c>
      <c r="BY33" s="574">
        <f t="shared" si="60"/>
        <v>1</v>
      </c>
      <c r="BZ33" s="574">
        <f t="shared" si="60"/>
        <v>1</v>
      </c>
      <c r="CA33" s="574">
        <f t="shared" si="60"/>
        <v>1</v>
      </c>
      <c r="CB33" s="574">
        <f t="shared" si="60"/>
        <v>1</v>
      </c>
      <c r="CC33" s="574">
        <f t="shared" si="60"/>
        <v>1</v>
      </c>
      <c r="CD33" s="574">
        <f t="shared" si="60"/>
        <v>0</v>
      </c>
      <c r="CE33" s="574">
        <f t="shared" si="60"/>
        <v>0</v>
      </c>
      <c r="CF33" s="574">
        <f t="shared" si="60"/>
        <v>0</v>
      </c>
      <c r="CG33" s="574">
        <f t="shared" si="60"/>
        <v>0</v>
      </c>
      <c r="CH33" s="574">
        <f t="shared" si="60"/>
        <v>0</v>
      </c>
      <c r="CI33" s="574">
        <f t="shared" si="60"/>
        <v>0</v>
      </c>
      <c r="CJ33" s="574">
        <f t="shared" si="60"/>
        <v>0</v>
      </c>
      <c r="CK33" s="574">
        <f t="shared" si="60"/>
        <v>0</v>
      </c>
      <c r="CL33" s="574">
        <f t="shared" si="60"/>
        <v>0</v>
      </c>
      <c r="CM33" s="574">
        <f t="shared" si="60"/>
        <v>0</v>
      </c>
      <c r="CN33" s="574">
        <f t="shared" si="60"/>
        <v>0</v>
      </c>
      <c r="CO33" s="574">
        <f t="shared" si="60"/>
        <v>0</v>
      </c>
      <c r="CP33" s="574">
        <f t="shared" si="60"/>
        <v>0</v>
      </c>
      <c r="CQ33" s="574">
        <f t="shared" si="60"/>
        <v>0</v>
      </c>
      <c r="CR33" s="574">
        <f t="shared" si="60"/>
        <v>0</v>
      </c>
      <c r="CS33" s="574">
        <f t="shared" si="60"/>
        <v>0</v>
      </c>
      <c r="CT33" s="572">
        <f t="shared" si="49"/>
        <v>0</v>
      </c>
      <c r="CU33" s="572">
        <f t="shared" si="50"/>
        <v>0</v>
      </c>
      <c r="CV33" s="572">
        <f t="shared" si="51"/>
        <v>0</v>
      </c>
      <c r="CW33" s="560"/>
      <c r="CX33" s="575" t="str">
        <f t="shared" si="7"/>
        <v/>
      </c>
      <c r="CY33" s="560">
        <f t="shared" si="8"/>
        <v>0</v>
      </c>
      <c r="CZ33" s="560">
        <f t="shared" si="9"/>
        <v>0</v>
      </c>
      <c r="DA33" s="560">
        <f t="shared" si="10"/>
        <v>0</v>
      </c>
      <c r="DB33" s="560">
        <f t="shared" si="11"/>
        <v>0</v>
      </c>
      <c r="DC33" s="560">
        <f t="shared" si="12"/>
        <v>0</v>
      </c>
      <c r="DD33" s="560">
        <f t="shared" si="13"/>
        <v>0</v>
      </c>
      <c r="DE33" s="560">
        <f t="shared" si="14"/>
        <v>0</v>
      </c>
      <c r="DF33" s="560">
        <f t="shared" si="15"/>
        <v>0</v>
      </c>
      <c r="DG33" s="560">
        <f t="shared" si="16"/>
        <v>0</v>
      </c>
      <c r="DH33" s="560">
        <f t="shared" si="17"/>
        <v>0</v>
      </c>
      <c r="DI33" s="560">
        <f t="shared" si="18"/>
        <v>0</v>
      </c>
      <c r="DJ33" s="560">
        <f t="shared" si="19"/>
        <v>0</v>
      </c>
      <c r="DK33" s="560">
        <f t="shared" si="20"/>
        <v>0</v>
      </c>
      <c r="DL33" s="560">
        <f t="shared" si="21"/>
        <v>0</v>
      </c>
      <c r="DM33" s="560">
        <f t="shared" si="22"/>
        <v>0</v>
      </c>
      <c r="DN33" s="560">
        <f t="shared" si="23"/>
        <v>0</v>
      </c>
      <c r="DO33" s="560">
        <f t="shared" si="24"/>
        <v>0</v>
      </c>
      <c r="DP33" s="560">
        <f t="shared" si="25"/>
        <v>0</v>
      </c>
      <c r="DQ33" s="560">
        <f t="shared" si="26"/>
        <v>0</v>
      </c>
      <c r="DR33" s="560">
        <f t="shared" si="27"/>
        <v>0</v>
      </c>
      <c r="DS33" s="560">
        <f t="shared" si="28"/>
        <v>0</v>
      </c>
      <c r="DT33" s="560">
        <f t="shared" si="29"/>
        <v>0</v>
      </c>
      <c r="DU33" s="560">
        <f t="shared" si="30"/>
        <v>0</v>
      </c>
      <c r="DV33" s="560">
        <f t="shared" si="31"/>
        <v>0</v>
      </c>
      <c r="DW33" s="560">
        <f t="shared" si="32"/>
        <v>0</v>
      </c>
      <c r="DX33" s="560">
        <f t="shared" si="33"/>
        <v>0</v>
      </c>
      <c r="DY33" s="560">
        <f t="shared" si="34"/>
        <v>0</v>
      </c>
      <c r="DZ33" s="560">
        <f t="shared" si="35"/>
        <v>0</v>
      </c>
      <c r="EA33" s="560">
        <f t="shared" si="36"/>
        <v>0</v>
      </c>
      <c r="EB33" s="560">
        <f t="shared" si="37"/>
        <v>0</v>
      </c>
      <c r="EC33" s="560">
        <f t="shared" si="38"/>
        <v>0</v>
      </c>
      <c r="ED33" s="560">
        <f t="shared" si="39"/>
        <v>0</v>
      </c>
      <c r="EE33" s="560">
        <f t="shared" si="40"/>
        <v>0</v>
      </c>
      <c r="EF33" s="560">
        <f t="shared" si="41"/>
        <v>0</v>
      </c>
      <c r="EG33" s="560">
        <f t="shared" si="42"/>
        <v>0</v>
      </c>
      <c r="EH33" s="560">
        <f t="shared" si="43"/>
        <v>0</v>
      </c>
      <c r="EI33" s="560">
        <f t="shared" si="44"/>
        <v>0</v>
      </c>
      <c r="EJ33" s="560">
        <f t="shared" si="45"/>
        <v>0</v>
      </c>
      <c r="EK33" s="560">
        <f t="shared" si="46"/>
        <v>0</v>
      </c>
      <c r="EL33" s="560">
        <f t="shared" si="47"/>
        <v>0</v>
      </c>
      <c r="EM33" s="560">
        <f t="shared" si="48"/>
        <v>0</v>
      </c>
      <c r="EN33" s="560">
        <f t="shared" si="54"/>
        <v>0</v>
      </c>
      <c r="EO33" s="560">
        <f t="shared" si="52"/>
        <v>0</v>
      </c>
      <c r="EP33" s="560">
        <f t="shared" si="53"/>
        <v>0</v>
      </c>
    </row>
    <row r="34" spans="1:146" s="561" customFormat="1" ht="14.45" customHeight="1">
      <c r="A34" s="563">
        <v>26</v>
      </c>
      <c r="B34" s="577"/>
      <c r="C34" s="578"/>
      <c r="D34" s="578"/>
      <c r="E34" s="578"/>
      <c r="F34" s="578"/>
      <c r="G34" s="578"/>
      <c r="H34" s="578"/>
      <c r="I34" s="578"/>
      <c r="J34" s="578"/>
      <c r="K34" s="578"/>
      <c r="L34" s="578"/>
      <c r="M34" s="578"/>
      <c r="N34" s="578"/>
      <c r="O34" s="578"/>
      <c r="P34" s="578"/>
      <c r="Q34" s="578"/>
      <c r="R34" s="578"/>
      <c r="S34" s="578"/>
      <c r="T34" s="578"/>
      <c r="U34" s="578"/>
      <c r="V34" s="578"/>
      <c r="W34" s="578"/>
      <c r="X34" s="578"/>
      <c r="Y34" s="578"/>
      <c r="Z34" s="578"/>
      <c r="AA34" s="578"/>
      <c r="AB34" s="578"/>
      <c r="AC34" s="578"/>
      <c r="AD34" s="578"/>
      <c r="AE34" s="578"/>
      <c r="AF34" s="578"/>
      <c r="AG34" s="578"/>
      <c r="AH34" s="578"/>
      <c r="AI34" s="578"/>
      <c r="AJ34" s="578"/>
      <c r="AK34" s="578"/>
      <c r="AL34" s="578"/>
      <c r="AM34" s="578"/>
      <c r="AN34" s="578"/>
      <c r="AO34" s="578"/>
      <c r="AP34" s="578"/>
      <c r="AQ34" s="578"/>
      <c r="AR34" s="564">
        <f t="shared" si="3"/>
        <v>0</v>
      </c>
      <c r="AS34" s="564">
        <f t="shared" si="1"/>
        <v>0</v>
      </c>
      <c r="AT34" s="564">
        <f t="shared" si="4"/>
        <v>0</v>
      </c>
      <c r="AU34" s="565" t="str">
        <f t="shared" si="5"/>
        <v/>
      </c>
      <c r="BD34" s="574"/>
      <c r="BE34" s="574">
        <f t="shared" si="60"/>
        <v>1</v>
      </c>
      <c r="BF34" s="574">
        <f t="shared" si="60"/>
        <v>1</v>
      </c>
      <c r="BG34" s="574">
        <f t="shared" si="60"/>
        <v>1</v>
      </c>
      <c r="BH34" s="574">
        <f t="shared" si="60"/>
        <v>1</v>
      </c>
      <c r="BI34" s="574">
        <f t="shared" si="60"/>
        <v>1</v>
      </c>
      <c r="BJ34" s="574">
        <f t="shared" si="60"/>
        <v>1</v>
      </c>
      <c r="BK34" s="574">
        <f t="shared" si="60"/>
        <v>1</v>
      </c>
      <c r="BL34" s="574">
        <f t="shared" si="60"/>
        <v>1</v>
      </c>
      <c r="BM34" s="574">
        <f t="shared" si="60"/>
        <v>0</v>
      </c>
      <c r="BN34" s="574">
        <f t="shared" si="60"/>
        <v>0</v>
      </c>
      <c r="BO34" s="574">
        <f t="shared" si="60"/>
        <v>0</v>
      </c>
      <c r="BP34" s="574">
        <f t="shared" si="60"/>
        <v>0</v>
      </c>
      <c r="BQ34" s="574">
        <f t="shared" si="60"/>
        <v>0</v>
      </c>
      <c r="BR34" s="574">
        <f t="shared" si="60"/>
        <v>0</v>
      </c>
      <c r="BS34" s="574">
        <f t="shared" si="60"/>
        <v>0</v>
      </c>
      <c r="BT34" s="574">
        <f t="shared" si="60"/>
        <v>0</v>
      </c>
      <c r="BU34" s="574">
        <f t="shared" si="60"/>
        <v>0</v>
      </c>
      <c r="BV34" s="574">
        <f t="shared" si="60"/>
        <v>0</v>
      </c>
      <c r="BW34" s="574">
        <f t="shared" si="60"/>
        <v>1</v>
      </c>
      <c r="BX34" s="574">
        <f t="shared" si="60"/>
        <v>1</v>
      </c>
      <c r="BY34" s="574">
        <f t="shared" si="60"/>
        <v>1</v>
      </c>
      <c r="BZ34" s="574">
        <f t="shared" si="60"/>
        <v>1</v>
      </c>
      <c r="CA34" s="574">
        <f t="shared" si="60"/>
        <v>1</v>
      </c>
      <c r="CB34" s="574">
        <f t="shared" si="60"/>
        <v>1</v>
      </c>
      <c r="CC34" s="574">
        <f t="shared" si="60"/>
        <v>1</v>
      </c>
      <c r="CD34" s="574">
        <f t="shared" si="60"/>
        <v>0</v>
      </c>
      <c r="CE34" s="574">
        <f t="shared" si="60"/>
        <v>0</v>
      </c>
      <c r="CF34" s="574">
        <f t="shared" si="60"/>
        <v>0</v>
      </c>
      <c r="CG34" s="574">
        <f t="shared" si="60"/>
        <v>0</v>
      </c>
      <c r="CH34" s="574">
        <f t="shared" si="60"/>
        <v>0</v>
      </c>
      <c r="CI34" s="574">
        <f t="shared" si="60"/>
        <v>0</v>
      </c>
      <c r="CJ34" s="574">
        <f t="shared" si="60"/>
        <v>0</v>
      </c>
      <c r="CK34" s="574">
        <f t="shared" si="60"/>
        <v>0</v>
      </c>
      <c r="CL34" s="574">
        <f t="shared" si="60"/>
        <v>0</v>
      </c>
      <c r="CM34" s="574">
        <f t="shared" si="60"/>
        <v>0</v>
      </c>
      <c r="CN34" s="574">
        <f t="shared" si="60"/>
        <v>0</v>
      </c>
      <c r="CO34" s="574">
        <f t="shared" si="60"/>
        <v>0</v>
      </c>
      <c r="CP34" s="574">
        <f t="shared" si="60"/>
        <v>0</v>
      </c>
      <c r="CQ34" s="574">
        <f t="shared" si="60"/>
        <v>0</v>
      </c>
      <c r="CR34" s="574">
        <f t="shared" si="60"/>
        <v>0</v>
      </c>
      <c r="CS34" s="574">
        <f t="shared" si="60"/>
        <v>0</v>
      </c>
      <c r="CT34" s="572">
        <f t="shared" si="49"/>
        <v>0</v>
      </c>
      <c r="CU34" s="572">
        <f t="shared" si="50"/>
        <v>0</v>
      </c>
      <c r="CV34" s="572">
        <f t="shared" si="51"/>
        <v>0</v>
      </c>
      <c r="CW34" s="560"/>
      <c r="CX34" s="575" t="str">
        <f t="shared" si="7"/>
        <v/>
      </c>
      <c r="CY34" s="560">
        <f t="shared" si="8"/>
        <v>0</v>
      </c>
      <c r="CZ34" s="560">
        <f t="shared" si="9"/>
        <v>0</v>
      </c>
      <c r="DA34" s="560">
        <f t="shared" si="10"/>
        <v>0</v>
      </c>
      <c r="DB34" s="560">
        <f t="shared" si="11"/>
        <v>0</v>
      </c>
      <c r="DC34" s="560">
        <f t="shared" si="12"/>
        <v>0</v>
      </c>
      <c r="DD34" s="560">
        <f t="shared" si="13"/>
        <v>0</v>
      </c>
      <c r="DE34" s="560">
        <f t="shared" si="14"/>
        <v>0</v>
      </c>
      <c r="DF34" s="560">
        <f t="shared" si="15"/>
        <v>0</v>
      </c>
      <c r="DG34" s="560">
        <f t="shared" si="16"/>
        <v>0</v>
      </c>
      <c r="DH34" s="560">
        <f t="shared" si="17"/>
        <v>0</v>
      </c>
      <c r="DI34" s="560">
        <f t="shared" si="18"/>
        <v>0</v>
      </c>
      <c r="DJ34" s="560">
        <f t="shared" si="19"/>
        <v>0</v>
      </c>
      <c r="DK34" s="560">
        <f t="shared" si="20"/>
        <v>0</v>
      </c>
      <c r="DL34" s="560">
        <f t="shared" si="21"/>
        <v>0</v>
      </c>
      <c r="DM34" s="560">
        <f t="shared" si="22"/>
        <v>0</v>
      </c>
      <c r="DN34" s="560">
        <f t="shared" si="23"/>
        <v>0</v>
      </c>
      <c r="DO34" s="560">
        <f t="shared" si="24"/>
        <v>0</v>
      </c>
      <c r="DP34" s="560">
        <f t="shared" si="25"/>
        <v>0</v>
      </c>
      <c r="DQ34" s="560">
        <f t="shared" si="26"/>
        <v>0</v>
      </c>
      <c r="DR34" s="560">
        <f t="shared" si="27"/>
        <v>0</v>
      </c>
      <c r="DS34" s="560">
        <f t="shared" si="28"/>
        <v>0</v>
      </c>
      <c r="DT34" s="560">
        <f t="shared" si="29"/>
        <v>0</v>
      </c>
      <c r="DU34" s="560">
        <f t="shared" si="30"/>
        <v>0</v>
      </c>
      <c r="DV34" s="560">
        <f t="shared" si="31"/>
        <v>0</v>
      </c>
      <c r="DW34" s="560">
        <f t="shared" si="32"/>
        <v>0</v>
      </c>
      <c r="DX34" s="560">
        <f t="shared" si="33"/>
        <v>0</v>
      </c>
      <c r="DY34" s="560">
        <f t="shared" si="34"/>
        <v>0</v>
      </c>
      <c r="DZ34" s="560">
        <f t="shared" si="35"/>
        <v>0</v>
      </c>
      <c r="EA34" s="560">
        <f t="shared" si="36"/>
        <v>0</v>
      </c>
      <c r="EB34" s="560">
        <f t="shared" si="37"/>
        <v>0</v>
      </c>
      <c r="EC34" s="560">
        <f t="shared" si="38"/>
        <v>0</v>
      </c>
      <c r="ED34" s="560">
        <f t="shared" si="39"/>
        <v>0</v>
      </c>
      <c r="EE34" s="560">
        <f t="shared" si="40"/>
        <v>0</v>
      </c>
      <c r="EF34" s="560">
        <f t="shared" si="41"/>
        <v>0</v>
      </c>
      <c r="EG34" s="560">
        <f t="shared" si="42"/>
        <v>0</v>
      </c>
      <c r="EH34" s="560">
        <f t="shared" si="43"/>
        <v>0</v>
      </c>
      <c r="EI34" s="560">
        <f t="shared" si="44"/>
        <v>0</v>
      </c>
      <c r="EJ34" s="560">
        <f t="shared" si="45"/>
        <v>0</v>
      </c>
      <c r="EK34" s="560">
        <f t="shared" si="46"/>
        <v>0</v>
      </c>
      <c r="EL34" s="560">
        <f t="shared" si="47"/>
        <v>0</v>
      </c>
      <c r="EM34" s="560">
        <f t="shared" si="48"/>
        <v>0</v>
      </c>
      <c r="EN34" s="560">
        <f t="shared" si="54"/>
        <v>0</v>
      </c>
      <c r="EO34" s="560">
        <f t="shared" si="52"/>
        <v>0</v>
      </c>
      <c r="EP34" s="560">
        <f t="shared" si="53"/>
        <v>0</v>
      </c>
    </row>
    <row r="35" spans="1:146" s="561" customFormat="1" ht="14.45" customHeight="1">
      <c r="A35" s="563">
        <v>27</v>
      </c>
      <c r="B35" s="577"/>
      <c r="C35" s="578"/>
      <c r="D35" s="578"/>
      <c r="E35" s="578"/>
      <c r="F35" s="578"/>
      <c r="G35" s="578"/>
      <c r="H35" s="578"/>
      <c r="I35" s="578"/>
      <c r="J35" s="578"/>
      <c r="K35" s="578"/>
      <c r="L35" s="578"/>
      <c r="M35" s="578"/>
      <c r="N35" s="578"/>
      <c r="O35" s="578"/>
      <c r="P35" s="578"/>
      <c r="Q35" s="578"/>
      <c r="R35" s="578"/>
      <c r="S35" s="578"/>
      <c r="T35" s="578"/>
      <c r="U35" s="578"/>
      <c r="V35" s="578"/>
      <c r="W35" s="578"/>
      <c r="X35" s="578"/>
      <c r="Y35" s="578"/>
      <c r="Z35" s="578"/>
      <c r="AA35" s="578"/>
      <c r="AB35" s="578"/>
      <c r="AC35" s="578"/>
      <c r="AD35" s="578"/>
      <c r="AE35" s="578"/>
      <c r="AF35" s="578"/>
      <c r="AG35" s="578"/>
      <c r="AH35" s="578"/>
      <c r="AI35" s="578"/>
      <c r="AJ35" s="578"/>
      <c r="AK35" s="578"/>
      <c r="AL35" s="578"/>
      <c r="AM35" s="578"/>
      <c r="AN35" s="578"/>
      <c r="AO35" s="578"/>
      <c r="AP35" s="578"/>
      <c r="AQ35" s="578"/>
      <c r="AR35" s="564">
        <f t="shared" si="3"/>
        <v>0</v>
      </c>
      <c r="AS35" s="564">
        <f t="shared" si="1"/>
        <v>0</v>
      </c>
      <c r="AT35" s="564">
        <f t="shared" si="4"/>
        <v>0</v>
      </c>
      <c r="AU35" s="565" t="str">
        <f t="shared" si="5"/>
        <v/>
      </c>
      <c r="BD35" s="574"/>
      <c r="BE35" s="574">
        <f t="shared" si="60"/>
        <v>1</v>
      </c>
      <c r="BF35" s="574">
        <f t="shared" si="60"/>
        <v>1</v>
      </c>
      <c r="BG35" s="574">
        <f t="shared" si="60"/>
        <v>1</v>
      </c>
      <c r="BH35" s="574">
        <f t="shared" si="60"/>
        <v>1</v>
      </c>
      <c r="BI35" s="574">
        <f t="shared" si="60"/>
        <v>1</v>
      </c>
      <c r="BJ35" s="574">
        <f t="shared" si="60"/>
        <v>1</v>
      </c>
      <c r="BK35" s="574">
        <f t="shared" si="60"/>
        <v>1</v>
      </c>
      <c r="BL35" s="574">
        <f t="shared" si="60"/>
        <v>1</v>
      </c>
      <c r="BM35" s="574">
        <f t="shared" si="60"/>
        <v>0</v>
      </c>
      <c r="BN35" s="574">
        <f t="shared" si="60"/>
        <v>0</v>
      </c>
      <c r="BO35" s="574">
        <f t="shared" si="60"/>
        <v>0</v>
      </c>
      <c r="BP35" s="574">
        <f t="shared" si="60"/>
        <v>0</v>
      </c>
      <c r="BQ35" s="574">
        <f t="shared" si="60"/>
        <v>0</v>
      </c>
      <c r="BR35" s="574">
        <f t="shared" si="60"/>
        <v>0</v>
      </c>
      <c r="BS35" s="574">
        <f t="shared" si="60"/>
        <v>0</v>
      </c>
      <c r="BT35" s="574">
        <f t="shared" si="60"/>
        <v>0</v>
      </c>
      <c r="BU35" s="574">
        <f t="shared" si="60"/>
        <v>0</v>
      </c>
      <c r="BV35" s="574">
        <f t="shared" si="60"/>
        <v>0</v>
      </c>
      <c r="BW35" s="574">
        <f t="shared" si="60"/>
        <v>1</v>
      </c>
      <c r="BX35" s="574">
        <f t="shared" si="60"/>
        <v>1</v>
      </c>
      <c r="BY35" s="574">
        <f t="shared" si="60"/>
        <v>1</v>
      </c>
      <c r="BZ35" s="574">
        <f t="shared" si="60"/>
        <v>1</v>
      </c>
      <c r="CA35" s="574">
        <f t="shared" si="60"/>
        <v>1</v>
      </c>
      <c r="CB35" s="574">
        <f t="shared" si="60"/>
        <v>1</v>
      </c>
      <c r="CC35" s="574">
        <f t="shared" si="60"/>
        <v>1</v>
      </c>
      <c r="CD35" s="574">
        <f t="shared" si="60"/>
        <v>0</v>
      </c>
      <c r="CE35" s="574">
        <f t="shared" si="60"/>
        <v>0</v>
      </c>
      <c r="CF35" s="574">
        <f t="shared" si="60"/>
        <v>0</v>
      </c>
      <c r="CG35" s="574">
        <f t="shared" si="60"/>
        <v>0</v>
      </c>
      <c r="CH35" s="574">
        <f t="shared" si="60"/>
        <v>0</v>
      </c>
      <c r="CI35" s="574">
        <f t="shared" si="60"/>
        <v>0</v>
      </c>
      <c r="CJ35" s="574">
        <f t="shared" si="60"/>
        <v>0</v>
      </c>
      <c r="CK35" s="574">
        <f t="shared" si="60"/>
        <v>0</v>
      </c>
      <c r="CL35" s="574">
        <f t="shared" si="60"/>
        <v>0</v>
      </c>
      <c r="CM35" s="574">
        <f t="shared" si="60"/>
        <v>0</v>
      </c>
      <c r="CN35" s="574">
        <f t="shared" si="60"/>
        <v>0</v>
      </c>
      <c r="CO35" s="574">
        <f t="shared" si="60"/>
        <v>0</v>
      </c>
      <c r="CP35" s="574">
        <f t="shared" si="60"/>
        <v>0</v>
      </c>
      <c r="CQ35" s="574">
        <f t="shared" si="60"/>
        <v>0</v>
      </c>
      <c r="CR35" s="574">
        <f t="shared" si="60"/>
        <v>0</v>
      </c>
      <c r="CS35" s="574">
        <f t="shared" si="60"/>
        <v>0</v>
      </c>
      <c r="CT35" s="572">
        <f t="shared" si="49"/>
        <v>0</v>
      </c>
      <c r="CU35" s="572">
        <f t="shared" si="50"/>
        <v>0</v>
      </c>
      <c r="CV35" s="572">
        <f t="shared" si="51"/>
        <v>0</v>
      </c>
      <c r="CW35" s="560"/>
      <c r="CX35" s="575" t="str">
        <f t="shared" si="7"/>
        <v/>
      </c>
      <c r="CY35" s="560">
        <f t="shared" si="8"/>
        <v>0</v>
      </c>
      <c r="CZ35" s="560">
        <f t="shared" si="9"/>
        <v>0</v>
      </c>
      <c r="DA35" s="560">
        <f t="shared" si="10"/>
        <v>0</v>
      </c>
      <c r="DB35" s="560">
        <f t="shared" si="11"/>
        <v>0</v>
      </c>
      <c r="DC35" s="560">
        <f t="shared" si="12"/>
        <v>0</v>
      </c>
      <c r="DD35" s="560">
        <f t="shared" si="13"/>
        <v>0</v>
      </c>
      <c r="DE35" s="560">
        <f t="shared" si="14"/>
        <v>0</v>
      </c>
      <c r="DF35" s="560">
        <f t="shared" si="15"/>
        <v>0</v>
      </c>
      <c r="DG35" s="560">
        <f t="shared" si="16"/>
        <v>0</v>
      </c>
      <c r="DH35" s="560">
        <f t="shared" si="17"/>
        <v>0</v>
      </c>
      <c r="DI35" s="560">
        <f t="shared" si="18"/>
        <v>0</v>
      </c>
      <c r="DJ35" s="560">
        <f t="shared" si="19"/>
        <v>0</v>
      </c>
      <c r="DK35" s="560">
        <f t="shared" si="20"/>
        <v>0</v>
      </c>
      <c r="DL35" s="560">
        <f t="shared" si="21"/>
        <v>0</v>
      </c>
      <c r="DM35" s="560">
        <f t="shared" si="22"/>
        <v>0</v>
      </c>
      <c r="DN35" s="560">
        <f t="shared" si="23"/>
        <v>0</v>
      </c>
      <c r="DO35" s="560">
        <f t="shared" si="24"/>
        <v>0</v>
      </c>
      <c r="DP35" s="560">
        <f t="shared" si="25"/>
        <v>0</v>
      </c>
      <c r="DQ35" s="560">
        <f t="shared" si="26"/>
        <v>0</v>
      </c>
      <c r="DR35" s="560">
        <f t="shared" si="27"/>
        <v>0</v>
      </c>
      <c r="DS35" s="560">
        <f t="shared" si="28"/>
        <v>0</v>
      </c>
      <c r="DT35" s="560">
        <f t="shared" si="29"/>
        <v>0</v>
      </c>
      <c r="DU35" s="560">
        <f t="shared" si="30"/>
        <v>0</v>
      </c>
      <c r="DV35" s="560">
        <f t="shared" si="31"/>
        <v>0</v>
      </c>
      <c r="DW35" s="560">
        <f t="shared" si="32"/>
        <v>0</v>
      </c>
      <c r="DX35" s="560">
        <f t="shared" si="33"/>
        <v>0</v>
      </c>
      <c r="DY35" s="560">
        <f t="shared" si="34"/>
        <v>0</v>
      </c>
      <c r="DZ35" s="560">
        <f t="shared" si="35"/>
        <v>0</v>
      </c>
      <c r="EA35" s="560">
        <f t="shared" si="36"/>
        <v>0</v>
      </c>
      <c r="EB35" s="560">
        <f t="shared" si="37"/>
        <v>0</v>
      </c>
      <c r="EC35" s="560">
        <f t="shared" si="38"/>
        <v>0</v>
      </c>
      <c r="ED35" s="560">
        <f t="shared" si="39"/>
        <v>0</v>
      </c>
      <c r="EE35" s="560">
        <f t="shared" si="40"/>
        <v>0</v>
      </c>
      <c r="EF35" s="560">
        <f t="shared" si="41"/>
        <v>0</v>
      </c>
      <c r="EG35" s="560">
        <f t="shared" si="42"/>
        <v>0</v>
      </c>
      <c r="EH35" s="560">
        <f t="shared" si="43"/>
        <v>0</v>
      </c>
      <c r="EI35" s="560">
        <f t="shared" si="44"/>
        <v>0</v>
      </c>
      <c r="EJ35" s="560">
        <f t="shared" si="45"/>
        <v>0</v>
      </c>
      <c r="EK35" s="560">
        <f t="shared" si="46"/>
        <v>0</v>
      </c>
      <c r="EL35" s="560">
        <f t="shared" si="47"/>
        <v>0</v>
      </c>
      <c r="EM35" s="560">
        <f t="shared" si="48"/>
        <v>0</v>
      </c>
      <c r="EN35" s="560">
        <f t="shared" si="54"/>
        <v>0</v>
      </c>
      <c r="EO35" s="560">
        <f t="shared" si="52"/>
        <v>0</v>
      </c>
      <c r="EP35" s="560">
        <f t="shared" si="53"/>
        <v>0</v>
      </c>
    </row>
    <row r="36" spans="1:146" s="561" customFormat="1" ht="14.45" customHeight="1">
      <c r="A36" s="563">
        <v>28</v>
      </c>
      <c r="B36" s="577"/>
      <c r="C36" s="578"/>
      <c r="D36" s="578"/>
      <c r="E36" s="578"/>
      <c r="F36" s="578"/>
      <c r="G36" s="578"/>
      <c r="H36" s="578"/>
      <c r="I36" s="578"/>
      <c r="J36" s="578"/>
      <c r="K36" s="578"/>
      <c r="L36" s="578"/>
      <c r="M36" s="578"/>
      <c r="N36" s="578"/>
      <c r="O36" s="578"/>
      <c r="P36" s="578"/>
      <c r="Q36" s="578"/>
      <c r="R36" s="578"/>
      <c r="S36" s="578"/>
      <c r="T36" s="578"/>
      <c r="U36" s="578"/>
      <c r="V36" s="578"/>
      <c r="W36" s="578"/>
      <c r="X36" s="578"/>
      <c r="Y36" s="578"/>
      <c r="Z36" s="578"/>
      <c r="AA36" s="578"/>
      <c r="AB36" s="578"/>
      <c r="AC36" s="578"/>
      <c r="AD36" s="578"/>
      <c r="AE36" s="578"/>
      <c r="AF36" s="578"/>
      <c r="AG36" s="578"/>
      <c r="AH36" s="578"/>
      <c r="AI36" s="578"/>
      <c r="AJ36" s="578"/>
      <c r="AK36" s="578"/>
      <c r="AL36" s="578"/>
      <c r="AM36" s="578"/>
      <c r="AN36" s="578"/>
      <c r="AO36" s="578"/>
      <c r="AP36" s="578"/>
      <c r="AQ36" s="578"/>
      <c r="AR36" s="564">
        <f t="shared" si="3"/>
        <v>0</v>
      </c>
      <c r="AS36" s="564">
        <f t="shared" si="1"/>
        <v>0</v>
      </c>
      <c r="AT36" s="564">
        <f t="shared" si="4"/>
        <v>0</v>
      </c>
      <c r="AU36" s="565" t="str">
        <f t="shared" si="5"/>
        <v/>
      </c>
      <c r="BD36" s="574"/>
      <c r="BE36" s="574">
        <f t="shared" si="60"/>
        <v>1</v>
      </c>
      <c r="BF36" s="574">
        <f t="shared" si="60"/>
        <v>1</v>
      </c>
      <c r="BG36" s="574">
        <f t="shared" si="60"/>
        <v>1</v>
      </c>
      <c r="BH36" s="574">
        <f t="shared" si="60"/>
        <v>1</v>
      </c>
      <c r="BI36" s="574">
        <f t="shared" si="60"/>
        <v>1</v>
      </c>
      <c r="BJ36" s="574">
        <f t="shared" si="60"/>
        <v>1</v>
      </c>
      <c r="BK36" s="574">
        <f t="shared" si="60"/>
        <v>1</v>
      </c>
      <c r="BL36" s="574">
        <f t="shared" si="60"/>
        <v>1</v>
      </c>
      <c r="BM36" s="574">
        <f t="shared" si="60"/>
        <v>0</v>
      </c>
      <c r="BN36" s="574">
        <f t="shared" si="60"/>
        <v>0</v>
      </c>
      <c r="BO36" s="574">
        <f t="shared" si="60"/>
        <v>0</v>
      </c>
      <c r="BP36" s="574">
        <f t="shared" si="60"/>
        <v>0</v>
      </c>
      <c r="BQ36" s="574">
        <f t="shared" si="60"/>
        <v>0</v>
      </c>
      <c r="BR36" s="574">
        <f t="shared" si="60"/>
        <v>0</v>
      </c>
      <c r="BS36" s="574">
        <f t="shared" si="60"/>
        <v>0</v>
      </c>
      <c r="BT36" s="574">
        <f t="shared" si="60"/>
        <v>0</v>
      </c>
      <c r="BU36" s="574">
        <f t="shared" si="60"/>
        <v>0</v>
      </c>
      <c r="BV36" s="574">
        <f t="shared" si="60"/>
        <v>0</v>
      </c>
      <c r="BW36" s="574">
        <f t="shared" si="60"/>
        <v>1</v>
      </c>
      <c r="BX36" s="574">
        <f t="shared" si="60"/>
        <v>1</v>
      </c>
      <c r="BY36" s="574">
        <f t="shared" si="60"/>
        <v>1</v>
      </c>
      <c r="BZ36" s="574">
        <f t="shared" si="60"/>
        <v>1</v>
      </c>
      <c r="CA36" s="574">
        <f t="shared" si="60"/>
        <v>1</v>
      </c>
      <c r="CB36" s="574">
        <f t="shared" si="60"/>
        <v>1</v>
      </c>
      <c r="CC36" s="574">
        <f t="shared" si="60"/>
        <v>1</v>
      </c>
      <c r="CD36" s="574">
        <f t="shared" si="60"/>
        <v>0</v>
      </c>
      <c r="CE36" s="574">
        <f t="shared" si="60"/>
        <v>0</v>
      </c>
      <c r="CF36" s="574">
        <f t="shared" si="60"/>
        <v>0</v>
      </c>
      <c r="CG36" s="574">
        <f t="shared" si="60"/>
        <v>0</v>
      </c>
      <c r="CH36" s="574">
        <f t="shared" si="60"/>
        <v>0</v>
      </c>
      <c r="CI36" s="574">
        <f t="shared" si="60"/>
        <v>0</v>
      </c>
      <c r="CJ36" s="574">
        <f t="shared" si="60"/>
        <v>0</v>
      </c>
      <c r="CK36" s="574">
        <f t="shared" si="60"/>
        <v>0</v>
      </c>
      <c r="CL36" s="574">
        <f t="shared" si="60"/>
        <v>0</v>
      </c>
      <c r="CM36" s="574">
        <f t="shared" si="60"/>
        <v>0</v>
      </c>
      <c r="CN36" s="574">
        <f t="shared" si="60"/>
        <v>0</v>
      </c>
      <c r="CO36" s="574">
        <f t="shared" si="60"/>
        <v>0</v>
      </c>
      <c r="CP36" s="574">
        <f t="shared" si="60"/>
        <v>0</v>
      </c>
      <c r="CQ36" s="574">
        <f t="shared" si="60"/>
        <v>0</v>
      </c>
      <c r="CR36" s="574">
        <f t="shared" si="60"/>
        <v>0</v>
      </c>
      <c r="CS36" s="574">
        <f t="shared" si="60"/>
        <v>0</v>
      </c>
      <c r="CT36" s="572">
        <f t="shared" si="49"/>
        <v>0</v>
      </c>
      <c r="CU36" s="572">
        <f t="shared" si="50"/>
        <v>0</v>
      </c>
      <c r="CV36" s="572">
        <f t="shared" si="51"/>
        <v>0</v>
      </c>
      <c r="CW36" s="560"/>
      <c r="CX36" s="575" t="str">
        <f t="shared" si="7"/>
        <v/>
      </c>
      <c r="CY36" s="560">
        <f t="shared" si="8"/>
        <v>0</v>
      </c>
      <c r="CZ36" s="560">
        <f t="shared" si="9"/>
        <v>0</v>
      </c>
      <c r="DA36" s="560">
        <f t="shared" si="10"/>
        <v>0</v>
      </c>
      <c r="DB36" s="560">
        <f t="shared" si="11"/>
        <v>0</v>
      </c>
      <c r="DC36" s="560">
        <f t="shared" si="12"/>
        <v>0</v>
      </c>
      <c r="DD36" s="560">
        <f t="shared" si="13"/>
        <v>0</v>
      </c>
      <c r="DE36" s="560">
        <f t="shared" si="14"/>
        <v>0</v>
      </c>
      <c r="DF36" s="560">
        <f t="shared" si="15"/>
        <v>0</v>
      </c>
      <c r="DG36" s="560">
        <f t="shared" si="16"/>
        <v>0</v>
      </c>
      <c r="DH36" s="560">
        <f t="shared" si="17"/>
        <v>0</v>
      </c>
      <c r="DI36" s="560">
        <f t="shared" si="18"/>
        <v>0</v>
      </c>
      <c r="DJ36" s="560">
        <f t="shared" si="19"/>
        <v>0</v>
      </c>
      <c r="DK36" s="560">
        <f t="shared" si="20"/>
        <v>0</v>
      </c>
      <c r="DL36" s="560">
        <f t="shared" si="21"/>
        <v>0</v>
      </c>
      <c r="DM36" s="560">
        <f t="shared" si="22"/>
        <v>0</v>
      </c>
      <c r="DN36" s="560">
        <f t="shared" si="23"/>
        <v>0</v>
      </c>
      <c r="DO36" s="560">
        <f t="shared" si="24"/>
        <v>0</v>
      </c>
      <c r="DP36" s="560">
        <f t="shared" si="25"/>
        <v>0</v>
      </c>
      <c r="DQ36" s="560">
        <f t="shared" si="26"/>
        <v>0</v>
      </c>
      <c r="DR36" s="560">
        <f t="shared" si="27"/>
        <v>0</v>
      </c>
      <c r="DS36" s="560">
        <f t="shared" si="28"/>
        <v>0</v>
      </c>
      <c r="DT36" s="560">
        <f t="shared" si="29"/>
        <v>0</v>
      </c>
      <c r="DU36" s="560">
        <f t="shared" si="30"/>
        <v>0</v>
      </c>
      <c r="DV36" s="560">
        <f t="shared" si="31"/>
        <v>0</v>
      </c>
      <c r="DW36" s="560">
        <f t="shared" si="32"/>
        <v>0</v>
      </c>
      <c r="DX36" s="560">
        <f t="shared" si="33"/>
        <v>0</v>
      </c>
      <c r="DY36" s="560">
        <f t="shared" si="34"/>
        <v>0</v>
      </c>
      <c r="DZ36" s="560">
        <f t="shared" si="35"/>
        <v>0</v>
      </c>
      <c r="EA36" s="560">
        <f t="shared" si="36"/>
        <v>0</v>
      </c>
      <c r="EB36" s="560">
        <f t="shared" si="37"/>
        <v>0</v>
      </c>
      <c r="EC36" s="560">
        <f t="shared" si="38"/>
        <v>0</v>
      </c>
      <c r="ED36" s="560">
        <f t="shared" si="39"/>
        <v>0</v>
      </c>
      <c r="EE36" s="560">
        <f t="shared" si="40"/>
        <v>0</v>
      </c>
      <c r="EF36" s="560">
        <f t="shared" si="41"/>
        <v>0</v>
      </c>
      <c r="EG36" s="560">
        <f t="shared" si="42"/>
        <v>0</v>
      </c>
      <c r="EH36" s="560">
        <f t="shared" si="43"/>
        <v>0</v>
      </c>
      <c r="EI36" s="560">
        <f t="shared" si="44"/>
        <v>0</v>
      </c>
      <c r="EJ36" s="560">
        <f t="shared" si="45"/>
        <v>0</v>
      </c>
      <c r="EK36" s="560">
        <f t="shared" si="46"/>
        <v>0</v>
      </c>
      <c r="EL36" s="560">
        <f t="shared" si="47"/>
        <v>0</v>
      </c>
      <c r="EM36" s="560">
        <f t="shared" si="48"/>
        <v>0</v>
      </c>
      <c r="EN36" s="560">
        <f t="shared" si="54"/>
        <v>0</v>
      </c>
      <c r="EO36" s="560">
        <f t="shared" si="52"/>
        <v>0</v>
      </c>
      <c r="EP36" s="560">
        <f t="shared" si="53"/>
        <v>0</v>
      </c>
    </row>
    <row r="37" spans="1:146" s="561" customFormat="1" ht="14.45" customHeight="1">
      <c r="A37" s="563">
        <v>29</v>
      </c>
      <c r="B37" s="577"/>
      <c r="C37" s="578"/>
      <c r="D37" s="578"/>
      <c r="E37" s="578"/>
      <c r="F37" s="578"/>
      <c r="G37" s="578"/>
      <c r="H37" s="578"/>
      <c r="I37" s="578"/>
      <c r="J37" s="578"/>
      <c r="K37" s="578"/>
      <c r="L37" s="578"/>
      <c r="M37" s="578"/>
      <c r="N37" s="578"/>
      <c r="O37" s="578"/>
      <c r="P37" s="578"/>
      <c r="Q37" s="578"/>
      <c r="R37" s="578"/>
      <c r="S37" s="578"/>
      <c r="T37" s="578"/>
      <c r="U37" s="578"/>
      <c r="V37" s="578"/>
      <c r="W37" s="578"/>
      <c r="X37" s="578"/>
      <c r="Y37" s="578"/>
      <c r="Z37" s="578"/>
      <c r="AA37" s="578"/>
      <c r="AB37" s="578"/>
      <c r="AC37" s="578"/>
      <c r="AD37" s="578"/>
      <c r="AE37" s="578"/>
      <c r="AF37" s="578"/>
      <c r="AG37" s="578"/>
      <c r="AH37" s="578"/>
      <c r="AI37" s="578"/>
      <c r="AJ37" s="578"/>
      <c r="AK37" s="578"/>
      <c r="AL37" s="578"/>
      <c r="AM37" s="578"/>
      <c r="AN37" s="578"/>
      <c r="AO37" s="578"/>
      <c r="AP37" s="578"/>
      <c r="AQ37" s="578"/>
      <c r="AR37" s="564">
        <f t="shared" si="3"/>
        <v>0</v>
      </c>
      <c r="AS37" s="564">
        <f t="shared" si="1"/>
        <v>0</v>
      </c>
      <c r="AT37" s="564">
        <f t="shared" si="4"/>
        <v>0</v>
      </c>
      <c r="AU37" s="565" t="str">
        <f t="shared" si="5"/>
        <v/>
      </c>
      <c r="BD37" s="574"/>
      <c r="BE37" s="574">
        <f t="shared" si="60"/>
        <v>1</v>
      </c>
      <c r="BF37" s="574">
        <f t="shared" si="60"/>
        <v>1</v>
      </c>
      <c r="BG37" s="574">
        <f t="shared" si="60"/>
        <v>1</v>
      </c>
      <c r="BH37" s="574">
        <f t="shared" si="60"/>
        <v>1</v>
      </c>
      <c r="BI37" s="574">
        <f t="shared" si="60"/>
        <v>1</v>
      </c>
      <c r="BJ37" s="574">
        <f t="shared" si="60"/>
        <v>1</v>
      </c>
      <c r="BK37" s="574">
        <f t="shared" si="60"/>
        <v>1</v>
      </c>
      <c r="BL37" s="574">
        <f t="shared" si="60"/>
        <v>1</v>
      </c>
      <c r="BM37" s="574">
        <f t="shared" si="60"/>
        <v>0</v>
      </c>
      <c r="BN37" s="574">
        <f t="shared" ref="BN37:CS37" si="61">IF(OR(AND(44626&gt;=BN138,BN138&gt;=44588),AND(45382&gt;=BN138,BN138&gt;=44659)),1,0)</f>
        <v>0</v>
      </c>
      <c r="BO37" s="574">
        <f t="shared" si="61"/>
        <v>0</v>
      </c>
      <c r="BP37" s="574">
        <f t="shared" si="61"/>
        <v>0</v>
      </c>
      <c r="BQ37" s="574">
        <f t="shared" si="61"/>
        <v>0</v>
      </c>
      <c r="BR37" s="574">
        <f t="shared" si="61"/>
        <v>0</v>
      </c>
      <c r="BS37" s="574">
        <f t="shared" si="61"/>
        <v>0</v>
      </c>
      <c r="BT37" s="574">
        <f t="shared" si="61"/>
        <v>0</v>
      </c>
      <c r="BU37" s="574">
        <f t="shared" si="61"/>
        <v>0</v>
      </c>
      <c r="BV37" s="574">
        <f t="shared" si="61"/>
        <v>0</v>
      </c>
      <c r="BW37" s="574">
        <f t="shared" si="61"/>
        <v>1</v>
      </c>
      <c r="BX37" s="574">
        <f t="shared" si="61"/>
        <v>1</v>
      </c>
      <c r="BY37" s="574">
        <f t="shared" si="61"/>
        <v>1</v>
      </c>
      <c r="BZ37" s="574">
        <f t="shared" si="61"/>
        <v>1</v>
      </c>
      <c r="CA37" s="574">
        <f t="shared" si="61"/>
        <v>1</v>
      </c>
      <c r="CB37" s="574">
        <f t="shared" si="61"/>
        <v>1</v>
      </c>
      <c r="CC37" s="574">
        <f t="shared" si="61"/>
        <v>1</v>
      </c>
      <c r="CD37" s="574">
        <f t="shared" si="61"/>
        <v>0</v>
      </c>
      <c r="CE37" s="574">
        <f t="shared" si="61"/>
        <v>0</v>
      </c>
      <c r="CF37" s="574">
        <f t="shared" si="61"/>
        <v>0</v>
      </c>
      <c r="CG37" s="574">
        <f t="shared" si="61"/>
        <v>0</v>
      </c>
      <c r="CH37" s="574">
        <f t="shared" si="61"/>
        <v>0</v>
      </c>
      <c r="CI37" s="574">
        <f t="shared" si="61"/>
        <v>0</v>
      </c>
      <c r="CJ37" s="574">
        <f t="shared" si="61"/>
        <v>0</v>
      </c>
      <c r="CK37" s="574">
        <f t="shared" si="61"/>
        <v>0</v>
      </c>
      <c r="CL37" s="574">
        <f t="shared" si="61"/>
        <v>0</v>
      </c>
      <c r="CM37" s="574">
        <f t="shared" si="61"/>
        <v>0</v>
      </c>
      <c r="CN37" s="574">
        <f t="shared" si="61"/>
        <v>0</v>
      </c>
      <c r="CO37" s="574">
        <f t="shared" si="61"/>
        <v>0</v>
      </c>
      <c r="CP37" s="574">
        <f t="shared" si="61"/>
        <v>0</v>
      </c>
      <c r="CQ37" s="574">
        <f t="shared" si="61"/>
        <v>0</v>
      </c>
      <c r="CR37" s="574">
        <f t="shared" si="61"/>
        <v>0</v>
      </c>
      <c r="CS37" s="574">
        <f t="shared" si="61"/>
        <v>0</v>
      </c>
      <c r="CT37" s="572">
        <f t="shared" si="49"/>
        <v>0</v>
      </c>
      <c r="CU37" s="572">
        <f t="shared" si="50"/>
        <v>0</v>
      </c>
      <c r="CV37" s="572">
        <f t="shared" si="51"/>
        <v>0</v>
      </c>
      <c r="CW37" s="560"/>
      <c r="CX37" s="575" t="str">
        <f t="shared" si="7"/>
        <v/>
      </c>
      <c r="CY37" s="560">
        <f t="shared" si="8"/>
        <v>0</v>
      </c>
      <c r="CZ37" s="560">
        <f t="shared" si="9"/>
        <v>0</v>
      </c>
      <c r="DA37" s="560">
        <f t="shared" si="10"/>
        <v>0</v>
      </c>
      <c r="DB37" s="560">
        <f t="shared" si="11"/>
        <v>0</v>
      </c>
      <c r="DC37" s="560">
        <f t="shared" si="12"/>
        <v>0</v>
      </c>
      <c r="DD37" s="560">
        <f t="shared" si="13"/>
        <v>0</v>
      </c>
      <c r="DE37" s="560">
        <f t="shared" si="14"/>
        <v>0</v>
      </c>
      <c r="DF37" s="560">
        <f t="shared" si="15"/>
        <v>0</v>
      </c>
      <c r="DG37" s="560">
        <f t="shared" si="16"/>
        <v>0</v>
      </c>
      <c r="DH37" s="560">
        <f t="shared" si="17"/>
        <v>0</v>
      </c>
      <c r="DI37" s="560">
        <f t="shared" si="18"/>
        <v>0</v>
      </c>
      <c r="DJ37" s="560">
        <f t="shared" si="19"/>
        <v>0</v>
      </c>
      <c r="DK37" s="560">
        <f t="shared" si="20"/>
        <v>0</v>
      </c>
      <c r="DL37" s="560">
        <f t="shared" si="21"/>
        <v>0</v>
      </c>
      <c r="DM37" s="560">
        <f t="shared" si="22"/>
        <v>0</v>
      </c>
      <c r="DN37" s="560">
        <f t="shared" si="23"/>
        <v>0</v>
      </c>
      <c r="DO37" s="560">
        <f t="shared" si="24"/>
        <v>0</v>
      </c>
      <c r="DP37" s="560">
        <f t="shared" si="25"/>
        <v>0</v>
      </c>
      <c r="DQ37" s="560">
        <f t="shared" si="26"/>
        <v>0</v>
      </c>
      <c r="DR37" s="560">
        <f t="shared" si="27"/>
        <v>0</v>
      </c>
      <c r="DS37" s="560">
        <f t="shared" si="28"/>
        <v>0</v>
      </c>
      <c r="DT37" s="560">
        <f t="shared" si="29"/>
        <v>0</v>
      </c>
      <c r="DU37" s="560">
        <f t="shared" si="30"/>
        <v>0</v>
      </c>
      <c r="DV37" s="560">
        <f t="shared" si="31"/>
        <v>0</v>
      </c>
      <c r="DW37" s="560">
        <f t="shared" si="32"/>
        <v>0</v>
      </c>
      <c r="DX37" s="560">
        <f t="shared" si="33"/>
        <v>0</v>
      </c>
      <c r="DY37" s="560">
        <f t="shared" si="34"/>
        <v>0</v>
      </c>
      <c r="DZ37" s="560">
        <f t="shared" si="35"/>
        <v>0</v>
      </c>
      <c r="EA37" s="560">
        <f t="shared" si="36"/>
        <v>0</v>
      </c>
      <c r="EB37" s="560">
        <f t="shared" si="37"/>
        <v>0</v>
      </c>
      <c r="EC37" s="560">
        <f t="shared" si="38"/>
        <v>0</v>
      </c>
      <c r="ED37" s="560">
        <f t="shared" si="39"/>
        <v>0</v>
      </c>
      <c r="EE37" s="560">
        <f t="shared" si="40"/>
        <v>0</v>
      </c>
      <c r="EF37" s="560">
        <f t="shared" si="41"/>
        <v>0</v>
      </c>
      <c r="EG37" s="560">
        <f t="shared" si="42"/>
        <v>0</v>
      </c>
      <c r="EH37" s="560">
        <f t="shared" si="43"/>
        <v>0</v>
      </c>
      <c r="EI37" s="560">
        <f t="shared" si="44"/>
        <v>0</v>
      </c>
      <c r="EJ37" s="560">
        <f t="shared" si="45"/>
        <v>0</v>
      </c>
      <c r="EK37" s="560">
        <f t="shared" si="46"/>
        <v>0</v>
      </c>
      <c r="EL37" s="560">
        <f t="shared" si="47"/>
        <v>0</v>
      </c>
      <c r="EM37" s="560">
        <f t="shared" si="48"/>
        <v>0</v>
      </c>
      <c r="EN37" s="560">
        <f t="shared" si="54"/>
        <v>0</v>
      </c>
      <c r="EO37" s="560">
        <f t="shared" si="52"/>
        <v>0</v>
      </c>
      <c r="EP37" s="560">
        <f t="shared" si="53"/>
        <v>0</v>
      </c>
    </row>
    <row r="38" spans="1:146" s="561" customFormat="1" ht="14.45" customHeight="1">
      <c r="A38" s="563">
        <v>30</v>
      </c>
      <c r="B38" s="577"/>
      <c r="C38" s="578"/>
      <c r="D38" s="578"/>
      <c r="E38" s="578"/>
      <c r="F38" s="578"/>
      <c r="G38" s="578"/>
      <c r="H38" s="578"/>
      <c r="I38" s="578"/>
      <c r="J38" s="578"/>
      <c r="K38" s="578"/>
      <c r="L38" s="578"/>
      <c r="M38" s="578"/>
      <c r="N38" s="578"/>
      <c r="O38" s="578"/>
      <c r="P38" s="578"/>
      <c r="Q38" s="578"/>
      <c r="R38" s="578"/>
      <c r="S38" s="578"/>
      <c r="T38" s="578"/>
      <c r="U38" s="578"/>
      <c r="V38" s="578"/>
      <c r="W38" s="578"/>
      <c r="X38" s="578"/>
      <c r="Y38" s="578"/>
      <c r="Z38" s="578"/>
      <c r="AA38" s="578"/>
      <c r="AB38" s="578"/>
      <c r="AC38" s="578"/>
      <c r="AD38" s="578"/>
      <c r="AE38" s="578"/>
      <c r="AF38" s="578"/>
      <c r="AG38" s="578"/>
      <c r="AH38" s="578"/>
      <c r="AI38" s="578"/>
      <c r="AJ38" s="578"/>
      <c r="AK38" s="578"/>
      <c r="AL38" s="578"/>
      <c r="AM38" s="578"/>
      <c r="AN38" s="578"/>
      <c r="AO38" s="578"/>
      <c r="AP38" s="578"/>
      <c r="AQ38" s="578"/>
      <c r="AR38" s="564">
        <f t="shared" si="3"/>
        <v>0</v>
      </c>
      <c r="AS38" s="564">
        <f t="shared" si="1"/>
        <v>0</v>
      </c>
      <c r="AT38" s="564">
        <f t="shared" si="4"/>
        <v>0</v>
      </c>
      <c r="AU38" s="565" t="str">
        <f t="shared" si="5"/>
        <v/>
      </c>
      <c r="BD38" s="574"/>
      <c r="BE38" s="574">
        <f t="shared" ref="BE38:CS44" si="62">IF(OR(AND(44626&gt;=BE139,BE139&gt;=44588),AND(45382&gt;=BE139,BE139&gt;=44659)),1,0)</f>
        <v>1</v>
      </c>
      <c r="BF38" s="574">
        <f t="shared" si="62"/>
        <v>1</v>
      </c>
      <c r="BG38" s="574">
        <f t="shared" si="62"/>
        <v>1</v>
      </c>
      <c r="BH38" s="574">
        <f t="shared" si="62"/>
        <v>1</v>
      </c>
      <c r="BI38" s="574">
        <f t="shared" si="62"/>
        <v>1</v>
      </c>
      <c r="BJ38" s="574">
        <f t="shared" si="62"/>
        <v>1</v>
      </c>
      <c r="BK38" s="574">
        <f t="shared" si="62"/>
        <v>1</v>
      </c>
      <c r="BL38" s="574">
        <f t="shared" si="62"/>
        <v>1</v>
      </c>
      <c r="BM38" s="574">
        <f t="shared" si="62"/>
        <v>0</v>
      </c>
      <c r="BN38" s="574">
        <f t="shared" si="62"/>
        <v>0</v>
      </c>
      <c r="BO38" s="574">
        <f t="shared" si="62"/>
        <v>0</v>
      </c>
      <c r="BP38" s="574">
        <f t="shared" si="62"/>
        <v>0</v>
      </c>
      <c r="BQ38" s="574">
        <f t="shared" si="62"/>
        <v>0</v>
      </c>
      <c r="BR38" s="574">
        <f t="shared" si="62"/>
        <v>0</v>
      </c>
      <c r="BS38" s="574">
        <f t="shared" si="62"/>
        <v>0</v>
      </c>
      <c r="BT38" s="574">
        <f t="shared" si="62"/>
        <v>0</v>
      </c>
      <c r="BU38" s="574">
        <f t="shared" si="62"/>
        <v>0</v>
      </c>
      <c r="BV38" s="574">
        <f t="shared" si="62"/>
        <v>0</v>
      </c>
      <c r="BW38" s="574">
        <f t="shared" si="62"/>
        <v>1</v>
      </c>
      <c r="BX38" s="574">
        <f t="shared" si="62"/>
        <v>1</v>
      </c>
      <c r="BY38" s="574">
        <f t="shared" si="62"/>
        <v>1</v>
      </c>
      <c r="BZ38" s="574">
        <f t="shared" si="62"/>
        <v>1</v>
      </c>
      <c r="CA38" s="574">
        <f t="shared" si="62"/>
        <v>1</v>
      </c>
      <c r="CB38" s="574">
        <f t="shared" si="62"/>
        <v>1</v>
      </c>
      <c r="CC38" s="574">
        <f t="shared" si="62"/>
        <v>1</v>
      </c>
      <c r="CD38" s="574">
        <f t="shared" si="62"/>
        <v>0</v>
      </c>
      <c r="CE38" s="574">
        <f t="shared" si="62"/>
        <v>0</v>
      </c>
      <c r="CF38" s="574">
        <f t="shared" si="62"/>
        <v>0</v>
      </c>
      <c r="CG38" s="574">
        <f t="shared" si="62"/>
        <v>0</v>
      </c>
      <c r="CH38" s="574">
        <f t="shared" si="62"/>
        <v>0</v>
      </c>
      <c r="CI38" s="574">
        <f t="shared" si="62"/>
        <v>0</v>
      </c>
      <c r="CJ38" s="574">
        <f t="shared" si="62"/>
        <v>0</v>
      </c>
      <c r="CK38" s="574">
        <f t="shared" si="62"/>
        <v>0</v>
      </c>
      <c r="CL38" s="574">
        <f t="shared" si="62"/>
        <v>0</v>
      </c>
      <c r="CM38" s="574">
        <f t="shared" si="62"/>
        <v>0</v>
      </c>
      <c r="CN38" s="574">
        <f t="shared" si="62"/>
        <v>0</v>
      </c>
      <c r="CO38" s="574">
        <f t="shared" si="62"/>
        <v>0</v>
      </c>
      <c r="CP38" s="574">
        <f t="shared" si="62"/>
        <v>0</v>
      </c>
      <c r="CQ38" s="574">
        <f t="shared" si="62"/>
        <v>0</v>
      </c>
      <c r="CR38" s="574">
        <f t="shared" si="62"/>
        <v>0</v>
      </c>
      <c r="CS38" s="574">
        <f t="shared" si="62"/>
        <v>0</v>
      </c>
      <c r="CT38" s="572">
        <f t="shared" si="49"/>
        <v>0</v>
      </c>
      <c r="CU38" s="572">
        <f t="shared" si="50"/>
        <v>0</v>
      </c>
      <c r="CV38" s="572">
        <f t="shared" si="51"/>
        <v>0</v>
      </c>
      <c r="CW38" s="560"/>
      <c r="CX38" s="575" t="str">
        <f t="shared" si="7"/>
        <v/>
      </c>
      <c r="CY38" s="560">
        <f t="shared" si="8"/>
        <v>0</v>
      </c>
      <c r="CZ38" s="560">
        <f t="shared" si="9"/>
        <v>0</v>
      </c>
      <c r="DA38" s="560">
        <f t="shared" si="10"/>
        <v>0</v>
      </c>
      <c r="DB38" s="560">
        <f t="shared" si="11"/>
        <v>0</v>
      </c>
      <c r="DC38" s="560">
        <f t="shared" si="12"/>
        <v>0</v>
      </c>
      <c r="DD38" s="560">
        <f t="shared" si="13"/>
        <v>0</v>
      </c>
      <c r="DE38" s="560">
        <f t="shared" si="14"/>
        <v>0</v>
      </c>
      <c r="DF38" s="560">
        <f t="shared" si="15"/>
        <v>0</v>
      </c>
      <c r="DG38" s="560">
        <f t="shared" si="16"/>
        <v>0</v>
      </c>
      <c r="DH38" s="560">
        <f t="shared" si="17"/>
        <v>0</v>
      </c>
      <c r="DI38" s="560">
        <f t="shared" si="18"/>
        <v>0</v>
      </c>
      <c r="DJ38" s="560">
        <f t="shared" si="19"/>
        <v>0</v>
      </c>
      <c r="DK38" s="560">
        <f t="shared" si="20"/>
        <v>0</v>
      </c>
      <c r="DL38" s="560">
        <f t="shared" si="21"/>
        <v>0</v>
      </c>
      <c r="DM38" s="560">
        <f t="shared" si="22"/>
        <v>0</v>
      </c>
      <c r="DN38" s="560">
        <f t="shared" si="23"/>
        <v>0</v>
      </c>
      <c r="DO38" s="560">
        <f t="shared" si="24"/>
        <v>0</v>
      </c>
      <c r="DP38" s="560">
        <f t="shared" si="25"/>
        <v>0</v>
      </c>
      <c r="DQ38" s="560">
        <f t="shared" si="26"/>
        <v>0</v>
      </c>
      <c r="DR38" s="560">
        <f t="shared" si="27"/>
        <v>0</v>
      </c>
      <c r="DS38" s="560">
        <f t="shared" si="28"/>
        <v>0</v>
      </c>
      <c r="DT38" s="560">
        <f t="shared" si="29"/>
        <v>0</v>
      </c>
      <c r="DU38" s="560">
        <f t="shared" si="30"/>
        <v>0</v>
      </c>
      <c r="DV38" s="560">
        <f t="shared" si="31"/>
        <v>0</v>
      </c>
      <c r="DW38" s="560">
        <f t="shared" si="32"/>
        <v>0</v>
      </c>
      <c r="DX38" s="560">
        <f t="shared" si="33"/>
        <v>0</v>
      </c>
      <c r="DY38" s="560">
        <f t="shared" si="34"/>
        <v>0</v>
      </c>
      <c r="DZ38" s="560">
        <f t="shared" si="35"/>
        <v>0</v>
      </c>
      <c r="EA38" s="560">
        <f t="shared" si="36"/>
        <v>0</v>
      </c>
      <c r="EB38" s="560">
        <f t="shared" si="37"/>
        <v>0</v>
      </c>
      <c r="EC38" s="560">
        <f t="shared" si="38"/>
        <v>0</v>
      </c>
      <c r="ED38" s="560">
        <f t="shared" si="39"/>
        <v>0</v>
      </c>
      <c r="EE38" s="560">
        <f t="shared" si="40"/>
        <v>0</v>
      </c>
      <c r="EF38" s="560">
        <f t="shared" si="41"/>
        <v>0</v>
      </c>
      <c r="EG38" s="560">
        <f t="shared" si="42"/>
        <v>0</v>
      </c>
      <c r="EH38" s="560">
        <f t="shared" si="43"/>
        <v>0</v>
      </c>
      <c r="EI38" s="560">
        <f t="shared" si="44"/>
        <v>0</v>
      </c>
      <c r="EJ38" s="560">
        <f t="shared" si="45"/>
        <v>0</v>
      </c>
      <c r="EK38" s="560">
        <f t="shared" si="46"/>
        <v>0</v>
      </c>
      <c r="EL38" s="560">
        <f t="shared" si="47"/>
        <v>0</v>
      </c>
      <c r="EM38" s="560">
        <f t="shared" si="48"/>
        <v>0</v>
      </c>
      <c r="EN38" s="560">
        <f t="shared" si="54"/>
        <v>0</v>
      </c>
      <c r="EO38" s="560">
        <f t="shared" si="52"/>
        <v>0</v>
      </c>
      <c r="EP38" s="560">
        <f t="shared" si="53"/>
        <v>0</v>
      </c>
    </row>
    <row r="39" spans="1:146" s="561" customFormat="1" ht="14.45" customHeight="1">
      <c r="A39" s="563">
        <v>31</v>
      </c>
      <c r="B39" s="577"/>
      <c r="C39" s="578"/>
      <c r="D39" s="578"/>
      <c r="E39" s="578"/>
      <c r="F39" s="578"/>
      <c r="G39" s="578"/>
      <c r="H39" s="578"/>
      <c r="I39" s="578"/>
      <c r="J39" s="578"/>
      <c r="K39" s="578"/>
      <c r="L39" s="578"/>
      <c r="M39" s="578"/>
      <c r="N39" s="578"/>
      <c r="O39" s="578"/>
      <c r="P39" s="578"/>
      <c r="Q39" s="578"/>
      <c r="R39" s="578"/>
      <c r="S39" s="578"/>
      <c r="T39" s="578"/>
      <c r="U39" s="578"/>
      <c r="V39" s="578"/>
      <c r="W39" s="578"/>
      <c r="X39" s="578"/>
      <c r="Y39" s="578"/>
      <c r="Z39" s="578"/>
      <c r="AA39" s="578"/>
      <c r="AB39" s="578"/>
      <c r="AC39" s="578"/>
      <c r="AD39" s="578"/>
      <c r="AE39" s="578"/>
      <c r="AF39" s="578"/>
      <c r="AG39" s="578"/>
      <c r="AH39" s="578"/>
      <c r="AI39" s="578"/>
      <c r="AJ39" s="578"/>
      <c r="AK39" s="578"/>
      <c r="AL39" s="578"/>
      <c r="AM39" s="578"/>
      <c r="AN39" s="578"/>
      <c r="AO39" s="578"/>
      <c r="AP39" s="578"/>
      <c r="AQ39" s="578"/>
      <c r="AR39" s="564">
        <f t="shared" si="3"/>
        <v>0</v>
      </c>
      <c r="AS39" s="564">
        <f t="shared" si="1"/>
        <v>0</v>
      </c>
      <c r="AT39" s="564">
        <f t="shared" si="4"/>
        <v>0</v>
      </c>
      <c r="AU39" s="565" t="str">
        <f t="shared" si="5"/>
        <v/>
      </c>
      <c r="BD39" s="574"/>
      <c r="BE39" s="574">
        <f t="shared" si="62"/>
        <v>1</v>
      </c>
      <c r="BF39" s="574">
        <f t="shared" si="62"/>
        <v>1</v>
      </c>
      <c r="BG39" s="574">
        <f t="shared" si="62"/>
        <v>1</v>
      </c>
      <c r="BH39" s="574">
        <f t="shared" si="62"/>
        <v>1</v>
      </c>
      <c r="BI39" s="574">
        <f t="shared" si="62"/>
        <v>1</v>
      </c>
      <c r="BJ39" s="574">
        <f t="shared" si="62"/>
        <v>1</v>
      </c>
      <c r="BK39" s="574">
        <f t="shared" si="62"/>
        <v>1</v>
      </c>
      <c r="BL39" s="574">
        <f t="shared" si="62"/>
        <v>1</v>
      </c>
      <c r="BM39" s="574">
        <f t="shared" si="62"/>
        <v>0</v>
      </c>
      <c r="BN39" s="574">
        <f t="shared" si="62"/>
        <v>0</v>
      </c>
      <c r="BO39" s="574">
        <f t="shared" si="62"/>
        <v>0</v>
      </c>
      <c r="BP39" s="574">
        <f t="shared" si="62"/>
        <v>0</v>
      </c>
      <c r="BQ39" s="574">
        <f t="shared" si="62"/>
        <v>0</v>
      </c>
      <c r="BR39" s="574">
        <f t="shared" si="62"/>
        <v>0</v>
      </c>
      <c r="BS39" s="574">
        <f t="shared" si="62"/>
        <v>0</v>
      </c>
      <c r="BT39" s="574">
        <f t="shared" si="62"/>
        <v>0</v>
      </c>
      <c r="BU39" s="574">
        <f t="shared" si="62"/>
        <v>0</v>
      </c>
      <c r="BV39" s="574">
        <f t="shared" si="62"/>
        <v>0</v>
      </c>
      <c r="BW39" s="574">
        <f t="shared" si="62"/>
        <v>1</v>
      </c>
      <c r="BX39" s="574">
        <f t="shared" si="62"/>
        <v>1</v>
      </c>
      <c r="BY39" s="574">
        <f t="shared" si="62"/>
        <v>1</v>
      </c>
      <c r="BZ39" s="574">
        <f t="shared" si="62"/>
        <v>1</v>
      </c>
      <c r="CA39" s="574">
        <f t="shared" si="62"/>
        <v>1</v>
      </c>
      <c r="CB39" s="574">
        <f t="shared" si="62"/>
        <v>1</v>
      </c>
      <c r="CC39" s="574">
        <f t="shared" si="62"/>
        <v>1</v>
      </c>
      <c r="CD39" s="574">
        <f t="shared" si="62"/>
        <v>0</v>
      </c>
      <c r="CE39" s="574">
        <f t="shared" si="62"/>
        <v>0</v>
      </c>
      <c r="CF39" s="574">
        <f t="shared" si="62"/>
        <v>0</v>
      </c>
      <c r="CG39" s="574">
        <f t="shared" si="62"/>
        <v>0</v>
      </c>
      <c r="CH39" s="574">
        <f t="shared" si="62"/>
        <v>0</v>
      </c>
      <c r="CI39" s="574">
        <f t="shared" si="62"/>
        <v>0</v>
      </c>
      <c r="CJ39" s="574">
        <f t="shared" si="62"/>
        <v>0</v>
      </c>
      <c r="CK39" s="574">
        <f t="shared" si="62"/>
        <v>0</v>
      </c>
      <c r="CL39" s="574">
        <f t="shared" si="62"/>
        <v>0</v>
      </c>
      <c r="CM39" s="574">
        <f t="shared" si="62"/>
        <v>0</v>
      </c>
      <c r="CN39" s="574">
        <f t="shared" si="62"/>
        <v>0</v>
      </c>
      <c r="CO39" s="574">
        <f t="shared" si="62"/>
        <v>0</v>
      </c>
      <c r="CP39" s="574">
        <f t="shared" si="62"/>
        <v>0</v>
      </c>
      <c r="CQ39" s="574">
        <f t="shared" si="62"/>
        <v>0</v>
      </c>
      <c r="CR39" s="574">
        <f t="shared" si="62"/>
        <v>0</v>
      </c>
      <c r="CS39" s="574">
        <f t="shared" si="62"/>
        <v>0</v>
      </c>
      <c r="CT39" s="572">
        <f t="shared" si="49"/>
        <v>0</v>
      </c>
      <c r="CU39" s="572">
        <f t="shared" si="50"/>
        <v>0</v>
      </c>
      <c r="CV39" s="572">
        <f t="shared" si="51"/>
        <v>0</v>
      </c>
      <c r="CW39" s="560"/>
      <c r="CX39" s="575" t="str">
        <f t="shared" si="7"/>
        <v/>
      </c>
      <c r="CY39" s="560">
        <f t="shared" si="8"/>
        <v>0</v>
      </c>
      <c r="CZ39" s="560">
        <f t="shared" si="9"/>
        <v>0</v>
      </c>
      <c r="DA39" s="560">
        <f t="shared" si="10"/>
        <v>0</v>
      </c>
      <c r="DB39" s="560">
        <f t="shared" si="11"/>
        <v>0</v>
      </c>
      <c r="DC39" s="560">
        <f t="shared" si="12"/>
        <v>0</v>
      </c>
      <c r="DD39" s="560">
        <f t="shared" si="13"/>
        <v>0</v>
      </c>
      <c r="DE39" s="560">
        <f t="shared" si="14"/>
        <v>0</v>
      </c>
      <c r="DF39" s="560">
        <f t="shared" si="15"/>
        <v>0</v>
      </c>
      <c r="DG39" s="560">
        <f t="shared" si="16"/>
        <v>0</v>
      </c>
      <c r="DH39" s="560">
        <f t="shared" si="17"/>
        <v>0</v>
      </c>
      <c r="DI39" s="560">
        <f t="shared" si="18"/>
        <v>0</v>
      </c>
      <c r="DJ39" s="560">
        <f t="shared" si="19"/>
        <v>0</v>
      </c>
      <c r="DK39" s="560">
        <f t="shared" si="20"/>
        <v>0</v>
      </c>
      <c r="DL39" s="560">
        <f t="shared" si="21"/>
        <v>0</v>
      </c>
      <c r="DM39" s="560">
        <f t="shared" si="22"/>
        <v>0</v>
      </c>
      <c r="DN39" s="560">
        <f t="shared" si="23"/>
        <v>0</v>
      </c>
      <c r="DO39" s="560">
        <f t="shared" si="24"/>
        <v>0</v>
      </c>
      <c r="DP39" s="560">
        <f t="shared" si="25"/>
        <v>0</v>
      </c>
      <c r="DQ39" s="560">
        <f t="shared" si="26"/>
        <v>0</v>
      </c>
      <c r="DR39" s="560">
        <f t="shared" si="27"/>
        <v>0</v>
      </c>
      <c r="DS39" s="560">
        <f t="shared" si="28"/>
        <v>0</v>
      </c>
      <c r="DT39" s="560">
        <f t="shared" si="29"/>
        <v>0</v>
      </c>
      <c r="DU39" s="560">
        <f t="shared" si="30"/>
        <v>0</v>
      </c>
      <c r="DV39" s="560">
        <f t="shared" si="31"/>
        <v>0</v>
      </c>
      <c r="DW39" s="560">
        <f t="shared" si="32"/>
        <v>0</v>
      </c>
      <c r="DX39" s="560">
        <f t="shared" si="33"/>
        <v>0</v>
      </c>
      <c r="DY39" s="560">
        <f t="shared" si="34"/>
        <v>0</v>
      </c>
      <c r="DZ39" s="560">
        <f t="shared" si="35"/>
        <v>0</v>
      </c>
      <c r="EA39" s="560">
        <f t="shared" si="36"/>
        <v>0</v>
      </c>
      <c r="EB39" s="560">
        <f t="shared" si="37"/>
        <v>0</v>
      </c>
      <c r="EC39" s="560">
        <f t="shared" si="38"/>
        <v>0</v>
      </c>
      <c r="ED39" s="560">
        <f t="shared" si="39"/>
        <v>0</v>
      </c>
      <c r="EE39" s="560">
        <f t="shared" si="40"/>
        <v>0</v>
      </c>
      <c r="EF39" s="560">
        <f t="shared" si="41"/>
        <v>0</v>
      </c>
      <c r="EG39" s="560">
        <f t="shared" si="42"/>
        <v>0</v>
      </c>
      <c r="EH39" s="560">
        <f t="shared" si="43"/>
        <v>0</v>
      </c>
      <c r="EI39" s="560">
        <f t="shared" si="44"/>
        <v>0</v>
      </c>
      <c r="EJ39" s="560">
        <f t="shared" si="45"/>
        <v>0</v>
      </c>
      <c r="EK39" s="560">
        <f t="shared" si="46"/>
        <v>0</v>
      </c>
      <c r="EL39" s="560">
        <f t="shared" si="47"/>
        <v>0</v>
      </c>
      <c r="EM39" s="560">
        <f t="shared" si="48"/>
        <v>0</v>
      </c>
      <c r="EN39" s="560">
        <f t="shared" si="54"/>
        <v>0</v>
      </c>
      <c r="EO39" s="560">
        <f t="shared" si="52"/>
        <v>0</v>
      </c>
      <c r="EP39" s="560">
        <f t="shared" si="53"/>
        <v>0</v>
      </c>
    </row>
    <row r="40" spans="1:146" s="561" customFormat="1" ht="14.45" customHeight="1">
      <c r="A40" s="563">
        <v>32</v>
      </c>
      <c r="B40" s="577"/>
      <c r="C40" s="578"/>
      <c r="D40" s="578"/>
      <c r="E40" s="578"/>
      <c r="F40" s="578"/>
      <c r="G40" s="578"/>
      <c r="H40" s="578"/>
      <c r="I40" s="578"/>
      <c r="J40" s="578"/>
      <c r="K40" s="578"/>
      <c r="L40" s="578"/>
      <c r="M40" s="578"/>
      <c r="N40" s="578"/>
      <c r="O40" s="578"/>
      <c r="P40" s="578"/>
      <c r="Q40" s="578"/>
      <c r="R40" s="578"/>
      <c r="S40" s="578"/>
      <c r="T40" s="578"/>
      <c r="U40" s="578"/>
      <c r="V40" s="578"/>
      <c r="W40" s="578"/>
      <c r="X40" s="578"/>
      <c r="Y40" s="578"/>
      <c r="Z40" s="578"/>
      <c r="AA40" s="578"/>
      <c r="AB40" s="578"/>
      <c r="AC40" s="578"/>
      <c r="AD40" s="578"/>
      <c r="AE40" s="578"/>
      <c r="AF40" s="578"/>
      <c r="AG40" s="578"/>
      <c r="AH40" s="578"/>
      <c r="AI40" s="578"/>
      <c r="AJ40" s="578"/>
      <c r="AK40" s="578"/>
      <c r="AL40" s="578"/>
      <c r="AM40" s="578"/>
      <c r="AN40" s="578"/>
      <c r="AO40" s="578"/>
      <c r="AP40" s="578"/>
      <c r="AQ40" s="578"/>
      <c r="AR40" s="564">
        <f t="shared" si="3"/>
        <v>0</v>
      </c>
      <c r="AS40" s="564">
        <f t="shared" si="1"/>
        <v>0</v>
      </c>
      <c r="AT40" s="564">
        <f t="shared" si="4"/>
        <v>0</v>
      </c>
      <c r="AU40" s="565" t="str">
        <f t="shared" si="5"/>
        <v/>
      </c>
      <c r="BD40" s="574"/>
      <c r="BE40" s="574">
        <f t="shared" si="62"/>
        <v>1</v>
      </c>
      <c r="BF40" s="574">
        <f t="shared" si="62"/>
        <v>1</v>
      </c>
      <c r="BG40" s="574">
        <f t="shared" si="62"/>
        <v>1</v>
      </c>
      <c r="BH40" s="574">
        <f t="shared" si="62"/>
        <v>1</v>
      </c>
      <c r="BI40" s="574">
        <f t="shared" si="62"/>
        <v>1</v>
      </c>
      <c r="BJ40" s="574">
        <f t="shared" si="62"/>
        <v>1</v>
      </c>
      <c r="BK40" s="574">
        <f t="shared" si="62"/>
        <v>1</v>
      </c>
      <c r="BL40" s="574">
        <f t="shared" si="62"/>
        <v>1</v>
      </c>
      <c r="BM40" s="574">
        <f t="shared" si="62"/>
        <v>0</v>
      </c>
      <c r="BN40" s="574">
        <f t="shared" si="62"/>
        <v>0</v>
      </c>
      <c r="BO40" s="574">
        <f t="shared" si="62"/>
        <v>0</v>
      </c>
      <c r="BP40" s="574">
        <f t="shared" si="62"/>
        <v>0</v>
      </c>
      <c r="BQ40" s="574">
        <f t="shared" si="62"/>
        <v>0</v>
      </c>
      <c r="BR40" s="574">
        <f t="shared" si="62"/>
        <v>0</v>
      </c>
      <c r="BS40" s="574">
        <f t="shared" si="62"/>
        <v>0</v>
      </c>
      <c r="BT40" s="574">
        <f t="shared" si="62"/>
        <v>0</v>
      </c>
      <c r="BU40" s="574">
        <f t="shared" si="62"/>
        <v>0</v>
      </c>
      <c r="BV40" s="574">
        <f t="shared" si="62"/>
        <v>0</v>
      </c>
      <c r="BW40" s="574">
        <f t="shared" si="62"/>
        <v>1</v>
      </c>
      <c r="BX40" s="574">
        <f t="shared" si="62"/>
        <v>1</v>
      </c>
      <c r="BY40" s="574">
        <f t="shared" si="62"/>
        <v>1</v>
      </c>
      <c r="BZ40" s="574">
        <f t="shared" si="62"/>
        <v>1</v>
      </c>
      <c r="CA40" s="574">
        <f t="shared" si="62"/>
        <v>1</v>
      </c>
      <c r="CB40" s="574">
        <f t="shared" si="62"/>
        <v>1</v>
      </c>
      <c r="CC40" s="574">
        <f t="shared" si="62"/>
        <v>1</v>
      </c>
      <c r="CD40" s="574">
        <f t="shared" si="62"/>
        <v>0</v>
      </c>
      <c r="CE40" s="574">
        <f t="shared" si="62"/>
        <v>0</v>
      </c>
      <c r="CF40" s="574">
        <f t="shared" si="62"/>
        <v>0</v>
      </c>
      <c r="CG40" s="574">
        <f t="shared" si="62"/>
        <v>0</v>
      </c>
      <c r="CH40" s="574">
        <f t="shared" si="62"/>
        <v>0</v>
      </c>
      <c r="CI40" s="574">
        <f t="shared" si="62"/>
        <v>0</v>
      </c>
      <c r="CJ40" s="574">
        <f t="shared" si="62"/>
        <v>0</v>
      </c>
      <c r="CK40" s="574">
        <f t="shared" si="62"/>
        <v>0</v>
      </c>
      <c r="CL40" s="574">
        <f t="shared" si="62"/>
        <v>0</v>
      </c>
      <c r="CM40" s="574">
        <f t="shared" si="62"/>
        <v>0</v>
      </c>
      <c r="CN40" s="574">
        <f t="shared" si="62"/>
        <v>0</v>
      </c>
      <c r="CO40" s="574">
        <f t="shared" si="62"/>
        <v>0</v>
      </c>
      <c r="CP40" s="574">
        <f t="shared" si="62"/>
        <v>0</v>
      </c>
      <c r="CQ40" s="574">
        <f t="shared" si="62"/>
        <v>0</v>
      </c>
      <c r="CR40" s="574">
        <f t="shared" si="62"/>
        <v>0</v>
      </c>
      <c r="CS40" s="574">
        <f t="shared" si="62"/>
        <v>0</v>
      </c>
      <c r="CT40" s="572">
        <f t="shared" si="49"/>
        <v>0</v>
      </c>
      <c r="CU40" s="572">
        <f t="shared" si="50"/>
        <v>0</v>
      </c>
      <c r="CV40" s="572">
        <f t="shared" si="51"/>
        <v>0</v>
      </c>
      <c r="CW40" s="560"/>
      <c r="CX40" s="575" t="str">
        <f t="shared" si="7"/>
        <v/>
      </c>
      <c r="CY40" s="560">
        <f t="shared" si="8"/>
        <v>0</v>
      </c>
      <c r="CZ40" s="560">
        <f t="shared" si="9"/>
        <v>0</v>
      </c>
      <c r="DA40" s="560">
        <f t="shared" si="10"/>
        <v>0</v>
      </c>
      <c r="DB40" s="560">
        <f t="shared" si="11"/>
        <v>0</v>
      </c>
      <c r="DC40" s="560">
        <f t="shared" si="12"/>
        <v>0</v>
      </c>
      <c r="DD40" s="560">
        <f t="shared" si="13"/>
        <v>0</v>
      </c>
      <c r="DE40" s="560">
        <f t="shared" si="14"/>
        <v>0</v>
      </c>
      <c r="DF40" s="560">
        <f t="shared" si="15"/>
        <v>0</v>
      </c>
      <c r="DG40" s="560">
        <f t="shared" si="16"/>
        <v>0</v>
      </c>
      <c r="DH40" s="560">
        <f t="shared" si="17"/>
        <v>0</v>
      </c>
      <c r="DI40" s="560">
        <f t="shared" si="18"/>
        <v>0</v>
      </c>
      <c r="DJ40" s="560">
        <f t="shared" si="19"/>
        <v>0</v>
      </c>
      <c r="DK40" s="560">
        <f t="shared" si="20"/>
        <v>0</v>
      </c>
      <c r="DL40" s="560">
        <f t="shared" si="21"/>
        <v>0</v>
      </c>
      <c r="DM40" s="560">
        <f t="shared" si="22"/>
        <v>0</v>
      </c>
      <c r="DN40" s="560">
        <f t="shared" si="23"/>
        <v>0</v>
      </c>
      <c r="DO40" s="560">
        <f t="shared" si="24"/>
        <v>0</v>
      </c>
      <c r="DP40" s="560">
        <f t="shared" si="25"/>
        <v>0</v>
      </c>
      <c r="DQ40" s="560">
        <f t="shared" si="26"/>
        <v>0</v>
      </c>
      <c r="DR40" s="560">
        <f t="shared" si="27"/>
        <v>0</v>
      </c>
      <c r="DS40" s="560">
        <f t="shared" si="28"/>
        <v>0</v>
      </c>
      <c r="DT40" s="560">
        <f t="shared" si="29"/>
        <v>0</v>
      </c>
      <c r="DU40" s="560">
        <f t="shared" si="30"/>
        <v>0</v>
      </c>
      <c r="DV40" s="560">
        <f t="shared" si="31"/>
        <v>0</v>
      </c>
      <c r="DW40" s="560">
        <f t="shared" si="32"/>
        <v>0</v>
      </c>
      <c r="DX40" s="560">
        <f t="shared" si="33"/>
        <v>0</v>
      </c>
      <c r="DY40" s="560">
        <f t="shared" si="34"/>
        <v>0</v>
      </c>
      <c r="DZ40" s="560">
        <f t="shared" si="35"/>
        <v>0</v>
      </c>
      <c r="EA40" s="560">
        <f t="shared" si="36"/>
        <v>0</v>
      </c>
      <c r="EB40" s="560">
        <f t="shared" si="37"/>
        <v>0</v>
      </c>
      <c r="EC40" s="560">
        <f t="shared" si="38"/>
        <v>0</v>
      </c>
      <c r="ED40" s="560">
        <f t="shared" si="39"/>
        <v>0</v>
      </c>
      <c r="EE40" s="560">
        <f t="shared" si="40"/>
        <v>0</v>
      </c>
      <c r="EF40" s="560">
        <f t="shared" si="41"/>
        <v>0</v>
      </c>
      <c r="EG40" s="560">
        <f t="shared" si="42"/>
        <v>0</v>
      </c>
      <c r="EH40" s="560">
        <f t="shared" si="43"/>
        <v>0</v>
      </c>
      <c r="EI40" s="560">
        <f t="shared" si="44"/>
        <v>0</v>
      </c>
      <c r="EJ40" s="560">
        <f t="shared" si="45"/>
        <v>0</v>
      </c>
      <c r="EK40" s="560">
        <f t="shared" si="46"/>
        <v>0</v>
      </c>
      <c r="EL40" s="560">
        <f t="shared" si="47"/>
        <v>0</v>
      </c>
      <c r="EM40" s="560">
        <f t="shared" si="48"/>
        <v>0</v>
      </c>
      <c r="EN40" s="560">
        <f t="shared" si="54"/>
        <v>0</v>
      </c>
      <c r="EO40" s="560">
        <f t="shared" si="52"/>
        <v>0</v>
      </c>
      <c r="EP40" s="560">
        <f t="shared" si="53"/>
        <v>0</v>
      </c>
    </row>
    <row r="41" spans="1:146" s="561" customFormat="1" ht="14.45" customHeight="1">
      <c r="A41" s="563">
        <v>33</v>
      </c>
      <c r="B41" s="577"/>
      <c r="C41" s="578"/>
      <c r="D41" s="578"/>
      <c r="E41" s="578"/>
      <c r="F41" s="578"/>
      <c r="G41" s="578"/>
      <c r="H41" s="578"/>
      <c r="I41" s="578"/>
      <c r="J41" s="578"/>
      <c r="K41" s="578"/>
      <c r="L41" s="578"/>
      <c r="M41" s="578"/>
      <c r="N41" s="578"/>
      <c r="O41" s="578"/>
      <c r="P41" s="578"/>
      <c r="Q41" s="578"/>
      <c r="R41" s="578"/>
      <c r="S41" s="578"/>
      <c r="T41" s="578"/>
      <c r="U41" s="578"/>
      <c r="V41" s="578"/>
      <c r="W41" s="578"/>
      <c r="X41" s="578"/>
      <c r="Y41" s="578"/>
      <c r="Z41" s="578"/>
      <c r="AA41" s="578"/>
      <c r="AB41" s="578"/>
      <c r="AC41" s="578"/>
      <c r="AD41" s="578"/>
      <c r="AE41" s="578"/>
      <c r="AF41" s="578"/>
      <c r="AG41" s="578"/>
      <c r="AH41" s="578"/>
      <c r="AI41" s="578"/>
      <c r="AJ41" s="578"/>
      <c r="AK41" s="578"/>
      <c r="AL41" s="578"/>
      <c r="AM41" s="578"/>
      <c r="AN41" s="578"/>
      <c r="AO41" s="578"/>
      <c r="AP41" s="578"/>
      <c r="AQ41" s="578"/>
      <c r="AR41" s="564">
        <f t="shared" si="3"/>
        <v>0</v>
      </c>
      <c r="AS41" s="564">
        <f t="shared" ref="AS41:AS72" si="63">EN42</f>
        <v>0</v>
      </c>
      <c r="AT41" s="564">
        <f t="shared" si="4"/>
        <v>0</v>
      </c>
      <c r="AU41" s="565" t="str">
        <f t="shared" si="5"/>
        <v/>
      </c>
      <c r="BD41" s="574"/>
      <c r="BE41" s="574">
        <f t="shared" si="62"/>
        <v>1</v>
      </c>
      <c r="BF41" s="574">
        <f t="shared" si="62"/>
        <v>1</v>
      </c>
      <c r="BG41" s="574">
        <f t="shared" si="62"/>
        <v>1</v>
      </c>
      <c r="BH41" s="574">
        <f t="shared" si="62"/>
        <v>1</v>
      </c>
      <c r="BI41" s="574">
        <f t="shared" si="62"/>
        <v>1</v>
      </c>
      <c r="BJ41" s="574">
        <f t="shared" si="62"/>
        <v>1</v>
      </c>
      <c r="BK41" s="574">
        <f t="shared" si="62"/>
        <v>1</v>
      </c>
      <c r="BL41" s="574">
        <f t="shared" si="62"/>
        <v>1</v>
      </c>
      <c r="BM41" s="574">
        <f t="shared" si="62"/>
        <v>0</v>
      </c>
      <c r="BN41" s="574">
        <f t="shared" si="62"/>
        <v>0</v>
      </c>
      <c r="BO41" s="574">
        <f t="shared" si="62"/>
        <v>0</v>
      </c>
      <c r="BP41" s="574">
        <f t="shared" si="62"/>
        <v>0</v>
      </c>
      <c r="BQ41" s="574">
        <f t="shared" si="62"/>
        <v>0</v>
      </c>
      <c r="BR41" s="574">
        <f t="shared" si="62"/>
        <v>0</v>
      </c>
      <c r="BS41" s="574">
        <f t="shared" si="62"/>
        <v>0</v>
      </c>
      <c r="BT41" s="574">
        <f t="shared" si="62"/>
        <v>0</v>
      </c>
      <c r="BU41" s="574">
        <f t="shared" si="62"/>
        <v>0</v>
      </c>
      <c r="BV41" s="574">
        <f t="shared" si="62"/>
        <v>0</v>
      </c>
      <c r="BW41" s="574">
        <f t="shared" si="62"/>
        <v>1</v>
      </c>
      <c r="BX41" s="574">
        <f t="shared" si="62"/>
        <v>1</v>
      </c>
      <c r="BY41" s="574">
        <f t="shared" si="62"/>
        <v>1</v>
      </c>
      <c r="BZ41" s="574">
        <f t="shared" si="62"/>
        <v>1</v>
      </c>
      <c r="CA41" s="574">
        <f t="shared" si="62"/>
        <v>1</v>
      </c>
      <c r="CB41" s="574">
        <f t="shared" si="62"/>
        <v>1</v>
      </c>
      <c r="CC41" s="574">
        <f t="shared" si="62"/>
        <v>1</v>
      </c>
      <c r="CD41" s="574">
        <f t="shared" si="62"/>
        <v>0</v>
      </c>
      <c r="CE41" s="574">
        <f t="shared" si="62"/>
        <v>0</v>
      </c>
      <c r="CF41" s="574">
        <f t="shared" si="62"/>
        <v>0</v>
      </c>
      <c r="CG41" s="574">
        <f t="shared" si="62"/>
        <v>0</v>
      </c>
      <c r="CH41" s="574">
        <f t="shared" si="62"/>
        <v>0</v>
      </c>
      <c r="CI41" s="574">
        <f t="shared" si="62"/>
        <v>0</v>
      </c>
      <c r="CJ41" s="574">
        <f t="shared" si="62"/>
        <v>0</v>
      </c>
      <c r="CK41" s="574">
        <f t="shared" si="62"/>
        <v>0</v>
      </c>
      <c r="CL41" s="574">
        <f t="shared" si="62"/>
        <v>0</v>
      </c>
      <c r="CM41" s="574">
        <f t="shared" si="62"/>
        <v>0</v>
      </c>
      <c r="CN41" s="574">
        <f t="shared" si="62"/>
        <v>0</v>
      </c>
      <c r="CO41" s="574">
        <f t="shared" si="62"/>
        <v>0</v>
      </c>
      <c r="CP41" s="574">
        <f t="shared" si="62"/>
        <v>0</v>
      </c>
      <c r="CQ41" s="574">
        <f t="shared" si="62"/>
        <v>0</v>
      </c>
      <c r="CR41" s="574">
        <f t="shared" si="62"/>
        <v>0</v>
      </c>
      <c r="CS41" s="574">
        <f t="shared" si="62"/>
        <v>0</v>
      </c>
      <c r="CT41" s="572">
        <f t="shared" si="49"/>
        <v>0</v>
      </c>
      <c r="CU41" s="572">
        <f t="shared" si="50"/>
        <v>0</v>
      </c>
      <c r="CV41" s="572">
        <f t="shared" si="51"/>
        <v>0</v>
      </c>
      <c r="CW41" s="560"/>
      <c r="CX41" s="575" t="str">
        <f t="shared" si="7"/>
        <v/>
      </c>
      <c r="CY41" s="560">
        <f t="shared" si="8"/>
        <v>0</v>
      </c>
      <c r="CZ41" s="560">
        <f t="shared" si="9"/>
        <v>0</v>
      </c>
      <c r="DA41" s="560">
        <f t="shared" si="10"/>
        <v>0</v>
      </c>
      <c r="DB41" s="560">
        <f t="shared" si="11"/>
        <v>0</v>
      </c>
      <c r="DC41" s="560">
        <f t="shared" si="12"/>
        <v>0</v>
      </c>
      <c r="DD41" s="560">
        <f t="shared" si="13"/>
        <v>0</v>
      </c>
      <c r="DE41" s="560">
        <f t="shared" si="14"/>
        <v>0</v>
      </c>
      <c r="DF41" s="560">
        <f t="shared" si="15"/>
        <v>0</v>
      </c>
      <c r="DG41" s="560">
        <f t="shared" si="16"/>
        <v>0</v>
      </c>
      <c r="DH41" s="560">
        <f t="shared" si="17"/>
        <v>0</v>
      </c>
      <c r="DI41" s="560">
        <f t="shared" si="18"/>
        <v>0</v>
      </c>
      <c r="DJ41" s="560">
        <f t="shared" si="19"/>
        <v>0</v>
      </c>
      <c r="DK41" s="560">
        <f t="shared" si="20"/>
        <v>0</v>
      </c>
      <c r="DL41" s="560">
        <f t="shared" si="21"/>
        <v>0</v>
      </c>
      <c r="DM41" s="560">
        <f t="shared" si="22"/>
        <v>0</v>
      </c>
      <c r="DN41" s="560">
        <f t="shared" si="23"/>
        <v>0</v>
      </c>
      <c r="DO41" s="560">
        <f t="shared" si="24"/>
        <v>0</v>
      </c>
      <c r="DP41" s="560">
        <f t="shared" si="25"/>
        <v>0</v>
      </c>
      <c r="DQ41" s="560">
        <f t="shared" si="26"/>
        <v>0</v>
      </c>
      <c r="DR41" s="560">
        <f t="shared" si="27"/>
        <v>0</v>
      </c>
      <c r="DS41" s="560">
        <f t="shared" si="28"/>
        <v>0</v>
      </c>
      <c r="DT41" s="560">
        <f t="shared" si="29"/>
        <v>0</v>
      </c>
      <c r="DU41" s="560">
        <f t="shared" si="30"/>
        <v>0</v>
      </c>
      <c r="DV41" s="560">
        <f t="shared" si="31"/>
        <v>0</v>
      </c>
      <c r="DW41" s="560">
        <f t="shared" si="32"/>
        <v>0</v>
      </c>
      <c r="DX41" s="560">
        <f t="shared" si="33"/>
        <v>0</v>
      </c>
      <c r="DY41" s="560">
        <f t="shared" si="34"/>
        <v>0</v>
      </c>
      <c r="DZ41" s="560">
        <f t="shared" si="35"/>
        <v>0</v>
      </c>
      <c r="EA41" s="560">
        <f t="shared" si="36"/>
        <v>0</v>
      </c>
      <c r="EB41" s="560">
        <f t="shared" si="37"/>
        <v>0</v>
      </c>
      <c r="EC41" s="560">
        <f t="shared" si="38"/>
        <v>0</v>
      </c>
      <c r="ED41" s="560">
        <f t="shared" si="39"/>
        <v>0</v>
      </c>
      <c r="EE41" s="560">
        <f t="shared" si="40"/>
        <v>0</v>
      </c>
      <c r="EF41" s="560">
        <f t="shared" si="41"/>
        <v>0</v>
      </c>
      <c r="EG41" s="560">
        <f t="shared" si="42"/>
        <v>0</v>
      </c>
      <c r="EH41" s="560">
        <f t="shared" si="43"/>
        <v>0</v>
      </c>
      <c r="EI41" s="560">
        <f t="shared" si="44"/>
        <v>0</v>
      </c>
      <c r="EJ41" s="560">
        <f t="shared" si="45"/>
        <v>0</v>
      </c>
      <c r="EK41" s="560">
        <f t="shared" si="46"/>
        <v>0</v>
      </c>
      <c r="EL41" s="560">
        <f t="shared" si="47"/>
        <v>0</v>
      </c>
      <c r="EM41" s="560">
        <f t="shared" si="48"/>
        <v>0</v>
      </c>
      <c r="EN41" s="560">
        <f t="shared" si="54"/>
        <v>0</v>
      </c>
      <c r="EO41" s="560">
        <f t="shared" si="52"/>
        <v>0</v>
      </c>
      <c r="EP41" s="560">
        <f t="shared" si="53"/>
        <v>0</v>
      </c>
    </row>
    <row r="42" spans="1:146" s="561" customFormat="1" ht="14.45" customHeight="1">
      <c r="A42" s="563">
        <v>34</v>
      </c>
      <c r="B42" s="577"/>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8"/>
      <c r="AO42" s="578"/>
      <c r="AP42" s="578"/>
      <c r="AQ42" s="578"/>
      <c r="AR42" s="564">
        <f t="shared" si="3"/>
        <v>0</v>
      </c>
      <c r="AS42" s="564">
        <f t="shared" si="63"/>
        <v>0</v>
      </c>
      <c r="AT42" s="564">
        <f t="shared" si="4"/>
        <v>0</v>
      </c>
      <c r="AU42" s="565" t="str">
        <f t="shared" si="5"/>
        <v/>
      </c>
      <c r="BD42" s="574"/>
      <c r="BE42" s="574">
        <f t="shared" si="62"/>
        <v>1</v>
      </c>
      <c r="BF42" s="574">
        <f t="shared" si="62"/>
        <v>1</v>
      </c>
      <c r="BG42" s="574">
        <f t="shared" si="62"/>
        <v>1</v>
      </c>
      <c r="BH42" s="574">
        <f t="shared" si="62"/>
        <v>1</v>
      </c>
      <c r="BI42" s="574">
        <f t="shared" si="62"/>
        <v>1</v>
      </c>
      <c r="BJ42" s="574">
        <f t="shared" si="62"/>
        <v>1</v>
      </c>
      <c r="BK42" s="574">
        <f t="shared" si="62"/>
        <v>1</v>
      </c>
      <c r="BL42" s="574">
        <f t="shared" si="62"/>
        <v>1</v>
      </c>
      <c r="BM42" s="574">
        <f t="shared" si="62"/>
        <v>0</v>
      </c>
      <c r="BN42" s="574">
        <f t="shared" si="62"/>
        <v>0</v>
      </c>
      <c r="BO42" s="574">
        <f t="shared" si="62"/>
        <v>0</v>
      </c>
      <c r="BP42" s="574">
        <f t="shared" si="62"/>
        <v>0</v>
      </c>
      <c r="BQ42" s="574">
        <f t="shared" si="62"/>
        <v>0</v>
      </c>
      <c r="BR42" s="574">
        <f t="shared" si="62"/>
        <v>0</v>
      </c>
      <c r="BS42" s="574">
        <f t="shared" si="62"/>
        <v>0</v>
      </c>
      <c r="BT42" s="574">
        <f t="shared" si="62"/>
        <v>0</v>
      </c>
      <c r="BU42" s="574">
        <f t="shared" si="62"/>
        <v>0</v>
      </c>
      <c r="BV42" s="574">
        <f t="shared" si="62"/>
        <v>0</v>
      </c>
      <c r="BW42" s="574">
        <f t="shared" si="62"/>
        <v>1</v>
      </c>
      <c r="BX42" s="574">
        <f t="shared" si="62"/>
        <v>1</v>
      </c>
      <c r="BY42" s="574">
        <f t="shared" si="62"/>
        <v>1</v>
      </c>
      <c r="BZ42" s="574">
        <f t="shared" si="62"/>
        <v>1</v>
      </c>
      <c r="CA42" s="574">
        <f t="shared" si="62"/>
        <v>1</v>
      </c>
      <c r="CB42" s="574">
        <f t="shared" si="62"/>
        <v>1</v>
      </c>
      <c r="CC42" s="574">
        <f t="shared" si="62"/>
        <v>1</v>
      </c>
      <c r="CD42" s="574">
        <f t="shared" si="62"/>
        <v>0</v>
      </c>
      <c r="CE42" s="574">
        <f t="shared" si="62"/>
        <v>0</v>
      </c>
      <c r="CF42" s="574">
        <f t="shared" si="62"/>
        <v>0</v>
      </c>
      <c r="CG42" s="574">
        <f t="shared" si="62"/>
        <v>0</v>
      </c>
      <c r="CH42" s="574">
        <f t="shared" si="62"/>
        <v>0</v>
      </c>
      <c r="CI42" s="574">
        <f t="shared" si="62"/>
        <v>0</v>
      </c>
      <c r="CJ42" s="574">
        <f t="shared" si="62"/>
        <v>0</v>
      </c>
      <c r="CK42" s="574">
        <f t="shared" si="62"/>
        <v>0</v>
      </c>
      <c r="CL42" s="574">
        <f t="shared" si="62"/>
        <v>0</v>
      </c>
      <c r="CM42" s="574">
        <f t="shared" si="62"/>
        <v>0</v>
      </c>
      <c r="CN42" s="574">
        <f t="shared" si="62"/>
        <v>0</v>
      </c>
      <c r="CO42" s="574">
        <f t="shared" si="62"/>
        <v>0</v>
      </c>
      <c r="CP42" s="574">
        <f t="shared" si="62"/>
        <v>0</v>
      </c>
      <c r="CQ42" s="574">
        <f t="shared" si="62"/>
        <v>0</v>
      </c>
      <c r="CR42" s="574">
        <f t="shared" si="62"/>
        <v>0</v>
      </c>
      <c r="CS42" s="574">
        <f t="shared" si="62"/>
        <v>0</v>
      </c>
      <c r="CT42" s="572">
        <f t="shared" si="49"/>
        <v>0</v>
      </c>
      <c r="CU42" s="572">
        <f t="shared" si="50"/>
        <v>0</v>
      </c>
      <c r="CV42" s="572">
        <f t="shared" si="51"/>
        <v>0</v>
      </c>
      <c r="CW42" s="560"/>
      <c r="CX42" s="575" t="str">
        <f t="shared" si="7"/>
        <v/>
      </c>
      <c r="CY42" s="560">
        <f t="shared" ref="CY42:CY73" si="64">IF(AND(BE42=1,C41="○",C141&gt;=5),2,IF(AND(BE42=1,C41="○",C141&lt;5),1,IF(AND(BE42=0,C41="○"),1,0)))</f>
        <v>0</v>
      </c>
      <c r="CZ42" s="560">
        <f t="shared" ref="CZ42:CZ73" si="65">IF(AND(BF42=1,D41="○",D141&gt;=5),2,IF(AND(BF42=1,D41="○",D141&lt;5),1,IF(AND(BF42=0,D41="○"),1,0)))</f>
        <v>0</v>
      </c>
      <c r="DA42" s="560">
        <f t="shared" ref="DA42:DA73" si="66">IF(AND(BG42=1,E41="○",E141&gt;=5),2,IF(AND(BG42=1,E41="○",E141&lt;5),1,IF(AND(BG42=0,E41="○"),1,0)))</f>
        <v>0</v>
      </c>
      <c r="DB42" s="560">
        <f t="shared" ref="DB42:DB73" si="67">IF(AND(BH42=1,F41="○",F141&gt;=5),2,IF(AND(BH42=1,F41="○",F141&lt;5),1,IF(AND(BH42=0,F41="○"),1,0)))</f>
        <v>0</v>
      </c>
      <c r="DC42" s="560">
        <f t="shared" ref="DC42:DC73" si="68">IF(AND(BI42=1,G41="○",G141&gt;=5),2,IF(AND(BI42=1,G41="○",G141&lt;5),1,IF(AND(BI42=0,G41="○"),1,0)))</f>
        <v>0</v>
      </c>
      <c r="DD42" s="560">
        <f t="shared" ref="DD42:DD73" si="69">IF(AND(BJ42=1,H41="○",H141&gt;=5),2,IF(AND(BJ42=1,H41="○",H141&lt;5),1,IF(AND(BJ42=0,H41="○"),1,0)))</f>
        <v>0</v>
      </c>
      <c r="DE42" s="560">
        <f t="shared" ref="DE42:DE73" si="70">IF(AND(BK42=1,I41="○",I141&gt;=5),2,IF(AND(BK42=1,I41="○",I141&lt;5),1,IF(AND(BK42=0,I41="○"),1,0)))</f>
        <v>0</v>
      </c>
      <c r="DF42" s="560">
        <f t="shared" ref="DF42:DF73" si="71">IF(AND(BL42=1,J41="○",J141&gt;=5),2,IF(AND(BL42=1,J41="○",J141&lt;5),1,IF(AND(BL42=0,J41="○"),1,0)))</f>
        <v>0</v>
      </c>
      <c r="DG42" s="560">
        <f t="shared" ref="DG42:DG73" si="72">IF(AND(BM42=1,K41="○",K141&gt;=5),2,IF(AND(BM42=1,K41="○",K141&lt;5),1,IF(AND(BM42=0,K41="○"),1,0)))</f>
        <v>0</v>
      </c>
      <c r="DH42" s="560">
        <f t="shared" ref="DH42:DH73" si="73">IF(AND(BN42=1,L41="○",L141&gt;=5),2,IF(AND(BN42=1,L41="○",L141&lt;5),1,IF(AND(BN42=0,L41="○"),1,0)))</f>
        <v>0</v>
      </c>
      <c r="DI42" s="560">
        <f t="shared" ref="DI42:DI73" si="74">IF(AND(BO42=1,M41="○",M141&gt;=5),2,IF(AND(BO42=1,M41="○",M141&lt;5),1,IF(AND(BO42=0,M41="○"),1,0)))</f>
        <v>0</v>
      </c>
      <c r="DJ42" s="560">
        <f t="shared" ref="DJ42:DJ73" si="75">IF(AND(BP42=1,N41="○",N141&gt;=5),2,IF(AND(BP42=1,N41="○",N141&lt;5),1,IF(AND(BP42=0,N41="○"),1,0)))</f>
        <v>0</v>
      </c>
      <c r="DK42" s="560">
        <f t="shared" ref="DK42:DK73" si="76">IF(AND(BQ42=1,O41="○",O141&gt;=5),2,IF(AND(BQ42=1,O41="○",O141&lt;5),1,IF(AND(BQ42=0,O41="○"),1,0)))</f>
        <v>0</v>
      </c>
      <c r="DL42" s="560">
        <f t="shared" ref="DL42:DL73" si="77">IF(AND(BR42=1,P41="○",P141&gt;=5),2,IF(AND(BR42=1,P41="○",P141&lt;5),1,IF(AND(BR42=0,P41="○"),1,0)))</f>
        <v>0</v>
      </c>
      <c r="DM42" s="560">
        <f t="shared" ref="DM42:DM73" si="78">IF(AND(BS42=1,Q41="○",Q141&gt;=5),2,IF(AND(BS42=1,Q41="○",Q141&lt;5),1,IF(AND(BS42=0,Q41="○"),1,0)))</f>
        <v>0</v>
      </c>
      <c r="DN42" s="560">
        <f t="shared" ref="DN42:DN73" si="79">IF(AND(BT42=1,R41="○",R141&gt;=5),2,IF(AND(BT42=1,R41="○",R141&lt;5),1,IF(AND(BT42=0,R41="○"),1,0)))</f>
        <v>0</v>
      </c>
      <c r="DO42" s="560">
        <f t="shared" ref="DO42:DO73" si="80">IF(AND(BU42=1,S41="○",S141&gt;=5),2,IF(AND(BU42=1,S41="○",S141&lt;5),1,IF(AND(BU42=0,S41="○"),1,0)))</f>
        <v>0</v>
      </c>
      <c r="DP42" s="560">
        <f t="shared" ref="DP42:DP73" si="81">IF(AND(BV42=1,T41="○",T141&gt;=5),2,IF(AND(BV42=1,T41="○",T141&lt;5),1,IF(AND(BV42=0,T41="○"),1,0)))</f>
        <v>0</v>
      </c>
      <c r="DQ42" s="560">
        <f t="shared" ref="DQ42:DQ73" si="82">IF(AND(BW42=1,U41="○",U141&gt;=5),2,IF(AND(BW42=1,U41="○",U141&lt;5),1,IF(AND(BW42=0,U41="○"),1,0)))</f>
        <v>0</v>
      </c>
      <c r="DR42" s="560">
        <f t="shared" ref="DR42:DR73" si="83">IF(AND(BX42=1,V41="○",V141&gt;=5),2,IF(AND(BX42=1,V41="○",V141&lt;5),1,IF(AND(BX42=0,V41="○"),1,0)))</f>
        <v>0</v>
      </c>
      <c r="DS42" s="560">
        <f t="shared" ref="DS42:DS73" si="84">IF(AND(BY42=1,W41="○",W141&gt;=5),2,IF(AND(BY42=1,W41="○",W141&lt;5),1,IF(AND(BY42=0,W41="○"),1,0)))</f>
        <v>0</v>
      </c>
      <c r="DT42" s="560">
        <f t="shared" ref="DT42:DT73" si="85">IF(AND(BZ42=1,X41="○",X141&gt;=5),2,IF(AND(BZ42=1,X41="○",X141&lt;5),1,IF(AND(BZ42=0,X41="○"),1,0)))</f>
        <v>0</v>
      </c>
      <c r="DU42" s="560">
        <f t="shared" ref="DU42:DU73" si="86">IF(AND(CA42=1,Y41="○",Y141&gt;=5),2,IF(AND(CA42=1,Y41="○",Y141&lt;5),1,IF(AND(CA42=0,Y41="○"),1,0)))</f>
        <v>0</v>
      </c>
      <c r="DV42" s="560">
        <f t="shared" ref="DV42:DV73" si="87">IF(AND(CB42=1,Z41="○",Z141&gt;=5),2,IF(AND(CB42=1,Z41="○",Z141&lt;5),1,IF(AND(CB42=0,Z41="○"),1,0)))</f>
        <v>0</v>
      </c>
      <c r="DW42" s="560">
        <f t="shared" ref="DW42:DW73" si="88">IF(AND(CC42=1,AA41="○",AA141&gt;=5),2,IF(AND(CC42=1,AA41="○",AA141&lt;5),1,IF(AND(CC42=0,AA41="○"),1,0)))</f>
        <v>0</v>
      </c>
      <c r="DX42" s="560">
        <f t="shared" ref="DX42:DX73" si="89">IF(AND(CD42=1,AB41="○",AB141&gt;=5),2,IF(AND(CD42=1,AB41="○",AB141&lt;5),1,IF(AND(CD42=0,AB41="○"),1,0)))</f>
        <v>0</v>
      </c>
      <c r="DY42" s="560">
        <f t="shared" ref="DY42:DY73" si="90">IF(AND(CE42=1,AC41="○",AC141&gt;=5),2,IF(AND(CE42=1,AC41="○",AC141&lt;5),1,IF(AND(CE42=0,AC41="○"),1,0)))</f>
        <v>0</v>
      </c>
      <c r="DZ42" s="560">
        <f t="shared" ref="DZ42:DZ73" si="91">IF(AND(CF42=1,AD41="○",AD141&gt;=5),2,IF(AND(CF42=1,AD41="○",AD141&lt;5),1,IF(AND(CF42=0,AD41="○"),1,0)))</f>
        <v>0</v>
      </c>
      <c r="EA42" s="560">
        <f t="shared" ref="EA42:EA73" si="92">IF(AND(CG42=1,AE41="○",AE141&gt;=5),2,IF(AND(CG42=1,AE41="○",AE141&lt;5),1,IF(AND(CG42=0,AE41="○"),1,0)))</f>
        <v>0</v>
      </c>
      <c r="EB42" s="560">
        <f t="shared" ref="EB42:EB73" si="93">IF(AND(CH42=1,AF41="○",AF141&gt;=5),2,IF(AND(CH42=1,AF41="○",AF141&lt;5),1,IF(AND(CH42=0,AF41="○"),1,0)))</f>
        <v>0</v>
      </c>
      <c r="EC42" s="560">
        <f t="shared" ref="EC42:EC73" si="94">IF(AND(CI42=1,AG41="○",AG141&gt;=5),2,IF(AND(CI42=1,AG41="○",AG141&lt;5),1,IF(AND(CI42=0,AG41="○"),1,0)))</f>
        <v>0</v>
      </c>
      <c r="ED42" s="560">
        <f t="shared" ref="ED42:ED73" si="95">IF(AND(CJ42=1,AH41="○",AH141&gt;=5),2,IF(AND(CJ42=1,AH41="○",AH141&lt;5),1,IF(AND(CJ42=0,AH41="○"),1,0)))</f>
        <v>0</v>
      </c>
      <c r="EE42" s="560">
        <f t="shared" ref="EE42:EE73" si="96">IF(AND(CK42=1,AI41="○",AI141&gt;=5),2,IF(AND(CK42=1,AI41="○",AI141&lt;5),1,IF(AND(CK42=0,AI41="○"),1,0)))</f>
        <v>0</v>
      </c>
      <c r="EF42" s="560">
        <f t="shared" ref="EF42:EF73" si="97">IF(AND(CL42=1,AJ41="○",AJ141&gt;=5),2,IF(AND(CL42=1,AJ41="○",AJ141&lt;5),1,IF(AND(CL42=0,AJ41="○"),1,0)))</f>
        <v>0</v>
      </c>
      <c r="EG42" s="560">
        <f t="shared" ref="EG42:EG73" si="98">IF(AND(CM42=1,AK41="○",AK141&gt;=5),2,IF(AND(CM42=1,AK41="○",AK141&lt;5),1,IF(AND(CM42=0,AK41="○"),1,0)))</f>
        <v>0</v>
      </c>
      <c r="EH42" s="560">
        <f t="shared" ref="EH42:EH73" si="99">IF(AND(CN42=1,AL41="○",AL141&gt;=5),2,IF(AND(CN42=1,AL41="○",AL141&lt;5),1,IF(AND(CN42=0,AL41="○"),1,0)))</f>
        <v>0</v>
      </c>
      <c r="EI42" s="560">
        <f t="shared" ref="EI42:EI73" si="100">IF(AND(CO42=1,AM41="○",AM141&gt;=5),2,IF(AND(CO42=1,AM41="○",AM141&lt;5),1,IF(AND(CO42=0,AM41="○"),1,0)))</f>
        <v>0</v>
      </c>
      <c r="EJ42" s="560">
        <f t="shared" ref="EJ42:EJ73" si="101">IF(AND(CP42=1,AN41="○",AN141&gt;=5),2,IF(AND(CP42=1,AN41="○",AN141&lt;5),1,IF(AND(CP42=0,AN41="○"),1,0)))</f>
        <v>0</v>
      </c>
      <c r="EK42" s="560">
        <f t="shared" ref="EK42:EK73" si="102">IF(AND(CQ42=1,AO41="○",AO141&gt;=5),2,IF(AND(CQ42=1,AO41="○",AO141&lt;5),1,IF(AND(CQ42=0,AO41="○"),1,0)))</f>
        <v>0</v>
      </c>
      <c r="EL42" s="560">
        <f t="shared" ref="EL42:EL73" si="103">IF(AND(CR42=1,AP41="○",AP141&gt;=5),2,IF(AND(CR42=1,AP41="○",AP141&lt;5),1,IF(AND(CR42=0,AP41="○"),1,0)))</f>
        <v>0</v>
      </c>
      <c r="EM42" s="560">
        <f t="shared" ref="EM42:EM73" si="104">IF(AND(CS42=1,AQ41="○",AQ141&gt;=5),2,IF(AND(CS42=1,AQ41="○",AQ141&lt;5),1,IF(AND(CS42=0,AQ41="○"),1,0)))</f>
        <v>0</v>
      </c>
      <c r="EN42" s="560">
        <f t="shared" si="54"/>
        <v>0</v>
      </c>
      <c r="EO42" s="560">
        <f t="shared" si="52"/>
        <v>0</v>
      </c>
      <c r="EP42" s="560">
        <f t="shared" si="53"/>
        <v>0</v>
      </c>
    </row>
    <row r="43" spans="1:146" s="561" customFormat="1" ht="14.45" customHeight="1">
      <c r="A43" s="563">
        <v>35</v>
      </c>
      <c r="B43" s="577"/>
      <c r="C43" s="578"/>
      <c r="D43" s="578"/>
      <c r="E43" s="578"/>
      <c r="F43" s="578"/>
      <c r="G43" s="578"/>
      <c r="H43" s="578"/>
      <c r="I43" s="578"/>
      <c r="J43" s="578"/>
      <c r="K43" s="578"/>
      <c r="L43" s="578"/>
      <c r="M43" s="578"/>
      <c r="N43" s="578"/>
      <c r="O43" s="578"/>
      <c r="P43" s="578"/>
      <c r="Q43" s="578"/>
      <c r="R43" s="578"/>
      <c r="S43" s="578"/>
      <c r="T43" s="578"/>
      <c r="U43" s="578"/>
      <c r="V43" s="578"/>
      <c r="W43" s="578"/>
      <c r="X43" s="578"/>
      <c r="Y43" s="578"/>
      <c r="Z43" s="578"/>
      <c r="AA43" s="578"/>
      <c r="AB43" s="578"/>
      <c r="AC43" s="578"/>
      <c r="AD43" s="578"/>
      <c r="AE43" s="578"/>
      <c r="AF43" s="578"/>
      <c r="AG43" s="578"/>
      <c r="AH43" s="578"/>
      <c r="AI43" s="578"/>
      <c r="AJ43" s="578"/>
      <c r="AK43" s="578"/>
      <c r="AL43" s="578"/>
      <c r="AM43" s="578"/>
      <c r="AN43" s="578"/>
      <c r="AO43" s="578"/>
      <c r="AP43" s="578"/>
      <c r="AQ43" s="578"/>
      <c r="AR43" s="564">
        <f t="shared" si="3"/>
        <v>0</v>
      </c>
      <c r="AS43" s="564">
        <f t="shared" si="63"/>
        <v>0</v>
      </c>
      <c r="AT43" s="564">
        <f t="shared" si="4"/>
        <v>0</v>
      </c>
      <c r="AU43" s="565" t="str">
        <f t="shared" si="5"/>
        <v/>
      </c>
      <c r="BD43" s="574"/>
      <c r="BE43" s="574">
        <f t="shared" si="62"/>
        <v>1</v>
      </c>
      <c r="BF43" s="574">
        <f t="shared" si="62"/>
        <v>1</v>
      </c>
      <c r="BG43" s="574">
        <f t="shared" si="62"/>
        <v>1</v>
      </c>
      <c r="BH43" s="574">
        <f t="shared" si="62"/>
        <v>1</v>
      </c>
      <c r="BI43" s="574">
        <f t="shared" si="62"/>
        <v>1</v>
      </c>
      <c r="BJ43" s="574">
        <f t="shared" si="62"/>
        <v>1</v>
      </c>
      <c r="BK43" s="574">
        <f t="shared" si="62"/>
        <v>1</v>
      </c>
      <c r="BL43" s="574">
        <f t="shared" si="62"/>
        <v>1</v>
      </c>
      <c r="BM43" s="574">
        <f t="shared" si="62"/>
        <v>0</v>
      </c>
      <c r="BN43" s="574">
        <f t="shared" si="62"/>
        <v>0</v>
      </c>
      <c r="BO43" s="574">
        <f t="shared" si="62"/>
        <v>0</v>
      </c>
      <c r="BP43" s="574">
        <f t="shared" si="62"/>
        <v>0</v>
      </c>
      <c r="BQ43" s="574">
        <f t="shared" si="62"/>
        <v>0</v>
      </c>
      <c r="BR43" s="574">
        <f t="shared" si="62"/>
        <v>0</v>
      </c>
      <c r="BS43" s="574">
        <f t="shared" si="62"/>
        <v>0</v>
      </c>
      <c r="BT43" s="574">
        <f t="shared" si="62"/>
        <v>0</v>
      </c>
      <c r="BU43" s="574">
        <f t="shared" si="62"/>
        <v>0</v>
      </c>
      <c r="BV43" s="574">
        <f t="shared" si="62"/>
        <v>0</v>
      </c>
      <c r="BW43" s="574">
        <f t="shared" si="62"/>
        <v>1</v>
      </c>
      <c r="BX43" s="574">
        <f t="shared" si="62"/>
        <v>1</v>
      </c>
      <c r="BY43" s="574">
        <f t="shared" si="62"/>
        <v>1</v>
      </c>
      <c r="BZ43" s="574">
        <f t="shared" si="62"/>
        <v>1</v>
      </c>
      <c r="CA43" s="574">
        <f t="shared" si="62"/>
        <v>1</v>
      </c>
      <c r="CB43" s="574">
        <f t="shared" si="62"/>
        <v>1</v>
      </c>
      <c r="CC43" s="574">
        <f t="shared" si="62"/>
        <v>1</v>
      </c>
      <c r="CD43" s="574">
        <f t="shared" si="62"/>
        <v>0</v>
      </c>
      <c r="CE43" s="574">
        <f t="shared" si="62"/>
        <v>0</v>
      </c>
      <c r="CF43" s="574">
        <f t="shared" si="62"/>
        <v>0</v>
      </c>
      <c r="CG43" s="574">
        <f t="shared" si="62"/>
        <v>0</v>
      </c>
      <c r="CH43" s="574">
        <f t="shared" si="62"/>
        <v>0</v>
      </c>
      <c r="CI43" s="574">
        <f t="shared" si="62"/>
        <v>0</v>
      </c>
      <c r="CJ43" s="574">
        <f t="shared" si="62"/>
        <v>0</v>
      </c>
      <c r="CK43" s="574">
        <f t="shared" si="62"/>
        <v>0</v>
      </c>
      <c r="CL43" s="574">
        <f t="shared" si="62"/>
        <v>0</v>
      </c>
      <c r="CM43" s="574">
        <f t="shared" si="62"/>
        <v>0</v>
      </c>
      <c r="CN43" s="574">
        <f t="shared" si="62"/>
        <v>0</v>
      </c>
      <c r="CO43" s="574">
        <f t="shared" si="62"/>
        <v>0</v>
      </c>
      <c r="CP43" s="574">
        <f t="shared" si="62"/>
        <v>0</v>
      </c>
      <c r="CQ43" s="574">
        <f t="shared" si="62"/>
        <v>0</v>
      </c>
      <c r="CR43" s="574">
        <f t="shared" si="62"/>
        <v>0</v>
      </c>
      <c r="CS43" s="574">
        <f t="shared" si="62"/>
        <v>0</v>
      </c>
      <c r="CT43" s="572">
        <f t="shared" si="49"/>
        <v>0</v>
      </c>
      <c r="CU43" s="572">
        <f t="shared" si="50"/>
        <v>0</v>
      </c>
      <c r="CV43" s="572">
        <f t="shared" si="51"/>
        <v>0</v>
      </c>
      <c r="CW43" s="560"/>
      <c r="CX43" s="575" t="str">
        <f t="shared" si="7"/>
        <v/>
      </c>
      <c r="CY43" s="560">
        <f t="shared" si="64"/>
        <v>0</v>
      </c>
      <c r="CZ43" s="560">
        <f t="shared" si="65"/>
        <v>0</v>
      </c>
      <c r="DA43" s="560">
        <f t="shared" si="66"/>
        <v>0</v>
      </c>
      <c r="DB43" s="560">
        <f t="shared" si="67"/>
        <v>0</v>
      </c>
      <c r="DC43" s="560">
        <f t="shared" si="68"/>
        <v>0</v>
      </c>
      <c r="DD43" s="560">
        <f t="shared" si="69"/>
        <v>0</v>
      </c>
      <c r="DE43" s="560">
        <f t="shared" si="70"/>
        <v>0</v>
      </c>
      <c r="DF43" s="560">
        <f t="shared" si="71"/>
        <v>0</v>
      </c>
      <c r="DG43" s="560">
        <f t="shared" si="72"/>
        <v>0</v>
      </c>
      <c r="DH43" s="560">
        <f t="shared" si="73"/>
        <v>0</v>
      </c>
      <c r="DI43" s="560">
        <f t="shared" si="74"/>
        <v>0</v>
      </c>
      <c r="DJ43" s="560">
        <f t="shared" si="75"/>
        <v>0</v>
      </c>
      <c r="DK43" s="560">
        <f t="shared" si="76"/>
        <v>0</v>
      </c>
      <c r="DL43" s="560">
        <f t="shared" si="77"/>
        <v>0</v>
      </c>
      <c r="DM43" s="560">
        <f t="shared" si="78"/>
        <v>0</v>
      </c>
      <c r="DN43" s="560">
        <f t="shared" si="79"/>
        <v>0</v>
      </c>
      <c r="DO43" s="560">
        <f t="shared" si="80"/>
        <v>0</v>
      </c>
      <c r="DP43" s="560">
        <f t="shared" si="81"/>
        <v>0</v>
      </c>
      <c r="DQ43" s="560">
        <f t="shared" si="82"/>
        <v>0</v>
      </c>
      <c r="DR43" s="560">
        <f t="shared" si="83"/>
        <v>0</v>
      </c>
      <c r="DS43" s="560">
        <f t="shared" si="84"/>
        <v>0</v>
      </c>
      <c r="DT43" s="560">
        <f t="shared" si="85"/>
        <v>0</v>
      </c>
      <c r="DU43" s="560">
        <f t="shared" si="86"/>
        <v>0</v>
      </c>
      <c r="DV43" s="560">
        <f t="shared" si="87"/>
        <v>0</v>
      </c>
      <c r="DW43" s="560">
        <f t="shared" si="88"/>
        <v>0</v>
      </c>
      <c r="DX43" s="560">
        <f t="shared" si="89"/>
        <v>0</v>
      </c>
      <c r="DY43" s="560">
        <f t="shared" si="90"/>
        <v>0</v>
      </c>
      <c r="DZ43" s="560">
        <f t="shared" si="91"/>
        <v>0</v>
      </c>
      <c r="EA43" s="560">
        <f t="shared" si="92"/>
        <v>0</v>
      </c>
      <c r="EB43" s="560">
        <f t="shared" si="93"/>
        <v>0</v>
      </c>
      <c r="EC43" s="560">
        <f t="shared" si="94"/>
        <v>0</v>
      </c>
      <c r="ED43" s="560">
        <f t="shared" si="95"/>
        <v>0</v>
      </c>
      <c r="EE43" s="560">
        <f t="shared" si="96"/>
        <v>0</v>
      </c>
      <c r="EF43" s="560">
        <f t="shared" si="97"/>
        <v>0</v>
      </c>
      <c r="EG43" s="560">
        <f t="shared" si="98"/>
        <v>0</v>
      </c>
      <c r="EH43" s="560">
        <f t="shared" si="99"/>
        <v>0</v>
      </c>
      <c r="EI43" s="560">
        <f t="shared" si="100"/>
        <v>0</v>
      </c>
      <c r="EJ43" s="560">
        <f t="shared" si="101"/>
        <v>0</v>
      </c>
      <c r="EK43" s="560">
        <f t="shared" si="102"/>
        <v>0</v>
      </c>
      <c r="EL43" s="560">
        <f t="shared" si="103"/>
        <v>0</v>
      </c>
      <c r="EM43" s="560">
        <f t="shared" si="104"/>
        <v>0</v>
      </c>
      <c r="EN43" s="560">
        <f t="shared" si="54"/>
        <v>0</v>
      </c>
      <c r="EO43" s="560">
        <f t="shared" si="52"/>
        <v>0</v>
      </c>
      <c r="EP43" s="560">
        <f t="shared" si="53"/>
        <v>0</v>
      </c>
    </row>
    <row r="44" spans="1:146" s="561" customFormat="1" ht="14.45" customHeight="1">
      <c r="A44" s="563">
        <v>36</v>
      </c>
      <c r="B44" s="577"/>
      <c r="C44" s="578"/>
      <c r="D44" s="578"/>
      <c r="E44" s="578"/>
      <c r="F44" s="578"/>
      <c r="G44" s="578"/>
      <c r="H44" s="578"/>
      <c r="I44" s="578"/>
      <c r="J44" s="578"/>
      <c r="K44" s="578"/>
      <c r="L44" s="578"/>
      <c r="M44" s="578"/>
      <c r="N44" s="578"/>
      <c r="O44" s="578"/>
      <c r="P44" s="578"/>
      <c r="Q44" s="578"/>
      <c r="R44" s="578"/>
      <c r="S44" s="578"/>
      <c r="T44" s="578"/>
      <c r="U44" s="578"/>
      <c r="V44" s="578"/>
      <c r="W44" s="578"/>
      <c r="X44" s="578"/>
      <c r="Y44" s="578"/>
      <c r="Z44" s="578"/>
      <c r="AA44" s="578"/>
      <c r="AB44" s="578"/>
      <c r="AC44" s="578"/>
      <c r="AD44" s="578"/>
      <c r="AE44" s="578"/>
      <c r="AF44" s="578"/>
      <c r="AG44" s="578"/>
      <c r="AH44" s="578"/>
      <c r="AI44" s="578"/>
      <c r="AJ44" s="578"/>
      <c r="AK44" s="578"/>
      <c r="AL44" s="578"/>
      <c r="AM44" s="578"/>
      <c r="AN44" s="578"/>
      <c r="AO44" s="578"/>
      <c r="AP44" s="578"/>
      <c r="AQ44" s="578"/>
      <c r="AR44" s="564">
        <f t="shared" si="3"/>
        <v>0</v>
      </c>
      <c r="AS44" s="564">
        <f t="shared" si="63"/>
        <v>0</v>
      </c>
      <c r="AT44" s="564">
        <f t="shared" si="4"/>
        <v>0</v>
      </c>
      <c r="AU44" s="565" t="str">
        <f t="shared" si="5"/>
        <v/>
      </c>
      <c r="BD44" s="574"/>
      <c r="BE44" s="574">
        <f t="shared" si="62"/>
        <v>1</v>
      </c>
      <c r="BF44" s="574">
        <f t="shared" si="62"/>
        <v>1</v>
      </c>
      <c r="BG44" s="574">
        <f t="shared" si="62"/>
        <v>1</v>
      </c>
      <c r="BH44" s="574">
        <f t="shared" si="62"/>
        <v>1</v>
      </c>
      <c r="BI44" s="574">
        <f t="shared" si="62"/>
        <v>1</v>
      </c>
      <c r="BJ44" s="574">
        <f t="shared" si="62"/>
        <v>1</v>
      </c>
      <c r="BK44" s="574">
        <f t="shared" si="62"/>
        <v>1</v>
      </c>
      <c r="BL44" s="574">
        <f t="shared" si="62"/>
        <v>1</v>
      </c>
      <c r="BM44" s="574">
        <f t="shared" si="62"/>
        <v>0</v>
      </c>
      <c r="BN44" s="574">
        <f t="shared" ref="BN44:CS44" si="105">IF(OR(AND(44626&gt;=BN145,BN145&gt;=44588),AND(45382&gt;=BN145,BN145&gt;=44659)),1,0)</f>
        <v>0</v>
      </c>
      <c r="BO44" s="574">
        <f t="shared" si="105"/>
        <v>0</v>
      </c>
      <c r="BP44" s="574">
        <f t="shared" si="105"/>
        <v>0</v>
      </c>
      <c r="BQ44" s="574">
        <f t="shared" si="105"/>
        <v>0</v>
      </c>
      <c r="BR44" s="574">
        <f t="shared" si="105"/>
        <v>0</v>
      </c>
      <c r="BS44" s="574">
        <f t="shared" si="105"/>
        <v>0</v>
      </c>
      <c r="BT44" s="574">
        <f t="shared" si="105"/>
        <v>0</v>
      </c>
      <c r="BU44" s="574">
        <f t="shared" si="105"/>
        <v>0</v>
      </c>
      <c r="BV44" s="574">
        <f t="shared" si="105"/>
        <v>0</v>
      </c>
      <c r="BW44" s="574">
        <f t="shared" si="105"/>
        <v>1</v>
      </c>
      <c r="BX44" s="574">
        <f t="shared" si="105"/>
        <v>1</v>
      </c>
      <c r="BY44" s="574">
        <f t="shared" si="105"/>
        <v>1</v>
      </c>
      <c r="BZ44" s="574">
        <f t="shared" si="105"/>
        <v>1</v>
      </c>
      <c r="CA44" s="574">
        <f t="shared" si="105"/>
        <v>1</v>
      </c>
      <c r="CB44" s="574">
        <f t="shared" si="105"/>
        <v>1</v>
      </c>
      <c r="CC44" s="574">
        <f t="shared" si="105"/>
        <v>1</v>
      </c>
      <c r="CD44" s="574">
        <f t="shared" si="105"/>
        <v>0</v>
      </c>
      <c r="CE44" s="574">
        <f t="shared" si="105"/>
        <v>0</v>
      </c>
      <c r="CF44" s="574">
        <f t="shared" si="105"/>
        <v>0</v>
      </c>
      <c r="CG44" s="574">
        <f t="shared" si="105"/>
        <v>0</v>
      </c>
      <c r="CH44" s="574">
        <f t="shared" si="105"/>
        <v>0</v>
      </c>
      <c r="CI44" s="574">
        <f t="shared" si="105"/>
        <v>0</v>
      </c>
      <c r="CJ44" s="574">
        <f t="shared" si="105"/>
        <v>0</v>
      </c>
      <c r="CK44" s="574">
        <f t="shared" si="105"/>
        <v>0</v>
      </c>
      <c r="CL44" s="574">
        <f t="shared" si="105"/>
        <v>0</v>
      </c>
      <c r="CM44" s="574">
        <f t="shared" si="105"/>
        <v>0</v>
      </c>
      <c r="CN44" s="574">
        <f t="shared" si="105"/>
        <v>0</v>
      </c>
      <c r="CO44" s="574">
        <f t="shared" si="105"/>
        <v>0</v>
      </c>
      <c r="CP44" s="574">
        <f t="shared" si="105"/>
        <v>0</v>
      </c>
      <c r="CQ44" s="574">
        <f t="shared" si="105"/>
        <v>0</v>
      </c>
      <c r="CR44" s="574">
        <f t="shared" si="105"/>
        <v>0</v>
      </c>
      <c r="CS44" s="574">
        <f t="shared" si="105"/>
        <v>0</v>
      </c>
      <c r="CT44" s="572">
        <f t="shared" si="49"/>
        <v>0</v>
      </c>
      <c r="CU44" s="572">
        <f t="shared" si="50"/>
        <v>0</v>
      </c>
      <c r="CV44" s="572">
        <f t="shared" si="51"/>
        <v>0</v>
      </c>
      <c r="CW44" s="560"/>
      <c r="CX44" s="575" t="str">
        <f t="shared" si="7"/>
        <v/>
      </c>
      <c r="CY44" s="560">
        <f t="shared" si="64"/>
        <v>0</v>
      </c>
      <c r="CZ44" s="560">
        <f t="shared" si="65"/>
        <v>0</v>
      </c>
      <c r="DA44" s="560">
        <f t="shared" si="66"/>
        <v>0</v>
      </c>
      <c r="DB44" s="560">
        <f t="shared" si="67"/>
        <v>0</v>
      </c>
      <c r="DC44" s="560">
        <f t="shared" si="68"/>
        <v>0</v>
      </c>
      <c r="DD44" s="560">
        <f t="shared" si="69"/>
        <v>0</v>
      </c>
      <c r="DE44" s="560">
        <f t="shared" si="70"/>
        <v>0</v>
      </c>
      <c r="DF44" s="560">
        <f t="shared" si="71"/>
        <v>0</v>
      </c>
      <c r="DG44" s="560">
        <f t="shared" si="72"/>
        <v>0</v>
      </c>
      <c r="DH44" s="560">
        <f t="shared" si="73"/>
        <v>0</v>
      </c>
      <c r="DI44" s="560">
        <f t="shared" si="74"/>
        <v>0</v>
      </c>
      <c r="DJ44" s="560">
        <f t="shared" si="75"/>
        <v>0</v>
      </c>
      <c r="DK44" s="560">
        <f t="shared" si="76"/>
        <v>0</v>
      </c>
      <c r="DL44" s="560">
        <f t="shared" si="77"/>
        <v>0</v>
      </c>
      <c r="DM44" s="560">
        <f t="shared" si="78"/>
        <v>0</v>
      </c>
      <c r="DN44" s="560">
        <f t="shared" si="79"/>
        <v>0</v>
      </c>
      <c r="DO44" s="560">
        <f t="shared" si="80"/>
        <v>0</v>
      </c>
      <c r="DP44" s="560">
        <f t="shared" si="81"/>
        <v>0</v>
      </c>
      <c r="DQ44" s="560">
        <f t="shared" si="82"/>
        <v>0</v>
      </c>
      <c r="DR44" s="560">
        <f t="shared" si="83"/>
        <v>0</v>
      </c>
      <c r="DS44" s="560">
        <f t="shared" si="84"/>
        <v>0</v>
      </c>
      <c r="DT44" s="560">
        <f t="shared" si="85"/>
        <v>0</v>
      </c>
      <c r="DU44" s="560">
        <f t="shared" si="86"/>
        <v>0</v>
      </c>
      <c r="DV44" s="560">
        <f t="shared" si="87"/>
        <v>0</v>
      </c>
      <c r="DW44" s="560">
        <f t="shared" si="88"/>
        <v>0</v>
      </c>
      <c r="DX44" s="560">
        <f t="shared" si="89"/>
        <v>0</v>
      </c>
      <c r="DY44" s="560">
        <f t="shared" si="90"/>
        <v>0</v>
      </c>
      <c r="DZ44" s="560">
        <f t="shared" si="91"/>
        <v>0</v>
      </c>
      <c r="EA44" s="560">
        <f t="shared" si="92"/>
        <v>0</v>
      </c>
      <c r="EB44" s="560">
        <f t="shared" si="93"/>
        <v>0</v>
      </c>
      <c r="EC44" s="560">
        <f t="shared" si="94"/>
        <v>0</v>
      </c>
      <c r="ED44" s="560">
        <f t="shared" si="95"/>
        <v>0</v>
      </c>
      <c r="EE44" s="560">
        <f t="shared" si="96"/>
        <v>0</v>
      </c>
      <c r="EF44" s="560">
        <f t="shared" si="97"/>
        <v>0</v>
      </c>
      <c r="EG44" s="560">
        <f t="shared" si="98"/>
        <v>0</v>
      </c>
      <c r="EH44" s="560">
        <f t="shared" si="99"/>
        <v>0</v>
      </c>
      <c r="EI44" s="560">
        <f t="shared" si="100"/>
        <v>0</v>
      </c>
      <c r="EJ44" s="560">
        <f t="shared" si="101"/>
        <v>0</v>
      </c>
      <c r="EK44" s="560">
        <f t="shared" si="102"/>
        <v>0</v>
      </c>
      <c r="EL44" s="560">
        <f t="shared" si="103"/>
        <v>0</v>
      </c>
      <c r="EM44" s="560">
        <f t="shared" si="104"/>
        <v>0</v>
      </c>
      <c r="EN44" s="560">
        <f t="shared" si="54"/>
        <v>0</v>
      </c>
      <c r="EO44" s="560">
        <f t="shared" si="52"/>
        <v>0</v>
      </c>
      <c r="EP44" s="560">
        <f t="shared" si="53"/>
        <v>0</v>
      </c>
    </row>
    <row r="45" spans="1:146" s="561" customFormat="1" ht="14.45" customHeight="1">
      <c r="A45" s="563">
        <v>37</v>
      </c>
      <c r="B45" s="577"/>
      <c r="C45" s="578"/>
      <c r="D45" s="578"/>
      <c r="E45" s="578"/>
      <c r="F45" s="578"/>
      <c r="G45" s="578"/>
      <c r="H45" s="578"/>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8"/>
      <c r="AO45" s="578"/>
      <c r="AP45" s="578"/>
      <c r="AQ45" s="578"/>
      <c r="AR45" s="564">
        <f t="shared" si="3"/>
        <v>0</v>
      </c>
      <c r="AS45" s="564">
        <f t="shared" si="63"/>
        <v>0</v>
      </c>
      <c r="AT45" s="564">
        <f t="shared" si="4"/>
        <v>0</v>
      </c>
      <c r="AU45" s="565" t="str">
        <f t="shared" si="5"/>
        <v/>
      </c>
      <c r="BD45" s="574"/>
      <c r="BE45" s="574">
        <f t="shared" ref="BE45:CS51" si="106">IF(OR(AND(44626&gt;=BE146,BE146&gt;=44588),AND(45382&gt;=BE146,BE146&gt;=44659)),1,0)</f>
        <v>1</v>
      </c>
      <c r="BF45" s="574">
        <f t="shared" si="106"/>
        <v>1</v>
      </c>
      <c r="BG45" s="574">
        <f t="shared" si="106"/>
        <v>1</v>
      </c>
      <c r="BH45" s="574">
        <f t="shared" si="106"/>
        <v>1</v>
      </c>
      <c r="BI45" s="574">
        <f t="shared" si="106"/>
        <v>1</v>
      </c>
      <c r="BJ45" s="574">
        <f t="shared" si="106"/>
        <v>1</v>
      </c>
      <c r="BK45" s="574">
        <f t="shared" si="106"/>
        <v>1</v>
      </c>
      <c r="BL45" s="574">
        <f t="shared" si="106"/>
        <v>1</v>
      </c>
      <c r="BM45" s="574">
        <f t="shared" si="106"/>
        <v>0</v>
      </c>
      <c r="BN45" s="574">
        <f t="shared" si="106"/>
        <v>0</v>
      </c>
      <c r="BO45" s="574">
        <f t="shared" si="106"/>
        <v>0</v>
      </c>
      <c r="BP45" s="574">
        <f t="shared" si="106"/>
        <v>0</v>
      </c>
      <c r="BQ45" s="574">
        <f t="shared" si="106"/>
        <v>0</v>
      </c>
      <c r="BR45" s="574">
        <f t="shared" si="106"/>
        <v>0</v>
      </c>
      <c r="BS45" s="574">
        <f t="shared" si="106"/>
        <v>0</v>
      </c>
      <c r="BT45" s="574">
        <f t="shared" si="106"/>
        <v>0</v>
      </c>
      <c r="BU45" s="574">
        <f t="shared" si="106"/>
        <v>0</v>
      </c>
      <c r="BV45" s="574">
        <f t="shared" si="106"/>
        <v>0</v>
      </c>
      <c r="BW45" s="574">
        <f t="shared" si="106"/>
        <v>1</v>
      </c>
      <c r="BX45" s="574">
        <f t="shared" si="106"/>
        <v>1</v>
      </c>
      <c r="BY45" s="574">
        <f t="shared" si="106"/>
        <v>1</v>
      </c>
      <c r="BZ45" s="574">
        <f t="shared" si="106"/>
        <v>1</v>
      </c>
      <c r="CA45" s="574">
        <f t="shared" si="106"/>
        <v>1</v>
      </c>
      <c r="CB45" s="574">
        <f t="shared" si="106"/>
        <v>1</v>
      </c>
      <c r="CC45" s="574">
        <f t="shared" si="106"/>
        <v>1</v>
      </c>
      <c r="CD45" s="574">
        <f t="shared" si="106"/>
        <v>0</v>
      </c>
      <c r="CE45" s="574">
        <f t="shared" si="106"/>
        <v>0</v>
      </c>
      <c r="CF45" s="574">
        <f t="shared" si="106"/>
        <v>0</v>
      </c>
      <c r="CG45" s="574">
        <f t="shared" si="106"/>
        <v>0</v>
      </c>
      <c r="CH45" s="574">
        <f t="shared" si="106"/>
        <v>0</v>
      </c>
      <c r="CI45" s="574">
        <f t="shared" si="106"/>
        <v>0</v>
      </c>
      <c r="CJ45" s="574">
        <f t="shared" si="106"/>
        <v>0</v>
      </c>
      <c r="CK45" s="574">
        <f t="shared" si="106"/>
        <v>0</v>
      </c>
      <c r="CL45" s="574">
        <f t="shared" si="106"/>
        <v>0</v>
      </c>
      <c r="CM45" s="574">
        <f t="shared" si="106"/>
        <v>0</v>
      </c>
      <c r="CN45" s="574">
        <f t="shared" si="106"/>
        <v>0</v>
      </c>
      <c r="CO45" s="574">
        <f t="shared" si="106"/>
        <v>0</v>
      </c>
      <c r="CP45" s="574">
        <f t="shared" si="106"/>
        <v>0</v>
      </c>
      <c r="CQ45" s="574">
        <f t="shared" si="106"/>
        <v>0</v>
      </c>
      <c r="CR45" s="574">
        <f t="shared" si="106"/>
        <v>0</v>
      </c>
      <c r="CS45" s="574">
        <f t="shared" si="106"/>
        <v>0</v>
      </c>
      <c r="CT45" s="572">
        <f t="shared" si="49"/>
        <v>0</v>
      </c>
      <c r="CU45" s="572">
        <f t="shared" si="50"/>
        <v>0</v>
      </c>
      <c r="CV45" s="572">
        <f t="shared" si="51"/>
        <v>0</v>
      </c>
      <c r="CW45" s="560"/>
      <c r="CX45" s="575" t="str">
        <f t="shared" si="7"/>
        <v/>
      </c>
      <c r="CY45" s="560">
        <f t="shared" si="64"/>
        <v>0</v>
      </c>
      <c r="CZ45" s="560">
        <f t="shared" si="65"/>
        <v>0</v>
      </c>
      <c r="DA45" s="560">
        <f t="shared" si="66"/>
        <v>0</v>
      </c>
      <c r="DB45" s="560">
        <f t="shared" si="67"/>
        <v>0</v>
      </c>
      <c r="DC45" s="560">
        <f t="shared" si="68"/>
        <v>0</v>
      </c>
      <c r="DD45" s="560">
        <f t="shared" si="69"/>
        <v>0</v>
      </c>
      <c r="DE45" s="560">
        <f t="shared" si="70"/>
        <v>0</v>
      </c>
      <c r="DF45" s="560">
        <f t="shared" si="71"/>
        <v>0</v>
      </c>
      <c r="DG45" s="560">
        <f t="shared" si="72"/>
        <v>0</v>
      </c>
      <c r="DH45" s="560">
        <f t="shared" si="73"/>
        <v>0</v>
      </c>
      <c r="DI45" s="560">
        <f t="shared" si="74"/>
        <v>0</v>
      </c>
      <c r="DJ45" s="560">
        <f t="shared" si="75"/>
        <v>0</v>
      </c>
      <c r="DK45" s="560">
        <f t="shared" si="76"/>
        <v>0</v>
      </c>
      <c r="DL45" s="560">
        <f t="shared" si="77"/>
        <v>0</v>
      </c>
      <c r="DM45" s="560">
        <f t="shared" si="78"/>
        <v>0</v>
      </c>
      <c r="DN45" s="560">
        <f t="shared" si="79"/>
        <v>0</v>
      </c>
      <c r="DO45" s="560">
        <f t="shared" si="80"/>
        <v>0</v>
      </c>
      <c r="DP45" s="560">
        <f t="shared" si="81"/>
        <v>0</v>
      </c>
      <c r="DQ45" s="560">
        <f t="shared" si="82"/>
        <v>0</v>
      </c>
      <c r="DR45" s="560">
        <f t="shared" si="83"/>
        <v>0</v>
      </c>
      <c r="DS45" s="560">
        <f t="shared" si="84"/>
        <v>0</v>
      </c>
      <c r="DT45" s="560">
        <f t="shared" si="85"/>
        <v>0</v>
      </c>
      <c r="DU45" s="560">
        <f t="shared" si="86"/>
        <v>0</v>
      </c>
      <c r="DV45" s="560">
        <f t="shared" si="87"/>
        <v>0</v>
      </c>
      <c r="DW45" s="560">
        <f t="shared" si="88"/>
        <v>0</v>
      </c>
      <c r="DX45" s="560">
        <f t="shared" si="89"/>
        <v>0</v>
      </c>
      <c r="DY45" s="560">
        <f t="shared" si="90"/>
        <v>0</v>
      </c>
      <c r="DZ45" s="560">
        <f t="shared" si="91"/>
        <v>0</v>
      </c>
      <c r="EA45" s="560">
        <f t="shared" si="92"/>
        <v>0</v>
      </c>
      <c r="EB45" s="560">
        <f t="shared" si="93"/>
        <v>0</v>
      </c>
      <c r="EC45" s="560">
        <f t="shared" si="94"/>
        <v>0</v>
      </c>
      <c r="ED45" s="560">
        <f t="shared" si="95"/>
        <v>0</v>
      </c>
      <c r="EE45" s="560">
        <f t="shared" si="96"/>
        <v>0</v>
      </c>
      <c r="EF45" s="560">
        <f t="shared" si="97"/>
        <v>0</v>
      </c>
      <c r="EG45" s="560">
        <f t="shared" si="98"/>
        <v>0</v>
      </c>
      <c r="EH45" s="560">
        <f t="shared" si="99"/>
        <v>0</v>
      </c>
      <c r="EI45" s="560">
        <f t="shared" si="100"/>
        <v>0</v>
      </c>
      <c r="EJ45" s="560">
        <f t="shared" si="101"/>
        <v>0</v>
      </c>
      <c r="EK45" s="560">
        <f t="shared" si="102"/>
        <v>0</v>
      </c>
      <c r="EL45" s="560">
        <f t="shared" si="103"/>
        <v>0</v>
      </c>
      <c r="EM45" s="560">
        <f t="shared" si="104"/>
        <v>0</v>
      </c>
      <c r="EN45" s="560">
        <f t="shared" si="54"/>
        <v>0</v>
      </c>
      <c r="EO45" s="560">
        <f t="shared" si="52"/>
        <v>0</v>
      </c>
      <c r="EP45" s="560">
        <f t="shared" si="53"/>
        <v>0</v>
      </c>
    </row>
    <row r="46" spans="1:146" s="561" customFormat="1" ht="14.45" customHeight="1">
      <c r="A46" s="563">
        <v>38</v>
      </c>
      <c r="B46" s="577"/>
      <c r="C46" s="578"/>
      <c r="D46" s="578"/>
      <c r="E46" s="578"/>
      <c r="F46" s="578"/>
      <c r="G46" s="578"/>
      <c r="H46" s="578"/>
      <c r="I46" s="578"/>
      <c r="J46" s="578"/>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c r="AM46" s="578"/>
      <c r="AN46" s="578"/>
      <c r="AO46" s="578"/>
      <c r="AP46" s="578"/>
      <c r="AQ46" s="578"/>
      <c r="AR46" s="564">
        <f t="shared" si="3"/>
        <v>0</v>
      </c>
      <c r="AS46" s="564">
        <f t="shared" si="63"/>
        <v>0</v>
      </c>
      <c r="AT46" s="564">
        <f t="shared" si="4"/>
        <v>0</v>
      </c>
      <c r="AU46" s="565" t="str">
        <f t="shared" si="5"/>
        <v/>
      </c>
      <c r="BD46" s="574"/>
      <c r="BE46" s="574">
        <f t="shared" si="106"/>
        <v>1</v>
      </c>
      <c r="BF46" s="574">
        <f t="shared" si="106"/>
        <v>1</v>
      </c>
      <c r="BG46" s="574">
        <f t="shared" si="106"/>
        <v>1</v>
      </c>
      <c r="BH46" s="574">
        <f t="shared" si="106"/>
        <v>1</v>
      </c>
      <c r="BI46" s="574">
        <f t="shared" si="106"/>
        <v>1</v>
      </c>
      <c r="BJ46" s="574">
        <f t="shared" si="106"/>
        <v>1</v>
      </c>
      <c r="BK46" s="574">
        <f t="shared" si="106"/>
        <v>1</v>
      </c>
      <c r="BL46" s="574">
        <f t="shared" si="106"/>
        <v>1</v>
      </c>
      <c r="BM46" s="574">
        <f t="shared" si="106"/>
        <v>0</v>
      </c>
      <c r="BN46" s="574">
        <f t="shared" si="106"/>
        <v>0</v>
      </c>
      <c r="BO46" s="574">
        <f t="shared" si="106"/>
        <v>0</v>
      </c>
      <c r="BP46" s="574">
        <f t="shared" si="106"/>
        <v>0</v>
      </c>
      <c r="BQ46" s="574">
        <f t="shared" si="106"/>
        <v>0</v>
      </c>
      <c r="BR46" s="574">
        <f t="shared" si="106"/>
        <v>0</v>
      </c>
      <c r="BS46" s="574">
        <f t="shared" si="106"/>
        <v>0</v>
      </c>
      <c r="BT46" s="574">
        <f t="shared" si="106"/>
        <v>0</v>
      </c>
      <c r="BU46" s="574">
        <f t="shared" si="106"/>
        <v>0</v>
      </c>
      <c r="BV46" s="574">
        <f t="shared" si="106"/>
        <v>0</v>
      </c>
      <c r="BW46" s="574">
        <f t="shared" si="106"/>
        <v>1</v>
      </c>
      <c r="BX46" s="574">
        <f t="shared" si="106"/>
        <v>1</v>
      </c>
      <c r="BY46" s="574">
        <f t="shared" si="106"/>
        <v>1</v>
      </c>
      <c r="BZ46" s="574">
        <f t="shared" si="106"/>
        <v>1</v>
      </c>
      <c r="CA46" s="574">
        <f t="shared" si="106"/>
        <v>1</v>
      </c>
      <c r="CB46" s="574">
        <f t="shared" si="106"/>
        <v>1</v>
      </c>
      <c r="CC46" s="574">
        <f t="shared" si="106"/>
        <v>1</v>
      </c>
      <c r="CD46" s="574">
        <f t="shared" si="106"/>
        <v>0</v>
      </c>
      <c r="CE46" s="574">
        <f t="shared" si="106"/>
        <v>0</v>
      </c>
      <c r="CF46" s="574">
        <f t="shared" si="106"/>
        <v>0</v>
      </c>
      <c r="CG46" s="574">
        <f t="shared" si="106"/>
        <v>0</v>
      </c>
      <c r="CH46" s="574">
        <f t="shared" si="106"/>
        <v>0</v>
      </c>
      <c r="CI46" s="574">
        <f t="shared" si="106"/>
        <v>0</v>
      </c>
      <c r="CJ46" s="574">
        <f t="shared" si="106"/>
        <v>0</v>
      </c>
      <c r="CK46" s="574">
        <f t="shared" si="106"/>
        <v>0</v>
      </c>
      <c r="CL46" s="574">
        <f t="shared" si="106"/>
        <v>0</v>
      </c>
      <c r="CM46" s="574">
        <f t="shared" si="106"/>
        <v>0</v>
      </c>
      <c r="CN46" s="574">
        <f t="shared" si="106"/>
        <v>0</v>
      </c>
      <c r="CO46" s="574">
        <f t="shared" si="106"/>
        <v>0</v>
      </c>
      <c r="CP46" s="574">
        <f t="shared" si="106"/>
        <v>0</v>
      </c>
      <c r="CQ46" s="574">
        <f t="shared" si="106"/>
        <v>0</v>
      </c>
      <c r="CR46" s="574">
        <f t="shared" si="106"/>
        <v>0</v>
      </c>
      <c r="CS46" s="574">
        <f t="shared" si="106"/>
        <v>0</v>
      </c>
      <c r="CT46" s="572">
        <f t="shared" si="49"/>
        <v>0</v>
      </c>
      <c r="CU46" s="572">
        <f t="shared" si="50"/>
        <v>0</v>
      </c>
      <c r="CV46" s="572">
        <f t="shared" si="51"/>
        <v>0</v>
      </c>
      <c r="CW46" s="560"/>
      <c r="CX46" s="575" t="str">
        <f t="shared" si="7"/>
        <v/>
      </c>
      <c r="CY46" s="560">
        <f t="shared" si="64"/>
        <v>0</v>
      </c>
      <c r="CZ46" s="560">
        <f t="shared" si="65"/>
        <v>0</v>
      </c>
      <c r="DA46" s="560">
        <f t="shared" si="66"/>
        <v>0</v>
      </c>
      <c r="DB46" s="560">
        <f t="shared" si="67"/>
        <v>0</v>
      </c>
      <c r="DC46" s="560">
        <f t="shared" si="68"/>
        <v>0</v>
      </c>
      <c r="DD46" s="560">
        <f t="shared" si="69"/>
        <v>0</v>
      </c>
      <c r="DE46" s="560">
        <f t="shared" si="70"/>
        <v>0</v>
      </c>
      <c r="DF46" s="560">
        <f t="shared" si="71"/>
        <v>0</v>
      </c>
      <c r="DG46" s="560">
        <f t="shared" si="72"/>
        <v>0</v>
      </c>
      <c r="DH46" s="560">
        <f t="shared" si="73"/>
        <v>0</v>
      </c>
      <c r="DI46" s="560">
        <f t="shared" si="74"/>
        <v>0</v>
      </c>
      <c r="DJ46" s="560">
        <f t="shared" si="75"/>
        <v>0</v>
      </c>
      <c r="DK46" s="560">
        <f t="shared" si="76"/>
        <v>0</v>
      </c>
      <c r="DL46" s="560">
        <f t="shared" si="77"/>
        <v>0</v>
      </c>
      <c r="DM46" s="560">
        <f t="shared" si="78"/>
        <v>0</v>
      </c>
      <c r="DN46" s="560">
        <f t="shared" si="79"/>
        <v>0</v>
      </c>
      <c r="DO46" s="560">
        <f t="shared" si="80"/>
        <v>0</v>
      </c>
      <c r="DP46" s="560">
        <f t="shared" si="81"/>
        <v>0</v>
      </c>
      <c r="DQ46" s="560">
        <f t="shared" si="82"/>
        <v>0</v>
      </c>
      <c r="DR46" s="560">
        <f t="shared" si="83"/>
        <v>0</v>
      </c>
      <c r="DS46" s="560">
        <f t="shared" si="84"/>
        <v>0</v>
      </c>
      <c r="DT46" s="560">
        <f t="shared" si="85"/>
        <v>0</v>
      </c>
      <c r="DU46" s="560">
        <f t="shared" si="86"/>
        <v>0</v>
      </c>
      <c r="DV46" s="560">
        <f t="shared" si="87"/>
        <v>0</v>
      </c>
      <c r="DW46" s="560">
        <f t="shared" si="88"/>
        <v>0</v>
      </c>
      <c r="DX46" s="560">
        <f t="shared" si="89"/>
        <v>0</v>
      </c>
      <c r="DY46" s="560">
        <f t="shared" si="90"/>
        <v>0</v>
      </c>
      <c r="DZ46" s="560">
        <f t="shared" si="91"/>
        <v>0</v>
      </c>
      <c r="EA46" s="560">
        <f t="shared" si="92"/>
        <v>0</v>
      </c>
      <c r="EB46" s="560">
        <f t="shared" si="93"/>
        <v>0</v>
      </c>
      <c r="EC46" s="560">
        <f t="shared" si="94"/>
        <v>0</v>
      </c>
      <c r="ED46" s="560">
        <f t="shared" si="95"/>
        <v>0</v>
      </c>
      <c r="EE46" s="560">
        <f t="shared" si="96"/>
        <v>0</v>
      </c>
      <c r="EF46" s="560">
        <f t="shared" si="97"/>
        <v>0</v>
      </c>
      <c r="EG46" s="560">
        <f t="shared" si="98"/>
        <v>0</v>
      </c>
      <c r="EH46" s="560">
        <f t="shared" si="99"/>
        <v>0</v>
      </c>
      <c r="EI46" s="560">
        <f t="shared" si="100"/>
        <v>0</v>
      </c>
      <c r="EJ46" s="560">
        <f t="shared" si="101"/>
        <v>0</v>
      </c>
      <c r="EK46" s="560">
        <f t="shared" si="102"/>
        <v>0</v>
      </c>
      <c r="EL46" s="560">
        <f t="shared" si="103"/>
        <v>0</v>
      </c>
      <c r="EM46" s="560">
        <f t="shared" si="104"/>
        <v>0</v>
      </c>
      <c r="EN46" s="560">
        <f t="shared" si="54"/>
        <v>0</v>
      </c>
      <c r="EO46" s="560">
        <f t="shared" si="52"/>
        <v>0</v>
      </c>
      <c r="EP46" s="560">
        <f t="shared" si="53"/>
        <v>0</v>
      </c>
    </row>
    <row r="47" spans="1:146" s="561" customFormat="1" ht="14.45" customHeight="1">
      <c r="A47" s="563">
        <v>39</v>
      </c>
      <c r="B47" s="577"/>
      <c r="C47" s="578"/>
      <c r="D47" s="578"/>
      <c r="E47" s="578"/>
      <c r="F47" s="578"/>
      <c r="G47" s="578"/>
      <c r="H47" s="578"/>
      <c r="I47" s="578"/>
      <c r="J47" s="578"/>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578"/>
      <c r="AO47" s="578"/>
      <c r="AP47" s="578"/>
      <c r="AQ47" s="578"/>
      <c r="AR47" s="564">
        <f t="shared" si="3"/>
        <v>0</v>
      </c>
      <c r="AS47" s="564">
        <f t="shared" si="63"/>
        <v>0</v>
      </c>
      <c r="AT47" s="564">
        <f t="shared" si="4"/>
        <v>0</v>
      </c>
      <c r="AU47" s="565" t="str">
        <f t="shared" si="5"/>
        <v/>
      </c>
      <c r="BD47" s="574"/>
      <c r="BE47" s="574">
        <f t="shared" si="106"/>
        <v>1</v>
      </c>
      <c r="BF47" s="574">
        <f t="shared" si="106"/>
        <v>1</v>
      </c>
      <c r="BG47" s="574">
        <f t="shared" si="106"/>
        <v>1</v>
      </c>
      <c r="BH47" s="574">
        <f t="shared" si="106"/>
        <v>1</v>
      </c>
      <c r="BI47" s="574">
        <f t="shared" si="106"/>
        <v>1</v>
      </c>
      <c r="BJ47" s="574">
        <f t="shared" si="106"/>
        <v>1</v>
      </c>
      <c r="BK47" s="574">
        <f t="shared" si="106"/>
        <v>1</v>
      </c>
      <c r="BL47" s="574">
        <f t="shared" si="106"/>
        <v>1</v>
      </c>
      <c r="BM47" s="574">
        <f t="shared" si="106"/>
        <v>0</v>
      </c>
      <c r="BN47" s="574">
        <f t="shared" si="106"/>
        <v>0</v>
      </c>
      <c r="BO47" s="574">
        <f t="shared" si="106"/>
        <v>0</v>
      </c>
      <c r="BP47" s="574">
        <f t="shared" si="106"/>
        <v>0</v>
      </c>
      <c r="BQ47" s="574">
        <f t="shared" si="106"/>
        <v>0</v>
      </c>
      <c r="BR47" s="574">
        <f t="shared" si="106"/>
        <v>0</v>
      </c>
      <c r="BS47" s="574">
        <f t="shared" si="106"/>
        <v>0</v>
      </c>
      <c r="BT47" s="574">
        <f t="shared" si="106"/>
        <v>0</v>
      </c>
      <c r="BU47" s="574">
        <f t="shared" si="106"/>
        <v>0</v>
      </c>
      <c r="BV47" s="574">
        <f t="shared" si="106"/>
        <v>0</v>
      </c>
      <c r="BW47" s="574">
        <f t="shared" si="106"/>
        <v>1</v>
      </c>
      <c r="BX47" s="574">
        <f t="shared" si="106"/>
        <v>1</v>
      </c>
      <c r="BY47" s="574">
        <f t="shared" si="106"/>
        <v>1</v>
      </c>
      <c r="BZ47" s="574">
        <f t="shared" si="106"/>
        <v>1</v>
      </c>
      <c r="CA47" s="574">
        <f t="shared" si="106"/>
        <v>1</v>
      </c>
      <c r="CB47" s="574">
        <f t="shared" si="106"/>
        <v>1</v>
      </c>
      <c r="CC47" s="574">
        <f t="shared" si="106"/>
        <v>1</v>
      </c>
      <c r="CD47" s="574">
        <f t="shared" si="106"/>
        <v>0</v>
      </c>
      <c r="CE47" s="574">
        <f t="shared" si="106"/>
        <v>0</v>
      </c>
      <c r="CF47" s="574">
        <f t="shared" si="106"/>
        <v>0</v>
      </c>
      <c r="CG47" s="574">
        <f t="shared" si="106"/>
        <v>0</v>
      </c>
      <c r="CH47" s="574">
        <f t="shared" si="106"/>
        <v>0</v>
      </c>
      <c r="CI47" s="574">
        <f t="shared" si="106"/>
        <v>0</v>
      </c>
      <c r="CJ47" s="574">
        <f t="shared" si="106"/>
        <v>0</v>
      </c>
      <c r="CK47" s="574">
        <f t="shared" si="106"/>
        <v>0</v>
      </c>
      <c r="CL47" s="574">
        <f t="shared" si="106"/>
        <v>0</v>
      </c>
      <c r="CM47" s="574">
        <f t="shared" si="106"/>
        <v>0</v>
      </c>
      <c r="CN47" s="574">
        <f t="shared" si="106"/>
        <v>0</v>
      </c>
      <c r="CO47" s="574">
        <f t="shared" si="106"/>
        <v>0</v>
      </c>
      <c r="CP47" s="574">
        <f t="shared" si="106"/>
        <v>0</v>
      </c>
      <c r="CQ47" s="574">
        <f t="shared" si="106"/>
        <v>0</v>
      </c>
      <c r="CR47" s="574">
        <f t="shared" si="106"/>
        <v>0</v>
      </c>
      <c r="CS47" s="574">
        <f t="shared" si="106"/>
        <v>0</v>
      </c>
      <c r="CT47" s="572">
        <f t="shared" si="49"/>
        <v>0</v>
      </c>
      <c r="CU47" s="572">
        <f t="shared" si="50"/>
        <v>0</v>
      </c>
      <c r="CV47" s="572">
        <f t="shared" si="51"/>
        <v>0</v>
      </c>
      <c r="CW47" s="560"/>
      <c r="CX47" s="575" t="str">
        <f t="shared" si="7"/>
        <v/>
      </c>
      <c r="CY47" s="560">
        <f t="shared" si="64"/>
        <v>0</v>
      </c>
      <c r="CZ47" s="560">
        <f t="shared" si="65"/>
        <v>0</v>
      </c>
      <c r="DA47" s="560">
        <f t="shared" si="66"/>
        <v>0</v>
      </c>
      <c r="DB47" s="560">
        <f t="shared" si="67"/>
        <v>0</v>
      </c>
      <c r="DC47" s="560">
        <f t="shared" si="68"/>
        <v>0</v>
      </c>
      <c r="DD47" s="560">
        <f t="shared" si="69"/>
        <v>0</v>
      </c>
      <c r="DE47" s="560">
        <f t="shared" si="70"/>
        <v>0</v>
      </c>
      <c r="DF47" s="560">
        <f t="shared" si="71"/>
        <v>0</v>
      </c>
      <c r="DG47" s="560">
        <f t="shared" si="72"/>
        <v>0</v>
      </c>
      <c r="DH47" s="560">
        <f t="shared" si="73"/>
        <v>0</v>
      </c>
      <c r="DI47" s="560">
        <f t="shared" si="74"/>
        <v>0</v>
      </c>
      <c r="DJ47" s="560">
        <f t="shared" si="75"/>
        <v>0</v>
      </c>
      <c r="DK47" s="560">
        <f t="shared" si="76"/>
        <v>0</v>
      </c>
      <c r="DL47" s="560">
        <f t="shared" si="77"/>
        <v>0</v>
      </c>
      <c r="DM47" s="560">
        <f t="shared" si="78"/>
        <v>0</v>
      </c>
      <c r="DN47" s="560">
        <f t="shared" si="79"/>
        <v>0</v>
      </c>
      <c r="DO47" s="560">
        <f t="shared" si="80"/>
        <v>0</v>
      </c>
      <c r="DP47" s="560">
        <f t="shared" si="81"/>
        <v>0</v>
      </c>
      <c r="DQ47" s="560">
        <f t="shared" si="82"/>
        <v>0</v>
      </c>
      <c r="DR47" s="560">
        <f t="shared" si="83"/>
        <v>0</v>
      </c>
      <c r="DS47" s="560">
        <f t="shared" si="84"/>
        <v>0</v>
      </c>
      <c r="DT47" s="560">
        <f t="shared" si="85"/>
        <v>0</v>
      </c>
      <c r="DU47" s="560">
        <f t="shared" si="86"/>
        <v>0</v>
      </c>
      <c r="DV47" s="560">
        <f t="shared" si="87"/>
        <v>0</v>
      </c>
      <c r="DW47" s="560">
        <f t="shared" si="88"/>
        <v>0</v>
      </c>
      <c r="DX47" s="560">
        <f t="shared" si="89"/>
        <v>0</v>
      </c>
      <c r="DY47" s="560">
        <f t="shared" si="90"/>
        <v>0</v>
      </c>
      <c r="DZ47" s="560">
        <f t="shared" si="91"/>
        <v>0</v>
      </c>
      <c r="EA47" s="560">
        <f t="shared" si="92"/>
        <v>0</v>
      </c>
      <c r="EB47" s="560">
        <f t="shared" si="93"/>
        <v>0</v>
      </c>
      <c r="EC47" s="560">
        <f t="shared" si="94"/>
        <v>0</v>
      </c>
      <c r="ED47" s="560">
        <f t="shared" si="95"/>
        <v>0</v>
      </c>
      <c r="EE47" s="560">
        <f t="shared" si="96"/>
        <v>0</v>
      </c>
      <c r="EF47" s="560">
        <f t="shared" si="97"/>
        <v>0</v>
      </c>
      <c r="EG47" s="560">
        <f t="shared" si="98"/>
        <v>0</v>
      </c>
      <c r="EH47" s="560">
        <f t="shared" si="99"/>
        <v>0</v>
      </c>
      <c r="EI47" s="560">
        <f t="shared" si="100"/>
        <v>0</v>
      </c>
      <c r="EJ47" s="560">
        <f t="shared" si="101"/>
        <v>0</v>
      </c>
      <c r="EK47" s="560">
        <f t="shared" si="102"/>
        <v>0</v>
      </c>
      <c r="EL47" s="560">
        <f t="shared" si="103"/>
        <v>0</v>
      </c>
      <c r="EM47" s="560">
        <f t="shared" si="104"/>
        <v>0</v>
      </c>
      <c r="EN47" s="560">
        <f t="shared" si="54"/>
        <v>0</v>
      </c>
      <c r="EO47" s="560">
        <f t="shared" si="52"/>
        <v>0</v>
      </c>
      <c r="EP47" s="560">
        <f t="shared" si="53"/>
        <v>0</v>
      </c>
    </row>
    <row r="48" spans="1:146" s="561" customFormat="1" ht="14.45" customHeight="1">
      <c r="A48" s="563">
        <v>40</v>
      </c>
      <c r="B48" s="577"/>
      <c r="C48" s="578"/>
      <c r="D48" s="578"/>
      <c r="E48" s="578"/>
      <c r="F48" s="578"/>
      <c r="G48" s="578"/>
      <c r="H48" s="578"/>
      <c r="I48" s="578"/>
      <c r="J48" s="578"/>
      <c r="K48" s="578"/>
      <c r="L48" s="578"/>
      <c r="M48" s="578"/>
      <c r="N48" s="578"/>
      <c r="O48" s="578"/>
      <c r="P48" s="578"/>
      <c r="Q48" s="578"/>
      <c r="R48" s="578"/>
      <c r="S48" s="578"/>
      <c r="T48" s="578"/>
      <c r="U48" s="578"/>
      <c r="V48" s="578"/>
      <c r="W48" s="578"/>
      <c r="X48" s="578"/>
      <c r="Y48" s="578"/>
      <c r="Z48" s="578"/>
      <c r="AA48" s="578"/>
      <c r="AB48" s="578"/>
      <c r="AC48" s="578"/>
      <c r="AD48" s="578"/>
      <c r="AE48" s="578"/>
      <c r="AF48" s="578"/>
      <c r="AG48" s="578"/>
      <c r="AH48" s="578"/>
      <c r="AI48" s="578"/>
      <c r="AJ48" s="578"/>
      <c r="AK48" s="578"/>
      <c r="AL48" s="578"/>
      <c r="AM48" s="578"/>
      <c r="AN48" s="578"/>
      <c r="AO48" s="578"/>
      <c r="AP48" s="578"/>
      <c r="AQ48" s="578"/>
      <c r="AR48" s="564">
        <f t="shared" si="3"/>
        <v>0</v>
      </c>
      <c r="AS48" s="564">
        <f t="shared" si="63"/>
        <v>0</v>
      </c>
      <c r="AT48" s="564">
        <f t="shared" si="4"/>
        <v>0</v>
      </c>
      <c r="AU48" s="565" t="str">
        <f t="shared" si="5"/>
        <v/>
      </c>
      <c r="BD48" s="574"/>
      <c r="BE48" s="574">
        <f t="shared" si="106"/>
        <v>1</v>
      </c>
      <c r="BF48" s="574">
        <f t="shared" si="106"/>
        <v>1</v>
      </c>
      <c r="BG48" s="574">
        <f t="shared" si="106"/>
        <v>1</v>
      </c>
      <c r="BH48" s="574">
        <f t="shared" si="106"/>
        <v>1</v>
      </c>
      <c r="BI48" s="574">
        <f t="shared" si="106"/>
        <v>1</v>
      </c>
      <c r="BJ48" s="574">
        <f t="shared" si="106"/>
        <v>1</v>
      </c>
      <c r="BK48" s="574">
        <f t="shared" si="106"/>
        <v>1</v>
      </c>
      <c r="BL48" s="574">
        <f t="shared" si="106"/>
        <v>1</v>
      </c>
      <c r="BM48" s="574">
        <f t="shared" si="106"/>
        <v>0</v>
      </c>
      <c r="BN48" s="574">
        <f t="shared" si="106"/>
        <v>0</v>
      </c>
      <c r="BO48" s="574">
        <f t="shared" si="106"/>
        <v>0</v>
      </c>
      <c r="BP48" s="574">
        <f t="shared" si="106"/>
        <v>0</v>
      </c>
      <c r="BQ48" s="574">
        <f t="shared" si="106"/>
        <v>0</v>
      </c>
      <c r="BR48" s="574">
        <f t="shared" si="106"/>
        <v>0</v>
      </c>
      <c r="BS48" s="574">
        <f t="shared" si="106"/>
        <v>0</v>
      </c>
      <c r="BT48" s="574">
        <f t="shared" si="106"/>
        <v>0</v>
      </c>
      <c r="BU48" s="574">
        <f t="shared" si="106"/>
        <v>0</v>
      </c>
      <c r="BV48" s="574">
        <f t="shared" si="106"/>
        <v>0</v>
      </c>
      <c r="BW48" s="574">
        <f t="shared" si="106"/>
        <v>1</v>
      </c>
      <c r="BX48" s="574">
        <f t="shared" si="106"/>
        <v>1</v>
      </c>
      <c r="BY48" s="574">
        <f t="shared" si="106"/>
        <v>1</v>
      </c>
      <c r="BZ48" s="574">
        <f t="shared" si="106"/>
        <v>1</v>
      </c>
      <c r="CA48" s="574">
        <f t="shared" si="106"/>
        <v>1</v>
      </c>
      <c r="CB48" s="574">
        <f t="shared" si="106"/>
        <v>1</v>
      </c>
      <c r="CC48" s="574">
        <f t="shared" si="106"/>
        <v>1</v>
      </c>
      <c r="CD48" s="574">
        <f t="shared" si="106"/>
        <v>0</v>
      </c>
      <c r="CE48" s="574">
        <f t="shared" si="106"/>
        <v>0</v>
      </c>
      <c r="CF48" s="574">
        <f t="shared" si="106"/>
        <v>0</v>
      </c>
      <c r="CG48" s="574">
        <f t="shared" si="106"/>
        <v>0</v>
      </c>
      <c r="CH48" s="574">
        <f t="shared" si="106"/>
        <v>0</v>
      </c>
      <c r="CI48" s="574">
        <f t="shared" si="106"/>
        <v>0</v>
      </c>
      <c r="CJ48" s="574">
        <f t="shared" si="106"/>
        <v>0</v>
      </c>
      <c r="CK48" s="574">
        <f t="shared" si="106"/>
        <v>0</v>
      </c>
      <c r="CL48" s="574">
        <f t="shared" si="106"/>
        <v>0</v>
      </c>
      <c r="CM48" s="574">
        <f t="shared" si="106"/>
        <v>0</v>
      </c>
      <c r="CN48" s="574">
        <f t="shared" si="106"/>
        <v>0</v>
      </c>
      <c r="CO48" s="574">
        <f t="shared" si="106"/>
        <v>0</v>
      </c>
      <c r="CP48" s="574">
        <f t="shared" si="106"/>
        <v>0</v>
      </c>
      <c r="CQ48" s="574">
        <f t="shared" si="106"/>
        <v>0</v>
      </c>
      <c r="CR48" s="574">
        <f t="shared" si="106"/>
        <v>0</v>
      </c>
      <c r="CS48" s="574">
        <f t="shared" si="106"/>
        <v>0</v>
      </c>
      <c r="CT48" s="572">
        <f t="shared" si="49"/>
        <v>0</v>
      </c>
      <c r="CU48" s="572">
        <f t="shared" si="50"/>
        <v>0</v>
      </c>
      <c r="CV48" s="572">
        <f t="shared" si="51"/>
        <v>0</v>
      </c>
      <c r="CW48" s="560"/>
      <c r="CX48" s="575" t="str">
        <f t="shared" si="7"/>
        <v/>
      </c>
      <c r="CY48" s="560">
        <f t="shared" si="64"/>
        <v>0</v>
      </c>
      <c r="CZ48" s="560">
        <f t="shared" si="65"/>
        <v>0</v>
      </c>
      <c r="DA48" s="560">
        <f t="shared" si="66"/>
        <v>0</v>
      </c>
      <c r="DB48" s="560">
        <f t="shared" si="67"/>
        <v>0</v>
      </c>
      <c r="DC48" s="560">
        <f t="shared" si="68"/>
        <v>0</v>
      </c>
      <c r="DD48" s="560">
        <f t="shared" si="69"/>
        <v>0</v>
      </c>
      <c r="DE48" s="560">
        <f t="shared" si="70"/>
        <v>0</v>
      </c>
      <c r="DF48" s="560">
        <f t="shared" si="71"/>
        <v>0</v>
      </c>
      <c r="DG48" s="560">
        <f t="shared" si="72"/>
        <v>0</v>
      </c>
      <c r="DH48" s="560">
        <f t="shared" si="73"/>
        <v>0</v>
      </c>
      <c r="DI48" s="560">
        <f t="shared" si="74"/>
        <v>0</v>
      </c>
      <c r="DJ48" s="560">
        <f t="shared" si="75"/>
        <v>0</v>
      </c>
      <c r="DK48" s="560">
        <f t="shared" si="76"/>
        <v>0</v>
      </c>
      <c r="DL48" s="560">
        <f t="shared" si="77"/>
        <v>0</v>
      </c>
      <c r="DM48" s="560">
        <f t="shared" si="78"/>
        <v>0</v>
      </c>
      <c r="DN48" s="560">
        <f t="shared" si="79"/>
        <v>0</v>
      </c>
      <c r="DO48" s="560">
        <f t="shared" si="80"/>
        <v>0</v>
      </c>
      <c r="DP48" s="560">
        <f t="shared" si="81"/>
        <v>0</v>
      </c>
      <c r="DQ48" s="560">
        <f t="shared" si="82"/>
        <v>0</v>
      </c>
      <c r="DR48" s="560">
        <f t="shared" si="83"/>
        <v>0</v>
      </c>
      <c r="DS48" s="560">
        <f t="shared" si="84"/>
        <v>0</v>
      </c>
      <c r="DT48" s="560">
        <f t="shared" si="85"/>
        <v>0</v>
      </c>
      <c r="DU48" s="560">
        <f t="shared" si="86"/>
        <v>0</v>
      </c>
      <c r="DV48" s="560">
        <f t="shared" si="87"/>
        <v>0</v>
      </c>
      <c r="DW48" s="560">
        <f t="shared" si="88"/>
        <v>0</v>
      </c>
      <c r="DX48" s="560">
        <f t="shared" si="89"/>
        <v>0</v>
      </c>
      <c r="DY48" s="560">
        <f t="shared" si="90"/>
        <v>0</v>
      </c>
      <c r="DZ48" s="560">
        <f t="shared" si="91"/>
        <v>0</v>
      </c>
      <c r="EA48" s="560">
        <f t="shared" si="92"/>
        <v>0</v>
      </c>
      <c r="EB48" s="560">
        <f t="shared" si="93"/>
        <v>0</v>
      </c>
      <c r="EC48" s="560">
        <f t="shared" si="94"/>
        <v>0</v>
      </c>
      <c r="ED48" s="560">
        <f t="shared" si="95"/>
        <v>0</v>
      </c>
      <c r="EE48" s="560">
        <f t="shared" si="96"/>
        <v>0</v>
      </c>
      <c r="EF48" s="560">
        <f t="shared" si="97"/>
        <v>0</v>
      </c>
      <c r="EG48" s="560">
        <f t="shared" si="98"/>
        <v>0</v>
      </c>
      <c r="EH48" s="560">
        <f t="shared" si="99"/>
        <v>0</v>
      </c>
      <c r="EI48" s="560">
        <f t="shared" si="100"/>
        <v>0</v>
      </c>
      <c r="EJ48" s="560">
        <f t="shared" si="101"/>
        <v>0</v>
      </c>
      <c r="EK48" s="560">
        <f t="shared" si="102"/>
        <v>0</v>
      </c>
      <c r="EL48" s="560">
        <f t="shared" si="103"/>
        <v>0</v>
      </c>
      <c r="EM48" s="560">
        <f t="shared" si="104"/>
        <v>0</v>
      </c>
      <c r="EN48" s="560">
        <f t="shared" si="54"/>
        <v>0</v>
      </c>
      <c r="EO48" s="560">
        <f t="shared" si="52"/>
        <v>0</v>
      </c>
      <c r="EP48" s="560">
        <f t="shared" si="53"/>
        <v>0</v>
      </c>
    </row>
    <row r="49" spans="1:146" s="561" customFormat="1" ht="14.45" customHeight="1">
      <c r="A49" s="563">
        <v>41</v>
      </c>
      <c r="B49" s="577"/>
      <c r="C49" s="578"/>
      <c r="D49" s="578"/>
      <c r="E49" s="578"/>
      <c r="F49" s="578"/>
      <c r="G49" s="578"/>
      <c r="H49" s="578"/>
      <c r="I49" s="578"/>
      <c r="J49" s="578"/>
      <c r="K49" s="578"/>
      <c r="L49" s="578"/>
      <c r="M49" s="578"/>
      <c r="N49" s="578"/>
      <c r="O49" s="578"/>
      <c r="P49" s="578"/>
      <c r="Q49" s="578"/>
      <c r="R49" s="578"/>
      <c r="S49" s="578"/>
      <c r="T49" s="578"/>
      <c r="U49" s="578"/>
      <c r="V49" s="578"/>
      <c r="W49" s="578"/>
      <c r="X49" s="578"/>
      <c r="Y49" s="578"/>
      <c r="Z49" s="578"/>
      <c r="AA49" s="578"/>
      <c r="AB49" s="578"/>
      <c r="AC49" s="578"/>
      <c r="AD49" s="578"/>
      <c r="AE49" s="578"/>
      <c r="AF49" s="578"/>
      <c r="AG49" s="578"/>
      <c r="AH49" s="578"/>
      <c r="AI49" s="578"/>
      <c r="AJ49" s="578"/>
      <c r="AK49" s="578"/>
      <c r="AL49" s="578"/>
      <c r="AM49" s="578"/>
      <c r="AN49" s="578"/>
      <c r="AO49" s="578"/>
      <c r="AP49" s="578"/>
      <c r="AQ49" s="578"/>
      <c r="AR49" s="564">
        <f t="shared" si="3"/>
        <v>0</v>
      </c>
      <c r="AS49" s="564">
        <f t="shared" si="63"/>
        <v>0</v>
      </c>
      <c r="AT49" s="564">
        <f t="shared" si="4"/>
        <v>0</v>
      </c>
      <c r="AU49" s="565" t="str">
        <f t="shared" si="5"/>
        <v/>
      </c>
      <c r="BD49" s="574"/>
      <c r="BE49" s="574">
        <f t="shared" si="106"/>
        <v>1</v>
      </c>
      <c r="BF49" s="574">
        <f t="shared" si="106"/>
        <v>1</v>
      </c>
      <c r="BG49" s="574">
        <f t="shared" si="106"/>
        <v>1</v>
      </c>
      <c r="BH49" s="574">
        <f t="shared" si="106"/>
        <v>1</v>
      </c>
      <c r="BI49" s="574">
        <f t="shared" si="106"/>
        <v>1</v>
      </c>
      <c r="BJ49" s="574">
        <f t="shared" si="106"/>
        <v>1</v>
      </c>
      <c r="BK49" s="574">
        <f t="shared" si="106"/>
        <v>1</v>
      </c>
      <c r="BL49" s="574">
        <f t="shared" si="106"/>
        <v>1</v>
      </c>
      <c r="BM49" s="574">
        <f t="shared" si="106"/>
        <v>0</v>
      </c>
      <c r="BN49" s="574">
        <f t="shared" si="106"/>
        <v>0</v>
      </c>
      <c r="BO49" s="574">
        <f t="shared" si="106"/>
        <v>0</v>
      </c>
      <c r="BP49" s="574">
        <f t="shared" si="106"/>
        <v>0</v>
      </c>
      <c r="BQ49" s="574">
        <f t="shared" si="106"/>
        <v>0</v>
      </c>
      <c r="BR49" s="574">
        <f t="shared" si="106"/>
        <v>0</v>
      </c>
      <c r="BS49" s="574">
        <f t="shared" si="106"/>
        <v>0</v>
      </c>
      <c r="BT49" s="574">
        <f t="shared" si="106"/>
        <v>0</v>
      </c>
      <c r="BU49" s="574">
        <f t="shared" si="106"/>
        <v>0</v>
      </c>
      <c r="BV49" s="574">
        <f t="shared" si="106"/>
        <v>0</v>
      </c>
      <c r="BW49" s="574">
        <f t="shared" si="106"/>
        <v>1</v>
      </c>
      <c r="BX49" s="574">
        <f t="shared" si="106"/>
        <v>1</v>
      </c>
      <c r="BY49" s="574">
        <f t="shared" si="106"/>
        <v>1</v>
      </c>
      <c r="BZ49" s="574">
        <f t="shared" si="106"/>
        <v>1</v>
      </c>
      <c r="CA49" s="574">
        <f t="shared" si="106"/>
        <v>1</v>
      </c>
      <c r="CB49" s="574">
        <f t="shared" si="106"/>
        <v>1</v>
      </c>
      <c r="CC49" s="574">
        <f t="shared" si="106"/>
        <v>1</v>
      </c>
      <c r="CD49" s="574">
        <f t="shared" si="106"/>
        <v>0</v>
      </c>
      <c r="CE49" s="574">
        <f t="shared" si="106"/>
        <v>0</v>
      </c>
      <c r="CF49" s="574">
        <f t="shared" si="106"/>
        <v>0</v>
      </c>
      <c r="CG49" s="574">
        <f t="shared" si="106"/>
        <v>0</v>
      </c>
      <c r="CH49" s="574">
        <f t="shared" si="106"/>
        <v>0</v>
      </c>
      <c r="CI49" s="574">
        <f t="shared" si="106"/>
        <v>0</v>
      </c>
      <c r="CJ49" s="574">
        <f t="shared" si="106"/>
        <v>0</v>
      </c>
      <c r="CK49" s="574">
        <f t="shared" si="106"/>
        <v>0</v>
      </c>
      <c r="CL49" s="574">
        <f t="shared" si="106"/>
        <v>0</v>
      </c>
      <c r="CM49" s="574">
        <f t="shared" si="106"/>
        <v>0</v>
      </c>
      <c r="CN49" s="574">
        <f t="shared" si="106"/>
        <v>0</v>
      </c>
      <c r="CO49" s="574">
        <f t="shared" si="106"/>
        <v>0</v>
      </c>
      <c r="CP49" s="574">
        <f t="shared" si="106"/>
        <v>0</v>
      </c>
      <c r="CQ49" s="574">
        <f t="shared" si="106"/>
        <v>0</v>
      </c>
      <c r="CR49" s="574">
        <f t="shared" si="106"/>
        <v>0</v>
      </c>
      <c r="CS49" s="574">
        <f t="shared" si="106"/>
        <v>0</v>
      </c>
      <c r="CT49" s="572">
        <f t="shared" si="49"/>
        <v>0</v>
      </c>
      <c r="CU49" s="572">
        <f t="shared" si="50"/>
        <v>0</v>
      </c>
      <c r="CV49" s="572">
        <f t="shared" si="51"/>
        <v>0</v>
      </c>
      <c r="CW49" s="560"/>
      <c r="CX49" s="575" t="str">
        <f t="shared" si="7"/>
        <v/>
      </c>
      <c r="CY49" s="560">
        <f t="shared" si="64"/>
        <v>0</v>
      </c>
      <c r="CZ49" s="560">
        <f t="shared" si="65"/>
        <v>0</v>
      </c>
      <c r="DA49" s="560">
        <f t="shared" si="66"/>
        <v>0</v>
      </c>
      <c r="DB49" s="560">
        <f t="shared" si="67"/>
        <v>0</v>
      </c>
      <c r="DC49" s="560">
        <f t="shared" si="68"/>
        <v>0</v>
      </c>
      <c r="DD49" s="560">
        <f t="shared" si="69"/>
        <v>0</v>
      </c>
      <c r="DE49" s="560">
        <f t="shared" si="70"/>
        <v>0</v>
      </c>
      <c r="DF49" s="560">
        <f t="shared" si="71"/>
        <v>0</v>
      </c>
      <c r="DG49" s="560">
        <f t="shared" si="72"/>
        <v>0</v>
      </c>
      <c r="DH49" s="560">
        <f t="shared" si="73"/>
        <v>0</v>
      </c>
      <c r="DI49" s="560">
        <f t="shared" si="74"/>
        <v>0</v>
      </c>
      <c r="DJ49" s="560">
        <f t="shared" si="75"/>
        <v>0</v>
      </c>
      <c r="DK49" s="560">
        <f t="shared" si="76"/>
        <v>0</v>
      </c>
      <c r="DL49" s="560">
        <f t="shared" si="77"/>
        <v>0</v>
      </c>
      <c r="DM49" s="560">
        <f t="shared" si="78"/>
        <v>0</v>
      </c>
      <c r="DN49" s="560">
        <f t="shared" si="79"/>
        <v>0</v>
      </c>
      <c r="DO49" s="560">
        <f t="shared" si="80"/>
        <v>0</v>
      </c>
      <c r="DP49" s="560">
        <f t="shared" si="81"/>
        <v>0</v>
      </c>
      <c r="DQ49" s="560">
        <f t="shared" si="82"/>
        <v>0</v>
      </c>
      <c r="DR49" s="560">
        <f t="shared" si="83"/>
        <v>0</v>
      </c>
      <c r="DS49" s="560">
        <f t="shared" si="84"/>
        <v>0</v>
      </c>
      <c r="DT49" s="560">
        <f t="shared" si="85"/>
        <v>0</v>
      </c>
      <c r="DU49" s="560">
        <f t="shared" si="86"/>
        <v>0</v>
      </c>
      <c r="DV49" s="560">
        <f t="shared" si="87"/>
        <v>0</v>
      </c>
      <c r="DW49" s="560">
        <f t="shared" si="88"/>
        <v>0</v>
      </c>
      <c r="DX49" s="560">
        <f t="shared" si="89"/>
        <v>0</v>
      </c>
      <c r="DY49" s="560">
        <f t="shared" si="90"/>
        <v>0</v>
      </c>
      <c r="DZ49" s="560">
        <f t="shared" si="91"/>
        <v>0</v>
      </c>
      <c r="EA49" s="560">
        <f t="shared" si="92"/>
        <v>0</v>
      </c>
      <c r="EB49" s="560">
        <f t="shared" si="93"/>
        <v>0</v>
      </c>
      <c r="EC49" s="560">
        <f t="shared" si="94"/>
        <v>0</v>
      </c>
      <c r="ED49" s="560">
        <f t="shared" si="95"/>
        <v>0</v>
      </c>
      <c r="EE49" s="560">
        <f t="shared" si="96"/>
        <v>0</v>
      </c>
      <c r="EF49" s="560">
        <f t="shared" si="97"/>
        <v>0</v>
      </c>
      <c r="EG49" s="560">
        <f t="shared" si="98"/>
        <v>0</v>
      </c>
      <c r="EH49" s="560">
        <f t="shared" si="99"/>
        <v>0</v>
      </c>
      <c r="EI49" s="560">
        <f t="shared" si="100"/>
        <v>0</v>
      </c>
      <c r="EJ49" s="560">
        <f t="shared" si="101"/>
        <v>0</v>
      </c>
      <c r="EK49" s="560">
        <f t="shared" si="102"/>
        <v>0</v>
      </c>
      <c r="EL49" s="560">
        <f t="shared" si="103"/>
        <v>0</v>
      </c>
      <c r="EM49" s="560">
        <f t="shared" si="104"/>
        <v>0</v>
      </c>
      <c r="EN49" s="560">
        <f t="shared" si="54"/>
        <v>0</v>
      </c>
      <c r="EO49" s="560">
        <f t="shared" si="52"/>
        <v>0</v>
      </c>
      <c r="EP49" s="560">
        <f t="shared" si="53"/>
        <v>0</v>
      </c>
    </row>
    <row r="50" spans="1:146" s="561" customFormat="1" ht="14.45" customHeight="1">
      <c r="A50" s="563">
        <v>42</v>
      </c>
      <c r="B50" s="577"/>
      <c r="C50" s="578"/>
      <c r="D50" s="578"/>
      <c r="E50" s="578"/>
      <c r="F50" s="578"/>
      <c r="G50" s="578"/>
      <c r="H50" s="578"/>
      <c r="I50" s="578"/>
      <c r="J50" s="578"/>
      <c r="K50" s="578"/>
      <c r="L50" s="578"/>
      <c r="M50" s="578"/>
      <c r="N50" s="578"/>
      <c r="O50" s="578"/>
      <c r="P50" s="578"/>
      <c r="Q50" s="578"/>
      <c r="R50" s="578"/>
      <c r="S50" s="578"/>
      <c r="T50" s="578"/>
      <c r="U50" s="578"/>
      <c r="V50" s="578"/>
      <c r="W50" s="578"/>
      <c r="X50" s="578"/>
      <c r="Y50" s="578"/>
      <c r="Z50" s="578"/>
      <c r="AA50" s="578"/>
      <c r="AB50" s="578"/>
      <c r="AC50" s="578"/>
      <c r="AD50" s="578"/>
      <c r="AE50" s="578"/>
      <c r="AF50" s="578"/>
      <c r="AG50" s="578"/>
      <c r="AH50" s="578"/>
      <c r="AI50" s="578"/>
      <c r="AJ50" s="578"/>
      <c r="AK50" s="578"/>
      <c r="AL50" s="578"/>
      <c r="AM50" s="578"/>
      <c r="AN50" s="578"/>
      <c r="AO50" s="578"/>
      <c r="AP50" s="578"/>
      <c r="AQ50" s="578"/>
      <c r="AR50" s="564">
        <f t="shared" si="3"/>
        <v>0</v>
      </c>
      <c r="AS50" s="564">
        <f t="shared" si="63"/>
        <v>0</v>
      </c>
      <c r="AT50" s="564">
        <f t="shared" si="4"/>
        <v>0</v>
      </c>
      <c r="AU50" s="565" t="str">
        <f t="shared" si="5"/>
        <v/>
      </c>
      <c r="BD50" s="574"/>
      <c r="BE50" s="574">
        <f t="shared" si="106"/>
        <v>1</v>
      </c>
      <c r="BF50" s="574">
        <f t="shared" si="106"/>
        <v>1</v>
      </c>
      <c r="BG50" s="574">
        <f t="shared" si="106"/>
        <v>1</v>
      </c>
      <c r="BH50" s="574">
        <f t="shared" si="106"/>
        <v>1</v>
      </c>
      <c r="BI50" s="574">
        <f t="shared" si="106"/>
        <v>1</v>
      </c>
      <c r="BJ50" s="574">
        <f t="shared" si="106"/>
        <v>1</v>
      </c>
      <c r="BK50" s="574">
        <f t="shared" si="106"/>
        <v>1</v>
      </c>
      <c r="BL50" s="574">
        <f t="shared" si="106"/>
        <v>1</v>
      </c>
      <c r="BM50" s="574">
        <f t="shared" si="106"/>
        <v>0</v>
      </c>
      <c r="BN50" s="574">
        <f t="shared" si="106"/>
        <v>0</v>
      </c>
      <c r="BO50" s="574">
        <f t="shared" si="106"/>
        <v>0</v>
      </c>
      <c r="BP50" s="574">
        <f t="shared" si="106"/>
        <v>0</v>
      </c>
      <c r="BQ50" s="574">
        <f t="shared" si="106"/>
        <v>0</v>
      </c>
      <c r="BR50" s="574">
        <f t="shared" si="106"/>
        <v>0</v>
      </c>
      <c r="BS50" s="574">
        <f t="shared" si="106"/>
        <v>0</v>
      </c>
      <c r="BT50" s="574">
        <f t="shared" si="106"/>
        <v>0</v>
      </c>
      <c r="BU50" s="574">
        <f t="shared" si="106"/>
        <v>0</v>
      </c>
      <c r="BV50" s="574">
        <f t="shared" si="106"/>
        <v>0</v>
      </c>
      <c r="BW50" s="574">
        <f t="shared" si="106"/>
        <v>1</v>
      </c>
      <c r="BX50" s="574">
        <f t="shared" si="106"/>
        <v>1</v>
      </c>
      <c r="BY50" s="574">
        <f t="shared" si="106"/>
        <v>1</v>
      </c>
      <c r="BZ50" s="574">
        <f t="shared" si="106"/>
        <v>1</v>
      </c>
      <c r="CA50" s="574">
        <f t="shared" si="106"/>
        <v>1</v>
      </c>
      <c r="CB50" s="574">
        <f t="shared" si="106"/>
        <v>1</v>
      </c>
      <c r="CC50" s="574">
        <f t="shared" si="106"/>
        <v>1</v>
      </c>
      <c r="CD50" s="574">
        <f t="shared" si="106"/>
        <v>0</v>
      </c>
      <c r="CE50" s="574">
        <f t="shared" si="106"/>
        <v>0</v>
      </c>
      <c r="CF50" s="574">
        <f t="shared" si="106"/>
        <v>0</v>
      </c>
      <c r="CG50" s="574">
        <f t="shared" si="106"/>
        <v>0</v>
      </c>
      <c r="CH50" s="574">
        <f t="shared" si="106"/>
        <v>0</v>
      </c>
      <c r="CI50" s="574">
        <f t="shared" si="106"/>
        <v>0</v>
      </c>
      <c r="CJ50" s="574">
        <f t="shared" si="106"/>
        <v>0</v>
      </c>
      <c r="CK50" s="574">
        <f t="shared" si="106"/>
        <v>0</v>
      </c>
      <c r="CL50" s="574">
        <f t="shared" si="106"/>
        <v>0</v>
      </c>
      <c r="CM50" s="574">
        <f t="shared" si="106"/>
        <v>0</v>
      </c>
      <c r="CN50" s="574">
        <f t="shared" si="106"/>
        <v>0</v>
      </c>
      <c r="CO50" s="574">
        <f t="shared" si="106"/>
        <v>0</v>
      </c>
      <c r="CP50" s="574">
        <f t="shared" si="106"/>
        <v>0</v>
      </c>
      <c r="CQ50" s="574">
        <f t="shared" si="106"/>
        <v>0</v>
      </c>
      <c r="CR50" s="574">
        <f t="shared" si="106"/>
        <v>0</v>
      </c>
      <c r="CS50" s="574">
        <f t="shared" si="106"/>
        <v>0</v>
      </c>
      <c r="CT50" s="572">
        <f t="shared" si="49"/>
        <v>0</v>
      </c>
      <c r="CU50" s="572">
        <f t="shared" si="50"/>
        <v>0</v>
      </c>
      <c r="CV50" s="572">
        <f t="shared" si="51"/>
        <v>0</v>
      </c>
      <c r="CW50" s="560"/>
      <c r="CX50" s="575" t="str">
        <f t="shared" si="7"/>
        <v/>
      </c>
      <c r="CY50" s="560">
        <f t="shared" si="64"/>
        <v>0</v>
      </c>
      <c r="CZ50" s="560">
        <f t="shared" si="65"/>
        <v>0</v>
      </c>
      <c r="DA50" s="560">
        <f t="shared" si="66"/>
        <v>0</v>
      </c>
      <c r="DB50" s="560">
        <f t="shared" si="67"/>
        <v>0</v>
      </c>
      <c r="DC50" s="560">
        <f t="shared" si="68"/>
        <v>0</v>
      </c>
      <c r="DD50" s="560">
        <f t="shared" si="69"/>
        <v>0</v>
      </c>
      <c r="DE50" s="560">
        <f t="shared" si="70"/>
        <v>0</v>
      </c>
      <c r="DF50" s="560">
        <f t="shared" si="71"/>
        <v>0</v>
      </c>
      <c r="DG50" s="560">
        <f t="shared" si="72"/>
        <v>0</v>
      </c>
      <c r="DH50" s="560">
        <f t="shared" si="73"/>
        <v>0</v>
      </c>
      <c r="DI50" s="560">
        <f t="shared" si="74"/>
        <v>0</v>
      </c>
      <c r="DJ50" s="560">
        <f t="shared" si="75"/>
        <v>0</v>
      </c>
      <c r="DK50" s="560">
        <f t="shared" si="76"/>
        <v>0</v>
      </c>
      <c r="DL50" s="560">
        <f t="shared" si="77"/>
        <v>0</v>
      </c>
      <c r="DM50" s="560">
        <f t="shared" si="78"/>
        <v>0</v>
      </c>
      <c r="DN50" s="560">
        <f t="shared" si="79"/>
        <v>0</v>
      </c>
      <c r="DO50" s="560">
        <f t="shared" si="80"/>
        <v>0</v>
      </c>
      <c r="DP50" s="560">
        <f t="shared" si="81"/>
        <v>0</v>
      </c>
      <c r="DQ50" s="560">
        <f t="shared" si="82"/>
        <v>0</v>
      </c>
      <c r="DR50" s="560">
        <f t="shared" si="83"/>
        <v>0</v>
      </c>
      <c r="DS50" s="560">
        <f t="shared" si="84"/>
        <v>0</v>
      </c>
      <c r="DT50" s="560">
        <f t="shared" si="85"/>
        <v>0</v>
      </c>
      <c r="DU50" s="560">
        <f t="shared" si="86"/>
        <v>0</v>
      </c>
      <c r="DV50" s="560">
        <f t="shared" si="87"/>
        <v>0</v>
      </c>
      <c r="DW50" s="560">
        <f t="shared" si="88"/>
        <v>0</v>
      </c>
      <c r="DX50" s="560">
        <f t="shared" si="89"/>
        <v>0</v>
      </c>
      <c r="DY50" s="560">
        <f t="shared" si="90"/>
        <v>0</v>
      </c>
      <c r="DZ50" s="560">
        <f t="shared" si="91"/>
        <v>0</v>
      </c>
      <c r="EA50" s="560">
        <f t="shared" si="92"/>
        <v>0</v>
      </c>
      <c r="EB50" s="560">
        <f t="shared" si="93"/>
        <v>0</v>
      </c>
      <c r="EC50" s="560">
        <f t="shared" si="94"/>
        <v>0</v>
      </c>
      <c r="ED50" s="560">
        <f t="shared" si="95"/>
        <v>0</v>
      </c>
      <c r="EE50" s="560">
        <f t="shared" si="96"/>
        <v>0</v>
      </c>
      <c r="EF50" s="560">
        <f t="shared" si="97"/>
        <v>0</v>
      </c>
      <c r="EG50" s="560">
        <f t="shared" si="98"/>
        <v>0</v>
      </c>
      <c r="EH50" s="560">
        <f t="shared" si="99"/>
        <v>0</v>
      </c>
      <c r="EI50" s="560">
        <f t="shared" si="100"/>
        <v>0</v>
      </c>
      <c r="EJ50" s="560">
        <f t="shared" si="101"/>
        <v>0</v>
      </c>
      <c r="EK50" s="560">
        <f t="shared" si="102"/>
        <v>0</v>
      </c>
      <c r="EL50" s="560">
        <f t="shared" si="103"/>
        <v>0</v>
      </c>
      <c r="EM50" s="560">
        <f t="shared" si="104"/>
        <v>0</v>
      </c>
      <c r="EN50" s="560">
        <f t="shared" si="54"/>
        <v>0</v>
      </c>
      <c r="EO50" s="560">
        <f t="shared" si="52"/>
        <v>0</v>
      </c>
      <c r="EP50" s="560">
        <f t="shared" si="53"/>
        <v>0</v>
      </c>
    </row>
    <row r="51" spans="1:146" s="561" customFormat="1" ht="14.45" customHeight="1">
      <c r="A51" s="563">
        <v>43</v>
      </c>
      <c r="B51" s="577"/>
      <c r="C51" s="578"/>
      <c r="D51" s="578"/>
      <c r="E51" s="578"/>
      <c r="F51" s="578"/>
      <c r="G51" s="578"/>
      <c r="H51" s="578"/>
      <c r="I51" s="578"/>
      <c r="J51" s="578"/>
      <c r="K51" s="578"/>
      <c r="L51" s="578"/>
      <c r="M51" s="578"/>
      <c r="N51" s="578"/>
      <c r="O51" s="578"/>
      <c r="P51" s="578"/>
      <c r="Q51" s="578"/>
      <c r="R51" s="578"/>
      <c r="S51" s="578"/>
      <c r="T51" s="578"/>
      <c r="U51" s="578"/>
      <c r="V51" s="578"/>
      <c r="W51" s="578"/>
      <c r="X51" s="578"/>
      <c r="Y51" s="578"/>
      <c r="Z51" s="578"/>
      <c r="AA51" s="578"/>
      <c r="AB51" s="578"/>
      <c r="AC51" s="578"/>
      <c r="AD51" s="578"/>
      <c r="AE51" s="578"/>
      <c r="AF51" s="578"/>
      <c r="AG51" s="578"/>
      <c r="AH51" s="578"/>
      <c r="AI51" s="578"/>
      <c r="AJ51" s="578"/>
      <c r="AK51" s="578"/>
      <c r="AL51" s="578"/>
      <c r="AM51" s="578"/>
      <c r="AN51" s="578"/>
      <c r="AO51" s="578"/>
      <c r="AP51" s="578"/>
      <c r="AQ51" s="578"/>
      <c r="AR51" s="564">
        <f t="shared" si="3"/>
        <v>0</v>
      </c>
      <c r="AS51" s="564">
        <f t="shared" si="63"/>
        <v>0</v>
      </c>
      <c r="AT51" s="564">
        <f t="shared" si="4"/>
        <v>0</v>
      </c>
      <c r="AU51" s="565" t="str">
        <f t="shared" si="5"/>
        <v/>
      </c>
      <c r="BD51" s="574"/>
      <c r="BE51" s="574">
        <f t="shared" si="106"/>
        <v>1</v>
      </c>
      <c r="BF51" s="574">
        <f t="shared" si="106"/>
        <v>1</v>
      </c>
      <c r="BG51" s="574">
        <f t="shared" si="106"/>
        <v>1</v>
      </c>
      <c r="BH51" s="574">
        <f t="shared" si="106"/>
        <v>1</v>
      </c>
      <c r="BI51" s="574">
        <f t="shared" si="106"/>
        <v>1</v>
      </c>
      <c r="BJ51" s="574">
        <f t="shared" si="106"/>
        <v>1</v>
      </c>
      <c r="BK51" s="574">
        <f t="shared" si="106"/>
        <v>1</v>
      </c>
      <c r="BL51" s="574">
        <f t="shared" si="106"/>
        <v>1</v>
      </c>
      <c r="BM51" s="574">
        <f t="shared" si="106"/>
        <v>0</v>
      </c>
      <c r="BN51" s="574">
        <f t="shared" ref="BN51:CS51" si="107">IF(OR(AND(44626&gt;=BN152,BN152&gt;=44588),AND(45382&gt;=BN152,BN152&gt;=44659)),1,0)</f>
        <v>0</v>
      </c>
      <c r="BO51" s="574">
        <f t="shared" si="107"/>
        <v>0</v>
      </c>
      <c r="BP51" s="574">
        <f t="shared" si="107"/>
        <v>0</v>
      </c>
      <c r="BQ51" s="574">
        <f t="shared" si="107"/>
        <v>0</v>
      </c>
      <c r="BR51" s="574">
        <f t="shared" si="107"/>
        <v>0</v>
      </c>
      <c r="BS51" s="574">
        <f t="shared" si="107"/>
        <v>0</v>
      </c>
      <c r="BT51" s="574">
        <f t="shared" si="107"/>
        <v>0</v>
      </c>
      <c r="BU51" s="574">
        <f t="shared" si="107"/>
        <v>0</v>
      </c>
      <c r="BV51" s="574">
        <f t="shared" si="107"/>
        <v>0</v>
      </c>
      <c r="BW51" s="574">
        <f t="shared" si="107"/>
        <v>1</v>
      </c>
      <c r="BX51" s="574">
        <f t="shared" si="107"/>
        <v>1</v>
      </c>
      <c r="BY51" s="574">
        <f t="shared" si="107"/>
        <v>1</v>
      </c>
      <c r="BZ51" s="574">
        <f t="shared" si="107"/>
        <v>1</v>
      </c>
      <c r="CA51" s="574">
        <f t="shared" si="107"/>
        <v>1</v>
      </c>
      <c r="CB51" s="574">
        <f t="shared" si="107"/>
        <v>1</v>
      </c>
      <c r="CC51" s="574">
        <f t="shared" si="107"/>
        <v>1</v>
      </c>
      <c r="CD51" s="574">
        <f t="shared" si="107"/>
        <v>0</v>
      </c>
      <c r="CE51" s="574">
        <f t="shared" si="107"/>
        <v>0</v>
      </c>
      <c r="CF51" s="574">
        <f t="shared" si="107"/>
        <v>0</v>
      </c>
      <c r="CG51" s="574">
        <f t="shared" si="107"/>
        <v>0</v>
      </c>
      <c r="CH51" s="574">
        <f t="shared" si="107"/>
        <v>0</v>
      </c>
      <c r="CI51" s="574">
        <f t="shared" si="107"/>
        <v>0</v>
      </c>
      <c r="CJ51" s="574">
        <f t="shared" si="107"/>
        <v>0</v>
      </c>
      <c r="CK51" s="574">
        <f t="shared" si="107"/>
        <v>0</v>
      </c>
      <c r="CL51" s="574">
        <f t="shared" si="107"/>
        <v>0</v>
      </c>
      <c r="CM51" s="574">
        <f t="shared" si="107"/>
        <v>0</v>
      </c>
      <c r="CN51" s="574">
        <f t="shared" si="107"/>
        <v>0</v>
      </c>
      <c r="CO51" s="574">
        <f t="shared" si="107"/>
        <v>0</v>
      </c>
      <c r="CP51" s="574">
        <f t="shared" si="107"/>
        <v>0</v>
      </c>
      <c r="CQ51" s="574">
        <f t="shared" si="107"/>
        <v>0</v>
      </c>
      <c r="CR51" s="574">
        <f t="shared" si="107"/>
        <v>0</v>
      </c>
      <c r="CS51" s="574">
        <f t="shared" si="107"/>
        <v>0</v>
      </c>
      <c r="CT51" s="572">
        <f t="shared" si="49"/>
        <v>0</v>
      </c>
      <c r="CU51" s="572">
        <f t="shared" si="50"/>
        <v>0</v>
      </c>
      <c r="CV51" s="572">
        <f t="shared" si="51"/>
        <v>0</v>
      </c>
      <c r="CW51" s="560"/>
      <c r="CX51" s="575" t="str">
        <f t="shared" si="7"/>
        <v/>
      </c>
      <c r="CY51" s="560">
        <f t="shared" si="64"/>
        <v>0</v>
      </c>
      <c r="CZ51" s="560">
        <f t="shared" si="65"/>
        <v>0</v>
      </c>
      <c r="DA51" s="560">
        <f t="shared" si="66"/>
        <v>0</v>
      </c>
      <c r="DB51" s="560">
        <f t="shared" si="67"/>
        <v>0</v>
      </c>
      <c r="DC51" s="560">
        <f t="shared" si="68"/>
        <v>0</v>
      </c>
      <c r="DD51" s="560">
        <f t="shared" si="69"/>
        <v>0</v>
      </c>
      <c r="DE51" s="560">
        <f t="shared" si="70"/>
        <v>0</v>
      </c>
      <c r="DF51" s="560">
        <f t="shared" si="71"/>
        <v>0</v>
      </c>
      <c r="DG51" s="560">
        <f t="shared" si="72"/>
        <v>0</v>
      </c>
      <c r="DH51" s="560">
        <f t="shared" si="73"/>
        <v>0</v>
      </c>
      <c r="DI51" s="560">
        <f t="shared" si="74"/>
        <v>0</v>
      </c>
      <c r="DJ51" s="560">
        <f t="shared" si="75"/>
        <v>0</v>
      </c>
      <c r="DK51" s="560">
        <f t="shared" si="76"/>
        <v>0</v>
      </c>
      <c r="DL51" s="560">
        <f t="shared" si="77"/>
        <v>0</v>
      </c>
      <c r="DM51" s="560">
        <f t="shared" si="78"/>
        <v>0</v>
      </c>
      <c r="DN51" s="560">
        <f t="shared" si="79"/>
        <v>0</v>
      </c>
      <c r="DO51" s="560">
        <f t="shared" si="80"/>
        <v>0</v>
      </c>
      <c r="DP51" s="560">
        <f t="shared" si="81"/>
        <v>0</v>
      </c>
      <c r="DQ51" s="560">
        <f t="shared" si="82"/>
        <v>0</v>
      </c>
      <c r="DR51" s="560">
        <f t="shared" si="83"/>
        <v>0</v>
      </c>
      <c r="DS51" s="560">
        <f t="shared" si="84"/>
        <v>0</v>
      </c>
      <c r="DT51" s="560">
        <f t="shared" si="85"/>
        <v>0</v>
      </c>
      <c r="DU51" s="560">
        <f t="shared" si="86"/>
        <v>0</v>
      </c>
      <c r="DV51" s="560">
        <f t="shared" si="87"/>
        <v>0</v>
      </c>
      <c r="DW51" s="560">
        <f t="shared" si="88"/>
        <v>0</v>
      </c>
      <c r="DX51" s="560">
        <f t="shared" si="89"/>
        <v>0</v>
      </c>
      <c r="DY51" s="560">
        <f t="shared" si="90"/>
        <v>0</v>
      </c>
      <c r="DZ51" s="560">
        <f t="shared" si="91"/>
        <v>0</v>
      </c>
      <c r="EA51" s="560">
        <f t="shared" si="92"/>
        <v>0</v>
      </c>
      <c r="EB51" s="560">
        <f t="shared" si="93"/>
        <v>0</v>
      </c>
      <c r="EC51" s="560">
        <f t="shared" si="94"/>
        <v>0</v>
      </c>
      <c r="ED51" s="560">
        <f t="shared" si="95"/>
        <v>0</v>
      </c>
      <c r="EE51" s="560">
        <f t="shared" si="96"/>
        <v>0</v>
      </c>
      <c r="EF51" s="560">
        <f t="shared" si="97"/>
        <v>0</v>
      </c>
      <c r="EG51" s="560">
        <f t="shared" si="98"/>
        <v>0</v>
      </c>
      <c r="EH51" s="560">
        <f t="shared" si="99"/>
        <v>0</v>
      </c>
      <c r="EI51" s="560">
        <f t="shared" si="100"/>
        <v>0</v>
      </c>
      <c r="EJ51" s="560">
        <f t="shared" si="101"/>
        <v>0</v>
      </c>
      <c r="EK51" s="560">
        <f t="shared" si="102"/>
        <v>0</v>
      </c>
      <c r="EL51" s="560">
        <f t="shared" si="103"/>
        <v>0</v>
      </c>
      <c r="EM51" s="560">
        <f t="shared" si="104"/>
        <v>0</v>
      </c>
      <c r="EN51" s="560">
        <f t="shared" si="54"/>
        <v>0</v>
      </c>
      <c r="EO51" s="560">
        <f t="shared" si="52"/>
        <v>0</v>
      </c>
      <c r="EP51" s="560">
        <f t="shared" si="53"/>
        <v>0</v>
      </c>
    </row>
    <row r="52" spans="1:146" s="561" customFormat="1" ht="14.45" customHeight="1">
      <c r="A52" s="563">
        <v>44</v>
      </c>
      <c r="B52" s="577"/>
      <c r="C52" s="578"/>
      <c r="D52" s="578"/>
      <c r="E52" s="578"/>
      <c r="F52" s="578"/>
      <c r="G52" s="578"/>
      <c r="H52" s="578"/>
      <c r="I52" s="578"/>
      <c r="J52" s="578"/>
      <c r="K52" s="578"/>
      <c r="L52" s="578"/>
      <c r="M52" s="578"/>
      <c r="N52" s="578"/>
      <c r="O52" s="578"/>
      <c r="P52" s="578"/>
      <c r="Q52" s="578"/>
      <c r="R52" s="578"/>
      <c r="S52" s="578"/>
      <c r="T52" s="578"/>
      <c r="U52" s="578"/>
      <c r="V52" s="578"/>
      <c r="W52" s="578"/>
      <c r="X52" s="578"/>
      <c r="Y52" s="578"/>
      <c r="Z52" s="578"/>
      <c r="AA52" s="578"/>
      <c r="AB52" s="578"/>
      <c r="AC52" s="578"/>
      <c r="AD52" s="578"/>
      <c r="AE52" s="578"/>
      <c r="AF52" s="578"/>
      <c r="AG52" s="578"/>
      <c r="AH52" s="578"/>
      <c r="AI52" s="578"/>
      <c r="AJ52" s="578"/>
      <c r="AK52" s="578"/>
      <c r="AL52" s="578"/>
      <c r="AM52" s="578"/>
      <c r="AN52" s="578"/>
      <c r="AO52" s="578"/>
      <c r="AP52" s="578"/>
      <c r="AQ52" s="578"/>
      <c r="AR52" s="564">
        <f t="shared" si="3"/>
        <v>0</v>
      </c>
      <c r="AS52" s="564">
        <f t="shared" si="63"/>
        <v>0</v>
      </c>
      <c r="AT52" s="564">
        <f t="shared" si="4"/>
        <v>0</v>
      </c>
      <c r="AU52" s="565" t="str">
        <f t="shared" si="5"/>
        <v/>
      </c>
      <c r="BD52" s="574"/>
      <c r="BE52" s="574">
        <f t="shared" ref="BE52:CS58" si="108">IF(OR(AND(44626&gt;=BE153,BE153&gt;=44588),AND(45382&gt;=BE153,BE153&gt;=44659)),1,0)</f>
        <v>1</v>
      </c>
      <c r="BF52" s="574">
        <f t="shared" si="108"/>
        <v>1</v>
      </c>
      <c r="BG52" s="574">
        <f t="shared" si="108"/>
        <v>1</v>
      </c>
      <c r="BH52" s="574">
        <f t="shared" si="108"/>
        <v>1</v>
      </c>
      <c r="BI52" s="574">
        <f t="shared" si="108"/>
        <v>1</v>
      </c>
      <c r="BJ52" s="574">
        <f t="shared" si="108"/>
        <v>1</v>
      </c>
      <c r="BK52" s="574">
        <f t="shared" si="108"/>
        <v>1</v>
      </c>
      <c r="BL52" s="574">
        <f t="shared" si="108"/>
        <v>1</v>
      </c>
      <c r="BM52" s="574">
        <f t="shared" si="108"/>
        <v>0</v>
      </c>
      <c r="BN52" s="574">
        <f t="shared" si="108"/>
        <v>0</v>
      </c>
      <c r="BO52" s="574">
        <f t="shared" si="108"/>
        <v>0</v>
      </c>
      <c r="BP52" s="574">
        <f t="shared" si="108"/>
        <v>0</v>
      </c>
      <c r="BQ52" s="574">
        <f t="shared" si="108"/>
        <v>0</v>
      </c>
      <c r="BR52" s="574">
        <f t="shared" si="108"/>
        <v>0</v>
      </c>
      <c r="BS52" s="574">
        <f t="shared" si="108"/>
        <v>0</v>
      </c>
      <c r="BT52" s="574">
        <f t="shared" si="108"/>
        <v>0</v>
      </c>
      <c r="BU52" s="574">
        <f t="shared" si="108"/>
        <v>0</v>
      </c>
      <c r="BV52" s="574">
        <f t="shared" si="108"/>
        <v>0</v>
      </c>
      <c r="BW52" s="574">
        <f t="shared" si="108"/>
        <v>1</v>
      </c>
      <c r="BX52" s="574">
        <f t="shared" si="108"/>
        <v>1</v>
      </c>
      <c r="BY52" s="574">
        <f t="shared" si="108"/>
        <v>1</v>
      </c>
      <c r="BZ52" s="574">
        <f t="shared" si="108"/>
        <v>1</v>
      </c>
      <c r="CA52" s="574">
        <f t="shared" si="108"/>
        <v>1</v>
      </c>
      <c r="CB52" s="574">
        <f t="shared" si="108"/>
        <v>1</v>
      </c>
      <c r="CC52" s="574">
        <f t="shared" si="108"/>
        <v>1</v>
      </c>
      <c r="CD52" s="574">
        <f t="shared" si="108"/>
        <v>0</v>
      </c>
      <c r="CE52" s="574">
        <f t="shared" si="108"/>
        <v>0</v>
      </c>
      <c r="CF52" s="574">
        <f t="shared" si="108"/>
        <v>0</v>
      </c>
      <c r="CG52" s="574">
        <f t="shared" si="108"/>
        <v>0</v>
      </c>
      <c r="CH52" s="574">
        <f t="shared" si="108"/>
        <v>0</v>
      </c>
      <c r="CI52" s="574">
        <f t="shared" si="108"/>
        <v>0</v>
      </c>
      <c r="CJ52" s="574">
        <f t="shared" si="108"/>
        <v>0</v>
      </c>
      <c r="CK52" s="574">
        <f t="shared" si="108"/>
        <v>0</v>
      </c>
      <c r="CL52" s="574">
        <f t="shared" si="108"/>
        <v>0</v>
      </c>
      <c r="CM52" s="574">
        <f t="shared" si="108"/>
        <v>0</v>
      </c>
      <c r="CN52" s="574">
        <f t="shared" si="108"/>
        <v>0</v>
      </c>
      <c r="CO52" s="574">
        <f t="shared" si="108"/>
        <v>0</v>
      </c>
      <c r="CP52" s="574">
        <f t="shared" si="108"/>
        <v>0</v>
      </c>
      <c r="CQ52" s="574">
        <f t="shared" si="108"/>
        <v>0</v>
      </c>
      <c r="CR52" s="574">
        <f t="shared" si="108"/>
        <v>0</v>
      </c>
      <c r="CS52" s="574">
        <f t="shared" si="108"/>
        <v>0</v>
      </c>
      <c r="CT52" s="572">
        <f t="shared" si="49"/>
        <v>0</v>
      </c>
      <c r="CU52" s="572">
        <f t="shared" si="50"/>
        <v>0</v>
      </c>
      <c r="CV52" s="572">
        <f t="shared" si="51"/>
        <v>0</v>
      </c>
      <c r="CW52" s="560"/>
      <c r="CX52" s="575" t="str">
        <f t="shared" si="7"/>
        <v/>
      </c>
      <c r="CY52" s="560">
        <f t="shared" si="64"/>
        <v>0</v>
      </c>
      <c r="CZ52" s="560">
        <f t="shared" si="65"/>
        <v>0</v>
      </c>
      <c r="DA52" s="560">
        <f t="shared" si="66"/>
        <v>0</v>
      </c>
      <c r="DB52" s="560">
        <f t="shared" si="67"/>
        <v>0</v>
      </c>
      <c r="DC52" s="560">
        <f t="shared" si="68"/>
        <v>0</v>
      </c>
      <c r="DD52" s="560">
        <f t="shared" si="69"/>
        <v>0</v>
      </c>
      <c r="DE52" s="560">
        <f t="shared" si="70"/>
        <v>0</v>
      </c>
      <c r="DF52" s="560">
        <f t="shared" si="71"/>
        <v>0</v>
      </c>
      <c r="DG52" s="560">
        <f t="shared" si="72"/>
        <v>0</v>
      </c>
      <c r="DH52" s="560">
        <f t="shared" si="73"/>
        <v>0</v>
      </c>
      <c r="DI52" s="560">
        <f t="shared" si="74"/>
        <v>0</v>
      </c>
      <c r="DJ52" s="560">
        <f t="shared" si="75"/>
        <v>0</v>
      </c>
      <c r="DK52" s="560">
        <f t="shared" si="76"/>
        <v>0</v>
      </c>
      <c r="DL52" s="560">
        <f t="shared" si="77"/>
        <v>0</v>
      </c>
      <c r="DM52" s="560">
        <f t="shared" si="78"/>
        <v>0</v>
      </c>
      <c r="DN52" s="560">
        <f t="shared" si="79"/>
        <v>0</v>
      </c>
      <c r="DO52" s="560">
        <f t="shared" si="80"/>
        <v>0</v>
      </c>
      <c r="DP52" s="560">
        <f t="shared" si="81"/>
        <v>0</v>
      </c>
      <c r="DQ52" s="560">
        <f t="shared" si="82"/>
        <v>0</v>
      </c>
      <c r="DR52" s="560">
        <f t="shared" si="83"/>
        <v>0</v>
      </c>
      <c r="DS52" s="560">
        <f t="shared" si="84"/>
        <v>0</v>
      </c>
      <c r="DT52" s="560">
        <f t="shared" si="85"/>
        <v>0</v>
      </c>
      <c r="DU52" s="560">
        <f t="shared" si="86"/>
        <v>0</v>
      </c>
      <c r="DV52" s="560">
        <f t="shared" si="87"/>
        <v>0</v>
      </c>
      <c r="DW52" s="560">
        <f t="shared" si="88"/>
        <v>0</v>
      </c>
      <c r="DX52" s="560">
        <f t="shared" si="89"/>
        <v>0</v>
      </c>
      <c r="DY52" s="560">
        <f t="shared" si="90"/>
        <v>0</v>
      </c>
      <c r="DZ52" s="560">
        <f t="shared" si="91"/>
        <v>0</v>
      </c>
      <c r="EA52" s="560">
        <f t="shared" si="92"/>
        <v>0</v>
      </c>
      <c r="EB52" s="560">
        <f t="shared" si="93"/>
        <v>0</v>
      </c>
      <c r="EC52" s="560">
        <f t="shared" si="94"/>
        <v>0</v>
      </c>
      <c r="ED52" s="560">
        <f t="shared" si="95"/>
        <v>0</v>
      </c>
      <c r="EE52" s="560">
        <f t="shared" si="96"/>
        <v>0</v>
      </c>
      <c r="EF52" s="560">
        <f t="shared" si="97"/>
        <v>0</v>
      </c>
      <c r="EG52" s="560">
        <f t="shared" si="98"/>
        <v>0</v>
      </c>
      <c r="EH52" s="560">
        <f t="shared" si="99"/>
        <v>0</v>
      </c>
      <c r="EI52" s="560">
        <f t="shared" si="100"/>
        <v>0</v>
      </c>
      <c r="EJ52" s="560">
        <f t="shared" si="101"/>
        <v>0</v>
      </c>
      <c r="EK52" s="560">
        <f t="shared" si="102"/>
        <v>0</v>
      </c>
      <c r="EL52" s="560">
        <f t="shared" si="103"/>
        <v>0</v>
      </c>
      <c r="EM52" s="560">
        <f t="shared" si="104"/>
        <v>0</v>
      </c>
      <c r="EN52" s="560">
        <f t="shared" si="54"/>
        <v>0</v>
      </c>
      <c r="EO52" s="560">
        <f t="shared" si="52"/>
        <v>0</v>
      </c>
      <c r="EP52" s="560">
        <f t="shared" si="53"/>
        <v>0</v>
      </c>
    </row>
    <row r="53" spans="1:146" s="561" customFormat="1" ht="14.45" customHeight="1">
      <c r="A53" s="563">
        <v>45</v>
      </c>
      <c r="B53" s="577"/>
      <c r="C53" s="578"/>
      <c r="D53" s="578"/>
      <c r="E53" s="578"/>
      <c r="F53" s="578"/>
      <c r="G53" s="578"/>
      <c r="H53" s="578"/>
      <c r="I53" s="578"/>
      <c r="J53" s="578"/>
      <c r="K53" s="578"/>
      <c r="L53" s="578"/>
      <c r="M53" s="578"/>
      <c r="N53" s="578"/>
      <c r="O53" s="578"/>
      <c r="P53" s="578"/>
      <c r="Q53" s="578"/>
      <c r="R53" s="578"/>
      <c r="S53" s="578"/>
      <c r="T53" s="578"/>
      <c r="U53" s="578"/>
      <c r="V53" s="578"/>
      <c r="W53" s="578"/>
      <c r="X53" s="578"/>
      <c r="Y53" s="578"/>
      <c r="Z53" s="578"/>
      <c r="AA53" s="578"/>
      <c r="AB53" s="578"/>
      <c r="AC53" s="578"/>
      <c r="AD53" s="578"/>
      <c r="AE53" s="578"/>
      <c r="AF53" s="578"/>
      <c r="AG53" s="578"/>
      <c r="AH53" s="578"/>
      <c r="AI53" s="578"/>
      <c r="AJ53" s="578"/>
      <c r="AK53" s="578"/>
      <c r="AL53" s="578"/>
      <c r="AM53" s="578"/>
      <c r="AN53" s="578"/>
      <c r="AO53" s="578"/>
      <c r="AP53" s="578"/>
      <c r="AQ53" s="578"/>
      <c r="AR53" s="564">
        <f t="shared" si="3"/>
        <v>0</v>
      </c>
      <c r="AS53" s="564">
        <f t="shared" si="63"/>
        <v>0</v>
      </c>
      <c r="AT53" s="564">
        <f t="shared" si="4"/>
        <v>0</v>
      </c>
      <c r="AU53" s="565" t="str">
        <f t="shared" si="5"/>
        <v/>
      </c>
      <c r="BD53" s="574"/>
      <c r="BE53" s="574">
        <f t="shared" si="108"/>
        <v>1</v>
      </c>
      <c r="BF53" s="574">
        <f t="shared" si="108"/>
        <v>1</v>
      </c>
      <c r="BG53" s="574">
        <f t="shared" si="108"/>
        <v>1</v>
      </c>
      <c r="BH53" s="574">
        <f t="shared" si="108"/>
        <v>1</v>
      </c>
      <c r="BI53" s="574">
        <f t="shared" si="108"/>
        <v>1</v>
      </c>
      <c r="BJ53" s="574">
        <f t="shared" si="108"/>
        <v>1</v>
      </c>
      <c r="BK53" s="574">
        <f t="shared" si="108"/>
        <v>1</v>
      </c>
      <c r="BL53" s="574">
        <f t="shared" si="108"/>
        <v>1</v>
      </c>
      <c r="BM53" s="574">
        <f t="shared" si="108"/>
        <v>0</v>
      </c>
      <c r="BN53" s="574">
        <f t="shared" si="108"/>
        <v>0</v>
      </c>
      <c r="BO53" s="574">
        <f t="shared" si="108"/>
        <v>0</v>
      </c>
      <c r="BP53" s="574">
        <f t="shared" si="108"/>
        <v>0</v>
      </c>
      <c r="BQ53" s="574">
        <f t="shared" si="108"/>
        <v>0</v>
      </c>
      <c r="BR53" s="574">
        <f t="shared" si="108"/>
        <v>0</v>
      </c>
      <c r="BS53" s="574">
        <f t="shared" si="108"/>
        <v>0</v>
      </c>
      <c r="BT53" s="574">
        <f t="shared" si="108"/>
        <v>0</v>
      </c>
      <c r="BU53" s="574">
        <f t="shared" si="108"/>
        <v>0</v>
      </c>
      <c r="BV53" s="574">
        <f t="shared" si="108"/>
        <v>0</v>
      </c>
      <c r="BW53" s="574">
        <f t="shared" si="108"/>
        <v>1</v>
      </c>
      <c r="BX53" s="574">
        <f t="shared" si="108"/>
        <v>1</v>
      </c>
      <c r="BY53" s="574">
        <f t="shared" si="108"/>
        <v>1</v>
      </c>
      <c r="BZ53" s="574">
        <f t="shared" si="108"/>
        <v>1</v>
      </c>
      <c r="CA53" s="574">
        <f t="shared" si="108"/>
        <v>1</v>
      </c>
      <c r="CB53" s="574">
        <f t="shared" si="108"/>
        <v>1</v>
      </c>
      <c r="CC53" s="574">
        <f t="shared" si="108"/>
        <v>1</v>
      </c>
      <c r="CD53" s="574">
        <f t="shared" si="108"/>
        <v>0</v>
      </c>
      <c r="CE53" s="574">
        <f t="shared" si="108"/>
        <v>0</v>
      </c>
      <c r="CF53" s="574">
        <f t="shared" si="108"/>
        <v>0</v>
      </c>
      <c r="CG53" s="574">
        <f t="shared" si="108"/>
        <v>0</v>
      </c>
      <c r="CH53" s="574">
        <f t="shared" si="108"/>
        <v>0</v>
      </c>
      <c r="CI53" s="574">
        <f t="shared" si="108"/>
        <v>0</v>
      </c>
      <c r="CJ53" s="574">
        <f t="shared" si="108"/>
        <v>0</v>
      </c>
      <c r="CK53" s="574">
        <f t="shared" si="108"/>
        <v>0</v>
      </c>
      <c r="CL53" s="574">
        <f t="shared" si="108"/>
        <v>0</v>
      </c>
      <c r="CM53" s="574">
        <f t="shared" si="108"/>
        <v>0</v>
      </c>
      <c r="CN53" s="574">
        <f t="shared" si="108"/>
        <v>0</v>
      </c>
      <c r="CO53" s="574">
        <f t="shared" si="108"/>
        <v>0</v>
      </c>
      <c r="CP53" s="574">
        <f t="shared" si="108"/>
        <v>0</v>
      </c>
      <c r="CQ53" s="574">
        <f t="shared" si="108"/>
        <v>0</v>
      </c>
      <c r="CR53" s="574">
        <f t="shared" si="108"/>
        <v>0</v>
      </c>
      <c r="CS53" s="574">
        <f t="shared" si="108"/>
        <v>0</v>
      </c>
      <c r="CT53" s="572">
        <f t="shared" si="49"/>
        <v>0</v>
      </c>
      <c r="CU53" s="572">
        <f t="shared" si="50"/>
        <v>0</v>
      </c>
      <c r="CV53" s="572">
        <f t="shared" si="51"/>
        <v>0</v>
      </c>
      <c r="CW53" s="560"/>
      <c r="CX53" s="575" t="str">
        <f t="shared" si="7"/>
        <v/>
      </c>
      <c r="CY53" s="560">
        <f t="shared" si="64"/>
        <v>0</v>
      </c>
      <c r="CZ53" s="560">
        <f t="shared" si="65"/>
        <v>0</v>
      </c>
      <c r="DA53" s="560">
        <f t="shared" si="66"/>
        <v>0</v>
      </c>
      <c r="DB53" s="560">
        <f t="shared" si="67"/>
        <v>0</v>
      </c>
      <c r="DC53" s="560">
        <f t="shared" si="68"/>
        <v>0</v>
      </c>
      <c r="DD53" s="560">
        <f t="shared" si="69"/>
        <v>0</v>
      </c>
      <c r="DE53" s="560">
        <f t="shared" si="70"/>
        <v>0</v>
      </c>
      <c r="DF53" s="560">
        <f t="shared" si="71"/>
        <v>0</v>
      </c>
      <c r="DG53" s="560">
        <f t="shared" si="72"/>
        <v>0</v>
      </c>
      <c r="DH53" s="560">
        <f t="shared" si="73"/>
        <v>0</v>
      </c>
      <c r="DI53" s="560">
        <f t="shared" si="74"/>
        <v>0</v>
      </c>
      <c r="DJ53" s="560">
        <f t="shared" si="75"/>
        <v>0</v>
      </c>
      <c r="DK53" s="560">
        <f t="shared" si="76"/>
        <v>0</v>
      </c>
      <c r="DL53" s="560">
        <f t="shared" si="77"/>
        <v>0</v>
      </c>
      <c r="DM53" s="560">
        <f t="shared" si="78"/>
        <v>0</v>
      </c>
      <c r="DN53" s="560">
        <f t="shared" si="79"/>
        <v>0</v>
      </c>
      <c r="DO53" s="560">
        <f t="shared" si="80"/>
        <v>0</v>
      </c>
      <c r="DP53" s="560">
        <f t="shared" si="81"/>
        <v>0</v>
      </c>
      <c r="DQ53" s="560">
        <f t="shared" si="82"/>
        <v>0</v>
      </c>
      <c r="DR53" s="560">
        <f t="shared" si="83"/>
        <v>0</v>
      </c>
      <c r="DS53" s="560">
        <f t="shared" si="84"/>
        <v>0</v>
      </c>
      <c r="DT53" s="560">
        <f t="shared" si="85"/>
        <v>0</v>
      </c>
      <c r="DU53" s="560">
        <f t="shared" si="86"/>
        <v>0</v>
      </c>
      <c r="DV53" s="560">
        <f t="shared" si="87"/>
        <v>0</v>
      </c>
      <c r="DW53" s="560">
        <f t="shared" si="88"/>
        <v>0</v>
      </c>
      <c r="DX53" s="560">
        <f t="shared" si="89"/>
        <v>0</v>
      </c>
      <c r="DY53" s="560">
        <f t="shared" si="90"/>
        <v>0</v>
      </c>
      <c r="DZ53" s="560">
        <f t="shared" si="91"/>
        <v>0</v>
      </c>
      <c r="EA53" s="560">
        <f t="shared" si="92"/>
        <v>0</v>
      </c>
      <c r="EB53" s="560">
        <f t="shared" si="93"/>
        <v>0</v>
      </c>
      <c r="EC53" s="560">
        <f t="shared" si="94"/>
        <v>0</v>
      </c>
      <c r="ED53" s="560">
        <f t="shared" si="95"/>
        <v>0</v>
      </c>
      <c r="EE53" s="560">
        <f t="shared" si="96"/>
        <v>0</v>
      </c>
      <c r="EF53" s="560">
        <f t="shared" si="97"/>
        <v>0</v>
      </c>
      <c r="EG53" s="560">
        <f t="shared" si="98"/>
        <v>0</v>
      </c>
      <c r="EH53" s="560">
        <f t="shared" si="99"/>
        <v>0</v>
      </c>
      <c r="EI53" s="560">
        <f t="shared" si="100"/>
        <v>0</v>
      </c>
      <c r="EJ53" s="560">
        <f t="shared" si="101"/>
        <v>0</v>
      </c>
      <c r="EK53" s="560">
        <f t="shared" si="102"/>
        <v>0</v>
      </c>
      <c r="EL53" s="560">
        <f t="shared" si="103"/>
        <v>0</v>
      </c>
      <c r="EM53" s="560">
        <f t="shared" si="104"/>
        <v>0</v>
      </c>
      <c r="EN53" s="560">
        <f t="shared" si="54"/>
        <v>0</v>
      </c>
      <c r="EO53" s="560">
        <f t="shared" si="52"/>
        <v>0</v>
      </c>
      <c r="EP53" s="560">
        <f t="shared" si="53"/>
        <v>0</v>
      </c>
    </row>
    <row r="54" spans="1:146" s="561" customFormat="1" ht="14.45" customHeight="1">
      <c r="A54" s="563">
        <v>46</v>
      </c>
      <c r="B54" s="577"/>
      <c r="C54" s="578"/>
      <c r="D54" s="578"/>
      <c r="E54" s="578"/>
      <c r="F54" s="578"/>
      <c r="G54" s="578"/>
      <c r="H54" s="578"/>
      <c r="I54" s="578"/>
      <c r="J54" s="578"/>
      <c r="K54" s="578"/>
      <c r="L54" s="578"/>
      <c r="M54" s="578"/>
      <c r="N54" s="578"/>
      <c r="O54" s="578"/>
      <c r="P54" s="578"/>
      <c r="Q54" s="578"/>
      <c r="R54" s="578"/>
      <c r="S54" s="578"/>
      <c r="T54" s="578"/>
      <c r="U54" s="578"/>
      <c r="V54" s="578"/>
      <c r="W54" s="578"/>
      <c r="X54" s="578"/>
      <c r="Y54" s="578"/>
      <c r="Z54" s="578"/>
      <c r="AA54" s="578"/>
      <c r="AB54" s="578"/>
      <c r="AC54" s="578"/>
      <c r="AD54" s="578"/>
      <c r="AE54" s="578"/>
      <c r="AF54" s="578"/>
      <c r="AG54" s="578"/>
      <c r="AH54" s="578"/>
      <c r="AI54" s="578"/>
      <c r="AJ54" s="578"/>
      <c r="AK54" s="578"/>
      <c r="AL54" s="578"/>
      <c r="AM54" s="578"/>
      <c r="AN54" s="578"/>
      <c r="AO54" s="578"/>
      <c r="AP54" s="578"/>
      <c r="AQ54" s="578"/>
      <c r="AR54" s="564">
        <f t="shared" si="3"/>
        <v>0</v>
      </c>
      <c r="AS54" s="564">
        <f t="shared" si="63"/>
        <v>0</v>
      </c>
      <c r="AT54" s="564">
        <f t="shared" si="4"/>
        <v>0</v>
      </c>
      <c r="AU54" s="565" t="str">
        <f t="shared" si="5"/>
        <v/>
      </c>
      <c r="BD54" s="574"/>
      <c r="BE54" s="574">
        <f t="shared" si="108"/>
        <v>1</v>
      </c>
      <c r="BF54" s="574">
        <f t="shared" si="108"/>
        <v>1</v>
      </c>
      <c r="BG54" s="574">
        <f t="shared" si="108"/>
        <v>1</v>
      </c>
      <c r="BH54" s="574">
        <f t="shared" si="108"/>
        <v>1</v>
      </c>
      <c r="BI54" s="574">
        <f t="shared" si="108"/>
        <v>1</v>
      </c>
      <c r="BJ54" s="574">
        <f t="shared" si="108"/>
        <v>1</v>
      </c>
      <c r="BK54" s="574">
        <f t="shared" si="108"/>
        <v>1</v>
      </c>
      <c r="BL54" s="574">
        <f t="shared" si="108"/>
        <v>1</v>
      </c>
      <c r="BM54" s="574">
        <f t="shared" si="108"/>
        <v>0</v>
      </c>
      <c r="BN54" s="574">
        <f t="shared" si="108"/>
        <v>0</v>
      </c>
      <c r="BO54" s="574">
        <f t="shared" si="108"/>
        <v>0</v>
      </c>
      <c r="BP54" s="574">
        <f t="shared" si="108"/>
        <v>0</v>
      </c>
      <c r="BQ54" s="574">
        <f t="shared" si="108"/>
        <v>0</v>
      </c>
      <c r="BR54" s="574">
        <f t="shared" si="108"/>
        <v>0</v>
      </c>
      <c r="BS54" s="574">
        <f t="shared" si="108"/>
        <v>0</v>
      </c>
      <c r="BT54" s="574">
        <f t="shared" si="108"/>
        <v>0</v>
      </c>
      <c r="BU54" s="574">
        <f t="shared" si="108"/>
        <v>0</v>
      </c>
      <c r="BV54" s="574">
        <f t="shared" si="108"/>
        <v>0</v>
      </c>
      <c r="BW54" s="574">
        <f t="shared" si="108"/>
        <v>1</v>
      </c>
      <c r="BX54" s="574">
        <f t="shared" si="108"/>
        <v>1</v>
      </c>
      <c r="BY54" s="574">
        <f t="shared" si="108"/>
        <v>1</v>
      </c>
      <c r="BZ54" s="574">
        <f t="shared" si="108"/>
        <v>1</v>
      </c>
      <c r="CA54" s="574">
        <f t="shared" si="108"/>
        <v>1</v>
      </c>
      <c r="CB54" s="574">
        <f t="shared" si="108"/>
        <v>1</v>
      </c>
      <c r="CC54" s="574">
        <f t="shared" si="108"/>
        <v>1</v>
      </c>
      <c r="CD54" s="574">
        <f t="shared" si="108"/>
        <v>0</v>
      </c>
      <c r="CE54" s="574">
        <f t="shared" si="108"/>
        <v>0</v>
      </c>
      <c r="CF54" s="574">
        <f t="shared" si="108"/>
        <v>0</v>
      </c>
      <c r="CG54" s="574">
        <f t="shared" si="108"/>
        <v>0</v>
      </c>
      <c r="CH54" s="574">
        <f t="shared" si="108"/>
        <v>0</v>
      </c>
      <c r="CI54" s="574">
        <f t="shared" si="108"/>
        <v>0</v>
      </c>
      <c r="CJ54" s="574">
        <f t="shared" si="108"/>
        <v>0</v>
      </c>
      <c r="CK54" s="574">
        <f t="shared" si="108"/>
        <v>0</v>
      </c>
      <c r="CL54" s="574">
        <f t="shared" si="108"/>
        <v>0</v>
      </c>
      <c r="CM54" s="574">
        <f t="shared" si="108"/>
        <v>0</v>
      </c>
      <c r="CN54" s="574">
        <f t="shared" si="108"/>
        <v>0</v>
      </c>
      <c r="CO54" s="574">
        <f t="shared" si="108"/>
        <v>0</v>
      </c>
      <c r="CP54" s="574">
        <f t="shared" si="108"/>
        <v>0</v>
      </c>
      <c r="CQ54" s="574">
        <f t="shared" si="108"/>
        <v>0</v>
      </c>
      <c r="CR54" s="574">
        <f t="shared" si="108"/>
        <v>0</v>
      </c>
      <c r="CS54" s="574">
        <f t="shared" si="108"/>
        <v>0</v>
      </c>
      <c r="CT54" s="572">
        <f t="shared" si="49"/>
        <v>0</v>
      </c>
      <c r="CU54" s="572">
        <f t="shared" si="50"/>
        <v>0</v>
      </c>
      <c r="CV54" s="572">
        <f t="shared" si="51"/>
        <v>0</v>
      </c>
      <c r="CW54" s="560"/>
      <c r="CX54" s="575" t="str">
        <f t="shared" si="7"/>
        <v/>
      </c>
      <c r="CY54" s="560">
        <f t="shared" si="64"/>
        <v>0</v>
      </c>
      <c r="CZ54" s="560">
        <f t="shared" si="65"/>
        <v>0</v>
      </c>
      <c r="DA54" s="560">
        <f t="shared" si="66"/>
        <v>0</v>
      </c>
      <c r="DB54" s="560">
        <f t="shared" si="67"/>
        <v>0</v>
      </c>
      <c r="DC54" s="560">
        <f t="shared" si="68"/>
        <v>0</v>
      </c>
      <c r="DD54" s="560">
        <f t="shared" si="69"/>
        <v>0</v>
      </c>
      <c r="DE54" s="560">
        <f t="shared" si="70"/>
        <v>0</v>
      </c>
      <c r="DF54" s="560">
        <f t="shared" si="71"/>
        <v>0</v>
      </c>
      <c r="DG54" s="560">
        <f t="shared" si="72"/>
        <v>0</v>
      </c>
      <c r="DH54" s="560">
        <f t="shared" si="73"/>
        <v>0</v>
      </c>
      <c r="DI54" s="560">
        <f t="shared" si="74"/>
        <v>0</v>
      </c>
      <c r="DJ54" s="560">
        <f t="shared" si="75"/>
        <v>0</v>
      </c>
      <c r="DK54" s="560">
        <f t="shared" si="76"/>
        <v>0</v>
      </c>
      <c r="DL54" s="560">
        <f t="shared" si="77"/>
        <v>0</v>
      </c>
      <c r="DM54" s="560">
        <f t="shared" si="78"/>
        <v>0</v>
      </c>
      <c r="DN54" s="560">
        <f t="shared" si="79"/>
        <v>0</v>
      </c>
      <c r="DO54" s="560">
        <f t="shared" si="80"/>
        <v>0</v>
      </c>
      <c r="DP54" s="560">
        <f t="shared" si="81"/>
        <v>0</v>
      </c>
      <c r="DQ54" s="560">
        <f t="shared" si="82"/>
        <v>0</v>
      </c>
      <c r="DR54" s="560">
        <f t="shared" si="83"/>
        <v>0</v>
      </c>
      <c r="DS54" s="560">
        <f t="shared" si="84"/>
        <v>0</v>
      </c>
      <c r="DT54" s="560">
        <f t="shared" si="85"/>
        <v>0</v>
      </c>
      <c r="DU54" s="560">
        <f t="shared" si="86"/>
        <v>0</v>
      </c>
      <c r="DV54" s="560">
        <f t="shared" si="87"/>
        <v>0</v>
      </c>
      <c r="DW54" s="560">
        <f t="shared" si="88"/>
        <v>0</v>
      </c>
      <c r="DX54" s="560">
        <f t="shared" si="89"/>
        <v>0</v>
      </c>
      <c r="DY54" s="560">
        <f t="shared" si="90"/>
        <v>0</v>
      </c>
      <c r="DZ54" s="560">
        <f t="shared" si="91"/>
        <v>0</v>
      </c>
      <c r="EA54" s="560">
        <f t="shared" si="92"/>
        <v>0</v>
      </c>
      <c r="EB54" s="560">
        <f t="shared" si="93"/>
        <v>0</v>
      </c>
      <c r="EC54" s="560">
        <f t="shared" si="94"/>
        <v>0</v>
      </c>
      <c r="ED54" s="560">
        <f t="shared" si="95"/>
        <v>0</v>
      </c>
      <c r="EE54" s="560">
        <f t="shared" si="96"/>
        <v>0</v>
      </c>
      <c r="EF54" s="560">
        <f t="shared" si="97"/>
        <v>0</v>
      </c>
      <c r="EG54" s="560">
        <f t="shared" si="98"/>
        <v>0</v>
      </c>
      <c r="EH54" s="560">
        <f t="shared" si="99"/>
        <v>0</v>
      </c>
      <c r="EI54" s="560">
        <f t="shared" si="100"/>
        <v>0</v>
      </c>
      <c r="EJ54" s="560">
        <f t="shared" si="101"/>
        <v>0</v>
      </c>
      <c r="EK54" s="560">
        <f t="shared" si="102"/>
        <v>0</v>
      </c>
      <c r="EL54" s="560">
        <f t="shared" si="103"/>
        <v>0</v>
      </c>
      <c r="EM54" s="560">
        <f t="shared" si="104"/>
        <v>0</v>
      </c>
      <c r="EN54" s="560">
        <f t="shared" si="54"/>
        <v>0</v>
      </c>
      <c r="EO54" s="560">
        <f t="shared" si="52"/>
        <v>0</v>
      </c>
      <c r="EP54" s="560">
        <f t="shared" si="53"/>
        <v>0</v>
      </c>
    </row>
    <row r="55" spans="1:146" s="561" customFormat="1" ht="14.45" customHeight="1">
      <c r="A55" s="563">
        <v>47</v>
      </c>
      <c r="B55" s="577"/>
      <c r="C55" s="578"/>
      <c r="D55" s="578"/>
      <c r="E55" s="578"/>
      <c r="F55" s="578"/>
      <c r="G55" s="578"/>
      <c r="H55" s="578"/>
      <c r="I55" s="578"/>
      <c r="J55" s="578"/>
      <c r="K55" s="578"/>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8"/>
      <c r="AO55" s="578"/>
      <c r="AP55" s="578"/>
      <c r="AQ55" s="578"/>
      <c r="AR55" s="564">
        <f t="shared" si="3"/>
        <v>0</v>
      </c>
      <c r="AS55" s="564">
        <f t="shared" si="63"/>
        <v>0</v>
      </c>
      <c r="AT55" s="564">
        <f t="shared" si="4"/>
        <v>0</v>
      </c>
      <c r="AU55" s="565" t="str">
        <f t="shared" si="5"/>
        <v/>
      </c>
      <c r="BD55" s="574"/>
      <c r="BE55" s="574">
        <f t="shared" si="108"/>
        <v>1</v>
      </c>
      <c r="BF55" s="574">
        <f t="shared" si="108"/>
        <v>1</v>
      </c>
      <c r="BG55" s="574">
        <f t="shared" si="108"/>
        <v>1</v>
      </c>
      <c r="BH55" s="574">
        <f t="shared" si="108"/>
        <v>1</v>
      </c>
      <c r="BI55" s="574">
        <f t="shared" si="108"/>
        <v>1</v>
      </c>
      <c r="BJ55" s="574">
        <f t="shared" si="108"/>
        <v>1</v>
      </c>
      <c r="BK55" s="574">
        <f t="shared" si="108"/>
        <v>1</v>
      </c>
      <c r="BL55" s="574">
        <f t="shared" si="108"/>
        <v>1</v>
      </c>
      <c r="BM55" s="574">
        <f t="shared" si="108"/>
        <v>0</v>
      </c>
      <c r="BN55" s="574">
        <f t="shared" si="108"/>
        <v>0</v>
      </c>
      <c r="BO55" s="574">
        <f t="shared" si="108"/>
        <v>0</v>
      </c>
      <c r="BP55" s="574">
        <f t="shared" si="108"/>
        <v>0</v>
      </c>
      <c r="BQ55" s="574">
        <f t="shared" si="108"/>
        <v>0</v>
      </c>
      <c r="BR55" s="574">
        <f t="shared" si="108"/>
        <v>0</v>
      </c>
      <c r="BS55" s="574">
        <f t="shared" si="108"/>
        <v>0</v>
      </c>
      <c r="BT55" s="574">
        <f t="shared" si="108"/>
        <v>0</v>
      </c>
      <c r="BU55" s="574">
        <f t="shared" si="108"/>
        <v>0</v>
      </c>
      <c r="BV55" s="574">
        <f t="shared" si="108"/>
        <v>0</v>
      </c>
      <c r="BW55" s="574">
        <f t="shared" si="108"/>
        <v>1</v>
      </c>
      <c r="BX55" s="574">
        <f t="shared" si="108"/>
        <v>1</v>
      </c>
      <c r="BY55" s="574">
        <f t="shared" si="108"/>
        <v>1</v>
      </c>
      <c r="BZ55" s="574">
        <f t="shared" si="108"/>
        <v>1</v>
      </c>
      <c r="CA55" s="574">
        <f t="shared" si="108"/>
        <v>1</v>
      </c>
      <c r="CB55" s="574">
        <f t="shared" si="108"/>
        <v>1</v>
      </c>
      <c r="CC55" s="574">
        <f t="shared" si="108"/>
        <v>1</v>
      </c>
      <c r="CD55" s="574">
        <f t="shared" si="108"/>
        <v>0</v>
      </c>
      <c r="CE55" s="574">
        <f t="shared" si="108"/>
        <v>0</v>
      </c>
      <c r="CF55" s="574">
        <f t="shared" si="108"/>
        <v>0</v>
      </c>
      <c r="CG55" s="574">
        <f t="shared" si="108"/>
        <v>0</v>
      </c>
      <c r="CH55" s="574">
        <f t="shared" si="108"/>
        <v>0</v>
      </c>
      <c r="CI55" s="574">
        <f t="shared" si="108"/>
        <v>0</v>
      </c>
      <c r="CJ55" s="574">
        <f t="shared" si="108"/>
        <v>0</v>
      </c>
      <c r="CK55" s="574">
        <f t="shared" si="108"/>
        <v>0</v>
      </c>
      <c r="CL55" s="574">
        <f t="shared" si="108"/>
        <v>0</v>
      </c>
      <c r="CM55" s="574">
        <f t="shared" si="108"/>
        <v>0</v>
      </c>
      <c r="CN55" s="574">
        <f t="shared" si="108"/>
        <v>0</v>
      </c>
      <c r="CO55" s="574">
        <f t="shared" si="108"/>
        <v>0</v>
      </c>
      <c r="CP55" s="574">
        <f t="shared" si="108"/>
        <v>0</v>
      </c>
      <c r="CQ55" s="574">
        <f t="shared" si="108"/>
        <v>0</v>
      </c>
      <c r="CR55" s="574">
        <f t="shared" si="108"/>
        <v>0</v>
      </c>
      <c r="CS55" s="574">
        <f t="shared" si="108"/>
        <v>0</v>
      </c>
      <c r="CT55" s="572">
        <f t="shared" si="49"/>
        <v>0</v>
      </c>
      <c r="CU55" s="572">
        <f t="shared" si="50"/>
        <v>0</v>
      </c>
      <c r="CV55" s="572">
        <f t="shared" si="51"/>
        <v>0</v>
      </c>
      <c r="CW55" s="560"/>
      <c r="CX55" s="575" t="str">
        <f t="shared" si="7"/>
        <v/>
      </c>
      <c r="CY55" s="560">
        <f t="shared" si="64"/>
        <v>0</v>
      </c>
      <c r="CZ55" s="560">
        <f t="shared" si="65"/>
        <v>0</v>
      </c>
      <c r="DA55" s="560">
        <f t="shared" si="66"/>
        <v>0</v>
      </c>
      <c r="DB55" s="560">
        <f t="shared" si="67"/>
        <v>0</v>
      </c>
      <c r="DC55" s="560">
        <f t="shared" si="68"/>
        <v>0</v>
      </c>
      <c r="DD55" s="560">
        <f t="shared" si="69"/>
        <v>0</v>
      </c>
      <c r="DE55" s="560">
        <f t="shared" si="70"/>
        <v>0</v>
      </c>
      <c r="DF55" s="560">
        <f t="shared" si="71"/>
        <v>0</v>
      </c>
      <c r="DG55" s="560">
        <f t="shared" si="72"/>
        <v>0</v>
      </c>
      <c r="DH55" s="560">
        <f t="shared" si="73"/>
        <v>0</v>
      </c>
      <c r="DI55" s="560">
        <f t="shared" si="74"/>
        <v>0</v>
      </c>
      <c r="DJ55" s="560">
        <f t="shared" si="75"/>
        <v>0</v>
      </c>
      <c r="DK55" s="560">
        <f t="shared" si="76"/>
        <v>0</v>
      </c>
      <c r="DL55" s="560">
        <f t="shared" si="77"/>
        <v>0</v>
      </c>
      <c r="DM55" s="560">
        <f t="shared" si="78"/>
        <v>0</v>
      </c>
      <c r="DN55" s="560">
        <f t="shared" si="79"/>
        <v>0</v>
      </c>
      <c r="DO55" s="560">
        <f t="shared" si="80"/>
        <v>0</v>
      </c>
      <c r="DP55" s="560">
        <f t="shared" si="81"/>
        <v>0</v>
      </c>
      <c r="DQ55" s="560">
        <f t="shared" si="82"/>
        <v>0</v>
      </c>
      <c r="DR55" s="560">
        <f t="shared" si="83"/>
        <v>0</v>
      </c>
      <c r="DS55" s="560">
        <f t="shared" si="84"/>
        <v>0</v>
      </c>
      <c r="DT55" s="560">
        <f t="shared" si="85"/>
        <v>0</v>
      </c>
      <c r="DU55" s="560">
        <f t="shared" si="86"/>
        <v>0</v>
      </c>
      <c r="DV55" s="560">
        <f t="shared" si="87"/>
        <v>0</v>
      </c>
      <c r="DW55" s="560">
        <f t="shared" si="88"/>
        <v>0</v>
      </c>
      <c r="DX55" s="560">
        <f t="shared" si="89"/>
        <v>0</v>
      </c>
      <c r="DY55" s="560">
        <f t="shared" si="90"/>
        <v>0</v>
      </c>
      <c r="DZ55" s="560">
        <f t="shared" si="91"/>
        <v>0</v>
      </c>
      <c r="EA55" s="560">
        <f t="shared" si="92"/>
        <v>0</v>
      </c>
      <c r="EB55" s="560">
        <f t="shared" si="93"/>
        <v>0</v>
      </c>
      <c r="EC55" s="560">
        <f t="shared" si="94"/>
        <v>0</v>
      </c>
      <c r="ED55" s="560">
        <f t="shared" si="95"/>
        <v>0</v>
      </c>
      <c r="EE55" s="560">
        <f t="shared" si="96"/>
        <v>0</v>
      </c>
      <c r="EF55" s="560">
        <f t="shared" si="97"/>
        <v>0</v>
      </c>
      <c r="EG55" s="560">
        <f t="shared" si="98"/>
        <v>0</v>
      </c>
      <c r="EH55" s="560">
        <f t="shared" si="99"/>
        <v>0</v>
      </c>
      <c r="EI55" s="560">
        <f t="shared" si="100"/>
        <v>0</v>
      </c>
      <c r="EJ55" s="560">
        <f t="shared" si="101"/>
        <v>0</v>
      </c>
      <c r="EK55" s="560">
        <f t="shared" si="102"/>
        <v>0</v>
      </c>
      <c r="EL55" s="560">
        <f t="shared" si="103"/>
        <v>0</v>
      </c>
      <c r="EM55" s="560">
        <f t="shared" si="104"/>
        <v>0</v>
      </c>
      <c r="EN55" s="560">
        <f t="shared" si="54"/>
        <v>0</v>
      </c>
      <c r="EO55" s="560">
        <f t="shared" si="52"/>
        <v>0</v>
      </c>
      <c r="EP55" s="560">
        <f t="shared" si="53"/>
        <v>0</v>
      </c>
    </row>
    <row r="56" spans="1:146" s="561" customFormat="1" ht="14.45" customHeight="1">
      <c r="A56" s="563">
        <v>48</v>
      </c>
      <c r="B56" s="577"/>
      <c r="C56" s="578"/>
      <c r="D56" s="578"/>
      <c r="E56" s="578"/>
      <c r="F56" s="578"/>
      <c r="G56" s="578"/>
      <c r="H56" s="578"/>
      <c r="I56" s="578"/>
      <c r="J56" s="578"/>
      <c r="K56" s="578"/>
      <c r="L56" s="578"/>
      <c r="M56" s="578"/>
      <c r="N56" s="578"/>
      <c r="O56" s="578"/>
      <c r="P56" s="578"/>
      <c r="Q56" s="578"/>
      <c r="R56" s="578"/>
      <c r="S56" s="578"/>
      <c r="T56" s="578"/>
      <c r="U56" s="578"/>
      <c r="V56" s="578"/>
      <c r="W56" s="578"/>
      <c r="X56" s="578"/>
      <c r="Y56" s="578"/>
      <c r="Z56" s="578"/>
      <c r="AA56" s="578"/>
      <c r="AB56" s="578"/>
      <c r="AC56" s="578"/>
      <c r="AD56" s="578"/>
      <c r="AE56" s="578"/>
      <c r="AF56" s="578"/>
      <c r="AG56" s="578"/>
      <c r="AH56" s="578"/>
      <c r="AI56" s="578"/>
      <c r="AJ56" s="578"/>
      <c r="AK56" s="578"/>
      <c r="AL56" s="578"/>
      <c r="AM56" s="578"/>
      <c r="AN56" s="578"/>
      <c r="AO56" s="578"/>
      <c r="AP56" s="578"/>
      <c r="AQ56" s="578"/>
      <c r="AR56" s="564">
        <f t="shared" si="3"/>
        <v>0</v>
      </c>
      <c r="AS56" s="564">
        <f t="shared" si="63"/>
        <v>0</v>
      </c>
      <c r="AT56" s="564">
        <f t="shared" si="4"/>
        <v>0</v>
      </c>
      <c r="AU56" s="565" t="str">
        <f t="shared" si="5"/>
        <v/>
      </c>
      <c r="BD56" s="574"/>
      <c r="BE56" s="574">
        <f t="shared" si="108"/>
        <v>1</v>
      </c>
      <c r="BF56" s="574">
        <f t="shared" si="108"/>
        <v>1</v>
      </c>
      <c r="BG56" s="574">
        <f t="shared" si="108"/>
        <v>1</v>
      </c>
      <c r="BH56" s="574">
        <f t="shared" si="108"/>
        <v>1</v>
      </c>
      <c r="BI56" s="574">
        <f t="shared" si="108"/>
        <v>1</v>
      </c>
      <c r="BJ56" s="574">
        <f t="shared" si="108"/>
        <v>1</v>
      </c>
      <c r="BK56" s="574">
        <f t="shared" si="108"/>
        <v>1</v>
      </c>
      <c r="BL56" s="574">
        <f t="shared" si="108"/>
        <v>1</v>
      </c>
      <c r="BM56" s="574">
        <f t="shared" si="108"/>
        <v>0</v>
      </c>
      <c r="BN56" s="574">
        <f t="shared" si="108"/>
        <v>0</v>
      </c>
      <c r="BO56" s="574">
        <f t="shared" si="108"/>
        <v>0</v>
      </c>
      <c r="BP56" s="574">
        <f t="shared" si="108"/>
        <v>0</v>
      </c>
      <c r="BQ56" s="574">
        <f t="shared" si="108"/>
        <v>0</v>
      </c>
      <c r="BR56" s="574">
        <f t="shared" si="108"/>
        <v>0</v>
      </c>
      <c r="BS56" s="574">
        <f t="shared" si="108"/>
        <v>0</v>
      </c>
      <c r="BT56" s="574">
        <f t="shared" si="108"/>
        <v>0</v>
      </c>
      <c r="BU56" s="574">
        <f t="shared" si="108"/>
        <v>0</v>
      </c>
      <c r="BV56" s="574">
        <f t="shared" si="108"/>
        <v>0</v>
      </c>
      <c r="BW56" s="574">
        <f t="shared" si="108"/>
        <v>1</v>
      </c>
      <c r="BX56" s="574">
        <f t="shared" si="108"/>
        <v>1</v>
      </c>
      <c r="BY56" s="574">
        <f t="shared" si="108"/>
        <v>1</v>
      </c>
      <c r="BZ56" s="574">
        <f t="shared" si="108"/>
        <v>1</v>
      </c>
      <c r="CA56" s="574">
        <f t="shared" si="108"/>
        <v>1</v>
      </c>
      <c r="CB56" s="574">
        <f t="shared" si="108"/>
        <v>1</v>
      </c>
      <c r="CC56" s="574">
        <f t="shared" si="108"/>
        <v>1</v>
      </c>
      <c r="CD56" s="574">
        <f t="shared" si="108"/>
        <v>0</v>
      </c>
      <c r="CE56" s="574">
        <f t="shared" si="108"/>
        <v>0</v>
      </c>
      <c r="CF56" s="574">
        <f t="shared" si="108"/>
        <v>0</v>
      </c>
      <c r="CG56" s="574">
        <f t="shared" si="108"/>
        <v>0</v>
      </c>
      <c r="CH56" s="574">
        <f t="shared" si="108"/>
        <v>0</v>
      </c>
      <c r="CI56" s="574">
        <f t="shared" si="108"/>
        <v>0</v>
      </c>
      <c r="CJ56" s="574">
        <f t="shared" si="108"/>
        <v>0</v>
      </c>
      <c r="CK56" s="574">
        <f t="shared" si="108"/>
        <v>0</v>
      </c>
      <c r="CL56" s="574">
        <f t="shared" si="108"/>
        <v>0</v>
      </c>
      <c r="CM56" s="574">
        <f t="shared" si="108"/>
        <v>0</v>
      </c>
      <c r="CN56" s="574">
        <f t="shared" si="108"/>
        <v>0</v>
      </c>
      <c r="CO56" s="574">
        <f t="shared" si="108"/>
        <v>0</v>
      </c>
      <c r="CP56" s="574">
        <f t="shared" si="108"/>
        <v>0</v>
      </c>
      <c r="CQ56" s="574">
        <f t="shared" si="108"/>
        <v>0</v>
      </c>
      <c r="CR56" s="574">
        <f t="shared" si="108"/>
        <v>0</v>
      </c>
      <c r="CS56" s="574">
        <f t="shared" si="108"/>
        <v>0</v>
      </c>
      <c r="CT56" s="572">
        <f t="shared" si="49"/>
        <v>0</v>
      </c>
      <c r="CU56" s="572">
        <f t="shared" si="50"/>
        <v>0</v>
      </c>
      <c r="CV56" s="572">
        <f t="shared" si="51"/>
        <v>0</v>
      </c>
      <c r="CW56" s="560"/>
      <c r="CX56" s="575" t="str">
        <f t="shared" si="7"/>
        <v/>
      </c>
      <c r="CY56" s="560">
        <f t="shared" si="64"/>
        <v>0</v>
      </c>
      <c r="CZ56" s="560">
        <f t="shared" si="65"/>
        <v>0</v>
      </c>
      <c r="DA56" s="560">
        <f t="shared" si="66"/>
        <v>0</v>
      </c>
      <c r="DB56" s="560">
        <f t="shared" si="67"/>
        <v>0</v>
      </c>
      <c r="DC56" s="560">
        <f t="shared" si="68"/>
        <v>0</v>
      </c>
      <c r="DD56" s="560">
        <f t="shared" si="69"/>
        <v>0</v>
      </c>
      <c r="DE56" s="560">
        <f t="shared" si="70"/>
        <v>0</v>
      </c>
      <c r="DF56" s="560">
        <f t="shared" si="71"/>
        <v>0</v>
      </c>
      <c r="DG56" s="560">
        <f t="shared" si="72"/>
        <v>0</v>
      </c>
      <c r="DH56" s="560">
        <f t="shared" si="73"/>
        <v>0</v>
      </c>
      <c r="DI56" s="560">
        <f t="shared" si="74"/>
        <v>0</v>
      </c>
      <c r="DJ56" s="560">
        <f t="shared" si="75"/>
        <v>0</v>
      </c>
      <c r="DK56" s="560">
        <f t="shared" si="76"/>
        <v>0</v>
      </c>
      <c r="DL56" s="560">
        <f t="shared" si="77"/>
        <v>0</v>
      </c>
      <c r="DM56" s="560">
        <f t="shared" si="78"/>
        <v>0</v>
      </c>
      <c r="DN56" s="560">
        <f t="shared" si="79"/>
        <v>0</v>
      </c>
      <c r="DO56" s="560">
        <f t="shared" si="80"/>
        <v>0</v>
      </c>
      <c r="DP56" s="560">
        <f t="shared" si="81"/>
        <v>0</v>
      </c>
      <c r="DQ56" s="560">
        <f t="shared" si="82"/>
        <v>0</v>
      </c>
      <c r="DR56" s="560">
        <f t="shared" si="83"/>
        <v>0</v>
      </c>
      <c r="DS56" s="560">
        <f t="shared" si="84"/>
        <v>0</v>
      </c>
      <c r="DT56" s="560">
        <f t="shared" si="85"/>
        <v>0</v>
      </c>
      <c r="DU56" s="560">
        <f t="shared" si="86"/>
        <v>0</v>
      </c>
      <c r="DV56" s="560">
        <f t="shared" si="87"/>
        <v>0</v>
      </c>
      <c r="DW56" s="560">
        <f t="shared" si="88"/>
        <v>0</v>
      </c>
      <c r="DX56" s="560">
        <f t="shared" si="89"/>
        <v>0</v>
      </c>
      <c r="DY56" s="560">
        <f t="shared" si="90"/>
        <v>0</v>
      </c>
      <c r="DZ56" s="560">
        <f t="shared" si="91"/>
        <v>0</v>
      </c>
      <c r="EA56" s="560">
        <f t="shared" si="92"/>
        <v>0</v>
      </c>
      <c r="EB56" s="560">
        <f t="shared" si="93"/>
        <v>0</v>
      </c>
      <c r="EC56" s="560">
        <f t="shared" si="94"/>
        <v>0</v>
      </c>
      <c r="ED56" s="560">
        <f t="shared" si="95"/>
        <v>0</v>
      </c>
      <c r="EE56" s="560">
        <f t="shared" si="96"/>
        <v>0</v>
      </c>
      <c r="EF56" s="560">
        <f t="shared" si="97"/>
        <v>0</v>
      </c>
      <c r="EG56" s="560">
        <f t="shared" si="98"/>
        <v>0</v>
      </c>
      <c r="EH56" s="560">
        <f t="shared" si="99"/>
        <v>0</v>
      </c>
      <c r="EI56" s="560">
        <f t="shared" si="100"/>
        <v>0</v>
      </c>
      <c r="EJ56" s="560">
        <f t="shared" si="101"/>
        <v>0</v>
      </c>
      <c r="EK56" s="560">
        <f t="shared" si="102"/>
        <v>0</v>
      </c>
      <c r="EL56" s="560">
        <f t="shared" si="103"/>
        <v>0</v>
      </c>
      <c r="EM56" s="560">
        <f t="shared" si="104"/>
        <v>0</v>
      </c>
      <c r="EN56" s="560">
        <f t="shared" si="54"/>
        <v>0</v>
      </c>
      <c r="EO56" s="560">
        <f t="shared" si="52"/>
        <v>0</v>
      </c>
      <c r="EP56" s="560">
        <f t="shared" si="53"/>
        <v>0</v>
      </c>
    </row>
    <row r="57" spans="1:146" s="561" customFormat="1" ht="14.25" customHeight="1">
      <c r="A57" s="563">
        <v>49</v>
      </c>
      <c r="B57" s="577"/>
      <c r="C57" s="578"/>
      <c r="D57" s="578"/>
      <c r="E57" s="578"/>
      <c r="F57" s="578"/>
      <c r="G57" s="578"/>
      <c r="H57" s="578"/>
      <c r="I57" s="578"/>
      <c r="J57" s="578"/>
      <c r="K57" s="578"/>
      <c r="L57" s="578"/>
      <c r="M57" s="578"/>
      <c r="N57" s="578"/>
      <c r="O57" s="578"/>
      <c r="P57" s="578"/>
      <c r="Q57" s="578"/>
      <c r="R57" s="578"/>
      <c r="S57" s="578"/>
      <c r="T57" s="578"/>
      <c r="U57" s="578"/>
      <c r="V57" s="578"/>
      <c r="W57" s="578"/>
      <c r="X57" s="578"/>
      <c r="Y57" s="578"/>
      <c r="Z57" s="578"/>
      <c r="AA57" s="578"/>
      <c r="AB57" s="578"/>
      <c r="AC57" s="578"/>
      <c r="AD57" s="578"/>
      <c r="AE57" s="578"/>
      <c r="AF57" s="578"/>
      <c r="AG57" s="578"/>
      <c r="AH57" s="578"/>
      <c r="AI57" s="578"/>
      <c r="AJ57" s="578"/>
      <c r="AK57" s="578"/>
      <c r="AL57" s="578"/>
      <c r="AM57" s="578"/>
      <c r="AN57" s="578"/>
      <c r="AO57" s="578"/>
      <c r="AP57" s="578"/>
      <c r="AQ57" s="578"/>
      <c r="AR57" s="564">
        <f t="shared" si="3"/>
        <v>0</v>
      </c>
      <c r="AS57" s="564">
        <f t="shared" si="63"/>
        <v>0</v>
      </c>
      <c r="AT57" s="564">
        <f t="shared" si="4"/>
        <v>0</v>
      </c>
      <c r="AU57" s="565" t="str">
        <f t="shared" si="5"/>
        <v/>
      </c>
      <c r="BD57" s="574"/>
      <c r="BE57" s="574">
        <f t="shared" si="108"/>
        <v>1</v>
      </c>
      <c r="BF57" s="574">
        <f t="shared" si="108"/>
        <v>1</v>
      </c>
      <c r="BG57" s="574">
        <f t="shared" si="108"/>
        <v>1</v>
      </c>
      <c r="BH57" s="574">
        <f t="shared" si="108"/>
        <v>1</v>
      </c>
      <c r="BI57" s="574">
        <f t="shared" si="108"/>
        <v>1</v>
      </c>
      <c r="BJ57" s="574">
        <f t="shared" si="108"/>
        <v>1</v>
      </c>
      <c r="BK57" s="574">
        <f t="shared" si="108"/>
        <v>1</v>
      </c>
      <c r="BL57" s="574">
        <f t="shared" si="108"/>
        <v>1</v>
      </c>
      <c r="BM57" s="574">
        <f t="shared" si="108"/>
        <v>0</v>
      </c>
      <c r="BN57" s="574">
        <f t="shared" si="108"/>
        <v>0</v>
      </c>
      <c r="BO57" s="574">
        <f t="shared" si="108"/>
        <v>0</v>
      </c>
      <c r="BP57" s="574">
        <f t="shared" si="108"/>
        <v>0</v>
      </c>
      <c r="BQ57" s="574">
        <f t="shared" si="108"/>
        <v>0</v>
      </c>
      <c r="BR57" s="574">
        <f t="shared" si="108"/>
        <v>0</v>
      </c>
      <c r="BS57" s="574">
        <f t="shared" si="108"/>
        <v>0</v>
      </c>
      <c r="BT57" s="574">
        <f t="shared" si="108"/>
        <v>0</v>
      </c>
      <c r="BU57" s="574">
        <f t="shared" si="108"/>
        <v>0</v>
      </c>
      <c r="BV57" s="574">
        <f t="shared" si="108"/>
        <v>0</v>
      </c>
      <c r="BW57" s="574">
        <f t="shared" si="108"/>
        <v>1</v>
      </c>
      <c r="BX57" s="574">
        <f t="shared" si="108"/>
        <v>1</v>
      </c>
      <c r="BY57" s="574">
        <f t="shared" si="108"/>
        <v>1</v>
      </c>
      <c r="BZ57" s="574">
        <f t="shared" si="108"/>
        <v>1</v>
      </c>
      <c r="CA57" s="574">
        <f t="shared" si="108"/>
        <v>1</v>
      </c>
      <c r="CB57" s="574">
        <f t="shared" si="108"/>
        <v>1</v>
      </c>
      <c r="CC57" s="574">
        <f t="shared" si="108"/>
        <v>1</v>
      </c>
      <c r="CD57" s="574">
        <f t="shared" si="108"/>
        <v>0</v>
      </c>
      <c r="CE57" s="574">
        <f t="shared" si="108"/>
        <v>0</v>
      </c>
      <c r="CF57" s="574">
        <f t="shared" si="108"/>
        <v>0</v>
      </c>
      <c r="CG57" s="574">
        <f t="shared" si="108"/>
        <v>0</v>
      </c>
      <c r="CH57" s="574">
        <f t="shared" si="108"/>
        <v>0</v>
      </c>
      <c r="CI57" s="574">
        <f t="shared" si="108"/>
        <v>0</v>
      </c>
      <c r="CJ57" s="574">
        <f t="shared" si="108"/>
        <v>0</v>
      </c>
      <c r="CK57" s="574">
        <f t="shared" si="108"/>
        <v>0</v>
      </c>
      <c r="CL57" s="574">
        <f t="shared" si="108"/>
        <v>0</v>
      </c>
      <c r="CM57" s="574">
        <f t="shared" si="108"/>
        <v>0</v>
      </c>
      <c r="CN57" s="574">
        <f t="shared" si="108"/>
        <v>0</v>
      </c>
      <c r="CO57" s="574">
        <f t="shared" si="108"/>
        <v>0</v>
      </c>
      <c r="CP57" s="574">
        <f t="shared" si="108"/>
        <v>0</v>
      </c>
      <c r="CQ57" s="574">
        <f t="shared" si="108"/>
        <v>0</v>
      </c>
      <c r="CR57" s="574">
        <f t="shared" si="108"/>
        <v>0</v>
      </c>
      <c r="CS57" s="574">
        <f t="shared" si="108"/>
        <v>0</v>
      </c>
      <c r="CT57" s="572">
        <f t="shared" si="49"/>
        <v>0</v>
      </c>
      <c r="CU57" s="572">
        <f t="shared" si="50"/>
        <v>0</v>
      </c>
      <c r="CV57" s="572">
        <f t="shared" si="51"/>
        <v>0</v>
      </c>
      <c r="CW57" s="560"/>
      <c r="CX57" s="575" t="str">
        <f t="shared" si="7"/>
        <v/>
      </c>
      <c r="CY57" s="560">
        <f t="shared" si="64"/>
        <v>0</v>
      </c>
      <c r="CZ57" s="560">
        <f t="shared" si="65"/>
        <v>0</v>
      </c>
      <c r="DA57" s="560">
        <f t="shared" si="66"/>
        <v>0</v>
      </c>
      <c r="DB57" s="560">
        <f t="shared" si="67"/>
        <v>0</v>
      </c>
      <c r="DC57" s="560">
        <f t="shared" si="68"/>
        <v>0</v>
      </c>
      <c r="DD57" s="560">
        <f t="shared" si="69"/>
        <v>0</v>
      </c>
      <c r="DE57" s="560">
        <f t="shared" si="70"/>
        <v>0</v>
      </c>
      <c r="DF57" s="560">
        <f t="shared" si="71"/>
        <v>0</v>
      </c>
      <c r="DG57" s="560">
        <f t="shared" si="72"/>
        <v>0</v>
      </c>
      <c r="DH57" s="560">
        <f t="shared" si="73"/>
        <v>0</v>
      </c>
      <c r="DI57" s="560">
        <f t="shared" si="74"/>
        <v>0</v>
      </c>
      <c r="DJ57" s="560">
        <f t="shared" si="75"/>
        <v>0</v>
      </c>
      <c r="DK57" s="560">
        <f t="shared" si="76"/>
        <v>0</v>
      </c>
      <c r="DL57" s="560">
        <f t="shared" si="77"/>
        <v>0</v>
      </c>
      <c r="DM57" s="560">
        <f t="shared" si="78"/>
        <v>0</v>
      </c>
      <c r="DN57" s="560">
        <f t="shared" si="79"/>
        <v>0</v>
      </c>
      <c r="DO57" s="560">
        <f t="shared" si="80"/>
        <v>0</v>
      </c>
      <c r="DP57" s="560">
        <f t="shared" si="81"/>
        <v>0</v>
      </c>
      <c r="DQ57" s="560">
        <f t="shared" si="82"/>
        <v>0</v>
      </c>
      <c r="DR57" s="560">
        <f t="shared" si="83"/>
        <v>0</v>
      </c>
      <c r="DS57" s="560">
        <f t="shared" si="84"/>
        <v>0</v>
      </c>
      <c r="DT57" s="560">
        <f t="shared" si="85"/>
        <v>0</v>
      </c>
      <c r="DU57" s="560">
        <f t="shared" si="86"/>
        <v>0</v>
      </c>
      <c r="DV57" s="560">
        <f t="shared" si="87"/>
        <v>0</v>
      </c>
      <c r="DW57" s="560">
        <f t="shared" si="88"/>
        <v>0</v>
      </c>
      <c r="DX57" s="560">
        <f t="shared" si="89"/>
        <v>0</v>
      </c>
      <c r="DY57" s="560">
        <f t="shared" si="90"/>
        <v>0</v>
      </c>
      <c r="DZ57" s="560">
        <f t="shared" si="91"/>
        <v>0</v>
      </c>
      <c r="EA57" s="560">
        <f t="shared" si="92"/>
        <v>0</v>
      </c>
      <c r="EB57" s="560">
        <f t="shared" si="93"/>
        <v>0</v>
      </c>
      <c r="EC57" s="560">
        <f t="shared" si="94"/>
        <v>0</v>
      </c>
      <c r="ED57" s="560">
        <f t="shared" si="95"/>
        <v>0</v>
      </c>
      <c r="EE57" s="560">
        <f t="shared" si="96"/>
        <v>0</v>
      </c>
      <c r="EF57" s="560">
        <f t="shared" si="97"/>
        <v>0</v>
      </c>
      <c r="EG57" s="560">
        <f t="shared" si="98"/>
        <v>0</v>
      </c>
      <c r="EH57" s="560">
        <f t="shared" si="99"/>
        <v>0</v>
      </c>
      <c r="EI57" s="560">
        <f t="shared" si="100"/>
        <v>0</v>
      </c>
      <c r="EJ57" s="560">
        <f t="shared" si="101"/>
        <v>0</v>
      </c>
      <c r="EK57" s="560">
        <f t="shared" si="102"/>
        <v>0</v>
      </c>
      <c r="EL57" s="560">
        <f t="shared" si="103"/>
        <v>0</v>
      </c>
      <c r="EM57" s="560">
        <f t="shared" si="104"/>
        <v>0</v>
      </c>
      <c r="EN57" s="560">
        <f t="shared" si="54"/>
        <v>0</v>
      </c>
      <c r="EO57" s="560">
        <f t="shared" si="52"/>
        <v>0</v>
      </c>
      <c r="EP57" s="560">
        <f t="shared" si="53"/>
        <v>0</v>
      </c>
    </row>
    <row r="58" spans="1:146" s="561" customFormat="1" ht="14.45" customHeight="1" thickBot="1">
      <c r="A58" s="563">
        <v>50</v>
      </c>
      <c r="B58" s="577"/>
      <c r="C58" s="578"/>
      <c r="D58" s="578"/>
      <c r="E58" s="578"/>
      <c r="F58" s="578"/>
      <c r="G58" s="578"/>
      <c r="H58" s="578"/>
      <c r="I58" s="578"/>
      <c r="J58" s="578"/>
      <c r="K58" s="578"/>
      <c r="L58" s="578"/>
      <c r="M58" s="578"/>
      <c r="N58" s="578"/>
      <c r="O58" s="578"/>
      <c r="P58" s="578"/>
      <c r="Q58" s="578"/>
      <c r="R58" s="578"/>
      <c r="S58" s="578"/>
      <c r="T58" s="578"/>
      <c r="U58" s="578"/>
      <c r="V58" s="578"/>
      <c r="W58" s="578"/>
      <c r="X58" s="578"/>
      <c r="Y58" s="578"/>
      <c r="Z58" s="578"/>
      <c r="AA58" s="578"/>
      <c r="AB58" s="578"/>
      <c r="AC58" s="578"/>
      <c r="AD58" s="578"/>
      <c r="AE58" s="578"/>
      <c r="AF58" s="578"/>
      <c r="AG58" s="578"/>
      <c r="AH58" s="578"/>
      <c r="AI58" s="578"/>
      <c r="AJ58" s="578"/>
      <c r="AK58" s="578"/>
      <c r="AL58" s="578"/>
      <c r="AM58" s="578"/>
      <c r="AN58" s="578"/>
      <c r="AO58" s="578"/>
      <c r="AP58" s="578"/>
      <c r="AQ58" s="578"/>
      <c r="AR58" s="564">
        <f t="shared" si="3"/>
        <v>0</v>
      </c>
      <c r="AS58" s="564">
        <f t="shared" si="63"/>
        <v>0</v>
      </c>
      <c r="AT58" s="564">
        <f t="shared" si="4"/>
        <v>0</v>
      </c>
      <c r="AU58" s="565" t="str">
        <f t="shared" si="5"/>
        <v/>
      </c>
      <c r="BD58" s="574"/>
      <c r="BE58" s="574">
        <f t="shared" si="108"/>
        <v>1</v>
      </c>
      <c r="BF58" s="574">
        <f t="shared" si="108"/>
        <v>1</v>
      </c>
      <c r="BG58" s="574">
        <f t="shared" si="108"/>
        <v>1</v>
      </c>
      <c r="BH58" s="574">
        <f t="shared" si="108"/>
        <v>1</v>
      </c>
      <c r="BI58" s="574">
        <f t="shared" si="108"/>
        <v>1</v>
      </c>
      <c r="BJ58" s="574">
        <f t="shared" si="108"/>
        <v>1</v>
      </c>
      <c r="BK58" s="574">
        <f t="shared" si="108"/>
        <v>1</v>
      </c>
      <c r="BL58" s="574">
        <f t="shared" si="108"/>
        <v>1</v>
      </c>
      <c r="BM58" s="574">
        <f t="shared" si="108"/>
        <v>0</v>
      </c>
      <c r="BN58" s="574">
        <f t="shared" ref="BN58:CS58" si="109">IF(OR(AND(44626&gt;=BN159,BN159&gt;=44588),AND(45382&gt;=BN159,BN159&gt;=44659)),1,0)</f>
        <v>0</v>
      </c>
      <c r="BO58" s="574">
        <f t="shared" si="109"/>
        <v>0</v>
      </c>
      <c r="BP58" s="574">
        <f t="shared" si="109"/>
        <v>0</v>
      </c>
      <c r="BQ58" s="574">
        <f t="shared" si="109"/>
        <v>0</v>
      </c>
      <c r="BR58" s="574">
        <f t="shared" si="109"/>
        <v>0</v>
      </c>
      <c r="BS58" s="574">
        <f t="shared" si="109"/>
        <v>0</v>
      </c>
      <c r="BT58" s="574">
        <f t="shared" si="109"/>
        <v>0</v>
      </c>
      <c r="BU58" s="574">
        <f t="shared" si="109"/>
        <v>0</v>
      </c>
      <c r="BV58" s="574">
        <f t="shared" si="109"/>
        <v>0</v>
      </c>
      <c r="BW58" s="574">
        <f t="shared" si="109"/>
        <v>1</v>
      </c>
      <c r="BX58" s="574">
        <f t="shared" si="109"/>
        <v>1</v>
      </c>
      <c r="BY58" s="574">
        <f t="shared" si="109"/>
        <v>1</v>
      </c>
      <c r="BZ58" s="574">
        <f t="shared" si="109"/>
        <v>1</v>
      </c>
      <c r="CA58" s="574">
        <f t="shared" si="109"/>
        <v>1</v>
      </c>
      <c r="CB58" s="574">
        <f t="shared" si="109"/>
        <v>1</v>
      </c>
      <c r="CC58" s="574">
        <f t="shared" si="109"/>
        <v>1</v>
      </c>
      <c r="CD58" s="574">
        <f t="shared" si="109"/>
        <v>0</v>
      </c>
      <c r="CE58" s="574">
        <f t="shared" si="109"/>
        <v>0</v>
      </c>
      <c r="CF58" s="574">
        <f t="shared" si="109"/>
        <v>0</v>
      </c>
      <c r="CG58" s="574">
        <f t="shared" si="109"/>
        <v>0</v>
      </c>
      <c r="CH58" s="574">
        <f t="shared" si="109"/>
        <v>0</v>
      </c>
      <c r="CI58" s="574">
        <f t="shared" si="109"/>
        <v>0</v>
      </c>
      <c r="CJ58" s="574">
        <f t="shared" si="109"/>
        <v>0</v>
      </c>
      <c r="CK58" s="574">
        <f t="shared" si="109"/>
        <v>0</v>
      </c>
      <c r="CL58" s="574">
        <f t="shared" si="109"/>
        <v>0</v>
      </c>
      <c r="CM58" s="574">
        <f t="shared" si="109"/>
        <v>0</v>
      </c>
      <c r="CN58" s="574">
        <f t="shared" si="109"/>
        <v>0</v>
      </c>
      <c r="CO58" s="574">
        <f t="shared" si="109"/>
        <v>0</v>
      </c>
      <c r="CP58" s="574">
        <f t="shared" si="109"/>
        <v>0</v>
      </c>
      <c r="CQ58" s="574">
        <f t="shared" si="109"/>
        <v>0</v>
      </c>
      <c r="CR58" s="574">
        <f t="shared" si="109"/>
        <v>0</v>
      </c>
      <c r="CS58" s="574">
        <f t="shared" si="109"/>
        <v>0</v>
      </c>
      <c r="CT58" s="572">
        <f t="shared" si="49"/>
        <v>0</v>
      </c>
      <c r="CU58" s="572">
        <f t="shared" si="50"/>
        <v>0</v>
      </c>
      <c r="CV58" s="572">
        <f t="shared" si="51"/>
        <v>0</v>
      </c>
      <c r="CW58" s="560"/>
      <c r="CX58" s="575" t="str">
        <f t="shared" si="7"/>
        <v/>
      </c>
      <c r="CY58" s="560">
        <f t="shared" si="64"/>
        <v>0</v>
      </c>
      <c r="CZ58" s="560">
        <f t="shared" si="65"/>
        <v>0</v>
      </c>
      <c r="DA58" s="560">
        <f t="shared" si="66"/>
        <v>0</v>
      </c>
      <c r="DB58" s="560">
        <f t="shared" si="67"/>
        <v>0</v>
      </c>
      <c r="DC58" s="560">
        <f t="shared" si="68"/>
        <v>0</v>
      </c>
      <c r="DD58" s="560">
        <f t="shared" si="69"/>
        <v>0</v>
      </c>
      <c r="DE58" s="560">
        <f t="shared" si="70"/>
        <v>0</v>
      </c>
      <c r="DF58" s="560">
        <f t="shared" si="71"/>
        <v>0</v>
      </c>
      <c r="DG58" s="560">
        <f t="shared" si="72"/>
        <v>0</v>
      </c>
      <c r="DH58" s="560">
        <f t="shared" si="73"/>
        <v>0</v>
      </c>
      <c r="DI58" s="560">
        <f t="shared" si="74"/>
        <v>0</v>
      </c>
      <c r="DJ58" s="560">
        <f t="shared" si="75"/>
        <v>0</v>
      </c>
      <c r="DK58" s="560">
        <f t="shared" si="76"/>
        <v>0</v>
      </c>
      <c r="DL58" s="560">
        <f t="shared" si="77"/>
        <v>0</v>
      </c>
      <c r="DM58" s="560">
        <f t="shared" si="78"/>
        <v>0</v>
      </c>
      <c r="DN58" s="560">
        <f t="shared" si="79"/>
        <v>0</v>
      </c>
      <c r="DO58" s="560">
        <f t="shared" si="80"/>
        <v>0</v>
      </c>
      <c r="DP58" s="560">
        <f t="shared" si="81"/>
        <v>0</v>
      </c>
      <c r="DQ58" s="560">
        <f t="shared" si="82"/>
        <v>0</v>
      </c>
      <c r="DR58" s="560">
        <f t="shared" si="83"/>
        <v>0</v>
      </c>
      <c r="DS58" s="560">
        <f t="shared" si="84"/>
        <v>0</v>
      </c>
      <c r="DT58" s="560">
        <f t="shared" si="85"/>
        <v>0</v>
      </c>
      <c r="DU58" s="560">
        <f t="shared" si="86"/>
        <v>0</v>
      </c>
      <c r="DV58" s="560">
        <f t="shared" si="87"/>
        <v>0</v>
      </c>
      <c r="DW58" s="560">
        <f t="shared" si="88"/>
        <v>0</v>
      </c>
      <c r="DX58" s="560">
        <f t="shared" si="89"/>
        <v>0</v>
      </c>
      <c r="DY58" s="560">
        <f t="shared" si="90"/>
        <v>0</v>
      </c>
      <c r="DZ58" s="560">
        <f t="shared" si="91"/>
        <v>0</v>
      </c>
      <c r="EA58" s="560">
        <f t="shared" si="92"/>
        <v>0</v>
      </c>
      <c r="EB58" s="560">
        <f t="shared" si="93"/>
        <v>0</v>
      </c>
      <c r="EC58" s="560">
        <f t="shared" si="94"/>
        <v>0</v>
      </c>
      <c r="ED58" s="560">
        <f t="shared" si="95"/>
        <v>0</v>
      </c>
      <c r="EE58" s="560">
        <f t="shared" si="96"/>
        <v>0</v>
      </c>
      <c r="EF58" s="560">
        <f t="shared" si="97"/>
        <v>0</v>
      </c>
      <c r="EG58" s="560">
        <f t="shared" si="98"/>
        <v>0</v>
      </c>
      <c r="EH58" s="560">
        <f t="shared" si="99"/>
        <v>0</v>
      </c>
      <c r="EI58" s="560">
        <f t="shared" si="100"/>
        <v>0</v>
      </c>
      <c r="EJ58" s="560">
        <f t="shared" si="101"/>
        <v>0</v>
      </c>
      <c r="EK58" s="560">
        <f t="shared" si="102"/>
        <v>0</v>
      </c>
      <c r="EL58" s="560">
        <f t="shared" si="103"/>
        <v>0</v>
      </c>
      <c r="EM58" s="560">
        <f t="shared" si="104"/>
        <v>0</v>
      </c>
      <c r="EN58" s="560">
        <f t="shared" si="54"/>
        <v>0</v>
      </c>
      <c r="EO58" s="560">
        <f t="shared" si="52"/>
        <v>0</v>
      </c>
      <c r="EP58" s="560">
        <f t="shared" si="53"/>
        <v>0</v>
      </c>
    </row>
    <row r="59" spans="1:146" s="561" customFormat="1" hidden="1">
      <c r="A59" s="563">
        <v>51</v>
      </c>
      <c r="B59" s="577"/>
      <c r="C59" s="578"/>
      <c r="D59" s="578"/>
      <c r="E59" s="578"/>
      <c r="F59" s="578"/>
      <c r="G59" s="578"/>
      <c r="H59" s="578"/>
      <c r="I59" s="578"/>
      <c r="J59" s="578"/>
      <c r="K59" s="578"/>
      <c r="L59" s="578"/>
      <c r="M59" s="578"/>
      <c r="N59" s="578"/>
      <c r="O59" s="578"/>
      <c r="P59" s="578"/>
      <c r="Q59" s="578"/>
      <c r="R59" s="578"/>
      <c r="S59" s="578"/>
      <c r="T59" s="578"/>
      <c r="U59" s="578"/>
      <c r="V59" s="578"/>
      <c r="W59" s="578"/>
      <c r="X59" s="578"/>
      <c r="Y59" s="578"/>
      <c r="Z59" s="578"/>
      <c r="AA59" s="578"/>
      <c r="AB59" s="578"/>
      <c r="AC59" s="578"/>
      <c r="AD59" s="578"/>
      <c r="AE59" s="578"/>
      <c r="AF59" s="578"/>
      <c r="AG59" s="578"/>
      <c r="AH59" s="578"/>
      <c r="AI59" s="578"/>
      <c r="AJ59" s="578"/>
      <c r="AK59" s="578"/>
      <c r="AL59" s="578"/>
      <c r="AM59" s="578"/>
      <c r="AN59" s="578"/>
      <c r="AO59" s="578"/>
      <c r="AP59" s="578"/>
      <c r="AQ59" s="578"/>
      <c r="AR59" s="564">
        <f t="shared" si="3"/>
        <v>0</v>
      </c>
      <c r="AS59" s="564">
        <f t="shared" si="63"/>
        <v>0</v>
      </c>
      <c r="AT59" s="564">
        <f t="shared" si="4"/>
        <v>0</v>
      </c>
      <c r="AU59" s="565" t="str">
        <f t="shared" si="5"/>
        <v/>
      </c>
      <c r="BD59" s="574"/>
      <c r="BE59" s="574">
        <f t="shared" ref="BE59:CS65" si="110">IF(OR(AND(44626&gt;=BE160,BE160&gt;=44588),AND(45382&gt;=BE160,BE160&gt;=44659)),1,0)</f>
        <v>1</v>
      </c>
      <c r="BF59" s="574">
        <f t="shared" si="110"/>
        <v>1</v>
      </c>
      <c r="BG59" s="574">
        <f t="shared" si="110"/>
        <v>1</v>
      </c>
      <c r="BH59" s="574">
        <f t="shared" si="110"/>
        <v>1</v>
      </c>
      <c r="BI59" s="574">
        <f t="shared" si="110"/>
        <v>1</v>
      </c>
      <c r="BJ59" s="574">
        <f t="shared" si="110"/>
        <v>1</v>
      </c>
      <c r="BK59" s="574">
        <f t="shared" si="110"/>
        <v>1</v>
      </c>
      <c r="BL59" s="574">
        <f t="shared" si="110"/>
        <v>1</v>
      </c>
      <c r="BM59" s="574">
        <f t="shared" si="110"/>
        <v>0</v>
      </c>
      <c r="BN59" s="574">
        <f t="shared" si="110"/>
        <v>0</v>
      </c>
      <c r="BO59" s="574">
        <f t="shared" si="110"/>
        <v>0</v>
      </c>
      <c r="BP59" s="574">
        <f t="shared" si="110"/>
        <v>0</v>
      </c>
      <c r="BQ59" s="574">
        <f t="shared" si="110"/>
        <v>0</v>
      </c>
      <c r="BR59" s="574">
        <f t="shared" si="110"/>
        <v>0</v>
      </c>
      <c r="BS59" s="574">
        <f t="shared" si="110"/>
        <v>0</v>
      </c>
      <c r="BT59" s="574">
        <f t="shared" si="110"/>
        <v>0</v>
      </c>
      <c r="BU59" s="574">
        <f t="shared" si="110"/>
        <v>0</v>
      </c>
      <c r="BV59" s="574">
        <f t="shared" si="110"/>
        <v>0</v>
      </c>
      <c r="BW59" s="574">
        <f t="shared" si="110"/>
        <v>1</v>
      </c>
      <c r="BX59" s="574">
        <f t="shared" si="110"/>
        <v>1</v>
      </c>
      <c r="BY59" s="574">
        <f t="shared" si="110"/>
        <v>1</v>
      </c>
      <c r="BZ59" s="574">
        <f t="shared" si="110"/>
        <v>1</v>
      </c>
      <c r="CA59" s="574">
        <f t="shared" si="110"/>
        <v>1</v>
      </c>
      <c r="CB59" s="574">
        <f t="shared" si="110"/>
        <v>1</v>
      </c>
      <c r="CC59" s="574">
        <f t="shared" si="110"/>
        <v>1</v>
      </c>
      <c r="CD59" s="574">
        <f t="shared" si="110"/>
        <v>0</v>
      </c>
      <c r="CE59" s="574">
        <f t="shared" si="110"/>
        <v>0</v>
      </c>
      <c r="CF59" s="574">
        <f t="shared" si="110"/>
        <v>0</v>
      </c>
      <c r="CG59" s="574">
        <f t="shared" si="110"/>
        <v>0</v>
      </c>
      <c r="CH59" s="574">
        <f t="shared" si="110"/>
        <v>0</v>
      </c>
      <c r="CI59" s="574">
        <f t="shared" si="110"/>
        <v>0</v>
      </c>
      <c r="CJ59" s="574">
        <f t="shared" si="110"/>
        <v>0</v>
      </c>
      <c r="CK59" s="574">
        <f t="shared" si="110"/>
        <v>0</v>
      </c>
      <c r="CL59" s="574">
        <f t="shared" si="110"/>
        <v>0</v>
      </c>
      <c r="CM59" s="574">
        <f t="shared" si="110"/>
        <v>0</v>
      </c>
      <c r="CN59" s="574">
        <f t="shared" si="110"/>
        <v>0</v>
      </c>
      <c r="CO59" s="574">
        <f t="shared" si="110"/>
        <v>0</v>
      </c>
      <c r="CP59" s="574">
        <f t="shared" si="110"/>
        <v>0</v>
      </c>
      <c r="CQ59" s="574">
        <f t="shared" si="110"/>
        <v>0</v>
      </c>
      <c r="CR59" s="574">
        <f t="shared" si="110"/>
        <v>0</v>
      </c>
      <c r="CS59" s="574">
        <f t="shared" si="110"/>
        <v>0</v>
      </c>
      <c r="CT59" s="572">
        <f t="shared" si="49"/>
        <v>0</v>
      </c>
      <c r="CU59" s="572">
        <f t="shared" si="50"/>
        <v>0</v>
      </c>
      <c r="CV59" s="572">
        <f t="shared" si="51"/>
        <v>0</v>
      </c>
      <c r="CW59" s="560"/>
      <c r="CX59" s="575" t="str">
        <f t="shared" si="7"/>
        <v/>
      </c>
      <c r="CY59" s="560">
        <f t="shared" si="64"/>
        <v>0</v>
      </c>
      <c r="CZ59" s="560">
        <f t="shared" si="65"/>
        <v>0</v>
      </c>
      <c r="DA59" s="560">
        <f t="shared" si="66"/>
        <v>0</v>
      </c>
      <c r="DB59" s="560">
        <f t="shared" si="67"/>
        <v>0</v>
      </c>
      <c r="DC59" s="560">
        <f t="shared" si="68"/>
        <v>0</v>
      </c>
      <c r="DD59" s="560">
        <f t="shared" si="69"/>
        <v>0</v>
      </c>
      <c r="DE59" s="560">
        <f t="shared" si="70"/>
        <v>0</v>
      </c>
      <c r="DF59" s="560">
        <f t="shared" si="71"/>
        <v>0</v>
      </c>
      <c r="DG59" s="560">
        <f t="shared" si="72"/>
        <v>0</v>
      </c>
      <c r="DH59" s="560">
        <f t="shared" si="73"/>
        <v>0</v>
      </c>
      <c r="DI59" s="560">
        <f t="shared" si="74"/>
        <v>0</v>
      </c>
      <c r="DJ59" s="560">
        <f t="shared" si="75"/>
        <v>0</v>
      </c>
      <c r="DK59" s="560">
        <f t="shared" si="76"/>
        <v>0</v>
      </c>
      <c r="DL59" s="560">
        <f t="shared" si="77"/>
        <v>0</v>
      </c>
      <c r="DM59" s="560">
        <f t="shared" si="78"/>
        <v>0</v>
      </c>
      <c r="DN59" s="560">
        <f t="shared" si="79"/>
        <v>0</v>
      </c>
      <c r="DO59" s="560">
        <f t="shared" si="80"/>
        <v>0</v>
      </c>
      <c r="DP59" s="560">
        <f t="shared" si="81"/>
        <v>0</v>
      </c>
      <c r="DQ59" s="560">
        <f t="shared" si="82"/>
        <v>0</v>
      </c>
      <c r="DR59" s="560">
        <f t="shared" si="83"/>
        <v>0</v>
      </c>
      <c r="DS59" s="560">
        <f t="shared" si="84"/>
        <v>0</v>
      </c>
      <c r="DT59" s="560">
        <f t="shared" si="85"/>
        <v>0</v>
      </c>
      <c r="DU59" s="560">
        <f t="shared" si="86"/>
        <v>0</v>
      </c>
      <c r="DV59" s="560">
        <f t="shared" si="87"/>
        <v>0</v>
      </c>
      <c r="DW59" s="560">
        <f t="shared" si="88"/>
        <v>0</v>
      </c>
      <c r="DX59" s="560">
        <f t="shared" si="89"/>
        <v>0</v>
      </c>
      <c r="DY59" s="560">
        <f t="shared" si="90"/>
        <v>0</v>
      </c>
      <c r="DZ59" s="560">
        <f t="shared" si="91"/>
        <v>0</v>
      </c>
      <c r="EA59" s="560">
        <f t="shared" si="92"/>
        <v>0</v>
      </c>
      <c r="EB59" s="560">
        <f t="shared" si="93"/>
        <v>0</v>
      </c>
      <c r="EC59" s="560">
        <f t="shared" si="94"/>
        <v>0</v>
      </c>
      <c r="ED59" s="560">
        <f t="shared" si="95"/>
        <v>0</v>
      </c>
      <c r="EE59" s="560">
        <f t="shared" si="96"/>
        <v>0</v>
      </c>
      <c r="EF59" s="560">
        <f t="shared" si="97"/>
        <v>0</v>
      </c>
      <c r="EG59" s="560">
        <f t="shared" si="98"/>
        <v>0</v>
      </c>
      <c r="EH59" s="560">
        <f t="shared" si="99"/>
        <v>0</v>
      </c>
      <c r="EI59" s="560">
        <f t="shared" si="100"/>
        <v>0</v>
      </c>
      <c r="EJ59" s="560">
        <f t="shared" si="101"/>
        <v>0</v>
      </c>
      <c r="EK59" s="560">
        <f t="shared" si="102"/>
        <v>0</v>
      </c>
      <c r="EL59" s="560">
        <f t="shared" si="103"/>
        <v>0</v>
      </c>
      <c r="EM59" s="560">
        <f t="shared" si="104"/>
        <v>0</v>
      </c>
      <c r="EN59" s="560">
        <f t="shared" si="54"/>
        <v>0</v>
      </c>
      <c r="EO59" s="560">
        <f t="shared" si="52"/>
        <v>0</v>
      </c>
      <c r="EP59" s="560">
        <f t="shared" si="53"/>
        <v>0</v>
      </c>
    </row>
    <row r="60" spans="1:146" s="561" customFormat="1" hidden="1">
      <c r="A60" s="563">
        <v>52</v>
      </c>
      <c r="B60" s="577"/>
      <c r="C60" s="578"/>
      <c r="D60" s="578"/>
      <c r="E60" s="578"/>
      <c r="F60" s="578"/>
      <c r="G60" s="578"/>
      <c r="H60" s="578"/>
      <c r="I60" s="578"/>
      <c r="J60" s="578"/>
      <c r="K60" s="578"/>
      <c r="L60" s="578"/>
      <c r="M60" s="578"/>
      <c r="N60" s="578"/>
      <c r="O60" s="578"/>
      <c r="P60" s="578"/>
      <c r="Q60" s="578"/>
      <c r="R60" s="578"/>
      <c r="S60" s="578"/>
      <c r="T60" s="578"/>
      <c r="U60" s="578"/>
      <c r="V60" s="578"/>
      <c r="W60" s="578"/>
      <c r="X60" s="578"/>
      <c r="Y60" s="578"/>
      <c r="Z60" s="578"/>
      <c r="AA60" s="578"/>
      <c r="AB60" s="578"/>
      <c r="AC60" s="578"/>
      <c r="AD60" s="578"/>
      <c r="AE60" s="578"/>
      <c r="AF60" s="578"/>
      <c r="AG60" s="578"/>
      <c r="AH60" s="578"/>
      <c r="AI60" s="578"/>
      <c r="AJ60" s="578"/>
      <c r="AK60" s="578"/>
      <c r="AL60" s="578"/>
      <c r="AM60" s="578"/>
      <c r="AN60" s="578"/>
      <c r="AO60" s="578"/>
      <c r="AP60" s="578"/>
      <c r="AQ60" s="578"/>
      <c r="AR60" s="564">
        <f t="shared" si="3"/>
        <v>0</v>
      </c>
      <c r="AS60" s="564">
        <f t="shared" si="63"/>
        <v>0</v>
      </c>
      <c r="AT60" s="564">
        <f t="shared" si="4"/>
        <v>0</v>
      </c>
      <c r="AU60" s="565" t="str">
        <f t="shared" si="5"/>
        <v/>
      </c>
      <c r="BD60" s="574"/>
      <c r="BE60" s="574">
        <f t="shared" si="110"/>
        <v>1</v>
      </c>
      <c r="BF60" s="574">
        <f t="shared" si="110"/>
        <v>1</v>
      </c>
      <c r="BG60" s="574">
        <f t="shared" si="110"/>
        <v>1</v>
      </c>
      <c r="BH60" s="574">
        <f t="shared" si="110"/>
        <v>1</v>
      </c>
      <c r="BI60" s="574">
        <f t="shared" si="110"/>
        <v>1</v>
      </c>
      <c r="BJ60" s="574">
        <f t="shared" si="110"/>
        <v>1</v>
      </c>
      <c r="BK60" s="574">
        <f t="shared" si="110"/>
        <v>1</v>
      </c>
      <c r="BL60" s="574">
        <f t="shared" si="110"/>
        <v>1</v>
      </c>
      <c r="BM60" s="574">
        <f t="shared" si="110"/>
        <v>0</v>
      </c>
      <c r="BN60" s="574">
        <f t="shared" si="110"/>
        <v>0</v>
      </c>
      <c r="BO60" s="574">
        <f t="shared" si="110"/>
        <v>0</v>
      </c>
      <c r="BP60" s="574">
        <f t="shared" si="110"/>
        <v>0</v>
      </c>
      <c r="BQ60" s="574">
        <f t="shared" si="110"/>
        <v>0</v>
      </c>
      <c r="BR60" s="574">
        <f t="shared" si="110"/>
        <v>0</v>
      </c>
      <c r="BS60" s="574">
        <f t="shared" si="110"/>
        <v>0</v>
      </c>
      <c r="BT60" s="574">
        <f t="shared" si="110"/>
        <v>0</v>
      </c>
      <c r="BU60" s="574">
        <f t="shared" si="110"/>
        <v>0</v>
      </c>
      <c r="BV60" s="574">
        <f t="shared" si="110"/>
        <v>0</v>
      </c>
      <c r="BW60" s="574">
        <f t="shared" si="110"/>
        <v>1</v>
      </c>
      <c r="BX60" s="574">
        <f t="shared" si="110"/>
        <v>1</v>
      </c>
      <c r="BY60" s="574">
        <f t="shared" si="110"/>
        <v>1</v>
      </c>
      <c r="BZ60" s="574">
        <f t="shared" si="110"/>
        <v>1</v>
      </c>
      <c r="CA60" s="574">
        <f t="shared" si="110"/>
        <v>1</v>
      </c>
      <c r="CB60" s="574">
        <f t="shared" si="110"/>
        <v>1</v>
      </c>
      <c r="CC60" s="574">
        <f t="shared" si="110"/>
        <v>1</v>
      </c>
      <c r="CD60" s="574">
        <f t="shared" si="110"/>
        <v>0</v>
      </c>
      <c r="CE60" s="574">
        <f t="shared" si="110"/>
        <v>0</v>
      </c>
      <c r="CF60" s="574">
        <f t="shared" si="110"/>
        <v>0</v>
      </c>
      <c r="CG60" s="574">
        <f t="shared" si="110"/>
        <v>0</v>
      </c>
      <c r="CH60" s="574">
        <f t="shared" si="110"/>
        <v>0</v>
      </c>
      <c r="CI60" s="574">
        <f t="shared" si="110"/>
        <v>0</v>
      </c>
      <c r="CJ60" s="574">
        <f t="shared" si="110"/>
        <v>0</v>
      </c>
      <c r="CK60" s="574">
        <f t="shared" si="110"/>
        <v>0</v>
      </c>
      <c r="CL60" s="574">
        <f t="shared" si="110"/>
        <v>0</v>
      </c>
      <c r="CM60" s="574">
        <f t="shared" si="110"/>
        <v>0</v>
      </c>
      <c r="CN60" s="574">
        <f t="shared" si="110"/>
        <v>0</v>
      </c>
      <c r="CO60" s="574">
        <f t="shared" si="110"/>
        <v>0</v>
      </c>
      <c r="CP60" s="574">
        <f t="shared" si="110"/>
        <v>0</v>
      </c>
      <c r="CQ60" s="574">
        <f t="shared" si="110"/>
        <v>0</v>
      </c>
      <c r="CR60" s="574">
        <f t="shared" si="110"/>
        <v>0</v>
      </c>
      <c r="CS60" s="574">
        <f t="shared" si="110"/>
        <v>0</v>
      </c>
      <c r="CT60" s="572">
        <f t="shared" si="49"/>
        <v>0</v>
      </c>
      <c r="CU60" s="572">
        <f t="shared" si="50"/>
        <v>0</v>
      </c>
      <c r="CV60" s="572">
        <f t="shared" si="51"/>
        <v>0</v>
      </c>
      <c r="CW60" s="560"/>
      <c r="CX60" s="575" t="str">
        <f t="shared" si="7"/>
        <v/>
      </c>
      <c r="CY60" s="560">
        <f t="shared" si="64"/>
        <v>0</v>
      </c>
      <c r="CZ60" s="560">
        <f t="shared" si="65"/>
        <v>0</v>
      </c>
      <c r="DA60" s="560">
        <f t="shared" si="66"/>
        <v>0</v>
      </c>
      <c r="DB60" s="560">
        <f t="shared" si="67"/>
        <v>0</v>
      </c>
      <c r="DC60" s="560">
        <f t="shared" si="68"/>
        <v>0</v>
      </c>
      <c r="DD60" s="560">
        <f t="shared" si="69"/>
        <v>0</v>
      </c>
      <c r="DE60" s="560">
        <f t="shared" si="70"/>
        <v>0</v>
      </c>
      <c r="DF60" s="560">
        <f t="shared" si="71"/>
        <v>0</v>
      </c>
      <c r="DG60" s="560">
        <f t="shared" si="72"/>
        <v>0</v>
      </c>
      <c r="DH60" s="560">
        <f t="shared" si="73"/>
        <v>0</v>
      </c>
      <c r="DI60" s="560">
        <f t="shared" si="74"/>
        <v>0</v>
      </c>
      <c r="DJ60" s="560">
        <f t="shared" si="75"/>
        <v>0</v>
      </c>
      <c r="DK60" s="560">
        <f t="shared" si="76"/>
        <v>0</v>
      </c>
      <c r="DL60" s="560">
        <f t="shared" si="77"/>
        <v>0</v>
      </c>
      <c r="DM60" s="560">
        <f t="shared" si="78"/>
        <v>0</v>
      </c>
      <c r="DN60" s="560">
        <f t="shared" si="79"/>
        <v>0</v>
      </c>
      <c r="DO60" s="560">
        <f t="shared" si="80"/>
        <v>0</v>
      </c>
      <c r="DP60" s="560">
        <f t="shared" si="81"/>
        <v>0</v>
      </c>
      <c r="DQ60" s="560">
        <f t="shared" si="82"/>
        <v>0</v>
      </c>
      <c r="DR60" s="560">
        <f t="shared" si="83"/>
        <v>0</v>
      </c>
      <c r="DS60" s="560">
        <f t="shared" si="84"/>
        <v>0</v>
      </c>
      <c r="DT60" s="560">
        <f t="shared" si="85"/>
        <v>0</v>
      </c>
      <c r="DU60" s="560">
        <f t="shared" si="86"/>
        <v>0</v>
      </c>
      <c r="DV60" s="560">
        <f t="shared" si="87"/>
        <v>0</v>
      </c>
      <c r="DW60" s="560">
        <f t="shared" si="88"/>
        <v>0</v>
      </c>
      <c r="DX60" s="560">
        <f t="shared" si="89"/>
        <v>0</v>
      </c>
      <c r="DY60" s="560">
        <f t="shared" si="90"/>
        <v>0</v>
      </c>
      <c r="DZ60" s="560">
        <f t="shared" si="91"/>
        <v>0</v>
      </c>
      <c r="EA60" s="560">
        <f t="shared" si="92"/>
        <v>0</v>
      </c>
      <c r="EB60" s="560">
        <f t="shared" si="93"/>
        <v>0</v>
      </c>
      <c r="EC60" s="560">
        <f t="shared" si="94"/>
        <v>0</v>
      </c>
      <c r="ED60" s="560">
        <f t="shared" si="95"/>
        <v>0</v>
      </c>
      <c r="EE60" s="560">
        <f t="shared" si="96"/>
        <v>0</v>
      </c>
      <c r="EF60" s="560">
        <f t="shared" si="97"/>
        <v>0</v>
      </c>
      <c r="EG60" s="560">
        <f t="shared" si="98"/>
        <v>0</v>
      </c>
      <c r="EH60" s="560">
        <f t="shared" si="99"/>
        <v>0</v>
      </c>
      <c r="EI60" s="560">
        <f t="shared" si="100"/>
        <v>0</v>
      </c>
      <c r="EJ60" s="560">
        <f t="shared" si="101"/>
        <v>0</v>
      </c>
      <c r="EK60" s="560">
        <f t="shared" si="102"/>
        <v>0</v>
      </c>
      <c r="EL60" s="560">
        <f t="shared" si="103"/>
        <v>0</v>
      </c>
      <c r="EM60" s="560">
        <f t="shared" si="104"/>
        <v>0</v>
      </c>
      <c r="EN60" s="560">
        <f t="shared" si="54"/>
        <v>0</v>
      </c>
      <c r="EO60" s="560">
        <f t="shared" si="52"/>
        <v>0</v>
      </c>
      <c r="EP60" s="560">
        <f t="shared" si="53"/>
        <v>0</v>
      </c>
    </row>
    <row r="61" spans="1:146" s="561" customFormat="1" hidden="1">
      <c r="A61" s="563">
        <v>53</v>
      </c>
      <c r="B61" s="577"/>
      <c r="C61" s="578"/>
      <c r="D61" s="578"/>
      <c r="E61" s="578"/>
      <c r="F61" s="578"/>
      <c r="G61" s="578"/>
      <c r="H61" s="578"/>
      <c r="I61" s="578"/>
      <c r="J61" s="578"/>
      <c r="K61" s="578"/>
      <c r="L61" s="578"/>
      <c r="M61" s="578"/>
      <c r="N61" s="578"/>
      <c r="O61" s="578"/>
      <c r="P61" s="578"/>
      <c r="Q61" s="578"/>
      <c r="R61" s="578"/>
      <c r="S61" s="578"/>
      <c r="T61" s="578"/>
      <c r="U61" s="578"/>
      <c r="V61" s="578"/>
      <c r="W61" s="578"/>
      <c r="X61" s="578"/>
      <c r="Y61" s="578"/>
      <c r="Z61" s="578"/>
      <c r="AA61" s="578"/>
      <c r="AB61" s="578"/>
      <c r="AC61" s="578"/>
      <c r="AD61" s="578"/>
      <c r="AE61" s="578"/>
      <c r="AF61" s="578"/>
      <c r="AG61" s="578"/>
      <c r="AH61" s="578"/>
      <c r="AI61" s="578"/>
      <c r="AJ61" s="578"/>
      <c r="AK61" s="578"/>
      <c r="AL61" s="578"/>
      <c r="AM61" s="578"/>
      <c r="AN61" s="578"/>
      <c r="AO61" s="578"/>
      <c r="AP61" s="578"/>
      <c r="AQ61" s="578"/>
      <c r="AR61" s="564">
        <f t="shared" si="3"/>
        <v>0</v>
      </c>
      <c r="AS61" s="564">
        <f t="shared" si="63"/>
        <v>0</v>
      </c>
      <c r="AT61" s="564">
        <f t="shared" si="4"/>
        <v>0</v>
      </c>
      <c r="AU61" s="565" t="str">
        <f t="shared" si="5"/>
        <v/>
      </c>
      <c r="BD61" s="574"/>
      <c r="BE61" s="574">
        <f t="shared" si="110"/>
        <v>1</v>
      </c>
      <c r="BF61" s="574">
        <f t="shared" si="110"/>
        <v>1</v>
      </c>
      <c r="BG61" s="574">
        <f t="shared" si="110"/>
        <v>1</v>
      </c>
      <c r="BH61" s="574">
        <f t="shared" si="110"/>
        <v>1</v>
      </c>
      <c r="BI61" s="574">
        <f t="shared" si="110"/>
        <v>1</v>
      </c>
      <c r="BJ61" s="574">
        <f t="shared" si="110"/>
        <v>1</v>
      </c>
      <c r="BK61" s="574">
        <f t="shared" si="110"/>
        <v>1</v>
      </c>
      <c r="BL61" s="574">
        <f t="shared" si="110"/>
        <v>1</v>
      </c>
      <c r="BM61" s="574">
        <f t="shared" si="110"/>
        <v>0</v>
      </c>
      <c r="BN61" s="574">
        <f t="shared" si="110"/>
        <v>0</v>
      </c>
      <c r="BO61" s="574">
        <f t="shared" si="110"/>
        <v>0</v>
      </c>
      <c r="BP61" s="574">
        <f t="shared" si="110"/>
        <v>0</v>
      </c>
      <c r="BQ61" s="574">
        <f t="shared" si="110"/>
        <v>0</v>
      </c>
      <c r="BR61" s="574">
        <f t="shared" si="110"/>
        <v>0</v>
      </c>
      <c r="BS61" s="574">
        <f t="shared" si="110"/>
        <v>0</v>
      </c>
      <c r="BT61" s="574">
        <f t="shared" si="110"/>
        <v>0</v>
      </c>
      <c r="BU61" s="574">
        <f t="shared" si="110"/>
        <v>0</v>
      </c>
      <c r="BV61" s="574">
        <f t="shared" si="110"/>
        <v>0</v>
      </c>
      <c r="BW61" s="574">
        <f t="shared" si="110"/>
        <v>1</v>
      </c>
      <c r="BX61" s="574">
        <f t="shared" si="110"/>
        <v>1</v>
      </c>
      <c r="BY61" s="574">
        <f t="shared" si="110"/>
        <v>1</v>
      </c>
      <c r="BZ61" s="574">
        <f t="shared" si="110"/>
        <v>1</v>
      </c>
      <c r="CA61" s="574">
        <f t="shared" si="110"/>
        <v>1</v>
      </c>
      <c r="CB61" s="574">
        <f t="shared" si="110"/>
        <v>1</v>
      </c>
      <c r="CC61" s="574">
        <f t="shared" si="110"/>
        <v>1</v>
      </c>
      <c r="CD61" s="574">
        <f t="shared" si="110"/>
        <v>0</v>
      </c>
      <c r="CE61" s="574">
        <f t="shared" si="110"/>
        <v>0</v>
      </c>
      <c r="CF61" s="574">
        <f t="shared" si="110"/>
        <v>0</v>
      </c>
      <c r="CG61" s="574">
        <f t="shared" si="110"/>
        <v>0</v>
      </c>
      <c r="CH61" s="574">
        <f t="shared" si="110"/>
        <v>0</v>
      </c>
      <c r="CI61" s="574">
        <f t="shared" si="110"/>
        <v>0</v>
      </c>
      <c r="CJ61" s="574">
        <f t="shared" si="110"/>
        <v>0</v>
      </c>
      <c r="CK61" s="574">
        <f t="shared" si="110"/>
        <v>0</v>
      </c>
      <c r="CL61" s="574">
        <f t="shared" si="110"/>
        <v>0</v>
      </c>
      <c r="CM61" s="574">
        <f t="shared" si="110"/>
        <v>0</v>
      </c>
      <c r="CN61" s="574">
        <f t="shared" si="110"/>
        <v>0</v>
      </c>
      <c r="CO61" s="574">
        <f t="shared" si="110"/>
        <v>0</v>
      </c>
      <c r="CP61" s="574">
        <f t="shared" si="110"/>
        <v>0</v>
      </c>
      <c r="CQ61" s="574">
        <f t="shared" si="110"/>
        <v>0</v>
      </c>
      <c r="CR61" s="574">
        <f t="shared" si="110"/>
        <v>0</v>
      </c>
      <c r="CS61" s="574">
        <f t="shared" si="110"/>
        <v>0</v>
      </c>
      <c r="CT61" s="572">
        <f t="shared" si="49"/>
        <v>0</v>
      </c>
      <c r="CU61" s="572">
        <f t="shared" si="50"/>
        <v>0</v>
      </c>
      <c r="CV61" s="572">
        <f t="shared" si="51"/>
        <v>0</v>
      </c>
      <c r="CW61" s="560"/>
      <c r="CX61" s="575" t="str">
        <f t="shared" si="7"/>
        <v/>
      </c>
      <c r="CY61" s="560">
        <f t="shared" si="64"/>
        <v>0</v>
      </c>
      <c r="CZ61" s="560">
        <f t="shared" si="65"/>
        <v>0</v>
      </c>
      <c r="DA61" s="560">
        <f t="shared" si="66"/>
        <v>0</v>
      </c>
      <c r="DB61" s="560">
        <f t="shared" si="67"/>
        <v>0</v>
      </c>
      <c r="DC61" s="560">
        <f t="shared" si="68"/>
        <v>0</v>
      </c>
      <c r="DD61" s="560">
        <f t="shared" si="69"/>
        <v>0</v>
      </c>
      <c r="DE61" s="560">
        <f t="shared" si="70"/>
        <v>0</v>
      </c>
      <c r="DF61" s="560">
        <f t="shared" si="71"/>
        <v>0</v>
      </c>
      <c r="DG61" s="560">
        <f t="shared" si="72"/>
        <v>0</v>
      </c>
      <c r="DH61" s="560">
        <f t="shared" si="73"/>
        <v>0</v>
      </c>
      <c r="DI61" s="560">
        <f t="shared" si="74"/>
        <v>0</v>
      </c>
      <c r="DJ61" s="560">
        <f t="shared" si="75"/>
        <v>0</v>
      </c>
      <c r="DK61" s="560">
        <f t="shared" si="76"/>
        <v>0</v>
      </c>
      <c r="DL61" s="560">
        <f t="shared" si="77"/>
        <v>0</v>
      </c>
      <c r="DM61" s="560">
        <f t="shared" si="78"/>
        <v>0</v>
      </c>
      <c r="DN61" s="560">
        <f t="shared" si="79"/>
        <v>0</v>
      </c>
      <c r="DO61" s="560">
        <f t="shared" si="80"/>
        <v>0</v>
      </c>
      <c r="DP61" s="560">
        <f t="shared" si="81"/>
        <v>0</v>
      </c>
      <c r="DQ61" s="560">
        <f t="shared" si="82"/>
        <v>0</v>
      </c>
      <c r="DR61" s="560">
        <f t="shared" si="83"/>
        <v>0</v>
      </c>
      <c r="DS61" s="560">
        <f t="shared" si="84"/>
        <v>0</v>
      </c>
      <c r="DT61" s="560">
        <f t="shared" si="85"/>
        <v>0</v>
      </c>
      <c r="DU61" s="560">
        <f t="shared" si="86"/>
        <v>0</v>
      </c>
      <c r="DV61" s="560">
        <f t="shared" si="87"/>
        <v>0</v>
      </c>
      <c r="DW61" s="560">
        <f t="shared" si="88"/>
        <v>0</v>
      </c>
      <c r="DX61" s="560">
        <f t="shared" si="89"/>
        <v>0</v>
      </c>
      <c r="DY61" s="560">
        <f t="shared" si="90"/>
        <v>0</v>
      </c>
      <c r="DZ61" s="560">
        <f t="shared" si="91"/>
        <v>0</v>
      </c>
      <c r="EA61" s="560">
        <f t="shared" si="92"/>
        <v>0</v>
      </c>
      <c r="EB61" s="560">
        <f t="shared" si="93"/>
        <v>0</v>
      </c>
      <c r="EC61" s="560">
        <f t="shared" si="94"/>
        <v>0</v>
      </c>
      <c r="ED61" s="560">
        <f t="shared" si="95"/>
        <v>0</v>
      </c>
      <c r="EE61" s="560">
        <f t="shared" si="96"/>
        <v>0</v>
      </c>
      <c r="EF61" s="560">
        <f t="shared" si="97"/>
        <v>0</v>
      </c>
      <c r="EG61" s="560">
        <f t="shared" si="98"/>
        <v>0</v>
      </c>
      <c r="EH61" s="560">
        <f t="shared" si="99"/>
        <v>0</v>
      </c>
      <c r="EI61" s="560">
        <f t="shared" si="100"/>
        <v>0</v>
      </c>
      <c r="EJ61" s="560">
        <f t="shared" si="101"/>
        <v>0</v>
      </c>
      <c r="EK61" s="560">
        <f t="shared" si="102"/>
        <v>0</v>
      </c>
      <c r="EL61" s="560">
        <f t="shared" si="103"/>
        <v>0</v>
      </c>
      <c r="EM61" s="560">
        <f t="shared" si="104"/>
        <v>0</v>
      </c>
      <c r="EN61" s="560">
        <f t="shared" si="54"/>
        <v>0</v>
      </c>
      <c r="EO61" s="560">
        <f t="shared" si="52"/>
        <v>0</v>
      </c>
      <c r="EP61" s="560">
        <f t="shared" si="53"/>
        <v>0</v>
      </c>
    </row>
    <row r="62" spans="1:146" s="561" customFormat="1" hidden="1">
      <c r="A62" s="563">
        <v>54</v>
      </c>
      <c r="B62" s="577"/>
      <c r="C62" s="578"/>
      <c r="D62" s="578"/>
      <c r="E62" s="578"/>
      <c r="F62" s="578"/>
      <c r="G62" s="578"/>
      <c r="H62" s="578"/>
      <c r="I62" s="578"/>
      <c r="J62" s="578"/>
      <c r="K62" s="578"/>
      <c r="L62" s="578"/>
      <c r="M62" s="578"/>
      <c r="N62" s="578"/>
      <c r="O62" s="578"/>
      <c r="P62" s="578"/>
      <c r="Q62" s="578"/>
      <c r="R62" s="578"/>
      <c r="S62" s="578"/>
      <c r="T62" s="578"/>
      <c r="U62" s="578"/>
      <c r="V62" s="578"/>
      <c r="W62" s="578"/>
      <c r="X62" s="578"/>
      <c r="Y62" s="578"/>
      <c r="Z62" s="578"/>
      <c r="AA62" s="578"/>
      <c r="AB62" s="578"/>
      <c r="AC62" s="578"/>
      <c r="AD62" s="578"/>
      <c r="AE62" s="578"/>
      <c r="AF62" s="578"/>
      <c r="AG62" s="578"/>
      <c r="AH62" s="578"/>
      <c r="AI62" s="578"/>
      <c r="AJ62" s="578"/>
      <c r="AK62" s="578"/>
      <c r="AL62" s="578"/>
      <c r="AM62" s="578"/>
      <c r="AN62" s="578"/>
      <c r="AO62" s="578"/>
      <c r="AP62" s="578"/>
      <c r="AQ62" s="578"/>
      <c r="AR62" s="564">
        <f t="shared" si="3"/>
        <v>0</v>
      </c>
      <c r="AS62" s="564">
        <f t="shared" si="63"/>
        <v>0</v>
      </c>
      <c r="AT62" s="564">
        <f t="shared" si="4"/>
        <v>0</v>
      </c>
      <c r="AU62" s="565" t="str">
        <f t="shared" si="5"/>
        <v/>
      </c>
      <c r="BD62" s="574"/>
      <c r="BE62" s="574">
        <f t="shared" si="110"/>
        <v>1</v>
      </c>
      <c r="BF62" s="574">
        <f t="shared" si="110"/>
        <v>1</v>
      </c>
      <c r="BG62" s="574">
        <f t="shared" si="110"/>
        <v>1</v>
      </c>
      <c r="BH62" s="574">
        <f t="shared" si="110"/>
        <v>1</v>
      </c>
      <c r="BI62" s="574">
        <f t="shared" si="110"/>
        <v>1</v>
      </c>
      <c r="BJ62" s="574">
        <f t="shared" si="110"/>
        <v>1</v>
      </c>
      <c r="BK62" s="574">
        <f t="shared" si="110"/>
        <v>1</v>
      </c>
      <c r="BL62" s="574">
        <f t="shared" si="110"/>
        <v>1</v>
      </c>
      <c r="BM62" s="574">
        <f t="shared" si="110"/>
        <v>0</v>
      </c>
      <c r="BN62" s="574">
        <f t="shared" si="110"/>
        <v>0</v>
      </c>
      <c r="BO62" s="574">
        <f t="shared" si="110"/>
        <v>0</v>
      </c>
      <c r="BP62" s="574">
        <f t="shared" si="110"/>
        <v>0</v>
      </c>
      <c r="BQ62" s="574">
        <f t="shared" si="110"/>
        <v>0</v>
      </c>
      <c r="BR62" s="574">
        <f t="shared" si="110"/>
        <v>0</v>
      </c>
      <c r="BS62" s="574">
        <f t="shared" si="110"/>
        <v>0</v>
      </c>
      <c r="BT62" s="574">
        <f t="shared" si="110"/>
        <v>0</v>
      </c>
      <c r="BU62" s="574">
        <f t="shared" si="110"/>
        <v>0</v>
      </c>
      <c r="BV62" s="574">
        <f t="shared" si="110"/>
        <v>0</v>
      </c>
      <c r="BW62" s="574">
        <f t="shared" si="110"/>
        <v>1</v>
      </c>
      <c r="BX62" s="574">
        <f t="shared" si="110"/>
        <v>1</v>
      </c>
      <c r="BY62" s="574">
        <f t="shared" si="110"/>
        <v>1</v>
      </c>
      <c r="BZ62" s="574">
        <f t="shared" si="110"/>
        <v>1</v>
      </c>
      <c r="CA62" s="574">
        <f t="shared" si="110"/>
        <v>1</v>
      </c>
      <c r="CB62" s="574">
        <f t="shared" si="110"/>
        <v>1</v>
      </c>
      <c r="CC62" s="574">
        <f t="shared" si="110"/>
        <v>1</v>
      </c>
      <c r="CD62" s="574">
        <f t="shared" si="110"/>
        <v>0</v>
      </c>
      <c r="CE62" s="574">
        <f t="shared" si="110"/>
        <v>0</v>
      </c>
      <c r="CF62" s="574">
        <f t="shared" si="110"/>
        <v>0</v>
      </c>
      <c r="CG62" s="574">
        <f t="shared" si="110"/>
        <v>0</v>
      </c>
      <c r="CH62" s="574">
        <f t="shared" si="110"/>
        <v>0</v>
      </c>
      <c r="CI62" s="574">
        <f t="shared" si="110"/>
        <v>0</v>
      </c>
      <c r="CJ62" s="574">
        <f t="shared" si="110"/>
        <v>0</v>
      </c>
      <c r="CK62" s="574">
        <f t="shared" si="110"/>
        <v>0</v>
      </c>
      <c r="CL62" s="574">
        <f t="shared" si="110"/>
        <v>0</v>
      </c>
      <c r="CM62" s="574">
        <f t="shared" si="110"/>
        <v>0</v>
      </c>
      <c r="CN62" s="574">
        <f t="shared" si="110"/>
        <v>0</v>
      </c>
      <c r="CO62" s="574">
        <f t="shared" si="110"/>
        <v>0</v>
      </c>
      <c r="CP62" s="574">
        <f t="shared" si="110"/>
        <v>0</v>
      </c>
      <c r="CQ62" s="574">
        <f t="shared" si="110"/>
        <v>0</v>
      </c>
      <c r="CR62" s="574">
        <f t="shared" si="110"/>
        <v>0</v>
      </c>
      <c r="CS62" s="574">
        <f t="shared" si="110"/>
        <v>0</v>
      </c>
      <c r="CT62" s="572">
        <f t="shared" si="49"/>
        <v>0</v>
      </c>
      <c r="CU62" s="572">
        <f t="shared" si="50"/>
        <v>0</v>
      </c>
      <c r="CV62" s="572">
        <f t="shared" si="51"/>
        <v>0</v>
      </c>
      <c r="CW62" s="560"/>
      <c r="CX62" s="575" t="str">
        <f t="shared" si="7"/>
        <v/>
      </c>
      <c r="CY62" s="560">
        <f t="shared" si="64"/>
        <v>0</v>
      </c>
      <c r="CZ62" s="560">
        <f t="shared" si="65"/>
        <v>0</v>
      </c>
      <c r="DA62" s="560">
        <f t="shared" si="66"/>
        <v>0</v>
      </c>
      <c r="DB62" s="560">
        <f t="shared" si="67"/>
        <v>0</v>
      </c>
      <c r="DC62" s="560">
        <f t="shared" si="68"/>
        <v>0</v>
      </c>
      <c r="DD62" s="560">
        <f t="shared" si="69"/>
        <v>0</v>
      </c>
      <c r="DE62" s="560">
        <f t="shared" si="70"/>
        <v>0</v>
      </c>
      <c r="DF62" s="560">
        <f t="shared" si="71"/>
        <v>0</v>
      </c>
      <c r="DG62" s="560">
        <f t="shared" si="72"/>
        <v>0</v>
      </c>
      <c r="DH62" s="560">
        <f t="shared" si="73"/>
        <v>0</v>
      </c>
      <c r="DI62" s="560">
        <f t="shared" si="74"/>
        <v>0</v>
      </c>
      <c r="DJ62" s="560">
        <f t="shared" si="75"/>
        <v>0</v>
      </c>
      <c r="DK62" s="560">
        <f t="shared" si="76"/>
        <v>0</v>
      </c>
      <c r="DL62" s="560">
        <f t="shared" si="77"/>
        <v>0</v>
      </c>
      <c r="DM62" s="560">
        <f t="shared" si="78"/>
        <v>0</v>
      </c>
      <c r="DN62" s="560">
        <f t="shared" si="79"/>
        <v>0</v>
      </c>
      <c r="DO62" s="560">
        <f t="shared" si="80"/>
        <v>0</v>
      </c>
      <c r="DP62" s="560">
        <f t="shared" si="81"/>
        <v>0</v>
      </c>
      <c r="DQ62" s="560">
        <f t="shared" si="82"/>
        <v>0</v>
      </c>
      <c r="DR62" s="560">
        <f t="shared" si="83"/>
        <v>0</v>
      </c>
      <c r="DS62" s="560">
        <f t="shared" si="84"/>
        <v>0</v>
      </c>
      <c r="DT62" s="560">
        <f t="shared" si="85"/>
        <v>0</v>
      </c>
      <c r="DU62" s="560">
        <f t="shared" si="86"/>
        <v>0</v>
      </c>
      <c r="DV62" s="560">
        <f t="shared" si="87"/>
        <v>0</v>
      </c>
      <c r="DW62" s="560">
        <f t="shared" si="88"/>
        <v>0</v>
      </c>
      <c r="DX62" s="560">
        <f t="shared" si="89"/>
        <v>0</v>
      </c>
      <c r="DY62" s="560">
        <f t="shared" si="90"/>
        <v>0</v>
      </c>
      <c r="DZ62" s="560">
        <f t="shared" si="91"/>
        <v>0</v>
      </c>
      <c r="EA62" s="560">
        <f t="shared" si="92"/>
        <v>0</v>
      </c>
      <c r="EB62" s="560">
        <f t="shared" si="93"/>
        <v>0</v>
      </c>
      <c r="EC62" s="560">
        <f t="shared" si="94"/>
        <v>0</v>
      </c>
      <c r="ED62" s="560">
        <f t="shared" si="95"/>
        <v>0</v>
      </c>
      <c r="EE62" s="560">
        <f t="shared" si="96"/>
        <v>0</v>
      </c>
      <c r="EF62" s="560">
        <f t="shared" si="97"/>
        <v>0</v>
      </c>
      <c r="EG62" s="560">
        <f t="shared" si="98"/>
        <v>0</v>
      </c>
      <c r="EH62" s="560">
        <f t="shared" si="99"/>
        <v>0</v>
      </c>
      <c r="EI62" s="560">
        <f t="shared" si="100"/>
        <v>0</v>
      </c>
      <c r="EJ62" s="560">
        <f t="shared" si="101"/>
        <v>0</v>
      </c>
      <c r="EK62" s="560">
        <f t="shared" si="102"/>
        <v>0</v>
      </c>
      <c r="EL62" s="560">
        <f t="shared" si="103"/>
        <v>0</v>
      </c>
      <c r="EM62" s="560">
        <f t="shared" si="104"/>
        <v>0</v>
      </c>
      <c r="EN62" s="560">
        <f t="shared" si="54"/>
        <v>0</v>
      </c>
      <c r="EO62" s="560">
        <f t="shared" si="52"/>
        <v>0</v>
      </c>
      <c r="EP62" s="560">
        <f t="shared" si="53"/>
        <v>0</v>
      </c>
    </row>
    <row r="63" spans="1:146" s="561" customFormat="1" hidden="1">
      <c r="A63" s="563">
        <v>55</v>
      </c>
      <c r="B63" s="577"/>
      <c r="C63" s="578"/>
      <c r="D63" s="578"/>
      <c r="E63" s="578"/>
      <c r="F63" s="578"/>
      <c r="G63" s="578"/>
      <c r="H63" s="578"/>
      <c r="I63" s="578"/>
      <c r="J63" s="578"/>
      <c r="K63" s="578"/>
      <c r="L63" s="578"/>
      <c r="M63" s="578"/>
      <c r="N63" s="578"/>
      <c r="O63" s="578"/>
      <c r="P63" s="578"/>
      <c r="Q63" s="578"/>
      <c r="R63" s="578"/>
      <c r="S63" s="578"/>
      <c r="T63" s="578"/>
      <c r="U63" s="578"/>
      <c r="V63" s="578"/>
      <c r="W63" s="578"/>
      <c r="X63" s="578"/>
      <c r="Y63" s="578"/>
      <c r="Z63" s="578"/>
      <c r="AA63" s="578"/>
      <c r="AB63" s="578"/>
      <c r="AC63" s="578"/>
      <c r="AD63" s="578"/>
      <c r="AE63" s="578"/>
      <c r="AF63" s="578"/>
      <c r="AG63" s="578"/>
      <c r="AH63" s="578"/>
      <c r="AI63" s="578"/>
      <c r="AJ63" s="578"/>
      <c r="AK63" s="578"/>
      <c r="AL63" s="578"/>
      <c r="AM63" s="578"/>
      <c r="AN63" s="578"/>
      <c r="AO63" s="578"/>
      <c r="AP63" s="578"/>
      <c r="AQ63" s="578"/>
      <c r="AR63" s="564">
        <f t="shared" si="3"/>
        <v>0</v>
      </c>
      <c r="AS63" s="564">
        <f t="shared" si="63"/>
        <v>0</v>
      </c>
      <c r="AT63" s="564">
        <f t="shared" si="4"/>
        <v>0</v>
      </c>
      <c r="AU63" s="565" t="str">
        <f t="shared" si="5"/>
        <v/>
      </c>
      <c r="BD63" s="574"/>
      <c r="BE63" s="574">
        <f t="shared" si="110"/>
        <v>1</v>
      </c>
      <c r="BF63" s="574">
        <f t="shared" si="110"/>
        <v>1</v>
      </c>
      <c r="BG63" s="574">
        <f t="shared" si="110"/>
        <v>1</v>
      </c>
      <c r="BH63" s="574">
        <f t="shared" si="110"/>
        <v>1</v>
      </c>
      <c r="BI63" s="574">
        <f t="shared" si="110"/>
        <v>1</v>
      </c>
      <c r="BJ63" s="574">
        <f t="shared" si="110"/>
        <v>1</v>
      </c>
      <c r="BK63" s="574">
        <f t="shared" si="110"/>
        <v>1</v>
      </c>
      <c r="BL63" s="574">
        <f t="shared" si="110"/>
        <v>1</v>
      </c>
      <c r="BM63" s="574">
        <f t="shared" si="110"/>
        <v>0</v>
      </c>
      <c r="BN63" s="574">
        <f t="shared" si="110"/>
        <v>0</v>
      </c>
      <c r="BO63" s="574">
        <f t="shared" si="110"/>
        <v>0</v>
      </c>
      <c r="BP63" s="574">
        <f t="shared" si="110"/>
        <v>0</v>
      </c>
      <c r="BQ63" s="574">
        <f t="shared" si="110"/>
        <v>0</v>
      </c>
      <c r="BR63" s="574">
        <f t="shared" si="110"/>
        <v>0</v>
      </c>
      <c r="BS63" s="574">
        <f t="shared" si="110"/>
        <v>0</v>
      </c>
      <c r="BT63" s="574">
        <f t="shared" si="110"/>
        <v>0</v>
      </c>
      <c r="BU63" s="574">
        <f t="shared" si="110"/>
        <v>0</v>
      </c>
      <c r="BV63" s="574">
        <f t="shared" si="110"/>
        <v>0</v>
      </c>
      <c r="BW63" s="574">
        <f t="shared" si="110"/>
        <v>1</v>
      </c>
      <c r="BX63" s="574">
        <f t="shared" si="110"/>
        <v>1</v>
      </c>
      <c r="BY63" s="574">
        <f t="shared" si="110"/>
        <v>1</v>
      </c>
      <c r="BZ63" s="574">
        <f t="shared" si="110"/>
        <v>1</v>
      </c>
      <c r="CA63" s="574">
        <f t="shared" si="110"/>
        <v>1</v>
      </c>
      <c r="CB63" s="574">
        <f t="shared" si="110"/>
        <v>1</v>
      </c>
      <c r="CC63" s="574">
        <f t="shared" si="110"/>
        <v>1</v>
      </c>
      <c r="CD63" s="574">
        <f t="shared" si="110"/>
        <v>0</v>
      </c>
      <c r="CE63" s="574">
        <f t="shared" si="110"/>
        <v>0</v>
      </c>
      <c r="CF63" s="574">
        <f t="shared" si="110"/>
        <v>0</v>
      </c>
      <c r="CG63" s="574">
        <f t="shared" si="110"/>
        <v>0</v>
      </c>
      <c r="CH63" s="574">
        <f t="shared" si="110"/>
        <v>0</v>
      </c>
      <c r="CI63" s="574">
        <f t="shared" si="110"/>
        <v>0</v>
      </c>
      <c r="CJ63" s="574">
        <f t="shared" si="110"/>
        <v>0</v>
      </c>
      <c r="CK63" s="574">
        <f t="shared" si="110"/>
        <v>0</v>
      </c>
      <c r="CL63" s="574">
        <f t="shared" si="110"/>
        <v>0</v>
      </c>
      <c r="CM63" s="574">
        <f t="shared" si="110"/>
        <v>0</v>
      </c>
      <c r="CN63" s="574">
        <f t="shared" si="110"/>
        <v>0</v>
      </c>
      <c r="CO63" s="574">
        <f t="shared" si="110"/>
        <v>0</v>
      </c>
      <c r="CP63" s="574">
        <f t="shared" si="110"/>
        <v>0</v>
      </c>
      <c r="CQ63" s="574">
        <f t="shared" si="110"/>
        <v>0</v>
      </c>
      <c r="CR63" s="574">
        <f t="shared" si="110"/>
        <v>0</v>
      </c>
      <c r="CS63" s="574">
        <f t="shared" si="110"/>
        <v>0</v>
      </c>
      <c r="CT63" s="572">
        <f t="shared" si="49"/>
        <v>0</v>
      </c>
      <c r="CU63" s="572">
        <f t="shared" si="50"/>
        <v>0</v>
      </c>
      <c r="CV63" s="572">
        <f t="shared" si="51"/>
        <v>0</v>
      </c>
      <c r="CW63" s="560"/>
      <c r="CX63" s="575" t="str">
        <f t="shared" si="7"/>
        <v/>
      </c>
      <c r="CY63" s="560">
        <f t="shared" si="64"/>
        <v>0</v>
      </c>
      <c r="CZ63" s="560">
        <f t="shared" si="65"/>
        <v>0</v>
      </c>
      <c r="DA63" s="560">
        <f t="shared" si="66"/>
        <v>0</v>
      </c>
      <c r="DB63" s="560">
        <f t="shared" si="67"/>
        <v>0</v>
      </c>
      <c r="DC63" s="560">
        <f t="shared" si="68"/>
        <v>0</v>
      </c>
      <c r="DD63" s="560">
        <f t="shared" si="69"/>
        <v>0</v>
      </c>
      <c r="DE63" s="560">
        <f t="shared" si="70"/>
        <v>0</v>
      </c>
      <c r="DF63" s="560">
        <f t="shared" si="71"/>
        <v>0</v>
      </c>
      <c r="DG63" s="560">
        <f t="shared" si="72"/>
        <v>0</v>
      </c>
      <c r="DH63" s="560">
        <f t="shared" si="73"/>
        <v>0</v>
      </c>
      <c r="DI63" s="560">
        <f t="shared" si="74"/>
        <v>0</v>
      </c>
      <c r="DJ63" s="560">
        <f t="shared" si="75"/>
        <v>0</v>
      </c>
      <c r="DK63" s="560">
        <f t="shared" si="76"/>
        <v>0</v>
      </c>
      <c r="DL63" s="560">
        <f t="shared" si="77"/>
        <v>0</v>
      </c>
      <c r="DM63" s="560">
        <f t="shared" si="78"/>
        <v>0</v>
      </c>
      <c r="DN63" s="560">
        <f t="shared" si="79"/>
        <v>0</v>
      </c>
      <c r="DO63" s="560">
        <f t="shared" si="80"/>
        <v>0</v>
      </c>
      <c r="DP63" s="560">
        <f t="shared" si="81"/>
        <v>0</v>
      </c>
      <c r="DQ63" s="560">
        <f t="shared" si="82"/>
        <v>0</v>
      </c>
      <c r="DR63" s="560">
        <f t="shared" si="83"/>
        <v>0</v>
      </c>
      <c r="DS63" s="560">
        <f t="shared" si="84"/>
        <v>0</v>
      </c>
      <c r="DT63" s="560">
        <f t="shared" si="85"/>
        <v>0</v>
      </c>
      <c r="DU63" s="560">
        <f t="shared" si="86"/>
        <v>0</v>
      </c>
      <c r="DV63" s="560">
        <f t="shared" si="87"/>
        <v>0</v>
      </c>
      <c r="DW63" s="560">
        <f t="shared" si="88"/>
        <v>0</v>
      </c>
      <c r="DX63" s="560">
        <f t="shared" si="89"/>
        <v>0</v>
      </c>
      <c r="DY63" s="560">
        <f t="shared" si="90"/>
        <v>0</v>
      </c>
      <c r="DZ63" s="560">
        <f t="shared" si="91"/>
        <v>0</v>
      </c>
      <c r="EA63" s="560">
        <f t="shared" si="92"/>
        <v>0</v>
      </c>
      <c r="EB63" s="560">
        <f t="shared" si="93"/>
        <v>0</v>
      </c>
      <c r="EC63" s="560">
        <f t="shared" si="94"/>
        <v>0</v>
      </c>
      <c r="ED63" s="560">
        <f t="shared" si="95"/>
        <v>0</v>
      </c>
      <c r="EE63" s="560">
        <f t="shared" si="96"/>
        <v>0</v>
      </c>
      <c r="EF63" s="560">
        <f t="shared" si="97"/>
        <v>0</v>
      </c>
      <c r="EG63" s="560">
        <f t="shared" si="98"/>
        <v>0</v>
      </c>
      <c r="EH63" s="560">
        <f t="shared" si="99"/>
        <v>0</v>
      </c>
      <c r="EI63" s="560">
        <f t="shared" si="100"/>
        <v>0</v>
      </c>
      <c r="EJ63" s="560">
        <f t="shared" si="101"/>
        <v>0</v>
      </c>
      <c r="EK63" s="560">
        <f t="shared" si="102"/>
        <v>0</v>
      </c>
      <c r="EL63" s="560">
        <f t="shared" si="103"/>
        <v>0</v>
      </c>
      <c r="EM63" s="560">
        <f t="shared" si="104"/>
        <v>0</v>
      </c>
      <c r="EN63" s="560">
        <f t="shared" si="54"/>
        <v>0</v>
      </c>
      <c r="EO63" s="560">
        <f t="shared" si="52"/>
        <v>0</v>
      </c>
      <c r="EP63" s="560">
        <f t="shared" si="53"/>
        <v>0</v>
      </c>
    </row>
    <row r="64" spans="1:146" s="561" customFormat="1" hidden="1">
      <c r="A64" s="563">
        <v>56</v>
      </c>
      <c r="B64" s="577"/>
      <c r="C64" s="578"/>
      <c r="D64" s="578"/>
      <c r="E64" s="578"/>
      <c r="F64" s="578"/>
      <c r="G64" s="578"/>
      <c r="H64" s="578"/>
      <c r="I64" s="578"/>
      <c r="J64" s="578"/>
      <c r="K64" s="578"/>
      <c r="L64" s="578"/>
      <c r="M64" s="578"/>
      <c r="N64" s="578"/>
      <c r="O64" s="578"/>
      <c r="P64" s="578"/>
      <c r="Q64" s="578"/>
      <c r="R64" s="578"/>
      <c r="S64" s="578"/>
      <c r="T64" s="578"/>
      <c r="U64" s="578"/>
      <c r="V64" s="578"/>
      <c r="W64" s="578"/>
      <c r="X64" s="578"/>
      <c r="Y64" s="578"/>
      <c r="Z64" s="578"/>
      <c r="AA64" s="578"/>
      <c r="AB64" s="578"/>
      <c r="AC64" s="578"/>
      <c r="AD64" s="578"/>
      <c r="AE64" s="578"/>
      <c r="AF64" s="578"/>
      <c r="AG64" s="578"/>
      <c r="AH64" s="578"/>
      <c r="AI64" s="578"/>
      <c r="AJ64" s="578"/>
      <c r="AK64" s="578"/>
      <c r="AL64" s="578"/>
      <c r="AM64" s="578"/>
      <c r="AN64" s="578"/>
      <c r="AO64" s="578"/>
      <c r="AP64" s="578"/>
      <c r="AQ64" s="578"/>
      <c r="AR64" s="564">
        <f t="shared" si="3"/>
        <v>0</v>
      </c>
      <c r="AS64" s="564">
        <f t="shared" si="63"/>
        <v>0</v>
      </c>
      <c r="AT64" s="564">
        <f t="shared" si="4"/>
        <v>0</v>
      </c>
      <c r="AU64" s="565" t="str">
        <f t="shared" si="5"/>
        <v/>
      </c>
      <c r="BD64" s="574"/>
      <c r="BE64" s="574">
        <f t="shared" si="110"/>
        <v>1</v>
      </c>
      <c r="BF64" s="574">
        <f t="shared" si="110"/>
        <v>1</v>
      </c>
      <c r="BG64" s="574">
        <f t="shared" si="110"/>
        <v>1</v>
      </c>
      <c r="BH64" s="574">
        <f t="shared" si="110"/>
        <v>1</v>
      </c>
      <c r="BI64" s="574">
        <f t="shared" si="110"/>
        <v>1</v>
      </c>
      <c r="BJ64" s="574">
        <f t="shared" si="110"/>
        <v>1</v>
      </c>
      <c r="BK64" s="574">
        <f t="shared" si="110"/>
        <v>1</v>
      </c>
      <c r="BL64" s="574">
        <f t="shared" si="110"/>
        <v>1</v>
      </c>
      <c r="BM64" s="574">
        <f t="shared" si="110"/>
        <v>0</v>
      </c>
      <c r="BN64" s="574">
        <f t="shared" si="110"/>
        <v>0</v>
      </c>
      <c r="BO64" s="574">
        <f t="shared" si="110"/>
        <v>0</v>
      </c>
      <c r="BP64" s="574">
        <f t="shared" si="110"/>
        <v>0</v>
      </c>
      <c r="BQ64" s="574">
        <f t="shared" si="110"/>
        <v>0</v>
      </c>
      <c r="BR64" s="574">
        <f t="shared" si="110"/>
        <v>0</v>
      </c>
      <c r="BS64" s="574">
        <f t="shared" si="110"/>
        <v>0</v>
      </c>
      <c r="BT64" s="574">
        <f t="shared" si="110"/>
        <v>0</v>
      </c>
      <c r="BU64" s="574">
        <f t="shared" si="110"/>
        <v>0</v>
      </c>
      <c r="BV64" s="574">
        <f t="shared" si="110"/>
        <v>0</v>
      </c>
      <c r="BW64" s="574">
        <f t="shared" si="110"/>
        <v>1</v>
      </c>
      <c r="BX64" s="574">
        <f t="shared" si="110"/>
        <v>1</v>
      </c>
      <c r="BY64" s="574">
        <f t="shared" si="110"/>
        <v>1</v>
      </c>
      <c r="BZ64" s="574">
        <f t="shared" si="110"/>
        <v>1</v>
      </c>
      <c r="CA64" s="574">
        <f t="shared" si="110"/>
        <v>1</v>
      </c>
      <c r="CB64" s="574">
        <f t="shared" si="110"/>
        <v>1</v>
      </c>
      <c r="CC64" s="574">
        <f t="shared" si="110"/>
        <v>1</v>
      </c>
      <c r="CD64" s="574">
        <f t="shared" si="110"/>
        <v>0</v>
      </c>
      <c r="CE64" s="574">
        <f t="shared" si="110"/>
        <v>0</v>
      </c>
      <c r="CF64" s="574">
        <f t="shared" si="110"/>
        <v>0</v>
      </c>
      <c r="CG64" s="574">
        <f t="shared" si="110"/>
        <v>0</v>
      </c>
      <c r="CH64" s="574">
        <f t="shared" si="110"/>
        <v>0</v>
      </c>
      <c r="CI64" s="574">
        <f t="shared" si="110"/>
        <v>0</v>
      </c>
      <c r="CJ64" s="574">
        <f t="shared" si="110"/>
        <v>0</v>
      </c>
      <c r="CK64" s="574">
        <f t="shared" si="110"/>
        <v>0</v>
      </c>
      <c r="CL64" s="574">
        <f t="shared" si="110"/>
        <v>0</v>
      </c>
      <c r="CM64" s="574">
        <f t="shared" si="110"/>
        <v>0</v>
      </c>
      <c r="CN64" s="574">
        <f t="shared" si="110"/>
        <v>0</v>
      </c>
      <c r="CO64" s="574">
        <f t="shared" si="110"/>
        <v>0</v>
      </c>
      <c r="CP64" s="574">
        <f t="shared" si="110"/>
        <v>0</v>
      </c>
      <c r="CQ64" s="574">
        <f t="shared" si="110"/>
        <v>0</v>
      </c>
      <c r="CR64" s="574">
        <f t="shared" si="110"/>
        <v>0</v>
      </c>
      <c r="CS64" s="574">
        <f t="shared" si="110"/>
        <v>0</v>
      </c>
      <c r="CT64" s="572">
        <f t="shared" si="49"/>
        <v>0</v>
      </c>
      <c r="CU64" s="572">
        <f t="shared" si="50"/>
        <v>0</v>
      </c>
      <c r="CV64" s="572">
        <f t="shared" si="51"/>
        <v>0</v>
      </c>
      <c r="CW64" s="560"/>
      <c r="CX64" s="575" t="str">
        <f t="shared" si="7"/>
        <v/>
      </c>
      <c r="CY64" s="560">
        <f t="shared" si="64"/>
        <v>0</v>
      </c>
      <c r="CZ64" s="560">
        <f t="shared" si="65"/>
        <v>0</v>
      </c>
      <c r="DA64" s="560">
        <f t="shared" si="66"/>
        <v>0</v>
      </c>
      <c r="DB64" s="560">
        <f t="shared" si="67"/>
        <v>0</v>
      </c>
      <c r="DC64" s="560">
        <f t="shared" si="68"/>
        <v>0</v>
      </c>
      <c r="DD64" s="560">
        <f t="shared" si="69"/>
        <v>0</v>
      </c>
      <c r="DE64" s="560">
        <f t="shared" si="70"/>
        <v>0</v>
      </c>
      <c r="DF64" s="560">
        <f t="shared" si="71"/>
        <v>0</v>
      </c>
      <c r="DG64" s="560">
        <f t="shared" si="72"/>
        <v>0</v>
      </c>
      <c r="DH64" s="560">
        <f t="shared" si="73"/>
        <v>0</v>
      </c>
      <c r="DI64" s="560">
        <f t="shared" si="74"/>
        <v>0</v>
      </c>
      <c r="DJ64" s="560">
        <f t="shared" si="75"/>
        <v>0</v>
      </c>
      <c r="DK64" s="560">
        <f t="shared" si="76"/>
        <v>0</v>
      </c>
      <c r="DL64" s="560">
        <f t="shared" si="77"/>
        <v>0</v>
      </c>
      <c r="DM64" s="560">
        <f t="shared" si="78"/>
        <v>0</v>
      </c>
      <c r="DN64" s="560">
        <f t="shared" si="79"/>
        <v>0</v>
      </c>
      <c r="DO64" s="560">
        <f t="shared" si="80"/>
        <v>0</v>
      </c>
      <c r="DP64" s="560">
        <f t="shared" si="81"/>
        <v>0</v>
      </c>
      <c r="DQ64" s="560">
        <f t="shared" si="82"/>
        <v>0</v>
      </c>
      <c r="DR64" s="560">
        <f t="shared" si="83"/>
        <v>0</v>
      </c>
      <c r="DS64" s="560">
        <f t="shared" si="84"/>
        <v>0</v>
      </c>
      <c r="DT64" s="560">
        <f t="shared" si="85"/>
        <v>0</v>
      </c>
      <c r="DU64" s="560">
        <f t="shared" si="86"/>
        <v>0</v>
      </c>
      <c r="DV64" s="560">
        <f t="shared" si="87"/>
        <v>0</v>
      </c>
      <c r="DW64" s="560">
        <f t="shared" si="88"/>
        <v>0</v>
      </c>
      <c r="DX64" s="560">
        <f t="shared" si="89"/>
        <v>0</v>
      </c>
      <c r="DY64" s="560">
        <f t="shared" si="90"/>
        <v>0</v>
      </c>
      <c r="DZ64" s="560">
        <f t="shared" si="91"/>
        <v>0</v>
      </c>
      <c r="EA64" s="560">
        <f t="shared" si="92"/>
        <v>0</v>
      </c>
      <c r="EB64" s="560">
        <f t="shared" si="93"/>
        <v>0</v>
      </c>
      <c r="EC64" s="560">
        <f t="shared" si="94"/>
        <v>0</v>
      </c>
      <c r="ED64" s="560">
        <f t="shared" si="95"/>
        <v>0</v>
      </c>
      <c r="EE64" s="560">
        <f t="shared" si="96"/>
        <v>0</v>
      </c>
      <c r="EF64" s="560">
        <f t="shared" si="97"/>
        <v>0</v>
      </c>
      <c r="EG64" s="560">
        <f t="shared" si="98"/>
        <v>0</v>
      </c>
      <c r="EH64" s="560">
        <f t="shared" si="99"/>
        <v>0</v>
      </c>
      <c r="EI64" s="560">
        <f t="shared" si="100"/>
        <v>0</v>
      </c>
      <c r="EJ64" s="560">
        <f t="shared" si="101"/>
        <v>0</v>
      </c>
      <c r="EK64" s="560">
        <f t="shared" si="102"/>
        <v>0</v>
      </c>
      <c r="EL64" s="560">
        <f t="shared" si="103"/>
        <v>0</v>
      </c>
      <c r="EM64" s="560">
        <f t="shared" si="104"/>
        <v>0</v>
      </c>
      <c r="EN64" s="560">
        <f t="shared" si="54"/>
        <v>0</v>
      </c>
      <c r="EO64" s="560">
        <f t="shared" si="52"/>
        <v>0</v>
      </c>
      <c r="EP64" s="560">
        <f t="shared" si="53"/>
        <v>0</v>
      </c>
    </row>
    <row r="65" spans="1:146" s="561" customFormat="1" hidden="1">
      <c r="A65" s="563">
        <v>57</v>
      </c>
      <c r="B65" s="577"/>
      <c r="C65" s="578"/>
      <c r="D65" s="578"/>
      <c r="E65" s="578"/>
      <c r="F65" s="578"/>
      <c r="G65" s="578"/>
      <c r="H65" s="578"/>
      <c r="I65" s="578"/>
      <c r="J65" s="578"/>
      <c r="K65" s="578"/>
      <c r="L65" s="578"/>
      <c r="M65" s="578"/>
      <c r="N65" s="578"/>
      <c r="O65" s="578"/>
      <c r="P65" s="578"/>
      <c r="Q65" s="578"/>
      <c r="R65" s="578"/>
      <c r="S65" s="578"/>
      <c r="T65" s="578"/>
      <c r="U65" s="578"/>
      <c r="V65" s="578"/>
      <c r="W65" s="578"/>
      <c r="X65" s="578"/>
      <c r="Y65" s="578"/>
      <c r="Z65" s="578"/>
      <c r="AA65" s="578"/>
      <c r="AB65" s="578"/>
      <c r="AC65" s="578"/>
      <c r="AD65" s="578"/>
      <c r="AE65" s="578"/>
      <c r="AF65" s="578"/>
      <c r="AG65" s="578"/>
      <c r="AH65" s="578"/>
      <c r="AI65" s="578"/>
      <c r="AJ65" s="578"/>
      <c r="AK65" s="578"/>
      <c r="AL65" s="578"/>
      <c r="AM65" s="578"/>
      <c r="AN65" s="578"/>
      <c r="AO65" s="578"/>
      <c r="AP65" s="578"/>
      <c r="AQ65" s="578"/>
      <c r="AR65" s="564">
        <f t="shared" si="3"/>
        <v>0</v>
      </c>
      <c r="AS65" s="564">
        <f t="shared" si="63"/>
        <v>0</v>
      </c>
      <c r="AT65" s="564">
        <f t="shared" si="4"/>
        <v>0</v>
      </c>
      <c r="AU65" s="565" t="str">
        <f t="shared" si="5"/>
        <v/>
      </c>
      <c r="BD65" s="574"/>
      <c r="BE65" s="574">
        <f t="shared" si="110"/>
        <v>1</v>
      </c>
      <c r="BF65" s="574">
        <f t="shared" si="110"/>
        <v>1</v>
      </c>
      <c r="BG65" s="574">
        <f t="shared" si="110"/>
        <v>1</v>
      </c>
      <c r="BH65" s="574">
        <f t="shared" si="110"/>
        <v>1</v>
      </c>
      <c r="BI65" s="574">
        <f t="shared" si="110"/>
        <v>1</v>
      </c>
      <c r="BJ65" s="574">
        <f t="shared" si="110"/>
        <v>1</v>
      </c>
      <c r="BK65" s="574">
        <f t="shared" si="110"/>
        <v>1</v>
      </c>
      <c r="BL65" s="574">
        <f t="shared" si="110"/>
        <v>1</v>
      </c>
      <c r="BM65" s="574">
        <f t="shared" si="110"/>
        <v>0</v>
      </c>
      <c r="BN65" s="574">
        <f t="shared" ref="BN65:CS65" si="111">IF(OR(AND(44626&gt;=BN166,BN166&gt;=44588),AND(45382&gt;=BN166,BN166&gt;=44659)),1,0)</f>
        <v>0</v>
      </c>
      <c r="BO65" s="574">
        <f t="shared" si="111"/>
        <v>0</v>
      </c>
      <c r="BP65" s="574">
        <f t="shared" si="111"/>
        <v>0</v>
      </c>
      <c r="BQ65" s="574">
        <f t="shared" si="111"/>
        <v>0</v>
      </c>
      <c r="BR65" s="574">
        <f t="shared" si="111"/>
        <v>0</v>
      </c>
      <c r="BS65" s="574">
        <f t="shared" si="111"/>
        <v>0</v>
      </c>
      <c r="BT65" s="574">
        <f t="shared" si="111"/>
        <v>0</v>
      </c>
      <c r="BU65" s="574">
        <f t="shared" si="111"/>
        <v>0</v>
      </c>
      <c r="BV65" s="574">
        <f t="shared" si="111"/>
        <v>0</v>
      </c>
      <c r="BW65" s="574">
        <f t="shared" si="111"/>
        <v>1</v>
      </c>
      <c r="BX65" s="574">
        <f t="shared" si="111"/>
        <v>1</v>
      </c>
      <c r="BY65" s="574">
        <f t="shared" si="111"/>
        <v>1</v>
      </c>
      <c r="BZ65" s="574">
        <f t="shared" si="111"/>
        <v>1</v>
      </c>
      <c r="CA65" s="574">
        <f t="shared" si="111"/>
        <v>1</v>
      </c>
      <c r="CB65" s="574">
        <f t="shared" si="111"/>
        <v>1</v>
      </c>
      <c r="CC65" s="574">
        <f t="shared" si="111"/>
        <v>1</v>
      </c>
      <c r="CD65" s="574">
        <f t="shared" si="111"/>
        <v>0</v>
      </c>
      <c r="CE65" s="574">
        <f t="shared" si="111"/>
        <v>0</v>
      </c>
      <c r="CF65" s="574">
        <f t="shared" si="111"/>
        <v>0</v>
      </c>
      <c r="CG65" s="574">
        <f t="shared" si="111"/>
        <v>0</v>
      </c>
      <c r="CH65" s="574">
        <f t="shared" si="111"/>
        <v>0</v>
      </c>
      <c r="CI65" s="574">
        <f t="shared" si="111"/>
        <v>0</v>
      </c>
      <c r="CJ65" s="574">
        <f t="shared" si="111"/>
        <v>0</v>
      </c>
      <c r="CK65" s="574">
        <f t="shared" si="111"/>
        <v>0</v>
      </c>
      <c r="CL65" s="574">
        <f t="shared" si="111"/>
        <v>0</v>
      </c>
      <c r="CM65" s="574">
        <f t="shared" si="111"/>
        <v>0</v>
      </c>
      <c r="CN65" s="574">
        <f t="shared" si="111"/>
        <v>0</v>
      </c>
      <c r="CO65" s="574">
        <f t="shared" si="111"/>
        <v>0</v>
      </c>
      <c r="CP65" s="574">
        <f t="shared" si="111"/>
        <v>0</v>
      </c>
      <c r="CQ65" s="574">
        <f t="shared" si="111"/>
        <v>0</v>
      </c>
      <c r="CR65" s="574">
        <f t="shared" si="111"/>
        <v>0</v>
      </c>
      <c r="CS65" s="574">
        <f t="shared" si="111"/>
        <v>0</v>
      </c>
      <c r="CT65" s="572">
        <f t="shared" si="49"/>
        <v>0</v>
      </c>
      <c r="CU65" s="572">
        <f t="shared" si="50"/>
        <v>0</v>
      </c>
      <c r="CV65" s="572">
        <f t="shared" si="51"/>
        <v>0</v>
      </c>
      <c r="CW65" s="560"/>
      <c r="CX65" s="575" t="str">
        <f t="shared" si="7"/>
        <v/>
      </c>
      <c r="CY65" s="560">
        <f t="shared" si="64"/>
        <v>0</v>
      </c>
      <c r="CZ65" s="560">
        <f t="shared" si="65"/>
        <v>0</v>
      </c>
      <c r="DA65" s="560">
        <f t="shared" si="66"/>
        <v>0</v>
      </c>
      <c r="DB65" s="560">
        <f t="shared" si="67"/>
        <v>0</v>
      </c>
      <c r="DC65" s="560">
        <f t="shared" si="68"/>
        <v>0</v>
      </c>
      <c r="DD65" s="560">
        <f t="shared" si="69"/>
        <v>0</v>
      </c>
      <c r="DE65" s="560">
        <f t="shared" si="70"/>
        <v>0</v>
      </c>
      <c r="DF65" s="560">
        <f t="shared" si="71"/>
        <v>0</v>
      </c>
      <c r="DG65" s="560">
        <f t="shared" si="72"/>
        <v>0</v>
      </c>
      <c r="DH65" s="560">
        <f t="shared" si="73"/>
        <v>0</v>
      </c>
      <c r="DI65" s="560">
        <f t="shared" si="74"/>
        <v>0</v>
      </c>
      <c r="DJ65" s="560">
        <f t="shared" si="75"/>
        <v>0</v>
      </c>
      <c r="DK65" s="560">
        <f t="shared" si="76"/>
        <v>0</v>
      </c>
      <c r="DL65" s="560">
        <f t="shared" si="77"/>
        <v>0</v>
      </c>
      <c r="DM65" s="560">
        <f t="shared" si="78"/>
        <v>0</v>
      </c>
      <c r="DN65" s="560">
        <f t="shared" si="79"/>
        <v>0</v>
      </c>
      <c r="DO65" s="560">
        <f t="shared" si="80"/>
        <v>0</v>
      </c>
      <c r="DP65" s="560">
        <f t="shared" si="81"/>
        <v>0</v>
      </c>
      <c r="DQ65" s="560">
        <f t="shared" si="82"/>
        <v>0</v>
      </c>
      <c r="DR65" s="560">
        <f t="shared" si="83"/>
        <v>0</v>
      </c>
      <c r="DS65" s="560">
        <f t="shared" si="84"/>
        <v>0</v>
      </c>
      <c r="DT65" s="560">
        <f t="shared" si="85"/>
        <v>0</v>
      </c>
      <c r="DU65" s="560">
        <f t="shared" si="86"/>
        <v>0</v>
      </c>
      <c r="DV65" s="560">
        <f t="shared" si="87"/>
        <v>0</v>
      </c>
      <c r="DW65" s="560">
        <f t="shared" si="88"/>
        <v>0</v>
      </c>
      <c r="DX65" s="560">
        <f t="shared" si="89"/>
        <v>0</v>
      </c>
      <c r="DY65" s="560">
        <f t="shared" si="90"/>
        <v>0</v>
      </c>
      <c r="DZ65" s="560">
        <f t="shared" si="91"/>
        <v>0</v>
      </c>
      <c r="EA65" s="560">
        <f t="shared" si="92"/>
        <v>0</v>
      </c>
      <c r="EB65" s="560">
        <f t="shared" si="93"/>
        <v>0</v>
      </c>
      <c r="EC65" s="560">
        <f t="shared" si="94"/>
        <v>0</v>
      </c>
      <c r="ED65" s="560">
        <f t="shared" si="95"/>
        <v>0</v>
      </c>
      <c r="EE65" s="560">
        <f t="shared" si="96"/>
        <v>0</v>
      </c>
      <c r="EF65" s="560">
        <f t="shared" si="97"/>
        <v>0</v>
      </c>
      <c r="EG65" s="560">
        <f t="shared" si="98"/>
        <v>0</v>
      </c>
      <c r="EH65" s="560">
        <f t="shared" si="99"/>
        <v>0</v>
      </c>
      <c r="EI65" s="560">
        <f t="shared" si="100"/>
        <v>0</v>
      </c>
      <c r="EJ65" s="560">
        <f t="shared" si="101"/>
        <v>0</v>
      </c>
      <c r="EK65" s="560">
        <f t="shared" si="102"/>
        <v>0</v>
      </c>
      <c r="EL65" s="560">
        <f t="shared" si="103"/>
        <v>0</v>
      </c>
      <c r="EM65" s="560">
        <f t="shared" si="104"/>
        <v>0</v>
      </c>
      <c r="EN65" s="560">
        <f>COUNTIF(CY65:EM65,2)</f>
        <v>0</v>
      </c>
      <c r="EO65" s="560">
        <f t="shared" si="52"/>
        <v>0</v>
      </c>
      <c r="EP65" s="560">
        <f t="shared" si="53"/>
        <v>0</v>
      </c>
    </row>
    <row r="66" spans="1:146" s="561" customFormat="1" hidden="1">
      <c r="A66" s="563">
        <v>58</v>
      </c>
      <c r="B66" s="577"/>
      <c r="C66" s="578"/>
      <c r="D66" s="578"/>
      <c r="E66" s="578"/>
      <c r="F66" s="578"/>
      <c r="G66" s="578"/>
      <c r="H66" s="578"/>
      <c r="I66" s="578"/>
      <c r="J66" s="578"/>
      <c r="K66" s="578"/>
      <c r="L66" s="578"/>
      <c r="M66" s="578"/>
      <c r="N66" s="578"/>
      <c r="O66" s="578"/>
      <c r="P66" s="578"/>
      <c r="Q66" s="578"/>
      <c r="R66" s="578"/>
      <c r="S66" s="578"/>
      <c r="T66" s="578"/>
      <c r="U66" s="578"/>
      <c r="V66" s="578"/>
      <c r="W66" s="578"/>
      <c r="X66" s="578"/>
      <c r="Y66" s="578"/>
      <c r="Z66" s="578"/>
      <c r="AA66" s="578"/>
      <c r="AB66" s="578"/>
      <c r="AC66" s="578"/>
      <c r="AD66" s="578"/>
      <c r="AE66" s="578"/>
      <c r="AF66" s="578"/>
      <c r="AG66" s="578"/>
      <c r="AH66" s="578"/>
      <c r="AI66" s="578"/>
      <c r="AJ66" s="578"/>
      <c r="AK66" s="578"/>
      <c r="AL66" s="578"/>
      <c r="AM66" s="578"/>
      <c r="AN66" s="578"/>
      <c r="AO66" s="578"/>
      <c r="AP66" s="578"/>
      <c r="AQ66" s="578"/>
      <c r="AR66" s="564">
        <f t="shared" si="3"/>
        <v>0</v>
      </c>
      <c r="AS66" s="564">
        <f t="shared" si="63"/>
        <v>0</v>
      </c>
      <c r="AT66" s="564">
        <f t="shared" si="4"/>
        <v>0</v>
      </c>
      <c r="AU66" s="565" t="str">
        <f t="shared" si="5"/>
        <v/>
      </c>
      <c r="BD66" s="574"/>
      <c r="BE66" s="574">
        <f t="shared" ref="BE66:CS72" si="112">IF(OR(AND(44626&gt;=BE167,BE167&gt;=44588),AND(45382&gt;=BE167,BE167&gt;=44659)),1,0)</f>
        <v>1</v>
      </c>
      <c r="BF66" s="574">
        <f t="shared" si="112"/>
        <v>1</v>
      </c>
      <c r="BG66" s="574">
        <f t="shared" si="112"/>
        <v>1</v>
      </c>
      <c r="BH66" s="574">
        <f t="shared" si="112"/>
        <v>1</v>
      </c>
      <c r="BI66" s="574">
        <f t="shared" si="112"/>
        <v>1</v>
      </c>
      <c r="BJ66" s="574">
        <f t="shared" si="112"/>
        <v>1</v>
      </c>
      <c r="BK66" s="574">
        <f t="shared" si="112"/>
        <v>1</v>
      </c>
      <c r="BL66" s="574">
        <f t="shared" si="112"/>
        <v>1</v>
      </c>
      <c r="BM66" s="574">
        <f t="shared" si="112"/>
        <v>0</v>
      </c>
      <c r="BN66" s="574">
        <f t="shared" si="112"/>
        <v>0</v>
      </c>
      <c r="BO66" s="574">
        <f t="shared" si="112"/>
        <v>0</v>
      </c>
      <c r="BP66" s="574">
        <f t="shared" si="112"/>
        <v>0</v>
      </c>
      <c r="BQ66" s="574">
        <f t="shared" si="112"/>
        <v>0</v>
      </c>
      <c r="BR66" s="574">
        <f t="shared" si="112"/>
        <v>0</v>
      </c>
      <c r="BS66" s="574">
        <f t="shared" si="112"/>
        <v>0</v>
      </c>
      <c r="BT66" s="574">
        <f t="shared" si="112"/>
        <v>0</v>
      </c>
      <c r="BU66" s="574">
        <f t="shared" si="112"/>
        <v>0</v>
      </c>
      <c r="BV66" s="574">
        <f t="shared" si="112"/>
        <v>0</v>
      </c>
      <c r="BW66" s="574">
        <f t="shared" si="112"/>
        <v>1</v>
      </c>
      <c r="BX66" s="574">
        <f t="shared" si="112"/>
        <v>1</v>
      </c>
      <c r="BY66" s="574">
        <f t="shared" si="112"/>
        <v>1</v>
      </c>
      <c r="BZ66" s="574">
        <f t="shared" si="112"/>
        <v>1</v>
      </c>
      <c r="CA66" s="574">
        <f t="shared" si="112"/>
        <v>1</v>
      </c>
      <c r="CB66" s="574">
        <f t="shared" si="112"/>
        <v>1</v>
      </c>
      <c r="CC66" s="574">
        <f t="shared" si="112"/>
        <v>1</v>
      </c>
      <c r="CD66" s="574">
        <f t="shared" si="112"/>
        <v>0</v>
      </c>
      <c r="CE66" s="574">
        <f t="shared" si="112"/>
        <v>0</v>
      </c>
      <c r="CF66" s="574">
        <f t="shared" si="112"/>
        <v>0</v>
      </c>
      <c r="CG66" s="574">
        <f t="shared" si="112"/>
        <v>0</v>
      </c>
      <c r="CH66" s="574">
        <f t="shared" si="112"/>
        <v>0</v>
      </c>
      <c r="CI66" s="574">
        <f t="shared" si="112"/>
        <v>0</v>
      </c>
      <c r="CJ66" s="574">
        <f t="shared" si="112"/>
        <v>0</v>
      </c>
      <c r="CK66" s="574">
        <f t="shared" si="112"/>
        <v>0</v>
      </c>
      <c r="CL66" s="574">
        <f t="shared" si="112"/>
        <v>0</v>
      </c>
      <c r="CM66" s="574">
        <f t="shared" si="112"/>
        <v>0</v>
      </c>
      <c r="CN66" s="574">
        <f t="shared" si="112"/>
        <v>0</v>
      </c>
      <c r="CO66" s="574">
        <f t="shared" si="112"/>
        <v>0</v>
      </c>
      <c r="CP66" s="574">
        <f t="shared" si="112"/>
        <v>0</v>
      </c>
      <c r="CQ66" s="574">
        <f t="shared" si="112"/>
        <v>0</v>
      </c>
      <c r="CR66" s="574">
        <f t="shared" si="112"/>
        <v>0</v>
      </c>
      <c r="CS66" s="574">
        <f t="shared" si="112"/>
        <v>0</v>
      </c>
      <c r="CT66" s="572">
        <f t="shared" si="49"/>
        <v>0</v>
      </c>
      <c r="CU66" s="572">
        <f t="shared" si="50"/>
        <v>0</v>
      </c>
      <c r="CV66" s="572">
        <f t="shared" si="51"/>
        <v>0</v>
      </c>
      <c r="CW66" s="560"/>
      <c r="CX66" s="575" t="str">
        <f t="shared" si="7"/>
        <v/>
      </c>
      <c r="CY66" s="560">
        <f t="shared" si="64"/>
        <v>0</v>
      </c>
      <c r="CZ66" s="560">
        <f t="shared" si="65"/>
        <v>0</v>
      </c>
      <c r="DA66" s="560">
        <f t="shared" si="66"/>
        <v>0</v>
      </c>
      <c r="DB66" s="560">
        <f t="shared" si="67"/>
        <v>0</v>
      </c>
      <c r="DC66" s="560">
        <f t="shared" si="68"/>
        <v>0</v>
      </c>
      <c r="DD66" s="560">
        <f t="shared" si="69"/>
        <v>0</v>
      </c>
      <c r="DE66" s="560">
        <f t="shared" si="70"/>
        <v>0</v>
      </c>
      <c r="DF66" s="560">
        <f t="shared" si="71"/>
        <v>0</v>
      </c>
      <c r="DG66" s="560">
        <f t="shared" si="72"/>
        <v>0</v>
      </c>
      <c r="DH66" s="560">
        <f t="shared" si="73"/>
        <v>0</v>
      </c>
      <c r="DI66" s="560">
        <f t="shared" si="74"/>
        <v>0</v>
      </c>
      <c r="DJ66" s="560">
        <f t="shared" si="75"/>
        <v>0</v>
      </c>
      <c r="DK66" s="560">
        <f t="shared" si="76"/>
        <v>0</v>
      </c>
      <c r="DL66" s="560">
        <f t="shared" si="77"/>
        <v>0</v>
      </c>
      <c r="DM66" s="560">
        <f t="shared" si="78"/>
        <v>0</v>
      </c>
      <c r="DN66" s="560">
        <f t="shared" si="79"/>
        <v>0</v>
      </c>
      <c r="DO66" s="560">
        <f t="shared" si="80"/>
        <v>0</v>
      </c>
      <c r="DP66" s="560">
        <f t="shared" si="81"/>
        <v>0</v>
      </c>
      <c r="DQ66" s="560">
        <f t="shared" si="82"/>
        <v>0</v>
      </c>
      <c r="DR66" s="560">
        <f t="shared" si="83"/>
        <v>0</v>
      </c>
      <c r="DS66" s="560">
        <f t="shared" si="84"/>
        <v>0</v>
      </c>
      <c r="DT66" s="560">
        <f t="shared" si="85"/>
        <v>0</v>
      </c>
      <c r="DU66" s="560">
        <f t="shared" si="86"/>
        <v>0</v>
      </c>
      <c r="DV66" s="560">
        <f t="shared" si="87"/>
        <v>0</v>
      </c>
      <c r="DW66" s="560">
        <f t="shared" si="88"/>
        <v>0</v>
      </c>
      <c r="DX66" s="560">
        <f t="shared" si="89"/>
        <v>0</v>
      </c>
      <c r="DY66" s="560">
        <f t="shared" si="90"/>
        <v>0</v>
      </c>
      <c r="DZ66" s="560">
        <f t="shared" si="91"/>
        <v>0</v>
      </c>
      <c r="EA66" s="560">
        <f t="shared" si="92"/>
        <v>0</v>
      </c>
      <c r="EB66" s="560">
        <f t="shared" si="93"/>
        <v>0</v>
      </c>
      <c r="EC66" s="560">
        <f t="shared" si="94"/>
        <v>0</v>
      </c>
      <c r="ED66" s="560">
        <f t="shared" si="95"/>
        <v>0</v>
      </c>
      <c r="EE66" s="560">
        <f t="shared" si="96"/>
        <v>0</v>
      </c>
      <c r="EF66" s="560">
        <f t="shared" si="97"/>
        <v>0</v>
      </c>
      <c r="EG66" s="560">
        <f t="shared" si="98"/>
        <v>0</v>
      </c>
      <c r="EH66" s="560">
        <f t="shared" si="99"/>
        <v>0</v>
      </c>
      <c r="EI66" s="560">
        <f t="shared" si="100"/>
        <v>0</v>
      </c>
      <c r="EJ66" s="560">
        <f t="shared" si="101"/>
        <v>0</v>
      </c>
      <c r="EK66" s="560">
        <f t="shared" si="102"/>
        <v>0</v>
      </c>
      <c r="EL66" s="560">
        <f t="shared" si="103"/>
        <v>0</v>
      </c>
      <c r="EM66" s="560">
        <f t="shared" si="104"/>
        <v>0</v>
      </c>
      <c r="EN66" s="560">
        <f t="shared" si="54"/>
        <v>0</v>
      </c>
      <c r="EO66" s="560">
        <f t="shared" si="52"/>
        <v>0</v>
      </c>
      <c r="EP66" s="560">
        <f t="shared" si="53"/>
        <v>0</v>
      </c>
    </row>
    <row r="67" spans="1:146" s="561" customFormat="1" hidden="1">
      <c r="A67" s="563">
        <v>59</v>
      </c>
      <c r="B67" s="577"/>
      <c r="C67" s="578"/>
      <c r="D67" s="578"/>
      <c r="E67" s="578"/>
      <c r="F67" s="578"/>
      <c r="G67" s="578"/>
      <c r="H67" s="578"/>
      <c r="I67" s="578"/>
      <c r="J67" s="578"/>
      <c r="K67" s="578"/>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78"/>
      <c r="AL67" s="578"/>
      <c r="AM67" s="578"/>
      <c r="AN67" s="578"/>
      <c r="AO67" s="578"/>
      <c r="AP67" s="578"/>
      <c r="AQ67" s="578"/>
      <c r="AR67" s="564">
        <f t="shared" si="3"/>
        <v>0</v>
      </c>
      <c r="AS67" s="564">
        <f t="shared" si="63"/>
        <v>0</v>
      </c>
      <c r="AT67" s="564">
        <f t="shared" si="4"/>
        <v>0</v>
      </c>
      <c r="AU67" s="565" t="str">
        <f t="shared" si="5"/>
        <v/>
      </c>
      <c r="BD67" s="574"/>
      <c r="BE67" s="574">
        <f t="shared" si="112"/>
        <v>1</v>
      </c>
      <c r="BF67" s="574">
        <f t="shared" si="112"/>
        <v>1</v>
      </c>
      <c r="BG67" s="574">
        <f t="shared" si="112"/>
        <v>1</v>
      </c>
      <c r="BH67" s="574">
        <f t="shared" si="112"/>
        <v>1</v>
      </c>
      <c r="BI67" s="574">
        <f t="shared" si="112"/>
        <v>1</v>
      </c>
      <c r="BJ67" s="574">
        <f t="shared" si="112"/>
        <v>1</v>
      </c>
      <c r="BK67" s="574">
        <f t="shared" si="112"/>
        <v>1</v>
      </c>
      <c r="BL67" s="574">
        <f t="shared" si="112"/>
        <v>1</v>
      </c>
      <c r="BM67" s="574">
        <f t="shared" si="112"/>
        <v>0</v>
      </c>
      <c r="BN67" s="574">
        <f t="shared" si="112"/>
        <v>0</v>
      </c>
      <c r="BO67" s="574">
        <f t="shared" si="112"/>
        <v>0</v>
      </c>
      <c r="BP67" s="574">
        <f t="shared" si="112"/>
        <v>0</v>
      </c>
      <c r="BQ67" s="574">
        <f t="shared" si="112"/>
        <v>0</v>
      </c>
      <c r="BR67" s="574">
        <f t="shared" si="112"/>
        <v>0</v>
      </c>
      <c r="BS67" s="574">
        <f t="shared" si="112"/>
        <v>0</v>
      </c>
      <c r="BT67" s="574">
        <f t="shared" si="112"/>
        <v>0</v>
      </c>
      <c r="BU67" s="574">
        <f t="shared" si="112"/>
        <v>0</v>
      </c>
      <c r="BV67" s="574">
        <f t="shared" si="112"/>
        <v>0</v>
      </c>
      <c r="BW67" s="574">
        <f t="shared" si="112"/>
        <v>1</v>
      </c>
      <c r="BX67" s="574">
        <f t="shared" si="112"/>
        <v>1</v>
      </c>
      <c r="BY67" s="574">
        <f t="shared" si="112"/>
        <v>1</v>
      </c>
      <c r="BZ67" s="574">
        <f t="shared" si="112"/>
        <v>1</v>
      </c>
      <c r="CA67" s="574">
        <f t="shared" si="112"/>
        <v>1</v>
      </c>
      <c r="CB67" s="574">
        <f t="shared" si="112"/>
        <v>1</v>
      </c>
      <c r="CC67" s="574">
        <f t="shared" si="112"/>
        <v>1</v>
      </c>
      <c r="CD67" s="574">
        <f t="shared" si="112"/>
        <v>0</v>
      </c>
      <c r="CE67" s="574">
        <f t="shared" si="112"/>
        <v>0</v>
      </c>
      <c r="CF67" s="574">
        <f t="shared" si="112"/>
        <v>0</v>
      </c>
      <c r="CG67" s="574">
        <f t="shared" si="112"/>
        <v>0</v>
      </c>
      <c r="CH67" s="574">
        <f t="shared" si="112"/>
        <v>0</v>
      </c>
      <c r="CI67" s="574">
        <f t="shared" si="112"/>
        <v>0</v>
      </c>
      <c r="CJ67" s="574">
        <f t="shared" si="112"/>
        <v>0</v>
      </c>
      <c r="CK67" s="574">
        <f t="shared" si="112"/>
        <v>0</v>
      </c>
      <c r="CL67" s="574">
        <f t="shared" si="112"/>
        <v>0</v>
      </c>
      <c r="CM67" s="574">
        <f t="shared" si="112"/>
        <v>0</v>
      </c>
      <c r="CN67" s="574">
        <f t="shared" si="112"/>
        <v>0</v>
      </c>
      <c r="CO67" s="574">
        <f t="shared" si="112"/>
        <v>0</v>
      </c>
      <c r="CP67" s="574">
        <f t="shared" si="112"/>
        <v>0</v>
      </c>
      <c r="CQ67" s="574">
        <f t="shared" si="112"/>
        <v>0</v>
      </c>
      <c r="CR67" s="574">
        <f t="shared" si="112"/>
        <v>0</v>
      </c>
      <c r="CS67" s="574">
        <f t="shared" si="112"/>
        <v>0</v>
      </c>
      <c r="CT67" s="572">
        <f t="shared" si="49"/>
        <v>0</v>
      </c>
      <c r="CU67" s="572">
        <f t="shared" si="50"/>
        <v>0</v>
      </c>
      <c r="CV67" s="572">
        <f t="shared" si="51"/>
        <v>0</v>
      </c>
      <c r="CW67" s="560"/>
      <c r="CX67" s="575" t="str">
        <f t="shared" si="7"/>
        <v/>
      </c>
      <c r="CY67" s="560">
        <f t="shared" si="64"/>
        <v>0</v>
      </c>
      <c r="CZ67" s="560">
        <f t="shared" si="65"/>
        <v>0</v>
      </c>
      <c r="DA67" s="560">
        <f t="shared" si="66"/>
        <v>0</v>
      </c>
      <c r="DB67" s="560">
        <f t="shared" si="67"/>
        <v>0</v>
      </c>
      <c r="DC67" s="560">
        <f t="shared" si="68"/>
        <v>0</v>
      </c>
      <c r="DD67" s="560">
        <f t="shared" si="69"/>
        <v>0</v>
      </c>
      <c r="DE67" s="560">
        <f t="shared" si="70"/>
        <v>0</v>
      </c>
      <c r="DF67" s="560">
        <f t="shared" si="71"/>
        <v>0</v>
      </c>
      <c r="DG67" s="560">
        <f t="shared" si="72"/>
        <v>0</v>
      </c>
      <c r="DH67" s="560">
        <f t="shared" si="73"/>
        <v>0</v>
      </c>
      <c r="DI67" s="560">
        <f t="shared" si="74"/>
        <v>0</v>
      </c>
      <c r="DJ67" s="560">
        <f t="shared" si="75"/>
        <v>0</v>
      </c>
      <c r="DK67" s="560">
        <f t="shared" si="76"/>
        <v>0</v>
      </c>
      <c r="DL67" s="560">
        <f t="shared" si="77"/>
        <v>0</v>
      </c>
      <c r="DM67" s="560">
        <f t="shared" si="78"/>
        <v>0</v>
      </c>
      <c r="DN67" s="560">
        <f t="shared" si="79"/>
        <v>0</v>
      </c>
      <c r="DO67" s="560">
        <f t="shared" si="80"/>
        <v>0</v>
      </c>
      <c r="DP67" s="560">
        <f t="shared" si="81"/>
        <v>0</v>
      </c>
      <c r="DQ67" s="560">
        <f t="shared" si="82"/>
        <v>0</v>
      </c>
      <c r="DR67" s="560">
        <f t="shared" si="83"/>
        <v>0</v>
      </c>
      <c r="DS67" s="560">
        <f t="shared" si="84"/>
        <v>0</v>
      </c>
      <c r="DT67" s="560">
        <f t="shared" si="85"/>
        <v>0</v>
      </c>
      <c r="DU67" s="560">
        <f t="shared" si="86"/>
        <v>0</v>
      </c>
      <c r="DV67" s="560">
        <f t="shared" si="87"/>
        <v>0</v>
      </c>
      <c r="DW67" s="560">
        <f t="shared" si="88"/>
        <v>0</v>
      </c>
      <c r="DX67" s="560">
        <f t="shared" si="89"/>
        <v>0</v>
      </c>
      <c r="DY67" s="560">
        <f t="shared" si="90"/>
        <v>0</v>
      </c>
      <c r="DZ67" s="560">
        <f t="shared" si="91"/>
        <v>0</v>
      </c>
      <c r="EA67" s="560">
        <f t="shared" si="92"/>
        <v>0</v>
      </c>
      <c r="EB67" s="560">
        <f t="shared" si="93"/>
        <v>0</v>
      </c>
      <c r="EC67" s="560">
        <f t="shared" si="94"/>
        <v>0</v>
      </c>
      <c r="ED67" s="560">
        <f t="shared" si="95"/>
        <v>0</v>
      </c>
      <c r="EE67" s="560">
        <f t="shared" si="96"/>
        <v>0</v>
      </c>
      <c r="EF67" s="560">
        <f t="shared" si="97"/>
        <v>0</v>
      </c>
      <c r="EG67" s="560">
        <f t="shared" si="98"/>
        <v>0</v>
      </c>
      <c r="EH67" s="560">
        <f t="shared" si="99"/>
        <v>0</v>
      </c>
      <c r="EI67" s="560">
        <f t="shared" si="100"/>
        <v>0</v>
      </c>
      <c r="EJ67" s="560">
        <f t="shared" si="101"/>
        <v>0</v>
      </c>
      <c r="EK67" s="560">
        <f t="shared" si="102"/>
        <v>0</v>
      </c>
      <c r="EL67" s="560">
        <f t="shared" si="103"/>
        <v>0</v>
      </c>
      <c r="EM67" s="560">
        <f t="shared" si="104"/>
        <v>0</v>
      </c>
      <c r="EN67" s="560">
        <f t="shared" si="54"/>
        <v>0</v>
      </c>
      <c r="EO67" s="560">
        <f t="shared" si="52"/>
        <v>0</v>
      </c>
      <c r="EP67" s="560">
        <f t="shared" si="53"/>
        <v>0</v>
      </c>
    </row>
    <row r="68" spans="1:146" s="561" customFormat="1" hidden="1">
      <c r="A68" s="563">
        <v>60</v>
      </c>
      <c r="B68" s="577"/>
      <c r="C68" s="578"/>
      <c r="D68" s="578"/>
      <c r="E68" s="578"/>
      <c r="F68" s="578"/>
      <c r="G68" s="578"/>
      <c r="H68" s="578"/>
      <c r="I68" s="578"/>
      <c r="J68" s="578"/>
      <c r="K68" s="578"/>
      <c r="L68" s="578"/>
      <c r="M68" s="578"/>
      <c r="N68" s="578"/>
      <c r="O68" s="578"/>
      <c r="P68" s="578"/>
      <c r="Q68" s="578"/>
      <c r="R68" s="578"/>
      <c r="S68" s="578"/>
      <c r="T68" s="578"/>
      <c r="U68" s="578"/>
      <c r="V68" s="578"/>
      <c r="W68" s="578"/>
      <c r="X68" s="578"/>
      <c r="Y68" s="578"/>
      <c r="Z68" s="578"/>
      <c r="AA68" s="578"/>
      <c r="AB68" s="578"/>
      <c r="AC68" s="578"/>
      <c r="AD68" s="578"/>
      <c r="AE68" s="578"/>
      <c r="AF68" s="578"/>
      <c r="AG68" s="578"/>
      <c r="AH68" s="578"/>
      <c r="AI68" s="578"/>
      <c r="AJ68" s="578"/>
      <c r="AK68" s="578"/>
      <c r="AL68" s="578"/>
      <c r="AM68" s="578"/>
      <c r="AN68" s="578"/>
      <c r="AO68" s="578"/>
      <c r="AP68" s="578"/>
      <c r="AQ68" s="578"/>
      <c r="AR68" s="564">
        <f t="shared" si="3"/>
        <v>0</v>
      </c>
      <c r="AS68" s="564">
        <f t="shared" si="63"/>
        <v>0</v>
      </c>
      <c r="AT68" s="564">
        <f t="shared" si="4"/>
        <v>0</v>
      </c>
      <c r="AU68" s="565" t="str">
        <f t="shared" si="5"/>
        <v/>
      </c>
      <c r="BD68" s="574"/>
      <c r="BE68" s="574">
        <f t="shared" si="112"/>
        <v>1</v>
      </c>
      <c r="BF68" s="574">
        <f t="shared" si="112"/>
        <v>1</v>
      </c>
      <c r="BG68" s="574">
        <f t="shared" si="112"/>
        <v>1</v>
      </c>
      <c r="BH68" s="574">
        <f t="shared" si="112"/>
        <v>1</v>
      </c>
      <c r="BI68" s="574">
        <f t="shared" si="112"/>
        <v>1</v>
      </c>
      <c r="BJ68" s="574">
        <f t="shared" si="112"/>
        <v>1</v>
      </c>
      <c r="BK68" s="574">
        <f t="shared" si="112"/>
        <v>1</v>
      </c>
      <c r="BL68" s="574">
        <f t="shared" si="112"/>
        <v>1</v>
      </c>
      <c r="BM68" s="574">
        <f t="shared" si="112"/>
        <v>0</v>
      </c>
      <c r="BN68" s="574">
        <f t="shared" si="112"/>
        <v>0</v>
      </c>
      <c r="BO68" s="574">
        <f t="shared" si="112"/>
        <v>0</v>
      </c>
      <c r="BP68" s="574">
        <f t="shared" si="112"/>
        <v>0</v>
      </c>
      <c r="BQ68" s="574">
        <f t="shared" si="112"/>
        <v>0</v>
      </c>
      <c r="BR68" s="574">
        <f t="shared" si="112"/>
        <v>0</v>
      </c>
      <c r="BS68" s="574">
        <f t="shared" si="112"/>
        <v>0</v>
      </c>
      <c r="BT68" s="574">
        <f t="shared" si="112"/>
        <v>0</v>
      </c>
      <c r="BU68" s="574">
        <f t="shared" si="112"/>
        <v>0</v>
      </c>
      <c r="BV68" s="574">
        <f t="shared" si="112"/>
        <v>0</v>
      </c>
      <c r="BW68" s="574">
        <f t="shared" si="112"/>
        <v>1</v>
      </c>
      <c r="BX68" s="574">
        <f t="shared" si="112"/>
        <v>1</v>
      </c>
      <c r="BY68" s="574">
        <f t="shared" si="112"/>
        <v>1</v>
      </c>
      <c r="BZ68" s="574">
        <f t="shared" si="112"/>
        <v>1</v>
      </c>
      <c r="CA68" s="574">
        <f t="shared" si="112"/>
        <v>1</v>
      </c>
      <c r="CB68" s="574">
        <f t="shared" si="112"/>
        <v>1</v>
      </c>
      <c r="CC68" s="574">
        <f t="shared" si="112"/>
        <v>1</v>
      </c>
      <c r="CD68" s="574">
        <f t="shared" si="112"/>
        <v>0</v>
      </c>
      <c r="CE68" s="574">
        <f t="shared" si="112"/>
        <v>0</v>
      </c>
      <c r="CF68" s="574">
        <f t="shared" si="112"/>
        <v>0</v>
      </c>
      <c r="CG68" s="574">
        <f t="shared" si="112"/>
        <v>0</v>
      </c>
      <c r="CH68" s="574">
        <f t="shared" si="112"/>
        <v>0</v>
      </c>
      <c r="CI68" s="574">
        <f t="shared" si="112"/>
        <v>0</v>
      </c>
      <c r="CJ68" s="574">
        <f t="shared" si="112"/>
        <v>0</v>
      </c>
      <c r="CK68" s="574">
        <f t="shared" si="112"/>
        <v>0</v>
      </c>
      <c r="CL68" s="574">
        <f t="shared" si="112"/>
        <v>0</v>
      </c>
      <c r="CM68" s="574">
        <f t="shared" si="112"/>
        <v>0</v>
      </c>
      <c r="CN68" s="574">
        <f t="shared" si="112"/>
        <v>0</v>
      </c>
      <c r="CO68" s="574">
        <f t="shared" si="112"/>
        <v>0</v>
      </c>
      <c r="CP68" s="574">
        <f t="shared" si="112"/>
        <v>0</v>
      </c>
      <c r="CQ68" s="574">
        <f t="shared" si="112"/>
        <v>0</v>
      </c>
      <c r="CR68" s="574">
        <f t="shared" si="112"/>
        <v>0</v>
      </c>
      <c r="CS68" s="574">
        <f t="shared" si="112"/>
        <v>0</v>
      </c>
      <c r="CT68" s="572">
        <f t="shared" si="49"/>
        <v>0</v>
      </c>
      <c r="CU68" s="572">
        <f t="shared" si="50"/>
        <v>0</v>
      </c>
      <c r="CV68" s="572">
        <f t="shared" si="51"/>
        <v>0</v>
      </c>
      <c r="CW68" s="560"/>
      <c r="CX68" s="575" t="str">
        <f t="shared" si="7"/>
        <v/>
      </c>
      <c r="CY68" s="560">
        <f t="shared" si="64"/>
        <v>0</v>
      </c>
      <c r="CZ68" s="560">
        <f t="shared" si="65"/>
        <v>0</v>
      </c>
      <c r="DA68" s="560">
        <f t="shared" si="66"/>
        <v>0</v>
      </c>
      <c r="DB68" s="560">
        <f t="shared" si="67"/>
        <v>0</v>
      </c>
      <c r="DC68" s="560">
        <f t="shared" si="68"/>
        <v>0</v>
      </c>
      <c r="DD68" s="560">
        <f t="shared" si="69"/>
        <v>0</v>
      </c>
      <c r="DE68" s="560">
        <f t="shared" si="70"/>
        <v>0</v>
      </c>
      <c r="DF68" s="560">
        <f t="shared" si="71"/>
        <v>0</v>
      </c>
      <c r="DG68" s="560">
        <f t="shared" si="72"/>
        <v>0</v>
      </c>
      <c r="DH68" s="560">
        <f t="shared" si="73"/>
        <v>0</v>
      </c>
      <c r="DI68" s="560">
        <f t="shared" si="74"/>
        <v>0</v>
      </c>
      <c r="DJ68" s="560">
        <f t="shared" si="75"/>
        <v>0</v>
      </c>
      <c r="DK68" s="560">
        <f t="shared" si="76"/>
        <v>0</v>
      </c>
      <c r="DL68" s="560">
        <f t="shared" si="77"/>
        <v>0</v>
      </c>
      <c r="DM68" s="560">
        <f t="shared" si="78"/>
        <v>0</v>
      </c>
      <c r="DN68" s="560">
        <f t="shared" si="79"/>
        <v>0</v>
      </c>
      <c r="DO68" s="560">
        <f t="shared" si="80"/>
        <v>0</v>
      </c>
      <c r="DP68" s="560">
        <f t="shared" si="81"/>
        <v>0</v>
      </c>
      <c r="DQ68" s="560">
        <f t="shared" si="82"/>
        <v>0</v>
      </c>
      <c r="DR68" s="560">
        <f t="shared" si="83"/>
        <v>0</v>
      </c>
      <c r="DS68" s="560">
        <f t="shared" si="84"/>
        <v>0</v>
      </c>
      <c r="DT68" s="560">
        <f t="shared" si="85"/>
        <v>0</v>
      </c>
      <c r="DU68" s="560">
        <f t="shared" si="86"/>
        <v>0</v>
      </c>
      <c r="DV68" s="560">
        <f t="shared" si="87"/>
        <v>0</v>
      </c>
      <c r="DW68" s="560">
        <f t="shared" si="88"/>
        <v>0</v>
      </c>
      <c r="DX68" s="560">
        <f t="shared" si="89"/>
        <v>0</v>
      </c>
      <c r="DY68" s="560">
        <f t="shared" si="90"/>
        <v>0</v>
      </c>
      <c r="DZ68" s="560">
        <f t="shared" si="91"/>
        <v>0</v>
      </c>
      <c r="EA68" s="560">
        <f t="shared" si="92"/>
        <v>0</v>
      </c>
      <c r="EB68" s="560">
        <f t="shared" si="93"/>
        <v>0</v>
      </c>
      <c r="EC68" s="560">
        <f t="shared" si="94"/>
        <v>0</v>
      </c>
      <c r="ED68" s="560">
        <f t="shared" si="95"/>
        <v>0</v>
      </c>
      <c r="EE68" s="560">
        <f t="shared" si="96"/>
        <v>0</v>
      </c>
      <c r="EF68" s="560">
        <f t="shared" si="97"/>
        <v>0</v>
      </c>
      <c r="EG68" s="560">
        <f t="shared" si="98"/>
        <v>0</v>
      </c>
      <c r="EH68" s="560">
        <f t="shared" si="99"/>
        <v>0</v>
      </c>
      <c r="EI68" s="560">
        <f t="shared" si="100"/>
        <v>0</v>
      </c>
      <c r="EJ68" s="560">
        <f t="shared" si="101"/>
        <v>0</v>
      </c>
      <c r="EK68" s="560">
        <f t="shared" si="102"/>
        <v>0</v>
      </c>
      <c r="EL68" s="560">
        <f t="shared" si="103"/>
        <v>0</v>
      </c>
      <c r="EM68" s="560">
        <f t="shared" si="104"/>
        <v>0</v>
      </c>
      <c r="EN68" s="560">
        <f t="shared" si="54"/>
        <v>0</v>
      </c>
      <c r="EO68" s="560">
        <f t="shared" si="52"/>
        <v>0</v>
      </c>
      <c r="EP68" s="560">
        <f t="shared" si="53"/>
        <v>0</v>
      </c>
    </row>
    <row r="69" spans="1:146" s="561" customFormat="1" hidden="1">
      <c r="A69" s="563">
        <v>61</v>
      </c>
      <c r="B69" s="577"/>
      <c r="C69" s="578"/>
      <c r="D69" s="578"/>
      <c r="E69" s="578"/>
      <c r="F69" s="578"/>
      <c r="G69" s="578"/>
      <c r="H69" s="578"/>
      <c r="I69" s="578"/>
      <c r="J69" s="578"/>
      <c r="K69" s="578"/>
      <c r="L69" s="578"/>
      <c r="M69" s="578"/>
      <c r="N69" s="578"/>
      <c r="O69" s="578"/>
      <c r="P69" s="578"/>
      <c r="Q69" s="578"/>
      <c r="R69" s="578"/>
      <c r="S69" s="578"/>
      <c r="T69" s="578"/>
      <c r="U69" s="578"/>
      <c r="V69" s="578"/>
      <c r="W69" s="578"/>
      <c r="X69" s="578"/>
      <c r="Y69" s="578"/>
      <c r="Z69" s="578"/>
      <c r="AA69" s="578"/>
      <c r="AB69" s="578"/>
      <c r="AC69" s="578"/>
      <c r="AD69" s="578"/>
      <c r="AE69" s="578"/>
      <c r="AF69" s="578"/>
      <c r="AG69" s="578"/>
      <c r="AH69" s="578"/>
      <c r="AI69" s="578"/>
      <c r="AJ69" s="578"/>
      <c r="AK69" s="578"/>
      <c r="AL69" s="578"/>
      <c r="AM69" s="578"/>
      <c r="AN69" s="578"/>
      <c r="AO69" s="578"/>
      <c r="AP69" s="578"/>
      <c r="AQ69" s="578"/>
      <c r="AR69" s="564">
        <f t="shared" si="3"/>
        <v>0</v>
      </c>
      <c r="AS69" s="564">
        <f t="shared" si="63"/>
        <v>0</v>
      </c>
      <c r="AT69" s="564">
        <f t="shared" si="4"/>
        <v>0</v>
      </c>
      <c r="AU69" s="565" t="str">
        <f t="shared" si="5"/>
        <v/>
      </c>
      <c r="BD69" s="574"/>
      <c r="BE69" s="574">
        <f t="shared" si="112"/>
        <v>1</v>
      </c>
      <c r="BF69" s="574">
        <f t="shared" si="112"/>
        <v>1</v>
      </c>
      <c r="BG69" s="574">
        <f t="shared" si="112"/>
        <v>1</v>
      </c>
      <c r="BH69" s="574">
        <f t="shared" si="112"/>
        <v>1</v>
      </c>
      <c r="BI69" s="574">
        <f t="shared" si="112"/>
        <v>1</v>
      </c>
      <c r="BJ69" s="574">
        <f t="shared" si="112"/>
        <v>1</v>
      </c>
      <c r="BK69" s="574">
        <f t="shared" si="112"/>
        <v>1</v>
      </c>
      <c r="BL69" s="574">
        <f t="shared" si="112"/>
        <v>1</v>
      </c>
      <c r="BM69" s="574">
        <f t="shared" si="112"/>
        <v>0</v>
      </c>
      <c r="BN69" s="574">
        <f t="shared" si="112"/>
        <v>0</v>
      </c>
      <c r="BO69" s="574">
        <f t="shared" si="112"/>
        <v>0</v>
      </c>
      <c r="BP69" s="574">
        <f t="shared" si="112"/>
        <v>0</v>
      </c>
      <c r="BQ69" s="574">
        <f t="shared" si="112"/>
        <v>0</v>
      </c>
      <c r="BR69" s="574">
        <f t="shared" si="112"/>
        <v>0</v>
      </c>
      <c r="BS69" s="574">
        <f t="shared" si="112"/>
        <v>0</v>
      </c>
      <c r="BT69" s="574">
        <f t="shared" si="112"/>
        <v>0</v>
      </c>
      <c r="BU69" s="574">
        <f t="shared" si="112"/>
        <v>0</v>
      </c>
      <c r="BV69" s="574">
        <f t="shared" si="112"/>
        <v>0</v>
      </c>
      <c r="BW69" s="574">
        <f t="shared" si="112"/>
        <v>1</v>
      </c>
      <c r="BX69" s="574">
        <f t="shared" si="112"/>
        <v>1</v>
      </c>
      <c r="BY69" s="574">
        <f t="shared" si="112"/>
        <v>1</v>
      </c>
      <c r="BZ69" s="574">
        <f t="shared" si="112"/>
        <v>1</v>
      </c>
      <c r="CA69" s="574">
        <f t="shared" si="112"/>
        <v>1</v>
      </c>
      <c r="CB69" s="574">
        <f t="shared" si="112"/>
        <v>1</v>
      </c>
      <c r="CC69" s="574">
        <f t="shared" si="112"/>
        <v>1</v>
      </c>
      <c r="CD69" s="574">
        <f t="shared" si="112"/>
        <v>0</v>
      </c>
      <c r="CE69" s="574">
        <f t="shared" si="112"/>
        <v>0</v>
      </c>
      <c r="CF69" s="574">
        <f t="shared" si="112"/>
        <v>0</v>
      </c>
      <c r="CG69" s="574">
        <f t="shared" si="112"/>
        <v>0</v>
      </c>
      <c r="CH69" s="574">
        <f t="shared" si="112"/>
        <v>0</v>
      </c>
      <c r="CI69" s="574">
        <f t="shared" si="112"/>
        <v>0</v>
      </c>
      <c r="CJ69" s="574">
        <f t="shared" si="112"/>
        <v>0</v>
      </c>
      <c r="CK69" s="574">
        <f t="shared" si="112"/>
        <v>0</v>
      </c>
      <c r="CL69" s="574">
        <f t="shared" si="112"/>
        <v>0</v>
      </c>
      <c r="CM69" s="574">
        <f t="shared" si="112"/>
        <v>0</v>
      </c>
      <c r="CN69" s="574">
        <f t="shared" si="112"/>
        <v>0</v>
      </c>
      <c r="CO69" s="574">
        <f t="shared" si="112"/>
        <v>0</v>
      </c>
      <c r="CP69" s="574">
        <f t="shared" si="112"/>
        <v>0</v>
      </c>
      <c r="CQ69" s="574">
        <f t="shared" si="112"/>
        <v>0</v>
      </c>
      <c r="CR69" s="574">
        <f t="shared" si="112"/>
        <v>0</v>
      </c>
      <c r="CS69" s="574">
        <f t="shared" si="112"/>
        <v>0</v>
      </c>
      <c r="CT69" s="572">
        <f t="shared" si="49"/>
        <v>0</v>
      </c>
      <c r="CU69" s="572">
        <f t="shared" si="50"/>
        <v>0</v>
      </c>
      <c r="CV69" s="572">
        <f t="shared" si="51"/>
        <v>0</v>
      </c>
      <c r="CW69" s="560"/>
      <c r="CX69" s="575" t="str">
        <f t="shared" si="7"/>
        <v/>
      </c>
      <c r="CY69" s="560">
        <f t="shared" si="64"/>
        <v>0</v>
      </c>
      <c r="CZ69" s="560">
        <f t="shared" si="65"/>
        <v>0</v>
      </c>
      <c r="DA69" s="560">
        <f t="shared" si="66"/>
        <v>0</v>
      </c>
      <c r="DB69" s="560">
        <f t="shared" si="67"/>
        <v>0</v>
      </c>
      <c r="DC69" s="560">
        <f t="shared" si="68"/>
        <v>0</v>
      </c>
      <c r="DD69" s="560">
        <f t="shared" si="69"/>
        <v>0</v>
      </c>
      <c r="DE69" s="560">
        <f t="shared" si="70"/>
        <v>0</v>
      </c>
      <c r="DF69" s="560">
        <f t="shared" si="71"/>
        <v>0</v>
      </c>
      <c r="DG69" s="560">
        <f t="shared" si="72"/>
        <v>0</v>
      </c>
      <c r="DH69" s="560">
        <f t="shared" si="73"/>
        <v>0</v>
      </c>
      <c r="DI69" s="560">
        <f t="shared" si="74"/>
        <v>0</v>
      </c>
      <c r="DJ69" s="560">
        <f t="shared" si="75"/>
        <v>0</v>
      </c>
      <c r="DK69" s="560">
        <f t="shared" si="76"/>
        <v>0</v>
      </c>
      <c r="DL69" s="560">
        <f t="shared" si="77"/>
        <v>0</v>
      </c>
      <c r="DM69" s="560">
        <f t="shared" si="78"/>
        <v>0</v>
      </c>
      <c r="DN69" s="560">
        <f t="shared" si="79"/>
        <v>0</v>
      </c>
      <c r="DO69" s="560">
        <f t="shared" si="80"/>
        <v>0</v>
      </c>
      <c r="DP69" s="560">
        <f t="shared" si="81"/>
        <v>0</v>
      </c>
      <c r="DQ69" s="560">
        <f t="shared" si="82"/>
        <v>0</v>
      </c>
      <c r="DR69" s="560">
        <f t="shared" si="83"/>
        <v>0</v>
      </c>
      <c r="DS69" s="560">
        <f t="shared" si="84"/>
        <v>0</v>
      </c>
      <c r="DT69" s="560">
        <f t="shared" si="85"/>
        <v>0</v>
      </c>
      <c r="DU69" s="560">
        <f t="shared" si="86"/>
        <v>0</v>
      </c>
      <c r="DV69" s="560">
        <f t="shared" si="87"/>
        <v>0</v>
      </c>
      <c r="DW69" s="560">
        <f t="shared" si="88"/>
        <v>0</v>
      </c>
      <c r="DX69" s="560">
        <f t="shared" si="89"/>
        <v>0</v>
      </c>
      <c r="DY69" s="560">
        <f t="shared" si="90"/>
        <v>0</v>
      </c>
      <c r="DZ69" s="560">
        <f t="shared" si="91"/>
        <v>0</v>
      </c>
      <c r="EA69" s="560">
        <f t="shared" si="92"/>
        <v>0</v>
      </c>
      <c r="EB69" s="560">
        <f t="shared" si="93"/>
        <v>0</v>
      </c>
      <c r="EC69" s="560">
        <f t="shared" si="94"/>
        <v>0</v>
      </c>
      <c r="ED69" s="560">
        <f t="shared" si="95"/>
        <v>0</v>
      </c>
      <c r="EE69" s="560">
        <f t="shared" si="96"/>
        <v>0</v>
      </c>
      <c r="EF69" s="560">
        <f t="shared" si="97"/>
        <v>0</v>
      </c>
      <c r="EG69" s="560">
        <f t="shared" si="98"/>
        <v>0</v>
      </c>
      <c r="EH69" s="560">
        <f t="shared" si="99"/>
        <v>0</v>
      </c>
      <c r="EI69" s="560">
        <f t="shared" si="100"/>
        <v>0</v>
      </c>
      <c r="EJ69" s="560">
        <f t="shared" si="101"/>
        <v>0</v>
      </c>
      <c r="EK69" s="560">
        <f t="shared" si="102"/>
        <v>0</v>
      </c>
      <c r="EL69" s="560">
        <f t="shared" si="103"/>
        <v>0</v>
      </c>
      <c r="EM69" s="560">
        <f t="shared" si="104"/>
        <v>0</v>
      </c>
      <c r="EN69" s="560">
        <f t="shared" si="54"/>
        <v>0</v>
      </c>
      <c r="EO69" s="560">
        <f t="shared" si="52"/>
        <v>0</v>
      </c>
      <c r="EP69" s="560">
        <f t="shared" si="53"/>
        <v>0</v>
      </c>
    </row>
    <row r="70" spans="1:146" s="561" customFormat="1" hidden="1">
      <c r="A70" s="563">
        <v>62</v>
      </c>
      <c r="B70" s="577"/>
      <c r="C70" s="578"/>
      <c r="D70" s="578"/>
      <c r="E70" s="578"/>
      <c r="F70" s="578"/>
      <c r="G70" s="578"/>
      <c r="H70" s="578"/>
      <c r="I70" s="578"/>
      <c r="J70" s="578"/>
      <c r="K70" s="578"/>
      <c r="L70" s="578"/>
      <c r="M70" s="578"/>
      <c r="N70" s="578"/>
      <c r="O70" s="578"/>
      <c r="P70" s="578"/>
      <c r="Q70" s="578"/>
      <c r="R70" s="578"/>
      <c r="S70" s="578"/>
      <c r="T70" s="578"/>
      <c r="U70" s="578"/>
      <c r="V70" s="578"/>
      <c r="W70" s="578"/>
      <c r="X70" s="578"/>
      <c r="Y70" s="578"/>
      <c r="Z70" s="578"/>
      <c r="AA70" s="578"/>
      <c r="AB70" s="578"/>
      <c r="AC70" s="578"/>
      <c r="AD70" s="578"/>
      <c r="AE70" s="578"/>
      <c r="AF70" s="578"/>
      <c r="AG70" s="578"/>
      <c r="AH70" s="578"/>
      <c r="AI70" s="578"/>
      <c r="AJ70" s="578"/>
      <c r="AK70" s="578"/>
      <c r="AL70" s="578"/>
      <c r="AM70" s="578"/>
      <c r="AN70" s="578"/>
      <c r="AO70" s="578"/>
      <c r="AP70" s="578"/>
      <c r="AQ70" s="578"/>
      <c r="AR70" s="564">
        <f t="shared" si="3"/>
        <v>0</v>
      </c>
      <c r="AS70" s="564">
        <f t="shared" si="63"/>
        <v>0</v>
      </c>
      <c r="AT70" s="564">
        <f t="shared" si="4"/>
        <v>0</v>
      </c>
      <c r="AU70" s="565" t="str">
        <f t="shared" si="5"/>
        <v/>
      </c>
      <c r="BD70" s="574"/>
      <c r="BE70" s="574">
        <f t="shared" si="112"/>
        <v>1</v>
      </c>
      <c r="BF70" s="574">
        <f t="shared" si="112"/>
        <v>1</v>
      </c>
      <c r="BG70" s="574">
        <f t="shared" si="112"/>
        <v>1</v>
      </c>
      <c r="BH70" s="574">
        <f t="shared" si="112"/>
        <v>1</v>
      </c>
      <c r="BI70" s="574">
        <f t="shared" si="112"/>
        <v>1</v>
      </c>
      <c r="BJ70" s="574">
        <f t="shared" si="112"/>
        <v>1</v>
      </c>
      <c r="BK70" s="574">
        <f t="shared" si="112"/>
        <v>1</v>
      </c>
      <c r="BL70" s="574">
        <f t="shared" si="112"/>
        <v>1</v>
      </c>
      <c r="BM70" s="574">
        <f t="shared" si="112"/>
        <v>0</v>
      </c>
      <c r="BN70" s="574">
        <f t="shared" si="112"/>
        <v>0</v>
      </c>
      <c r="BO70" s="574">
        <f t="shared" si="112"/>
        <v>0</v>
      </c>
      <c r="BP70" s="574">
        <f t="shared" si="112"/>
        <v>0</v>
      </c>
      <c r="BQ70" s="574">
        <f t="shared" si="112"/>
        <v>0</v>
      </c>
      <c r="BR70" s="574">
        <f t="shared" si="112"/>
        <v>0</v>
      </c>
      <c r="BS70" s="574">
        <f t="shared" si="112"/>
        <v>0</v>
      </c>
      <c r="BT70" s="574">
        <f t="shared" si="112"/>
        <v>0</v>
      </c>
      <c r="BU70" s="574">
        <f t="shared" si="112"/>
        <v>0</v>
      </c>
      <c r="BV70" s="574">
        <f t="shared" si="112"/>
        <v>0</v>
      </c>
      <c r="BW70" s="574">
        <f t="shared" si="112"/>
        <v>1</v>
      </c>
      <c r="BX70" s="574">
        <f t="shared" si="112"/>
        <v>1</v>
      </c>
      <c r="BY70" s="574">
        <f t="shared" si="112"/>
        <v>1</v>
      </c>
      <c r="BZ70" s="574">
        <f t="shared" si="112"/>
        <v>1</v>
      </c>
      <c r="CA70" s="574">
        <f t="shared" si="112"/>
        <v>1</v>
      </c>
      <c r="CB70" s="574">
        <f t="shared" si="112"/>
        <v>1</v>
      </c>
      <c r="CC70" s="574">
        <f t="shared" si="112"/>
        <v>1</v>
      </c>
      <c r="CD70" s="574">
        <f t="shared" si="112"/>
        <v>0</v>
      </c>
      <c r="CE70" s="574">
        <f t="shared" si="112"/>
        <v>0</v>
      </c>
      <c r="CF70" s="574">
        <f t="shared" si="112"/>
        <v>0</v>
      </c>
      <c r="CG70" s="574">
        <f t="shared" si="112"/>
        <v>0</v>
      </c>
      <c r="CH70" s="574">
        <f t="shared" si="112"/>
        <v>0</v>
      </c>
      <c r="CI70" s="574">
        <f t="shared" si="112"/>
        <v>0</v>
      </c>
      <c r="CJ70" s="574">
        <f t="shared" si="112"/>
        <v>0</v>
      </c>
      <c r="CK70" s="574">
        <f t="shared" si="112"/>
        <v>0</v>
      </c>
      <c r="CL70" s="574">
        <f t="shared" si="112"/>
        <v>0</v>
      </c>
      <c r="CM70" s="574">
        <f t="shared" si="112"/>
        <v>0</v>
      </c>
      <c r="CN70" s="574">
        <f t="shared" si="112"/>
        <v>0</v>
      </c>
      <c r="CO70" s="574">
        <f t="shared" si="112"/>
        <v>0</v>
      </c>
      <c r="CP70" s="574">
        <f t="shared" si="112"/>
        <v>0</v>
      </c>
      <c r="CQ70" s="574">
        <f t="shared" si="112"/>
        <v>0</v>
      </c>
      <c r="CR70" s="574">
        <f t="shared" si="112"/>
        <v>0</v>
      </c>
      <c r="CS70" s="574">
        <f t="shared" si="112"/>
        <v>0</v>
      </c>
      <c r="CT70" s="572">
        <f t="shared" si="49"/>
        <v>0</v>
      </c>
      <c r="CU70" s="572">
        <f t="shared" si="50"/>
        <v>0</v>
      </c>
      <c r="CV70" s="572">
        <f t="shared" si="51"/>
        <v>0</v>
      </c>
      <c r="CW70" s="560"/>
      <c r="CX70" s="575"/>
      <c r="CY70" s="560">
        <f t="shared" si="64"/>
        <v>0</v>
      </c>
      <c r="CZ70" s="560">
        <f t="shared" si="65"/>
        <v>0</v>
      </c>
      <c r="DA70" s="560">
        <f t="shared" si="66"/>
        <v>0</v>
      </c>
      <c r="DB70" s="560">
        <f t="shared" si="67"/>
        <v>0</v>
      </c>
      <c r="DC70" s="560">
        <f t="shared" si="68"/>
        <v>0</v>
      </c>
      <c r="DD70" s="560">
        <f t="shared" si="69"/>
        <v>0</v>
      </c>
      <c r="DE70" s="560">
        <f t="shared" si="70"/>
        <v>0</v>
      </c>
      <c r="DF70" s="560">
        <f t="shared" si="71"/>
        <v>0</v>
      </c>
      <c r="DG70" s="560">
        <f t="shared" si="72"/>
        <v>0</v>
      </c>
      <c r="DH70" s="560">
        <f t="shared" si="73"/>
        <v>0</v>
      </c>
      <c r="DI70" s="560">
        <f t="shared" si="74"/>
        <v>0</v>
      </c>
      <c r="DJ70" s="560">
        <f t="shared" si="75"/>
        <v>0</v>
      </c>
      <c r="DK70" s="560">
        <f t="shared" si="76"/>
        <v>0</v>
      </c>
      <c r="DL70" s="560">
        <f t="shared" si="77"/>
        <v>0</v>
      </c>
      <c r="DM70" s="560">
        <f t="shared" si="78"/>
        <v>0</v>
      </c>
      <c r="DN70" s="560">
        <f t="shared" si="79"/>
        <v>0</v>
      </c>
      <c r="DO70" s="560">
        <f t="shared" si="80"/>
        <v>0</v>
      </c>
      <c r="DP70" s="560">
        <f t="shared" si="81"/>
        <v>0</v>
      </c>
      <c r="DQ70" s="560">
        <f t="shared" si="82"/>
        <v>0</v>
      </c>
      <c r="DR70" s="560">
        <f t="shared" si="83"/>
        <v>0</v>
      </c>
      <c r="DS70" s="560">
        <f t="shared" si="84"/>
        <v>0</v>
      </c>
      <c r="DT70" s="560">
        <f t="shared" si="85"/>
        <v>0</v>
      </c>
      <c r="DU70" s="560">
        <f t="shared" si="86"/>
        <v>0</v>
      </c>
      <c r="DV70" s="560">
        <f t="shared" si="87"/>
        <v>0</v>
      </c>
      <c r="DW70" s="560">
        <f t="shared" si="88"/>
        <v>0</v>
      </c>
      <c r="DX70" s="560">
        <f t="shared" si="89"/>
        <v>0</v>
      </c>
      <c r="DY70" s="560">
        <f t="shared" si="90"/>
        <v>0</v>
      </c>
      <c r="DZ70" s="560">
        <f t="shared" si="91"/>
        <v>0</v>
      </c>
      <c r="EA70" s="560">
        <f t="shared" si="92"/>
        <v>0</v>
      </c>
      <c r="EB70" s="560">
        <f t="shared" si="93"/>
        <v>0</v>
      </c>
      <c r="EC70" s="560">
        <f t="shared" si="94"/>
        <v>0</v>
      </c>
      <c r="ED70" s="560">
        <f t="shared" si="95"/>
        <v>0</v>
      </c>
      <c r="EE70" s="560">
        <f t="shared" si="96"/>
        <v>0</v>
      </c>
      <c r="EF70" s="560">
        <f t="shared" si="97"/>
        <v>0</v>
      </c>
      <c r="EG70" s="560">
        <f t="shared" si="98"/>
        <v>0</v>
      </c>
      <c r="EH70" s="560">
        <f t="shared" si="99"/>
        <v>0</v>
      </c>
      <c r="EI70" s="560">
        <f t="shared" si="100"/>
        <v>0</v>
      </c>
      <c r="EJ70" s="560">
        <f t="shared" si="101"/>
        <v>0</v>
      </c>
      <c r="EK70" s="560">
        <f t="shared" si="102"/>
        <v>0</v>
      </c>
      <c r="EL70" s="560">
        <f t="shared" si="103"/>
        <v>0</v>
      </c>
      <c r="EM70" s="560">
        <f t="shared" si="104"/>
        <v>0</v>
      </c>
      <c r="EN70" s="560">
        <f t="shared" si="54"/>
        <v>0</v>
      </c>
      <c r="EO70" s="560">
        <f t="shared" si="52"/>
        <v>0</v>
      </c>
      <c r="EP70" s="560">
        <f t="shared" si="53"/>
        <v>0</v>
      </c>
    </row>
    <row r="71" spans="1:146" s="561" customFormat="1" hidden="1">
      <c r="A71" s="563">
        <v>63</v>
      </c>
      <c r="B71" s="577"/>
      <c r="C71" s="578"/>
      <c r="D71" s="578"/>
      <c r="E71" s="578"/>
      <c r="F71" s="578"/>
      <c r="G71" s="578"/>
      <c r="H71" s="578"/>
      <c r="I71" s="578"/>
      <c r="J71" s="578"/>
      <c r="K71" s="578"/>
      <c r="L71" s="578"/>
      <c r="M71" s="578"/>
      <c r="N71" s="578"/>
      <c r="O71" s="578"/>
      <c r="P71" s="578"/>
      <c r="Q71" s="578"/>
      <c r="R71" s="578"/>
      <c r="S71" s="578"/>
      <c r="T71" s="578"/>
      <c r="U71" s="578"/>
      <c r="V71" s="578"/>
      <c r="W71" s="578"/>
      <c r="X71" s="578"/>
      <c r="Y71" s="578"/>
      <c r="Z71" s="578"/>
      <c r="AA71" s="578"/>
      <c r="AB71" s="578"/>
      <c r="AC71" s="578"/>
      <c r="AD71" s="578"/>
      <c r="AE71" s="578"/>
      <c r="AF71" s="578"/>
      <c r="AG71" s="578"/>
      <c r="AH71" s="578"/>
      <c r="AI71" s="578"/>
      <c r="AJ71" s="578"/>
      <c r="AK71" s="578"/>
      <c r="AL71" s="578"/>
      <c r="AM71" s="578"/>
      <c r="AN71" s="578"/>
      <c r="AO71" s="578"/>
      <c r="AP71" s="578"/>
      <c r="AQ71" s="578"/>
      <c r="AR71" s="564">
        <f t="shared" si="3"/>
        <v>0</v>
      </c>
      <c r="AS71" s="564">
        <f t="shared" si="63"/>
        <v>0</v>
      </c>
      <c r="AT71" s="564">
        <f t="shared" si="4"/>
        <v>0</v>
      </c>
      <c r="AU71" s="565" t="str">
        <f t="shared" si="5"/>
        <v/>
      </c>
      <c r="BD71" s="574"/>
      <c r="BE71" s="574">
        <f t="shared" si="112"/>
        <v>1</v>
      </c>
      <c r="BF71" s="574">
        <f t="shared" si="112"/>
        <v>1</v>
      </c>
      <c r="BG71" s="574">
        <f t="shared" si="112"/>
        <v>1</v>
      </c>
      <c r="BH71" s="574">
        <f t="shared" si="112"/>
        <v>1</v>
      </c>
      <c r="BI71" s="574">
        <f t="shared" si="112"/>
        <v>1</v>
      </c>
      <c r="BJ71" s="574">
        <f t="shared" si="112"/>
        <v>1</v>
      </c>
      <c r="BK71" s="574">
        <f t="shared" si="112"/>
        <v>1</v>
      </c>
      <c r="BL71" s="574">
        <f t="shared" si="112"/>
        <v>1</v>
      </c>
      <c r="BM71" s="574">
        <f t="shared" si="112"/>
        <v>0</v>
      </c>
      <c r="BN71" s="574">
        <f t="shared" si="112"/>
        <v>0</v>
      </c>
      <c r="BO71" s="574">
        <f t="shared" si="112"/>
        <v>0</v>
      </c>
      <c r="BP71" s="574">
        <f t="shared" si="112"/>
        <v>0</v>
      </c>
      <c r="BQ71" s="574">
        <f t="shared" si="112"/>
        <v>0</v>
      </c>
      <c r="BR71" s="574">
        <f t="shared" si="112"/>
        <v>0</v>
      </c>
      <c r="BS71" s="574">
        <f t="shared" si="112"/>
        <v>0</v>
      </c>
      <c r="BT71" s="574">
        <f t="shared" si="112"/>
        <v>0</v>
      </c>
      <c r="BU71" s="574">
        <f t="shared" si="112"/>
        <v>0</v>
      </c>
      <c r="BV71" s="574">
        <f t="shared" si="112"/>
        <v>0</v>
      </c>
      <c r="BW71" s="574">
        <f t="shared" si="112"/>
        <v>1</v>
      </c>
      <c r="BX71" s="574">
        <f t="shared" si="112"/>
        <v>1</v>
      </c>
      <c r="BY71" s="574">
        <f t="shared" si="112"/>
        <v>1</v>
      </c>
      <c r="BZ71" s="574">
        <f t="shared" si="112"/>
        <v>1</v>
      </c>
      <c r="CA71" s="574">
        <f t="shared" si="112"/>
        <v>1</v>
      </c>
      <c r="CB71" s="574">
        <f t="shared" si="112"/>
        <v>1</v>
      </c>
      <c r="CC71" s="574">
        <f t="shared" si="112"/>
        <v>1</v>
      </c>
      <c r="CD71" s="574">
        <f t="shared" si="112"/>
        <v>0</v>
      </c>
      <c r="CE71" s="574">
        <f t="shared" si="112"/>
        <v>0</v>
      </c>
      <c r="CF71" s="574">
        <f t="shared" si="112"/>
        <v>0</v>
      </c>
      <c r="CG71" s="574">
        <f t="shared" si="112"/>
        <v>0</v>
      </c>
      <c r="CH71" s="574">
        <f t="shared" si="112"/>
        <v>0</v>
      </c>
      <c r="CI71" s="574">
        <f t="shared" si="112"/>
        <v>0</v>
      </c>
      <c r="CJ71" s="574">
        <f t="shared" si="112"/>
        <v>0</v>
      </c>
      <c r="CK71" s="574">
        <f t="shared" si="112"/>
        <v>0</v>
      </c>
      <c r="CL71" s="574">
        <f t="shared" si="112"/>
        <v>0</v>
      </c>
      <c r="CM71" s="574">
        <f t="shared" si="112"/>
        <v>0</v>
      </c>
      <c r="CN71" s="574">
        <f t="shared" si="112"/>
        <v>0</v>
      </c>
      <c r="CO71" s="574">
        <f t="shared" si="112"/>
        <v>0</v>
      </c>
      <c r="CP71" s="574">
        <f t="shared" si="112"/>
        <v>0</v>
      </c>
      <c r="CQ71" s="574">
        <f t="shared" si="112"/>
        <v>0</v>
      </c>
      <c r="CR71" s="574">
        <f t="shared" si="112"/>
        <v>0</v>
      </c>
      <c r="CS71" s="574">
        <f t="shared" si="112"/>
        <v>0</v>
      </c>
      <c r="CT71" s="572">
        <f t="shared" si="49"/>
        <v>0</v>
      </c>
      <c r="CU71" s="572">
        <f t="shared" si="50"/>
        <v>0</v>
      </c>
      <c r="CV71" s="572">
        <f t="shared" si="51"/>
        <v>0</v>
      </c>
      <c r="CW71" s="560"/>
      <c r="CX71" s="575"/>
      <c r="CY71" s="560">
        <f t="shared" si="64"/>
        <v>0</v>
      </c>
      <c r="CZ71" s="560">
        <f t="shared" si="65"/>
        <v>0</v>
      </c>
      <c r="DA71" s="560">
        <f t="shared" si="66"/>
        <v>0</v>
      </c>
      <c r="DB71" s="560">
        <f t="shared" si="67"/>
        <v>0</v>
      </c>
      <c r="DC71" s="560">
        <f t="shared" si="68"/>
        <v>0</v>
      </c>
      <c r="DD71" s="560">
        <f t="shared" si="69"/>
        <v>0</v>
      </c>
      <c r="DE71" s="560">
        <f t="shared" si="70"/>
        <v>0</v>
      </c>
      <c r="DF71" s="560">
        <f t="shared" si="71"/>
        <v>0</v>
      </c>
      <c r="DG71" s="560">
        <f t="shared" si="72"/>
        <v>0</v>
      </c>
      <c r="DH71" s="560">
        <f t="shared" si="73"/>
        <v>0</v>
      </c>
      <c r="DI71" s="560">
        <f t="shared" si="74"/>
        <v>0</v>
      </c>
      <c r="DJ71" s="560">
        <f t="shared" si="75"/>
        <v>0</v>
      </c>
      <c r="DK71" s="560">
        <f t="shared" si="76"/>
        <v>0</v>
      </c>
      <c r="DL71" s="560">
        <f t="shared" si="77"/>
        <v>0</v>
      </c>
      <c r="DM71" s="560">
        <f t="shared" si="78"/>
        <v>0</v>
      </c>
      <c r="DN71" s="560">
        <f t="shared" si="79"/>
        <v>0</v>
      </c>
      <c r="DO71" s="560">
        <f t="shared" si="80"/>
        <v>0</v>
      </c>
      <c r="DP71" s="560">
        <f t="shared" si="81"/>
        <v>0</v>
      </c>
      <c r="DQ71" s="560">
        <f t="shared" si="82"/>
        <v>0</v>
      </c>
      <c r="DR71" s="560">
        <f t="shared" si="83"/>
        <v>0</v>
      </c>
      <c r="DS71" s="560">
        <f t="shared" si="84"/>
        <v>0</v>
      </c>
      <c r="DT71" s="560">
        <f t="shared" si="85"/>
        <v>0</v>
      </c>
      <c r="DU71" s="560">
        <f t="shared" si="86"/>
        <v>0</v>
      </c>
      <c r="DV71" s="560">
        <f t="shared" si="87"/>
        <v>0</v>
      </c>
      <c r="DW71" s="560">
        <f t="shared" si="88"/>
        <v>0</v>
      </c>
      <c r="DX71" s="560">
        <f t="shared" si="89"/>
        <v>0</v>
      </c>
      <c r="DY71" s="560">
        <f t="shared" si="90"/>
        <v>0</v>
      </c>
      <c r="DZ71" s="560">
        <f t="shared" si="91"/>
        <v>0</v>
      </c>
      <c r="EA71" s="560">
        <f t="shared" si="92"/>
        <v>0</v>
      </c>
      <c r="EB71" s="560">
        <f t="shared" si="93"/>
        <v>0</v>
      </c>
      <c r="EC71" s="560">
        <f t="shared" si="94"/>
        <v>0</v>
      </c>
      <c r="ED71" s="560">
        <f t="shared" si="95"/>
        <v>0</v>
      </c>
      <c r="EE71" s="560">
        <f t="shared" si="96"/>
        <v>0</v>
      </c>
      <c r="EF71" s="560">
        <f t="shared" si="97"/>
        <v>0</v>
      </c>
      <c r="EG71" s="560">
        <f t="shared" si="98"/>
        <v>0</v>
      </c>
      <c r="EH71" s="560">
        <f t="shared" si="99"/>
        <v>0</v>
      </c>
      <c r="EI71" s="560">
        <f t="shared" si="100"/>
        <v>0</v>
      </c>
      <c r="EJ71" s="560">
        <f t="shared" si="101"/>
        <v>0</v>
      </c>
      <c r="EK71" s="560">
        <f t="shared" si="102"/>
        <v>0</v>
      </c>
      <c r="EL71" s="560">
        <f t="shared" si="103"/>
        <v>0</v>
      </c>
      <c r="EM71" s="560">
        <f t="shared" si="104"/>
        <v>0</v>
      </c>
      <c r="EN71" s="560">
        <f t="shared" si="54"/>
        <v>0</v>
      </c>
      <c r="EO71" s="560">
        <f t="shared" si="52"/>
        <v>0</v>
      </c>
      <c r="EP71" s="560">
        <f t="shared" si="53"/>
        <v>0</v>
      </c>
    </row>
    <row r="72" spans="1:146" s="561" customFormat="1" hidden="1">
      <c r="A72" s="563">
        <v>64</v>
      </c>
      <c r="B72" s="577"/>
      <c r="C72" s="578"/>
      <c r="D72" s="578"/>
      <c r="E72" s="578"/>
      <c r="F72" s="578"/>
      <c r="G72" s="578"/>
      <c r="H72" s="578"/>
      <c r="I72" s="578"/>
      <c r="J72" s="578"/>
      <c r="K72" s="578"/>
      <c r="L72" s="578"/>
      <c r="M72" s="578"/>
      <c r="N72" s="578"/>
      <c r="O72" s="578"/>
      <c r="P72" s="578"/>
      <c r="Q72" s="578"/>
      <c r="R72" s="578"/>
      <c r="S72" s="578"/>
      <c r="T72" s="578"/>
      <c r="U72" s="578"/>
      <c r="V72" s="578"/>
      <c r="W72" s="578"/>
      <c r="X72" s="578"/>
      <c r="Y72" s="578"/>
      <c r="Z72" s="578"/>
      <c r="AA72" s="578"/>
      <c r="AB72" s="578"/>
      <c r="AC72" s="578"/>
      <c r="AD72" s="578"/>
      <c r="AE72" s="578"/>
      <c r="AF72" s="578"/>
      <c r="AG72" s="578"/>
      <c r="AH72" s="578"/>
      <c r="AI72" s="578"/>
      <c r="AJ72" s="578"/>
      <c r="AK72" s="578"/>
      <c r="AL72" s="578"/>
      <c r="AM72" s="578"/>
      <c r="AN72" s="578"/>
      <c r="AO72" s="578"/>
      <c r="AP72" s="578"/>
      <c r="AQ72" s="578"/>
      <c r="AR72" s="564">
        <f t="shared" si="3"/>
        <v>0</v>
      </c>
      <c r="AS72" s="564">
        <f t="shared" si="63"/>
        <v>0</v>
      </c>
      <c r="AT72" s="564">
        <f t="shared" si="4"/>
        <v>0</v>
      </c>
      <c r="AU72" s="565" t="str">
        <f t="shared" si="5"/>
        <v/>
      </c>
      <c r="BD72" s="574"/>
      <c r="BE72" s="574">
        <f t="shared" si="112"/>
        <v>1</v>
      </c>
      <c r="BF72" s="574">
        <f t="shared" si="112"/>
        <v>1</v>
      </c>
      <c r="BG72" s="574">
        <f t="shared" si="112"/>
        <v>1</v>
      </c>
      <c r="BH72" s="574">
        <f t="shared" si="112"/>
        <v>1</v>
      </c>
      <c r="BI72" s="574">
        <f t="shared" si="112"/>
        <v>1</v>
      </c>
      <c r="BJ72" s="574">
        <f t="shared" si="112"/>
        <v>1</v>
      </c>
      <c r="BK72" s="574">
        <f t="shared" si="112"/>
        <v>1</v>
      </c>
      <c r="BL72" s="574">
        <f t="shared" si="112"/>
        <v>1</v>
      </c>
      <c r="BM72" s="574">
        <f t="shared" si="112"/>
        <v>0</v>
      </c>
      <c r="BN72" s="574">
        <f t="shared" ref="BN72:CS72" si="113">IF(OR(AND(44626&gt;=BN173,BN173&gt;=44588),AND(45382&gt;=BN173,BN173&gt;=44659)),1,0)</f>
        <v>0</v>
      </c>
      <c r="BO72" s="574">
        <f t="shared" si="113"/>
        <v>0</v>
      </c>
      <c r="BP72" s="574">
        <f t="shared" si="113"/>
        <v>0</v>
      </c>
      <c r="BQ72" s="574">
        <f t="shared" si="113"/>
        <v>0</v>
      </c>
      <c r="BR72" s="574">
        <f t="shared" si="113"/>
        <v>0</v>
      </c>
      <c r="BS72" s="574">
        <f t="shared" si="113"/>
        <v>0</v>
      </c>
      <c r="BT72" s="574">
        <f t="shared" si="113"/>
        <v>0</v>
      </c>
      <c r="BU72" s="574">
        <f t="shared" si="113"/>
        <v>0</v>
      </c>
      <c r="BV72" s="574">
        <f t="shared" si="113"/>
        <v>0</v>
      </c>
      <c r="BW72" s="574">
        <f t="shared" si="113"/>
        <v>1</v>
      </c>
      <c r="BX72" s="574">
        <f t="shared" si="113"/>
        <v>1</v>
      </c>
      <c r="BY72" s="574">
        <f t="shared" si="113"/>
        <v>1</v>
      </c>
      <c r="BZ72" s="574">
        <f t="shared" si="113"/>
        <v>1</v>
      </c>
      <c r="CA72" s="574">
        <f t="shared" si="113"/>
        <v>1</v>
      </c>
      <c r="CB72" s="574">
        <f t="shared" si="113"/>
        <v>1</v>
      </c>
      <c r="CC72" s="574">
        <f t="shared" si="113"/>
        <v>1</v>
      </c>
      <c r="CD72" s="574">
        <f t="shared" si="113"/>
        <v>0</v>
      </c>
      <c r="CE72" s="574">
        <f t="shared" si="113"/>
        <v>0</v>
      </c>
      <c r="CF72" s="574">
        <f t="shared" si="113"/>
        <v>0</v>
      </c>
      <c r="CG72" s="574">
        <f t="shared" si="113"/>
        <v>0</v>
      </c>
      <c r="CH72" s="574">
        <f t="shared" si="113"/>
        <v>0</v>
      </c>
      <c r="CI72" s="574">
        <f t="shared" si="113"/>
        <v>0</v>
      </c>
      <c r="CJ72" s="574">
        <f t="shared" si="113"/>
        <v>0</v>
      </c>
      <c r="CK72" s="574">
        <f t="shared" si="113"/>
        <v>0</v>
      </c>
      <c r="CL72" s="574">
        <f t="shared" si="113"/>
        <v>0</v>
      </c>
      <c r="CM72" s="574">
        <f t="shared" si="113"/>
        <v>0</v>
      </c>
      <c r="CN72" s="574">
        <f t="shared" si="113"/>
        <v>0</v>
      </c>
      <c r="CO72" s="574">
        <f t="shared" si="113"/>
        <v>0</v>
      </c>
      <c r="CP72" s="574">
        <f t="shared" si="113"/>
        <v>0</v>
      </c>
      <c r="CQ72" s="574">
        <f t="shared" si="113"/>
        <v>0</v>
      </c>
      <c r="CR72" s="574">
        <f t="shared" si="113"/>
        <v>0</v>
      </c>
      <c r="CS72" s="574">
        <f t="shared" si="113"/>
        <v>0</v>
      </c>
      <c r="CT72" s="572">
        <f t="shared" si="49"/>
        <v>0</v>
      </c>
      <c r="CU72" s="572">
        <f t="shared" si="50"/>
        <v>0</v>
      </c>
      <c r="CV72" s="572">
        <f t="shared" si="51"/>
        <v>0</v>
      </c>
      <c r="CW72" s="560"/>
      <c r="CX72" s="575"/>
      <c r="CY72" s="560">
        <f t="shared" si="64"/>
        <v>0</v>
      </c>
      <c r="CZ72" s="560">
        <f t="shared" si="65"/>
        <v>0</v>
      </c>
      <c r="DA72" s="560">
        <f t="shared" si="66"/>
        <v>0</v>
      </c>
      <c r="DB72" s="560">
        <f t="shared" si="67"/>
        <v>0</v>
      </c>
      <c r="DC72" s="560">
        <f t="shared" si="68"/>
        <v>0</v>
      </c>
      <c r="DD72" s="560">
        <f t="shared" si="69"/>
        <v>0</v>
      </c>
      <c r="DE72" s="560">
        <f t="shared" si="70"/>
        <v>0</v>
      </c>
      <c r="DF72" s="560">
        <f t="shared" si="71"/>
        <v>0</v>
      </c>
      <c r="DG72" s="560">
        <f t="shared" si="72"/>
        <v>0</v>
      </c>
      <c r="DH72" s="560">
        <f t="shared" si="73"/>
        <v>0</v>
      </c>
      <c r="DI72" s="560">
        <f t="shared" si="74"/>
        <v>0</v>
      </c>
      <c r="DJ72" s="560">
        <f t="shared" si="75"/>
        <v>0</v>
      </c>
      <c r="DK72" s="560">
        <f t="shared" si="76"/>
        <v>0</v>
      </c>
      <c r="DL72" s="560">
        <f t="shared" si="77"/>
        <v>0</v>
      </c>
      <c r="DM72" s="560">
        <f t="shared" si="78"/>
        <v>0</v>
      </c>
      <c r="DN72" s="560">
        <f t="shared" si="79"/>
        <v>0</v>
      </c>
      <c r="DO72" s="560">
        <f t="shared" si="80"/>
        <v>0</v>
      </c>
      <c r="DP72" s="560">
        <f t="shared" si="81"/>
        <v>0</v>
      </c>
      <c r="DQ72" s="560">
        <f t="shared" si="82"/>
        <v>0</v>
      </c>
      <c r="DR72" s="560">
        <f t="shared" si="83"/>
        <v>0</v>
      </c>
      <c r="DS72" s="560">
        <f t="shared" si="84"/>
        <v>0</v>
      </c>
      <c r="DT72" s="560">
        <f t="shared" si="85"/>
        <v>0</v>
      </c>
      <c r="DU72" s="560">
        <f t="shared" si="86"/>
        <v>0</v>
      </c>
      <c r="DV72" s="560">
        <f t="shared" si="87"/>
        <v>0</v>
      </c>
      <c r="DW72" s="560">
        <f t="shared" si="88"/>
        <v>0</v>
      </c>
      <c r="DX72" s="560">
        <f t="shared" si="89"/>
        <v>0</v>
      </c>
      <c r="DY72" s="560">
        <f t="shared" si="90"/>
        <v>0</v>
      </c>
      <c r="DZ72" s="560">
        <f t="shared" si="91"/>
        <v>0</v>
      </c>
      <c r="EA72" s="560">
        <f t="shared" si="92"/>
        <v>0</v>
      </c>
      <c r="EB72" s="560">
        <f t="shared" si="93"/>
        <v>0</v>
      </c>
      <c r="EC72" s="560">
        <f t="shared" si="94"/>
        <v>0</v>
      </c>
      <c r="ED72" s="560">
        <f t="shared" si="95"/>
        <v>0</v>
      </c>
      <c r="EE72" s="560">
        <f t="shared" si="96"/>
        <v>0</v>
      </c>
      <c r="EF72" s="560">
        <f t="shared" si="97"/>
        <v>0</v>
      </c>
      <c r="EG72" s="560">
        <f t="shared" si="98"/>
        <v>0</v>
      </c>
      <c r="EH72" s="560">
        <f t="shared" si="99"/>
        <v>0</v>
      </c>
      <c r="EI72" s="560">
        <f t="shared" si="100"/>
        <v>0</v>
      </c>
      <c r="EJ72" s="560">
        <f t="shared" si="101"/>
        <v>0</v>
      </c>
      <c r="EK72" s="560">
        <f t="shared" si="102"/>
        <v>0</v>
      </c>
      <c r="EL72" s="560">
        <f t="shared" si="103"/>
        <v>0</v>
      </c>
      <c r="EM72" s="560">
        <f t="shared" si="104"/>
        <v>0</v>
      </c>
      <c r="EN72" s="560">
        <f t="shared" si="54"/>
        <v>0</v>
      </c>
      <c r="EO72" s="560">
        <f t="shared" si="52"/>
        <v>0</v>
      </c>
      <c r="EP72" s="560">
        <f t="shared" si="53"/>
        <v>0</v>
      </c>
    </row>
    <row r="73" spans="1:146" s="561" customFormat="1" hidden="1">
      <c r="A73" s="563">
        <v>65</v>
      </c>
      <c r="B73" s="577"/>
      <c r="C73" s="578"/>
      <c r="D73" s="578"/>
      <c r="E73" s="578"/>
      <c r="F73" s="578"/>
      <c r="G73" s="578"/>
      <c r="H73" s="578"/>
      <c r="I73" s="578"/>
      <c r="J73" s="578"/>
      <c r="K73" s="578"/>
      <c r="L73" s="578"/>
      <c r="M73" s="578"/>
      <c r="N73" s="578"/>
      <c r="O73" s="578"/>
      <c r="P73" s="578"/>
      <c r="Q73" s="578"/>
      <c r="R73" s="578"/>
      <c r="S73" s="578"/>
      <c r="T73" s="578"/>
      <c r="U73" s="578"/>
      <c r="V73" s="578"/>
      <c r="W73" s="578"/>
      <c r="X73" s="578"/>
      <c r="Y73" s="578"/>
      <c r="Z73" s="578"/>
      <c r="AA73" s="578"/>
      <c r="AB73" s="578"/>
      <c r="AC73" s="578"/>
      <c r="AD73" s="578"/>
      <c r="AE73" s="578"/>
      <c r="AF73" s="578"/>
      <c r="AG73" s="578"/>
      <c r="AH73" s="578"/>
      <c r="AI73" s="578"/>
      <c r="AJ73" s="578"/>
      <c r="AK73" s="578"/>
      <c r="AL73" s="578"/>
      <c r="AM73" s="578"/>
      <c r="AN73" s="578"/>
      <c r="AO73" s="578"/>
      <c r="AP73" s="578"/>
      <c r="AQ73" s="578"/>
      <c r="AR73" s="564">
        <f t="shared" ref="AR73:AR108" si="114">COUNTIF(C73:AQ73,"○")</f>
        <v>0</v>
      </c>
      <c r="AS73" s="564">
        <f t="shared" ref="AS73:AS108" si="115">EN74</f>
        <v>0</v>
      </c>
      <c r="AT73" s="564">
        <f t="shared" si="4"/>
        <v>0</v>
      </c>
      <c r="AU73" s="565" t="str">
        <f t="shared" si="5"/>
        <v/>
      </c>
      <c r="BD73" s="574"/>
      <c r="BE73" s="574">
        <f t="shared" ref="BE73:CS79" si="116">IF(OR(AND(44626&gt;=BE174,BE174&gt;=44588),AND(45382&gt;=BE174,BE174&gt;=44659)),1,0)</f>
        <v>1</v>
      </c>
      <c r="BF73" s="574">
        <f t="shared" si="116"/>
        <v>1</v>
      </c>
      <c r="BG73" s="574">
        <f t="shared" si="116"/>
        <v>1</v>
      </c>
      <c r="BH73" s="574">
        <f t="shared" si="116"/>
        <v>1</v>
      </c>
      <c r="BI73" s="574">
        <f t="shared" si="116"/>
        <v>1</v>
      </c>
      <c r="BJ73" s="574">
        <f t="shared" si="116"/>
        <v>1</v>
      </c>
      <c r="BK73" s="574">
        <f t="shared" si="116"/>
        <v>1</v>
      </c>
      <c r="BL73" s="574">
        <f t="shared" si="116"/>
        <v>1</v>
      </c>
      <c r="BM73" s="574">
        <f t="shared" si="116"/>
        <v>0</v>
      </c>
      <c r="BN73" s="574">
        <f t="shared" si="116"/>
        <v>0</v>
      </c>
      <c r="BO73" s="574">
        <f t="shared" si="116"/>
        <v>0</v>
      </c>
      <c r="BP73" s="574">
        <f t="shared" si="116"/>
        <v>0</v>
      </c>
      <c r="BQ73" s="574">
        <f t="shared" si="116"/>
        <v>0</v>
      </c>
      <c r="BR73" s="574">
        <f t="shared" si="116"/>
        <v>0</v>
      </c>
      <c r="BS73" s="574">
        <f t="shared" si="116"/>
        <v>0</v>
      </c>
      <c r="BT73" s="574">
        <f t="shared" si="116"/>
        <v>0</v>
      </c>
      <c r="BU73" s="574">
        <f t="shared" si="116"/>
        <v>0</v>
      </c>
      <c r="BV73" s="574">
        <f t="shared" si="116"/>
        <v>0</v>
      </c>
      <c r="BW73" s="574">
        <f t="shared" si="116"/>
        <v>1</v>
      </c>
      <c r="BX73" s="574">
        <f t="shared" si="116"/>
        <v>1</v>
      </c>
      <c r="BY73" s="574">
        <f t="shared" si="116"/>
        <v>1</v>
      </c>
      <c r="BZ73" s="574">
        <f t="shared" si="116"/>
        <v>1</v>
      </c>
      <c r="CA73" s="574">
        <f t="shared" si="116"/>
        <v>1</v>
      </c>
      <c r="CB73" s="574">
        <f t="shared" si="116"/>
        <v>1</v>
      </c>
      <c r="CC73" s="574">
        <f t="shared" si="116"/>
        <v>1</v>
      </c>
      <c r="CD73" s="574">
        <f t="shared" si="116"/>
        <v>0</v>
      </c>
      <c r="CE73" s="574">
        <f t="shared" si="116"/>
        <v>0</v>
      </c>
      <c r="CF73" s="574">
        <f t="shared" si="116"/>
        <v>0</v>
      </c>
      <c r="CG73" s="574">
        <f t="shared" si="116"/>
        <v>0</v>
      </c>
      <c r="CH73" s="574">
        <f t="shared" si="116"/>
        <v>0</v>
      </c>
      <c r="CI73" s="574">
        <f t="shared" si="116"/>
        <v>0</v>
      </c>
      <c r="CJ73" s="574">
        <f t="shared" si="116"/>
        <v>0</v>
      </c>
      <c r="CK73" s="574">
        <f t="shared" si="116"/>
        <v>0</v>
      </c>
      <c r="CL73" s="574">
        <f t="shared" si="116"/>
        <v>0</v>
      </c>
      <c r="CM73" s="574">
        <f t="shared" si="116"/>
        <v>0</v>
      </c>
      <c r="CN73" s="574">
        <f t="shared" si="116"/>
        <v>0</v>
      </c>
      <c r="CO73" s="574">
        <f t="shared" si="116"/>
        <v>0</v>
      </c>
      <c r="CP73" s="574">
        <f t="shared" si="116"/>
        <v>0</v>
      </c>
      <c r="CQ73" s="574">
        <f t="shared" si="116"/>
        <v>0</v>
      </c>
      <c r="CR73" s="574">
        <f t="shared" si="116"/>
        <v>0</v>
      </c>
      <c r="CS73" s="574">
        <f t="shared" si="116"/>
        <v>0</v>
      </c>
      <c r="CT73" s="572">
        <f t="shared" si="49"/>
        <v>0</v>
      </c>
      <c r="CU73" s="572">
        <f t="shared" si="50"/>
        <v>0</v>
      </c>
      <c r="CV73" s="572">
        <f t="shared" si="51"/>
        <v>0</v>
      </c>
      <c r="CW73" s="560"/>
      <c r="CX73" s="575"/>
      <c r="CY73" s="560">
        <f t="shared" si="64"/>
        <v>0</v>
      </c>
      <c r="CZ73" s="560">
        <f t="shared" si="65"/>
        <v>0</v>
      </c>
      <c r="DA73" s="560">
        <f t="shared" si="66"/>
        <v>0</v>
      </c>
      <c r="DB73" s="560">
        <f t="shared" si="67"/>
        <v>0</v>
      </c>
      <c r="DC73" s="560">
        <f t="shared" si="68"/>
        <v>0</v>
      </c>
      <c r="DD73" s="560">
        <f t="shared" si="69"/>
        <v>0</v>
      </c>
      <c r="DE73" s="560">
        <f t="shared" si="70"/>
        <v>0</v>
      </c>
      <c r="DF73" s="560">
        <f t="shared" si="71"/>
        <v>0</v>
      </c>
      <c r="DG73" s="560">
        <f t="shared" si="72"/>
        <v>0</v>
      </c>
      <c r="DH73" s="560">
        <f t="shared" si="73"/>
        <v>0</v>
      </c>
      <c r="DI73" s="560">
        <f t="shared" si="74"/>
        <v>0</v>
      </c>
      <c r="DJ73" s="560">
        <f t="shared" si="75"/>
        <v>0</v>
      </c>
      <c r="DK73" s="560">
        <f t="shared" si="76"/>
        <v>0</v>
      </c>
      <c r="DL73" s="560">
        <f t="shared" si="77"/>
        <v>0</v>
      </c>
      <c r="DM73" s="560">
        <f t="shared" si="78"/>
        <v>0</v>
      </c>
      <c r="DN73" s="560">
        <f t="shared" si="79"/>
        <v>0</v>
      </c>
      <c r="DO73" s="560">
        <f t="shared" si="80"/>
        <v>0</v>
      </c>
      <c r="DP73" s="560">
        <f t="shared" si="81"/>
        <v>0</v>
      </c>
      <c r="DQ73" s="560">
        <f t="shared" si="82"/>
        <v>0</v>
      </c>
      <c r="DR73" s="560">
        <f t="shared" si="83"/>
        <v>0</v>
      </c>
      <c r="DS73" s="560">
        <f t="shared" si="84"/>
        <v>0</v>
      </c>
      <c r="DT73" s="560">
        <f t="shared" si="85"/>
        <v>0</v>
      </c>
      <c r="DU73" s="560">
        <f t="shared" si="86"/>
        <v>0</v>
      </c>
      <c r="DV73" s="560">
        <f t="shared" si="87"/>
        <v>0</v>
      </c>
      <c r="DW73" s="560">
        <f t="shared" si="88"/>
        <v>0</v>
      </c>
      <c r="DX73" s="560">
        <f t="shared" si="89"/>
        <v>0</v>
      </c>
      <c r="DY73" s="560">
        <f t="shared" si="90"/>
        <v>0</v>
      </c>
      <c r="DZ73" s="560">
        <f t="shared" si="91"/>
        <v>0</v>
      </c>
      <c r="EA73" s="560">
        <f t="shared" si="92"/>
        <v>0</v>
      </c>
      <c r="EB73" s="560">
        <f t="shared" si="93"/>
        <v>0</v>
      </c>
      <c r="EC73" s="560">
        <f t="shared" si="94"/>
        <v>0</v>
      </c>
      <c r="ED73" s="560">
        <f t="shared" si="95"/>
        <v>0</v>
      </c>
      <c r="EE73" s="560">
        <f t="shared" si="96"/>
        <v>0</v>
      </c>
      <c r="EF73" s="560">
        <f t="shared" si="97"/>
        <v>0</v>
      </c>
      <c r="EG73" s="560">
        <f t="shared" si="98"/>
        <v>0</v>
      </c>
      <c r="EH73" s="560">
        <f t="shared" si="99"/>
        <v>0</v>
      </c>
      <c r="EI73" s="560">
        <f t="shared" si="100"/>
        <v>0</v>
      </c>
      <c r="EJ73" s="560">
        <f t="shared" si="101"/>
        <v>0</v>
      </c>
      <c r="EK73" s="560">
        <f t="shared" si="102"/>
        <v>0</v>
      </c>
      <c r="EL73" s="560">
        <f t="shared" si="103"/>
        <v>0</v>
      </c>
      <c r="EM73" s="560">
        <f t="shared" si="104"/>
        <v>0</v>
      </c>
      <c r="EN73" s="560">
        <f t="shared" si="54"/>
        <v>0</v>
      </c>
      <c r="EO73" s="560">
        <f t="shared" si="52"/>
        <v>0</v>
      </c>
      <c r="EP73" s="560">
        <f t="shared" si="53"/>
        <v>0</v>
      </c>
    </row>
    <row r="74" spans="1:146" s="561" customFormat="1" hidden="1">
      <c r="A74" s="563">
        <v>66</v>
      </c>
      <c r="B74" s="577"/>
      <c r="C74" s="578"/>
      <c r="D74" s="578"/>
      <c r="E74" s="578"/>
      <c r="F74" s="578"/>
      <c r="G74" s="578"/>
      <c r="H74" s="578"/>
      <c r="I74" s="578"/>
      <c r="J74" s="578"/>
      <c r="K74" s="578"/>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78"/>
      <c r="AL74" s="578"/>
      <c r="AM74" s="578"/>
      <c r="AN74" s="578"/>
      <c r="AO74" s="578"/>
      <c r="AP74" s="578"/>
      <c r="AQ74" s="578"/>
      <c r="AR74" s="564">
        <f t="shared" si="114"/>
        <v>0</v>
      </c>
      <c r="AS74" s="564">
        <f t="shared" si="115"/>
        <v>0</v>
      </c>
      <c r="AT74" s="564">
        <f t="shared" ref="AT74:AT108" si="117">(AR74+AS74)*10</f>
        <v>0</v>
      </c>
      <c r="AU74" s="565" t="str">
        <f t="shared" ref="AU74:AU108" si="118">IF(AND(AR74&gt;10,AR74&lt;=15),"施設内療養は「発症日から起算して」10日以内です。下記注意を御確認ください。",IF(AR74&gt;15,"エラー　日数が15日を超えています",""))</f>
        <v/>
      </c>
      <c r="BD74" s="574"/>
      <c r="BE74" s="574">
        <f t="shared" si="116"/>
        <v>1</v>
      </c>
      <c r="BF74" s="574">
        <f t="shared" si="116"/>
        <v>1</v>
      </c>
      <c r="BG74" s="574">
        <f t="shared" si="116"/>
        <v>1</v>
      </c>
      <c r="BH74" s="574">
        <f t="shared" si="116"/>
        <v>1</v>
      </c>
      <c r="BI74" s="574">
        <f t="shared" si="116"/>
        <v>1</v>
      </c>
      <c r="BJ74" s="574">
        <f t="shared" si="116"/>
        <v>1</v>
      </c>
      <c r="BK74" s="574">
        <f t="shared" si="116"/>
        <v>1</v>
      </c>
      <c r="BL74" s="574">
        <f t="shared" si="116"/>
        <v>1</v>
      </c>
      <c r="BM74" s="574">
        <f t="shared" si="116"/>
        <v>0</v>
      </c>
      <c r="BN74" s="574">
        <f t="shared" si="116"/>
        <v>0</v>
      </c>
      <c r="BO74" s="574">
        <f t="shared" si="116"/>
        <v>0</v>
      </c>
      <c r="BP74" s="574">
        <f t="shared" si="116"/>
        <v>0</v>
      </c>
      <c r="BQ74" s="574">
        <f t="shared" si="116"/>
        <v>0</v>
      </c>
      <c r="BR74" s="574">
        <f t="shared" si="116"/>
        <v>0</v>
      </c>
      <c r="BS74" s="574">
        <f t="shared" si="116"/>
        <v>0</v>
      </c>
      <c r="BT74" s="574">
        <f t="shared" si="116"/>
        <v>0</v>
      </c>
      <c r="BU74" s="574">
        <f t="shared" si="116"/>
        <v>0</v>
      </c>
      <c r="BV74" s="574">
        <f t="shared" si="116"/>
        <v>0</v>
      </c>
      <c r="BW74" s="574">
        <f t="shared" si="116"/>
        <v>1</v>
      </c>
      <c r="BX74" s="574">
        <f t="shared" si="116"/>
        <v>1</v>
      </c>
      <c r="BY74" s="574">
        <f t="shared" si="116"/>
        <v>1</v>
      </c>
      <c r="BZ74" s="574">
        <f t="shared" si="116"/>
        <v>1</v>
      </c>
      <c r="CA74" s="574">
        <f t="shared" si="116"/>
        <v>1</v>
      </c>
      <c r="CB74" s="574">
        <f t="shared" si="116"/>
        <v>1</v>
      </c>
      <c r="CC74" s="574">
        <f t="shared" si="116"/>
        <v>1</v>
      </c>
      <c r="CD74" s="574">
        <f t="shared" si="116"/>
        <v>0</v>
      </c>
      <c r="CE74" s="574">
        <f t="shared" si="116"/>
        <v>0</v>
      </c>
      <c r="CF74" s="574">
        <f t="shared" si="116"/>
        <v>0</v>
      </c>
      <c r="CG74" s="574">
        <f t="shared" si="116"/>
        <v>0</v>
      </c>
      <c r="CH74" s="574">
        <f t="shared" si="116"/>
        <v>0</v>
      </c>
      <c r="CI74" s="574">
        <f t="shared" si="116"/>
        <v>0</v>
      </c>
      <c r="CJ74" s="574">
        <f t="shared" si="116"/>
        <v>0</v>
      </c>
      <c r="CK74" s="574">
        <f t="shared" si="116"/>
        <v>0</v>
      </c>
      <c r="CL74" s="574">
        <f t="shared" si="116"/>
        <v>0</v>
      </c>
      <c r="CM74" s="574">
        <f t="shared" si="116"/>
        <v>0</v>
      </c>
      <c r="CN74" s="574">
        <f t="shared" si="116"/>
        <v>0</v>
      </c>
      <c r="CO74" s="574">
        <f t="shared" si="116"/>
        <v>0</v>
      </c>
      <c r="CP74" s="574">
        <f t="shared" si="116"/>
        <v>0</v>
      </c>
      <c r="CQ74" s="574">
        <f t="shared" si="116"/>
        <v>0</v>
      </c>
      <c r="CR74" s="574">
        <f t="shared" si="116"/>
        <v>0</v>
      </c>
      <c r="CS74" s="574">
        <f t="shared" si="116"/>
        <v>0</v>
      </c>
      <c r="CT74" s="572">
        <f t="shared" si="49"/>
        <v>0</v>
      </c>
      <c r="CU74" s="572">
        <f t="shared" si="50"/>
        <v>0</v>
      </c>
      <c r="CV74" s="572">
        <f t="shared" si="51"/>
        <v>0</v>
      </c>
      <c r="CW74" s="560"/>
      <c r="CX74" s="575"/>
      <c r="CY74" s="560">
        <f t="shared" ref="CY74:CY105" si="119">IF(AND(BE74=1,C73="○",C173&gt;=5),2,IF(AND(BE74=1,C73="○",C173&lt;5),1,IF(AND(BE74=0,C73="○"),1,0)))</f>
        <v>0</v>
      </c>
      <c r="CZ74" s="560">
        <f t="shared" ref="CZ74:CZ105" si="120">IF(AND(BF74=1,D73="○",D173&gt;=5),2,IF(AND(BF74=1,D73="○",D173&lt;5),1,IF(AND(BF74=0,D73="○"),1,0)))</f>
        <v>0</v>
      </c>
      <c r="DA74" s="560">
        <f t="shared" ref="DA74:DA105" si="121">IF(AND(BG74=1,E73="○",E173&gt;=5),2,IF(AND(BG74=1,E73="○",E173&lt;5),1,IF(AND(BG74=0,E73="○"),1,0)))</f>
        <v>0</v>
      </c>
      <c r="DB74" s="560">
        <f t="shared" ref="DB74:DB105" si="122">IF(AND(BH74=1,F73="○",F173&gt;=5),2,IF(AND(BH74=1,F73="○",F173&lt;5),1,IF(AND(BH74=0,F73="○"),1,0)))</f>
        <v>0</v>
      </c>
      <c r="DC74" s="560">
        <f t="shared" ref="DC74:DC105" si="123">IF(AND(BI74=1,G73="○",G173&gt;=5),2,IF(AND(BI74=1,G73="○",G173&lt;5),1,IF(AND(BI74=0,G73="○"),1,0)))</f>
        <v>0</v>
      </c>
      <c r="DD74" s="560">
        <f t="shared" ref="DD74:DD105" si="124">IF(AND(BJ74=1,H73="○",H173&gt;=5),2,IF(AND(BJ74=1,H73="○",H173&lt;5),1,IF(AND(BJ74=0,H73="○"),1,0)))</f>
        <v>0</v>
      </c>
      <c r="DE74" s="560">
        <f t="shared" ref="DE74:DE105" si="125">IF(AND(BK74=1,I73="○",I173&gt;=5),2,IF(AND(BK74=1,I73="○",I173&lt;5),1,IF(AND(BK74=0,I73="○"),1,0)))</f>
        <v>0</v>
      </c>
      <c r="DF74" s="560">
        <f t="shared" ref="DF74:DF105" si="126">IF(AND(BL74=1,J73="○",J173&gt;=5),2,IF(AND(BL74=1,J73="○",J173&lt;5),1,IF(AND(BL74=0,J73="○"),1,0)))</f>
        <v>0</v>
      </c>
      <c r="DG74" s="560">
        <f t="shared" ref="DG74:DG105" si="127">IF(AND(BM74=1,K73="○",K173&gt;=5),2,IF(AND(BM74=1,K73="○",K173&lt;5),1,IF(AND(BM74=0,K73="○"),1,0)))</f>
        <v>0</v>
      </c>
      <c r="DH74" s="560">
        <f t="shared" ref="DH74:DH105" si="128">IF(AND(BN74=1,L73="○",L173&gt;=5),2,IF(AND(BN74=1,L73="○",L173&lt;5),1,IF(AND(BN74=0,L73="○"),1,0)))</f>
        <v>0</v>
      </c>
      <c r="DI74" s="560">
        <f t="shared" ref="DI74:DI105" si="129">IF(AND(BO74=1,M73="○",M173&gt;=5),2,IF(AND(BO74=1,M73="○",M173&lt;5),1,IF(AND(BO74=0,M73="○"),1,0)))</f>
        <v>0</v>
      </c>
      <c r="DJ74" s="560">
        <f t="shared" ref="DJ74:DJ105" si="130">IF(AND(BP74=1,N73="○",N173&gt;=5),2,IF(AND(BP74=1,N73="○",N173&lt;5),1,IF(AND(BP74=0,N73="○"),1,0)))</f>
        <v>0</v>
      </c>
      <c r="DK74" s="560">
        <f t="shared" ref="DK74:DK105" si="131">IF(AND(BQ74=1,O73="○",O173&gt;=5),2,IF(AND(BQ74=1,O73="○",O173&lt;5),1,IF(AND(BQ74=0,O73="○"),1,0)))</f>
        <v>0</v>
      </c>
      <c r="DL74" s="560">
        <f t="shared" ref="DL74:DL105" si="132">IF(AND(BR74=1,P73="○",P173&gt;=5),2,IF(AND(BR74=1,P73="○",P173&lt;5),1,IF(AND(BR74=0,P73="○"),1,0)))</f>
        <v>0</v>
      </c>
      <c r="DM74" s="560">
        <f t="shared" ref="DM74:DM105" si="133">IF(AND(BS74=1,Q73="○",Q173&gt;=5),2,IF(AND(BS74=1,Q73="○",Q173&lt;5),1,IF(AND(BS74=0,Q73="○"),1,0)))</f>
        <v>0</v>
      </c>
      <c r="DN74" s="560">
        <f t="shared" ref="DN74:DN105" si="134">IF(AND(BT74=1,R73="○",R173&gt;=5),2,IF(AND(BT74=1,R73="○",R173&lt;5),1,IF(AND(BT74=0,R73="○"),1,0)))</f>
        <v>0</v>
      </c>
      <c r="DO74" s="560">
        <f t="shared" ref="DO74:DO105" si="135">IF(AND(BU74=1,S73="○",S173&gt;=5),2,IF(AND(BU74=1,S73="○",S173&lt;5),1,IF(AND(BU74=0,S73="○"),1,0)))</f>
        <v>0</v>
      </c>
      <c r="DP74" s="560">
        <f t="shared" ref="DP74:DP105" si="136">IF(AND(BV74=1,T73="○",T173&gt;=5),2,IF(AND(BV74=1,T73="○",T173&lt;5),1,IF(AND(BV74=0,T73="○"),1,0)))</f>
        <v>0</v>
      </c>
      <c r="DQ74" s="560">
        <f t="shared" ref="DQ74:DQ105" si="137">IF(AND(BW74=1,U73="○",U173&gt;=5),2,IF(AND(BW74=1,U73="○",U173&lt;5),1,IF(AND(BW74=0,U73="○"),1,0)))</f>
        <v>0</v>
      </c>
      <c r="DR74" s="560">
        <f t="shared" ref="DR74:DR105" si="138">IF(AND(BX74=1,V73="○",V173&gt;=5),2,IF(AND(BX74=1,V73="○",V173&lt;5),1,IF(AND(BX74=0,V73="○"),1,0)))</f>
        <v>0</v>
      </c>
      <c r="DS74" s="560">
        <f t="shared" ref="DS74:DS105" si="139">IF(AND(BY74=1,W73="○",W173&gt;=5),2,IF(AND(BY74=1,W73="○",W173&lt;5),1,IF(AND(BY74=0,W73="○"),1,0)))</f>
        <v>0</v>
      </c>
      <c r="DT74" s="560">
        <f t="shared" ref="DT74:DT105" si="140">IF(AND(BZ74=1,X73="○",X173&gt;=5),2,IF(AND(BZ74=1,X73="○",X173&lt;5),1,IF(AND(BZ74=0,X73="○"),1,0)))</f>
        <v>0</v>
      </c>
      <c r="DU74" s="560">
        <f t="shared" ref="DU74:DU105" si="141">IF(AND(CA74=1,Y73="○",Y173&gt;=5),2,IF(AND(CA74=1,Y73="○",Y173&lt;5),1,IF(AND(CA74=0,Y73="○"),1,0)))</f>
        <v>0</v>
      </c>
      <c r="DV74" s="560">
        <f t="shared" ref="DV74:DV105" si="142">IF(AND(CB74=1,Z73="○",Z173&gt;=5),2,IF(AND(CB74=1,Z73="○",Z173&lt;5),1,IF(AND(CB74=0,Z73="○"),1,0)))</f>
        <v>0</v>
      </c>
      <c r="DW74" s="560">
        <f t="shared" ref="DW74:DW105" si="143">IF(AND(CC74=1,AA73="○",AA173&gt;=5),2,IF(AND(CC74=1,AA73="○",AA173&lt;5),1,IF(AND(CC74=0,AA73="○"),1,0)))</f>
        <v>0</v>
      </c>
      <c r="DX74" s="560">
        <f t="shared" ref="DX74:DX105" si="144">IF(AND(CD74=1,AB73="○",AB173&gt;=5),2,IF(AND(CD74=1,AB73="○",AB173&lt;5),1,IF(AND(CD74=0,AB73="○"),1,0)))</f>
        <v>0</v>
      </c>
      <c r="DY74" s="560">
        <f t="shared" ref="DY74:DY105" si="145">IF(AND(CE74=1,AC73="○",AC173&gt;=5),2,IF(AND(CE74=1,AC73="○",AC173&lt;5),1,IF(AND(CE74=0,AC73="○"),1,0)))</f>
        <v>0</v>
      </c>
      <c r="DZ74" s="560">
        <f t="shared" ref="DZ74:DZ105" si="146">IF(AND(CF74=1,AD73="○",AD173&gt;=5),2,IF(AND(CF74=1,AD73="○",AD173&lt;5),1,IF(AND(CF74=0,AD73="○"),1,0)))</f>
        <v>0</v>
      </c>
      <c r="EA74" s="560">
        <f t="shared" ref="EA74:EA105" si="147">IF(AND(CG74=1,AE73="○",AE173&gt;=5),2,IF(AND(CG74=1,AE73="○",AE173&lt;5),1,IF(AND(CG74=0,AE73="○"),1,0)))</f>
        <v>0</v>
      </c>
      <c r="EB74" s="560">
        <f t="shared" ref="EB74:EB105" si="148">IF(AND(CH74=1,AF73="○",AF173&gt;=5),2,IF(AND(CH74=1,AF73="○",AF173&lt;5),1,IF(AND(CH74=0,AF73="○"),1,0)))</f>
        <v>0</v>
      </c>
      <c r="EC74" s="560">
        <f t="shared" ref="EC74:EC105" si="149">IF(AND(CI74=1,AG73="○",AG173&gt;=5),2,IF(AND(CI74=1,AG73="○",AG173&lt;5),1,IF(AND(CI74=0,AG73="○"),1,0)))</f>
        <v>0</v>
      </c>
      <c r="ED74" s="560">
        <f t="shared" ref="ED74:ED105" si="150">IF(AND(CJ74=1,AH73="○",AH173&gt;=5),2,IF(AND(CJ74=1,AH73="○",AH173&lt;5),1,IF(AND(CJ74=0,AH73="○"),1,0)))</f>
        <v>0</v>
      </c>
      <c r="EE74" s="560">
        <f t="shared" ref="EE74:EE105" si="151">IF(AND(CK74=1,AI73="○",AI173&gt;=5),2,IF(AND(CK74=1,AI73="○",AI173&lt;5),1,IF(AND(CK74=0,AI73="○"),1,0)))</f>
        <v>0</v>
      </c>
      <c r="EF74" s="560">
        <f t="shared" ref="EF74:EF105" si="152">IF(AND(CL74=1,AJ73="○",AJ173&gt;=5),2,IF(AND(CL74=1,AJ73="○",AJ173&lt;5),1,IF(AND(CL74=0,AJ73="○"),1,0)))</f>
        <v>0</v>
      </c>
      <c r="EG74" s="560">
        <f t="shared" ref="EG74:EG105" si="153">IF(AND(CM74=1,AK73="○",AK173&gt;=5),2,IF(AND(CM74=1,AK73="○",AK173&lt;5),1,IF(AND(CM74=0,AK73="○"),1,0)))</f>
        <v>0</v>
      </c>
      <c r="EH74" s="560">
        <f t="shared" ref="EH74:EH105" si="154">IF(AND(CN74=1,AL73="○",AL173&gt;=5),2,IF(AND(CN74=1,AL73="○",AL173&lt;5),1,IF(AND(CN74=0,AL73="○"),1,0)))</f>
        <v>0</v>
      </c>
      <c r="EI74" s="560">
        <f t="shared" ref="EI74:EI105" si="155">IF(AND(CO74=1,AM73="○",AM173&gt;=5),2,IF(AND(CO74=1,AM73="○",AM173&lt;5),1,IF(AND(CO74=0,AM73="○"),1,0)))</f>
        <v>0</v>
      </c>
      <c r="EJ74" s="560">
        <f t="shared" ref="EJ74:EJ105" si="156">IF(AND(CP74=1,AN73="○",AN173&gt;=5),2,IF(AND(CP74=1,AN73="○",AN173&lt;5),1,IF(AND(CP74=0,AN73="○"),1,0)))</f>
        <v>0</v>
      </c>
      <c r="EK74" s="560">
        <f t="shared" ref="EK74:EK105" si="157">IF(AND(CQ74=1,AO73="○",AO173&gt;=5),2,IF(AND(CQ74=1,AO73="○",AO173&lt;5),1,IF(AND(CQ74=0,AO73="○"),1,0)))</f>
        <v>0</v>
      </c>
      <c r="EL74" s="560">
        <f t="shared" ref="EL74:EL105" si="158">IF(AND(CR74=1,AP73="○",AP173&gt;=5),2,IF(AND(CR74=1,AP73="○",AP173&lt;5),1,IF(AND(CR74=0,AP73="○"),1,0)))</f>
        <v>0</v>
      </c>
      <c r="EM74" s="560">
        <f t="shared" ref="EM74:EM105" si="159">IF(AND(CS74=1,AQ73="○",AQ173&gt;=5),2,IF(AND(CS74=1,AQ73="○",AQ173&lt;5),1,IF(AND(CS74=0,AQ73="○"),1,0)))</f>
        <v>0</v>
      </c>
      <c r="EN74" s="560">
        <f t="shared" si="54"/>
        <v>0</v>
      </c>
      <c r="EO74" s="560">
        <f t="shared" si="52"/>
        <v>0</v>
      </c>
      <c r="EP74" s="560">
        <f t="shared" si="53"/>
        <v>0</v>
      </c>
    </row>
    <row r="75" spans="1:146" s="561" customFormat="1" hidden="1">
      <c r="A75" s="563">
        <v>67</v>
      </c>
      <c r="B75" s="577"/>
      <c r="C75" s="578"/>
      <c r="D75" s="578"/>
      <c r="E75" s="578"/>
      <c r="F75" s="578"/>
      <c r="G75" s="578"/>
      <c r="H75" s="578"/>
      <c r="I75" s="578"/>
      <c r="J75" s="578"/>
      <c r="K75" s="578"/>
      <c r="L75" s="578"/>
      <c r="M75" s="578"/>
      <c r="N75" s="578"/>
      <c r="O75" s="578"/>
      <c r="P75" s="578"/>
      <c r="Q75" s="578"/>
      <c r="R75" s="578"/>
      <c r="S75" s="578"/>
      <c r="T75" s="578"/>
      <c r="U75" s="578"/>
      <c r="V75" s="578"/>
      <c r="W75" s="578"/>
      <c r="X75" s="578"/>
      <c r="Y75" s="578"/>
      <c r="Z75" s="578"/>
      <c r="AA75" s="578"/>
      <c r="AB75" s="578"/>
      <c r="AC75" s="578"/>
      <c r="AD75" s="578"/>
      <c r="AE75" s="578"/>
      <c r="AF75" s="578"/>
      <c r="AG75" s="578"/>
      <c r="AH75" s="578"/>
      <c r="AI75" s="578"/>
      <c r="AJ75" s="578"/>
      <c r="AK75" s="578"/>
      <c r="AL75" s="578"/>
      <c r="AM75" s="578"/>
      <c r="AN75" s="578"/>
      <c r="AO75" s="578"/>
      <c r="AP75" s="578"/>
      <c r="AQ75" s="578"/>
      <c r="AR75" s="564">
        <f t="shared" si="114"/>
        <v>0</v>
      </c>
      <c r="AS75" s="564">
        <f t="shared" si="115"/>
        <v>0</v>
      </c>
      <c r="AT75" s="564">
        <f t="shared" si="117"/>
        <v>0</v>
      </c>
      <c r="AU75" s="565" t="str">
        <f t="shared" si="118"/>
        <v/>
      </c>
      <c r="BD75" s="574"/>
      <c r="BE75" s="574">
        <f t="shared" si="116"/>
        <v>1</v>
      </c>
      <c r="BF75" s="574">
        <f t="shared" si="116"/>
        <v>1</v>
      </c>
      <c r="BG75" s="574">
        <f t="shared" si="116"/>
        <v>1</v>
      </c>
      <c r="BH75" s="574">
        <f t="shared" si="116"/>
        <v>1</v>
      </c>
      <c r="BI75" s="574">
        <f t="shared" si="116"/>
        <v>1</v>
      </c>
      <c r="BJ75" s="574">
        <f t="shared" si="116"/>
        <v>1</v>
      </c>
      <c r="BK75" s="574">
        <f t="shared" si="116"/>
        <v>1</v>
      </c>
      <c r="BL75" s="574">
        <f t="shared" si="116"/>
        <v>1</v>
      </c>
      <c r="BM75" s="574">
        <f t="shared" si="116"/>
        <v>0</v>
      </c>
      <c r="BN75" s="574">
        <f t="shared" si="116"/>
        <v>0</v>
      </c>
      <c r="BO75" s="574">
        <f t="shared" si="116"/>
        <v>0</v>
      </c>
      <c r="BP75" s="574">
        <f t="shared" si="116"/>
        <v>0</v>
      </c>
      <c r="BQ75" s="574">
        <f t="shared" si="116"/>
        <v>0</v>
      </c>
      <c r="BR75" s="574">
        <f t="shared" si="116"/>
        <v>0</v>
      </c>
      <c r="BS75" s="574">
        <f t="shared" si="116"/>
        <v>0</v>
      </c>
      <c r="BT75" s="574">
        <f t="shared" si="116"/>
        <v>0</v>
      </c>
      <c r="BU75" s="574">
        <f t="shared" si="116"/>
        <v>0</v>
      </c>
      <c r="BV75" s="574">
        <f t="shared" si="116"/>
        <v>0</v>
      </c>
      <c r="BW75" s="574">
        <f t="shared" si="116"/>
        <v>1</v>
      </c>
      <c r="BX75" s="574">
        <f t="shared" si="116"/>
        <v>1</v>
      </c>
      <c r="BY75" s="574">
        <f t="shared" si="116"/>
        <v>1</v>
      </c>
      <c r="BZ75" s="574">
        <f t="shared" si="116"/>
        <v>1</v>
      </c>
      <c r="CA75" s="574">
        <f t="shared" si="116"/>
        <v>1</v>
      </c>
      <c r="CB75" s="574">
        <f t="shared" si="116"/>
        <v>1</v>
      </c>
      <c r="CC75" s="574">
        <f t="shared" si="116"/>
        <v>1</v>
      </c>
      <c r="CD75" s="574">
        <f t="shared" si="116"/>
        <v>0</v>
      </c>
      <c r="CE75" s="574">
        <f t="shared" si="116"/>
        <v>0</v>
      </c>
      <c r="CF75" s="574">
        <f t="shared" si="116"/>
        <v>0</v>
      </c>
      <c r="CG75" s="574">
        <f t="shared" si="116"/>
        <v>0</v>
      </c>
      <c r="CH75" s="574">
        <f t="shared" si="116"/>
        <v>0</v>
      </c>
      <c r="CI75" s="574">
        <f t="shared" si="116"/>
        <v>0</v>
      </c>
      <c r="CJ75" s="574">
        <f t="shared" si="116"/>
        <v>0</v>
      </c>
      <c r="CK75" s="574">
        <f t="shared" si="116"/>
        <v>0</v>
      </c>
      <c r="CL75" s="574">
        <f t="shared" si="116"/>
        <v>0</v>
      </c>
      <c r="CM75" s="574">
        <f t="shared" si="116"/>
        <v>0</v>
      </c>
      <c r="CN75" s="574">
        <f t="shared" si="116"/>
        <v>0</v>
      </c>
      <c r="CO75" s="574">
        <f t="shared" si="116"/>
        <v>0</v>
      </c>
      <c r="CP75" s="574">
        <f t="shared" si="116"/>
        <v>0</v>
      </c>
      <c r="CQ75" s="574">
        <f t="shared" si="116"/>
        <v>0</v>
      </c>
      <c r="CR75" s="574">
        <f t="shared" si="116"/>
        <v>0</v>
      </c>
      <c r="CS75" s="574">
        <f t="shared" si="116"/>
        <v>0</v>
      </c>
      <c r="CT75" s="572">
        <f t="shared" ref="CT75:CT78" si="160">COUNTIF(BE75:CS75,"○")</f>
        <v>0</v>
      </c>
      <c r="CU75" s="572">
        <f t="shared" ref="CU75:CU78" si="161">EN75</f>
        <v>0</v>
      </c>
      <c r="CV75" s="572">
        <f t="shared" ref="CV75:CV109" si="162">CT75+CU75*1</f>
        <v>0</v>
      </c>
      <c r="CW75" s="560"/>
      <c r="CX75" s="575"/>
      <c r="CY75" s="560">
        <f t="shared" si="119"/>
        <v>0</v>
      </c>
      <c r="CZ75" s="560">
        <f t="shared" si="120"/>
        <v>0</v>
      </c>
      <c r="DA75" s="560">
        <f t="shared" si="121"/>
        <v>0</v>
      </c>
      <c r="DB75" s="560">
        <f t="shared" si="122"/>
        <v>0</v>
      </c>
      <c r="DC75" s="560">
        <f t="shared" si="123"/>
        <v>0</v>
      </c>
      <c r="DD75" s="560">
        <f t="shared" si="124"/>
        <v>0</v>
      </c>
      <c r="DE75" s="560">
        <f t="shared" si="125"/>
        <v>0</v>
      </c>
      <c r="DF75" s="560">
        <f t="shared" si="126"/>
        <v>0</v>
      </c>
      <c r="DG75" s="560">
        <f t="shared" si="127"/>
        <v>0</v>
      </c>
      <c r="DH75" s="560">
        <f t="shared" si="128"/>
        <v>0</v>
      </c>
      <c r="DI75" s="560">
        <f t="shared" si="129"/>
        <v>0</v>
      </c>
      <c r="DJ75" s="560">
        <f t="shared" si="130"/>
        <v>0</v>
      </c>
      <c r="DK75" s="560">
        <f t="shared" si="131"/>
        <v>0</v>
      </c>
      <c r="DL75" s="560">
        <f t="shared" si="132"/>
        <v>0</v>
      </c>
      <c r="DM75" s="560">
        <f t="shared" si="133"/>
        <v>0</v>
      </c>
      <c r="DN75" s="560">
        <f t="shared" si="134"/>
        <v>0</v>
      </c>
      <c r="DO75" s="560">
        <f t="shared" si="135"/>
        <v>0</v>
      </c>
      <c r="DP75" s="560">
        <f t="shared" si="136"/>
        <v>0</v>
      </c>
      <c r="DQ75" s="560">
        <f t="shared" si="137"/>
        <v>0</v>
      </c>
      <c r="DR75" s="560">
        <f t="shared" si="138"/>
        <v>0</v>
      </c>
      <c r="DS75" s="560">
        <f t="shared" si="139"/>
        <v>0</v>
      </c>
      <c r="DT75" s="560">
        <f t="shared" si="140"/>
        <v>0</v>
      </c>
      <c r="DU75" s="560">
        <f t="shared" si="141"/>
        <v>0</v>
      </c>
      <c r="DV75" s="560">
        <f t="shared" si="142"/>
        <v>0</v>
      </c>
      <c r="DW75" s="560">
        <f t="shared" si="143"/>
        <v>0</v>
      </c>
      <c r="DX75" s="560">
        <f t="shared" si="144"/>
        <v>0</v>
      </c>
      <c r="DY75" s="560">
        <f t="shared" si="145"/>
        <v>0</v>
      </c>
      <c r="DZ75" s="560">
        <f t="shared" si="146"/>
        <v>0</v>
      </c>
      <c r="EA75" s="560">
        <f t="shared" si="147"/>
        <v>0</v>
      </c>
      <c r="EB75" s="560">
        <f t="shared" si="148"/>
        <v>0</v>
      </c>
      <c r="EC75" s="560">
        <f t="shared" si="149"/>
        <v>0</v>
      </c>
      <c r="ED75" s="560">
        <f t="shared" si="150"/>
        <v>0</v>
      </c>
      <c r="EE75" s="560">
        <f t="shared" si="151"/>
        <v>0</v>
      </c>
      <c r="EF75" s="560">
        <f t="shared" si="152"/>
        <v>0</v>
      </c>
      <c r="EG75" s="560">
        <f t="shared" si="153"/>
        <v>0</v>
      </c>
      <c r="EH75" s="560">
        <f t="shared" si="154"/>
        <v>0</v>
      </c>
      <c r="EI75" s="560">
        <f t="shared" si="155"/>
        <v>0</v>
      </c>
      <c r="EJ75" s="560">
        <f t="shared" si="156"/>
        <v>0</v>
      </c>
      <c r="EK75" s="560">
        <f t="shared" si="157"/>
        <v>0</v>
      </c>
      <c r="EL75" s="560">
        <f t="shared" si="158"/>
        <v>0</v>
      </c>
      <c r="EM75" s="560">
        <f t="shared" si="159"/>
        <v>0</v>
      </c>
      <c r="EN75" s="560">
        <f t="shared" si="54"/>
        <v>0</v>
      </c>
      <c r="EO75" s="560">
        <f t="shared" ref="EO75:EO109" si="163">COUNTIF(CY75:EM75,1)</f>
        <v>0</v>
      </c>
      <c r="EP75" s="560">
        <f t="shared" ref="EP75:EP109" si="164">EN75+EO75</f>
        <v>0</v>
      </c>
    </row>
    <row r="76" spans="1:146" s="561" customFormat="1" hidden="1">
      <c r="A76" s="563">
        <v>68</v>
      </c>
      <c r="B76" s="577"/>
      <c r="C76" s="578"/>
      <c r="D76" s="578"/>
      <c r="E76" s="578"/>
      <c r="F76" s="578"/>
      <c r="G76" s="578"/>
      <c r="H76" s="578"/>
      <c r="I76" s="578"/>
      <c r="J76" s="578"/>
      <c r="K76" s="578"/>
      <c r="L76" s="578"/>
      <c r="M76" s="578"/>
      <c r="N76" s="578"/>
      <c r="O76" s="578"/>
      <c r="P76" s="578"/>
      <c r="Q76" s="578"/>
      <c r="R76" s="578"/>
      <c r="S76" s="578"/>
      <c r="T76" s="578"/>
      <c r="U76" s="578"/>
      <c r="V76" s="578"/>
      <c r="W76" s="578"/>
      <c r="X76" s="578"/>
      <c r="Y76" s="578"/>
      <c r="Z76" s="578"/>
      <c r="AA76" s="578"/>
      <c r="AB76" s="578"/>
      <c r="AC76" s="578"/>
      <c r="AD76" s="578"/>
      <c r="AE76" s="578"/>
      <c r="AF76" s="578"/>
      <c r="AG76" s="578"/>
      <c r="AH76" s="578"/>
      <c r="AI76" s="578"/>
      <c r="AJ76" s="578"/>
      <c r="AK76" s="578"/>
      <c r="AL76" s="578"/>
      <c r="AM76" s="578"/>
      <c r="AN76" s="578"/>
      <c r="AO76" s="578"/>
      <c r="AP76" s="578"/>
      <c r="AQ76" s="578"/>
      <c r="AR76" s="564">
        <f t="shared" si="114"/>
        <v>0</v>
      </c>
      <c r="AS76" s="564">
        <f t="shared" si="115"/>
        <v>0</v>
      </c>
      <c r="AT76" s="564">
        <f t="shared" si="117"/>
        <v>0</v>
      </c>
      <c r="AU76" s="565" t="str">
        <f t="shared" si="118"/>
        <v/>
      </c>
      <c r="BD76" s="574"/>
      <c r="BE76" s="574">
        <f t="shared" si="116"/>
        <v>1</v>
      </c>
      <c r="BF76" s="574">
        <f t="shared" si="116"/>
        <v>1</v>
      </c>
      <c r="BG76" s="574">
        <f t="shared" si="116"/>
        <v>1</v>
      </c>
      <c r="BH76" s="574">
        <f t="shared" si="116"/>
        <v>1</v>
      </c>
      <c r="BI76" s="574">
        <f t="shared" si="116"/>
        <v>1</v>
      </c>
      <c r="BJ76" s="574">
        <f t="shared" si="116"/>
        <v>1</v>
      </c>
      <c r="BK76" s="574">
        <f t="shared" si="116"/>
        <v>1</v>
      </c>
      <c r="BL76" s="574">
        <f t="shared" si="116"/>
        <v>1</v>
      </c>
      <c r="BM76" s="574">
        <f t="shared" si="116"/>
        <v>0</v>
      </c>
      <c r="BN76" s="574">
        <f t="shared" si="116"/>
        <v>0</v>
      </c>
      <c r="BO76" s="574">
        <f t="shared" si="116"/>
        <v>0</v>
      </c>
      <c r="BP76" s="574">
        <f t="shared" si="116"/>
        <v>0</v>
      </c>
      <c r="BQ76" s="574">
        <f t="shared" si="116"/>
        <v>0</v>
      </c>
      <c r="BR76" s="574">
        <f t="shared" si="116"/>
        <v>0</v>
      </c>
      <c r="BS76" s="574">
        <f t="shared" si="116"/>
        <v>0</v>
      </c>
      <c r="BT76" s="574">
        <f t="shared" si="116"/>
        <v>0</v>
      </c>
      <c r="BU76" s="574">
        <f t="shared" si="116"/>
        <v>0</v>
      </c>
      <c r="BV76" s="574">
        <f t="shared" si="116"/>
        <v>0</v>
      </c>
      <c r="BW76" s="574">
        <f t="shared" si="116"/>
        <v>1</v>
      </c>
      <c r="BX76" s="574">
        <f t="shared" si="116"/>
        <v>1</v>
      </c>
      <c r="BY76" s="574">
        <f t="shared" si="116"/>
        <v>1</v>
      </c>
      <c r="BZ76" s="574">
        <f t="shared" si="116"/>
        <v>1</v>
      </c>
      <c r="CA76" s="574">
        <f t="shared" si="116"/>
        <v>1</v>
      </c>
      <c r="CB76" s="574">
        <f t="shared" si="116"/>
        <v>1</v>
      </c>
      <c r="CC76" s="574">
        <f t="shared" si="116"/>
        <v>1</v>
      </c>
      <c r="CD76" s="574">
        <f t="shared" si="116"/>
        <v>0</v>
      </c>
      <c r="CE76" s="574">
        <f t="shared" si="116"/>
        <v>0</v>
      </c>
      <c r="CF76" s="574">
        <f t="shared" si="116"/>
        <v>0</v>
      </c>
      <c r="CG76" s="574">
        <f t="shared" si="116"/>
        <v>0</v>
      </c>
      <c r="CH76" s="574">
        <f t="shared" si="116"/>
        <v>0</v>
      </c>
      <c r="CI76" s="574">
        <f t="shared" si="116"/>
        <v>0</v>
      </c>
      <c r="CJ76" s="574">
        <f t="shared" si="116"/>
        <v>0</v>
      </c>
      <c r="CK76" s="574">
        <f t="shared" si="116"/>
        <v>0</v>
      </c>
      <c r="CL76" s="574">
        <f t="shared" si="116"/>
        <v>0</v>
      </c>
      <c r="CM76" s="574">
        <f t="shared" si="116"/>
        <v>0</v>
      </c>
      <c r="CN76" s="574">
        <f t="shared" si="116"/>
        <v>0</v>
      </c>
      <c r="CO76" s="574">
        <f t="shared" si="116"/>
        <v>0</v>
      </c>
      <c r="CP76" s="574">
        <f t="shared" si="116"/>
        <v>0</v>
      </c>
      <c r="CQ76" s="574">
        <f t="shared" si="116"/>
        <v>0</v>
      </c>
      <c r="CR76" s="574">
        <f t="shared" si="116"/>
        <v>0</v>
      </c>
      <c r="CS76" s="574">
        <f t="shared" si="116"/>
        <v>0</v>
      </c>
      <c r="CT76" s="572">
        <f t="shared" si="160"/>
        <v>0</v>
      </c>
      <c r="CU76" s="572">
        <f t="shared" si="161"/>
        <v>0</v>
      </c>
      <c r="CV76" s="572">
        <f t="shared" si="162"/>
        <v>0</v>
      </c>
      <c r="CW76" s="560"/>
      <c r="CX76" s="575"/>
      <c r="CY76" s="560">
        <f t="shared" si="119"/>
        <v>0</v>
      </c>
      <c r="CZ76" s="560">
        <f t="shared" si="120"/>
        <v>0</v>
      </c>
      <c r="DA76" s="560">
        <f t="shared" si="121"/>
        <v>0</v>
      </c>
      <c r="DB76" s="560">
        <f t="shared" si="122"/>
        <v>0</v>
      </c>
      <c r="DC76" s="560">
        <f t="shared" si="123"/>
        <v>0</v>
      </c>
      <c r="DD76" s="560">
        <f t="shared" si="124"/>
        <v>0</v>
      </c>
      <c r="DE76" s="560">
        <f t="shared" si="125"/>
        <v>0</v>
      </c>
      <c r="DF76" s="560">
        <f t="shared" si="126"/>
        <v>0</v>
      </c>
      <c r="DG76" s="560">
        <f t="shared" si="127"/>
        <v>0</v>
      </c>
      <c r="DH76" s="560">
        <f t="shared" si="128"/>
        <v>0</v>
      </c>
      <c r="DI76" s="560">
        <f t="shared" si="129"/>
        <v>0</v>
      </c>
      <c r="DJ76" s="560">
        <f t="shared" si="130"/>
        <v>0</v>
      </c>
      <c r="DK76" s="560">
        <f t="shared" si="131"/>
        <v>0</v>
      </c>
      <c r="DL76" s="560">
        <f t="shared" si="132"/>
        <v>0</v>
      </c>
      <c r="DM76" s="560">
        <f t="shared" si="133"/>
        <v>0</v>
      </c>
      <c r="DN76" s="560">
        <f t="shared" si="134"/>
        <v>0</v>
      </c>
      <c r="DO76" s="560">
        <f t="shared" si="135"/>
        <v>0</v>
      </c>
      <c r="DP76" s="560">
        <f t="shared" si="136"/>
        <v>0</v>
      </c>
      <c r="DQ76" s="560">
        <f t="shared" si="137"/>
        <v>0</v>
      </c>
      <c r="DR76" s="560">
        <f t="shared" si="138"/>
        <v>0</v>
      </c>
      <c r="DS76" s="560">
        <f t="shared" si="139"/>
        <v>0</v>
      </c>
      <c r="DT76" s="560">
        <f t="shared" si="140"/>
        <v>0</v>
      </c>
      <c r="DU76" s="560">
        <f t="shared" si="141"/>
        <v>0</v>
      </c>
      <c r="DV76" s="560">
        <f t="shared" si="142"/>
        <v>0</v>
      </c>
      <c r="DW76" s="560">
        <f t="shared" si="143"/>
        <v>0</v>
      </c>
      <c r="DX76" s="560">
        <f t="shared" si="144"/>
        <v>0</v>
      </c>
      <c r="DY76" s="560">
        <f t="shared" si="145"/>
        <v>0</v>
      </c>
      <c r="DZ76" s="560">
        <f t="shared" si="146"/>
        <v>0</v>
      </c>
      <c r="EA76" s="560">
        <f t="shared" si="147"/>
        <v>0</v>
      </c>
      <c r="EB76" s="560">
        <f t="shared" si="148"/>
        <v>0</v>
      </c>
      <c r="EC76" s="560">
        <f t="shared" si="149"/>
        <v>0</v>
      </c>
      <c r="ED76" s="560">
        <f t="shared" si="150"/>
        <v>0</v>
      </c>
      <c r="EE76" s="560">
        <f t="shared" si="151"/>
        <v>0</v>
      </c>
      <c r="EF76" s="560">
        <f t="shared" si="152"/>
        <v>0</v>
      </c>
      <c r="EG76" s="560">
        <f t="shared" si="153"/>
        <v>0</v>
      </c>
      <c r="EH76" s="560">
        <f t="shared" si="154"/>
        <v>0</v>
      </c>
      <c r="EI76" s="560">
        <f t="shared" si="155"/>
        <v>0</v>
      </c>
      <c r="EJ76" s="560">
        <f t="shared" si="156"/>
        <v>0</v>
      </c>
      <c r="EK76" s="560">
        <f t="shared" si="157"/>
        <v>0</v>
      </c>
      <c r="EL76" s="560">
        <f t="shared" si="158"/>
        <v>0</v>
      </c>
      <c r="EM76" s="560">
        <f t="shared" si="159"/>
        <v>0</v>
      </c>
      <c r="EN76" s="560">
        <f t="shared" ref="EN76:EN109" si="165">COUNTIF(CY76:EM76,2)</f>
        <v>0</v>
      </c>
      <c r="EO76" s="560">
        <f t="shared" si="163"/>
        <v>0</v>
      </c>
      <c r="EP76" s="560">
        <f t="shared" si="164"/>
        <v>0</v>
      </c>
    </row>
    <row r="77" spans="1:146" s="561" customFormat="1" hidden="1">
      <c r="A77" s="563">
        <v>69</v>
      </c>
      <c r="B77" s="577"/>
      <c r="C77" s="578"/>
      <c r="D77" s="578"/>
      <c r="E77" s="578"/>
      <c r="F77" s="578"/>
      <c r="G77" s="578"/>
      <c r="H77" s="578"/>
      <c r="I77" s="578"/>
      <c r="J77" s="578"/>
      <c r="K77" s="578"/>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78"/>
      <c r="AL77" s="578"/>
      <c r="AM77" s="578"/>
      <c r="AN77" s="578"/>
      <c r="AO77" s="578"/>
      <c r="AP77" s="578"/>
      <c r="AQ77" s="578"/>
      <c r="AR77" s="564">
        <f t="shared" si="114"/>
        <v>0</v>
      </c>
      <c r="AS77" s="564">
        <f t="shared" si="115"/>
        <v>0</v>
      </c>
      <c r="AT77" s="564">
        <f t="shared" si="117"/>
        <v>0</v>
      </c>
      <c r="AU77" s="565" t="str">
        <f t="shared" si="118"/>
        <v/>
      </c>
      <c r="BD77" s="574"/>
      <c r="BE77" s="574">
        <f t="shared" si="116"/>
        <v>1</v>
      </c>
      <c r="BF77" s="574">
        <f t="shared" si="116"/>
        <v>1</v>
      </c>
      <c r="BG77" s="574">
        <f t="shared" si="116"/>
        <v>1</v>
      </c>
      <c r="BH77" s="574">
        <f t="shared" si="116"/>
        <v>1</v>
      </c>
      <c r="BI77" s="574">
        <f t="shared" si="116"/>
        <v>1</v>
      </c>
      <c r="BJ77" s="574">
        <f t="shared" si="116"/>
        <v>1</v>
      </c>
      <c r="BK77" s="574">
        <f t="shared" si="116"/>
        <v>1</v>
      </c>
      <c r="BL77" s="574">
        <f t="shared" si="116"/>
        <v>1</v>
      </c>
      <c r="BM77" s="574">
        <f t="shared" si="116"/>
        <v>0</v>
      </c>
      <c r="BN77" s="574">
        <f t="shared" si="116"/>
        <v>0</v>
      </c>
      <c r="BO77" s="574">
        <f t="shared" si="116"/>
        <v>0</v>
      </c>
      <c r="BP77" s="574">
        <f t="shared" si="116"/>
        <v>0</v>
      </c>
      <c r="BQ77" s="574">
        <f t="shared" si="116"/>
        <v>0</v>
      </c>
      <c r="BR77" s="574">
        <f t="shared" si="116"/>
        <v>0</v>
      </c>
      <c r="BS77" s="574">
        <f t="shared" si="116"/>
        <v>0</v>
      </c>
      <c r="BT77" s="574">
        <f t="shared" si="116"/>
        <v>0</v>
      </c>
      <c r="BU77" s="574">
        <f t="shared" si="116"/>
        <v>0</v>
      </c>
      <c r="BV77" s="574">
        <f t="shared" si="116"/>
        <v>0</v>
      </c>
      <c r="BW77" s="574">
        <f t="shared" si="116"/>
        <v>1</v>
      </c>
      <c r="BX77" s="574">
        <f t="shared" si="116"/>
        <v>1</v>
      </c>
      <c r="BY77" s="574">
        <f t="shared" si="116"/>
        <v>1</v>
      </c>
      <c r="BZ77" s="574">
        <f t="shared" si="116"/>
        <v>1</v>
      </c>
      <c r="CA77" s="574">
        <f t="shared" si="116"/>
        <v>1</v>
      </c>
      <c r="CB77" s="574">
        <f t="shared" si="116"/>
        <v>1</v>
      </c>
      <c r="CC77" s="574">
        <f t="shared" si="116"/>
        <v>1</v>
      </c>
      <c r="CD77" s="574">
        <f t="shared" si="116"/>
        <v>0</v>
      </c>
      <c r="CE77" s="574">
        <f t="shared" si="116"/>
        <v>0</v>
      </c>
      <c r="CF77" s="574">
        <f t="shared" si="116"/>
        <v>0</v>
      </c>
      <c r="CG77" s="574">
        <f t="shared" si="116"/>
        <v>0</v>
      </c>
      <c r="CH77" s="574">
        <f t="shared" si="116"/>
        <v>0</v>
      </c>
      <c r="CI77" s="574">
        <f t="shared" si="116"/>
        <v>0</v>
      </c>
      <c r="CJ77" s="574">
        <f t="shared" si="116"/>
        <v>0</v>
      </c>
      <c r="CK77" s="574">
        <f t="shared" si="116"/>
        <v>0</v>
      </c>
      <c r="CL77" s="574">
        <f t="shared" si="116"/>
        <v>0</v>
      </c>
      <c r="CM77" s="574">
        <f t="shared" si="116"/>
        <v>0</v>
      </c>
      <c r="CN77" s="574">
        <f t="shared" si="116"/>
        <v>0</v>
      </c>
      <c r="CO77" s="574">
        <f t="shared" si="116"/>
        <v>0</v>
      </c>
      <c r="CP77" s="574">
        <f t="shared" si="116"/>
        <v>0</v>
      </c>
      <c r="CQ77" s="574">
        <f t="shared" si="116"/>
        <v>0</v>
      </c>
      <c r="CR77" s="574">
        <f t="shared" si="116"/>
        <v>0</v>
      </c>
      <c r="CS77" s="574">
        <f t="shared" si="116"/>
        <v>0</v>
      </c>
      <c r="CT77" s="572">
        <f t="shared" si="160"/>
        <v>0</v>
      </c>
      <c r="CU77" s="572">
        <f t="shared" si="161"/>
        <v>0</v>
      </c>
      <c r="CV77" s="572">
        <f t="shared" si="162"/>
        <v>0</v>
      </c>
      <c r="CW77" s="560"/>
      <c r="CX77" s="575"/>
      <c r="CY77" s="560">
        <f t="shared" si="119"/>
        <v>0</v>
      </c>
      <c r="CZ77" s="560">
        <f t="shared" si="120"/>
        <v>0</v>
      </c>
      <c r="DA77" s="560">
        <f t="shared" si="121"/>
        <v>0</v>
      </c>
      <c r="DB77" s="560">
        <f t="shared" si="122"/>
        <v>0</v>
      </c>
      <c r="DC77" s="560">
        <f t="shared" si="123"/>
        <v>0</v>
      </c>
      <c r="DD77" s="560">
        <f t="shared" si="124"/>
        <v>0</v>
      </c>
      <c r="DE77" s="560">
        <f t="shared" si="125"/>
        <v>0</v>
      </c>
      <c r="DF77" s="560">
        <f t="shared" si="126"/>
        <v>0</v>
      </c>
      <c r="DG77" s="560">
        <f t="shared" si="127"/>
        <v>0</v>
      </c>
      <c r="DH77" s="560">
        <f t="shared" si="128"/>
        <v>0</v>
      </c>
      <c r="DI77" s="560">
        <f t="shared" si="129"/>
        <v>0</v>
      </c>
      <c r="DJ77" s="560">
        <f t="shared" si="130"/>
        <v>0</v>
      </c>
      <c r="DK77" s="560">
        <f t="shared" si="131"/>
        <v>0</v>
      </c>
      <c r="DL77" s="560">
        <f t="shared" si="132"/>
        <v>0</v>
      </c>
      <c r="DM77" s="560">
        <f t="shared" si="133"/>
        <v>0</v>
      </c>
      <c r="DN77" s="560">
        <f t="shared" si="134"/>
        <v>0</v>
      </c>
      <c r="DO77" s="560">
        <f t="shared" si="135"/>
        <v>0</v>
      </c>
      <c r="DP77" s="560">
        <f t="shared" si="136"/>
        <v>0</v>
      </c>
      <c r="DQ77" s="560">
        <f t="shared" si="137"/>
        <v>0</v>
      </c>
      <c r="DR77" s="560">
        <f t="shared" si="138"/>
        <v>0</v>
      </c>
      <c r="DS77" s="560">
        <f t="shared" si="139"/>
        <v>0</v>
      </c>
      <c r="DT77" s="560">
        <f t="shared" si="140"/>
        <v>0</v>
      </c>
      <c r="DU77" s="560">
        <f t="shared" si="141"/>
        <v>0</v>
      </c>
      <c r="DV77" s="560">
        <f t="shared" si="142"/>
        <v>0</v>
      </c>
      <c r="DW77" s="560">
        <f t="shared" si="143"/>
        <v>0</v>
      </c>
      <c r="DX77" s="560">
        <f t="shared" si="144"/>
        <v>0</v>
      </c>
      <c r="DY77" s="560">
        <f t="shared" si="145"/>
        <v>0</v>
      </c>
      <c r="DZ77" s="560">
        <f t="shared" si="146"/>
        <v>0</v>
      </c>
      <c r="EA77" s="560">
        <f t="shared" si="147"/>
        <v>0</v>
      </c>
      <c r="EB77" s="560">
        <f t="shared" si="148"/>
        <v>0</v>
      </c>
      <c r="EC77" s="560">
        <f t="shared" si="149"/>
        <v>0</v>
      </c>
      <c r="ED77" s="560">
        <f t="shared" si="150"/>
        <v>0</v>
      </c>
      <c r="EE77" s="560">
        <f t="shared" si="151"/>
        <v>0</v>
      </c>
      <c r="EF77" s="560">
        <f t="shared" si="152"/>
        <v>0</v>
      </c>
      <c r="EG77" s="560">
        <f t="shared" si="153"/>
        <v>0</v>
      </c>
      <c r="EH77" s="560">
        <f t="shared" si="154"/>
        <v>0</v>
      </c>
      <c r="EI77" s="560">
        <f t="shared" si="155"/>
        <v>0</v>
      </c>
      <c r="EJ77" s="560">
        <f t="shared" si="156"/>
        <v>0</v>
      </c>
      <c r="EK77" s="560">
        <f t="shared" si="157"/>
        <v>0</v>
      </c>
      <c r="EL77" s="560">
        <f t="shared" si="158"/>
        <v>0</v>
      </c>
      <c r="EM77" s="560">
        <f t="shared" si="159"/>
        <v>0</v>
      </c>
      <c r="EN77" s="560">
        <f t="shared" si="165"/>
        <v>0</v>
      </c>
      <c r="EO77" s="560">
        <f t="shared" si="163"/>
        <v>0</v>
      </c>
      <c r="EP77" s="560">
        <f t="shared" si="164"/>
        <v>0</v>
      </c>
    </row>
    <row r="78" spans="1:146" s="561" customFormat="1" hidden="1">
      <c r="A78" s="563">
        <v>70</v>
      </c>
      <c r="B78" s="577"/>
      <c r="C78" s="578"/>
      <c r="D78" s="578"/>
      <c r="E78" s="578"/>
      <c r="F78" s="578"/>
      <c r="G78" s="578"/>
      <c r="H78" s="578"/>
      <c r="I78" s="578"/>
      <c r="J78" s="578"/>
      <c r="K78" s="578"/>
      <c r="L78" s="578"/>
      <c r="M78" s="578"/>
      <c r="N78" s="578"/>
      <c r="O78" s="578"/>
      <c r="P78" s="578"/>
      <c r="Q78" s="578"/>
      <c r="R78" s="578"/>
      <c r="S78" s="578"/>
      <c r="T78" s="578"/>
      <c r="U78" s="578"/>
      <c r="V78" s="578"/>
      <c r="W78" s="578"/>
      <c r="X78" s="578"/>
      <c r="Y78" s="578"/>
      <c r="Z78" s="578"/>
      <c r="AA78" s="578"/>
      <c r="AB78" s="578"/>
      <c r="AC78" s="578"/>
      <c r="AD78" s="578"/>
      <c r="AE78" s="578"/>
      <c r="AF78" s="578"/>
      <c r="AG78" s="578"/>
      <c r="AH78" s="578"/>
      <c r="AI78" s="578"/>
      <c r="AJ78" s="578"/>
      <c r="AK78" s="578"/>
      <c r="AL78" s="578"/>
      <c r="AM78" s="578"/>
      <c r="AN78" s="578"/>
      <c r="AO78" s="578"/>
      <c r="AP78" s="578"/>
      <c r="AQ78" s="578"/>
      <c r="AR78" s="564">
        <f t="shared" si="114"/>
        <v>0</v>
      </c>
      <c r="AS78" s="564">
        <f t="shared" si="115"/>
        <v>0</v>
      </c>
      <c r="AT78" s="564">
        <f t="shared" si="117"/>
        <v>0</v>
      </c>
      <c r="AU78" s="565" t="str">
        <f t="shared" si="118"/>
        <v/>
      </c>
      <c r="BD78" s="574"/>
      <c r="BE78" s="574">
        <f t="shared" si="116"/>
        <v>1</v>
      </c>
      <c r="BF78" s="574">
        <f t="shared" si="116"/>
        <v>1</v>
      </c>
      <c r="BG78" s="574">
        <f t="shared" si="116"/>
        <v>1</v>
      </c>
      <c r="BH78" s="574">
        <f t="shared" si="116"/>
        <v>1</v>
      </c>
      <c r="BI78" s="574">
        <f t="shared" si="116"/>
        <v>1</v>
      </c>
      <c r="BJ78" s="574">
        <f t="shared" si="116"/>
        <v>1</v>
      </c>
      <c r="BK78" s="574">
        <f t="shared" si="116"/>
        <v>1</v>
      </c>
      <c r="BL78" s="574">
        <f t="shared" si="116"/>
        <v>1</v>
      </c>
      <c r="BM78" s="574">
        <f t="shared" si="116"/>
        <v>0</v>
      </c>
      <c r="BN78" s="574">
        <f t="shared" si="116"/>
        <v>0</v>
      </c>
      <c r="BO78" s="574">
        <f t="shared" si="116"/>
        <v>0</v>
      </c>
      <c r="BP78" s="574">
        <f t="shared" si="116"/>
        <v>0</v>
      </c>
      <c r="BQ78" s="574">
        <f t="shared" si="116"/>
        <v>0</v>
      </c>
      <c r="BR78" s="574">
        <f t="shared" si="116"/>
        <v>0</v>
      </c>
      <c r="BS78" s="574">
        <f t="shared" si="116"/>
        <v>0</v>
      </c>
      <c r="BT78" s="574">
        <f t="shared" si="116"/>
        <v>0</v>
      </c>
      <c r="BU78" s="574">
        <f t="shared" si="116"/>
        <v>0</v>
      </c>
      <c r="BV78" s="574">
        <f t="shared" si="116"/>
        <v>0</v>
      </c>
      <c r="BW78" s="574">
        <f t="shared" si="116"/>
        <v>1</v>
      </c>
      <c r="BX78" s="574">
        <f t="shared" si="116"/>
        <v>1</v>
      </c>
      <c r="BY78" s="574">
        <f t="shared" si="116"/>
        <v>1</v>
      </c>
      <c r="BZ78" s="574">
        <f t="shared" si="116"/>
        <v>1</v>
      </c>
      <c r="CA78" s="574">
        <f t="shared" si="116"/>
        <v>1</v>
      </c>
      <c r="CB78" s="574">
        <f t="shared" si="116"/>
        <v>1</v>
      </c>
      <c r="CC78" s="574">
        <f t="shared" si="116"/>
        <v>1</v>
      </c>
      <c r="CD78" s="574">
        <f t="shared" si="116"/>
        <v>0</v>
      </c>
      <c r="CE78" s="574">
        <f t="shared" si="116"/>
        <v>0</v>
      </c>
      <c r="CF78" s="574">
        <f t="shared" si="116"/>
        <v>0</v>
      </c>
      <c r="CG78" s="574">
        <f t="shared" si="116"/>
        <v>0</v>
      </c>
      <c r="CH78" s="574">
        <f t="shared" si="116"/>
        <v>0</v>
      </c>
      <c r="CI78" s="574">
        <f t="shared" si="116"/>
        <v>0</v>
      </c>
      <c r="CJ78" s="574">
        <f t="shared" si="116"/>
        <v>0</v>
      </c>
      <c r="CK78" s="574">
        <f t="shared" si="116"/>
        <v>0</v>
      </c>
      <c r="CL78" s="574">
        <f t="shared" si="116"/>
        <v>0</v>
      </c>
      <c r="CM78" s="574">
        <f t="shared" si="116"/>
        <v>0</v>
      </c>
      <c r="CN78" s="574">
        <f t="shared" si="116"/>
        <v>0</v>
      </c>
      <c r="CO78" s="574">
        <f t="shared" si="116"/>
        <v>0</v>
      </c>
      <c r="CP78" s="574">
        <f t="shared" si="116"/>
        <v>0</v>
      </c>
      <c r="CQ78" s="574">
        <f t="shared" si="116"/>
        <v>0</v>
      </c>
      <c r="CR78" s="574">
        <f t="shared" si="116"/>
        <v>0</v>
      </c>
      <c r="CS78" s="574">
        <f t="shared" si="116"/>
        <v>0</v>
      </c>
      <c r="CT78" s="572">
        <f t="shared" si="160"/>
        <v>0</v>
      </c>
      <c r="CU78" s="572">
        <f t="shared" si="161"/>
        <v>0</v>
      </c>
      <c r="CV78" s="572">
        <f t="shared" si="162"/>
        <v>0</v>
      </c>
      <c r="CW78" s="560"/>
      <c r="CX78" s="575"/>
      <c r="CY78" s="560">
        <f t="shared" si="119"/>
        <v>0</v>
      </c>
      <c r="CZ78" s="560">
        <f t="shared" si="120"/>
        <v>0</v>
      </c>
      <c r="DA78" s="560">
        <f t="shared" si="121"/>
        <v>0</v>
      </c>
      <c r="DB78" s="560">
        <f t="shared" si="122"/>
        <v>0</v>
      </c>
      <c r="DC78" s="560">
        <f t="shared" si="123"/>
        <v>0</v>
      </c>
      <c r="DD78" s="560">
        <f t="shared" si="124"/>
        <v>0</v>
      </c>
      <c r="DE78" s="560">
        <f t="shared" si="125"/>
        <v>0</v>
      </c>
      <c r="DF78" s="560">
        <f t="shared" si="126"/>
        <v>0</v>
      </c>
      <c r="DG78" s="560">
        <f t="shared" si="127"/>
        <v>0</v>
      </c>
      <c r="DH78" s="560">
        <f t="shared" si="128"/>
        <v>0</v>
      </c>
      <c r="DI78" s="560">
        <f t="shared" si="129"/>
        <v>0</v>
      </c>
      <c r="DJ78" s="560">
        <f t="shared" si="130"/>
        <v>0</v>
      </c>
      <c r="DK78" s="560">
        <f t="shared" si="131"/>
        <v>0</v>
      </c>
      <c r="DL78" s="560">
        <f t="shared" si="132"/>
        <v>0</v>
      </c>
      <c r="DM78" s="560">
        <f t="shared" si="133"/>
        <v>0</v>
      </c>
      <c r="DN78" s="560">
        <f t="shared" si="134"/>
        <v>0</v>
      </c>
      <c r="DO78" s="560">
        <f t="shared" si="135"/>
        <v>0</v>
      </c>
      <c r="DP78" s="560">
        <f t="shared" si="136"/>
        <v>0</v>
      </c>
      <c r="DQ78" s="560">
        <f t="shared" si="137"/>
        <v>0</v>
      </c>
      <c r="DR78" s="560">
        <f t="shared" si="138"/>
        <v>0</v>
      </c>
      <c r="DS78" s="560">
        <f t="shared" si="139"/>
        <v>0</v>
      </c>
      <c r="DT78" s="560">
        <f t="shared" si="140"/>
        <v>0</v>
      </c>
      <c r="DU78" s="560">
        <f t="shared" si="141"/>
        <v>0</v>
      </c>
      <c r="DV78" s="560">
        <f t="shared" si="142"/>
        <v>0</v>
      </c>
      <c r="DW78" s="560">
        <f t="shared" si="143"/>
        <v>0</v>
      </c>
      <c r="DX78" s="560">
        <f t="shared" si="144"/>
        <v>0</v>
      </c>
      <c r="DY78" s="560">
        <f t="shared" si="145"/>
        <v>0</v>
      </c>
      <c r="DZ78" s="560">
        <f t="shared" si="146"/>
        <v>0</v>
      </c>
      <c r="EA78" s="560">
        <f t="shared" si="147"/>
        <v>0</v>
      </c>
      <c r="EB78" s="560">
        <f t="shared" si="148"/>
        <v>0</v>
      </c>
      <c r="EC78" s="560">
        <f t="shared" si="149"/>
        <v>0</v>
      </c>
      <c r="ED78" s="560">
        <f t="shared" si="150"/>
        <v>0</v>
      </c>
      <c r="EE78" s="560">
        <f t="shared" si="151"/>
        <v>0</v>
      </c>
      <c r="EF78" s="560">
        <f t="shared" si="152"/>
        <v>0</v>
      </c>
      <c r="EG78" s="560">
        <f t="shared" si="153"/>
        <v>0</v>
      </c>
      <c r="EH78" s="560">
        <f t="shared" si="154"/>
        <v>0</v>
      </c>
      <c r="EI78" s="560">
        <f t="shared" si="155"/>
        <v>0</v>
      </c>
      <c r="EJ78" s="560">
        <f t="shared" si="156"/>
        <v>0</v>
      </c>
      <c r="EK78" s="560">
        <f t="shared" si="157"/>
        <v>0</v>
      </c>
      <c r="EL78" s="560">
        <f t="shared" si="158"/>
        <v>0</v>
      </c>
      <c r="EM78" s="560">
        <f t="shared" si="159"/>
        <v>0</v>
      </c>
      <c r="EN78" s="560">
        <f t="shared" si="165"/>
        <v>0</v>
      </c>
      <c r="EO78" s="560">
        <f t="shared" si="163"/>
        <v>0</v>
      </c>
      <c r="EP78" s="560">
        <f t="shared" si="164"/>
        <v>0</v>
      </c>
    </row>
    <row r="79" spans="1:146" s="561" customFormat="1" hidden="1">
      <c r="A79" s="563">
        <v>71</v>
      </c>
      <c r="B79" s="577"/>
      <c r="C79" s="578"/>
      <c r="D79" s="578"/>
      <c r="E79" s="578"/>
      <c r="F79" s="578"/>
      <c r="G79" s="578"/>
      <c r="H79" s="578"/>
      <c r="I79" s="578"/>
      <c r="J79" s="578"/>
      <c r="K79" s="578"/>
      <c r="L79" s="578"/>
      <c r="M79" s="578"/>
      <c r="N79" s="578"/>
      <c r="O79" s="578"/>
      <c r="P79" s="578"/>
      <c r="Q79" s="578"/>
      <c r="R79" s="578"/>
      <c r="S79" s="578"/>
      <c r="T79" s="578"/>
      <c r="U79" s="578"/>
      <c r="V79" s="578"/>
      <c r="W79" s="578"/>
      <c r="X79" s="578"/>
      <c r="Y79" s="578"/>
      <c r="Z79" s="578"/>
      <c r="AA79" s="578"/>
      <c r="AB79" s="578"/>
      <c r="AC79" s="578"/>
      <c r="AD79" s="578"/>
      <c r="AE79" s="578"/>
      <c r="AF79" s="578"/>
      <c r="AG79" s="578"/>
      <c r="AH79" s="578"/>
      <c r="AI79" s="578"/>
      <c r="AJ79" s="578"/>
      <c r="AK79" s="578"/>
      <c r="AL79" s="578"/>
      <c r="AM79" s="578"/>
      <c r="AN79" s="578"/>
      <c r="AO79" s="578"/>
      <c r="AP79" s="578"/>
      <c r="AQ79" s="578"/>
      <c r="AR79" s="564">
        <f t="shared" si="114"/>
        <v>0</v>
      </c>
      <c r="AS79" s="564">
        <f t="shared" si="115"/>
        <v>0</v>
      </c>
      <c r="AT79" s="564">
        <f t="shared" si="117"/>
        <v>0</v>
      </c>
      <c r="AU79" s="565" t="str">
        <f t="shared" si="118"/>
        <v/>
      </c>
      <c r="BD79" s="574"/>
      <c r="BE79" s="574">
        <f t="shared" si="116"/>
        <v>1</v>
      </c>
      <c r="BF79" s="574">
        <f t="shared" si="116"/>
        <v>1</v>
      </c>
      <c r="BG79" s="574">
        <f t="shared" si="116"/>
        <v>1</v>
      </c>
      <c r="BH79" s="574">
        <f t="shared" si="116"/>
        <v>1</v>
      </c>
      <c r="BI79" s="574">
        <f t="shared" si="116"/>
        <v>1</v>
      </c>
      <c r="BJ79" s="574">
        <f t="shared" si="116"/>
        <v>1</v>
      </c>
      <c r="BK79" s="574">
        <f t="shared" si="116"/>
        <v>1</v>
      </c>
      <c r="BL79" s="574">
        <f t="shared" si="116"/>
        <v>1</v>
      </c>
      <c r="BM79" s="574">
        <f t="shared" si="116"/>
        <v>0</v>
      </c>
      <c r="BN79" s="574">
        <f t="shared" ref="BN79:CS79" si="166">IF(OR(AND(44626&gt;=BN180,BN180&gt;=44588),AND(45382&gt;=BN180,BN180&gt;=44659)),1,0)</f>
        <v>0</v>
      </c>
      <c r="BO79" s="574">
        <f t="shared" si="166"/>
        <v>0</v>
      </c>
      <c r="BP79" s="574">
        <f t="shared" si="166"/>
        <v>0</v>
      </c>
      <c r="BQ79" s="574">
        <f t="shared" si="166"/>
        <v>0</v>
      </c>
      <c r="BR79" s="574">
        <f t="shared" si="166"/>
        <v>0</v>
      </c>
      <c r="BS79" s="574">
        <f t="shared" si="166"/>
        <v>0</v>
      </c>
      <c r="BT79" s="574">
        <f t="shared" si="166"/>
        <v>0</v>
      </c>
      <c r="BU79" s="574">
        <f t="shared" si="166"/>
        <v>0</v>
      </c>
      <c r="BV79" s="574">
        <f t="shared" si="166"/>
        <v>0</v>
      </c>
      <c r="BW79" s="574">
        <f t="shared" si="166"/>
        <v>1</v>
      </c>
      <c r="BX79" s="574">
        <f t="shared" si="166"/>
        <v>1</v>
      </c>
      <c r="BY79" s="574">
        <f t="shared" si="166"/>
        <v>1</v>
      </c>
      <c r="BZ79" s="574">
        <f t="shared" si="166"/>
        <v>1</v>
      </c>
      <c r="CA79" s="574">
        <f t="shared" si="166"/>
        <v>1</v>
      </c>
      <c r="CB79" s="574">
        <f t="shared" si="166"/>
        <v>1</v>
      </c>
      <c r="CC79" s="574">
        <f t="shared" si="166"/>
        <v>1</v>
      </c>
      <c r="CD79" s="574">
        <f t="shared" si="166"/>
        <v>0</v>
      </c>
      <c r="CE79" s="574">
        <f t="shared" si="166"/>
        <v>0</v>
      </c>
      <c r="CF79" s="574">
        <f t="shared" si="166"/>
        <v>0</v>
      </c>
      <c r="CG79" s="574">
        <f t="shared" si="166"/>
        <v>0</v>
      </c>
      <c r="CH79" s="574">
        <f t="shared" si="166"/>
        <v>0</v>
      </c>
      <c r="CI79" s="574">
        <f t="shared" si="166"/>
        <v>0</v>
      </c>
      <c r="CJ79" s="574">
        <f t="shared" si="166"/>
        <v>0</v>
      </c>
      <c r="CK79" s="574">
        <f t="shared" si="166"/>
        <v>0</v>
      </c>
      <c r="CL79" s="574">
        <f t="shared" si="166"/>
        <v>0</v>
      </c>
      <c r="CM79" s="574">
        <f t="shared" si="166"/>
        <v>0</v>
      </c>
      <c r="CN79" s="574">
        <f t="shared" si="166"/>
        <v>0</v>
      </c>
      <c r="CO79" s="574">
        <f t="shared" si="166"/>
        <v>0</v>
      </c>
      <c r="CP79" s="574">
        <f t="shared" si="166"/>
        <v>0</v>
      </c>
      <c r="CQ79" s="574">
        <f t="shared" si="166"/>
        <v>0</v>
      </c>
      <c r="CR79" s="574">
        <f t="shared" si="166"/>
        <v>0</v>
      </c>
      <c r="CS79" s="574">
        <f t="shared" si="166"/>
        <v>0</v>
      </c>
      <c r="CT79" s="572">
        <f>COUNTIF(BE79:CS79,"○")</f>
        <v>0</v>
      </c>
      <c r="CU79" s="572">
        <f>EN79</f>
        <v>0</v>
      </c>
      <c r="CV79" s="572">
        <f t="shared" si="162"/>
        <v>0</v>
      </c>
      <c r="CW79" s="560"/>
      <c r="CX79" s="575"/>
      <c r="CY79" s="560">
        <f t="shared" si="119"/>
        <v>0</v>
      </c>
      <c r="CZ79" s="560">
        <f t="shared" si="120"/>
        <v>0</v>
      </c>
      <c r="DA79" s="560">
        <f t="shared" si="121"/>
        <v>0</v>
      </c>
      <c r="DB79" s="560">
        <f t="shared" si="122"/>
        <v>0</v>
      </c>
      <c r="DC79" s="560">
        <f t="shared" si="123"/>
        <v>0</v>
      </c>
      <c r="DD79" s="560">
        <f t="shared" si="124"/>
        <v>0</v>
      </c>
      <c r="DE79" s="560">
        <f t="shared" si="125"/>
        <v>0</v>
      </c>
      <c r="DF79" s="560">
        <f t="shared" si="126"/>
        <v>0</v>
      </c>
      <c r="DG79" s="560">
        <f t="shared" si="127"/>
        <v>0</v>
      </c>
      <c r="DH79" s="560">
        <f t="shared" si="128"/>
        <v>0</v>
      </c>
      <c r="DI79" s="560">
        <f t="shared" si="129"/>
        <v>0</v>
      </c>
      <c r="DJ79" s="560">
        <f t="shared" si="130"/>
        <v>0</v>
      </c>
      <c r="DK79" s="560">
        <f t="shared" si="131"/>
        <v>0</v>
      </c>
      <c r="DL79" s="560">
        <f t="shared" si="132"/>
        <v>0</v>
      </c>
      <c r="DM79" s="560">
        <f t="shared" si="133"/>
        <v>0</v>
      </c>
      <c r="DN79" s="560">
        <f t="shared" si="134"/>
        <v>0</v>
      </c>
      <c r="DO79" s="560">
        <f t="shared" si="135"/>
        <v>0</v>
      </c>
      <c r="DP79" s="560">
        <f t="shared" si="136"/>
        <v>0</v>
      </c>
      <c r="DQ79" s="560">
        <f t="shared" si="137"/>
        <v>0</v>
      </c>
      <c r="DR79" s="560">
        <f t="shared" si="138"/>
        <v>0</v>
      </c>
      <c r="DS79" s="560">
        <f t="shared" si="139"/>
        <v>0</v>
      </c>
      <c r="DT79" s="560">
        <f t="shared" si="140"/>
        <v>0</v>
      </c>
      <c r="DU79" s="560">
        <f t="shared" si="141"/>
        <v>0</v>
      </c>
      <c r="DV79" s="560">
        <f t="shared" si="142"/>
        <v>0</v>
      </c>
      <c r="DW79" s="560">
        <f t="shared" si="143"/>
        <v>0</v>
      </c>
      <c r="DX79" s="560">
        <f t="shared" si="144"/>
        <v>0</v>
      </c>
      <c r="DY79" s="560">
        <f t="shared" si="145"/>
        <v>0</v>
      </c>
      <c r="DZ79" s="560">
        <f t="shared" si="146"/>
        <v>0</v>
      </c>
      <c r="EA79" s="560">
        <f t="shared" si="147"/>
        <v>0</v>
      </c>
      <c r="EB79" s="560">
        <f t="shared" si="148"/>
        <v>0</v>
      </c>
      <c r="EC79" s="560">
        <f t="shared" si="149"/>
        <v>0</v>
      </c>
      <c r="ED79" s="560">
        <f t="shared" si="150"/>
        <v>0</v>
      </c>
      <c r="EE79" s="560">
        <f t="shared" si="151"/>
        <v>0</v>
      </c>
      <c r="EF79" s="560">
        <f t="shared" si="152"/>
        <v>0</v>
      </c>
      <c r="EG79" s="560">
        <f t="shared" si="153"/>
        <v>0</v>
      </c>
      <c r="EH79" s="560">
        <f t="shared" si="154"/>
        <v>0</v>
      </c>
      <c r="EI79" s="560">
        <f t="shared" si="155"/>
        <v>0</v>
      </c>
      <c r="EJ79" s="560">
        <f t="shared" si="156"/>
        <v>0</v>
      </c>
      <c r="EK79" s="560">
        <f t="shared" si="157"/>
        <v>0</v>
      </c>
      <c r="EL79" s="560">
        <f t="shared" si="158"/>
        <v>0</v>
      </c>
      <c r="EM79" s="560">
        <f t="shared" si="159"/>
        <v>0</v>
      </c>
      <c r="EN79" s="560">
        <f t="shared" si="165"/>
        <v>0</v>
      </c>
      <c r="EO79" s="560">
        <f t="shared" si="163"/>
        <v>0</v>
      </c>
      <c r="EP79" s="560">
        <f t="shared" si="164"/>
        <v>0</v>
      </c>
    </row>
    <row r="80" spans="1:146" s="561" customFormat="1" hidden="1">
      <c r="A80" s="563">
        <v>72</v>
      </c>
      <c r="B80" s="577"/>
      <c r="C80" s="578"/>
      <c r="D80" s="578"/>
      <c r="E80" s="578"/>
      <c r="F80" s="578"/>
      <c r="G80" s="578"/>
      <c r="H80" s="578"/>
      <c r="I80" s="578"/>
      <c r="J80" s="578"/>
      <c r="K80" s="578"/>
      <c r="L80" s="578"/>
      <c r="M80" s="578"/>
      <c r="N80" s="578"/>
      <c r="O80" s="578"/>
      <c r="P80" s="578"/>
      <c r="Q80" s="578"/>
      <c r="R80" s="578"/>
      <c r="S80" s="578"/>
      <c r="T80" s="578"/>
      <c r="U80" s="578"/>
      <c r="V80" s="578"/>
      <c r="W80" s="578"/>
      <c r="X80" s="578"/>
      <c r="Y80" s="578"/>
      <c r="Z80" s="578"/>
      <c r="AA80" s="578"/>
      <c r="AB80" s="578"/>
      <c r="AC80" s="578"/>
      <c r="AD80" s="578"/>
      <c r="AE80" s="578"/>
      <c r="AF80" s="578"/>
      <c r="AG80" s="578"/>
      <c r="AH80" s="578"/>
      <c r="AI80" s="578"/>
      <c r="AJ80" s="578"/>
      <c r="AK80" s="578"/>
      <c r="AL80" s="578"/>
      <c r="AM80" s="578"/>
      <c r="AN80" s="578"/>
      <c r="AO80" s="578"/>
      <c r="AP80" s="578"/>
      <c r="AQ80" s="578"/>
      <c r="AR80" s="564">
        <f t="shared" si="114"/>
        <v>0</v>
      </c>
      <c r="AS80" s="564">
        <f t="shared" si="115"/>
        <v>0</v>
      </c>
      <c r="AT80" s="564">
        <f t="shared" si="117"/>
        <v>0</v>
      </c>
      <c r="AU80" s="565" t="str">
        <f t="shared" si="118"/>
        <v/>
      </c>
      <c r="BD80" s="574"/>
      <c r="BE80" s="574">
        <f t="shared" ref="BE80:CS86" si="167">IF(OR(AND(44626&gt;=BE181,BE181&gt;=44588),AND(45382&gt;=BE181,BE181&gt;=44659)),1,0)</f>
        <v>1</v>
      </c>
      <c r="BF80" s="574">
        <f t="shared" si="167"/>
        <v>1</v>
      </c>
      <c r="BG80" s="574">
        <f t="shared" si="167"/>
        <v>1</v>
      </c>
      <c r="BH80" s="574">
        <f t="shared" si="167"/>
        <v>1</v>
      </c>
      <c r="BI80" s="574">
        <f t="shared" si="167"/>
        <v>1</v>
      </c>
      <c r="BJ80" s="574">
        <f t="shared" si="167"/>
        <v>1</v>
      </c>
      <c r="BK80" s="574">
        <f t="shared" si="167"/>
        <v>1</v>
      </c>
      <c r="BL80" s="574">
        <f t="shared" si="167"/>
        <v>1</v>
      </c>
      <c r="BM80" s="574">
        <f t="shared" si="167"/>
        <v>0</v>
      </c>
      <c r="BN80" s="574">
        <f t="shared" si="167"/>
        <v>0</v>
      </c>
      <c r="BO80" s="574">
        <f t="shared" si="167"/>
        <v>0</v>
      </c>
      <c r="BP80" s="574">
        <f t="shared" si="167"/>
        <v>0</v>
      </c>
      <c r="BQ80" s="574">
        <f t="shared" si="167"/>
        <v>0</v>
      </c>
      <c r="BR80" s="574">
        <f t="shared" si="167"/>
        <v>0</v>
      </c>
      <c r="BS80" s="574">
        <f t="shared" si="167"/>
        <v>0</v>
      </c>
      <c r="BT80" s="574">
        <f t="shared" si="167"/>
        <v>0</v>
      </c>
      <c r="BU80" s="574">
        <f t="shared" si="167"/>
        <v>0</v>
      </c>
      <c r="BV80" s="574">
        <f t="shared" si="167"/>
        <v>0</v>
      </c>
      <c r="BW80" s="574">
        <f t="shared" si="167"/>
        <v>1</v>
      </c>
      <c r="BX80" s="574">
        <f t="shared" si="167"/>
        <v>1</v>
      </c>
      <c r="BY80" s="574">
        <f t="shared" si="167"/>
        <v>1</v>
      </c>
      <c r="BZ80" s="574">
        <f t="shared" si="167"/>
        <v>1</v>
      </c>
      <c r="CA80" s="574">
        <f t="shared" si="167"/>
        <v>1</v>
      </c>
      <c r="CB80" s="574">
        <f t="shared" si="167"/>
        <v>1</v>
      </c>
      <c r="CC80" s="574">
        <f t="shared" si="167"/>
        <v>1</v>
      </c>
      <c r="CD80" s="574">
        <f t="shared" si="167"/>
        <v>0</v>
      </c>
      <c r="CE80" s="574">
        <f t="shared" si="167"/>
        <v>0</v>
      </c>
      <c r="CF80" s="574">
        <f t="shared" si="167"/>
        <v>0</v>
      </c>
      <c r="CG80" s="574">
        <f t="shared" si="167"/>
        <v>0</v>
      </c>
      <c r="CH80" s="574">
        <f t="shared" si="167"/>
        <v>0</v>
      </c>
      <c r="CI80" s="574">
        <f t="shared" si="167"/>
        <v>0</v>
      </c>
      <c r="CJ80" s="574">
        <f t="shared" si="167"/>
        <v>0</v>
      </c>
      <c r="CK80" s="574">
        <f t="shared" si="167"/>
        <v>0</v>
      </c>
      <c r="CL80" s="574">
        <f t="shared" si="167"/>
        <v>0</v>
      </c>
      <c r="CM80" s="574">
        <f t="shared" si="167"/>
        <v>0</v>
      </c>
      <c r="CN80" s="574">
        <f t="shared" si="167"/>
        <v>0</v>
      </c>
      <c r="CO80" s="574">
        <f t="shared" si="167"/>
        <v>0</v>
      </c>
      <c r="CP80" s="574">
        <f t="shared" si="167"/>
        <v>0</v>
      </c>
      <c r="CQ80" s="574">
        <f t="shared" si="167"/>
        <v>0</v>
      </c>
      <c r="CR80" s="574">
        <f t="shared" si="167"/>
        <v>0</v>
      </c>
      <c r="CS80" s="574">
        <f t="shared" si="167"/>
        <v>0</v>
      </c>
      <c r="CT80" s="572">
        <f t="shared" ref="CT80:CT109" si="168">COUNTIF(BE80:CS80,"○")</f>
        <v>0</v>
      </c>
      <c r="CU80" s="572">
        <f t="shared" ref="CU80:CU109" si="169">EN80</f>
        <v>0</v>
      </c>
      <c r="CV80" s="572">
        <f t="shared" si="162"/>
        <v>0</v>
      </c>
      <c r="CW80" s="560"/>
      <c r="CX80" s="575"/>
      <c r="CY80" s="560">
        <f t="shared" si="119"/>
        <v>0</v>
      </c>
      <c r="CZ80" s="560">
        <f t="shared" si="120"/>
        <v>0</v>
      </c>
      <c r="DA80" s="560">
        <f t="shared" si="121"/>
        <v>0</v>
      </c>
      <c r="DB80" s="560">
        <f t="shared" si="122"/>
        <v>0</v>
      </c>
      <c r="DC80" s="560">
        <f t="shared" si="123"/>
        <v>0</v>
      </c>
      <c r="DD80" s="560">
        <f t="shared" si="124"/>
        <v>0</v>
      </c>
      <c r="DE80" s="560">
        <f t="shared" si="125"/>
        <v>0</v>
      </c>
      <c r="DF80" s="560">
        <f t="shared" si="126"/>
        <v>0</v>
      </c>
      <c r="DG80" s="560">
        <f t="shared" si="127"/>
        <v>0</v>
      </c>
      <c r="DH80" s="560">
        <f t="shared" si="128"/>
        <v>0</v>
      </c>
      <c r="DI80" s="560">
        <f t="shared" si="129"/>
        <v>0</v>
      </c>
      <c r="DJ80" s="560">
        <f t="shared" si="130"/>
        <v>0</v>
      </c>
      <c r="DK80" s="560">
        <f t="shared" si="131"/>
        <v>0</v>
      </c>
      <c r="DL80" s="560">
        <f t="shared" si="132"/>
        <v>0</v>
      </c>
      <c r="DM80" s="560">
        <f t="shared" si="133"/>
        <v>0</v>
      </c>
      <c r="DN80" s="560">
        <f t="shared" si="134"/>
        <v>0</v>
      </c>
      <c r="DO80" s="560">
        <f t="shared" si="135"/>
        <v>0</v>
      </c>
      <c r="DP80" s="560">
        <f t="shared" si="136"/>
        <v>0</v>
      </c>
      <c r="DQ80" s="560">
        <f t="shared" si="137"/>
        <v>0</v>
      </c>
      <c r="DR80" s="560">
        <f t="shared" si="138"/>
        <v>0</v>
      </c>
      <c r="DS80" s="560">
        <f t="shared" si="139"/>
        <v>0</v>
      </c>
      <c r="DT80" s="560">
        <f t="shared" si="140"/>
        <v>0</v>
      </c>
      <c r="DU80" s="560">
        <f t="shared" si="141"/>
        <v>0</v>
      </c>
      <c r="DV80" s="560">
        <f t="shared" si="142"/>
        <v>0</v>
      </c>
      <c r="DW80" s="560">
        <f t="shared" si="143"/>
        <v>0</v>
      </c>
      <c r="DX80" s="560">
        <f t="shared" si="144"/>
        <v>0</v>
      </c>
      <c r="DY80" s="560">
        <f t="shared" si="145"/>
        <v>0</v>
      </c>
      <c r="DZ80" s="560">
        <f t="shared" si="146"/>
        <v>0</v>
      </c>
      <c r="EA80" s="560">
        <f t="shared" si="147"/>
        <v>0</v>
      </c>
      <c r="EB80" s="560">
        <f t="shared" si="148"/>
        <v>0</v>
      </c>
      <c r="EC80" s="560">
        <f t="shared" si="149"/>
        <v>0</v>
      </c>
      <c r="ED80" s="560">
        <f t="shared" si="150"/>
        <v>0</v>
      </c>
      <c r="EE80" s="560">
        <f t="shared" si="151"/>
        <v>0</v>
      </c>
      <c r="EF80" s="560">
        <f t="shared" si="152"/>
        <v>0</v>
      </c>
      <c r="EG80" s="560">
        <f t="shared" si="153"/>
        <v>0</v>
      </c>
      <c r="EH80" s="560">
        <f t="shared" si="154"/>
        <v>0</v>
      </c>
      <c r="EI80" s="560">
        <f t="shared" si="155"/>
        <v>0</v>
      </c>
      <c r="EJ80" s="560">
        <f t="shared" si="156"/>
        <v>0</v>
      </c>
      <c r="EK80" s="560">
        <f t="shared" si="157"/>
        <v>0</v>
      </c>
      <c r="EL80" s="560">
        <f t="shared" si="158"/>
        <v>0</v>
      </c>
      <c r="EM80" s="560">
        <f t="shared" si="159"/>
        <v>0</v>
      </c>
      <c r="EN80" s="560">
        <f t="shared" si="165"/>
        <v>0</v>
      </c>
      <c r="EO80" s="560">
        <f t="shared" si="163"/>
        <v>0</v>
      </c>
      <c r="EP80" s="560">
        <f t="shared" si="164"/>
        <v>0</v>
      </c>
    </row>
    <row r="81" spans="1:146" s="561" customFormat="1" hidden="1">
      <c r="A81" s="563">
        <v>73</v>
      </c>
      <c r="B81" s="577"/>
      <c r="C81" s="578"/>
      <c r="D81" s="578"/>
      <c r="E81" s="578"/>
      <c r="F81" s="578"/>
      <c r="G81" s="578"/>
      <c r="H81" s="578"/>
      <c r="I81" s="578"/>
      <c r="J81" s="578"/>
      <c r="K81" s="578"/>
      <c r="L81" s="578"/>
      <c r="M81" s="578"/>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578"/>
      <c r="AO81" s="578"/>
      <c r="AP81" s="578"/>
      <c r="AQ81" s="578"/>
      <c r="AR81" s="564">
        <f t="shared" si="114"/>
        <v>0</v>
      </c>
      <c r="AS81" s="564">
        <f t="shared" si="115"/>
        <v>0</v>
      </c>
      <c r="AT81" s="564">
        <f t="shared" si="117"/>
        <v>0</v>
      </c>
      <c r="AU81" s="565" t="str">
        <f t="shared" si="118"/>
        <v/>
      </c>
      <c r="BD81" s="574"/>
      <c r="BE81" s="574">
        <f t="shared" si="167"/>
        <v>1</v>
      </c>
      <c r="BF81" s="574">
        <f t="shared" si="167"/>
        <v>1</v>
      </c>
      <c r="BG81" s="574">
        <f t="shared" si="167"/>
        <v>1</v>
      </c>
      <c r="BH81" s="574">
        <f t="shared" si="167"/>
        <v>1</v>
      </c>
      <c r="BI81" s="574">
        <f t="shared" si="167"/>
        <v>1</v>
      </c>
      <c r="BJ81" s="574">
        <f t="shared" si="167"/>
        <v>1</v>
      </c>
      <c r="BK81" s="574">
        <f t="shared" si="167"/>
        <v>1</v>
      </c>
      <c r="BL81" s="574">
        <f t="shared" si="167"/>
        <v>1</v>
      </c>
      <c r="BM81" s="574">
        <f t="shared" si="167"/>
        <v>0</v>
      </c>
      <c r="BN81" s="574">
        <f t="shared" si="167"/>
        <v>0</v>
      </c>
      <c r="BO81" s="574">
        <f t="shared" si="167"/>
        <v>0</v>
      </c>
      <c r="BP81" s="574">
        <f t="shared" si="167"/>
        <v>0</v>
      </c>
      <c r="BQ81" s="574">
        <f t="shared" si="167"/>
        <v>0</v>
      </c>
      <c r="BR81" s="574">
        <f t="shared" si="167"/>
        <v>0</v>
      </c>
      <c r="BS81" s="574">
        <f t="shared" si="167"/>
        <v>0</v>
      </c>
      <c r="BT81" s="574">
        <f t="shared" si="167"/>
        <v>0</v>
      </c>
      <c r="BU81" s="574">
        <f t="shared" si="167"/>
        <v>0</v>
      </c>
      <c r="BV81" s="574">
        <f t="shared" si="167"/>
        <v>0</v>
      </c>
      <c r="BW81" s="574">
        <f t="shared" si="167"/>
        <v>1</v>
      </c>
      <c r="BX81" s="574">
        <f t="shared" si="167"/>
        <v>1</v>
      </c>
      <c r="BY81" s="574">
        <f t="shared" si="167"/>
        <v>1</v>
      </c>
      <c r="BZ81" s="574">
        <f t="shared" si="167"/>
        <v>1</v>
      </c>
      <c r="CA81" s="574">
        <f t="shared" si="167"/>
        <v>1</v>
      </c>
      <c r="CB81" s="574">
        <f t="shared" si="167"/>
        <v>1</v>
      </c>
      <c r="CC81" s="574">
        <f t="shared" si="167"/>
        <v>1</v>
      </c>
      <c r="CD81" s="574">
        <f t="shared" si="167"/>
        <v>0</v>
      </c>
      <c r="CE81" s="574">
        <f t="shared" si="167"/>
        <v>0</v>
      </c>
      <c r="CF81" s="574">
        <f t="shared" si="167"/>
        <v>0</v>
      </c>
      <c r="CG81" s="574">
        <f t="shared" si="167"/>
        <v>0</v>
      </c>
      <c r="CH81" s="574">
        <f t="shared" si="167"/>
        <v>0</v>
      </c>
      <c r="CI81" s="574">
        <f t="shared" si="167"/>
        <v>0</v>
      </c>
      <c r="CJ81" s="574">
        <f t="shared" si="167"/>
        <v>0</v>
      </c>
      <c r="CK81" s="574">
        <f t="shared" si="167"/>
        <v>0</v>
      </c>
      <c r="CL81" s="574">
        <f t="shared" si="167"/>
        <v>0</v>
      </c>
      <c r="CM81" s="574">
        <f t="shared" si="167"/>
        <v>0</v>
      </c>
      <c r="CN81" s="574">
        <f t="shared" si="167"/>
        <v>0</v>
      </c>
      <c r="CO81" s="574">
        <f t="shared" si="167"/>
        <v>0</v>
      </c>
      <c r="CP81" s="574">
        <f t="shared" si="167"/>
        <v>0</v>
      </c>
      <c r="CQ81" s="574">
        <f t="shared" si="167"/>
        <v>0</v>
      </c>
      <c r="CR81" s="574">
        <f t="shared" si="167"/>
        <v>0</v>
      </c>
      <c r="CS81" s="574">
        <f t="shared" si="167"/>
        <v>0</v>
      </c>
      <c r="CT81" s="572">
        <f t="shared" si="168"/>
        <v>0</v>
      </c>
      <c r="CU81" s="572">
        <f t="shared" si="169"/>
        <v>0</v>
      </c>
      <c r="CV81" s="572">
        <f t="shared" si="162"/>
        <v>0</v>
      </c>
      <c r="CW81" s="560"/>
      <c r="CX81" s="575"/>
      <c r="CY81" s="560">
        <f t="shared" si="119"/>
        <v>0</v>
      </c>
      <c r="CZ81" s="560">
        <f t="shared" si="120"/>
        <v>0</v>
      </c>
      <c r="DA81" s="560">
        <f t="shared" si="121"/>
        <v>0</v>
      </c>
      <c r="DB81" s="560">
        <f t="shared" si="122"/>
        <v>0</v>
      </c>
      <c r="DC81" s="560">
        <f t="shared" si="123"/>
        <v>0</v>
      </c>
      <c r="DD81" s="560">
        <f t="shared" si="124"/>
        <v>0</v>
      </c>
      <c r="DE81" s="560">
        <f t="shared" si="125"/>
        <v>0</v>
      </c>
      <c r="DF81" s="560">
        <f t="shared" si="126"/>
        <v>0</v>
      </c>
      <c r="DG81" s="560">
        <f t="shared" si="127"/>
        <v>0</v>
      </c>
      <c r="DH81" s="560">
        <f t="shared" si="128"/>
        <v>0</v>
      </c>
      <c r="DI81" s="560">
        <f t="shared" si="129"/>
        <v>0</v>
      </c>
      <c r="DJ81" s="560">
        <f t="shared" si="130"/>
        <v>0</v>
      </c>
      <c r="DK81" s="560">
        <f t="shared" si="131"/>
        <v>0</v>
      </c>
      <c r="DL81" s="560">
        <f t="shared" si="132"/>
        <v>0</v>
      </c>
      <c r="DM81" s="560">
        <f t="shared" si="133"/>
        <v>0</v>
      </c>
      <c r="DN81" s="560">
        <f t="shared" si="134"/>
        <v>0</v>
      </c>
      <c r="DO81" s="560">
        <f t="shared" si="135"/>
        <v>0</v>
      </c>
      <c r="DP81" s="560">
        <f t="shared" si="136"/>
        <v>0</v>
      </c>
      <c r="DQ81" s="560">
        <f t="shared" si="137"/>
        <v>0</v>
      </c>
      <c r="DR81" s="560">
        <f t="shared" si="138"/>
        <v>0</v>
      </c>
      <c r="DS81" s="560">
        <f t="shared" si="139"/>
        <v>0</v>
      </c>
      <c r="DT81" s="560">
        <f t="shared" si="140"/>
        <v>0</v>
      </c>
      <c r="DU81" s="560">
        <f t="shared" si="141"/>
        <v>0</v>
      </c>
      <c r="DV81" s="560">
        <f t="shared" si="142"/>
        <v>0</v>
      </c>
      <c r="DW81" s="560">
        <f t="shared" si="143"/>
        <v>0</v>
      </c>
      <c r="DX81" s="560">
        <f t="shared" si="144"/>
        <v>0</v>
      </c>
      <c r="DY81" s="560">
        <f t="shared" si="145"/>
        <v>0</v>
      </c>
      <c r="DZ81" s="560">
        <f t="shared" si="146"/>
        <v>0</v>
      </c>
      <c r="EA81" s="560">
        <f t="shared" si="147"/>
        <v>0</v>
      </c>
      <c r="EB81" s="560">
        <f t="shared" si="148"/>
        <v>0</v>
      </c>
      <c r="EC81" s="560">
        <f t="shared" si="149"/>
        <v>0</v>
      </c>
      <c r="ED81" s="560">
        <f t="shared" si="150"/>
        <v>0</v>
      </c>
      <c r="EE81" s="560">
        <f t="shared" si="151"/>
        <v>0</v>
      </c>
      <c r="EF81" s="560">
        <f t="shared" si="152"/>
        <v>0</v>
      </c>
      <c r="EG81" s="560">
        <f t="shared" si="153"/>
        <v>0</v>
      </c>
      <c r="EH81" s="560">
        <f t="shared" si="154"/>
        <v>0</v>
      </c>
      <c r="EI81" s="560">
        <f t="shared" si="155"/>
        <v>0</v>
      </c>
      <c r="EJ81" s="560">
        <f t="shared" si="156"/>
        <v>0</v>
      </c>
      <c r="EK81" s="560">
        <f t="shared" si="157"/>
        <v>0</v>
      </c>
      <c r="EL81" s="560">
        <f t="shared" si="158"/>
        <v>0</v>
      </c>
      <c r="EM81" s="560">
        <f t="shared" si="159"/>
        <v>0</v>
      </c>
      <c r="EN81" s="560">
        <f t="shared" si="165"/>
        <v>0</v>
      </c>
      <c r="EO81" s="560">
        <f t="shared" si="163"/>
        <v>0</v>
      </c>
      <c r="EP81" s="560">
        <f t="shared" si="164"/>
        <v>0</v>
      </c>
    </row>
    <row r="82" spans="1:146" s="561" customFormat="1" hidden="1">
      <c r="A82" s="563">
        <v>74</v>
      </c>
      <c r="B82" s="577"/>
      <c r="C82" s="578"/>
      <c r="D82" s="578"/>
      <c r="E82" s="578"/>
      <c r="F82" s="578"/>
      <c r="G82" s="578"/>
      <c r="H82" s="578"/>
      <c r="I82" s="578"/>
      <c r="J82" s="578"/>
      <c r="K82" s="578"/>
      <c r="L82" s="578"/>
      <c r="M82" s="578"/>
      <c r="N82" s="578"/>
      <c r="O82" s="578"/>
      <c r="P82" s="578"/>
      <c r="Q82" s="578"/>
      <c r="R82" s="578"/>
      <c r="S82" s="578"/>
      <c r="T82" s="578"/>
      <c r="U82" s="578"/>
      <c r="V82" s="578"/>
      <c r="W82" s="578"/>
      <c r="X82" s="578"/>
      <c r="Y82" s="578"/>
      <c r="Z82" s="578"/>
      <c r="AA82" s="578"/>
      <c r="AB82" s="578"/>
      <c r="AC82" s="578"/>
      <c r="AD82" s="578"/>
      <c r="AE82" s="578"/>
      <c r="AF82" s="578"/>
      <c r="AG82" s="578"/>
      <c r="AH82" s="578"/>
      <c r="AI82" s="578"/>
      <c r="AJ82" s="578"/>
      <c r="AK82" s="578"/>
      <c r="AL82" s="578"/>
      <c r="AM82" s="578"/>
      <c r="AN82" s="578"/>
      <c r="AO82" s="578"/>
      <c r="AP82" s="578"/>
      <c r="AQ82" s="578"/>
      <c r="AR82" s="564">
        <f t="shared" si="114"/>
        <v>0</v>
      </c>
      <c r="AS82" s="564">
        <f t="shared" si="115"/>
        <v>0</v>
      </c>
      <c r="AT82" s="564">
        <f t="shared" si="117"/>
        <v>0</v>
      </c>
      <c r="AU82" s="565" t="str">
        <f t="shared" si="118"/>
        <v/>
      </c>
      <c r="BD82" s="574"/>
      <c r="BE82" s="574">
        <f t="shared" si="167"/>
        <v>1</v>
      </c>
      <c r="BF82" s="574">
        <f t="shared" si="167"/>
        <v>1</v>
      </c>
      <c r="BG82" s="574">
        <f t="shared" si="167"/>
        <v>1</v>
      </c>
      <c r="BH82" s="574">
        <f t="shared" si="167"/>
        <v>1</v>
      </c>
      <c r="BI82" s="574">
        <f t="shared" si="167"/>
        <v>1</v>
      </c>
      <c r="BJ82" s="574">
        <f t="shared" si="167"/>
        <v>1</v>
      </c>
      <c r="BK82" s="574">
        <f t="shared" si="167"/>
        <v>1</v>
      </c>
      <c r="BL82" s="574">
        <f t="shared" si="167"/>
        <v>1</v>
      </c>
      <c r="BM82" s="574">
        <f t="shared" si="167"/>
        <v>0</v>
      </c>
      <c r="BN82" s="574">
        <f t="shared" si="167"/>
        <v>0</v>
      </c>
      <c r="BO82" s="574">
        <f t="shared" si="167"/>
        <v>0</v>
      </c>
      <c r="BP82" s="574">
        <f t="shared" si="167"/>
        <v>0</v>
      </c>
      <c r="BQ82" s="574">
        <f t="shared" si="167"/>
        <v>0</v>
      </c>
      <c r="BR82" s="574">
        <f t="shared" si="167"/>
        <v>0</v>
      </c>
      <c r="BS82" s="574">
        <f t="shared" si="167"/>
        <v>0</v>
      </c>
      <c r="BT82" s="574">
        <f t="shared" si="167"/>
        <v>0</v>
      </c>
      <c r="BU82" s="574">
        <f t="shared" si="167"/>
        <v>0</v>
      </c>
      <c r="BV82" s="574">
        <f t="shared" si="167"/>
        <v>0</v>
      </c>
      <c r="BW82" s="574">
        <f t="shared" si="167"/>
        <v>1</v>
      </c>
      <c r="BX82" s="574">
        <f t="shared" si="167"/>
        <v>1</v>
      </c>
      <c r="BY82" s="574">
        <f t="shared" si="167"/>
        <v>1</v>
      </c>
      <c r="BZ82" s="574">
        <f t="shared" si="167"/>
        <v>1</v>
      </c>
      <c r="CA82" s="574">
        <f t="shared" si="167"/>
        <v>1</v>
      </c>
      <c r="CB82" s="574">
        <f t="shared" si="167"/>
        <v>1</v>
      </c>
      <c r="CC82" s="574">
        <f t="shared" si="167"/>
        <v>1</v>
      </c>
      <c r="CD82" s="574">
        <f t="shared" si="167"/>
        <v>0</v>
      </c>
      <c r="CE82" s="574">
        <f t="shared" si="167"/>
        <v>0</v>
      </c>
      <c r="CF82" s="574">
        <f t="shared" si="167"/>
        <v>0</v>
      </c>
      <c r="CG82" s="574">
        <f t="shared" si="167"/>
        <v>0</v>
      </c>
      <c r="CH82" s="574">
        <f t="shared" si="167"/>
        <v>0</v>
      </c>
      <c r="CI82" s="574">
        <f t="shared" si="167"/>
        <v>0</v>
      </c>
      <c r="CJ82" s="574">
        <f t="shared" si="167"/>
        <v>0</v>
      </c>
      <c r="CK82" s="574">
        <f t="shared" si="167"/>
        <v>0</v>
      </c>
      <c r="CL82" s="574">
        <f t="shared" si="167"/>
        <v>0</v>
      </c>
      <c r="CM82" s="574">
        <f t="shared" si="167"/>
        <v>0</v>
      </c>
      <c r="CN82" s="574">
        <f t="shared" si="167"/>
        <v>0</v>
      </c>
      <c r="CO82" s="574">
        <f t="shared" si="167"/>
        <v>0</v>
      </c>
      <c r="CP82" s="574">
        <f t="shared" si="167"/>
        <v>0</v>
      </c>
      <c r="CQ82" s="574">
        <f t="shared" si="167"/>
        <v>0</v>
      </c>
      <c r="CR82" s="574">
        <f t="shared" si="167"/>
        <v>0</v>
      </c>
      <c r="CS82" s="574">
        <f t="shared" si="167"/>
        <v>0</v>
      </c>
      <c r="CT82" s="572">
        <f t="shared" si="168"/>
        <v>0</v>
      </c>
      <c r="CU82" s="572">
        <f t="shared" si="169"/>
        <v>0</v>
      </c>
      <c r="CV82" s="572">
        <f t="shared" si="162"/>
        <v>0</v>
      </c>
      <c r="CW82" s="560"/>
      <c r="CX82" s="575"/>
      <c r="CY82" s="560">
        <f t="shared" si="119"/>
        <v>0</v>
      </c>
      <c r="CZ82" s="560">
        <f t="shared" si="120"/>
        <v>0</v>
      </c>
      <c r="DA82" s="560">
        <f t="shared" si="121"/>
        <v>0</v>
      </c>
      <c r="DB82" s="560">
        <f t="shared" si="122"/>
        <v>0</v>
      </c>
      <c r="DC82" s="560">
        <f t="shared" si="123"/>
        <v>0</v>
      </c>
      <c r="DD82" s="560">
        <f t="shared" si="124"/>
        <v>0</v>
      </c>
      <c r="DE82" s="560">
        <f t="shared" si="125"/>
        <v>0</v>
      </c>
      <c r="DF82" s="560">
        <f t="shared" si="126"/>
        <v>0</v>
      </c>
      <c r="DG82" s="560">
        <f t="shared" si="127"/>
        <v>0</v>
      </c>
      <c r="DH82" s="560">
        <f t="shared" si="128"/>
        <v>0</v>
      </c>
      <c r="DI82" s="560">
        <f t="shared" si="129"/>
        <v>0</v>
      </c>
      <c r="DJ82" s="560">
        <f t="shared" si="130"/>
        <v>0</v>
      </c>
      <c r="DK82" s="560">
        <f t="shared" si="131"/>
        <v>0</v>
      </c>
      <c r="DL82" s="560">
        <f t="shared" si="132"/>
        <v>0</v>
      </c>
      <c r="DM82" s="560">
        <f t="shared" si="133"/>
        <v>0</v>
      </c>
      <c r="DN82" s="560">
        <f t="shared" si="134"/>
        <v>0</v>
      </c>
      <c r="DO82" s="560">
        <f t="shared" si="135"/>
        <v>0</v>
      </c>
      <c r="DP82" s="560">
        <f t="shared" si="136"/>
        <v>0</v>
      </c>
      <c r="DQ82" s="560">
        <f t="shared" si="137"/>
        <v>0</v>
      </c>
      <c r="DR82" s="560">
        <f t="shared" si="138"/>
        <v>0</v>
      </c>
      <c r="DS82" s="560">
        <f t="shared" si="139"/>
        <v>0</v>
      </c>
      <c r="DT82" s="560">
        <f t="shared" si="140"/>
        <v>0</v>
      </c>
      <c r="DU82" s="560">
        <f t="shared" si="141"/>
        <v>0</v>
      </c>
      <c r="DV82" s="560">
        <f t="shared" si="142"/>
        <v>0</v>
      </c>
      <c r="DW82" s="560">
        <f t="shared" si="143"/>
        <v>0</v>
      </c>
      <c r="DX82" s="560">
        <f t="shared" si="144"/>
        <v>0</v>
      </c>
      <c r="DY82" s="560">
        <f t="shared" si="145"/>
        <v>0</v>
      </c>
      <c r="DZ82" s="560">
        <f t="shared" si="146"/>
        <v>0</v>
      </c>
      <c r="EA82" s="560">
        <f t="shared" si="147"/>
        <v>0</v>
      </c>
      <c r="EB82" s="560">
        <f t="shared" si="148"/>
        <v>0</v>
      </c>
      <c r="EC82" s="560">
        <f t="shared" si="149"/>
        <v>0</v>
      </c>
      <c r="ED82" s="560">
        <f t="shared" si="150"/>
        <v>0</v>
      </c>
      <c r="EE82" s="560">
        <f t="shared" si="151"/>
        <v>0</v>
      </c>
      <c r="EF82" s="560">
        <f t="shared" si="152"/>
        <v>0</v>
      </c>
      <c r="EG82" s="560">
        <f t="shared" si="153"/>
        <v>0</v>
      </c>
      <c r="EH82" s="560">
        <f t="shared" si="154"/>
        <v>0</v>
      </c>
      <c r="EI82" s="560">
        <f t="shared" si="155"/>
        <v>0</v>
      </c>
      <c r="EJ82" s="560">
        <f t="shared" si="156"/>
        <v>0</v>
      </c>
      <c r="EK82" s="560">
        <f t="shared" si="157"/>
        <v>0</v>
      </c>
      <c r="EL82" s="560">
        <f t="shared" si="158"/>
        <v>0</v>
      </c>
      <c r="EM82" s="560">
        <f t="shared" si="159"/>
        <v>0</v>
      </c>
      <c r="EN82" s="560">
        <f t="shared" si="165"/>
        <v>0</v>
      </c>
      <c r="EO82" s="560">
        <f t="shared" si="163"/>
        <v>0</v>
      </c>
      <c r="EP82" s="560">
        <f t="shared" si="164"/>
        <v>0</v>
      </c>
    </row>
    <row r="83" spans="1:146" s="561" customFormat="1" hidden="1">
      <c r="A83" s="563">
        <v>75</v>
      </c>
      <c r="B83" s="577"/>
      <c r="C83" s="578"/>
      <c r="D83" s="578"/>
      <c r="E83" s="578"/>
      <c r="F83" s="578"/>
      <c r="G83" s="578"/>
      <c r="H83" s="578"/>
      <c r="I83" s="578"/>
      <c r="J83" s="578"/>
      <c r="K83" s="578"/>
      <c r="L83" s="578"/>
      <c r="M83" s="578"/>
      <c r="N83" s="578"/>
      <c r="O83" s="578"/>
      <c r="P83" s="578"/>
      <c r="Q83" s="578"/>
      <c r="R83" s="578"/>
      <c r="S83" s="578"/>
      <c r="T83" s="578"/>
      <c r="U83" s="578"/>
      <c r="V83" s="578"/>
      <c r="W83" s="578"/>
      <c r="X83" s="578"/>
      <c r="Y83" s="578"/>
      <c r="Z83" s="578"/>
      <c r="AA83" s="578"/>
      <c r="AB83" s="578"/>
      <c r="AC83" s="578"/>
      <c r="AD83" s="578"/>
      <c r="AE83" s="578"/>
      <c r="AF83" s="578"/>
      <c r="AG83" s="578"/>
      <c r="AH83" s="578"/>
      <c r="AI83" s="578"/>
      <c r="AJ83" s="578"/>
      <c r="AK83" s="578"/>
      <c r="AL83" s="578"/>
      <c r="AM83" s="578"/>
      <c r="AN83" s="578"/>
      <c r="AO83" s="578"/>
      <c r="AP83" s="578"/>
      <c r="AQ83" s="578"/>
      <c r="AR83" s="564">
        <f t="shared" si="114"/>
        <v>0</v>
      </c>
      <c r="AS83" s="564">
        <f t="shared" si="115"/>
        <v>0</v>
      </c>
      <c r="AT83" s="564">
        <f t="shared" si="117"/>
        <v>0</v>
      </c>
      <c r="AU83" s="565" t="str">
        <f t="shared" si="118"/>
        <v/>
      </c>
      <c r="BD83" s="574"/>
      <c r="BE83" s="574">
        <f t="shared" si="167"/>
        <v>1</v>
      </c>
      <c r="BF83" s="574">
        <f t="shared" si="167"/>
        <v>1</v>
      </c>
      <c r="BG83" s="574">
        <f t="shared" si="167"/>
        <v>1</v>
      </c>
      <c r="BH83" s="574">
        <f t="shared" si="167"/>
        <v>1</v>
      </c>
      <c r="BI83" s="574">
        <f t="shared" si="167"/>
        <v>1</v>
      </c>
      <c r="BJ83" s="574">
        <f t="shared" si="167"/>
        <v>1</v>
      </c>
      <c r="BK83" s="574">
        <f t="shared" si="167"/>
        <v>1</v>
      </c>
      <c r="BL83" s="574">
        <f t="shared" si="167"/>
        <v>1</v>
      </c>
      <c r="BM83" s="574">
        <f t="shared" si="167"/>
        <v>0</v>
      </c>
      <c r="BN83" s="574">
        <f t="shared" si="167"/>
        <v>0</v>
      </c>
      <c r="BO83" s="574">
        <f t="shared" si="167"/>
        <v>0</v>
      </c>
      <c r="BP83" s="574">
        <f t="shared" si="167"/>
        <v>0</v>
      </c>
      <c r="BQ83" s="574">
        <f t="shared" si="167"/>
        <v>0</v>
      </c>
      <c r="BR83" s="574">
        <f t="shared" si="167"/>
        <v>0</v>
      </c>
      <c r="BS83" s="574">
        <f t="shared" si="167"/>
        <v>0</v>
      </c>
      <c r="BT83" s="574">
        <f t="shared" si="167"/>
        <v>0</v>
      </c>
      <c r="BU83" s="574">
        <f t="shared" si="167"/>
        <v>0</v>
      </c>
      <c r="BV83" s="574">
        <f t="shared" si="167"/>
        <v>0</v>
      </c>
      <c r="BW83" s="574">
        <f t="shared" si="167"/>
        <v>1</v>
      </c>
      <c r="BX83" s="574">
        <f t="shared" si="167"/>
        <v>1</v>
      </c>
      <c r="BY83" s="574">
        <f t="shared" si="167"/>
        <v>1</v>
      </c>
      <c r="BZ83" s="574">
        <f t="shared" si="167"/>
        <v>1</v>
      </c>
      <c r="CA83" s="574">
        <f t="shared" si="167"/>
        <v>1</v>
      </c>
      <c r="CB83" s="574">
        <f t="shared" si="167"/>
        <v>1</v>
      </c>
      <c r="CC83" s="574">
        <f t="shared" si="167"/>
        <v>1</v>
      </c>
      <c r="CD83" s="574">
        <f t="shared" si="167"/>
        <v>0</v>
      </c>
      <c r="CE83" s="574">
        <f t="shared" si="167"/>
        <v>0</v>
      </c>
      <c r="CF83" s="574">
        <f t="shared" si="167"/>
        <v>0</v>
      </c>
      <c r="CG83" s="574">
        <f t="shared" si="167"/>
        <v>0</v>
      </c>
      <c r="CH83" s="574">
        <f t="shared" si="167"/>
        <v>0</v>
      </c>
      <c r="CI83" s="574">
        <f t="shared" si="167"/>
        <v>0</v>
      </c>
      <c r="CJ83" s="574">
        <f t="shared" si="167"/>
        <v>0</v>
      </c>
      <c r="CK83" s="574">
        <f t="shared" si="167"/>
        <v>0</v>
      </c>
      <c r="CL83" s="574">
        <f t="shared" si="167"/>
        <v>0</v>
      </c>
      <c r="CM83" s="574">
        <f t="shared" si="167"/>
        <v>0</v>
      </c>
      <c r="CN83" s="574">
        <f t="shared" si="167"/>
        <v>0</v>
      </c>
      <c r="CO83" s="574">
        <f t="shared" si="167"/>
        <v>0</v>
      </c>
      <c r="CP83" s="574">
        <f t="shared" si="167"/>
        <v>0</v>
      </c>
      <c r="CQ83" s="574">
        <f t="shared" si="167"/>
        <v>0</v>
      </c>
      <c r="CR83" s="574">
        <f t="shared" si="167"/>
        <v>0</v>
      </c>
      <c r="CS83" s="574">
        <f t="shared" si="167"/>
        <v>0</v>
      </c>
      <c r="CT83" s="572">
        <f t="shared" si="168"/>
        <v>0</v>
      </c>
      <c r="CU83" s="572">
        <f t="shared" si="169"/>
        <v>0</v>
      </c>
      <c r="CV83" s="572">
        <f t="shared" si="162"/>
        <v>0</v>
      </c>
      <c r="CW83" s="560"/>
      <c r="CX83" s="575"/>
      <c r="CY83" s="560">
        <f t="shared" si="119"/>
        <v>0</v>
      </c>
      <c r="CZ83" s="560">
        <f t="shared" si="120"/>
        <v>0</v>
      </c>
      <c r="DA83" s="560">
        <f t="shared" si="121"/>
        <v>0</v>
      </c>
      <c r="DB83" s="560">
        <f t="shared" si="122"/>
        <v>0</v>
      </c>
      <c r="DC83" s="560">
        <f t="shared" si="123"/>
        <v>0</v>
      </c>
      <c r="DD83" s="560">
        <f t="shared" si="124"/>
        <v>0</v>
      </c>
      <c r="DE83" s="560">
        <f t="shared" si="125"/>
        <v>0</v>
      </c>
      <c r="DF83" s="560">
        <f t="shared" si="126"/>
        <v>0</v>
      </c>
      <c r="DG83" s="560">
        <f t="shared" si="127"/>
        <v>0</v>
      </c>
      <c r="DH83" s="560">
        <f t="shared" si="128"/>
        <v>0</v>
      </c>
      <c r="DI83" s="560">
        <f t="shared" si="129"/>
        <v>0</v>
      </c>
      <c r="DJ83" s="560">
        <f t="shared" si="130"/>
        <v>0</v>
      </c>
      <c r="DK83" s="560">
        <f t="shared" si="131"/>
        <v>0</v>
      </c>
      <c r="DL83" s="560">
        <f t="shared" si="132"/>
        <v>0</v>
      </c>
      <c r="DM83" s="560">
        <f t="shared" si="133"/>
        <v>0</v>
      </c>
      <c r="DN83" s="560">
        <f t="shared" si="134"/>
        <v>0</v>
      </c>
      <c r="DO83" s="560">
        <f t="shared" si="135"/>
        <v>0</v>
      </c>
      <c r="DP83" s="560">
        <f t="shared" si="136"/>
        <v>0</v>
      </c>
      <c r="DQ83" s="560">
        <f t="shared" si="137"/>
        <v>0</v>
      </c>
      <c r="DR83" s="560">
        <f t="shared" si="138"/>
        <v>0</v>
      </c>
      <c r="DS83" s="560">
        <f t="shared" si="139"/>
        <v>0</v>
      </c>
      <c r="DT83" s="560">
        <f t="shared" si="140"/>
        <v>0</v>
      </c>
      <c r="DU83" s="560">
        <f t="shared" si="141"/>
        <v>0</v>
      </c>
      <c r="DV83" s="560">
        <f t="shared" si="142"/>
        <v>0</v>
      </c>
      <c r="DW83" s="560">
        <f t="shared" si="143"/>
        <v>0</v>
      </c>
      <c r="DX83" s="560">
        <f t="shared" si="144"/>
        <v>0</v>
      </c>
      <c r="DY83" s="560">
        <f t="shared" si="145"/>
        <v>0</v>
      </c>
      <c r="DZ83" s="560">
        <f t="shared" si="146"/>
        <v>0</v>
      </c>
      <c r="EA83" s="560">
        <f t="shared" si="147"/>
        <v>0</v>
      </c>
      <c r="EB83" s="560">
        <f t="shared" si="148"/>
        <v>0</v>
      </c>
      <c r="EC83" s="560">
        <f t="shared" si="149"/>
        <v>0</v>
      </c>
      <c r="ED83" s="560">
        <f t="shared" si="150"/>
        <v>0</v>
      </c>
      <c r="EE83" s="560">
        <f t="shared" si="151"/>
        <v>0</v>
      </c>
      <c r="EF83" s="560">
        <f t="shared" si="152"/>
        <v>0</v>
      </c>
      <c r="EG83" s="560">
        <f t="shared" si="153"/>
        <v>0</v>
      </c>
      <c r="EH83" s="560">
        <f t="shared" si="154"/>
        <v>0</v>
      </c>
      <c r="EI83" s="560">
        <f t="shared" si="155"/>
        <v>0</v>
      </c>
      <c r="EJ83" s="560">
        <f t="shared" si="156"/>
        <v>0</v>
      </c>
      <c r="EK83" s="560">
        <f t="shared" si="157"/>
        <v>0</v>
      </c>
      <c r="EL83" s="560">
        <f t="shared" si="158"/>
        <v>0</v>
      </c>
      <c r="EM83" s="560">
        <f t="shared" si="159"/>
        <v>0</v>
      </c>
      <c r="EN83" s="560">
        <f t="shared" si="165"/>
        <v>0</v>
      </c>
      <c r="EO83" s="560">
        <f t="shared" si="163"/>
        <v>0</v>
      </c>
      <c r="EP83" s="560">
        <f t="shared" si="164"/>
        <v>0</v>
      </c>
    </row>
    <row r="84" spans="1:146" s="561" customFormat="1" hidden="1">
      <c r="A84" s="563">
        <v>76</v>
      </c>
      <c r="B84" s="577"/>
      <c r="C84" s="578"/>
      <c r="D84" s="578"/>
      <c r="E84" s="578"/>
      <c r="F84" s="578"/>
      <c r="G84" s="578"/>
      <c r="H84" s="578"/>
      <c r="I84" s="578"/>
      <c r="J84" s="578"/>
      <c r="K84" s="578"/>
      <c r="L84" s="578"/>
      <c r="M84" s="578"/>
      <c r="N84" s="578"/>
      <c r="O84" s="578"/>
      <c r="P84" s="578"/>
      <c r="Q84" s="578"/>
      <c r="R84" s="578"/>
      <c r="S84" s="578"/>
      <c r="T84" s="578"/>
      <c r="U84" s="578"/>
      <c r="V84" s="578"/>
      <c r="W84" s="578"/>
      <c r="X84" s="578"/>
      <c r="Y84" s="578"/>
      <c r="Z84" s="578"/>
      <c r="AA84" s="578"/>
      <c r="AB84" s="578"/>
      <c r="AC84" s="578"/>
      <c r="AD84" s="578"/>
      <c r="AE84" s="578"/>
      <c r="AF84" s="578"/>
      <c r="AG84" s="578"/>
      <c r="AH84" s="578"/>
      <c r="AI84" s="578"/>
      <c r="AJ84" s="578"/>
      <c r="AK84" s="578"/>
      <c r="AL84" s="578"/>
      <c r="AM84" s="578"/>
      <c r="AN84" s="578"/>
      <c r="AO84" s="578"/>
      <c r="AP84" s="578"/>
      <c r="AQ84" s="578"/>
      <c r="AR84" s="564">
        <f t="shared" si="114"/>
        <v>0</v>
      </c>
      <c r="AS84" s="564">
        <f t="shared" si="115"/>
        <v>0</v>
      </c>
      <c r="AT84" s="564">
        <f t="shared" si="117"/>
        <v>0</v>
      </c>
      <c r="AU84" s="565" t="str">
        <f t="shared" si="118"/>
        <v/>
      </c>
      <c r="BD84" s="574"/>
      <c r="BE84" s="574">
        <f t="shared" si="167"/>
        <v>1</v>
      </c>
      <c r="BF84" s="574">
        <f t="shared" si="167"/>
        <v>1</v>
      </c>
      <c r="BG84" s="574">
        <f t="shared" si="167"/>
        <v>1</v>
      </c>
      <c r="BH84" s="574">
        <f t="shared" si="167"/>
        <v>1</v>
      </c>
      <c r="BI84" s="574">
        <f t="shared" si="167"/>
        <v>1</v>
      </c>
      <c r="BJ84" s="574">
        <f t="shared" si="167"/>
        <v>1</v>
      </c>
      <c r="BK84" s="574">
        <f t="shared" si="167"/>
        <v>1</v>
      </c>
      <c r="BL84" s="574">
        <f t="shared" si="167"/>
        <v>1</v>
      </c>
      <c r="BM84" s="574">
        <f t="shared" si="167"/>
        <v>0</v>
      </c>
      <c r="BN84" s="574">
        <f t="shared" si="167"/>
        <v>0</v>
      </c>
      <c r="BO84" s="574">
        <f t="shared" si="167"/>
        <v>0</v>
      </c>
      <c r="BP84" s="574">
        <f t="shared" si="167"/>
        <v>0</v>
      </c>
      <c r="BQ84" s="574">
        <f t="shared" si="167"/>
        <v>0</v>
      </c>
      <c r="BR84" s="574">
        <f t="shared" si="167"/>
        <v>0</v>
      </c>
      <c r="BS84" s="574">
        <f t="shared" si="167"/>
        <v>0</v>
      </c>
      <c r="BT84" s="574">
        <f t="shared" si="167"/>
        <v>0</v>
      </c>
      <c r="BU84" s="574">
        <f t="shared" si="167"/>
        <v>0</v>
      </c>
      <c r="BV84" s="574">
        <f t="shared" si="167"/>
        <v>0</v>
      </c>
      <c r="BW84" s="574">
        <f t="shared" si="167"/>
        <v>1</v>
      </c>
      <c r="BX84" s="574">
        <f t="shared" si="167"/>
        <v>1</v>
      </c>
      <c r="BY84" s="574">
        <f t="shared" si="167"/>
        <v>1</v>
      </c>
      <c r="BZ84" s="574">
        <f t="shared" si="167"/>
        <v>1</v>
      </c>
      <c r="CA84" s="574">
        <f t="shared" si="167"/>
        <v>1</v>
      </c>
      <c r="CB84" s="574">
        <f t="shared" si="167"/>
        <v>1</v>
      </c>
      <c r="CC84" s="574">
        <f t="shared" si="167"/>
        <v>1</v>
      </c>
      <c r="CD84" s="574">
        <f t="shared" si="167"/>
        <v>0</v>
      </c>
      <c r="CE84" s="574">
        <f t="shared" si="167"/>
        <v>0</v>
      </c>
      <c r="CF84" s="574">
        <f t="shared" si="167"/>
        <v>0</v>
      </c>
      <c r="CG84" s="574">
        <f t="shared" si="167"/>
        <v>0</v>
      </c>
      <c r="CH84" s="574">
        <f t="shared" si="167"/>
        <v>0</v>
      </c>
      <c r="CI84" s="574">
        <f t="shared" si="167"/>
        <v>0</v>
      </c>
      <c r="CJ84" s="574">
        <f t="shared" si="167"/>
        <v>0</v>
      </c>
      <c r="CK84" s="574">
        <f t="shared" si="167"/>
        <v>0</v>
      </c>
      <c r="CL84" s="574">
        <f t="shared" si="167"/>
        <v>0</v>
      </c>
      <c r="CM84" s="574">
        <f t="shared" si="167"/>
        <v>0</v>
      </c>
      <c r="CN84" s="574">
        <f t="shared" si="167"/>
        <v>0</v>
      </c>
      <c r="CO84" s="574">
        <f t="shared" si="167"/>
        <v>0</v>
      </c>
      <c r="CP84" s="574">
        <f t="shared" si="167"/>
        <v>0</v>
      </c>
      <c r="CQ84" s="574">
        <f t="shared" si="167"/>
        <v>0</v>
      </c>
      <c r="CR84" s="574">
        <f t="shared" si="167"/>
        <v>0</v>
      </c>
      <c r="CS84" s="574">
        <f t="shared" si="167"/>
        <v>0</v>
      </c>
      <c r="CT84" s="572">
        <f t="shared" si="168"/>
        <v>0</v>
      </c>
      <c r="CU84" s="572">
        <f t="shared" si="169"/>
        <v>0</v>
      </c>
      <c r="CV84" s="572">
        <f t="shared" si="162"/>
        <v>0</v>
      </c>
      <c r="CW84" s="560"/>
      <c r="CX84" s="575"/>
      <c r="CY84" s="560">
        <f t="shared" si="119"/>
        <v>0</v>
      </c>
      <c r="CZ84" s="560">
        <f t="shared" si="120"/>
        <v>0</v>
      </c>
      <c r="DA84" s="560">
        <f t="shared" si="121"/>
        <v>0</v>
      </c>
      <c r="DB84" s="560">
        <f t="shared" si="122"/>
        <v>0</v>
      </c>
      <c r="DC84" s="560">
        <f t="shared" si="123"/>
        <v>0</v>
      </c>
      <c r="DD84" s="560">
        <f t="shared" si="124"/>
        <v>0</v>
      </c>
      <c r="DE84" s="560">
        <f t="shared" si="125"/>
        <v>0</v>
      </c>
      <c r="DF84" s="560">
        <f t="shared" si="126"/>
        <v>0</v>
      </c>
      <c r="DG84" s="560">
        <f t="shared" si="127"/>
        <v>0</v>
      </c>
      <c r="DH84" s="560">
        <f t="shared" si="128"/>
        <v>0</v>
      </c>
      <c r="DI84" s="560">
        <f t="shared" si="129"/>
        <v>0</v>
      </c>
      <c r="DJ84" s="560">
        <f t="shared" si="130"/>
        <v>0</v>
      </c>
      <c r="DK84" s="560">
        <f t="shared" si="131"/>
        <v>0</v>
      </c>
      <c r="DL84" s="560">
        <f t="shared" si="132"/>
        <v>0</v>
      </c>
      <c r="DM84" s="560">
        <f t="shared" si="133"/>
        <v>0</v>
      </c>
      <c r="DN84" s="560">
        <f t="shared" si="134"/>
        <v>0</v>
      </c>
      <c r="DO84" s="560">
        <f t="shared" si="135"/>
        <v>0</v>
      </c>
      <c r="DP84" s="560">
        <f t="shared" si="136"/>
        <v>0</v>
      </c>
      <c r="DQ84" s="560">
        <f t="shared" si="137"/>
        <v>0</v>
      </c>
      <c r="DR84" s="560">
        <f t="shared" si="138"/>
        <v>0</v>
      </c>
      <c r="DS84" s="560">
        <f t="shared" si="139"/>
        <v>0</v>
      </c>
      <c r="DT84" s="560">
        <f t="shared" si="140"/>
        <v>0</v>
      </c>
      <c r="DU84" s="560">
        <f t="shared" si="141"/>
        <v>0</v>
      </c>
      <c r="DV84" s="560">
        <f t="shared" si="142"/>
        <v>0</v>
      </c>
      <c r="DW84" s="560">
        <f t="shared" si="143"/>
        <v>0</v>
      </c>
      <c r="DX84" s="560">
        <f t="shared" si="144"/>
        <v>0</v>
      </c>
      <c r="DY84" s="560">
        <f t="shared" si="145"/>
        <v>0</v>
      </c>
      <c r="DZ84" s="560">
        <f t="shared" si="146"/>
        <v>0</v>
      </c>
      <c r="EA84" s="560">
        <f t="shared" si="147"/>
        <v>0</v>
      </c>
      <c r="EB84" s="560">
        <f t="shared" si="148"/>
        <v>0</v>
      </c>
      <c r="EC84" s="560">
        <f t="shared" si="149"/>
        <v>0</v>
      </c>
      <c r="ED84" s="560">
        <f t="shared" si="150"/>
        <v>0</v>
      </c>
      <c r="EE84" s="560">
        <f t="shared" si="151"/>
        <v>0</v>
      </c>
      <c r="EF84" s="560">
        <f t="shared" si="152"/>
        <v>0</v>
      </c>
      <c r="EG84" s="560">
        <f t="shared" si="153"/>
        <v>0</v>
      </c>
      <c r="EH84" s="560">
        <f t="shared" si="154"/>
        <v>0</v>
      </c>
      <c r="EI84" s="560">
        <f t="shared" si="155"/>
        <v>0</v>
      </c>
      <c r="EJ84" s="560">
        <f t="shared" si="156"/>
        <v>0</v>
      </c>
      <c r="EK84" s="560">
        <f t="shared" si="157"/>
        <v>0</v>
      </c>
      <c r="EL84" s="560">
        <f t="shared" si="158"/>
        <v>0</v>
      </c>
      <c r="EM84" s="560">
        <f t="shared" si="159"/>
        <v>0</v>
      </c>
      <c r="EN84" s="560">
        <f t="shared" si="165"/>
        <v>0</v>
      </c>
      <c r="EO84" s="560">
        <f t="shared" si="163"/>
        <v>0</v>
      </c>
      <c r="EP84" s="560">
        <f t="shared" si="164"/>
        <v>0</v>
      </c>
    </row>
    <row r="85" spans="1:146" s="561" customFormat="1" hidden="1">
      <c r="A85" s="563">
        <v>77</v>
      </c>
      <c r="B85" s="577"/>
      <c r="C85" s="578"/>
      <c r="D85" s="578"/>
      <c r="E85" s="578"/>
      <c r="F85" s="578"/>
      <c r="G85" s="578"/>
      <c r="H85" s="578"/>
      <c r="I85" s="578"/>
      <c r="J85" s="578"/>
      <c r="K85" s="578"/>
      <c r="L85" s="578"/>
      <c r="M85" s="578"/>
      <c r="N85" s="578"/>
      <c r="O85" s="578"/>
      <c r="P85" s="578"/>
      <c r="Q85" s="578"/>
      <c r="R85" s="578"/>
      <c r="S85" s="578"/>
      <c r="T85" s="578"/>
      <c r="U85" s="578"/>
      <c r="V85" s="578"/>
      <c r="W85" s="578"/>
      <c r="X85" s="578"/>
      <c r="Y85" s="578"/>
      <c r="Z85" s="578"/>
      <c r="AA85" s="578"/>
      <c r="AB85" s="578"/>
      <c r="AC85" s="578"/>
      <c r="AD85" s="578"/>
      <c r="AE85" s="578"/>
      <c r="AF85" s="578"/>
      <c r="AG85" s="578"/>
      <c r="AH85" s="578"/>
      <c r="AI85" s="578"/>
      <c r="AJ85" s="578"/>
      <c r="AK85" s="578"/>
      <c r="AL85" s="578"/>
      <c r="AM85" s="578"/>
      <c r="AN85" s="578"/>
      <c r="AO85" s="578"/>
      <c r="AP85" s="578"/>
      <c r="AQ85" s="578"/>
      <c r="AR85" s="564">
        <f t="shared" si="114"/>
        <v>0</v>
      </c>
      <c r="AS85" s="564">
        <f t="shared" si="115"/>
        <v>0</v>
      </c>
      <c r="AT85" s="564">
        <f t="shared" si="117"/>
        <v>0</v>
      </c>
      <c r="AU85" s="565" t="str">
        <f t="shared" si="118"/>
        <v/>
      </c>
      <c r="BD85" s="574"/>
      <c r="BE85" s="574">
        <f t="shared" si="167"/>
        <v>1</v>
      </c>
      <c r="BF85" s="574">
        <f t="shared" si="167"/>
        <v>1</v>
      </c>
      <c r="BG85" s="574">
        <f t="shared" si="167"/>
        <v>1</v>
      </c>
      <c r="BH85" s="574">
        <f t="shared" si="167"/>
        <v>1</v>
      </c>
      <c r="BI85" s="574">
        <f t="shared" si="167"/>
        <v>1</v>
      </c>
      <c r="BJ85" s="574">
        <f t="shared" si="167"/>
        <v>1</v>
      </c>
      <c r="BK85" s="574">
        <f t="shared" si="167"/>
        <v>1</v>
      </c>
      <c r="BL85" s="574">
        <f t="shared" si="167"/>
        <v>1</v>
      </c>
      <c r="BM85" s="574">
        <f t="shared" si="167"/>
        <v>0</v>
      </c>
      <c r="BN85" s="574">
        <f t="shared" si="167"/>
        <v>0</v>
      </c>
      <c r="BO85" s="574">
        <f t="shared" si="167"/>
        <v>0</v>
      </c>
      <c r="BP85" s="574">
        <f t="shared" si="167"/>
        <v>0</v>
      </c>
      <c r="BQ85" s="574">
        <f t="shared" si="167"/>
        <v>0</v>
      </c>
      <c r="BR85" s="574">
        <f t="shared" si="167"/>
        <v>0</v>
      </c>
      <c r="BS85" s="574">
        <f t="shared" si="167"/>
        <v>0</v>
      </c>
      <c r="BT85" s="574">
        <f t="shared" si="167"/>
        <v>0</v>
      </c>
      <c r="BU85" s="574">
        <f t="shared" si="167"/>
        <v>0</v>
      </c>
      <c r="BV85" s="574">
        <f t="shared" si="167"/>
        <v>0</v>
      </c>
      <c r="BW85" s="574">
        <f t="shared" si="167"/>
        <v>1</v>
      </c>
      <c r="BX85" s="574">
        <f t="shared" si="167"/>
        <v>1</v>
      </c>
      <c r="BY85" s="574">
        <f t="shared" si="167"/>
        <v>1</v>
      </c>
      <c r="BZ85" s="574">
        <f t="shared" si="167"/>
        <v>1</v>
      </c>
      <c r="CA85" s="574">
        <f t="shared" si="167"/>
        <v>1</v>
      </c>
      <c r="CB85" s="574">
        <f t="shared" si="167"/>
        <v>1</v>
      </c>
      <c r="CC85" s="574">
        <f t="shared" si="167"/>
        <v>1</v>
      </c>
      <c r="CD85" s="574">
        <f t="shared" si="167"/>
        <v>0</v>
      </c>
      <c r="CE85" s="574">
        <f t="shared" si="167"/>
        <v>0</v>
      </c>
      <c r="CF85" s="574">
        <f t="shared" si="167"/>
        <v>0</v>
      </c>
      <c r="CG85" s="574">
        <f t="shared" si="167"/>
        <v>0</v>
      </c>
      <c r="CH85" s="574">
        <f t="shared" si="167"/>
        <v>0</v>
      </c>
      <c r="CI85" s="574">
        <f t="shared" si="167"/>
        <v>0</v>
      </c>
      <c r="CJ85" s="574">
        <f t="shared" si="167"/>
        <v>0</v>
      </c>
      <c r="CK85" s="574">
        <f t="shared" si="167"/>
        <v>0</v>
      </c>
      <c r="CL85" s="574">
        <f t="shared" si="167"/>
        <v>0</v>
      </c>
      <c r="CM85" s="574">
        <f t="shared" si="167"/>
        <v>0</v>
      </c>
      <c r="CN85" s="574">
        <f t="shared" si="167"/>
        <v>0</v>
      </c>
      <c r="CO85" s="574">
        <f t="shared" si="167"/>
        <v>0</v>
      </c>
      <c r="CP85" s="574">
        <f t="shared" si="167"/>
        <v>0</v>
      </c>
      <c r="CQ85" s="574">
        <f t="shared" si="167"/>
        <v>0</v>
      </c>
      <c r="CR85" s="574">
        <f t="shared" si="167"/>
        <v>0</v>
      </c>
      <c r="CS85" s="574">
        <f t="shared" si="167"/>
        <v>0</v>
      </c>
      <c r="CT85" s="572">
        <f t="shared" si="168"/>
        <v>0</v>
      </c>
      <c r="CU85" s="572">
        <f t="shared" si="169"/>
        <v>0</v>
      </c>
      <c r="CV85" s="572">
        <f t="shared" si="162"/>
        <v>0</v>
      </c>
      <c r="CW85" s="560"/>
      <c r="CX85" s="575"/>
      <c r="CY85" s="560">
        <f t="shared" si="119"/>
        <v>0</v>
      </c>
      <c r="CZ85" s="560">
        <f t="shared" si="120"/>
        <v>0</v>
      </c>
      <c r="DA85" s="560">
        <f t="shared" si="121"/>
        <v>0</v>
      </c>
      <c r="DB85" s="560">
        <f t="shared" si="122"/>
        <v>0</v>
      </c>
      <c r="DC85" s="560">
        <f t="shared" si="123"/>
        <v>0</v>
      </c>
      <c r="DD85" s="560">
        <f t="shared" si="124"/>
        <v>0</v>
      </c>
      <c r="DE85" s="560">
        <f t="shared" si="125"/>
        <v>0</v>
      </c>
      <c r="DF85" s="560">
        <f t="shared" si="126"/>
        <v>0</v>
      </c>
      <c r="DG85" s="560">
        <f t="shared" si="127"/>
        <v>0</v>
      </c>
      <c r="DH85" s="560">
        <f t="shared" si="128"/>
        <v>0</v>
      </c>
      <c r="DI85" s="560">
        <f t="shared" si="129"/>
        <v>0</v>
      </c>
      <c r="DJ85" s="560">
        <f t="shared" si="130"/>
        <v>0</v>
      </c>
      <c r="DK85" s="560">
        <f t="shared" si="131"/>
        <v>0</v>
      </c>
      <c r="DL85" s="560">
        <f t="shared" si="132"/>
        <v>0</v>
      </c>
      <c r="DM85" s="560">
        <f t="shared" si="133"/>
        <v>0</v>
      </c>
      <c r="DN85" s="560">
        <f t="shared" si="134"/>
        <v>0</v>
      </c>
      <c r="DO85" s="560">
        <f t="shared" si="135"/>
        <v>0</v>
      </c>
      <c r="DP85" s="560">
        <f t="shared" si="136"/>
        <v>0</v>
      </c>
      <c r="DQ85" s="560">
        <f t="shared" si="137"/>
        <v>0</v>
      </c>
      <c r="DR85" s="560">
        <f t="shared" si="138"/>
        <v>0</v>
      </c>
      <c r="DS85" s="560">
        <f t="shared" si="139"/>
        <v>0</v>
      </c>
      <c r="DT85" s="560">
        <f t="shared" si="140"/>
        <v>0</v>
      </c>
      <c r="DU85" s="560">
        <f t="shared" si="141"/>
        <v>0</v>
      </c>
      <c r="DV85" s="560">
        <f t="shared" si="142"/>
        <v>0</v>
      </c>
      <c r="DW85" s="560">
        <f t="shared" si="143"/>
        <v>0</v>
      </c>
      <c r="DX85" s="560">
        <f t="shared" si="144"/>
        <v>0</v>
      </c>
      <c r="DY85" s="560">
        <f t="shared" si="145"/>
        <v>0</v>
      </c>
      <c r="DZ85" s="560">
        <f t="shared" si="146"/>
        <v>0</v>
      </c>
      <c r="EA85" s="560">
        <f t="shared" si="147"/>
        <v>0</v>
      </c>
      <c r="EB85" s="560">
        <f t="shared" si="148"/>
        <v>0</v>
      </c>
      <c r="EC85" s="560">
        <f t="shared" si="149"/>
        <v>0</v>
      </c>
      <c r="ED85" s="560">
        <f t="shared" si="150"/>
        <v>0</v>
      </c>
      <c r="EE85" s="560">
        <f t="shared" si="151"/>
        <v>0</v>
      </c>
      <c r="EF85" s="560">
        <f t="shared" si="152"/>
        <v>0</v>
      </c>
      <c r="EG85" s="560">
        <f t="shared" si="153"/>
        <v>0</v>
      </c>
      <c r="EH85" s="560">
        <f t="shared" si="154"/>
        <v>0</v>
      </c>
      <c r="EI85" s="560">
        <f t="shared" si="155"/>
        <v>0</v>
      </c>
      <c r="EJ85" s="560">
        <f t="shared" si="156"/>
        <v>0</v>
      </c>
      <c r="EK85" s="560">
        <f t="shared" si="157"/>
        <v>0</v>
      </c>
      <c r="EL85" s="560">
        <f t="shared" si="158"/>
        <v>0</v>
      </c>
      <c r="EM85" s="560">
        <f t="shared" si="159"/>
        <v>0</v>
      </c>
      <c r="EN85" s="560">
        <f t="shared" si="165"/>
        <v>0</v>
      </c>
      <c r="EO85" s="560">
        <f t="shared" si="163"/>
        <v>0</v>
      </c>
      <c r="EP85" s="560">
        <f t="shared" si="164"/>
        <v>0</v>
      </c>
    </row>
    <row r="86" spans="1:146" s="561" customFormat="1" hidden="1">
      <c r="A86" s="563">
        <v>78</v>
      </c>
      <c r="B86" s="577"/>
      <c r="C86" s="578"/>
      <c r="D86" s="578"/>
      <c r="E86" s="578"/>
      <c r="F86" s="578"/>
      <c r="G86" s="578"/>
      <c r="H86" s="578"/>
      <c r="I86" s="578"/>
      <c r="J86" s="578"/>
      <c r="K86" s="578"/>
      <c r="L86" s="578"/>
      <c r="M86" s="578"/>
      <c r="N86" s="578"/>
      <c r="O86" s="578"/>
      <c r="P86" s="578"/>
      <c r="Q86" s="578"/>
      <c r="R86" s="578"/>
      <c r="S86" s="578"/>
      <c r="T86" s="578"/>
      <c r="U86" s="578"/>
      <c r="V86" s="578"/>
      <c r="W86" s="578"/>
      <c r="X86" s="578"/>
      <c r="Y86" s="578"/>
      <c r="Z86" s="578"/>
      <c r="AA86" s="578"/>
      <c r="AB86" s="578"/>
      <c r="AC86" s="578"/>
      <c r="AD86" s="578"/>
      <c r="AE86" s="578"/>
      <c r="AF86" s="578"/>
      <c r="AG86" s="578"/>
      <c r="AH86" s="578"/>
      <c r="AI86" s="578"/>
      <c r="AJ86" s="578"/>
      <c r="AK86" s="578"/>
      <c r="AL86" s="578"/>
      <c r="AM86" s="578"/>
      <c r="AN86" s="578"/>
      <c r="AO86" s="578"/>
      <c r="AP86" s="578"/>
      <c r="AQ86" s="578"/>
      <c r="AR86" s="564">
        <f t="shared" si="114"/>
        <v>0</v>
      </c>
      <c r="AS86" s="564">
        <f t="shared" si="115"/>
        <v>0</v>
      </c>
      <c r="AT86" s="564">
        <f t="shared" si="117"/>
        <v>0</v>
      </c>
      <c r="AU86" s="565" t="str">
        <f t="shared" si="118"/>
        <v/>
      </c>
      <c r="BD86" s="574"/>
      <c r="BE86" s="574">
        <f t="shared" si="167"/>
        <v>1</v>
      </c>
      <c r="BF86" s="574">
        <f t="shared" si="167"/>
        <v>1</v>
      </c>
      <c r="BG86" s="574">
        <f t="shared" si="167"/>
        <v>1</v>
      </c>
      <c r="BH86" s="574">
        <f t="shared" si="167"/>
        <v>1</v>
      </c>
      <c r="BI86" s="574">
        <f t="shared" si="167"/>
        <v>1</v>
      </c>
      <c r="BJ86" s="574">
        <f t="shared" si="167"/>
        <v>1</v>
      </c>
      <c r="BK86" s="574">
        <f t="shared" si="167"/>
        <v>1</v>
      </c>
      <c r="BL86" s="574">
        <f t="shared" si="167"/>
        <v>1</v>
      </c>
      <c r="BM86" s="574">
        <f t="shared" si="167"/>
        <v>0</v>
      </c>
      <c r="BN86" s="574">
        <f t="shared" ref="BN86:CS86" si="170">IF(OR(AND(44626&gt;=BN187,BN187&gt;=44588),AND(45382&gt;=BN187,BN187&gt;=44659)),1,0)</f>
        <v>0</v>
      </c>
      <c r="BO86" s="574">
        <f t="shared" si="170"/>
        <v>0</v>
      </c>
      <c r="BP86" s="574">
        <f t="shared" si="170"/>
        <v>0</v>
      </c>
      <c r="BQ86" s="574">
        <f t="shared" si="170"/>
        <v>0</v>
      </c>
      <c r="BR86" s="574">
        <f t="shared" si="170"/>
        <v>0</v>
      </c>
      <c r="BS86" s="574">
        <f t="shared" si="170"/>
        <v>0</v>
      </c>
      <c r="BT86" s="574">
        <f t="shared" si="170"/>
        <v>0</v>
      </c>
      <c r="BU86" s="574">
        <f t="shared" si="170"/>
        <v>0</v>
      </c>
      <c r="BV86" s="574">
        <f t="shared" si="170"/>
        <v>0</v>
      </c>
      <c r="BW86" s="574">
        <f t="shared" si="170"/>
        <v>1</v>
      </c>
      <c r="BX86" s="574">
        <f t="shared" si="170"/>
        <v>1</v>
      </c>
      <c r="BY86" s="574">
        <f t="shared" si="170"/>
        <v>1</v>
      </c>
      <c r="BZ86" s="574">
        <f t="shared" si="170"/>
        <v>1</v>
      </c>
      <c r="CA86" s="574">
        <f t="shared" si="170"/>
        <v>1</v>
      </c>
      <c r="CB86" s="574">
        <f t="shared" si="170"/>
        <v>1</v>
      </c>
      <c r="CC86" s="574">
        <f t="shared" si="170"/>
        <v>1</v>
      </c>
      <c r="CD86" s="574">
        <f t="shared" si="170"/>
        <v>0</v>
      </c>
      <c r="CE86" s="574">
        <f t="shared" si="170"/>
        <v>0</v>
      </c>
      <c r="CF86" s="574">
        <f t="shared" si="170"/>
        <v>0</v>
      </c>
      <c r="CG86" s="574">
        <f t="shared" si="170"/>
        <v>0</v>
      </c>
      <c r="CH86" s="574">
        <f t="shared" si="170"/>
        <v>0</v>
      </c>
      <c r="CI86" s="574">
        <f t="shared" si="170"/>
        <v>0</v>
      </c>
      <c r="CJ86" s="574">
        <f t="shared" si="170"/>
        <v>0</v>
      </c>
      <c r="CK86" s="574">
        <f t="shared" si="170"/>
        <v>0</v>
      </c>
      <c r="CL86" s="574">
        <f t="shared" si="170"/>
        <v>0</v>
      </c>
      <c r="CM86" s="574">
        <f t="shared" si="170"/>
        <v>0</v>
      </c>
      <c r="CN86" s="574">
        <f t="shared" si="170"/>
        <v>0</v>
      </c>
      <c r="CO86" s="574">
        <f t="shared" si="170"/>
        <v>0</v>
      </c>
      <c r="CP86" s="574">
        <f t="shared" si="170"/>
        <v>0</v>
      </c>
      <c r="CQ86" s="574">
        <f t="shared" si="170"/>
        <v>0</v>
      </c>
      <c r="CR86" s="574">
        <f t="shared" si="170"/>
        <v>0</v>
      </c>
      <c r="CS86" s="574">
        <f t="shared" si="170"/>
        <v>0</v>
      </c>
      <c r="CT86" s="572">
        <f t="shared" si="168"/>
        <v>0</v>
      </c>
      <c r="CU86" s="572">
        <f t="shared" si="169"/>
        <v>0</v>
      </c>
      <c r="CV86" s="572">
        <f t="shared" si="162"/>
        <v>0</v>
      </c>
      <c r="CW86" s="560"/>
      <c r="CX86" s="575"/>
      <c r="CY86" s="560">
        <f t="shared" si="119"/>
        <v>0</v>
      </c>
      <c r="CZ86" s="560">
        <f t="shared" si="120"/>
        <v>0</v>
      </c>
      <c r="DA86" s="560">
        <f t="shared" si="121"/>
        <v>0</v>
      </c>
      <c r="DB86" s="560">
        <f t="shared" si="122"/>
        <v>0</v>
      </c>
      <c r="DC86" s="560">
        <f t="shared" si="123"/>
        <v>0</v>
      </c>
      <c r="DD86" s="560">
        <f t="shared" si="124"/>
        <v>0</v>
      </c>
      <c r="DE86" s="560">
        <f t="shared" si="125"/>
        <v>0</v>
      </c>
      <c r="DF86" s="560">
        <f t="shared" si="126"/>
        <v>0</v>
      </c>
      <c r="DG86" s="560">
        <f t="shared" si="127"/>
        <v>0</v>
      </c>
      <c r="DH86" s="560">
        <f t="shared" si="128"/>
        <v>0</v>
      </c>
      <c r="DI86" s="560">
        <f t="shared" si="129"/>
        <v>0</v>
      </c>
      <c r="DJ86" s="560">
        <f t="shared" si="130"/>
        <v>0</v>
      </c>
      <c r="DK86" s="560">
        <f t="shared" si="131"/>
        <v>0</v>
      </c>
      <c r="DL86" s="560">
        <f t="shared" si="132"/>
        <v>0</v>
      </c>
      <c r="DM86" s="560">
        <f t="shared" si="133"/>
        <v>0</v>
      </c>
      <c r="DN86" s="560">
        <f t="shared" si="134"/>
        <v>0</v>
      </c>
      <c r="DO86" s="560">
        <f t="shared" si="135"/>
        <v>0</v>
      </c>
      <c r="DP86" s="560">
        <f t="shared" si="136"/>
        <v>0</v>
      </c>
      <c r="DQ86" s="560">
        <f t="shared" si="137"/>
        <v>0</v>
      </c>
      <c r="DR86" s="560">
        <f t="shared" si="138"/>
        <v>0</v>
      </c>
      <c r="DS86" s="560">
        <f t="shared" si="139"/>
        <v>0</v>
      </c>
      <c r="DT86" s="560">
        <f t="shared" si="140"/>
        <v>0</v>
      </c>
      <c r="DU86" s="560">
        <f t="shared" si="141"/>
        <v>0</v>
      </c>
      <c r="DV86" s="560">
        <f t="shared" si="142"/>
        <v>0</v>
      </c>
      <c r="DW86" s="560">
        <f t="shared" si="143"/>
        <v>0</v>
      </c>
      <c r="DX86" s="560">
        <f t="shared" si="144"/>
        <v>0</v>
      </c>
      <c r="DY86" s="560">
        <f t="shared" si="145"/>
        <v>0</v>
      </c>
      <c r="DZ86" s="560">
        <f t="shared" si="146"/>
        <v>0</v>
      </c>
      <c r="EA86" s="560">
        <f t="shared" si="147"/>
        <v>0</v>
      </c>
      <c r="EB86" s="560">
        <f t="shared" si="148"/>
        <v>0</v>
      </c>
      <c r="EC86" s="560">
        <f t="shared" si="149"/>
        <v>0</v>
      </c>
      <c r="ED86" s="560">
        <f t="shared" si="150"/>
        <v>0</v>
      </c>
      <c r="EE86" s="560">
        <f t="shared" si="151"/>
        <v>0</v>
      </c>
      <c r="EF86" s="560">
        <f t="shared" si="152"/>
        <v>0</v>
      </c>
      <c r="EG86" s="560">
        <f t="shared" si="153"/>
        <v>0</v>
      </c>
      <c r="EH86" s="560">
        <f t="shared" si="154"/>
        <v>0</v>
      </c>
      <c r="EI86" s="560">
        <f t="shared" si="155"/>
        <v>0</v>
      </c>
      <c r="EJ86" s="560">
        <f t="shared" si="156"/>
        <v>0</v>
      </c>
      <c r="EK86" s="560">
        <f t="shared" si="157"/>
        <v>0</v>
      </c>
      <c r="EL86" s="560">
        <f t="shared" si="158"/>
        <v>0</v>
      </c>
      <c r="EM86" s="560">
        <f t="shared" si="159"/>
        <v>0</v>
      </c>
      <c r="EN86" s="560">
        <f t="shared" si="165"/>
        <v>0</v>
      </c>
      <c r="EO86" s="560">
        <f t="shared" si="163"/>
        <v>0</v>
      </c>
      <c r="EP86" s="560">
        <f t="shared" si="164"/>
        <v>0</v>
      </c>
    </row>
    <row r="87" spans="1:146" s="561" customFormat="1" hidden="1">
      <c r="A87" s="563">
        <v>79</v>
      </c>
      <c r="B87" s="577"/>
      <c r="C87" s="578"/>
      <c r="D87" s="578"/>
      <c r="E87" s="578"/>
      <c r="F87" s="578"/>
      <c r="G87" s="578"/>
      <c r="H87" s="578"/>
      <c r="I87" s="578"/>
      <c r="J87" s="578"/>
      <c r="K87" s="578"/>
      <c r="L87" s="578"/>
      <c r="M87" s="578"/>
      <c r="N87" s="578"/>
      <c r="O87" s="578"/>
      <c r="P87" s="578"/>
      <c r="Q87" s="578"/>
      <c r="R87" s="578"/>
      <c r="S87" s="578"/>
      <c r="T87" s="578"/>
      <c r="U87" s="578"/>
      <c r="V87" s="578"/>
      <c r="W87" s="578"/>
      <c r="X87" s="578"/>
      <c r="Y87" s="578"/>
      <c r="Z87" s="578"/>
      <c r="AA87" s="578"/>
      <c r="AB87" s="578"/>
      <c r="AC87" s="578"/>
      <c r="AD87" s="578"/>
      <c r="AE87" s="578"/>
      <c r="AF87" s="578"/>
      <c r="AG87" s="578"/>
      <c r="AH87" s="578"/>
      <c r="AI87" s="578"/>
      <c r="AJ87" s="578"/>
      <c r="AK87" s="578"/>
      <c r="AL87" s="578"/>
      <c r="AM87" s="578"/>
      <c r="AN87" s="578"/>
      <c r="AO87" s="578"/>
      <c r="AP87" s="578"/>
      <c r="AQ87" s="578"/>
      <c r="AR87" s="564">
        <f t="shared" si="114"/>
        <v>0</v>
      </c>
      <c r="AS87" s="564">
        <f t="shared" si="115"/>
        <v>0</v>
      </c>
      <c r="AT87" s="564">
        <f t="shared" si="117"/>
        <v>0</v>
      </c>
      <c r="AU87" s="565" t="str">
        <f t="shared" si="118"/>
        <v/>
      </c>
      <c r="BD87" s="574"/>
      <c r="BE87" s="574">
        <f t="shared" ref="BE87:CS93" si="171">IF(OR(AND(44626&gt;=BE188,BE188&gt;=44588),AND(45382&gt;=BE188,BE188&gt;=44659)),1,0)</f>
        <v>1</v>
      </c>
      <c r="BF87" s="574">
        <f t="shared" si="171"/>
        <v>1</v>
      </c>
      <c r="BG87" s="574">
        <f t="shared" si="171"/>
        <v>1</v>
      </c>
      <c r="BH87" s="574">
        <f t="shared" si="171"/>
        <v>1</v>
      </c>
      <c r="BI87" s="574">
        <f t="shared" si="171"/>
        <v>1</v>
      </c>
      <c r="BJ87" s="574">
        <f t="shared" si="171"/>
        <v>1</v>
      </c>
      <c r="BK87" s="574">
        <f t="shared" si="171"/>
        <v>1</v>
      </c>
      <c r="BL87" s="574">
        <f t="shared" si="171"/>
        <v>1</v>
      </c>
      <c r="BM87" s="574">
        <f t="shared" si="171"/>
        <v>0</v>
      </c>
      <c r="BN87" s="574">
        <f t="shared" si="171"/>
        <v>0</v>
      </c>
      <c r="BO87" s="574">
        <f t="shared" si="171"/>
        <v>0</v>
      </c>
      <c r="BP87" s="574">
        <f t="shared" si="171"/>
        <v>0</v>
      </c>
      <c r="BQ87" s="574">
        <f t="shared" si="171"/>
        <v>0</v>
      </c>
      <c r="BR87" s="574">
        <f t="shared" si="171"/>
        <v>0</v>
      </c>
      <c r="BS87" s="574">
        <f t="shared" si="171"/>
        <v>0</v>
      </c>
      <c r="BT87" s="574">
        <f t="shared" si="171"/>
        <v>0</v>
      </c>
      <c r="BU87" s="574">
        <f t="shared" si="171"/>
        <v>0</v>
      </c>
      <c r="BV87" s="574">
        <f t="shared" si="171"/>
        <v>0</v>
      </c>
      <c r="BW87" s="574">
        <f t="shared" si="171"/>
        <v>1</v>
      </c>
      <c r="BX87" s="574">
        <f t="shared" si="171"/>
        <v>1</v>
      </c>
      <c r="BY87" s="574">
        <f t="shared" si="171"/>
        <v>1</v>
      </c>
      <c r="BZ87" s="574">
        <f t="shared" si="171"/>
        <v>1</v>
      </c>
      <c r="CA87" s="574">
        <f t="shared" si="171"/>
        <v>1</v>
      </c>
      <c r="CB87" s="574">
        <f t="shared" si="171"/>
        <v>1</v>
      </c>
      <c r="CC87" s="574">
        <f t="shared" si="171"/>
        <v>1</v>
      </c>
      <c r="CD87" s="574">
        <f t="shared" si="171"/>
        <v>0</v>
      </c>
      <c r="CE87" s="574">
        <f t="shared" si="171"/>
        <v>0</v>
      </c>
      <c r="CF87" s="574">
        <f t="shared" si="171"/>
        <v>0</v>
      </c>
      <c r="CG87" s="574">
        <f t="shared" si="171"/>
        <v>0</v>
      </c>
      <c r="CH87" s="574">
        <f t="shared" si="171"/>
        <v>0</v>
      </c>
      <c r="CI87" s="574">
        <f t="shared" si="171"/>
        <v>0</v>
      </c>
      <c r="CJ87" s="574">
        <f t="shared" si="171"/>
        <v>0</v>
      </c>
      <c r="CK87" s="574">
        <f t="shared" si="171"/>
        <v>0</v>
      </c>
      <c r="CL87" s="574">
        <f t="shared" si="171"/>
        <v>0</v>
      </c>
      <c r="CM87" s="574">
        <f t="shared" si="171"/>
        <v>0</v>
      </c>
      <c r="CN87" s="574">
        <f t="shared" si="171"/>
        <v>0</v>
      </c>
      <c r="CO87" s="574">
        <f t="shared" si="171"/>
        <v>0</v>
      </c>
      <c r="CP87" s="574">
        <f t="shared" si="171"/>
        <v>0</v>
      </c>
      <c r="CQ87" s="574">
        <f t="shared" si="171"/>
        <v>0</v>
      </c>
      <c r="CR87" s="574">
        <f t="shared" si="171"/>
        <v>0</v>
      </c>
      <c r="CS87" s="574">
        <f t="shared" si="171"/>
        <v>0</v>
      </c>
      <c r="CT87" s="572">
        <f t="shared" si="168"/>
        <v>0</v>
      </c>
      <c r="CU87" s="572">
        <f t="shared" si="169"/>
        <v>0</v>
      </c>
      <c r="CV87" s="572">
        <f t="shared" si="162"/>
        <v>0</v>
      </c>
      <c r="CW87" s="560"/>
      <c r="CX87" s="575"/>
      <c r="CY87" s="560">
        <f t="shared" si="119"/>
        <v>0</v>
      </c>
      <c r="CZ87" s="560">
        <f t="shared" si="120"/>
        <v>0</v>
      </c>
      <c r="DA87" s="560">
        <f t="shared" si="121"/>
        <v>0</v>
      </c>
      <c r="DB87" s="560">
        <f t="shared" si="122"/>
        <v>0</v>
      </c>
      <c r="DC87" s="560">
        <f t="shared" si="123"/>
        <v>0</v>
      </c>
      <c r="DD87" s="560">
        <f t="shared" si="124"/>
        <v>0</v>
      </c>
      <c r="DE87" s="560">
        <f t="shared" si="125"/>
        <v>0</v>
      </c>
      <c r="DF87" s="560">
        <f t="shared" si="126"/>
        <v>0</v>
      </c>
      <c r="DG87" s="560">
        <f t="shared" si="127"/>
        <v>0</v>
      </c>
      <c r="DH87" s="560">
        <f t="shared" si="128"/>
        <v>0</v>
      </c>
      <c r="DI87" s="560">
        <f t="shared" si="129"/>
        <v>0</v>
      </c>
      <c r="DJ87" s="560">
        <f t="shared" si="130"/>
        <v>0</v>
      </c>
      <c r="DK87" s="560">
        <f t="shared" si="131"/>
        <v>0</v>
      </c>
      <c r="DL87" s="560">
        <f t="shared" si="132"/>
        <v>0</v>
      </c>
      <c r="DM87" s="560">
        <f t="shared" si="133"/>
        <v>0</v>
      </c>
      <c r="DN87" s="560">
        <f t="shared" si="134"/>
        <v>0</v>
      </c>
      <c r="DO87" s="560">
        <f t="shared" si="135"/>
        <v>0</v>
      </c>
      <c r="DP87" s="560">
        <f t="shared" si="136"/>
        <v>0</v>
      </c>
      <c r="DQ87" s="560">
        <f t="shared" si="137"/>
        <v>0</v>
      </c>
      <c r="DR87" s="560">
        <f t="shared" si="138"/>
        <v>0</v>
      </c>
      <c r="DS87" s="560">
        <f t="shared" si="139"/>
        <v>0</v>
      </c>
      <c r="DT87" s="560">
        <f t="shared" si="140"/>
        <v>0</v>
      </c>
      <c r="DU87" s="560">
        <f t="shared" si="141"/>
        <v>0</v>
      </c>
      <c r="DV87" s="560">
        <f t="shared" si="142"/>
        <v>0</v>
      </c>
      <c r="DW87" s="560">
        <f t="shared" si="143"/>
        <v>0</v>
      </c>
      <c r="DX87" s="560">
        <f t="shared" si="144"/>
        <v>0</v>
      </c>
      <c r="DY87" s="560">
        <f t="shared" si="145"/>
        <v>0</v>
      </c>
      <c r="DZ87" s="560">
        <f t="shared" si="146"/>
        <v>0</v>
      </c>
      <c r="EA87" s="560">
        <f t="shared" si="147"/>
        <v>0</v>
      </c>
      <c r="EB87" s="560">
        <f t="shared" si="148"/>
        <v>0</v>
      </c>
      <c r="EC87" s="560">
        <f t="shared" si="149"/>
        <v>0</v>
      </c>
      <c r="ED87" s="560">
        <f t="shared" si="150"/>
        <v>0</v>
      </c>
      <c r="EE87" s="560">
        <f t="shared" si="151"/>
        <v>0</v>
      </c>
      <c r="EF87" s="560">
        <f t="shared" si="152"/>
        <v>0</v>
      </c>
      <c r="EG87" s="560">
        <f t="shared" si="153"/>
        <v>0</v>
      </c>
      <c r="EH87" s="560">
        <f t="shared" si="154"/>
        <v>0</v>
      </c>
      <c r="EI87" s="560">
        <f t="shared" si="155"/>
        <v>0</v>
      </c>
      <c r="EJ87" s="560">
        <f t="shared" si="156"/>
        <v>0</v>
      </c>
      <c r="EK87" s="560">
        <f t="shared" si="157"/>
        <v>0</v>
      </c>
      <c r="EL87" s="560">
        <f t="shared" si="158"/>
        <v>0</v>
      </c>
      <c r="EM87" s="560">
        <f t="shared" si="159"/>
        <v>0</v>
      </c>
      <c r="EN87" s="560">
        <f t="shared" si="165"/>
        <v>0</v>
      </c>
      <c r="EO87" s="560">
        <f t="shared" si="163"/>
        <v>0</v>
      </c>
      <c r="EP87" s="560">
        <f t="shared" si="164"/>
        <v>0</v>
      </c>
    </row>
    <row r="88" spans="1:146" s="561" customFormat="1" hidden="1">
      <c r="A88" s="563">
        <v>80</v>
      </c>
      <c r="B88" s="577"/>
      <c r="C88" s="578"/>
      <c r="D88" s="578"/>
      <c r="E88" s="578"/>
      <c r="F88" s="578"/>
      <c r="G88" s="578"/>
      <c r="H88" s="578"/>
      <c r="I88" s="578"/>
      <c r="J88" s="578"/>
      <c r="K88" s="578"/>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c r="AO88" s="578"/>
      <c r="AP88" s="578"/>
      <c r="AQ88" s="578"/>
      <c r="AR88" s="564">
        <f t="shared" si="114"/>
        <v>0</v>
      </c>
      <c r="AS88" s="564">
        <f t="shared" si="115"/>
        <v>0</v>
      </c>
      <c r="AT88" s="564">
        <f t="shared" si="117"/>
        <v>0</v>
      </c>
      <c r="AU88" s="565" t="str">
        <f t="shared" si="118"/>
        <v/>
      </c>
      <c r="BD88" s="574"/>
      <c r="BE88" s="574">
        <f t="shared" si="171"/>
        <v>1</v>
      </c>
      <c r="BF88" s="574">
        <f t="shared" si="171"/>
        <v>1</v>
      </c>
      <c r="BG88" s="574">
        <f t="shared" si="171"/>
        <v>1</v>
      </c>
      <c r="BH88" s="574">
        <f t="shared" si="171"/>
        <v>1</v>
      </c>
      <c r="BI88" s="574">
        <f t="shared" si="171"/>
        <v>1</v>
      </c>
      <c r="BJ88" s="574">
        <f t="shared" si="171"/>
        <v>1</v>
      </c>
      <c r="BK88" s="574">
        <f t="shared" si="171"/>
        <v>1</v>
      </c>
      <c r="BL88" s="574">
        <f t="shared" si="171"/>
        <v>1</v>
      </c>
      <c r="BM88" s="574">
        <f t="shared" si="171"/>
        <v>0</v>
      </c>
      <c r="BN88" s="574">
        <f t="shared" si="171"/>
        <v>0</v>
      </c>
      <c r="BO88" s="574">
        <f t="shared" si="171"/>
        <v>0</v>
      </c>
      <c r="BP88" s="574">
        <f t="shared" si="171"/>
        <v>0</v>
      </c>
      <c r="BQ88" s="574">
        <f t="shared" si="171"/>
        <v>0</v>
      </c>
      <c r="BR88" s="574">
        <f t="shared" si="171"/>
        <v>0</v>
      </c>
      <c r="BS88" s="574">
        <f t="shared" si="171"/>
        <v>0</v>
      </c>
      <c r="BT88" s="574">
        <f t="shared" si="171"/>
        <v>0</v>
      </c>
      <c r="BU88" s="574">
        <f t="shared" si="171"/>
        <v>0</v>
      </c>
      <c r="BV88" s="574">
        <f t="shared" si="171"/>
        <v>0</v>
      </c>
      <c r="BW88" s="574">
        <f t="shared" si="171"/>
        <v>1</v>
      </c>
      <c r="BX88" s="574">
        <f t="shared" si="171"/>
        <v>1</v>
      </c>
      <c r="BY88" s="574">
        <f t="shared" si="171"/>
        <v>1</v>
      </c>
      <c r="BZ88" s="574">
        <f t="shared" si="171"/>
        <v>1</v>
      </c>
      <c r="CA88" s="574">
        <f t="shared" si="171"/>
        <v>1</v>
      </c>
      <c r="CB88" s="574">
        <f t="shared" si="171"/>
        <v>1</v>
      </c>
      <c r="CC88" s="574">
        <f t="shared" si="171"/>
        <v>1</v>
      </c>
      <c r="CD88" s="574">
        <f t="shared" si="171"/>
        <v>0</v>
      </c>
      <c r="CE88" s="574">
        <f t="shared" si="171"/>
        <v>0</v>
      </c>
      <c r="CF88" s="574">
        <f t="shared" si="171"/>
        <v>0</v>
      </c>
      <c r="CG88" s="574">
        <f t="shared" si="171"/>
        <v>0</v>
      </c>
      <c r="CH88" s="574">
        <f t="shared" si="171"/>
        <v>0</v>
      </c>
      <c r="CI88" s="574">
        <f t="shared" si="171"/>
        <v>0</v>
      </c>
      <c r="CJ88" s="574">
        <f t="shared" si="171"/>
        <v>0</v>
      </c>
      <c r="CK88" s="574">
        <f t="shared" si="171"/>
        <v>0</v>
      </c>
      <c r="CL88" s="574">
        <f t="shared" si="171"/>
        <v>0</v>
      </c>
      <c r="CM88" s="574">
        <f t="shared" si="171"/>
        <v>0</v>
      </c>
      <c r="CN88" s="574">
        <f t="shared" si="171"/>
        <v>0</v>
      </c>
      <c r="CO88" s="574">
        <f t="shared" si="171"/>
        <v>0</v>
      </c>
      <c r="CP88" s="574">
        <f t="shared" si="171"/>
        <v>0</v>
      </c>
      <c r="CQ88" s="574">
        <f t="shared" si="171"/>
        <v>0</v>
      </c>
      <c r="CR88" s="574">
        <f t="shared" si="171"/>
        <v>0</v>
      </c>
      <c r="CS88" s="574">
        <f t="shared" si="171"/>
        <v>0</v>
      </c>
      <c r="CT88" s="572">
        <f t="shared" si="168"/>
        <v>0</v>
      </c>
      <c r="CU88" s="572">
        <f t="shared" si="169"/>
        <v>0</v>
      </c>
      <c r="CV88" s="572">
        <f t="shared" si="162"/>
        <v>0</v>
      </c>
      <c r="CW88" s="560"/>
      <c r="CX88" s="575"/>
      <c r="CY88" s="560">
        <f t="shared" si="119"/>
        <v>0</v>
      </c>
      <c r="CZ88" s="560">
        <f t="shared" si="120"/>
        <v>0</v>
      </c>
      <c r="DA88" s="560">
        <f t="shared" si="121"/>
        <v>0</v>
      </c>
      <c r="DB88" s="560">
        <f t="shared" si="122"/>
        <v>0</v>
      </c>
      <c r="DC88" s="560">
        <f t="shared" si="123"/>
        <v>0</v>
      </c>
      <c r="DD88" s="560">
        <f t="shared" si="124"/>
        <v>0</v>
      </c>
      <c r="DE88" s="560">
        <f t="shared" si="125"/>
        <v>0</v>
      </c>
      <c r="DF88" s="560">
        <f t="shared" si="126"/>
        <v>0</v>
      </c>
      <c r="DG88" s="560">
        <f t="shared" si="127"/>
        <v>0</v>
      </c>
      <c r="DH88" s="560">
        <f t="shared" si="128"/>
        <v>0</v>
      </c>
      <c r="DI88" s="560">
        <f t="shared" si="129"/>
        <v>0</v>
      </c>
      <c r="DJ88" s="560">
        <f t="shared" si="130"/>
        <v>0</v>
      </c>
      <c r="DK88" s="560">
        <f t="shared" si="131"/>
        <v>0</v>
      </c>
      <c r="DL88" s="560">
        <f t="shared" si="132"/>
        <v>0</v>
      </c>
      <c r="DM88" s="560">
        <f t="shared" si="133"/>
        <v>0</v>
      </c>
      <c r="DN88" s="560">
        <f t="shared" si="134"/>
        <v>0</v>
      </c>
      <c r="DO88" s="560">
        <f t="shared" si="135"/>
        <v>0</v>
      </c>
      <c r="DP88" s="560">
        <f t="shared" si="136"/>
        <v>0</v>
      </c>
      <c r="DQ88" s="560">
        <f t="shared" si="137"/>
        <v>0</v>
      </c>
      <c r="DR88" s="560">
        <f t="shared" si="138"/>
        <v>0</v>
      </c>
      <c r="DS88" s="560">
        <f t="shared" si="139"/>
        <v>0</v>
      </c>
      <c r="DT88" s="560">
        <f t="shared" si="140"/>
        <v>0</v>
      </c>
      <c r="DU88" s="560">
        <f t="shared" si="141"/>
        <v>0</v>
      </c>
      <c r="DV88" s="560">
        <f t="shared" si="142"/>
        <v>0</v>
      </c>
      <c r="DW88" s="560">
        <f t="shared" si="143"/>
        <v>0</v>
      </c>
      <c r="DX88" s="560">
        <f t="shared" si="144"/>
        <v>0</v>
      </c>
      <c r="DY88" s="560">
        <f t="shared" si="145"/>
        <v>0</v>
      </c>
      <c r="DZ88" s="560">
        <f t="shared" si="146"/>
        <v>0</v>
      </c>
      <c r="EA88" s="560">
        <f t="shared" si="147"/>
        <v>0</v>
      </c>
      <c r="EB88" s="560">
        <f t="shared" si="148"/>
        <v>0</v>
      </c>
      <c r="EC88" s="560">
        <f t="shared" si="149"/>
        <v>0</v>
      </c>
      <c r="ED88" s="560">
        <f t="shared" si="150"/>
        <v>0</v>
      </c>
      <c r="EE88" s="560">
        <f t="shared" si="151"/>
        <v>0</v>
      </c>
      <c r="EF88" s="560">
        <f t="shared" si="152"/>
        <v>0</v>
      </c>
      <c r="EG88" s="560">
        <f t="shared" si="153"/>
        <v>0</v>
      </c>
      <c r="EH88" s="560">
        <f t="shared" si="154"/>
        <v>0</v>
      </c>
      <c r="EI88" s="560">
        <f t="shared" si="155"/>
        <v>0</v>
      </c>
      <c r="EJ88" s="560">
        <f t="shared" si="156"/>
        <v>0</v>
      </c>
      <c r="EK88" s="560">
        <f t="shared" si="157"/>
        <v>0</v>
      </c>
      <c r="EL88" s="560">
        <f t="shared" si="158"/>
        <v>0</v>
      </c>
      <c r="EM88" s="560">
        <f t="shared" si="159"/>
        <v>0</v>
      </c>
      <c r="EN88" s="560">
        <f t="shared" si="165"/>
        <v>0</v>
      </c>
      <c r="EO88" s="560">
        <f t="shared" si="163"/>
        <v>0</v>
      </c>
      <c r="EP88" s="560">
        <f t="shared" si="164"/>
        <v>0</v>
      </c>
    </row>
    <row r="89" spans="1:146" s="561" customFormat="1" hidden="1">
      <c r="A89" s="563">
        <v>81</v>
      </c>
      <c r="B89" s="577"/>
      <c r="C89" s="578"/>
      <c r="D89" s="578"/>
      <c r="E89" s="578"/>
      <c r="F89" s="578"/>
      <c r="G89" s="578"/>
      <c r="H89" s="578"/>
      <c r="I89" s="578"/>
      <c r="J89" s="578"/>
      <c r="K89" s="578"/>
      <c r="L89" s="578"/>
      <c r="M89" s="578"/>
      <c r="N89" s="578"/>
      <c r="O89" s="578"/>
      <c r="P89" s="578"/>
      <c r="Q89" s="578"/>
      <c r="R89" s="578"/>
      <c r="S89" s="578"/>
      <c r="T89" s="578"/>
      <c r="U89" s="578"/>
      <c r="V89" s="578"/>
      <c r="W89" s="578"/>
      <c r="X89" s="578"/>
      <c r="Y89" s="578"/>
      <c r="Z89" s="578"/>
      <c r="AA89" s="578"/>
      <c r="AB89" s="578"/>
      <c r="AC89" s="578"/>
      <c r="AD89" s="578"/>
      <c r="AE89" s="578"/>
      <c r="AF89" s="578"/>
      <c r="AG89" s="578"/>
      <c r="AH89" s="578"/>
      <c r="AI89" s="578"/>
      <c r="AJ89" s="578"/>
      <c r="AK89" s="578"/>
      <c r="AL89" s="578"/>
      <c r="AM89" s="578"/>
      <c r="AN89" s="578"/>
      <c r="AO89" s="578"/>
      <c r="AP89" s="578"/>
      <c r="AQ89" s="578"/>
      <c r="AR89" s="564">
        <f t="shared" si="114"/>
        <v>0</v>
      </c>
      <c r="AS89" s="564">
        <f t="shared" si="115"/>
        <v>0</v>
      </c>
      <c r="AT89" s="564">
        <f t="shared" si="117"/>
        <v>0</v>
      </c>
      <c r="AU89" s="565" t="str">
        <f t="shared" si="118"/>
        <v/>
      </c>
      <c r="BD89" s="574"/>
      <c r="BE89" s="574">
        <f t="shared" si="171"/>
        <v>1</v>
      </c>
      <c r="BF89" s="574">
        <f t="shared" si="171"/>
        <v>1</v>
      </c>
      <c r="BG89" s="574">
        <f t="shared" si="171"/>
        <v>1</v>
      </c>
      <c r="BH89" s="574">
        <f t="shared" si="171"/>
        <v>1</v>
      </c>
      <c r="BI89" s="574">
        <f t="shared" si="171"/>
        <v>1</v>
      </c>
      <c r="BJ89" s="574">
        <f t="shared" si="171"/>
        <v>1</v>
      </c>
      <c r="BK89" s="574">
        <f t="shared" si="171"/>
        <v>1</v>
      </c>
      <c r="BL89" s="574">
        <f t="shared" si="171"/>
        <v>1</v>
      </c>
      <c r="BM89" s="574">
        <f t="shared" si="171"/>
        <v>0</v>
      </c>
      <c r="BN89" s="574">
        <f t="shared" si="171"/>
        <v>0</v>
      </c>
      <c r="BO89" s="574">
        <f t="shared" si="171"/>
        <v>0</v>
      </c>
      <c r="BP89" s="574">
        <f t="shared" si="171"/>
        <v>0</v>
      </c>
      <c r="BQ89" s="574">
        <f t="shared" si="171"/>
        <v>0</v>
      </c>
      <c r="BR89" s="574">
        <f t="shared" si="171"/>
        <v>0</v>
      </c>
      <c r="BS89" s="574">
        <f t="shared" si="171"/>
        <v>0</v>
      </c>
      <c r="BT89" s="574">
        <f t="shared" si="171"/>
        <v>0</v>
      </c>
      <c r="BU89" s="574">
        <f t="shared" si="171"/>
        <v>0</v>
      </c>
      <c r="BV89" s="574">
        <f t="shared" si="171"/>
        <v>0</v>
      </c>
      <c r="BW89" s="574">
        <f t="shared" si="171"/>
        <v>1</v>
      </c>
      <c r="BX89" s="574">
        <f t="shared" si="171"/>
        <v>1</v>
      </c>
      <c r="BY89" s="574">
        <f t="shared" si="171"/>
        <v>1</v>
      </c>
      <c r="BZ89" s="574">
        <f t="shared" si="171"/>
        <v>1</v>
      </c>
      <c r="CA89" s="574">
        <f t="shared" si="171"/>
        <v>1</v>
      </c>
      <c r="CB89" s="574">
        <f t="shared" si="171"/>
        <v>1</v>
      </c>
      <c r="CC89" s="574">
        <f t="shared" si="171"/>
        <v>1</v>
      </c>
      <c r="CD89" s="574">
        <f t="shared" si="171"/>
        <v>0</v>
      </c>
      <c r="CE89" s="574">
        <f t="shared" si="171"/>
        <v>0</v>
      </c>
      <c r="CF89" s="574">
        <f t="shared" si="171"/>
        <v>0</v>
      </c>
      <c r="CG89" s="574">
        <f t="shared" si="171"/>
        <v>0</v>
      </c>
      <c r="CH89" s="574">
        <f t="shared" si="171"/>
        <v>0</v>
      </c>
      <c r="CI89" s="574">
        <f t="shared" si="171"/>
        <v>0</v>
      </c>
      <c r="CJ89" s="574">
        <f t="shared" si="171"/>
        <v>0</v>
      </c>
      <c r="CK89" s="574">
        <f t="shared" si="171"/>
        <v>0</v>
      </c>
      <c r="CL89" s="574">
        <f t="shared" si="171"/>
        <v>0</v>
      </c>
      <c r="CM89" s="574">
        <f t="shared" si="171"/>
        <v>0</v>
      </c>
      <c r="CN89" s="574">
        <f t="shared" si="171"/>
        <v>0</v>
      </c>
      <c r="CO89" s="574">
        <f t="shared" si="171"/>
        <v>0</v>
      </c>
      <c r="CP89" s="574">
        <f t="shared" si="171"/>
        <v>0</v>
      </c>
      <c r="CQ89" s="574">
        <f t="shared" si="171"/>
        <v>0</v>
      </c>
      <c r="CR89" s="574">
        <f t="shared" si="171"/>
        <v>0</v>
      </c>
      <c r="CS89" s="574">
        <f t="shared" si="171"/>
        <v>0</v>
      </c>
      <c r="CT89" s="572">
        <f t="shared" si="168"/>
        <v>0</v>
      </c>
      <c r="CU89" s="572">
        <f t="shared" si="169"/>
        <v>0</v>
      </c>
      <c r="CV89" s="572">
        <f t="shared" si="162"/>
        <v>0</v>
      </c>
      <c r="CW89" s="560"/>
      <c r="CX89" s="575"/>
      <c r="CY89" s="560">
        <f t="shared" si="119"/>
        <v>0</v>
      </c>
      <c r="CZ89" s="560">
        <f t="shared" si="120"/>
        <v>0</v>
      </c>
      <c r="DA89" s="560">
        <f t="shared" si="121"/>
        <v>0</v>
      </c>
      <c r="DB89" s="560">
        <f t="shared" si="122"/>
        <v>0</v>
      </c>
      <c r="DC89" s="560">
        <f t="shared" si="123"/>
        <v>0</v>
      </c>
      <c r="DD89" s="560">
        <f t="shared" si="124"/>
        <v>0</v>
      </c>
      <c r="DE89" s="560">
        <f t="shared" si="125"/>
        <v>0</v>
      </c>
      <c r="DF89" s="560">
        <f t="shared" si="126"/>
        <v>0</v>
      </c>
      <c r="DG89" s="560">
        <f t="shared" si="127"/>
        <v>0</v>
      </c>
      <c r="DH89" s="560">
        <f t="shared" si="128"/>
        <v>0</v>
      </c>
      <c r="DI89" s="560">
        <f t="shared" si="129"/>
        <v>0</v>
      </c>
      <c r="DJ89" s="560">
        <f t="shared" si="130"/>
        <v>0</v>
      </c>
      <c r="DK89" s="560">
        <f t="shared" si="131"/>
        <v>0</v>
      </c>
      <c r="DL89" s="560">
        <f t="shared" si="132"/>
        <v>0</v>
      </c>
      <c r="DM89" s="560">
        <f t="shared" si="133"/>
        <v>0</v>
      </c>
      <c r="DN89" s="560">
        <f t="shared" si="134"/>
        <v>0</v>
      </c>
      <c r="DO89" s="560">
        <f t="shared" si="135"/>
        <v>0</v>
      </c>
      <c r="DP89" s="560">
        <f t="shared" si="136"/>
        <v>0</v>
      </c>
      <c r="DQ89" s="560">
        <f t="shared" si="137"/>
        <v>0</v>
      </c>
      <c r="DR89" s="560">
        <f t="shared" si="138"/>
        <v>0</v>
      </c>
      <c r="DS89" s="560">
        <f t="shared" si="139"/>
        <v>0</v>
      </c>
      <c r="DT89" s="560">
        <f t="shared" si="140"/>
        <v>0</v>
      </c>
      <c r="DU89" s="560">
        <f t="shared" si="141"/>
        <v>0</v>
      </c>
      <c r="DV89" s="560">
        <f t="shared" si="142"/>
        <v>0</v>
      </c>
      <c r="DW89" s="560">
        <f t="shared" si="143"/>
        <v>0</v>
      </c>
      <c r="DX89" s="560">
        <f t="shared" si="144"/>
        <v>0</v>
      </c>
      <c r="DY89" s="560">
        <f t="shared" si="145"/>
        <v>0</v>
      </c>
      <c r="DZ89" s="560">
        <f t="shared" si="146"/>
        <v>0</v>
      </c>
      <c r="EA89" s="560">
        <f t="shared" si="147"/>
        <v>0</v>
      </c>
      <c r="EB89" s="560">
        <f t="shared" si="148"/>
        <v>0</v>
      </c>
      <c r="EC89" s="560">
        <f t="shared" si="149"/>
        <v>0</v>
      </c>
      <c r="ED89" s="560">
        <f t="shared" si="150"/>
        <v>0</v>
      </c>
      <c r="EE89" s="560">
        <f t="shared" si="151"/>
        <v>0</v>
      </c>
      <c r="EF89" s="560">
        <f t="shared" si="152"/>
        <v>0</v>
      </c>
      <c r="EG89" s="560">
        <f t="shared" si="153"/>
        <v>0</v>
      </c>
      <c r="EH89" s="560">
        <f t="shared" si="154"/>
        <v>0</v>
      </c>
      <c r="EI89" s="560">
        <f t="shared" si="155"/>
        <v>0</v>
      </c>
      <c r="EJ89" s="560">
        <f t="shared" si="156"/>
        <v>0</v>
      </c>
      <c r="EK89" s="560">
        <f t="shared" si="157"/>
        <v>0</v>
      </c>
      <c r="EL89" s="560">
        <f t="shared" si="158"/>
        <v>0</v>
      </c>
      <c r="EM89" s="560">
        <f t="shared" si="159"/>
        <v>0</v>
      </c>
      <c r="EN89" s="560">
        <f t="shared" si="165"/>
        <v>0</v>
      </c>
      <c r="EO89" s="560">
        <f t="shared" si="163"/>
        <v>0</v>
      </c>
      <c r="EP89" s="560">
        <f t="shared" si="164"/>
        <v>0</v>
      </c>
    </row>
    <row r="90" spans="1:146" s="561" customFormat="1" hidden="1">
      <c r="A90" s="563">
        <v>82</v>
      </c>
      <c r="B90" s="577"/>
      <c r="C90" s="578"/>
      <c r="D90" s="578"/>
      <c r="E90" s="578"/>
      <c r="F90" s="578"/>
      <c r="G90" s="578"/>
      <c r="H90" s="578"/>
      <c r="I90" s="578"/>
      <c r="J90" s="578"/>
      <c r="K90" s="578"/>
      <c r="L90" s="578"/>
      <c r="M90" s="578"/>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c r="AK90" s="578"/>
      <c r="AL90" s="578"/>
      <c r="AM90" s="578"/>
      <c r="AN90" s="578"/>
      <c r="AO90" s="578"/>
      <c r="AP90" s="578"/>
      <c r="AQ90" s="578"/>
      <c r="AR90" s="564">
        <f t="shared" si="114"/>
        <v>0</v>
      </c>
      <c r="AS90" s="564">
        <f t="shared" si="115"/>
        <v>0</v>
      </c>
      <c r="AT90" s="564">
        <f t="shared" si="117"/>
        <v>0</v>
      </c>
      <c r="AU90" s="565" t="str">
        <f t="shared" si="118"/>
        <v/>
      </c>
      <c r="BD90" s="574"/>
      <c r="BE90" s="574">
        <f t="shared" si="171"/>
        <v>1</v>
      </c>
      <c r="BF90" s="574">
        <f t="shared" si="171"/>
        <v>1</v>
      </c>
      <c r="BG90" s="574">
        <f t="shared" si="171"/>
        <v>1</v>
      </c>
      <c r="BH90" s="574">
        <f t="shared" si="171"/>
        <v>1</v>
      </c>
      <c r="BI90" s="574">
        <f t="shared" si="171"/>
        <v>1</v>
      </c>
      <c r="BJ90" s="574">
        <f t="shared" si="171"/>
        <v>1</v>
      </c>
      <c r="BK90" s="574">
        <f t="shared" si="171"/>
        <v>1</v>
      </c>
      <c r="BL90" s="574">
        <f t="shared" si="171"/>
        <v>1</v>
      </c>
      <c r="BM90" s="574">
        <f t="shared" si="171"/>
        <v>0</v>
      </c>
      <c r="BN90" s="574">
        <f t="shared" si="171"/>
        <v>0</v>
      </c>
      <c r="BO90" s="574">
        <f t="shared" si="171"/>
        <v>0</v>
      </c>
      <c r="BP90" s="574">
        <f t="shared" si="171"/>
        <v>0</v>
      </c>
      <c r="BQ90" s="574">
        <f t="shared" si="171"/>
        <v>0</v>
      </c>
      <c r="BR90" s="574">
        <f t="shared" si="171"/>
        <v>0</v>
      </c>
      <c r="BS90" s="574">
        <f t="shared" si="171"/>
        <v>0</v>
      </c>
      <c r="BT90" s="574">
        <f t="shared" si="171"/>
        <v>0</v>
      </c>
      <c r="BU90" s="574">
        <f t="shared" si="171"/>
        <v>0</v>
      </c>
      <c r="BV90" s="574">
        <f t="shared" si="171"/>
        <v>0</v>
      </c>
      <c r="BW90" s="574">
        <f t="shared" si="171"/>
        <v>1</v>
      </c>
      <c r="BX90" s="574">
        <f t="shared" si="171"/>
        <v>1</v>
      </c>
      <c r="BY90" s="574">
        <f t="shared" si="171"/>
        <v>1</v>
      </c>
      <c r="BZ90" s="574">
        <f t="shared" si="171"/>
        <v>1</v>
      </c>
      <c r="CA90" s="574">
        <f t="shared" si="171"/>
        <v>1</v>
      </c>
      <c r="CB90" s="574">
        <f t="shared" si="171"/>
        <v>1</v>
      </c>
      <c r="CC90" s="574">
        <f t="shared" si="171"/>
        <v>1</v>
      </c>
      <c r="CD90" s="574">
        <f t="shared" si="171"/>
        <v>0</v>
      </c>
      <c r="CE90" s="574">
        <f t="shared" si="171"/>
        <v>0</v>
      </c>
      <c r="CF90" s="574">
        <f t="shared" si="171"/>
        <v>0</v>
      </c>
      <c r="CG90" s="574">
        <f t="shared" si="171"/>
        <v>0</v>
      </c>
      <c r="CH90" s="574">
        <f t="shared" si="171"/>
        <v>0</v>
      </c>
      <c r="CI90" s="574">
        <f t="shared" si="171"/>
        <v>0</v>
      </c>
      <c r="CJ90" s="574">
        <f t="shared" si="171"/>
        <v>0</v>
      </c>
      <c r="CK90" s="574">
        <f t="shared" si="171"/>
        <v>0</v>
      </c>
      <c r="CL90" s="574">
        <f t="shared" si="171"/>
        <v>0</v>
      </c>
      <c r="CM90" s="574">
        <f t="shared" si="171"/>
        <v>0</v>
      </c>
      <c r="CN90" s="574">
        <f t="shared" si="171"/>
        <v>0</v>
      </c>
      <c r="CO90" s="574">
        <f t="shared" si="171"/>
        <v>0</v>
      </c>
      <c r="CP90" s="574">
        <f t="shared" si="171"/>
        <v>0</v>
      </c>
      <c r="CQ90" s="574">
        <f t="shared" si="171"/>
        <v>0</v>
      </c>
      <c r="CR90" s="574">
        <f t="shared" si="171"/>
        <v>0</v>
      </c>
      <c r="CS90" s="574">
        <f t="shared" si="171"/>
        <v>0</v>
      </c>
      <c r="CT90" s="572">
        <f t="shared" si="168"/>
        <v>0</v>
      </c>
      <c r="CU90" s="572">
        <f t="shared" si="169"/>
        <v>0</v>
      </c>
      <c r="CV90" s="572">
        <f t="shared" si="162"/>
        <v>0</v>
      </c>
      <c r="CW90" s="560"/>
      <c r="CX90" s="575"/>
      <c r="CY90" s="560">
        <f t="shared" si="119"/>
        <v>0</v>
      </c>
      <c r="CZ90" s="560">
        <f t="shared" si="120"/>
        <v>0</v>
      </c>
      <c r="DA90" s="560">
        <f t="shared" si="121"/>
        <v>0</v>
      </c>
      <c r="DB90" s="560">
        <f t="shared" si="122"/>
        <v>0</v>
      </c>
      <c r="DC90" s="560">
        <f t="shared" si="123"/>
        <v>0</v>
      </c>
      <c r="DD90" s="560">
        <f t="shared" si="124"/>
        <v>0</v>
      </c>
      <c r="DE90" s="560">
        <f t="shared" si="125"/>
        <v>0</v>
      </c>
      <c r="DF90" s="560">
        <f t="shared" si="126"/>
        <v>0</v>
      </c>
      <c r="DG90" s="560">
        <f t="shared" si="127"/>
        <v>0</v>
      </c>
      <c r="DH90" s="560">
        <f t="shared" si="128"/>
        <v>0</v>
      </c>
      <c r="DI90" s="560">
        <f t="shared" si="129"/>
        <v>0</v>
      </c>
      <c r="DJ90" s="560">
        <f t="shared" si="130"/>
        <v>0</v>
      </c>
      <c r="DK90" s="560">
        <f t="shared" si="131"/>
        <v>0</v>
      </c>
      <c r="DL90" s="560">
        <f t="shared" si="132"/>
        <v>0</v>
      </c>
      <c r="DM90" s="560">
        <f t="shared" si="133"/>
        <v>0</v>
      </c>
      <c r="DN90" s="560">
        <f t="shared" si="134"/>
        <v>0</v>
      </c>
      <c r="DO90" s="560">
        <f t="shared" si="135"/>
        <v>0</v>
      </c>
      <c r="DP90" s="560">
        <f t="shared" si="136"/>
        <v>0</v>
      </c>
      <c r="DQ90" s="560">
        <f t="shared" si="137"/>
        <v>0</v>
      </c>
      <c r="DR90" s="560">
        <f t="shared" si="138"/>
        <v>0</v>
      </c>
      <c r="DS90" s="560">
        <f t="shared" si="139"/>
        <v>0</v>
      </c>
      <c r="DT90" s="560">
        <f t="shared" si="140"/>
        <v>0</v>
      </c>
      <c r="DU90" s="560">
        <f t="shared" si="141"/>
        <v>0</v>
      </c>
      <c r="DV90" s="560">
        <f t="shared" si="142"/>
        <v>0</v>
      </c>
      <c r="DW90" s="560">
        <f t="shared" si="143"/>
        <v>0</v>
      </c>
      <c r="DX90" s="560">
        <f t="shared" si="144"/>
        <v>0</v>
      </c>
      <c r="DY90" s="560">
        <f t="shared" si="145"/>
        <v>0</v>
      </c>
      <c r="DZ90" s="560">
        <f t="shared" si="146"/>
        <v>0</v>
      </c>
      <c r="EA90" s="560">
        <f t="shared" si="147"/>
        <v>0</v>
      </c>
      <c r="EB90" s="560">
        <f t="shared" si="148"/>
        <v>0</v>
      </c>
      <c r="EC90" s="560">
        <f t="shared" si="149"/>
        <v>0</v>
      </c>
      <c r="ED90" s="560">
        <f t="shared" si="150"/>
        <v>0</v>
      </c>
      <c r="EE90" s="560">
        <f t="shared" si="151"/>
        <v>0</v>
      </c>
      <c r="EF90" s="560">
        <f t="shared" si="152"/>
        <v>0</v>
      </c>
      <c r="EG90" s="560">
        <f t="shared" si="153"/>
        <v>0</v>
      </c>
      <c r="EH90" s="560">
        <f t="shared" si="154"/>
        <v>0</v>
      </c>
      <c r="EI90" s="560">
        <f t="shared" si="155"/>
        <v>0</v>
      </c>
      <c r="EJ90" s="560">
        <f t="shared" si="156"/>
        <v>0</v>
      </c>
      <c r="EK90" s="560">
        <f t="shared" si="157"/>
        <v>0</v>
      </c>
      <c r="EL90" s="560">
        <f t="shared" si="158"/>
        <v>0</v>
      </c>
      <c r="EM90" s="560">
        <f t="shared" si="159"/>
        <v>0</v>
      </c>
      <c r="EN90" s="560">
        <f t="shared" si="165"/>
        <v>0</v>
      </c>
      <c r="EO90" s="560">
        <f t="shared" si="163"/>
        <v>0</v>
      </c>
      <c r="EP90" s="560">
        <f t="shared" si="164"/>
        <v>0</v>
      </c>
    </row>
    <row r="91" spans="1:146" s="561" customFormat="1" hidden="1">
      <c r="A91" s="563">
        <v>83</v>
      </c>
      <c r="B91" s="577"/>
      <c r="C91" s="578"/>
      <c r="D91" s="578"/>
      <c r="E91" s="578"/>
      <c r="F91" s="578"/>
      <c r="G91" s="578"/>
      <c r="H91" s="578"/>
      <c r="I91" s="578"/>
      <c r="J91" s="578"/>
      <c r="K91" s="578"/>
      <c r="L91" s="578"/>
      <c r="M91" s="578"/>
      <c r="N91" s="578"/>
      <c r="O91" s="578"/>
      <c r="P91" s="578"/>
      <c r="Q91" s="578"/>
      <c r="R91" s="578"/>
      <c r="S91" s="578"/>
      <c r="T91" s="578"/>
      <c r="U91" s="578"/>
      <c r="V91" s="578"/>
      <c r="W91" s="578"/>
      <c r="X91" s="578"/>
      <c r="Y91" s="578"/>
      <c r="Z91" s="578"/>
      <c r="AA91" s="578"/>
      <c r="AB91" s="578"/>
      <c r="AC91" s="578"/>
      <c r="AD91" s="578"/>
      <c r="AE91" s="578"/>
      <c r="AF91" s="578"/>
      <c r="AG91" s="578"/>
      <c r="AH91" s="578"/>
      <c r="AI91" s="578"/>
      <c r="AJ91" s="578"/>
      <c r="AK91" s="578"/>
      <c r="AL91" s="578"/>
      <c r="AM91" s="578"/>
      <c r="AN91" s="578"/>
      <c r="AO91" s="578"/>
      <c r="AP91" s="578"/>
      <c r="AQ91" s="578"/>
      <c r="AR91" s="564">
        <f t="shared" si="114"/>
        <v>0</v>
      </c>
      <c r="AS91" s="564">
        <f t="shared" si="115"/>
        <v>0</v>
      </c>
      <c r="AT91" s="564">
        <f t="shared" si="117"/>
        <v>0</v>
      </c>
      <c r="AU91" s="565" t="str">
        <f t="shared" si="118"/>
        <v/>
      </c>
      <c r="BD91" s="574"/>
      <c r="BE91" s="574">
        <f t="shared" si="171"/>
        <v>1</v>
      </c>
      <c r="BF91" s="574">
        <f t="shared" si="171"/>
        <v>1</v>
      </c>
      <c r="BG91" s="574">
        <f t="shared" si="171"/>
        <v>1</v>
      </c>
      <c r="BH91" s="574">
        <f t="shared" si="171"/>
        <v>1</v>
      </c>
      <c r="BI91" s="574">
        <f t="shared" si="171"/>
        <v>1</v>
      </c>
      <c r="BJ91" s="574">
        <f t="shared" si="171"/>
        <v>1</v>
      </c>
      <c r="BK91" s="574">
        <f t="shared" si="171"/>
        <v>1</v>
      </c>
      <c r="BL91" s="574">
        <f t="shared" si="171"/>
        <v>1</v>
      </c>
      <c r="BM91" s="574">
        <f t="shared" si="171"/>
        <v>0</v>
      </c>
      <c r="BN91" s="574">
        <f t="shared" si="171"/>
        <v>0</v>
      </c>
      <c r="BO91" s="574">
        <f t="shared" si="171"/>
        <v>0</v>
      </c>
      <c r="BP91" s="574">
        <f t="shared" si="171"/>
        <v>0</v>
      </c>
      <c r="BQ91" s="574">
        <f t="shared" si="171"/>
        <v>0</v>
      </c>
      <c r="BR91" s="574">
        <f t="shared" si="171"/>
        <v>0</v>
      </c>
      <c r="BS91" s="574">
        <f t="shared" si="171"/>
        <v>0</v>
      </c>
      <c r="BT91" s="574">
        <f t="shared" si="171"/>
        <v>0</v>
      </c>
      <c r="BU91" s="574">
        <f t="shared" si="171"/>
        <v>0</v>
      </c>
      <c r="BV91" s="574">
        <f t="shared" si="171"/>
        <v>0</v>
      </c>
      <c r="BW91" s="574">
        <f t="shared" si="171"/>
        <v>1</v>
      </c>
      <c r="BX91" s="574">
        <f t="shared" si="171"/>
        <v>1</v>
      </c>
      <c r="BY91" s="574">
        <f t="shared" si="171"/>
        <v>1</v>
      </c>
      <c r="BZ91" s="574">
        <f t="shared" si="171"/>
        <v>1</v>
      </c>
      <c r="CA91" s="574">
        <f t="shared" si="171"/>
        <v>1</v>
      </c>
      <c r="CB91" s="574">
        <f t="shared" si="171"/>
        <v>1</v>
      </c>
      <c r="CC91" s="574">
        <f t="shared" si="171"/>
        <v>1</v>
      </c>
      <c r="CD91" s="574">
        <f t="shared" si="171"/>
        <v>0</v>
      </c>
      <c r="CE91" s="574">
        <f t="shared" si="171"/>
        <v>0</v>
      </c>
      <c r="CF91" s="574">
        <f t="shared" si="171"/>
        <v>0</v>
      </c>
      <c r="CG91" s="574">
        <f t="shared" si="171"/>
        <v>0</v>
      </c>
      <c r="CH91" s="574">
        <f t="shared" si="171"/>
        <v>0</v>
      </c>
      <c r="CI91" s="574">
        <f t="shared" si="171"/>
        <v>0</v>
      </c>
      <c r="CJ91" s="574">
        <f t="shared" si="171"/>
        <v>0</v>
      </c>
      <c r="CK91" s="574">
        <f t="shared" si="171"/>
        <v>0</v>
      </c>
      <c r="CL91" s="574">
        <f t="shared" si="171"/>
        <v>0</v>
      </c>
      <c r="CM91" s="574">
        <f t="shared" si="171"/>
        <v>0</v>
      </c>
      <c r="CN91" s="574">
        <f t="shared" si="171"/>
        <v>0</v>
      </c>
      <c r="CO91" s="574">
        <f t="shared" si="171"/>
        <v>0</v>
      </c>
      <c r="CP91" s="574">
        <f t="shared" si="171"/>
        <v>0</v>
      </c>
      <c r="CQ91" s="574">
        <f t="shared" si="171"/>
        <v>0</v>
      </c>
      <c r="CR91" s="574">
        <f t="shared" si="171"/>
        <v>0</v>
      </c>
      <c r="CS91" s="574">
        <f t="shared" si="171"/>
        <v>0</v>
      </c>
      <c r="CT91" s="572">
        <f t="shared" si="168"/>
        <v>0</v>
      </c>
      <c r="CU91" s="572">
        <f t="shared" si="169"/>
        <v>0</v>
      </c>
      <c r="CV91" s="572">
        <f t="shared" si="162"/>
        <v>0</v>
      </c>
      <c r="CW91" s="560"/>
      <c r="CX91" s="575"/>
      <c r="CY91" s="560">
        <f t="shared" si="119"/>
        <v>0</v>
      </c>
      <c r="CZ91" s="560">
        <f t="shared" si="120"/>
        <v>0</v>
      </c>
      <c r="DA91" s="560">
        <f t="shared" si="121"/>
        <v>0</v>
      </c>
      <c r="DB91" s="560">
        <f t="shared" si="122"/>
        <v>0</v>
      </c>
      <c r="DC91" s="560">
        <f t="shared" si="123"/>
        <v>0</v>
      </c>
      <c r="DD91" s="560">
        <f t="shared" si="124"/>
        <v>0</v>
      </c>
      <c r="DE91" s="560">
        <f t="shared" si="125"/>
        <v>0</v>
      </c>
      <c r="DF91" s="560">
        <f t="shared" si="126"/>
        <v>0</v>
      </c>
      <c r="DG91" s="560">
        <f t="shared" si="127"/>
        <v>0</v>
      </c>
      <c r="DH91" s="560">
        <f t="shared" si="128"/>
        <v>0</v>
      </c>
      <c r="DI91" s="560">
        <f t="shared" si="129"/>
        <v>0</v>
      </c>
      <c r="DJ91" s="560">
        <f t="shared" si="130"/>
        <v>0</v>
      </c>
      <c r="DK91" s="560">
        <f t="shared" si="131"/>
        <v>0</v>
      </c>
      <c r="DL91" s="560">
        <f t="shared" si="132"/>
        <v>0</v>
      </c>
      <c r="DM91" s="560">
        <f t="shared" si="133"/>
        <v>0</v>
      </c>
      <c r="DN91" s="560">
        <f t="shared" si="134"/>
        <v>0</v>
      </c>
      <c r="DO91" s="560">
        <f t="shared" si="135"/>
        <v>0</v>
      </c>
      <c r="DP91" s="560">
        <f t="shared" si="136"/>
        <v>0</v>
      </c>
      <c r="DQ91" s="560">
        <f t="shared" si="137"/>
        <v>0</v>
      </c>
      <c r="DR91" s="560">
        <f t="shared" si="138"/>
        <v>0</v>
      </c>
      <c r="DS91" s="560">
        <f t="shared" si="139"/>
        <v>0</v>
      </c>
      <c r="DT91" s="560">
        <f t="shared" si="140"/>
        <v>0</v>
      </c>
      <c r="DU91" s="560">
        <f t="shared" si="141"/>
        <v>0</v>
      </c>
      <c r="DV91" s="560">
        <f t="shared" si="142"/>
        <v>0</v>
      </c>
      <c r="DW91" s="560">
        <f t="shared" si="143"/>
        <v>0</v>
      </c>
      <c r="DX91" s="560">
        <f t="shared" si="144"/>
        <v>0</v>
      </c>
      <c r="DY91" s="560">
        <f t="shared" si="145"/>
        <v>0</v>
      </c>
      <c r="DZ91" s="560">
        <f t="shared" si="146"/>
        <v>0</v>
      </c>
      <c r="EA91" s="560">
        <f t="shared" si="147"/>
        <v>0</v>
      </c>
      <c r="EB91" s="560">
        <f t="shared" si="148"/>
        <v>0</v>
      </c>
      <c r="EC91" s="560">
        <f t="shared" si="149"/>
        <v>0</v>
      </c>
      <c r="ED91" s="560">
        <f t="shared" si="150"/>
        <v>0</v>
      </c>
      <c r="EE91" s="560">
        <f t="shared" si="151"/>
        <v>0</v>
      </c>
      <c r="EF91" s="560">
        <f t="shared" si="152"/>
        <v>0</v>
      </c>
      <c r="EG91" s="560">
        <f t="shared" si="153"/>
        <v>0</v>
      </c>
      <c r="EH91" s="560">
        <f t="shared" si="154"/>
        <v>0</v>
      </c>
      <c r="EI91" s="560">
        <f t="shared" si="155"/>
        <v>0</v>
      </c>
      <c r="EJ91" s="560">
        <f t="shared" si="156"/>
        <v>0</v>
      </c>
      <c r="EK91" s="560">
        <f t="shared" si="157"/>
        <v>0</v>
      </c>
      <c r="EL91" s="560">
        <f t="shared" si="158"/>
        <v>0</v>
      </c>
      <c r="EM91" s="560">
        <f t="shared" si="159"/>
        <v>0</v>
      </c>
      <c r="EN91" s="560">
        <f t="shared" si="165"/>
        <v>0</v>
      </c>
      <c r="EO91" s="560">
        <f t="shared" si="163"/>
        <v>0</v>
      </c>
      <c r="EP91" s="560">
        <f t="shared" si="164"/>
        <v>0</v>
      </c>
    </row>
    <row r="92" spans="1:146" s="561" customFormat="1" hidden="1">
      <c r="A92" s="563">
        <v>84</v>
      </c>
      <c r="B92" s="577"/>
      <c r="C92" s="578"/>
      <c r="D92" s="578"/>
      <c r="E92" s="578"/>
      <c r="F92" s="578"/>
      <c r="G92" s="578"/>
      <c r="H92" s="578"/>
      <c r="I92" s="578"/>
      <c r="J92" s="578"/>
      <c r="K92" s="578"/>
      <c r="L92" s="578"/>
      <c r="M92" s="578"/>
      <c r="N92" s="578"/>
      <c r="O92" s="578"/>
      <c r="P92" s="578"/>
      <c r="Q92" s="578"/>
      <c r="R92" s="578"/>
      <c r="S92" s="578"/>
      <c r="T92" s="578"/>
      <c r="U92" s="578"/>
      <c r="V92" s="578"/>
      <c r="W92" s="578"/>
      <c r="X92" s="578"/>
      <c r="Y92" s="578"/>
      <c r="Z92" s="578"/>
      <c r="AA92" s="578"/>
      <c r="AB92" s="578"/>
      <c r="AC92" s="578"/>
      <c r="AD92" s="578"/>
      <c r="AE92" s="578"/>
      <c r="AF92" s="578"/>
      <c r="AG92" s="578"/>
      <c r="AH92" s="578"/>
      <c r="AI92" s="578"/>
      <c r="AJ92" s="578"/>
      <c r="AK92" s="578"/>
      <c r="AL92" s="578"/>
      <c r="AM92" s="578"/>
      <c r="AN92" s="578"/>
      <c r="AO92" s="578"/>
      <c r="AP92" s="578"/>
      <c r="AQ92" s="578"/>
      <c r="AR92" s="564">
        <f t="shared" si="114"/>
        <v>0</v>
      </c>
      <c r="AS92" s="564">
        <f t="shared" si="115"/>
        <v>0</v>
      </c>
      <c r="AT92" s="564">
        <f t="shared" si="117"/>
        <v>0</v>
      </c>
      <c r="AU92" s="565" t="str">
        <f t="shared" si="118"/>
        <v/>
      </c>
      <c r="BD92" s="574"/>
      <c r="BE92" s="574">
        <f t="shared" si="171"/>
        <v>1</v>
      </c>
      <c r="BF92" s="574">
        <f t="shared" si="171"/>
        <v>1</v>
      </c>
      <c r="BG92" s="574">
        <f t="shared" si="171"/>
        <v>1</v>
      </c>
      <c r="BH92" s="574">
        <f t="shared" si="171"/>
        <v>1</v>
      </c>
      <c r="BI92" s="574">
        <f t="shared" si="171"/>
        <v>1</v>
      </c>
      <c r="BJ92" s="574">
        <f t="shared" si="171"/>
        <v>1</v>
      </c>
      <c r="BK92" s="574">
        <f t="shared" si="171"/>
        <v>1</v>
      </c>
      <c r="BL92" s="574">
        <f t="shared" si="171"/>
        <v>1</v>
      </c>
      <c r="BM92" s="574">
        <f t="shared" si="171"/>
        <v>0</v>
      </c>
      <c r="BN92" s="574">
        <f t="shared" si="171"/>
        <v>0</v>
      </c>
      <c r="BO92" s="574">
        <f t="shared" si="171"/>
        <v>0</v>
      </c>
      <c r="BP92" s="574">
        <f t="shared" si="171"/>
        <v>0</v>
      </c>
      <c r="BQ92" s="574">
        <f t="shared" si="171"/>
        <v>0</v>
      </c>
      <c r="BR92" s="574">
        <f t="shared" si="171"/>
        <v>0</v>
      </c>
      <c r="BS92" s="574">
        <f t="shared" si="171"/>
        <v>0</v>
      </c>
      <c r="BT92" s="574">
        <f t="shared" si="171"/>
        <v>0</v>
      </c>
      <c r="BU92" s="574">
        <f t="shared" si="171"/>
        <v>0</v>
      </c>
      <c r="BV92" s="574">
        <f t="shared" si="171"/>
        <v>0</v>
      </c>
      <c r="BW92" s="574">
        <f t="shared" si="171"/>
        <v>1</v>
      </c>
      <c r="BX92" s="574">
        <f t="shared" si="171"/>
        <v>1</v>
      </c>
      <c r="BY92" s="574">
        <f t="shared" si="171"/>
        <v>1</v>
      </c>
      <c r="BZ92" s="574">
        <f t="shared" si="171"/>
        <v>1</v>
      </c>
      <c r="CA92" s="574">
        <f t="shared" si="171"/>
        <v>1</v>
      </c>
      <c r="CB92" s="574">
        <f t="shared" si="171"/>
        <v>1</v>
      </c>
      <c r="CC92" s="574">
        <f t="shared" si="171"/>
        <v>1</v>
      </c>
      <c r="CD92" s="574">
        <f t="shared" si="171"/>
        <v>0</v>
      </c>
      <c r="CE92" s="574">
        <f t="shared" si="171"/>
        <v>0</v>
      </c>
      <c r="CF92" s="574">
        <f t="shared" si="171"/>
        <v>0</v>
      </c>
      <c r="CG92" s="574">
        <f t="shared" si="171"/>
        <v>0</v>
      </c>
      <c r="CH92" s="574">
        <f t="shared" si="171"/>
        <v>0</v>
      </c>
      <c r="CI92" s="574">
        <f t="shared" si="171"/>
        <v>0</v>
      </c>
      <c r="CJ92" s="574">
        <f t="shared" si="171"/>
        <v>0</v>
      </c>
      <c r="CK92" s="574">
        <f t="shared" si="171"/>
        <v>0</v>
      </c>
      <c r="CL92" s="574">
        <f t="shared" si="171"/>
        <v>0</v>
      </c>
      <c r="CM92" s="574">
        <f t="shared" si="171"/>
        <v>0</v>
      </c>
      <c r="CN92" s="574">
        <f t="shared" si="171"/>
        <v>0</v>
      </c>
      <c r="CO92" s="574">
        <f t="shared" si="171"/>
        <v>0</v>
      </c>
      <c r="CP92" s="574">
        <f t="shared" si="171"/>
        <v>0</v>
      </c>
      <c r="CQ92" s="574">
        <f t="shared" si="171"/>
        <v>0</v>
      </c>
      <c r="CR92" s="574">
        <f t="shared" si="171"/>
        <v>0</v>
      </c>
      <c r="CS92" s="574">
        <f t="shared" si="171"/>
        <v>0</v>
      </c>
      <c r="CT92" s="572">
        <f t="shared" si="168"/>
        <v>0</v>
      </c>
      <c r="CU92" s="572">
        <f t="shared" si="169"/>
        <v>0</v>
      </c>
      <c r="CV92" s="572">
        <f t="shared" si="162"/>
        <v>0</v>
      </c>
      <c r="CW92" s="560"/>
      <c r="CX92" s="575"/>
      <c r="CY92" s="560">
        <f t="shared" si="119"/>
        <v>0</v>
      </c>
      <c r="CZ92" s="560">
        <f t="shared" si="120"/>
        <v>0</v>
      </c>
      <c r="DA92" s="560">
        <f t="shared" si="121"/>
        <v>0</v>
      </c>
      <c r="DB92" s="560">
        <f t="shared" si="122"/>
        <v>0</v>
      </c>
      <c r="DC92" s="560">
        <f t="shared" si="123"/>
        <v>0</v>
      </c>
      <c r="DD92" s="560">
        <f t="shared" si="124"/>
        <v>0</v>
      </c>
      <c r="DE92" s="560">
        <f t="shared" si="125"/>
        <v>0</v>
      </c>
      <c r="DF92" s="560">
        <f t="shared" si="126"/>
        <v>0</v>
      </c>
      <c r="DG92" s="560">
        <f t="shared" si="127"/>
        <v>0</v>
      </c>
      <c r="DH92" s="560">
        <f t="shared" si="128"/>
        <v>0</v>
      </c>
      <c r="DI92" s="560">
        <f t="shared" si="129"/>
        <v>0</v>
      </c>
      <c r="DJ92" s="560">
        <f t="shared" si="130"/>
        <v>0</v>
      </c>
      <c r="DK92" s="560">
        <f t="shared" si="131"/>
        <v>0</v>
      </c>
      <c r="DL92" s="560">
        <f t="shared" si="132"/>
        <v>0</v>
      </c>
      <c r="DM92" s="560">
        <f t="shared" si="133"/>
        <v>0</v>
      </c>
      <c r="DN92" s="560">
        <f t="shared" si="134"/>
        <v>0</v>
      </c>
      <c r="DO92" s="560">
        <f t="shared" si="135"/>
        <v>0</v>
      </c>
      <c r="DP92" s="560">
        <f t="shared" si="136"/>
        <v>0</v>
      </c>
      <c r="DQ92" s="560">
        <f t="shared" si="137"/>
        <v>0</v>
      </c>
      <c r="DR92" s="560">
        <f t="shared" si="138"/>
        <v>0</v>
      </c>
      <c r="DS92" s="560">
        <f t="shared" si="139"/>
        <v>0</v>
      </c>
      <c r="DT92" s="560">
        <f t="shared" si="140"/>
        <v>0</v>
      </c>
      <c r="DU92" s="560">
        <f t="shared" si="141"/>
        <v>0</v>
      </c>
      <c r="DV92" s="560">
        <f t="shared" si="142"/>
        <v>0</v>
      </c>
      <c r="DW92" s="560">
        <f t="shared" si="143"/>
        <v>0</v>
      </c>
      <c r="DX92" s="560">
        <f t="shared" si="144"/>
        <v>0</v>
      </c>
      <c r="DY92" s="560">
        <f t="shared" si="145"/>
        <v>0</v>
      </c>
      <c r="DZ92" s="560">
        <f t="shared" si="146"/>
        <v>0</v>
      </c>
      <c r="EA92" s="560">
        <f t="shared" si="147"/>
        <v>0</v>
      </c>
      <c r="EB92" s="560">
        <f t="shared" si="148"/>
        <v>0</v>
      </c>
      <c r="EC92" s="560">
        <f t="shared" si="149"/>
        <v>0</v>
      </c>
      <c r="ED92" s="560">
        <f t="shared" si="150"/>
        <v>0</v>
      </c>
      <c r="EE92" s="560">
        <f t="shared" si="151"/>
        <v>0</v>
      </c>
      <c r="EF92" s="560">
        <f t="shared" si="152"/>
        <v>0</v>
      </c>
      <c r="EG92" s="560">
        <f t="shared" si="153"/>
        <v>0</v>
      </c>
      <c r="EH92" s="560">
        <f t="shared" si="154"/>
        <v>0</v>
      </c>
      <c r="EI92" s="560">
        <f t="shared" si="155"/>
        <v>0</v>
      </c>
      <c r="EJ92" s="560">
        <f t="shared" si="156"/>
        <v>0</v>
      </c>
      <c r="EK92" s="560">
        <f t="shared" si="157"/>
        <v>0</v>
      </c>
      <c r="EL92" s="560">
        <f t="shared" si="158"/>
        <v>0</v>
      </c>
      <c r="EM92" s="560">
        <f t="shared" si="159"/>
        <v>0</v>
      </c>
      <c r="EN92" s="560">
        <f t="shared" si="165"/>
        <v>0</v>
      </c>
      <c r="EO92" s="560">
        <f t="shared" si="163"/>
        <v>0</v>
      </c>
      <c r="EP92" s="560">
        <f t="shared" si="164"/>
        <v>0</v>
      </c>
    </row>
    <row r="93" spans="1:146" s="561" customFormat="1" hidden="1">
      <c r="A93" s="563">
        <v>85</v>
      </c>
      <c r="B93" s="577"/>
      <c r="C93" s="578"/>
      <c r="D93" s="578"/>
      <c r="E93" s="578"/>
      <c r="F93" s="578"/>
      <c r="G93" s="578"/>
      <c r="H93" s="578"/>
      <c r="I93" s="578"/>
      <c r="J93" s="578"/>
      <c r="K93" s="578"/>
      <c r="L93" s="578"/>
      <c r="M93" s="578"/>
      <c r="N93" s="578"/>
      <c r="O93" s="578"/>
      <c r="P93" s="578"/>
      <c r="Q93" s="578"/>
      <c r="R93" s="578"/>
      <c r="S93" s="578"/>
      <c r="T93" s="578"/>
      <c r="U93" s="578"/>
      <c r="V93" s="578"/>
      <c r="W93" s="578"/>
      <c r="X93" s="578"/>
      <c r="Y93" s="578"/>
      <c r="Z93" s="578"/>
      <c r="AA93" s="578"/>
      <c r="AB93" s="578"/>
      <c r="AC93" s="578"/>
      <c r="AD93" s="578"/>
      <c r="AE93" s="578"/>
      <c r="AF93" s="578"/>
      <c r="AG93" s="578"/>
      <c r="AH93" s="578"/>
      <c r="AI93" s="578"/>
      <c r="AJ93" s="578"/>
      <c r="AK93" s="578"/>
      <c r="AL93" s="578"/>
      <c r="AM93" s="578"/>
      <c r="AN93" s="578"/>
      <c r="AO93" s="578"/>
      <c r="AP93" s="578"/>
      <c r="AQ93" s="578"/>
      <c r="AR93" s="564">
        <f t="shared" si="114"/>
        <v>0</v>
      </c>
      <c r="AS93" s="564">
        <f t="shared" si="115"/>
        <v>0</v>
      </c>
      <c r="AT93" s="564">
        <f t="shared" si="117"/>
        <v>0</v>
      </c>
      <c r="AU93" s="565" t="str">
        <f t="shared" si="118"/>
        <v/>
      </c>
      <c r="BD93" s="574"/>
      <c r="BE93" s="574">
        <f t="shared" si="171"/>
        <v>1</v>
      </c>
      <c r="BF93" s="574">
        <f t="shared" si="171"/>
        <v>1</v>
      </c>
      <c r="BG93" s="574">
        <f t="shared" si="171"/>
        <v>1</v>
      </c>
      <c r="BH93" s="574">
        <f t="shared" si="171"/>
        <v>1</v>
      </c>
      <c r="BI93" s="574">
        <f t="shared" si="171"/>
        <v>1</v>
      </c>
      <c r="BJ93" s="574">
        <f t="shared" si="171"/>
        <v>1</v>
      </c>
      <c r="BK93" s="574">
        <f t="shared" si="171"/>
        <v>1</v>
      </c>
      <c r="BL93" s="574">
        <f t="shared" si="171"/>
        <v>1</v>
      </c>
      <c r="BM93" s="574">
        <f t="shared" si="171"/>
        <v>0</v>
      </c>
      <c r="BN93" s="574">
        <f t="shared" ref="BN93:CS93" si="172">IF(OR(AND(44626&gt;=BN194,BN194&gt;=44588),AND(45382&gt;=BN194,BN194&gt;=44659)),1,0)</f>
        <v>0</v>
      </c>
      <c r="BO93" s="574">
        <f t="shared" si="172"/>
        <v>0</v>
      </c>
      <c r="BP93" s="574">
        <f t="shared" si="172"/>
        <v>0</v>
      </c>
      <c r="BQ93" s="574">
        <f t="shared" si="172"/>
        <v>0</v>
      </c>
      <c r="BR93" s="574">
        <f t="shared" si="172"/>
        <v>0</v>
      </c>
      <c r="BS93" s="574">
        <f t="shared" si="172"/>
        <v>0</v>
      </c>
      <c r="BT93" s="574">
        <f t="shared" si="172"/>
        <v>0</v>
      </c>
      <c r="BU93" s="574">
        <f t="shared" si="172"/>
        <v>0</v>
      </c>
      <c r="BV93" s="574">
        <f t="shared" si="172"/>
        <v>0</v>
      </c>
      <c r="BW93" s="574">
        <f t="shared" si="172"/>
        <v>1</v>
      </c>
      <c r="BX93" s="574">
        <f t="shared" si="172"/>
        <v>1</v>
      </c>
      <c r="BY93" s="574">
        <f t="shared" si="172"/>
        <v>1</v>
      </c>
      <c r="BZ93" s="574">
        <f t="shared" si="172"/>
        <v>1</v>
      </c>
      <c r="CA93" s="574">
        <f t="shared" si="172"/>
        <v>1</v>
      </c>
      <c r="CB93" s="574">
        <f t="shared" si="172"/>
        <v>1</v>
      </c>
      <c r="CC93" s="574">
        <f t="shared" si="172"/>
        <v>1</v>
      </c>
      <c r="CD93" s="574">
        <f t="shared" si="172"/>
        <v>0</v>
      </c>
      <c r="CE93" s="574">
        <f t="shared" si="172"/>
        <v>0</v>
      </c>
      <c r="CF93" s="574">
        <f t="shared" si="172"/>
        <v>0</v>
      </c>
      <c r="CG93" s="574">
        <f t="shared" si="172"/>
        <v>0</v>
      </c>
      <c r="CH93" s="574">
        <f t="shared" si="172"/>
        <v>0</v>
      </c>
      <c r="CI93" s="574">
        <f t="shared" si="172"/>
        <v>0</v>
      </c>
      <c r="CJ93" s="574">
        <f t="shared" si="172"/>
        <v>0</v>
      </c>
      <c r="CK93" s="574">
        <f t="shared" si="172"/>
        <v>0</v>
      </c>
      <c r="CL93" s="574">
        <f t="shared" si="172"/>
        <v>0</v>
      </c>
      <c r="CM93" s="574">
        <f t="shared" si="172"/>
        <v>0</v>
      </c>
      <c r="CN93" s="574">
        <f t="shared" si="172"/>
        <v>0</v>
      </c>
      <c r="CO93" s="574">
        <f t="shared" si="172"/>
        <v>0</v>
      </c>
      <c r="CP93" s="574">
        <f t="shared" si="172"/>
        <v>0</v>
      </c>
      <c r="CQ93" s="574">
        <f t="shared" si="172"/>
        <v>0</v>
      </c>
      <c r="CR93" s="574">
        <f t="shared" si="172"/>
        <v>0</v>
      </c>
      <c r="CS93" s="574">
        <f t="shared" si="172"/>
        <v>0</v>
      </c>
      <c r="CT93" s="572">
        <f t="shared" si="168"/>
        <v>0</v>
      </c>
      <c r="CU93" s="572">
        <f t="shared" si="169"/>
        <v>0</v>
      </c>
      <c r="CV93" s="572">
        <f t="shared" si="162"/>
        <v>0</v>
      </c>
      <c r="CW93" s="560"/>
      <c r="CX93" s="575"/>
      <c r="CY93" s="560">
        <f t="shared" si="119"/>
        <v>0</v>
      </c>
      <c r="CZ93" s="560">
        <f t="shared" si="120"/>
        <v>0</v>
      </c>
      <c r="DA93" s="560">
        <f t="shared" si="121"/>
        <v>0</v>
      </c>
      <c r="DB93" s="560">
        <f t="shared" si="122"/>
        <v>0</v>
      </c>
      <c r="DC93" s="560">
        <f t="shared" si="123"/>
        <v>0</v>
      </c>
      <c r="DD93" s="560">
        <f t="shared" si="124"/>
        <v>0</v>
      </c>
      <c r="DE93" s="560">
        <f t="shared" si="125"/>
        <v>0</v>
      </c>
      <c r="DF93" s="560">
        <f t="shared" si="126"/>
        <v>0</v>
      </c>
      <c r="DG93" s="560">
        <f t="shared" si="127"/>
        <v>0</v>
      </c>
      <c r="DH93" s="560">
        <f t="shared" si="128"/>
        <v>0</v>
      </c>
      <c r="DI93" s="560">
        <f t="shared" si="129"/>
        <v>0</v>
      </c>
      <c r="DJ93" s="560">
        <f t="shared" si="130"/>
        <v>0</v>
      </c>
      <c r="DK93" s="560">
        <f t="shared" si="131"/>
        <v>0</v>
      </c>
      <c r="DL93" s="560">
        <f t="shared" si="132"/>
        <v>0</v>
      </c>
      <c r="DM93" s="560">
        <f t="shared" si="133"/>
        <v>0</v>
      </c>
      <c r="DN93" s="560">
        <f t="shared" si="134"/>
        <v>0</v>
      </c>
      <c r="DO93" s="560">
        <f t="shared" si="135"/>
        <v>0</v>
      </c>
      <c r="DP93" s="560">
        <f t="shared" si="136"/>
        <v>0</v>
      </c>
      <c r="DQ93" s="560">
        <f t="shared" si="137"/>
        <v>0</v>
      </c>
      <c r="DR93" s="560">
        <f t="shared" si="138"/>
        <v>0</v>
      </c>
      <c r="DS93" s="560">
        <f t="shared" si="139"/>
        <v>0</v>
      </c>
      <c r="DT93" s="560">
        <f t="shared" si="140"/>
        <v>0</v>
      </c>
      <c r="DU93" s="560">
        <f t="shared" si="141"/>
        <v>0</v>
      </c>
      <c r="DV93" s="560">
        <f t="shared" si="142"/>
        <v>0</v>
      </c>
      <c r="DW93" s="560">
        <f t="shared" si="143"/>
        <v>0</v>
      </c>
      <c r="DX93" s="560">
        <f t="shared" si="144"/>
        <v>0</v>
      </c>
      <c r="DY93" s="560">
        <f t="shared" si="145"/>
        <v>0</v>
      </c>
      <c r="DZ93" s="560">
        <f t="shared" si="146"/>
        <v>0</v>
      </c>
      <c r="EA93" s="560">
        <f t="shared" si="147"/>
        <v>0</v>
      </c>
      <c r="EB93" s="560">
        <f t="shared" si="148"/>
        <v>0</v>
      </c>
      <c r="EC93" s="560">
        <f t="shared" si="149"/>
        <v>0</v>
      </c>
      <c r="ED93" s="560">
        <f t="shared" si="150"/>
        <v>0</v>
      </c>
      <c r="EE93" s="560">
        <f t="shared" si="151"/>
        <v>0</v>
      </c>
      <c r="EF93" s="560">
        <f t="shared" si="152"/>
        <v>0</v>
      </c>
      <c r="EG93" s="560">
        <f t="shared" si="153"/>
        <v>0</v>
      </c>
      <c r="EH93" s="560">
        <f t="shared" si="154"/>
        <v>0</v>
      </c>
      <c r="EI93" s="560">
        <f t="shared" si="155"/>
        <v>0</v>
      </c>
      <c r="EJ93" s="560">
        <f t="shared" si="156"/>
        <v>0</v>
      </c>
      <c r="EK93" s="560">
        <f t="shared" si="157"/>
        <v>0</v>
      </c>
      <c r="EL93" s="560">
        <f t="shared" si="158"/>
        <v>0</v>
      </c>
      <c r="EM93" s="560">
        <f t="shared" si="159"/>
        <v>0</v>
      </c>
      <c r="EN93" s="560">
        <f t="shared" si="165"/>
        <v>0</v>
      </c>
      <c r="EO93" s="560">
        <f t="shared" si="163"/>
        <v>0</v>
      </c>
      <c r="EP93" s="560">
        <f t="shared" si="164"/>
        <v>0</v>
      </c>
    </row>
    <row r="94" spans="1:146" s="561" customFormat="1" hidden="1">
      <c r="A94" s="563">
        <v>86</v>
      </c>
      <c r="B94" s="577"/>
      <c r="C94" s="578"/>
      <c r="D94" s="578"/>
      <c r="E94" s="578"/>
      <c r="F94" s="578"/>
      <c r="G94" s="578"/>
      <c r="H94" s="578"/>
      <c r="I94" s="578"/>
      <c r="J94" s="578"/>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78"/>
      <c r="AK94" s="578"/>
      <c r="AL94" s="578"/>
      <c r="AM94" s="578"/>
      <c r="AN94" s="578"/>
      <c r="AO94" s="578"/>
      <c r="AP94" s="578"/>
      <c r="AQ94" s="578"/>
      <c r="AR94" s="564">
        <f t="shared" si="114"/>
        <v>0</v>
      </c>
      <c r="AS94" s="564">
        <f t="shared" si="115"/>
        <v>0</v>
      </c>
      <c r="AT94" s="564">
        <f t="shared" si="117"/>
        <v>0</v>
      </c>
      <c r="AU94" s="565" t="str">
        <f t="shared" si="118"/>
        <v/>
      </c>
      <c r="BD94" s="574"/>
      <c r="BE94" s="574">
        <f t="shared" ref="BE94:CS100" si="173">IF(OR(AND(44626&gt;=BE195,BE195&gt;=44588),AND(45382&gt;=BE195,BE195&gt;=44659)),1,0)</f>
        <v>1</v>
      </c>
      <c r="BF94" s="574">
        <f t="shared" si="173"/>
        <v>1</v>
      </c>
      <c r="BG94" s="574">
        <f t="shared" si="173"/>
        <v>1</v>
      </c>
      <c r="BH94" s="574">
        <f t="shared" si="173"/>
        <v>1</v>
      </c>
      <c r="BI94" s="574">
        <f t="shared" si="173"/>
        <v>1</v>
      </c>
      <c r="BJ94" s="574">
        <f t="shared" si="173"/>
        <v>1</v>
      </c>
      <c r="BK94" s="574">
        <f t="shared" si="173"/>
        <v>1</v>
      </c>
      <c r="BL94" s="574">
        <f t="shared" si="173"/>
        <v>1</v>
      </c>
      <c r="BM94" s="574">
        <f t="shared" si="173"/>
        <v>0</v>
      </c>
      <c r="BN94" s="574">
        <f t="shared" si="173"/>
        <v>0</v>
      </c>
      <c r="BO94" s="574">
        <f t="shared" si="173"/>
        <v>0</v>
      </c>
      <c r="BP94" s="574">
        <f t="shared" si="173"/>
        <v>0</v>
      </c>
      <c r="BQ94" s="574">
        <f t="shared" si="173"/>
        <v>0</v>
      </c>
      <c r="BR94" s="574">
        <f t="shared" si="173"/>
        <v>0</v>
      </c>
      <c r="BS94" s="574">
        <f t="shared" si="173"/>
        <v>0</v>
      </c>
      <c r="BT94" s="574">
        <f t="shared" si="173"/>
        <v>0</v>
      </c>
      <c r="BU94" s="574">
        <f t="shared" si="173"/>
        <v>0</v>
      </c>
      <c r="BV94" s="574">
        <f t="shared" si="173"/>
        <v>0</v>
      </c>
      <c r="BW94" s="574">
        <f t="shared" si="173"/>
        <v>1</v>
      </c>
      <c r="BX94" s="574">
        <f t="shared" si="173"/>
        <v>1</v>
      </c>
      <c r="BY94" s="574">
        <f t="shared" si="173"/>
        <v>1</v>
      </c>
      <c r="BZ94" s="574">
        <f t="shared" si="173"/>
        <v>1</v>
      </c>
      <c r="CA94" s="574">
        <f t="shared" si="173"/>
        <v>1</v>
      </c>
      <c r="CB94" s="574">
        <f t="shared" si="173"/>
        <v>1</v>
      </c>
      <c r="CC94" s="574">
        <f t="shared" si="173"/>
        <v>1</v>
      </c>
      <c r="CD94" s="574">
        <f t="shared" si="173"/>
        <v>0</v>
      </c>
      <c r="CE94" s="574">
        <f t="shared" si="173"/>
        <v>0</v>
      </c>
      <c r="CF94" s="574">
        <f t="shared" si="173"/>
        <v>0</v>
      </c>
      <c r="CG94" s="574">
        <f t="shared" si="173"/>
        <v>0</v>
      </c>
      <c r="CH94" s="574">
        <f t="shared" si="173"/>
        <v>0</v>
      </c>
      <c r="CI94" s="574">
        <f t="shared" si="173"/>
        <v>0</v>
      </c>
      <c r="CJ94" s="574">
        <f t="shared" si="173"/>
        <v>0</v>
      </c>
      <c r="CK94" s="574">
        <f t="shared" si="173"/>
        <v>0</v>
      </c>
      <c r="CL94" s="574">
        <f t="shared" si="173"/>
        <v>0</v>
      </c>
      <c r="CM94" s="574">
        <f t="shared" si="173"/>
        <v>0</v>
      </c>
      <c r="CN94" s="574">
        <f t="shared" si="173"/>
        <v>0</v>
      </c>
      <c r="CO94" s="574">
        <f t="shared" si="173"/>
        <v>0</v>
      </c>
      <c r="CP94" s="574">
        <f t="shared" si="173"/>
        <v>0</v>
      </c>
      <c r="CQ94" s="574">
        <f t="shared" si="173"/>
        <v>0</v>
      </c>
      <c r="CR94" s="574">
        <f t="shared" si="173"/>
        <v>0</v>
      </c>
      <c r="CS94" s="574">
        <f t="shared" si="173"/>
        <v>0</v>
      </c>
      <c r="CT94" s="572">
        <f t="shared" si="168"/>
        <v>0</v>
      </c>
      <c r="CU94" s="572">
        <f t="shared" si="169"/>
        <v>0</v>
      </c>
      <c r="CV94" s="572">
        <f t="shared" si="162"/>
        <v>0</v>
      </c>
      <c r="CW94" s="560"/>
      <c r="CX94" s="575"/>
      <c r="CY94" s="560">
        <f t="shared" si="119"/>
        <v>0</v>
      </c>
      <c r="CZ94" s="560">
        <f t="shared" si="120"/>
        <v>0</v>
      </c>
      <c r="DA94" s="560">
        <f t="shared" si="121"/>
        <v>0</v>
      </c>
      <c r="DB94" s="560">
        <f t="shared" si="122"/>
        <v>0</v>
      </c>
      <c r="DC94" s="560">
        <f t="shared" si="123"/>
        <v>0</v>
      </c>
      <c r="DD94" s="560">
        <f t="shared" si="124"/>
        <v>0</v>
      </c>
      <c r="DE94" s="560">
        <f t="shared" si="125"/>
        <v>0</v>
      </c>
      <c r="DF94" s="560">
        <f t="shared" si="126"/>
        <v>0</v>
      </c>
      <c r="DG94" s="560">
        <f t="shared" si="127"/>
        <v>0</v>
      </c>
      <c r="DH94" s="560">
        <f t="shared" si="128"/>
        <v>0</v>
      </c>
      <c r="DI94" s="560">
        <f t="shared" si="129"/>
        <v>0</v>
      </c>
      <c r="DJ94" s="560">
        <f t="shared" si="130"/>
        <v>0</v>
      </c>
      <c r="DK94" s="560">
        <f t="shared" si="131"/>
        <v>0</v>
      </c>
      <c r="DL94" s="560">
        <f t="shared" si="132"/>
        <v>0</v>
      </c>
      <c r="DM94" s="560">
        <f t="shared" si="133"/>
        <v>0</v>
      </c>
      <c r="DN94" s="560">
        <f t="shared" si="134"/>
        <v>0</v>
      </c>
      <c r="DO94" s="560">
        <f t="shared" si="135"/>
        <v>0</v>
      </c>
      <c r="DP94" s="560">
        <f t="shared" si="136"/>
        <v>0</v>
      </c>
      <c r="DQ94" s="560">
        <f t="shared" si="137"/>
        <v>0</v>
      </c>
      <c r="DR94" s="560">
        <f t="shared" si="138"/>
        <v>0</v>
      </c>
      <c r="DS94" s="560">
        <f t="shared" si="139"/>
        <v>0</v>
      </c>
      <c r="DT94" s="560">
        <f t="shared" si="140"/>
        <v>0</v>
      </c>
      <c r="DU94" s="560">
        <f t="shared" si="141"/>
        <v>0</v>
      </c>
      <c r="DV94" s="560">
        <f t="shared" si="142"/>
        <v>0</v>
      </c>
      <c r="DW94" s="560">
        <f t="shared" si="143"/>
        <v>0</v>
      </c>
      <c r="DX94" s="560">
        <f t="shared" si="144"/>
        <v>0</v>
      </c>
      <c r="DY94" s="560">
        <f t="shared" si="145"/>
        <v>0</v>
      </c>
      <c r="DZ94" s="560">
        <f t="shared" si="146"/>
        <v>0</v>
      </c>
      <c r="EA94" s="560">
        <f t="shared" si="147"/>
        <v>0</v>
      </c>
      <c r="EB94" s="560">
        <f t="shared" si="148"/>
        <v>0</v>
      </c>
      <c r="EC94" s="560">
        <f t="shared" si="149"/>
        <v>0</v>
      </c>
      <c r="ED94" s="560">
        <f t="shared" si="150"/>
        <v>0</v>
      </c>
      <c r="EE94" s="560">
        <f t="shared" si="151"/>
        <v>0</v>
      </c>
      <c r="EF94" s="560">
        <f t="shared" si="152"/>
        <v>0</v>
      </c>
      <c r="EG94" s="560">
        <f t="shared" si="153"/>
        <v>0</v>
      </c>
      <c r="EH94" s="560">
        <f t="shared" si="154"/>
        <v>0</v>
      </c>
      <c r="EI94" s="560">
        <f t="shared" si="155"/>
        <v>0</v>
      </c>
      <c r="EJ94" s="560">
        <f t="shared" si="156"/>
        <v>0</v>
      </c>
      <c r="EK94" s="560">
        <f t="shared" si="157"/>
        <v>0</v>
      </c>
      <c r="EL94" s="560">
        <f t="shared" si="158"/>
        <v>0</v>
      </c>
      <c r="EM94" s="560">
        <f t="shared" si="159"/>
        <v>0</v>
      </c>
      <c r="EN94" s="560">
        <f t="shared" si="165"/>
        <v>0</v>
      </c>
      <c r="EO94" s="560">
        <f t="shared" si="163"/>
        <v>0</v>
      </c>
      <c r="EP94" s="560">
        <f t="shared" si="164"/>
        <v>0</v>
      </c>
    </row>
    <row r="95" spans="1:146" s="561" customFormat="1" hidden="1">
      <c r="A95" s="563">
        <v>87</v>
      </c>
      <c r="B95" s="577"/>
      <c r="C95" s="578"/>
      <c r="D95" s="578"/>
      <c r="E95" s="578"/>
      <c r="F95" s="578"/>
      <c r="G95" s="578"/>
      <c r="H95" s="578"/>
      <c r="I95" s="578"/>
      <c r="J95" s="578"/>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78"/>
      <c r="AK95" s="578"/>
      <c r="AL95" s="578"/>
      <c r="AM95" s="578"/>
      <c r="AN95" s="578"/>
      <c r="AO95" s="578"/>
      <c r="AP95" s="578"/>
      <c r="AQ95" s="578"/>
      <c r="AR95" s="564">
        <f t="shared" si="114"/>
        <v>0</v>
      </c>
      <c r="AS95" s="564">
        <f t="shared" si="115"/>
        <v>0</v>
      </c>
      <c r="AT95" s="564">
        <f t="shared" si="117"/>
        <v>0</v>
      </c>
      <c r="AU95" s="565" t="str">
        <f t="shared" si="118"/>
        <v/>
      </c>
      <c r="BD95" s="574"/>
      <c r="BE95" s="574">
        <f t="shared" si="173"/>
        <v>1</v>
      </c>
      <c r="BF95" s="574">
        <f t="shared" si="173"/>
        <v>1</v>
      </c>
      <c r="BG95" s="574">
        <f t="shared" si="173"/>
        <v>1</v>
      </c>
      <c r="BH95" s="574">
        <f t="shared" si="173"/>
        <v>1</v>
      </c>
      <c r="BI95" s="574">
        <f t="shared" si="173"/>
        <v>1</v>
      </c>
      <c r="BJ95" s="574">
        <f t="shared" si="173"/>
        <v>1</v>
      </c>
      <c r="BK95" s="574">
        <f t="shared" si="173"/>
        <v>1</v>
      </c>
      <c r="BL95" s="574">
        <f t="shared" si="173"/>
        <v>1</v>
      </c>
      <c r="BM95" s="574">
        <f t="shared" si="173"/>
        <v>0</v>
      </c>
      <c r="BN95" s="574">
        <f t="shared" si="173"/>
        <v>0</v>
      </c>
      <c r="BO95" s="574">
        <f t="shared" si="173"/>
        <v>0</v>
      </c>
      <c r="BP95" s="574">
        <f t="shared" si="173"/>
        <v>0</v>
      </c>
      <c r="BQ95" s="574">
        <f t="shared" si="173"/>
        <v>0</v>
      </c>
      <c r="BR95" s="574">
        <f t="shared" si="173"/>
        <v>0</v>
      </c>
      <c r="BS95" s="574">
        <f t="shared" si="173"/>
        <v>0</v>
      </c>
      <c r="BT95" s="574">
        <f t="shared" si="173"/>
        <v>0</v>
      </c>
      <c r="BU95" s="574">
        <f t="shared" si="173"/>
        <v>0</v>
      </c>
      <c r="BV95" s="574">
        <f t="shared" si="173"/>
        <v>0</v>
      </c>
      <c r="BW95" s="574">
        <f t="shared" si="173"/>
        <v>1</v>
      </c>
      <c r="BX95" s="574">
        <f t="shared" si="173"/>
        <v>1</v>
      </c>
      <c r="BY95" s="574">
        <f t="shared" si="173"/>
        <v>1</v>
      </c>
      <c r="BZ95" s="574">
        <f t="shared" si="173"/>
        <v>1</v>
      </c>
      <c r="CA95" s="574">
        <f t="shared" si="173"/>
        <v>1</v>
      </c>
      <c r="CB95" s="574">
        <f t="shared" si="173"/>
        <v>1</v>
      </c>
      <c r="CC95" s="574">
        <f t="shared" si="173"/>
        <v>1</v>
      </c>
      <c r="CD95" s="574">
        <f t="shared" si="173"/>
        <v>0</v>
      </c>
      <c r="CE95" s="574">
        <f t="shared" si="173"/>
        <v>0</v>
      </c>
      <c r="CF95" s="574">
        <f t="shared" si="173"/>
        <v>0</v>
      </c>
      <c r="CG95" s="574">
        <f t="shared" si="173"/>
        <v>0</v>
      </c>
      <c r="CH95" s="574">
        <f t="shared" si="173"/>
        <v>0</v>
      </c>
      <c r="CI95" s="574">
        <f t="shared" si="173"/>
        <v>0</v>
      </c>
      <c r="CJ95" s="574">
        <f t="shared" si="173"/>
        <v>0</v>
      </c>
      <c r="CK95" s="574">
        <f t="shared" si="173"/>
        <v>0</v>
      </c>
      <c r="CL95" s="574">
        <f t="shared" si="173"/>
        <v>0</v>
      </c>
      <c r="CM95" s="574">
        <f t="shared" si="173"/>
        <v>0</v>
      </c>
      <c r="CN95" s="574">
        <f t="shared" si="173"/>
        <v>0</v>
      </c>
      <c r="CO95" s="574">
        <f t="shared" si="173"/>
        <v>0</v>
      </c>
      <c r="CP95" s="574">
        <f t="shared" si="173"/>
        <v>0</v>
      </c>
      <c r="CQ95" s="574">
        <f t="shared" si="173"/>
        <v>0</v>
      </c>
      <c r="CR95" s="574">
        <f t="shared" si="173"/>
        <v>0</v>
      </c>
      <c r="CS95" s="574">
        <f t="shared" si="173"/>
        <v>0</v>
      </c>
      <c r="CT95" s="572">
        <f t="shared" si="168"/>
        <v>0</v>
      </c>
      <c r="CU95" s="572">
        <f t="shared" si="169"/>
        <v>0</v>
      </c>
      <c r="CV95" s="572">
        <f t="shared" si="162"/>
        <v>0</v>
      </c>
      <c r="CW95" s="560"/>
      <c r="CX95" s="575"/>
      <c r="CY95" s="560">
        <f t="shared" si="119"/>
        <v>0</v>
      </c>
      <c r="CZ95" s="560">
        <f t="shared" si="120"/>
        <v>0</v>
      </c>
      <c r="DA95" s="560">
        <f t="shared" si="121"/>
        <v>0</v>
      </c>
      <c r="DB95" s="560">
        <f t="shared" si="122"/>
        <v>0</v>
      </c>
      <c r="DC95" s="560">
        <f t="shared" si="123"/>
        <v>0</v>
      </c>
      <c r="DD95" s="560">
        <f t="shared" si="124"/>
        <v>0</v>
      </c>
      <c r="DE95" s="560">
        <f t="shared" si="125"/>
        <v>0</v>
      </c>
      <c r="DF95" s="560">
        <f t="shared" si="126"/>
        <v>0</v>
      </c>
      <c r="DG95" s="560">
        <f t="shared" si="127"/>
        <v>0</v>
      </c>
      <c r="DH95" s="560">
        <f t="shared" si="128"/>
        <v>0</v>
      </c>
      <c r="DI95" s="560">
        <f t="shared" si="129"/>
        <v>0</v>
      </c>
      <c r="DJ95" s="560">
        <f t="shared" si="130"/>
        <v>0</v>
      </c>
      <c r="DK95" s="560">
        <f t="shared" si="131"/>
        <v>0</v>
      </c>
      <c r="DL95" s="560">
        <f t="shared" si="132"/>
        <v>0</v>
      </c>
      <c r="DM95" s="560">
        <f t="shared" si="133"/>
        <v>0</v>
      </c>
      <c r="DN95" s="560">
        <f t="shared" si="134"/>
        <v>0</v>
      </c>
      <c r="DO95" s="560">
        <f t="shared" si="135"/>
        <v>0</v>
      </c>
      <c r="DP95" s="560">
        <f t="shared" si="136"/>
        <v>0</v>
      </c>
      <c r="DQ95" s="560">
        <f t="shared" si="137"/>
        <v>0</v>
      </c>
      <c r="DR95" s="560">
        <f t="shared" si="138"/>
        <v>0</v>
      </c>
      <c r="DS95" s="560">
        <f t="shared" si="139"/>
        <v>0</v>
      </c>
      <c r="DT95" s="560">
        <f t="shared" si="140"/>
        <v>0</v>
      </c>
      <c r="DU95" s="560">
        <f t="shared" si="141"/>
        <v>0</v>
      </c>
      <c r="DV95" s="560">
        <f t="shared" si="142"/>
        <v>0</v>
      </c>
      <c r="DW95" s="560">
        <f t="shared" si="143"/>
        <v>0</v>
      </c>
      <c r="DX95" s="560">
        <f t="shared" si="144"/>
        <v>0</v>
      </c>
      <c r="DY95" s="560">
        <f t="shared" si="145"/>
        <v>0</v>
      </c>
      <c r="DZ95" s="560">
        <f t="shared" si="146"/>
        <v>0</v>
      </c>
      <c r="EA95" s="560">
        <f t="shared" si="147"/>
        <v>0</v>
      </c>
      <c r="EB95" s="560">
        <f t="shared" si="148"/>
        <v>0</v>
      </c>
      <c r="EC95" s="560">
        <f t="shared" si="149"/>
        <v>0</v>
      </c>
      <c r="ED95" s="560">
        <f t="shared" si="150"/>
        <v>0</v>
      </c>
      <c r="EE95" s="560">
        <f t="shared" si="151"/>
        <v>0</v>
      </c>
      <c r="EF95" s="560">
        <f t="shared" si="152"/>
        <v>0</v>
      </c>
      <c r="EG95" s="560">
        <f t="shared" si="153"/>
        <v>0</v>
      </c>
      <c r="EH95" s="560">
        <f t="shared" si="154"/>
        <v>0</v>
      </c>
      <c r="EI95" s="560">
        <f t="shared" si="155"/>
        <v>0</v>
      </c>
      <c r="EJ95" s="560">
        <f t="shared" si="156"/>
        <v>0</v>
      </c>
      <c r="EK95" s="560">
        <f t="shared" si="157"/>
        <v>0</v>
      </c>
      <c r="EL95" s="560">
        <f t="shared" si="158"/>
        <v>0</v>
      </c>
      <c r="EM95" s="560">
        <f t="shared" si="159"/>
        <v>0</v>
      </c>
      <c r="EN95" s="560">
        <f t="shared" si="165"/>
        <v>0</v>
      </c>
      <c r="EO95" s="560">
        <f t="shared" si="163"/>
        <v>0</v>
      </c>
      <c r="EP95" s="560">
        <f t="shared" si="164"/>
        <v>0</v>
      </c>
    </row>
    <row r="96" spans="1:146" s="561" customFormat="1" hidden="1">
      <c r="A96" s="563">
        <v>88</v>
      </c>
      <c r="B96" s="577"/>
      <c r="C96" s="578"/>
      <c r="D96" s="578"/>
      <c r="E96" s="578"/>
      <c r="F96" s="578"/>
      <c r="G96" s="578"/>
      <c r="H96" s="578"/>
      <c r="I96" s="578"/>
      <c r="J96" s="578"/>
      <c r="K96" s="578"/>
      <c r="L96" s="578"/>
      <c r="M96" s="578"/>
      <c r="N96" s="578"/>
      <c r="O96" s="578"/>
      <c r="P96" s="578"/>
      <c r="Q96" s="578"/>
      <c r="R96" s="578"/>
      <c r="S96" s="578"/>
      <c r="T96" s="578"/>
      <c r="U96" s="578"/>
      <c r="V96" s="578"/>
      <c r="W96" s="578"/>
      <c r="X96" s="578"/>
      <c r="Y96" s="578"/>
      <c r="Z96" s="578"/>
      <c r="AA96" s="578"/>
      <c r="AB96" s="578"/>
      <c r="AC96" s="578"/>
      <c r="AD96" s="578"/>
      <c r="AE96" s="578"/>
      <c r="AF96" s="578"/>
      <c r="AG96" s="578"/>
      <c r="AH96" s="578"/>
      <c r="AI96" s="578"/>
      <c r="AJ96" s="578"/>
      <c r="AK96" s="578"/>
      <c r="AL96" s="578"/>
      <c r="AM96" s="578"/>
      <c r="AN96" s="578"/>
      <c r="AO96" s="578"/>
      <c r="AP96" s="578"/>
      <c r="AQ96" s="578"/>
      <c r="AR96" s="564">
        <f t="shared" si="114"/>
        <v>0</v>
      </c>
      <c r="AS96" s="564">
        <f t="shared" si="115"/>
        <v>0</v>
      </c>
      <c r="AT96" s="564">
        <f t="shared" si="117"/>
        <v>0</v>
      </c>
      <c r="AU96" s="565" t="str">
        <f t="shared" si="118"/>
        <v/>
      </c>
      <c r="BD96" s="574"/>
      <c r="BE96" s="574">
        <f t="shared" si="173"/>
        <v>1</v>
      </c>
      <c r="BF96" s="574">
        <f t="shared" si="173"/>
        <v>1</v>
      </c>
      <c r="BG96" s="574">
        <f t="shared" si="173"/>
        <v>1</v>
      </c>
      <c r="BH96" s="574">
        <f t="shared" si="173"/>
        <v>1</v>
      </c>
      <c r="BI96" s="574">
        <f t="shared" si="173"/>
        <v>1</v>
      </c>
      <c r="BJ96" s="574">
        <f t="shared" si="173"/>
        <v>1</v>
      </c>
      <c r="BK96" s="574">
        <f t="shared" si="173"/>
        <v>1</v>
      </c>
      <c r="BL96" s="574">
        <f t="shared" si="173"/>
        <v>1</v>
      </c>
      <c r="BM96" s="574">
        <f t="shared" si="173"/>
        <v>0</v>
      </c>
      <c r="BN96" s="574">
        <f t="shared" si="173"/>
        <v>0</v>
      </c>
      <c r="BO96" s="574">
        <f t="shared" si="173"/>
        <v>0</v>
      </c>
      <c r="BP96" s="574">
        <f t="shared" si="173"/>
        <v>0</v>
      </c>
      <c r="BQ96" s="574">
        <f t="shared" si="173"/>
        <v>0</v>
      </c>
      <c r="BR96" s="574">
        <f t="shared" si="173"/>
        <v>0</v>
      </c>
      <c r="BS96" s="574">
        <f t="shared" si="173"/>
        <v>0</v>
      </c>
      <c r="BT96" s="574">
        <f t="shared" si="173"/>
        <v>0</v>
      </c>
      <c r="BU96" s="574">
        <f t="shared" si="173"/>
        <v>0</v>
      </c>
      <c r="BV96" s="574">
        <f t="shared" si="173"/>
        <v>0</v>
      </c>
      <c r="BW96" s="574">
        <f t="shared" si="173"/>
        <v>1</v>
      </c>
      <c r="BX96" s="574">
        <f t="shared" si="173"/>
        <v>1</v>
      </c>
      <c r="BY96" s="574">
        <f t="shared" si="173"/>
        <v>1</v>
      </c>
      <c r="BZ96" s="574">
        <f t="shared" si="173"/>
        <v>1</v>
      </c>
      <c r="CA96" s="574">
        <f t="shared" si="173"/>
        <v>1</v>
      </c>
      <c r="CB96" s="574">
        <f t="shared" si="173"/>
        <v>1</v>
      </c>
      <c r="CC96" s="574">
        <f t="shared" si="173"/>
        <v>1</v>
      </c>
      <c r="CD96" s="574">
        <f t="shared" si="173"/>
        <v>0</v>
      </c>
      <c r="CE96" s="574">
        <f t="shared" si="173"/>
        <v>0</v>
      </c>
      <c r="CF96" s="574">
        <f t="shared" si="173"/>
        <v>0</v>
      </c>
      <c r="CG96" s="574">
        <f t="shared" si="173"/>
        <v>0</v>
      </c>
      <c r="CH96" s="574">
        <f t="shared" si="173"/>
        <v>0</v>
      </c>
      <c r="CI96" s="574">
        <f t="shared" si="173"/>
        <v>0</v>
      </c>
      <c r="CJ96" s="574">
        <f t="shared" si="173"/>
        <v>0</v>
      </c>
      <c r="CK96" s="574">
        <f t="shared" si="173"/>
        <v>0</v>
      </c>
      <c r="CL96" s="574">
        <f t="shared" si="173"/>
        <v>0</v>
      </c>
      <c r="CM96" s="574">
        <f t="shared" si="173"/>
        <v>0</v>
      </c>
      <c r="CN96" s="574">
        <f t="shared" si="173"/>
        <v>0</v>
      </c>
      <c r="CO96" s="574">
        <f t="shared" si="173"/>
        <v>0</v>
      </c>
      <c r="CP96" s="574">
        <f t="shared" si="173"/>
        <v>0</v>
      </c>
      <c r="CQ96" s="574">
        <f t="shared" si="173"/>
        <v>0</v>
      </c>
      <c r="CR96" s="574">
        <f t="shared" si="173"/>
        <v>0</v>
      </c>
      <c r="CS96" s="574">
        <f t="shared" si="173"/>
        <v>0</v>
      </c>
      <c r="CT96" s="572">
        <f t="shared" si="168"/>
        <v>0</v>
      </c>
      <c r="CU96" s="572">
        <f t="shared" si="169"/>
        <v>0</v>
      </c>
      <c r="CV96" s="572">
        <f t="shared" si="162"/>
        <v>0</v>
      </c>
      <c r="CW96" s="560"/>
      <c r="CX96" s="575"/>
      <c r="CY96" s="560">
        <f t="shared" si="119"/>
        <v>0</v>
      </c>
      <c r="CZ96" s="560">
        <f t="shared" si="120"/>
        <v>0</v>
      </c>
      <c r="DA96" s="560">
        <f t="shared" si="121"/>
        <v>0</v>
      </c>
      <c r="DB96" s="560">
        <f t="shared" si="122"/>
        <v>0</v>
      </c>
      <c r="DC96" s="560">
        <f t="shared" si="123"/>
        <v>0</v>
      </c>
      <c r="DD96" s="560">
        <f t="shared" si="124"/>
        <v>0</v>
      </c>
      <c r="DE96" s="560">
        <f t="shared" si="125"/>
        <v>0</v>
      </c>
      <c r="DF96" s="560">
        <f t="shared" si="126"/>
        <v>0</v>
      </c>
      <c r="DG96" s="560">
        <f t="shared" si="127"/>
        <v>0</v>
      </c>
      <c r="DH96" s="560">
        <f t="shared" si="128"/>
        <v>0</v>
      </c>
      <c r="DI96" s="560">
        <f t="shared" si="129"/>
        <v>0</v>
      </c>
      <c r="DJ96" s="560">
        <f t="shared" si="130"/>
        <v>0</v>
      </c>
      <c r="DK96" s="560">
        <f t="shared" si="131"/>
        <v>0</v>
      </c>
      <c r="DL96" s="560">
        <f t="shared" si="132"/>
        <v>0</v>
      </c>
      <c r="DM96" s="560">
        <f t="shared" si="133"/>
        <v>0</v>
      </c>
      <c r="DN96" s="560">
        <f t="shared" si="134"/>
        <v>0</v>
      </c>
      <c r="DO96" s="560">
        <f t="shared" si="135"/>
        <v>0</v>
      </c>
      <c r="DP96" s="560">
        <f t="shared" si="136"/>
        <v>0</v>
      </c>
      <c r="DQ96" s="560">
        <f t="shared" si="137"/>
        <v>0</v>
      </c>
      <c r="DR96" s="560">
        <f t="shared" si="138"/>
        <v>0</v>
      </c>
      <c r="DS96" s="560">
        <f t="shared" si="139"/>
        <v>0</v>
      </c>
      <c r="DT96" s="560">
        <f t="shared" si="140"/>
        <v>0</v>
      </c>
      <c r="DU96" s="560">
        <f t="shared" si="141"/>
        <v>0</v>
      </c>
      <c r="DV96" s="560">
        <f t="shared" si="142"/>
        <v>0</v>
      </c>
      <c r="DW96" s="560">
        <f t="shared" si="143"/>
        <v>0</v>
      </c>
      <c r="DX96" s="560">
        <f t="shared" si="144"/>
        <v>0</v>
      </c>
      <c r="DY96" s="560">
        <f t="shared" si="145"/>
        <v>0</v>
      </c>
      <c r="DZ96" s="560">
        <f t="shared" si="146"/>
        <v>0</v>
      </c>
      <c r="EA96" s="560">
        <f t="shared" si="147"/>
        <v>0</v>
      </c>
      <c r="EB96" s="560">
        <f t="shared" si="148"/>
        <v>0</v>
      </c>
      <c r="EC96" s="560">
        <f t="shared" si="149"/>
        <v>0</v>
      </c>
      <c r="ED96" s="560">
        <f t="shared" si="150"/>
        <v>0</v>
      </c>
      <c r="EE96" s="560">
        <f t="shared" si="151"/>
        <v>0</v>
      </c>
      <c r="EF96" s="560">
        <f t="shared" si="152"/>
        <v>0</v>
      </c>
      <c r="EG96" s="560">
        <f t="shared" si="153"/>
        <v>0</v>
      </c>
      <c r="EH96" s="560">
        <f t="shared" si="154"/>
        <v>0</v>
      </c>
      <c r="EI96" s="560">
        <f t="shared" si="155"/>
        <v>0</v>
      </c>
      <c r="EJ96" s="560">
        <f t="shared" si="156"/>
        <v>0</v>
      </c>
      <c r="EK96" s="560">
        <f t="shared" si="157"/>
        <v>0</v>
      </c>
      <c r="EL96" s="560">
        <f t="shared" si="158"/>
        <v>0</v>
      </c>
      <c r="EM96" s="560">
        <f t="shared" si="159"/>
        <v>0</v>
      </c>
      <c r="EN96" s="560">
        <f t="shared" si="165"/>
        <v>0</v>
      </c>
      <c r="EO96" s="560">
        <f t="shared" si="163"/>
        <v>0</v>
      </c>
      <c r="EP96" s="560">
        <f t="shared" si="164"/>
        <v>0</v>
      </c>
    </row>
    <row r="97" spans="1:146" s="561" customFormat="1" hidden="1">
      <c r="A97" s="563">
        <v>89</v>
      </c>
      <c r="B97" s="577"/>
      <c r="C97" s="578"/>
      <c r="D97" s="578"/>
      <c r="E97" s="578"/>
      <c r="F97" s="578"/>
      <c r="G97" s="578"/>
      <c r="H97" s="578"/>
      <c r="I97" s="578"/>
      <c r="J97" s="578"/>
      <c r="K97" s="578"/>
      <c r="L97" s="578"/>
      <c r="M97" s="578"/>
      <c r="N97" s="578"/>
      <c r="O97" s="578"/>
      <c r="P97" s="578"/>
      <c r="Q97" s="578"/>
      <c r="R97" s="578"/>
      <c r="S97" s="578"/>
      <c r="T97" s="578"/>
      <c r="U97" s="578"/>
      <c r="V97" s="578"/>
      <c r="W97" s="578"/>
      <c r="X97" s="578"/>
      <c r="Y97" s="578"/>
      <c r="Z97" s="578"/>
      <c r="AA97" s="578"/>
      <c r="AB97" s="578"/>
      <c r="AC97" s="578"/>
      <c r="AD97" s="578"/>
      <c r="AE97" s="578"/>
      <c r="AF97" s="578"/>
      <c r="AG97" s="578"/>
      <c r="AH97" s="578"/>
      <c r="AI97" s="578"/>
      <c r="AJ97" s="578"/>
      <c r="AK97" s="578"/>
      <c r="AL97" s="578"/>
      <c r="AM97" s="578"/>
      <c r="AN97" s="578"/>
      <c r="AO97" s="578"/>
      <c r="AP97" s="578"/>
      <c r="AQ97" s="578"/>
      <c r="AR97" s="564">
        <f t="shared" si="114"/>
        <v>0</v>
      </c>
      <c r="AS97" s="564">
        <f t="shared" si="115"/>
        <v>0</v>
      </c>
      <c r="AT97" s="564">
        <f t="shared" si="117"/>
        <v>0</v>
      </c>
      <c r="AU97" s="565" t="str">
        <f t="shared" si="118"/>
        <v/>
      </c>
      <c r="BD97" s="574"/>
      <c r="BE97" s="574">
        <f t="shared" si="173"/>
        <v>1</v>
      </c>
      <c r="BF97" s="574">
        <f t="shared" si="173"/>
        <v>1</v>
      </c>
      <c r="BG97" s="574">
        <f t="shared" si="173"/>
        <v>1</v>
      </c>
      <c r="BH97" s="574">
        <f t="shared" si="173"/>
        <v>1</v>
      </c>
      <c r="BI97" s="574">
        <f t="shared" si="173"/>
        <v>1</v>
      </c>
      <c r="BJ97" s="574">
        <f t="shared" si="173"/>
        <v>1</v>
      </c>
      <c r="BK97" s="574">
        <f t="shared" si="173"/>
        <v>1</v>
      </c>
      <c r="BL97" s="574">
        <f t="shared" si="173"/>
        <v>1</v>
      </c>
      <c r="BM97" s="574">
        <f t="shared" si="173"/>
        <v>0</v>
      </c>
      <c r="BN97" s="574">
        <f t="shared" si="173"/>
        <v>0</v>
      </c>
      <c r="BO97" s="574">
        <f t="shared" si="173"/>
        <v>0</v>
      </c>
      <c r="BP97" s="574">
        <f t="shared" si="173"/>
        <v>0</v>
      </c>
      <c r="BQ97" s="574">
        <f t="shared" si="173"/>
        <v>0</v>
      </c>
      <c r="BR97" s="574">
        <f t="shared" si="173"/>
        <v>0</v>
      </c>
      <c r="BS97" s="574">
        <f t="shared" si="173"/>
        <v>0</v>
      </c>
      <c r="BT97" s="574">
        <f t="shared" si="173"/>
        <v>0</v>
      </c>
      <c r="BU97" s="574">
        <f t="shared" si="173"/>
        <v>0</v>
      </c>
      <c r="BV97" s="574">
        <f t="shared" si="173"/>
        <v>0</v>
      </c>
      <c r="BW97" s="574">
        <f t="shared" si="173"/>
        <v>1</v>
      </c>
      <c r="BX97" s="574">
        <f t="shared" si="173"/>
        <v>1</v>
      </c>
      <c r="BY97" s="574">
        <f t="shared" si="173"/>
        <v>1</v>
      </c>
      <c r="BZ97" s="574">
        <f t="shared" si="173"/>
        <v>1</v>
      </c>
      <c r="CA97" s="574">
        <f t="shared" si="173"/>
        <v>1</v>
      </c>
      <c r="CB97" s="574">
        <f t="shared" si="173"/>
        <v>1</v>
      </c>
      <c r="CC97" s="574">
        <f t="shared" si="173"/>
        <v>1</v>
      </c>
      <c r="CD97" s="574">
        <f t="shared" si="173"/>
        <v>0</v>
      </c>
      <c r="CE97" s="574">
        <f t="shared" si="173"/>
        <v>0</v>
      </c>
      <c r="CF97" s="574">
        <f t="shared" si="173"/>
        <v>0</v>
      </c>
      <c r="CG97" s="574">
        <f t="shared" si="173"/>
        <v>0</v>
      </c>
      <c r="CH97" s="574">
        <f t="shared" si="173"/>
        <v>0</v>
      </c>
      <c r="CI97" s="574">
        <f t="shared" si="173"/>
        <v>0</v>
      </c>
      <c r="CJ97" s="574">
        <f t="shared" si="173"/>
        <v>0</v>
      </c>
      <c r="CK97" s="574">
        <f t="shared" si="173"/>
        <v>0</v>
      </c>
      <c r="CL97" s="574">
        <f t="shared" si="173"/>
        <v>0</v>
      </c>
      <c r="CM97" s="574">
        <f t="shared" si="173"/>
        <v>0</v>
      </c>
      <c r="CN97" s="574">
        <f t="shared" si="173"/>
        <v>0</v>
      </c>
      <c r="CO97" s="574">
        <f t="shared" si="173"/>
        <v>0</v>
      </c>
      <c r="CP97" s="574">
        <f t="shared" si="173"/>
        <v>0</v>
      </c>
      <c r="CQ97" s="574">
        <f t="shared" si="173"/>
        <v>0</v>
      </c>
      <c r="CR97" s="574">
        <f t="shared" si="173"/>
        <v>0</v>
      </c>
      <c r="CS97" s="574">
        <f t="shared" si="173"/>
        <v>0</v>
      </c>
      <c r="CT97" s="572">
        <f t="shared" si="168"/>
        <v>0</v>
      </c>
      <c r="CU97" s="572">
        <f t="shared" si="169"/>
        <v>0</v>
      </c>
      <c r="CV97" s="572">
        <f t="shared" si="162"/>
        <v>0</v>
      </c>
      <c r="CW97" s="560"/>
      <c r="CX97" s="575"/>
      <c r="CY97" s="560">
        <f t="shared" si="119"/>
        <v>0</v>
      </c>
      <c r="CZ97" s="560">
        <f t="shared" si="120"/>
        <v>0</v>
      </c>
      <c r="DA97" s="560">
        <f t="shared" si="121"/>
        <v>0</v>
      </c>
      <c r="DB97" s="560">
        <f t="shared" si="122"/>
        <v>0</v>
      </c>
      <c r="DC97" s="560">
        <f t="shared" si="123"/>
        <v>0</v>
      </c>
      <c r="DD97" s="560">
        <f t="shared" si="124"/>
        <v>0</v>
      </c>
      <c r="DE97" s="560">
        <f t="shared" si="125"/>
        <v>0</v>
      </c>
      <c r="DF97" s="560">
        <f t="shared" si="126"/>
        <v>0</v>
      </c>
      <c r="DG97" s="560">
        <f t="shared" si="127"/>
        <v>0</v>
      </c>
      <c r="DH97" s="560">
        <f t="shared" si="128"/>
        <v>0</v>
      </c>
      <c r="DI97" s="560">
        <f t="shared" si="129"/>
        <v>0</v>
      </c>
      <c r="DJ97" s="560">
        <f t="shared" si="130"/>
        <v>0</v>
      </c>
      <c r="DK97" s="560">
        <f t="shared" si="131"/>
        <v>0</v>
      </c>
      <c r="DL97" s="560">
        <f t="shared" si="132"/>
        <v>0</v>
      </c>
      <c r="DM97" s="560">
        <f t="shared" si="133"/>
        <v>0</v>
      </c>
      <c r="DN97" s="560">
        <f t="shared" si="134"/>
        <v>0</v>
      </c>
      <c r="DO97" s="560">
        <f t="shared" si="135"/>
        <v>0</v>
      </c>
      <c r="DP97" s="560">
        <f t="shared" si="136"/>
        <v>0</v>
      </c>
      <c r="DQ97" s="560">
        <f t="shared" si="137"/>
        <v>0</v>
      </c>
      <c r="DR97" s="560">
        <f t="shared" si="138"/>
        <v>0</v>
      </c>
      <c r="DS97" s="560">
        <f t="shared" si="139"/>
        <v>0</v>
      </c>
      <c r="DT97" s="560">
        <f t="shared" si="140"/>
        <v>0</v>
      </c>
      <c r="DU97" s="560">
        <f t="shared" si="141"/>
        <v>0</v>
      </c>
      <c r="DV97" s="560">
        <f t="shared" si="142"/>
        <v>0</v>
      </c>
      <c r="DW97" s="560">
        <f t="shared" si="143"/>
        <v>0</v>
      </c>
      <c r="DX97" s="560">
        <f t="shared" si="144"/>
        <v>0</v>
      </c>
      <c r="DY97" s="560">
        <f t="shared" si="145"/>
        <v>0</v>
      </c>
      <c r="DZ97" s="560">
        <f t="shared" si="146"/>
        <v>0</v>
      </c>
      <c r="EA97" s="560">
        <f t="shared" si="147"/>
        <v>0</v>
      </c>
      <c r="EB97" s="560">
        <f t="shared" si="148"/>
        <v>0</v>
      </c>
      <c r="EC97" s="560">
        <f t="shared" si="149"/>
        <v>0</v>
      </c>
      <c r="ED97" s="560">
        <f t="shared" si="150"/>
        <v>0</v>
      </c>
      <c r="EE97" s="560">
        <f t="shared" si="151"/>
        <v>0</v>
      </c>
      <c r="EF97" s="560">
        <f t="shared" si="152"/>
        <v>0</v>
      </c>
      <c r="EG97" s="560">
        <f t="shared" si="153"/>
        <v>0</v>
      </c>
      <c r="EH97" s="560">
        <f t="shared" si="154"/>
        <v>0</v>
      </c>
      <c r="EI97" s="560">
        <f t="shared" si="155"/>
        <v>0</v>
      </c>
      <c r="EJ97" s="560">
        <f t="shared" si="156"/>
        <v>0</v>
      </c>
      <c r="EK97" s="560">
        <f t="shared" si="157"/>
        <v>0</v>
      </c>
      <c r="EL97" s="560">
        <f t="shared" si="158"/>
        <v>0</v>
      </c>
      <c r="EM97" s="560">
        <f t="shared" si="159"/>
        <v>0</v>
      </c>
      <c r="EN97" s="560">
        <f t="shared" si="165"/>
        <v>0</v>
      </c>
      <c r="EO97" s="560">
        <f t="shared" si="163"/>
        <v>0</v>
      </c>
      <c r="EP97" s="560">
        <f t="shared" si="164"/>
        <v>0</v>
      </c>
    </row>
    <row r="98" spans="1:146" s="561" customFormat="1" hidden="1">
      <c r="A98" s="563">
        <v>90</v>
      </c>
      <c r="B98" s="577"/>
      <c r="C98" s="578"/>
      <c r="D98" s="578"/>
      <c r="E98" s="578"/>
      <c r="F98" s="578"/>
      <c r="G98" s="578"/>
      <c r="H98" s="578"/>
      <c r="I98" s="578"/>
      <c r="J98" s="578"/>
      <c r="K98" s="578"/>
      <c r="L98" s="578"/>
      <c r="M98" s="578"/>
      <c r="N98" s="578"/>
      <c r="O98" s="578"/>
      <c r="P98" s="578"/>
      <c r="Q98" s="578"/>
      <c r="R98" s="578"/>
      <c r="S98" s="578"/>
      <c r="T98" s="578"/>
      <c r="U98" s="578"/>
      <c r="V98" s="578"/>
      <c r="W98" s="578"/>
      <c r="X98" s="578"/>
      <c r="Y98" s="578"/>
      <c r="Z98" s="578"/>
      <c r="AA98" s="578"/>
      <c r="AB98" s="578"/>
      <c r="AC98" s="578"/>
      <c r="AD98" s="578"/>
      <c r="AE98" s="578"/>
      <c r="AF98" s="578"/>
      <c r="AG98" s="578"/>
      <c r="AH98" s="578"/>
      <c r="AI98" s="578"/>
      <c r="AJ98" s="578"/>
      <c r="AK98" s="578"/>
      <c r="AL98" s="578"/>
      <c r="AM98" s="578"/>
      <c r="AN98" s="578"/>
      <c r="AO98" s="578"/>
      <c r="AP98" s="578"/>
      <c r="AQ98" s="578"/>
      <c r="AR98" s="564">
        <f t="shared" si="114"/>
        <v>0</v>
      </c>
      <c r="AS98" s="564">
        <f t="shared" si="115"/>
        <v>0</v>
      </c>
      <c r="AT98" s="564">
        <f t="shared" si="117"/>
        <v>0</v>
      </c>
      <c r="AU98" s="565" t="str">
        <f t="shared" si="118"/>
        <v/>
      </c>
      <c r="BD98" s="574"/>
      <c r="BE98" s="574">
        <f t="shared" si="173"/>
        <v>1</v>
      </c>
      <c r="BF98" s="574">
        <f t="shared" si="173"/>
        <v>1</v>
      </c>
      <c r="BG98" s="574">
        <f t="shared" si="173"/>
        <v>1</v>
      </c>
      <c r="BH98" s="574">
        <f t="shared" si="173"/>
        <v>1</v>
      </c>
      <c r="BI98" s="574">
        <f t="shared" si="173"/>
        <v>1</v>
      </c>
      <c r="BJ98" s="574">
        <f t="shared" si="173"/>
        <v>1</v>
      </c>
      <c r="BK98" s="574">
        <f t="shared" si="173"/>
        <v>1</v>
      </c>
      <c r="BL98" s="574">
        <f t="shared" si="173"/>
        <v>1</v>
      </c>
      <c r="BM98" s="574">
        <f t="shared" si="173"/>
        <v>0</v>
      </c>
      <c r="BN98" s="574">
        <f t="shared" si="173"/>
        <v>0</v>
      </c>
      <c r="BO98" s="574">
        <f t="shared" si="173"/>
        <v>0</v>
      </c>
      <c r="BP98" s="574">
        <f t="shared" si="173"/>
        <v>0</v>
      </c>
      <c r="BQ98" s="574">
        <f t="shared" si="173"/>
        <v>0</v>
      </c>
      <c r="BR98" s="574">
        <f t="shared" si="173"/>
        <v>0</v>
      </c>
      <c r="BS98" s="574">
        <f t="shared" si="173"/>
        <v>0</v>
      </c>
      <c r="BT98" s="574">
        <f t="shared" si="173"/>
        <v>0</v>
      </c>
      <c r="BU98" s="574">
        <f t="shared" si="173"/>
        <v>0</v>
      </c>
      <c r="BV98" s="574">
        <f t="shared" si="173"/>
        <v>0</v>
      </c>
      <c r="BW98" s="574">
        <f t="shared" si="173"/>
        <v>1</v>
      </c>
      <c r="BX98" s="574">
        <f t="shared" si="173"/>
        <v>1</v>
      </c>
      <c r="BY98" s="574">
        <f t="shared" si="173"/>
        <v>1</v>
      </c>
      <c r="BZ98" s="574">
        <f t="shared" si="173"/>
        <v>1</v>
      </c>
      <c r="CA98" s="574">
        <f t="shared" si="173"/>
        <v>1</v>
      </c>
      <c r="CB98" s="574">
        <f t="shared" si="173"/>
        <v>1</v>
      </c>
      <c r="CC98" s="574">
        <f t="shared" si="173"/>
        <v>1</v>
      </c>
      <c r="CD98" s="574">
        <f t="shared" si="173"/>
        <v>0</v>
      </c>
      <c r="CE98" s="574">
        <f t="shared" si="173"/>
        <v>0</v>
      </c>
      <c r="CF98" s="574">
        <f t="shared" si="173"/>
        <v>0</v>
      </c>
      <c r="CG98" s="574">
        <f t="shared" si="173"/>
        <v>0</v>
      </c>
      <c r="CH98" s="574">
        <f t="shared" si="173"/>
        <v>0</v>
      </c>
      <c r="CI98" s="574">
        <f t="shared" si="173"/>
        <v>0</v>
      </c>
      <c r="CJ98" s="574">
        <f t="shared" si="173"/>
        <v>0</v>
      </c>
      <c r="CK98" s="574">
        <f t="shared" si="173"/>
        <v>0</v>
      </c>
      <c r="CL98" s="574">
        <f t="shared" si="173"/>
        <v>0</v>
      </c>
      <c r="CM98" s="574">
        <f t="shared" si="173"/>
        <v>0</v>
      </c>
      <c r="CN98" s="574">
        <f t="shared" si="173"/>
        <v>0</v>
      </c>
      <c r="CO98" s="574">
        <f t="shared" si="173"/>
        <v>0</v>
      </c>
      <c r="CP98" s="574">
        <f t="shared" si="173"/>
        <v>0</v>
      </c>
      <c r="CQ98" s="574">
        <f t="shared" si="173"/>
        <v>0</v>
      </c>
      <c r="CR98" s="574">
        <f t="shared" si="173"/>
        <v>0</v>
      </c>
      <c r="CS98" s="574">
        <f t="shared" si="173"/>
        <v>0</v>
      </c>
      <c r="CT98" s="572">
        <f t="shared" si="168"/>
        <v>0</v>
      </c>
      <c r="CU98" s="572">
        <f t="shared" si="169"/>
        <v>0</v>
      </c>
      <c r="CV98" s="572">
        <f t="shared" si="162"/>
        <v>0</v>
      </c>
      <c r="CW98" s="560"/>
      <c r="CX98" s="575"/>
      <c r="CY98" s="560">
        <f t="shared" si="119"/>
        <v>0</v>
      </c>
      <c r="CZ98" s="560">
        <f t="shared" si="120"/>
        <v>0</v>
      </c>
      <c r="DA98" s="560">
        <f t="shared" si="121"/>
        <v>0</v>
      </c>
      <c r="DB98" s="560">
        <f t="shared" si="122"/>
        <v>0</v>
      </c>
      <c r="DC98" s="560">
        <f t="shared" si="123"/>
        <v>0</v>
      </c>
      <c r="DD98" s="560">
        <f t="shared" si="124"/>
        <v>0</v>
      </c>
      <c r="DE98" s="560">
        <f t="shared" si="125"/>
        <v>0</v>
      </c>
      <c r="DF98" s="560">
        <f t="shared" si="126"/>
        <v>0</v>
      </c>
      <c r="DG98" s="560">
        <f t="shared" si="127"/>
        <v>0</v>
      </c>
      <c r="DH98" s="560">
        <f t="shared" si="128"/>
        <v>0</v>
      </c>
      <c r="DI98" s="560">
        <f t="shared" si="129"/>
        <v>0</v>
      </c>
      <c r="DJ98" s="560">
        <f t="shared" si="130"/>
        <v>0</v>
      </c>
      <c r="DK98" s="560">
        <f t="shared" si="131"/>
        <v>0</v>
      </c>
      <c r="DL98" s="560">
        <f t="shared" si="132"/>
        <v>0</v>
      </c>
      <c r="DM98" s="560">
        <f t="shared" si="133"/>
        <v>0</v>
      </c>
      <c r="DN98" s="560">
        <f t="shared" si="134"/>
        <v>0</v>
      </c>
      <c r="DO98" s="560">
        <f t="shared" si="135"/>
        <v>0</v>
      </c>
      <c r="DP98" s="560">
        <f t="shared" si="136"/>
        <v>0</v>
      </c>
      <c r="DQ98" s="560">
        <f t="shared" si="137"/>
        <v>0</v>
      </c>
      <c r="DR98" s="560">
        <f t="shared" si="138"/>
        <v>0</v>
      </c>
      <c r="DS98" s="560">
        <f t="shared" si="139"/>
        <v>0</v>
      </c>
      <c r="DT98" s="560">
        <f t="shared" si="140"/>
        <v>0</v>
      </c>
      <c r="DU98" s="560">
        <f t="shared" si="141"/>
        <v>0</v>
      </c>
      <c r="DV98" s="560">
        <f t="shared" si="142"/>
        <v>0</v>
      </c>
      <c r="DW98" s="560">
        <f t="shared" si="143"/>
        <v>0</v>
      </c>
      <c r="DX98" s="560">
        <f t="shared" si="144"/>
        <v>0</v>
      </c>
      <c r="DY98" s="560">
        <f t="shared" si="145"/>
        <v>0</v>
      </c>
      <c r="DZ98" s="560">
        <f t="shared" si="146"/>
        <v>0</v>
      </c>
      <c r="EA98" s="560">
        <f t="shared" si="147"/>
        <v>0</v>
      </c>
      <c r="EB98" s="560">
        <f t="shared" si="148"/>
        <v>0</v>
      </c>
      <c r="EC98" s="560">
        <f t="shared" si="149"/>
        <v>0</v>
      </c>
      <c r="ED98" s="560">
        <f t="shared" si="150"/>
        <v>0</v>
      </c>
      <c r="EE98" s="560">
        <f t="shared" si="151"/>
        <v>0</v>
      </c>
      <c r="EF98" s="560">
        <f t="shared" si="152"/>
        <v>0</v>
      </c>
      <c r="EG98" s="560">
        <f t="shared" si="153"/>
        <v>0</v>
      </c>
      <c r="EH98" s="560">
        <f t="shared" si="154"/>
        <v>0</v>
      </c>
      <c r="EI98" s="560">
        <f t="shared" si="155"/>
        <v>0</v>
      </c>
      <c r="EJ98" s="560">
        <f t="shared" si="156"/>
        <v>0</v>
      </c>
      <c r="EK98" s="560">
        <f t="shared" si="157"/>
        <v>0</v>
      </c>
      <c r="EL98" s="560">
        <f t="shared" si="158"/>
        <v>0</v>
      </c>
      <c r="EM98" s="560">
        <f t="shared" si="159"/>
        <v>0</v>
      </c>
      <c r="EN98" s="560">
        <f t="shared" si="165"/>
        <v>0</v>
      </c>
      <c r="EO98" s="560">
        <f t="shared" si="163"/>
        <v>0</v>
      </c>
      <c r="EP98" s="560">
        <f t="shared" si="164"/>
        <v>0</v>
      </c>
    </row>
    <row r="99" spans="1:146" s="561" customFormat="1" hidden="1">
      <c r="A99" s="563">
        <v>91</v>
      </c>
      <c r="B99" s="577"/>
      <c r="C99" s="578"/>
      <c r="D99" s="578"/>
      <c r="E99" s="578"/>
      <c r="F99" s="578"/>
      <c r="G99" s="578"/>
      <c r="H99" s="578"/>
      <c r="I99" s="578"/>
      <c r="J99" s="578"/>
      <c r="K99" s="578"/>
      <c r="L99" s="578"/>
      <c r="M99" s="578"/>
      <c r="N99" s="578"/>
      <c r="O99" s="578"/>
      <c r="P99" s="578"/>
      <c r="Q99" s="578"/>
      <c r="R99" s="578"/>
      <c r="S99" s="578"/>
      <c r="T99" s="578"/>
      <c r="U99" s="578"/>
      <c r="V99" s="578"/>
      <c r="W99" s="578"/>
      <c r="X99" s="578"/>
      <c r="Y99" s="578"/>
      <c r="Z99" s="578"/>
      <c r="AA99" s="578"/>
      <c r="AB99" s="578"/>
      <c r="AC99" s="578"/>
      <c r="AD99" s="578"/>
      <c r="AE99" s="578"/>
      <c r="AF99" s="578"/>
      <c r="AG99" s="578"/>
      <c r="AH99" s="578"/>
      <c r="AI99" s="578"/>
      <c r="AJ99" s="578"/>
      <c r="AK99" s="578"/>
      <c r="AL99" s="578"/>
      <c r="AM99" s="578"/>
      <c r="AN99" s="578"/>
      <c r="AO99" s="578"/>
      <c r="AP99" s="578"/>
      <c r="AQ99" s="578"/>
      <c r="AR99" s="564">
        <f t="shared" si="114"/>
        <v>0</v>
      </c>
      <c r="AS99" s="564">
        <f t="shared" si="115"/>
        <v>0</v>
      </c>
      <c r="AT99" s="564">
        <f t="shared" si="117"/>
        <v>0</v>
      </c>
      <c r="AU99" s="565" t="str">
        <f t="shared" si="118"/>
        <v/>
      </c>
      <c r="BD99" s="574"/>
      <c r="BE99" s="574">
        <f t="shared" si="173"/>
        <v>1</v>
      </c>
      <c r="BF99" s="574">
        <f t="shared" si="173"/>
        <v>1</v>
      </c>
      <c r="BG99" s="574">
        <f t="shared" si="173"/>
        <v>1</v>
      </c>
      <c r="BH99" s="574">
        <f t="shared" si="173"/>
        <v>1</v>
      </c>
      <c r="BI99" s="574">
        <f t="shared" si="173"/>
        <v>1</v>
      </c>
      <c r="BJ99" s="574">
        <f t="shared" si="173"/>
        <v>1</v>
      </c>
      <c r="BK99" s="574">
        <f t="shared" si="173"/>
        <v>1</v>
      </c>
      <c r="BL99" s="574">
        <f t="shared" si="173"/>
        <v>1</v>
      </c>
      <c r="BM99" s="574">
        <f t="shared" si="173"/>
        <v>0</v>
      </c>
      <c r="BN99" s="574">
        <f t="shared" si="173"/>
        <v>0</v>
      </c>
      <c r="BO99" s="574">
        <f t="shared" si="173"/>
        <v>0</v>
      </c>
      <c r="BP99" s="574">
        <f t="shared" si="173"/>
        <v>0</v>
      </c>
      <c r="BQ99" s="574">
        <f t="shared" si="173"/>
        <v>0</v>
      </c>
      <c r="BR99" s="574">
        <f t="shared" si="173"/>
        <v>0</v>
      </c>
      <c r="BS99" s="574">
        <f t="shared" si="173"/>
        <v>0</v>
      </c>
      <c r="BT99" s="574">
        <f t="shared" si="173"/>
        <v>0</v>
      </c>
      <c r="BU99" s="574">
        <f t="shared" si="173"/>
        <v>0</v>
      </c>
      <c r="BV99" s="574">
        <f t="shared" si="173"/>
        <v>0</v>
      </c>
      <c r="BW99" s="574">
        <f t="shared" si="173"/>
        <v>1</v>
      </c>
      <c r="BX99" s="574">
        <f t="shared" si="173"/>
        <v>1</v>
      </c>
      <c r="BY99" s="574">
        <f t="shared" si="173"/>
        <v>1</v>
      </c>
      <c r="BZ99" s="574">
        <f t="shared" si="173"/>
        <v>1</v>
      </c>
      <c r="CA99" s="574">
        <f t="shared" si="173"/>
        <v>1</v>
      </c>
      <c r="CB99" s="574">
        <f t="shared" si="173"/>
        <v>1</v>
      </c>
      <c r="CC99" s="574">
        <f t="shared" si="173"/>
        <v>1</v>
      </c>
      <c r="CD99" s="574">
        <f t="shared" si="173"/>
        <v>0</v>
      </c>
      <c r="CE99" s="574">
        <f t="shared" si="173"/>
        <v>0</v>
      </c>
      <c r="CF99" s="574">
        <f t="shared" si="173"/>
        <v>0</v>
      </c>
      <c r="CG99" s="574">
        <f t="shared" si="173"/>
        <v>0</v>
      </c>
      <c r="CH99" s="574">
        <f t="shared" si="173"/>
        <v>0</v>
      </c>
      <c r="CI99" s="574">
        <f t="shared" si="173"/>
        <v>0</v>
      </c>
      <c r="CJ99" s="574">
        <f t="shared" si="173"/>
        <v>0</v>
      </c>
      <c r="CK99" s="574">
        <f t="shared" si="173"/>
        <v>0</v>
      </c>
      <c r="CL99" s="574">
        <f t="shared" si="173"/>
        <v>0</v>
      </c>
      <c r="CM99" s="574">
        <f t="shared" si="173"/>
        <v>0</v>
      </c>
      <c r="CN99" s="574">
        <f t="shared" si="173"/>
        <v>0</v>
      </c>
      <c r="CO99" s="574">
        <f t="shared" si="173"/>
        <v>0</v>
      </c>
      <c r="CP99" s="574">
        <f t="shared" si="173"/>
        <v>0</v>
      </c>
      <c r="CQ99" s="574">
        <f t="shared" si="173"/>
        <v>0</v>
      </c>
      <c r="CR99" s="574">
        <f t="shared" si="173"/>
        <v>0</v>
      </c>
      <c r="CS99" s="574">
        <f t="shared" si="173"/>
        <v>0</v>
      </c>
      <c r="CT99" s="572">
        <f t="shared" si="168"/>
        <v>0</v>
      </c>
      <c r="CU99" s="572">
        <f t="shared" si="169"/>
        <v>0</v>
      </c>
      <c r="CV99" s="572">
        <f t="shared" si="162"/>
        <v>0</v>
      </c>
      <c r="CW99" s="560"/>
      <c r="CX99" s="575"/>
      <c r="CY99" s="560">
        <f t="shared" si="119"/>
        <v>0</v>
      </c>
      <c r="CZ99" s="560">
        <f t="shared" si="120"/>
        <v>0</v>
      </c>
      <c r="DA99" s="560">
        <f t="shared" si="121"/>
        <v>0</v>
      </c>
      <c r="DB99" s="560">
        <f t="shared" si="122"/>
        <v>0</v>
      </c>
      <c r="DC99" s="560">
        <f t="shared" si="123"/>
        <v>0</v>
      </c>
      <c r="DD99" s="560">
        <f t="shared" si="124"/>
        <v>0</v>
      </c>
      <c r="DE99" s="560">
        <f t="shared" si="125"/>
        <v>0</v>
      </c>
      <c r="DF99" s="560">
        <f t="shared" si="126"/>
        <v>0</v>
      </c>
      <c r="DG99" s="560">
        <f t="shared" si="127"/>
        <v>0</v>
      </c>
      <c r="DH99" s="560">
        <f t="shared" si="128"/>
        <v>0</v>
      </c>
      <c r="DI99" s="560">
        <f t="shared" si="129"/>
        <v>0</v>
      </c>
      <c r="DJ99" s="560">
        <f t="shared" si="130"/>
        <v>0</v>
      </c>
      <c r="DK99" s="560">
        <f t="shared" si="131"/>
        <v>0</v>
      </c>
      <c r="DL99" s="560">
        <f t="shared" si="132"/>
        <v>0</v>
      </c>
      <c r="DM99" s="560">
        <f t="shared" si="133"/>
        <v>0</v>
      </c>
      <c r="DN99" s="560">
        <f t="shared" si="134"/>
        <v>0</v>
      </c>
      <c r="DO99" s="560">
        <f t="shared" si="135"/>
        <v>0</v>
      </c>
      <c r="DP99" s="560">
        <f t="shared" si="136"/>
        <v>0</v>
      </c>
      <c r="DQ99" s="560">
        <f t="shared" si="137"/>
        <v>0</v>
      </c>
      <c r="DR99" s="560">
        <f t="shared" si="138"/>
        <v>0</v>
      </c>
      <c r="DS99" s="560">
        <f t="shared" si="139"/>
        <v>0</v>
      </c>
      <c r="DT99" s="560">
        <f t="shared" si="140"/>
        <v>0</v>
      </c>
      <c r="DU99" s="560">
        <f t="shared" si="141"/>
        <v>0</v>
      </c>
      <c r="DV99" s="560">
        <f t="shared" si="142"/>
        <v>0</v>
      </c>
      <c r="DW99" s="560">
        <f t="shared" si="143"/>
        <v>0</v>
      </c>
      <c r="DX99" s="560">
        <f t="shared" si="144"/>
        <v>0</v>
      </c>
      <c r="DY99" s="560">
        <f t="shared" si="145"/>
        <v>0</v>
      </c>
      <c r="DZ99" s="560">
        <f t="shared" si="146"/>
        <v>0</v>
      </c>
      <c r="EA99" s="560">
        <f t="shared" si="147"/>
        <v>0</v>
      </c>
      <c r="EB99" s="560">
        <f t="shared" si="148"/>
        <v>0</v>
      </c>
      <c r="EC99" s="560">
        <f t="shared" si="149"/>
        <v>0</v>
      </c>
      <c r="ED99" s="560">
        <f t="shared" si="150"/>
        <v>0</v>
      </c>
      <c r="EE99" s="560">
        <f t="shared" si="151"/>
        <v>0</v>
      </c>
      <c r="EF99" s="560">
        <f t="shared" si="152"/>
        <v>0</v>
      </c>
      <c r="EG99" s="560">
        <f t="shared" si="153"/>
        <v>0</v>
      </c>
      <c r="EH99" s="560">
        <f t="shared" si="154"/>
        <v>0</v>
      </c>
      <c r="EI99" s="560">
        <f t="shared" si="155"/>
        <v>0</v>
      </c>
      <c r="EJ99" s="560">
        <f t="shared" si="156"/>
        <v>0</v>
      </c>
      <c r="EK99" s="560">
        <f t="shared" si="157"/>
        <v>0</v>
      </c>
      <c r="EL99" s="560">
        <f t="shared" si="158"/>
        <v>0</v>
      </c>
      <c r="EM99" s="560">
        <f t="shared" si="159"/>
        <v>0</v>
      </c>
      <c r="EN99" s="560">
        <f t="shared" si="165"/>
        <v>0</v>
      </c>
      <c r="EO99" s="560">
        <f t="shared" si="163"/>
        <v>0</v>
      </c>
      <c r="EP99" s="560">
        <f t="shared" si="164"/>
        <v>0</v>
      </c>
    </row>
    <row r="100" spans="1:146" s="561" customFormat="1" hidden="1">
      <c r="A100" s="563">
        <v>92</v>
      </c>
      <c r="B100" s="577"/>
      <c r="C100" s="578"/>
      <c r="D100" s="578"/>
      <c r="E100" s="578"/>
      <c r="F100" s="578"/>
      <c r="G100" s="578"/>
      <c r="H100" s="578"/>
      <c r="I100" s="578"/>
      <c r="J100" s="578"/>
      <c r="K100" s="578"/>
      <c r="L100" s="578"/>
      <c r="M100" s="578"/>
      <c r="N100" s="578"/>
      <c r="O100" s="578"/>
      <c r="P100" s="578"/>
      <c r="Q100" s="578"/>
      <c r="R100" s="578"/>
      <c r="S100" s="578"/>
      <c r="T100" s="578"/>
      <c r="U100" s="578"/>
      <c r="V100" s="578"/>
      <c r="W100" s="578"/>
      <c r="X100" s="578"/>
      <c r="Y100" s="578"/>
      <c r="Z100" s="578"/>
      <c r="AA100" s="578"/>
      <c r="AB100" s="578"/>
      <c r="AC100" s="578"/>
      <c r="AD100" s="578"/>
      <c r="AE100" s="578"/>
      <c r="AF100" s="578"/>
      <c r="AG100" s="578"/>
      <c r="AH100" s="578"/>
      <c r="AI100" s="578"/>
      <c r="AJ100" s="578"/>
      <c r="AK100" s="578"/>
      <c r="AL100" s="578"/>
      <c r="AM100" s="578"/>
      <c r="AN100" s="578"/>
      <c r="AO100" s="578"/>
      <c r="AP100" s="578"/>
      <c r="AQ100" s="578"/>
      <c r="AR100" s="564">
        <f t="shared" si="114"/>
        <v>0</v>
      </c>
      <c r="AS100" s="564">
        <f t="shared" si="115"/>
        <v>0</v>
      </c>
      <c r="AT100" s="564">
        <f t="shared" si="117"/>
        <v>0</v>
      </c>
      <c r="AU100" s="565" t="str">
        <f t="shared" si="118"/>
        <v/>
      </c>
      <c r="BD100" s="574"/>
      <c r="BE100" s="574">
        <f t="shared" si="173"/>
        <v>1</v>
      </c>
      <c r="BF100" s="574">
        <f t="shared" si="173"/>
        <v>1</v>
      </c>
      <c r="BG100" s="574">
        <f t="shared" si="173"/>
        <v>1</v>
      </c>
      <c r="BH100" s="574">
        <f t="shared" si="173"/>
        <v>1</v>
      </c>
      <c r="BI100" s="574">
        <f t="shared" si="173"/>
        <v>1</v>
      </c>
      <c r="BJ100" s="574">
        <f t="shared" si="173"/>
        <v>1</v>
      </c>
      <c r="BK100" s="574">
        <f t="shared" si="173"/>
        <v>1</v>
      </c>
      <c r="BL100" s="574">
        <f t="shared" si="173"/>
        <v>1</v>
      </c>
      <c r="BM100" s="574">
        <f t="shared" si="173"/>
        <v>0</v>
      </c>
      <c r="BN100" s="574">
        <f t="shared" ref="BN100:CS100" si="174">IF(OR(AND(44626&gt;=BN201,BN201&gt;=44588),AND(45382&gt;=BN201,BN201&gt;=44659)),1,0)</f>
        <v>0</v>
      </c>
      <c r="BO100" s="574">
        <f t="shared" si="174"/>
        <v>0</v>
      </c>
      <c r="BP100" s="574">
        <f t="shared" si="174"/>
        <v>0</v>
      </c>
      <c r="BQ100" s="574">
        <f t="shared" si="174"/>
        <v>0</v>
      </c>
      <c r="BR100" s="574">
        <f t="shared" si="174"/>
        <v>0</v>
      </c>
      <c r="BS100" s="574">
        <f t="shared" si="174"/>
        <v>0</v>
      </c>
      <c r="BT100" s="574">
        <f t="shared" si="174"/>
        <v>0</v>
      </c>
      <c r="BU100" s="574">
        <f t="shared" si="174"/>
        <v>0</v>
      </c>
      <c r="BV100" s="574">
        <f t="shared" si="174"/>
        <v>0</v>
      </c>
      <c r="BW100" s="574">
        <f t="shared" si="174"/>
        <v>1</v>
      </c>
      <c r="BX100" s="574">
        <f t="shared" si="174"/>
        <v>1</v>
      </c>
      <c r="BY100" s="574">
        <f t="shared" si="174"/>
        <v>1</v>
      </c>
      <c r="BZ100" s="574">
        <f t="shared" si="174"/>
        <v>1</v>
      </c>
      <c r="CA100" s="574">
        <f t="shared" si="174"/>
        <v>1</v>
      </c>
      <c r="CB100" s="574">
        <f t="shared" si="174"/>
        <v>1</v>
      </c>
      <c r="CC100" s="574">
        <f t="shared" si="174"/>
        <v>1</v>
      </c>
      <c r="CD100" s="574">
        <f t="shared" si="174"/>
        <v>0</v>
      </c>
      <c r="CE100" s="574">
        <f t="shared" si="174"/>
        <v>0</v>
      </c>
      <c r="CF100" s="574">
        <f t="shared" si="174"/>
        <v>0</v>
      </c>
      <c r="CG100" s="574">
        <f t="shared" si="174"/>
        <v>0</v>
      </c>
      <c r="CH100" s="574">
        <f t="shared" si="174"/>
        <v>0</v>
      </c>
      <c r="CI100" s="574">
        <f t="shared" si="174"/>
        <v>0</v>
      </c>
      <c r="CJ100" s="574">
        <f t="shared" si="174"/>
        <v>0</v>
      </c>
      <c r="CK100" s="574">
        <f t="shared" si="174"/>
        <v>0</v>
      </c>
      <c r="CL100" s="574">
        <f t="shared" si="174"/>
        <v>0</v>
      </c>
      <c r="CM100" s="574">
        <f t="shared" si="174"/>
        <v>0</v>
      </c>
      <c r="CN100" s="574">
        <f t="shared" si="174"/>
        <v>0</v>
      </c>
      <c r="CO100" s="574">
        <f t="shared" si="174"/>
        <v>0</v>
      </c>
      <c r="CP100" s="574">
        <f t="shared" si="174"/>
        <v>0</v>
      </c>
      <c r="CQ100" s="574">
        <f t="shared" si="174"/>
        <v>0</v>
      </c>
      <c r="CR100" s="574">
        <f t="shared" si="174"/>
        <v>0</v>
      </c>
      <c r="CS100" s="574">
        <f t="shared" si="174"/>
        <v>0</v>
      </c>
      <c r="CT100" s="572">
        <f t="shared" si="168"/>
        <v>0</v>
      </c>
      <c r="CU100" s="572">
        <f t="shared" si="169"/>
        <v>0</v>
      </c>
      <c r="CV100" s="572">
        <f t="shared" si="162"/>
        <v>0</v>
      </c>
      <c r="CW100" s="560"/>
      <c r="CX100" s="575"/>
      <c r="CY100" s="560">
        <f t="shared" si="119"/>
        <v>0</v>
      </c>
      <c r="CZ100" s="560">
        <f t="shared" si="120"/>
        <v>0</v>
      </c>
      <c r="DA100" s="560">
        <f t="shared" si="121"/>
        <v>0</v>
      </c>
      <c r="DB100" s="560">
        <f t="shared" si="122"/>
        <v>0</v>
      </c>
      <c r="DC100" s="560">
        <f t="shared" si="123"/>
        <v>0</v>
      </c>
      <c r="DD100" s="560">
        <f t="shared" si="124"/>
        <v>0</v>
      </c>
      <c r="DE100" s="560">
        <f t="shared" si="125"/>
        <v>0</v>
      </c>
      <c r="DF100" s="560">
        <f t="shared" si="126"/>
        <v>0</v>
      </c>
      <c r="DG100" s="560">
        <f t="shared" si="127"/>
        <v>0</v>
      </c>
      <c r="DH100" s="560">
        <f t="shared" si="128"/>
        <v>0</v>
      </c>
      <c r="DI100" s="560">
        <f t="shared" si="129"/>
        <v>0</v>
      </c>
      <c r="DJ100" s="560">
        <f t="shared" si="130"/>
        <v>0</v>
      </c>
      <c r="DK100" s="560">
        <f t="shared" si="131"/>
        <v>0</v>
      </c>
      <c r="DL100" s="560">
        <f t="shared" si="132"/>
        <v>0</v>
      </c>
      <c r="DM100" s="560">
        <f t="shared" si="133"/>
        <v>0</v>
      </c>
      <c r="DN100" s="560">
        <f t="shared" si="134"/>
        <v>0</v>
      </c>
      <c r="DO100" s="560">
        <f t="shared" si="135"/>
        <v>0</v>
      </c>
      <c r="DP100" s="560">
        <f t="shared" si="136"/>
        <v>0</v>
      </c>
      <c r="DQ100" s="560">
        <f t="shared" si="137"/>
        <v>0</v>
      </c>
      <c r="DR100" s="560">
        <f t="shared" si="138"/>
        <v>0</v>
      </c>
      <c r="DS100" s="560">
        <f t="shared" si="139"/>
        <v>0</v>
      </c>
      <c r="DT100" s="560">
        <f t="shared" si="140"/>
        <v>0</v>
      </c>
      <c r="DU100" s="560">
        <f t="shared" si="141"/>
        <v>0</v>
      </c>
      <c r="DV100" s="560">
        <f t="shared" si="142"/>
        <v>0</v>
      </c>
      <c r="DW100" s="560">
        <f t="shared" si="143"/>
        <v>0</v>
      </c>
      <c r="DX100" s="560">
        <f t="shared" si="144"/>
        <v>0</v>
      </c>
      <c r="DY100" s="560">
        <f t="shared" si="145"/>
        <v>0</v>
      </c>
      <c r="DZ100" s="560">
        <f t="shared" si="146"/>
        <v>0</v>
      </c>
      <c r="EA100" s="560">
        <f t="shared" si="147"/>
        <v>0</v>
      </c>
      <c r="EB100" s="560">
        <f t="shared" si="148"/>
        <v>0</v>
      </c>
      <c r="EC100" s="560">
        <f t="shared" si="149"/>
        <v>0</v>
      </c>
      <c r="ED100" s="560">
        <f t="shared" si="150"/>
        <v>0</v>
      </c>
      <c r="EE100" s="560">
        <f t="shared" si="151"/>
        <v>0</v>
      </c>
      <c r="EF100" s="560">
        <f t="shared" si="152"/>
        <v>0</v>
      </c>
      <c r="EG100" s="560">
        <f t="shared" si="153"/>
        <v>0</v>
      </c>
      <c r="EH100" s="560">
        <f t="shared" si="154"/>
        <v>0</v>
      </c>
      <c r="EI100" s="560">
        <f t="shared" si="155"/>
        <v>0</v>
      </c>
      <c r="EJ100" s="560">
        <f t="shared" si="156"/>
        <v>0</v>
      </c>
      <c r="EK100" s="560">
        <f t="shared" si="157"/>
        <v>0</v>
      </c>
      <c r="EL100" s="560">
        <f t="shared" si="158"/>
        <v>0</v>
      </c>
      <c r="EM100" s="560">
        <f t="shared" si="159"/>
        <v>0</v>
      </c>
      <c r="EN100" s="560">
        <f t="shared" si="165"/>
        <v>0</v>
      </c>
      <c r="EO100" s="560">
        <f t="shared" si="163"/>
        <v>0</v>
      </c>
      <c r="EP100" s="560">
        <f t="shared" si="164"/>
        <v>0</v>
      </c>
    </row>
    <row r="101" spans="1:146" s="561" customFormat="1" hidden="1">
      <c r="A101" s="563">
        <v>93</v>
      </c>
      <c r="B101" s="577"/>
      <c r="C101" s="578"/>
      <c r="D101" s="578"/>
      <c r="E101" s="578"/>
      <c r="F101" s="578"/>
      <c r="G101" s="578"/>
      <c r="H101" s="578"/>
      <c r="I101" s="578"/>
      <c r="J101" s="578"/>
      <c r="K101" s="578"/>
      <c r="L101" s="578"/>
      <c r="M101" s="578"/>
      <c r="N101" s="578"/>
      <c r="O101" s="578"/>
      <c r="P101" s="578"/>
      <c r="Q101" s="578"/>
      <c r="R101" s="578"/>
      <c r="S101" s="578"/>
      <c r="T101" s="578"/>
      <c r="U101" s="578"/>
      <c r="V101" s="578"/>
      <c r="W101" s="578"/>
      <c r="X101" s="578"/>
      <c r="Y101" s="578"/>
      <c r="Z101" s="578"/>
      <c r="AA101" s="578"/>
      <c r="AB101" s="578"/>
      <c r="AC101" s="578"/>
      <c r="AD101" s="578"/>
      <c r="AE101" s="578"/>
      <c r="AF101" s="578"/>
      <c r="AG101" s="578"/>
      <c r="AH101" s="578"/>
      <c r="AI101" s="578"/>
      <c r="AJ101" s="578"/>
      <c r="AK101" s="578"/>
      <c r="AL101" s="578"/>
      <c r="AM101" s="578"/>
      <c r="AN101" s="578"/>
      <c r="AO101" s="578"/>
      <c r="AP101" s="578"/>
      <c r="AQ101" s="578"/>
      <c r="AR101" s="564">
        <f t="shared" si="114"/>
        <v>0</v>
      </c>
      <c r="AS101" s="564">
        <f t="shared" si="115"/>
        <v>0</v>
      </c>
      <c r="AT101" s="564">
        <f t="shared" si="117"/>
        <v>0</v>
      </c>
      <c r="AU101" s="565" t="str">
        <f t="shared" si="118"/>
        <v/>
      </c>
      <c r="BD101" s="574"/>
      <c r="BE101" s="574">
        <f t="shared" ref="BE101:CS107" si="175">IF(OR(AND(44626&gt;=BE202,BE202&gt;=44588),AND(45382&gt;=BE202,BE202&gt;=44659)),1,0)</f>
        <v>1</v>
      </c>
      <c r="BF101" s="574">
        <f t="shared" si="175"/>
        <v>1</v>
      </c>
      <c r="BG101" s="574">
        <f t="shared" si="175"/>
        <v>1</v>
      </c>
      <c r="BH101" s="574">
        <f t="shared" si="175"/>
        <v>1</v>
      </c>
      <c r="BI101" s="574">
        <f t="shared" si="175"/>
        <v>1</v>
      </c>
      <c r="BJ101" s="574">
        <f t="shared" si="175"/>
        <v>1</v>
      </c>
      <c r="BK101" s="574">
        <f t="shared" si="175"/>
        <v>1</v>
      </c>
      <c r="BL101" s="574">
        <f t="shared" si="175"/>
        <v>1</v>
      </c>
      <c r="BM101" s="574">
        <f t="shared" si="175"/>
        <v>0</v>
      </c>
      <c r="BN101" s="574">
        <f t="shared" si="175"/>
        <v>0</v>
      </c>
      <c r="BO101" s="574">
        <f t="shared" si="175"/>
        <v>0</v>
      </c>
      <c r="BP101" s="574">
        <f t="shared" si="175"/>
        <v>0</v>
      </c>
      <c r="BQ101" s="574">
        <f t="shared" si="175"/>
        <v>0</v>
      </c>
      <c r="BR101" s="574">
        <f t="shared" si="175"/>
        <v>0</v>
      </c>
      <c r="BS101" s="574">
        <f t="shared" si="175"/>
        <v>0</v>
      </c>
      <c r="BT101" s="574">
        <f t="shared" si="175"/>
        <v>0</v>
      </c>
      <c r="BU101" s="574">
        <f t="shared" si="175"/>
        <v>0</v>
      </c>
      <c r="BV101" s="574">
        <f t="shared" si="175"/>
        <v>0</v>
      </c>
      <c r="BW101" s="574">
        <f t="shared" si="175"/>
        <v>1</v>
      </c>
      <c r="BX101" s="574">
        <f t="shared" si="175"/>
        <v>1</v>
      </c>
      <c r="BY101" s="574">
        <f t="shared" si="175"/>
        <v>1</v>
      </c>
      <c r="BZ101" s="574">
        <f t="shared" si="175"/>
        <v>1</v>
      </c>
      <c r="CA101" s="574">
        <f t="shared" si="175"/>
        <v>1</v>
      </c>
      <c r="CB101" s="574">
        <f t="shared" si="175"/>
        <v>1</v>
      </c>
      <c r="CC101" s="574">
        <f t="shared" si="175"/>
        <v>1</v>
      </c>
      <c r="CD101" s="574">
        <f t="shared" si="175"/>
        <v>0</v>
      </c>
      <c r="CE101" s="574">
        <f t="shared" si="175"/>
        <v>0</v>
      </c>
      <c r="CF101" s="574">
        <f t="shared" si="175"/>
        <v>0</v>
      </c>
      <c r="CG101" s="574">
        <f t="shared" si="175"/>
        <v>0</v>
      </c>
      <c r="CH101" s="574">
        <f t="shared" si="175"/>
        <v>0</v>
      </c>
      <c r="CI101" s="574">
        <f t="shared" si="175"/>
        <v>0</v>
      </c>
      <c r="CJ101" s="574">
        <f t="shared" si="175"/>
        <v>0</v>
      </c>
      <c r="CK101" s="574">
        <f t="shared" si="175"/>
        <v>0</v>
      </c>
      <c r="CL101" s="574">
        <f t="shared" si="175"/>
        <v>0</v>
      </c>
      <c r="CM101" s="574">
        <f t="shared" si="175"/>
        <v>0</v>
      </c>
      <c r="CN101" s="574">
        <f t="shared" si="175"/>
        <v>0</v>
      </c>
      <c r="CO101" s="574">
        <f t="shared" si="175"/>
        <v>0</v>
      </c>
      <c r="CP101" s="574">
        <f t="shared" si="175"/>
        <v>0</v>
      </c>
      <c r="CQ101" s="574">
        <f t="shared" si="175"/>
        <v>0</v>
      </c>
      <c r="CR101" s="574">
        <f t="shared" si="175"/>
        <v>0</v>
      </c>
      <c r="CS101" s="574">
        <f t="shared" si="175"/>
        <v>0</v>
      </c>
      <c r="CT101" s="572">
        <f t="shared" si="168"/>
        <v>0</v>
      </c>
      <c r="CU101" s="572">
        <f t="shared" si="169"/>
        <v>0</v>
      </c>
      <c r="CV101" s="572">
        <f t="shared" si="162"/>
        <v>0</v>
      </c>
      <c r="CW101" s="560"/>
      <c r="CX101" s="575"/>
      <c r="CY101" s="560">
        <f t="shared" si="119"/>
        <v>0</v>
      </c>
      <c r="CZ101" s="560">
        <f t="shared" si="120"/>
        <v>0</v>
      </c>
      <c r="DA101" s="560">
        <f t="shared" si="121"/>
        <v>0</v>
      </c>
      <c r="DB101" s="560">
        <f t="shared" si="122"/>
        <v>0</v>
      </c>
      <c r="DC101" s="560">
        <f t="shared" si="123"/>
        <v>0</v>
      </c>
      <c r="DD101" s="560">
        <f t="shared" si="124"/>
        <v>0</v>
      </c>
      <c r="DE101" s="560">
        <f t="shared" si="125"/>
        <v>0</v>
      </c>
      <c r="DF101" s="560">
        <f t="shared" si="126"/>
        <v>0</v>
      </c>
      <c r="DG101" s="560">
        <f t="shared" si="127"/>
        <v>0</v>
      </c>
      <c r="DH101" s="560">
        <f t="shared" si="128"/>
        <v>0</v>
      </c>
      <c r="DI101" s="560">
        <f t="shared" si="129"/>
        <v>0</v>
      </c>
      <c r="DJ101" s="560">
        <f t="shared" si="130"/>
        <v>0</v>
      </c>
      <c r="DK101" s="560">
        <f t="shared" si="131"/>
        <v>0</v>
      </c>
      <c r="DL101" s="560">
        <f t="shared" si="132"/>
        <v>0</v>
      </c>
      <c r="DM101" s="560">
        <f t="shared" si="133"/>
        <v>0</v>
      </c>
      <c r="DN101" s="560">
        <f t="shared" si="134"/>
        <v>0</v>
      </c>
      <c r="DO101" s="560">
        <f t="shared" si="135"/>
        <v>0</v>
      </c>
      <c r="DP101" s="560">
        <f t="shared" si="136"/>
        <v>0</v>
      </c>
      <c r="DQ101" s="560">
        <f t="shared" si="137"/>
        <v>0</v>
      </c>
      <c r="DR101" s="560">
        <f t="shared" si="138"/>
        <v>0</v>
      </c>
      <c r="DS101" s="560">
        <f t="shared" si="139"/>
        <v>0</v>
      </c>
      <c r="DT101" s="560">
        <f t="shared" si="140"/>
        <v>0</v>
      </c>
      <c r="DU101" s="560">
        <f t="shared" si="141"/>
        <v>0</v>
      </c>
      <c r="DV101" s="560">
        <f t="shared" si="142"/>
        <v>0</v>
      </c>
      <c r="DW101" s="560">
        <f t="shared" si="143"/>
        <v>0</v>
      </c>
      <c r="DX101" s="560">
        <f t="shared" si="144"/>
        <v>0</v>
      </c>
      <c r="DY101" s="560">
        <f t="shared" si="145"/>
        <v>0</v>
      </c>
      <c r="DZ101" s="560">
        <f t="shared" si="146"/>
        <v>0</v>
      </c>
      <c r="EA101" s="560">
        <f t="shared" si="147"/>
        <v>0</v>
      </c>
      <c r="EB101" s="560">
        <f t="shared" si="148"/>
        <v>0</v>
      </c>
      <c r="EC101" s="560">
        <f t="shared" si="149"/>
        <v>0</v>
      </c>
      <c r="ED101" s="560">
        <f t="shared" si="150"/>
        <v>0</v>
      </c>
      <c r="EE101" s="560">
        <f t="shared" si="151"/>
        <v>0</v>
      </c>
      <c r="EF101" s="560">
        <f t="shared" si="152"/>
        <v>0</v>
      </c>
      <c r="EG101" s="560">
        <f t="shared" si="153"/>
        <v>0</v>
      </c>
      <c r="EH101" s="560">
        <f t="shared" si="154"/>
        <v>0</v>
      </c>
      <c r="EI101" s="560">
        <f t="shared" si="155"/>
        <v>0</v>
      </c>
      <c r="EJ101" s="560">
        <f t="shared" si="156"/>
        <v>0</v>
      </c>
      <c r="EK101" s="560">
        <f t="shared" si="157"/>
        <v>0</v>
      </c>
      <c r="EL101" s="560">
        <f t="shared" si="158"/>
        <v>0</v>
      </c>
      <c r="EM101" s="560">
        <f t="shared" si="159"/>
        <v>0</v>
      </c>
      <c r="EN101" s="560">
        <f t="shared" si="165"/>
        <v>0</v>
      </c>
      <c r="EO101" s="560">
        <f t="shared" si="163"/>
        <v>0</v>
      </c>
      <c r="EP101" s="560">
        <f t="shared" si="164"/>
        <v>0</v>
      </c>
    </row>
    <row r="102" spans="1:146" s="561" customFormat="1" hidden="1">
      <c r="A102" s="563">
        <v>94</v>
      </c>
      <c r="B102" s="577"/>
      <c r="C102" s="578"/>
      <c r="D102" s="578"/>
      <c r="E102" s="578"/>
      <c r="F102" s="578"/>
      <c r="G102" s="578"/>
      <c r="H102" s="578"/>
      <c r="I102" s="578"/>
      <c r="J102" s="578"/>
      <c r="K102" s="578"/>
      <c r="L102" s="578"/>
      <c r="M102" s="578"/>
      <c r="N102" s="578"/>
      <c r="O102" s="578"/>
      <c r="P102" s="578"/>
      <c r="Q102" s="578"/>
      <c r="R102" s="578"/>
      <c r="S102" s="578"/>
      <c r="T102" s="578"/>
      <c r="U102" s="578"/>
      <c r="V102" s="578"/>
      <c r="W102" s="578"/>
      <c r="X102" s="578"/>
      <c r="Y102" s="578"/>
      <c r="Z102" s="578"/>
      <c r="AA102" s="578"/>
      <c r="AB102" s="578"/>
      <c r="AC102" s="578"/>
      <c r="AD102" s="578"/>
      <c r="AE102" s="578"/>
      <c r="AF102" s="578"/>
      <c r="AG102" s="578"/>
      <c r="AH102" s="578"/>
      <c r="AI102" s="578"/>
      <c r="AJ102" s="578"/>
      <c r="AK102" s="578"/>
      <c r="AL102" s="578"/>
      <c r="AM102" s="578"/>
      <c r="AN102" s="578"/>
      <c r="AO102" s="578"/>
      <c r="AP102" s="578"/>
      <c r="AQ102" s="578"/>
      <c r="AR102" s="564">
        <f t="shared" si="114"/>
        <v>0</v>
      </c>
      <c r="AS102" s="564">
        <f t="shared" si="115"/>
        <v>0</v>
      </c>
      <c r="AT102" s="564">
        <f t="shared" si="117"/>
        <v>0</v>
      </c>
      <c r="AU102" s="565" t="str">
        <f t="shared" si="118"/>
        <v/>
      </c>
      <c r="BD102" s="574"/>
      <c r="BE102" s="574">
        <f t="shared" si="175"/>
        <v>1</v>
      </c>
      <c r="BF102" s="574">
        <f t="shared" si="175"/>
        <v>1</v>
      </c>
      <c r="BG102" s="574">
        <f t="shared" si="175"/>
        <v>1</v>
      </c>
      <c r="BH102" s="574">
        <f t="shared" si="175"/>
        <v>1</v>
      </c>
      <c r="BI102" s="574">
        <f t="shared" si="175"/>
        <v>1</v>
      </c>
      <c r="BJ102" s="574">
        <f t="shared" si="175"/>
        <v>1</v>
      </c>
      <c r="BK102" s="574">
        <f t="shared" si="175"/>
        <v>1</v>
      </c>
      <c r="BL102" s="574">
        <f t="shared" si="175"/>
        <v>1</v>
      </c>
      <c r="BM102" s="574">
        <f t="shared" si="175"/>
        <v>0</v>
      </c>
      <c r="BN102" s="574">
        <f t="shared" si="175"/>
        <v>0</v>
      </c>
      <c r="BO102" s="574">
        <f t="shared" si="175"/>
        <v>0</v>
      </c>
      <c r="BP102" s="574">
        <f t="shared" si="175"/>
        <v>0</v>
      </c>
      <c r="BQ102" s="574">
        <f t="shared" si="175"/>
        <v>0</v>
      </c>
      <c r="BR102" s="574">
        <f t="shared" si="175"/>
        <v>0</v>
      </c>
      <c r="BS102" s="574">
        <f t="shared" si="175"/>
        <v>0</v>
      </c>
      <c r="BT102" s="574">
        <f t="shared" si="175"/>
        <v>0</v>
      </c>
      <c r="BU102" s="574">
        <f t="shared" si="175"/>
        <v>0</v>
      </c>
      <c r="BV102" s="574">
        <f t="shared" si="175"/>
        <v>0</v>
      </c>
      <c r="BW102" s="574">
        <f t="shared" si="175"/>
        <v>1</v>
      </c>
      <c r="BX102" s="574">
        <f t="shared" si="175"/>
        <v>1</v>
      </c>
      <c r="BY102" s="574">
        <f t="shared" si="175"/>
        <v>1</v>
      </c>
      <c r="BZ102" s="574">
        <f t="shared" si="175"/>
        <v>1</v>
      </c>
      <c r="CA102" s="574">
        <f t="shared" si="175"/>
        <v>1</v>
      </c>
      <c r="CB102" s="574">
        <f t="shared" si="175"/>
        <v>1</v>
      </c>
      <c r="CC102" s="574">
        <f t="shared" si="175"/>
        <v>1</v>
      </c>
      <c r="CD102" s="574">
        <f t="shared" si="175"/>
        <v>0</v>
      </c>
      <c r="CE102" s="574">
        <f t="shared" si="175"/>
        <v>0</v>
      </c>
      <c r="CF102" s="574">
        <f t="shared" si="175"/>
        <v>0</v>
      </c>
      <c r="CG102" s="574">
        <f t="shared" si="175"/>
        <v>0</v>
      </c>
      <c r="CH102" s="574">
        <f t="shared" si="175"/>
        <v>0</v>
      </c>
      <c r="CI102" s="574">
        <f t="shared" si="175"/>
        <v>0</v>
      </c>
      <c r="CJ102" s="574">
        <f t="shared" si="175"/>
        <v>0</v>
      </c>
      <c r="CK102" s="574">
        <f t="shared" si="175"/>
        <v>0</v>
      </c>
      <c r="CL102" s="574">
        <f t="shared" si="175"/>
        <v>0</v>
      </c>
      <c r="CM102" s="574">
        <f t="shared" si="175"/>
        <v>0</v>
      </c>
      <c r="CN102" s="574">
        <f t="shared" si="175"/>
        <v>0</v>
      </c>
      <c r="CO102" s="574">
        <f t="shared" si="175"/>
        <v>0</v>
      </c>
      <c r="CP102" s="574">
        <f t="shared" si="175"/>
        <v>0</v>
      </c>
      <c r="CQ102" s="574">
        <f t="shared" si="175"/>
        <v>0</v>
      </c>
      <c r="CR102" s="574">
        <f t="shared" si="175"/>
        <v>0</v>
      </c>
      <c r="CS102" s="574">
        <f t="shared" si="175"/>
        <v>0</v>
      </c>
      <c r="CT102" s="572">
        <f t="shared" si="168"/>
        <v>0</v>
      </c>
      <c r="CU102" s="572">
        <f t="shared" si="169"/>
        <v>0</v>
      </c>
      <c r="CV102" s="572">
        <f t="shared" si="162"/>
        <v>0</v>
      </c>
      <c r="CW102" s="560"/>
      <c r="CX102" s="575"/>
      <c r="CY102" s="560">
        <f t="shared" si="119"/>
        <v>0</v>
      </c>
      <c r="CZ102" s="560">
        <f t="shared" si="120"/>
        <v>0</v>
      </c>
      <c r="DA102" s="560">
        <f t="shared" si="121"/>
        <v>0</v>
      </c>
      <c r="DB102" s="560">
        <f t="shared" si="122"/>
        <v>0</v>
      </c>
      <c r="DC102" s="560">
        <f t="shared" si="123"/>
        <v>0</v>
      </c>
      <c r="DD102" s="560">
        <f t="shared" si="124"/>
        <v>0</v>
      </c>
      <c r="DE102" s="560">
        <f t="shared" si="125"/>
        <v>0</v>
      </c>
      <c r="DF102" s="560">
        <f t="shared" si="126"/>
        <v>0</v>
      </c>
      <c r="DG102" s="560">
        <f t="shared" si="127"/>
        <v>0</v>
      </c>
      <c r="DH102" s="560">
        <f t="shared" si="128"/>
        <v>0</v>
      </c>
      <c r="DI102" s="560">
        <f t="shared" si="129"/>
        <v>0</v>
      </c>
      <c r="DJ102" s="560">
        <f t="shared" si="130"/>
        <v>0</v>
      </c>
      <c r="DK102" s="560">
        <f t="shared" si="131"/>
        <v>0</v>
      </c>
      <c r="DL102" s="560">
        <f t="shared" si="132"/>
        <v>0</v>
      </c>
      <c r="DM102" s="560">
        <f t="shared" si="133"/>
        <v>0</v>
      </c>
      <c r="DN102" s="560">
        <f t="shared" si="134"/>
        <v>0</v>
      </c>
      <c r="DO102" s="560">
        <f t="shared" si="135"/>
        <v>0</v>
      </c>
      <c r="DP102" s="560">
        <f t="shared" si="136"/>
        <v>0</v>
      </c>
      <c r="DQ102" s="560">
        <f t="shared" si="137"/>
        <v>0</v>
      </c>
      <c r="DR102" s="560">
        <f t="shared" si="138"/>
        <v>0</v>
      </c>
      <c r="DS102" s="560">
        <f t="shared" si="139"/>
        <v>0</v>
      </c>
      <c r="DT102" s="560">
        <f t="shared" si="140"/>
        <v>0</v>
      </c>
      <c r="DU102" s="560">
        <f t="shared" si="141"/>
        <v>0</v>
      </c>
      <c r="DV102" s="560">
        <f t="shared" si="142"/>
        <v>0</v>
      </c>
      <c r="DW102" s="560">
        <f t="shared" si="143"/>
        <v>0</v>
      </c>
      <c r="DX102" s="560">
        <f t="shared" si="144"/>
        <v>0</v>
      </c>
      <c r="DY102" s="560">
        <f t="shared" si="145"/>
        <v>0</v>
      </c>
      <c r="DZ102" s="560">
        <f t="shared" si="146"/>
        <v>0</v>
      </c>
      <c r="EA102" s="560">
        <f t="shared" si="147"/>
        <v>0</v>
      </c>
      <c r="EB102" s="560">
        <f t="shared" si="148"/>
        <v>0</v>
      </c>
      <c r="EC102" s="560">
        <f t="shared" si="149"/>
        <v>0</v>
      </c>
      <c r="ED102" s="560">
        <f t="shared" si="150"/>
        <v>0</v>
      </c>
      <c r="EE102" s="560">
        <f t="shared" si="151"/>
        <v>0</v>
      </c>
      <c r="EF102" s="560">
        <f t="shared" si="152"/>
        <v>0</v>
      </c>
      <c r="EG102" s="560">
        <f t="shared" si="153"/>
        <v>0</v>
      </c>
      <c r="EH102" s="560">
        <f t="shared" si="154"/>
        <v>0</v>
      </c>
      <c r="EI102" s="560">
        <f t="shared" si="155"/>
        <v>0</v>
      </c>
      <c r="EJ102" s="560">
        <f t="shared" si="156"/>
        <v>0</v>
      </c>
      <c r="EK102" s="560">
        <f t="shared" si="157"/>
        <v>0</v>
      </c>
      <c r="EL102" s="560">
        <f t="shared" si="158"/>
        <v>0</v>
      </c>
      <c r="EM102" s="560">
        <f t="shared" si="159"/>
        <v>0</v>
      </c>
      <c r="EN102" s="560">
        <f t="shared" si="165"/>
        <v>0</v>
      </c>
      <c r="EO102" s="560">
        <f t="shared" si="163"/>
        <v>0</v>
      </c>
      <c r="EP102" s="560">
        <f t="shared" si="164"/>
        <v>0</v>
      </c>
    </row>
    <row r="103" spans="1:146" s="561" customFormat="1" hidden="1">
      <c r="A103" s="563">
        <v>95</v>
      </c>
      <c r="B103" s="577"/>
      <c r="C103" s="578"/>
      <c r="D103" s="578"/>
      <c r="E103" s="578"/>
      <c r="F103" s="578"/>
      <c r="G103" s="578"/>
      <c r="H103" s="578"/>
      <c r="I103" s="578"/>
      <c r="J103" s="578"/>
      <c r="K103" s="578"/>
      <c r="L103" s="578"/>
      <c r="M103" s="578"/>
      <c r="N103" s="578"/>
      <c r="O103" s="578"/>
      <c r="P103" s="578"/>
      <c r="Q103" s="578"/>
      <c r="R103" s="578"/>
      <c r="S103" s="578"/>
      <c r="T103" s="578"/>
      <c r="U103" s="578"/>
      <c r="V103" s="578"/>
      <c r="W103" s="578"/>
      <c r="X103" s="578"/>
      <c r="Y103" s="578"/>
      <c r="Z103" s="578"/>
      <c r="AA103" s="578"/>
      <c r="AB103" s="578"/>
      <c r="AC103" s="578"/>
      <c r="AD103" s="578"/>
      <c r="AE103" s="578"/>
      <c r="AF103" s="578"/>
      <c r="AG103" s="578"/>
      <c r="AH103" s="578"/>
      <c r="AI103" s="578"/>
      <c r="AJ103" s="578"/>
      <c r="AK103" s="578"/>
      <c r="AL103" s="578"/>
      <c r="AM103" s="578"/>
      <c r="AN103" s="578"/>
      <c r="AO103" s="578"/>
      <c r="AP103" s="578"/>
      <c r="AQ103" s="578"/>
      <c r="AR103" s="564">
        <f t="shared" si="114"/>
        <v>0</v>
      </c>
      <c r="AS103" s="564">
        <f t="shared" si="115"/>
        <v>0</v>
      </c>
      <c r="AT103" s="564">
        <f t="shared" si="117"/>
        <v>0</v>
      </c>
      <c r="AU103" s="565" t="str">
        <f t="shared" si="118"/>
        <v/>
      </c>
      <c r="BD103" s="574"/>
      <c r="BE103" s="574">
        <f t="shared" si="175"/>
        <v>1</v>
      </c>
      <c r="BF103" s="574">
        <f t="shared" si="175"/>
        <v>1</v>
      </c>
      <c r="BG103" s="574">
        <f t="shared" si="175"/>
        <v>1</v>
      </c>
      <c r="BH103" s="574">
        <f t="shared" si="175"/>
        <v>1</v>
      </c>
      <c r="BI103" s="574">
        <f t="shared" si="175"/>
        <v>1</v>
      </c>
      <c r="BJ103" s="574">
        <f t="shared" si="175"/>
        <v>1</v>
      </c>
      <c r="BK103" s="574">
        <f t="shared" si="175"/>
        <v>1</v>
      </c>
      <c r="BL103" s="574">
        <f t="shared" si="175"/>
        <v>1</v>
      </c>
      <c r="BM103" s="574">
        <f t="shared" si="175"/>
        <v>0</v>
      </c>
      <c r="BN103" s="574">
        <f t="shared" si="175"/>
        <v>0</v>
      </c>
      <c r="BO103" s="574">
        <f t="shared" si="175"/>
        <v>0</v>
      </c>
      <c r="BP103" s="574">
        <f t="shared" si="175"/>
        <v>0</v>
      </c>
      <c r="BQ103" s="574">
        <f t="shared" si="175"/>
        <v>0</v>
      </c>
      <c r="BR103" s="574">
        <f t="shared" si="175"/>
        <v>0</v>
      </c>
      <c r="BS103" s="574">
        <f t="shared" si="175"/>
        <v>0</v>
      </c>
      <c r="BT103" s="574">
        <f t="shared" si="175"/>
        <v>0</v>
      </c>
      <c r="BU103" s="574">
        <f t="shared" si="175"/>
        <v>0</v>
      </c>
      <c r="BV103" s="574">
        <f t="shared" si="175"/>
        <v>0</v>
      </c>
      <c r="BW103" s="574">
        <f t="shared" si="175"/>
        <v>1</v>
      </c>
      <c r="BX103" s="574">
        <f t="shared" si="175"/>
        <v>1</v>
      </c>
      <c r="BY103" s="574">
        <f t="shared" si="175"/>
        <v>1</v>
      </c>
      <c r="BZ103" s="574">
        <f t="shared" si="175"/>
        <v>1</v>
      </c>
      <c r="CA103" s="574">
        <f t="shared" si="175"/>
        <v>1</v>
      </c>
      <c r="CB103" s="574">
        <f t="shared" si="175"/>
        <v>1</v>
      </c>
      <c r="CC103" s="574">
        <f t="shared" si="175"/>
        <v>1</v>
      </c>
      <c r="CD103" s="574">
        <f t="shared" si="175"/>
        <v>0</v>
      </c>
      <c r="CE103" s="574">
        <f t="shared" si="175"/>
        <v>0</v>
      </c>
      <c r="CF103" s="574">
        <f t="shared" si="175"/>
        <v>0</v>
      </c>
      <c r="CG103" s="574">
        <f t="shared" si="175"/>
        <v>0</v>
      </c>
      <c r="CH103" s="574">
        <f t="shared" si="175"/>
        <v>0</v>
      </c>
      <c r="CI103" s="574">
        <f t="shared" si="175"/>
        <v>0</v>
      </c>
      <c r="CJ103" s="574">
        <f t="shared" si="175"/>
        <v>0</v>
      </c>
      <c r="CK103" s="574">
        <f t="shared" si="175"/>
        <v>0</v>
      </c>
      <c r="CL103" s="574">
        <f t="shared" si="175"/>
        <v>0</v>
      </c>
      <c r="CM103" s="574">
        <f t="shared" si="175"/>
        <v>0</v>
      </c>
      <c r="CN103" s="574">
        <f t="shared" si="175"/>
        <v>0</v>
      </c>
      <c r="CO103" s="574">
        <f t="shared" si="175"/>
        <v>0</v>
      </c>
      <c r="CP103" s="574">
        <f t="shared" si="175"/>
        <v>0</v>
      </c>
      <c r="CQ103" s="574">
        <f t="shared" si="175"/>
        <v>0</v>
      </c>
      <c r="CR103" s="574">
        <f t="shared" si="175"/>
        <v>0</v>
      </c>
      <c r="CS103" s="574">
        <f t="shared" si="175"/>
        <v>0</v>
      </c>
      <c r="CT103" s="572">
        <f t="shared" si="168"/>
        <v>0</v>
      </c>
      <c r="CU103" s="572">
        <f t="shared" si="169"/>
        <v>0</v>
      </c>
      <c r="CV103" s="572">
        <f t="shared" si="162"/>
        <v>0</v>
      </c>
      <c r="CW103" s="560"/>
      <c r="CX103" s="575"/>
      <c r="CY103" s="560">
        <f t="shared" si="119"/>
        <v>0</v>
      </c>
      <c r="CZ103" s="560">
        <f t="shared" si="120"/>
        <v>0</v>
      </c>
      <c r="DA103" s="560">
        <f t="shared" si="121"/>
        <v>0</v>
      </c>
      <c r="DB103" s="560">
        <f t="shared" si="122"/>
        <v>0</v>
      </c>
      <c r="DC103" s="560">
        <f t="shared" si="123"/>
        <v>0</v>
      </c>
      <c r="DD103" s="560">
        <f t="shared" si="124"/>
        <v>0</v>
      </c>
      <c r="DE103" s="560">
        <f t="shared" si="125"/>
        <v>0</v>
      </c>
      <c r="DF103" s="560">
        <f t="shared" si="126"/>
        <v>0</v>
      </c>
      <c r="DG103" s="560">
        <f t="shared" si="127"/>
        <v>0</v>
      </c>
      <c r="DH103" s="560">
        <f t="shared" si="128"/>
        <v>0</v>
      </c>
      <c r="DI103" s="560">
        <f t="shared" si="129"/>
        <v>0</v>
      </c>
      <c r="DJ103" s="560">
        <f t="shared" si="130"/>
        <v>0</v>
      </c>
      <c r="DK103" s="560">
        <f t="shared" si="131"/>
        <v>0</v>
      </c>
      <c r="DL103" s="560">
        <f t="shared" si="132"/>
        <v>0</v>
      </c>
      <c r="DM103" s="560">
        <f t="shared" si="133"/>
        <v>0</v>
      </c>
      <c r="DN103" s="560">
        <f t="shared" si="134"/>
        <v>0</v>
      </c>
      <c r="DO103" s="560">
        <f t="shared" si="135"/>
        <v>0</v>
      </c>
      <c r="DP103" s="560">
        <f t="shared" si="136"/>
        <v>0</v>
      </c>
      <c r="DQ103" s="560">
        <f t="shared" si="137"/>
        <v>0</v>
      </c>
      <c r="DR103" s="560">
        <f t="shared" si="138"/>
        <v>0</v>
      </c>
      <c r="DS103" s="560">
        <f t="shared" si="139"/>
        <v>0</v>
      </c>
      <c r="DT103" s="560">
        <f t="shared" si="140"/>
        <v>0</v>
      </c>
      <c r="DU103" s="560">
        <f t="shared" si="141"/>
        <v>0</v>
      </c>
      <c r="DV103" s="560">
        <f t="shared" si="142"/>
        <v>0</v>
      </c>
      <c r="DW103" s="560">
        <f t="shared" si="143"/>
        <v>0</v>
      </c>
      <c r="DX103" s="560">
        <f t="shared" si="144"/>
        <v>0</v>
      </c>
      <c r="DY103" s="560">
        <f t="shared" si="145"/>
        <v>0</v>
      </c>
      <c r="DZ103" s="560">
        <f t="shared" si="146"/>
        <v>0</v>
      </c>
      <c r="EA103" s="560">
        <f t="shared" si="147"/>
        <v>0</v>
      </c>
      <c r="EB103" s="560">
        <f t="shared" si="148"/>
        <v>0</v>
      </c>
      <c r="EC103" s="560">
        <f t="shared" si="149"/>
        <v>0</v>
      </c>
      <c r="ED103" s="560">
        <f t="shared" si="150"/>
        <v>0</v>
      </c>
      <c r="EE103" s="560">
        <f t="shared" si="151"/>
        <v>0</v>
      </c>
      <c r="EF103" s="560">
        <f t="shared" si="152"/>
        <v>0</v>
      </c>
      <c r="EG103" s="560">
        <f t="shared" si="153"/>
        <v>0</v>
      </c>
      <c r="EH103" s="560">
        <f t="shared" si="154"/>
        <v>0</v>
      </c>
      <c r="EI103" s="560">
        <f t="shared" si="155"/>
        <v>0</v>
      </c>
      <c r="EJ103" s="560">
        <f t="shared" si="156"/>
        <v>0</v>
      </c>
      <c r="EK103" s="560">
        <f t="shared" si="157"/>
        <v>0</v>
      </c>
      <c r="EL103" s="560">
        <f t="shared" si="158"/>
        <v>0</v>
      </c>
      <c r="EM103" s="560">
        <f t="shared" si="159"/>
        <v>0</v>
      </c>
      <c r="EN103" s="560">
        <f t="shared" si="165"/>
        <v>0</v>
      </c>
      <c r="EO103" s="560">
        <f t="shared" si="163"/>
        <v>0</v>
      </c>
      <c r="EP103" s="560">
        <f t="shared" si="164"/>
        <v>0</v>
      </c>
    </row>
    <row r="104" spans="1:146" s="561" customFormat="1" hidden="1">
      <c r="A104" s="563">
        <v>96</v>
      </c>
      <c r="B104" s="577"/>
      <c r="C104" s="578"/>
      <c r="D104" s="578"/>
      <c r="E104" s="578"/>
      <c r="F104" s="578"/>
      <c r="G104" s="578"/>
      <c r="H104" s="578"/>
      <c r="I104" s="578"/>
      <c r="J104" s="578"/>
      <c r="K104" s="578"/>
      <c r="L104" s="578"/>
      <c r="M104" s="578"/>
      <c r="N104" s="578"/>
      <c r="O104" s="578"/>
      <c r="P104" s="578"/>
      <c r="Q104" s="578"/>
      <c r="R104" s="578"/>
      <c r="S104" s="578"/>
      <c r="T104" s="578"/>
      <c r="U104" s="578"/>
      <c r="V104" s="578"/>
      <c r="W104" s="578"/>
      <c r="X104" s="578"/>
      <c r="Y104" s="578"/>
      <c r="Z104" s="578"/>
      <c r="AA104" s="578"/>
      <c r="AB104" s="578"/>
      <c r="AC104" s="578"/>
      <c r="AD104" s="578"/>
      <c r="AE104" s="578"/>
      <c r="AF104" s="578"/>
      <c r="AG104" s="578"/>
      <c r="AH104" s="578"/>
      <c r="AI104" s="578"/>
      <c r="AJ104" s="578"/>
      <c r="AK104" s="578"/>
      <c r="AL104" s="578"/>
      <c r="AM104" s="578"/>
      <c r="AN104" s="578"/>
      <c r="AO104" s="578"/>
      <c r="AP104" s="578"/>
      <c r="AQ104" s="578"/>
      <c r="AR104" s="564">
        <f t="shared" si="114"/>
        <v>0</v>
      </c>
      <c r="AS104" s="564">
        <f t="shared" si="115"/>
        <v>0</v>
      </c>
      <c r="AT104" s="564">
        <f t="shared" si="117"/>
        <v>0</v>
      </c>
      <c r="AU104" s="565" t="str">
        <f t="shared" si="118"/>
        <v/>
      </c>
      <c r="BD104" s="574"/>
      <c r="BE104" s="574">
        <f t="shared" si="175"/>
        <v>1</v>
      </c>
      <c r="BF104" s="574">
        <f t="shared" si="175"/>
        <v>1</v>
      </c>
      <c r="BG104" s="574">
        <f t="shared" si="175"/>
        <v>1</v>
      </c>
      <c r="BH104" s="574">
        <f t="shared" si="175"/>
        <v>1</v>
      </c>
      <c r="BI104" s="574">
        <f t="shared" si="175"/>
        <v>1</v>
      </c>
      <c r="BJ104" s="574">
        <f t="shared" si="175"/>
        <v>1</v>
      </c>
      <c r="BK104" s="574">
        <f t="shared" si="175"/>
        <v>1</v>
      </c>
      <c r="BL104" s="574">
        <f t="shared" si="175"/>
        <v>1</v>
      </c>
      <c r="BM104" s="574">
        <f t="shared" si="175"/>
        <v>0</v>
      </c>
      <c r="BN104" s="574">
        <f t="shared" si="175"/>
        <v>0</v>
      </c>
      <c r="BO104" s="574">
        <f t="shared" si="175"/>
        <v>0</v>
      </c>
      <c r="BP104" s="574">
        <f t="shared" si="175"/>
        <v>0</v>
      </c>
      <c r="BQ104" s="574">
        <f t="shared" si="175"/>
        <v>0</v>
      </c>
      <c r="BR104" s="574">
        <f t="shared" si="175"/>
        <v>0</v>
      </c>
      <c r="BS104" s="574">
        <f t="shared" si="175"/>
        <v>0</v>
      </c>
      <c r="BT104" s="574">
        <f t="shared" si="175"/>
        <v>0</v>
      </c>
      <c r="BU104" s="574">
        <f t="shared" si="175"/>
        <v>0</v>
      </c>
      <c r="BV104" s="574">
        <f t="shared" si="175"/>
        <v>0</v>
      </c>
      <c r="BW104" s="574">
        <f t="shared" si="175"/>
        <v>1</v>
      </c>
      <c r="BX104" s="574">
        <f t="shared" si="175"/>
        <v>1</v>
      </c>
      <c r="BY104" s="574">
        <f t="shared" si="175"/>
        <v>1</v>
      </c>
      <c r="BZ104" s="574">
        <f t="shared" si="175"/>
        <v>1</v>
      </c>
      <c r="CA104" s="574">
        <f t="shared" si="175"/>
        <v>1</v>
      </c>
      <c r="CB104" s="574">
        <f t="shared" si="175"/>
        <v>1</v>
      </c>
      <c r="CC104" s="574">
        <f t="shared" si="175"/>
        <v>1</v>
      </c>
      <c r="CD104" s="574">
        <f t="shared" si="175"/>
        <v>0</v>
      </c>
      <c r="CE104" s="574">
        <f t="shared" si="175"/>
        <v>0</v>
      </c>
      <c r="CF104" s="574">
        <f t="shared" si="175"/>
        <v>0</v>
      </c>
      <c r="CG104" s="574">
        <f t="shared" si="175"/>
        <v>0</v>
      </c>
      <c r="CH104" s="574">
        <f t="shared" si="175"/>
        <v>0</v>
      </c>
      <c r="CI104" s="574">
        <f t="shared" si="175"/>
        <v>0</v>
      </c>
      <c r="CJ104" s="574">
        <f t="shared" si="175"/>
        <v>0</v>
      </c>
      <c r="CK104" s="574">
        <f t="shared" si="175"/>
        <v>0</v>
      </c>
      <c r="CL104" s="574">
        <f t="shared" si="175"/>
        <v>0</v>
      </c>
      <c r="CM104" s="574">
        <f t="shared" si="175"/>
        <v>0</v>
      </c>
      <c r="CN104" s="574">
        <f t="shared" si="175"/>
        <v>0</v>
      </c>
      <c r="CO104" s="574">
        <f t="shared" si="175"/>
        <v>0</v>
      </c>
      <c r="CP104" s="574">
        <f t="shared" si="175"/>
        <v>0</v>
      </c>
      <c r="CQ104" s="574">
        <f t="shared" si="175"/>
        <v>0</v>
      </c>
      <c r="CR104" s="574">
        <f t="shared" si="175"/>
        <v>0</v>
      </c>
      <c r="CS104" s="574">
        <f t="shared" si="175"/>
        <v>0</v>
      </c>
      <c r="CT104" s="572">
        <f t="shared" si="168"/>
        <v>0</v>
      </c>
      <c r="CU104" s="572">
        <f t="shared" si="169"/>
        <v>0</v>
      </c>
      <c r="CV104" s="572">
        <f t="shared" si="162"/>
        <v>0</v>
      </c>
      <c r="CW104" s="560"/>
      <c r="CX104" s="575"/>
      <c r="CY104" s="560">
        <f t="shared" si="119"/>
        <v>0</v>
      </c>
      <c r="CZ104" s="560">
        <f t="shared" si="120"/>
        <v>0</v>
      </c>
      <c r="DA104" s="560">
        <f t="shared" si="121"/>
        <v>0</v>
      </c>
      <c r="DB104" s="560">
        <f t="shared" si="122"/>
        <v>0</v>
      </c>
      <c r="DC104" s="560">
        <f t="shared" si="123"/>
        <v>0</v>
      </c>
      <c r="DD104" s="560">
        <f t="shared" si="124"/>
        <v>0</v>
      </c>
      <c r="DE104" s="560">
        <f t="shared" si="125"/>
        <v>0</v>
      </c>
      <c r="DF104" s="560">
        <f t="shared" si="126"/>
        <v>0</v>
      </c>
      <c r="DG104" s="560">
        <f t="shared" si="127"/>
        <v>0</v>
      </c>
      <c r="DH104" s="560">
        <f t="shared" si="128"/>
        <v>0</v>
      </c>
      <c r="DI104" s="560">
        <f t="shared" si="129"/>
        <v>0</v>
      </c>
      <c r="DJ104" s="560">
        <f t="shared" si="130"/>
        <v>0</v>
      </c>
      <c r="DK104" s="560">
        <f t="shared" si="131"/>
        <v>0</v>
      </c>
      <c r="DL104" s="560">
        <f t="shared" si="132"/>
        <v>0</v>
      </c>
      <c r="DM104" s="560">
        <f t="shared" si="133"/>
        <v>0</v>
      </c>
      <c r="DN104" s="560">
        <f t="shared" si="134"/>
        <v>0</v>
      </c>
      <c r="DO104" s="560">
        <f t="shared" si="135"/>
        <v>0</v>
      </c>
      <c r="DP104" s="560">
        <f t="shared" si="136"/>
        <v>0</v>
      </c>
      <c r="DQ104" s="560">
        <f t="shared" si="137"/>
        <v>0</v>
      </c>
      <c r="DR104" s="560">
        <f t="shared" si="138"/>
        <v>0</v>
      </c>
      <c r="DS104" s="560">
        <f t="shared" si="139"/>
        <v>0</v>
      </c>
      <c r="DT104" s="560">
        <f t="shared" si="140"/>
        <v>0</v>
      </c>
      <c r="DU104" s="560">
        <f t="shared" si="141"/>
        <v>0</v>
      </c>
      <c r="DV104" s="560">
        <f t="shared" si="142"/>
        <v>0</v>
      </c>
      <c r="DW104" s="560">
        <f t="shared" si="143"/>
        <v>0</v>
      </c>
      <c r="DX104" s="560">
        <f t="shared" si="144"/>
        <v>0</v>
      </c>
      <c r="DY104" s="560">
        <f t="shared" si="145"/>
        <v>0</v>
      </c>
      <c r="DZ104" s="560">
        <f t="shared" si="146"/>
        <v>0</v>
      </c>
      <c r="EA104" s="560">
        <f t="shared" si="147"/>
        <v>0</v>
      </c>
      <c r="EB104" s="560">
        <f t="shared" si="148"/>
        <v>0</v>
      </c>
      <c r="EC104" s="560">
        <f t="shared" si="149"/>
        <v>0</v>
      </c>
      <c r="ED104" s="560">
        <f t="shared" si="150"/>
        <v>0</v>
      </c>
      <c r="EE104" s="560">
        <f t="shared" si="151"/>
        <v>0</v>
      </c>
      <c r="EF104" s="560">
        <f t="shared" si="152"/>
        <v>0</v>
      </c>
      <c r="EG104" s="560">
        <f t="shared" si="153"/>
        <v>0</v>
      </c>
      <c r="EH104" s="560">
        <f t="shared" si="154"/>
        <v>0</v>
      </c>
      <c r="EI104" s="560">
        <f t="shared" si="155"/>
        <v>0</v>
      </c>
      <c r="EJ104" s="560">
        <f t="shared" si="156"/>
        <v>0</v>
      </c>
      <c r="EK104" s="560">
        <f t="shared" si="157"/>
        <v>0</v>
      </c>
      <c r="EL104" s="560">
        <f t="shared" si="158"/>
        <v>0</v>
      </c>
      <c r="EM104" s="560">
        <f t="shared" si="159"/>
        <v>0</v>
      </c>
      <c r="EN104" s="560">
        <f t="shared" si="165"/>
        <v>0</v>
      </c>
      <c r="EO104" s="560">
        <f t="shared" si="163"/>
        <v>0</v>
      </c>
      <c r="EP104" s="560">
        <f t="shared" si="164"/>
        <v>0</v>
      </c>
    </row>
    <row r="105" spans="1:146" s="561" customFormat="1" hidden="1">
      <c r="A105" s="563">
        <v>97</v>
      </c>
      <c r="B105" s="577"/>
      <c r="C105" s="578"/>
      <c r="D105" s="578"/>
      <c r="E105" s="578"/>
      <c r="F105" s="578"/>
      <c r="G105" s="578"/>
      <c r="H105" s="578"/>
      <c r="I105" s="578"/>
      <c r="J105" s="578"/>
      <c r="K105" s="578"/>
      <c r="L105" s="578"/>
      <c r="M105" s="578"/>
      <c r="N105" s="578"/>
      <c r="O105" s="578"/>
      <c r="P105" s="578"/>
      <c r="Q105" s="578"/>
      <c r="R105" s="578"/>
      <c r="S105" s="578"/>
      <c r="T105" s="578"/>
      <c r="U105" s="578"/>
      <c r="V105" s="578"/>
      <c r="W105" s="578"/>
      <c r="X105" s="578"/>
      <c r="Y105" s="578"/>
      <c r="Z105" s="578"/>
      <c r="AA105" s="578"/>
      <c r="AB105" s="578"/>
      <c r="AC105" s="578"/>
      <c r="AD105" s="578"/>
      <c r="AE105" s="578"/>
      <c r="AF105" s="578"/>
      <c r="AG105" s="578"/>
      <c r="AH105" s="578"/>
      <c r="AI105" s="578"/>
      <c r="AJ105" s="578"/>
      <c r="AK105" s="578"/>
      <c r="AL105" s="578"/>
      <c r="AM105" s="578"/>
      <c r="AN105" s="578"/>
      <c r="AO105" s="578"/>
      <c r="AP105" s="578"/>
      <c r="AQ105" s="578"/>
      <c r="AR105" s="564">
        <f t="shared" si="114"/>
        <v>0</v>
      </c>
      <c r="AS105" s="564">
        <f t="shared" si="115"/>
        <v>0</v>
      </c>
      <c r="AT105" s="564">
        <f t="shared" si="117"/>
        <v>0</v>
      </c>
      <c r="AU105" s="565" t="str">
        <f t="shared" si="118"/>
        <v/>
      </c>
      <c r="BD105" s="574"/>
      <c r="BE105" s="574">
        <f t="shared" si="175"/>
        <v>1</v>
      </c>
      <c r="BF105" s="574">
        <f t="shared" si="175"/>
        <v>1</v>
      </c>
      <c r="BG105" s="574">
        <f t="shared" si="175"/>
        <v>1</v>
      </c>
      <c r="BH105" s="574">
        <f t="shared" si="175"/>
        <v>1</v>
      </c>
      <c r="BI105" s="574">
        <f t="shared" si="175"/>
        <v>1</v>
      </c>
      <c r="BJ105" s="574">
        <f t="shared" si="175"/>
        <v>1</v>
      </c>
      <c r="BK105" s="574">
        <f t="shared" si="175"/>
        <v>1</v>
      </c>
      <c r="BL105" s="574">
        <f t="shared" si="175"/>
        <v>1</v>
      </c>
      <c r="BM105" s="574">
        <f t="shared" si="175"/>
        <v>0</v>
      </c>
      <c r="BN105" s="574">
        <f t="shared" si="175"/>
        <v>0</v>
      </c>
      <c r="BO105" s="574">
        <f t="shared" si="175"/>
        <v>0</v>
      </c>
      <c r="BP105" s="574">
        <f t="shared" si="175"/>
        <v>0</v>
      </c>
      <c r="BQ105" s="574">
        <f t="shared" si="175"/>
        <v>0</v>
      </c>
      <c r="BR105" s="574">
        <f t="shared" si="175"/>
        <v>0</v>
      </c>
      <c r="BS105" s="574">
        <f t="shared" si="175"/>
        <v>0</v>
      </c>
      <c r="BT105" s="574">
        <f t="shared" si="175"/>
        <v>0</v>
      </c>
      <c r="BU105" s="574">
        <f t="shared" si="175"/>
        <v>0</v>
      </c>
      <c r="BV105" s="574">
        <f t="shared" si="175"/>
        <v>0</v>
      </c>
      <c r="BW105" s="574">
        <f t="shared" si="175"/>
        <v>1</v>
      </c>
      <c r="BX105" s="574">
        <f t="shared" si="175"/>
        <v>1</v>
      </c>
      <c r="BY105" s="574">
        <f t="shared" si="175"/>
        <v>1</v>
      </c>
      <c r="BZ105" s="574">
        <f t="shared" si="175"/>
        <v>1</v>
      </c>
      <c r="CA105" s="574">
        <f t="shared" si="175"/>
        <v>1</v>
      </c>
      <c r="CB105" s="574">
        <f t="shared" si="175"/>
        <v>1</v>
      </c>
      <c r="CC105" s="574">
        <f t="shared" si="175"/>
        <v>1</v>
      </c>
      <c r="CD105" s="574">
        <f t="shared" si="175"/>
        <v>0</v>
      </c>
      <c r="CE105" s="574">
        <f t="shared" si="175"/>
        <v>0</v>
      </c>
      <c r="CF105" s="574">
        <f t="shared" si="175"/>
        <v>0</v>
      </c>
      <c r="CG105" s="574">
        <f t="shared" si="175"/>
        <v>0</v>
      </c>
      <c r="CH105" s="574">
        <f t="shared" si="175"/>
        <v>0</v>
      </c>
      <c r="CI105" s="574">
        <f t="shared" si="175"/>
        <v>0</v>
      </c>
      <c r="CJ105" s="574">
        <f t="shared" si="175"/>
        <v>0</v>
      </c>
      <c r="CK105" s="574">
        <f t="shared" si="175"/>
        <v>0</v>
      </c>
      <c r="CL105" s="574">
        <f t="shared" si="175"/>
        <v>0</v>
      </c>
      <c r="CM105" s="574">
        <f t="shared" si="175"/>
        <v>0</v>
      </c>
      <c r="CN105" s="574">
        <f t="shared" si="175"/>
        <v>0</v>
      </c>
      <c r="CO105" s="574">
        <f t="shared" si="175"/>
        <v>0</v>
      </c>
      <c r="CP105" s="574">
        <f t="shared" si="175"/>
        <v>0</v>
      </c>
      <c r="CQ105" s="574">
        <f t="shared" si="175"/>
        <v>0</v>
      </c>
      <c r="CR105" s="574">
        <f t="shared" si="175"/>
        <v>0</v>
      </c>
      <c r="CS105" s="574">
        <f t="shared" si="175"/>
        <v>0</v>
      </c>
      <c r="CT105" s="572">
        <f t="shared" si="168"/>
        <v>0</v>
      </c>
      <c r="CU105" s="572">
        <f t="shared" si="169"/>
        <v>0</v>
      </c>
      <c r="CV105" s="572">
        <f t="shared" si="162"/>
        <v>0</v>
      </c>
      <c r="CW105" s="560"/>
      <c r="CX105" s="575"/>
      <c r="CY105" s="560">
        <f t="shared" si="119"/>
        <v>0</v>
      </c>
      <c r="CZ105" s="560">
        <f t="shared" si="120"/>
        <v>0</v>
      </c>
      <c r="DA105" s="560">
        <f t="shared" si="121"/>
        <v>0</v>
      </c>
      <c r="DB105" s="560">
        <f t="shared" si="122"/>
        <v>0</v>
      </c>
      <c r="DC105" s="560">
        <f t="shared" si="123"/>
        <v>0</v>
      </c>
      <c r="DD105" s="560">
        <f t="shared" si="124"/>
        <v>0</v>
      </c>
      <c r="DE105" s="560">
        <f t="shared" si="125"/>
        <v>0</v>
      </c>
      <c r="DF105" s="560">
        <f t="shared" si="126"/>
        <v>0</v>
      </c>
      <c r="DG105" s="560">
        <f t="shared" si="127"/>
        <v>0</v>
      </c>
      <c r="DH105" s="560">
        <f t="shared" si="128"/>
        <v>0</v>
      </c>
      <c r="DI105" s="560">
        <f t="shared" si="129"/>
        <v>0</v>
      </c>
      <c r="DJ105" s="560">
        <f t="shared" si="130"/>
        <v>0</v>
      </c>
      <c r="DK105" s="560">
        <f t="shared" si="131"/>
        <v>0</v>
      </c>
      <c r="DL105" s="560">
        <f t="shared" si="132"/>
        <v>0</v>
      </c>
      <c r="DM105" s="560">
        <f t="shared" si="133"/>
        <v>0</v>
      </c>
      <c r="DN105" s="560">
        <f t="shared" si="134"/>
        <v>0</v>
      </c>
      <c r="DO105" s="560">
        <f t="shared" si="135"/>
        <v>0</v>
      </c>
      <c r="DP105" s="560">
        <f t="shared" si="136"/>
        <v>0</v>
      </c>
      <c r="DQ105" s="560">
        <f t="shared" si="137"/>
        <v>0</v>
      </c>
      <c r="DR105" s="560">
        <f t="shared" si="138"/>
        <v>0</v>
      </c>
      <c r="DS105" s="560">
        <f t="shared" si="139"/>
        <v>0</v>
      </c>
      <c r="DT105" s="560">
        <f t="shared" si="140"/>
        <v>0</v>
      </c>
      <c r="DU105" s="560">
        <f t="shared" si="141"/>
        <v>0</v>
      </c>
      <c r="DV105" s="560">
        <f t="shared" si="142"/>
        <v>0</v>
      </c>
      <c r="DW105" s="560">
        <f t="shared" si="143"/>
        <v>0</v>
      </c>
      <c r="DX105" s="560">
        <f t="shared" si="144"/>
        <v>0</v>
      </c>
      <c r="DY105" s="560">
        <f t="shared" si="145"/>
        <v>0</v>
      </c>
      <c r="DZ105" s="560">
        <f t="shared" si="146"/>
        <v>0</v>
      </c>
      <c r="EA105" s="560">
        <f t="shared" si="147"/>
        <v>0</v>
      </c>
      <c r="EB105" s="560">
        <f t="shared" si="148"/>
        <v>0</v>
      </c>
      <c r="EC105" s="560">
        <f t="shared" si="149"/>
        <v>0</v>
      </c>
      <c r="ED105" s="560">
        <f t="shared" si="150"/>
        <v>0</v>
      </c>
      <c r="EE105" s="560">
        <f t="shared" si="151"/>
        <v>0</v>
      </c>
      <c r="EF105" s="560">
        <f t="shared" si="152"/>
        <v>0</v>
      </c>
      <c r="EG105" s="560">
        <f t="shared" si="153"/>
        <v>0</v>
      </c>
      <c r="EH105" s="560">
        <f t="shared" si="154"/>
        <v>0</v>
      </c>
      <c r="EI105" s="560">
        <f t="shared" si="155"/>
        <v>0</v>
      </c>
      <c r="EJ105" s="560">
        <f t="shared" si="156"/>
        <v>0</v>
      </c>
      <c r="EK105" s="560">
        <f t="shared" si="157"/>
        <v>0</v>
      </c>
      <c r="EL105" s="560">
        <f t="shared" si="158"/>
        <v>0</v>
      </c>
      <c r="EM105" s="560">
        <f t="shared" si="159"/>
        <v>0</v>
      </c>
      <c r="EN105" s="560">
        <f t="shared" si="165"/>
        <v>0</v>
      </c>
      <c r="EO105" s="560">
        <f t="shared" si="163"/>
        <v>0</v>
      </c>
      <c r="EP105" s="560">
        <f t="shared" si="164"/>
        <v>0</v>
      </c>
    </row>
    <row r="106" spans="1:146" s="561" customFormat="1" hidden="1">
      <c r="A106" s="563">
        <v>98</v>
      </c>
      <c r="B106" s="577"/>
      <c r="C106" s="578"/>
      <c r="D106" s="578"/>
      <c r="E106" s="578"/>
      <c r="F106" s="578"/>
      <c r="G106" s="578"/>
      <c r="H106" s="578"/>
      <c r="I106" s="578"/>
      <c r="J106" s="578"/>
      <c r="K106" s="578"/>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78"/>
      <c r="AK106" s="578"/>
      <c r="AL106" s="578"/>
      <c r="AM106" s="578"/>
      <c r="AN106" s="578"/>
      <c r="AO106" s="578"/>
      <c r="AP106" s="578"/>
      <c r="AQ106" s="578"/>
      <c r="AR106" s="564">
        <f t="shared" si="114"/>
        <v>0</v>
      </c>
      <c r="AS106" s="564">
        <f t="shared" si="115"/>
        <v>0</v>
      </c>
      <c r="AT106" s="564">
        <f t="shared" si="117"/>
        <v>0</v>
      </c>
      <c r="AU106" s="565" t="str">
        <f t="shared" si="118"/>
        <v/>
      </c>
      <c r="BD106" s="574"/>
      <c r="BE106" s="574">
        <f t="shared" si="175"/>
        <v>1</v>
      </c>
      <c r="BF106" s="574">
        <f t="shared" si="175"/>
        <v>1</v>
      </c>
      <c r="BG106" s="574">
        <f t="shared" si="175"/>
        <v>1</v>
      </c>
      <c r="BH106" s="574">
        <f t="shared" si="175"/>
        <v>1</v>
      </c>
      <c r="BI106" s="574">
        <f t="shared" si="175"/>
        <v>1</v>
      </c>
      <c r="BJ106" s="574">
        <f t="shared" si="175"/>
        <v>1</v>
      </c>
      <c r="BK106" s="574">
        <f t="shared" si="175"/>
        <v>1</v>
      </c>
      <c r="BL106" s="574">
        <f t="shared" si="175"/>
        <v>1</v>
      </c>
      <c r="BM106" s="574">
        <f t="shared" si="175"/>
        <v>0</v>
      </c>
      <c r="BN106" s="574">
        <f t="shared" si="175"/>
        <v>0</v>
      </c>
      <c r="BO106" s="574">
        <f t="shared" si="175"/>
        <v>0</v>
      </c>
      <c r="BP106" s="574">
        <f t="shared" si="175"/>
        <v>0</v>
      </c>
      <c r="BQ106" s="574">
        <f t="shared" si="175"/>
        <v>0</v>
      </c>
      <c r="BR106" s="574">
        <f t="shared" si="175"/>
        <v>0</v>
      </c>
      <c r="BS106" s="574">
        <f t="shared" si="175"/>
        <v>0</v>
      </c>
      <c r="BT106" s="574">
        <f t="shared" si="175"/>
        <v>0</v>
      </c>
      <c r="BU106" s="574">
        <f t="shared" si="175"/>
        <v>0</v>
      </c>
      <c r="BV106" s="574">
        <f t="shared" si="175"/>
        <v>0</v>
      </c>
      <c r="BW106" s="574">
        <f t="shared" si="175"/>
        <v>1</v>
      </c>
      <c r="BX106" s="574">
        <f t="shared" si="175"/>
        <v>1</v>
      </c>
      <c r="BY106" s="574">
        <f t="shared" si="175"/>
        <v>1</v>
      </c>
      <c r="BZ106" s="574">
        <f t="shared" si="175"/>
        <v>1</v>
      </c>
      <c r="CA106" s="574">
        <f t="shared" si="175"/>
        <v>1</v>
      </c>
      <c r="CB106" s="574">
        <f t="shared" si="175"/>
        <v>1</v>
      </c>
      <c r="CC106" s="574">
        <f t="shared" si="175"/>
        <v>1</v>
      </c>
      <c r="CD106" s="574">
        <f t="shared" si="175"/>
        <v>0</v>
      </c>
      <c r="CE106" s="574">
        <f t="shared" si="175"/>
        <v>0</v>
      </c>
      <c r="CF106" s="574">
        <f t="shared" si="175"/>
        <v>0</v>
      </c>
      <c r="CG106" s="574">
        <f t="shared" si="175"/>
        <v>0</v>
      </c>
      <c r="CH106" s="574">
        <f t="shared" si="175"/>
        <v>0</v>
      </c>
      <c r="CI106" s="574">
        <f t="shared" si="175"/>
        <v>0</v>
      </c>
      <c r="CJ106" s="574">
        <f t="shared" si="175"/>
        <v>0</v>
      </c>
      <c r="CK106" s="574">
        <f t="shared" si="175"/>
        <v>0</v>
      </c>
      <c r="CL106" s="574">
        <f t="shared" si="175"/>
        <v>0</v>
      </c>
      <c r="CM106" s="574">
        <f t="shared" si="175"/>
        <v>0</v>
      </c>
      <c r="CN106" s="574">
        <f t="shared" si="175"/>
        <v>0</v>
      </c>
      <c r="CO106" s="574">
        <f t="shared" si="175"/>
        <v>0</v>
      </c>
      <c r="CP106" s="574">
        <f t="shared" si="175"/>
        <v>0</v>
      </c>
      <c r="CQ106" s="574">
        <f t="shared" si="175"/>
        <v>0</v>
      </c>
      <c r="CR106" s="574">
        <f t="shared" si="175"/>
        <v>0</v>
      </c>
      <c r="CS106" s="574">
        <f t="shared" si="175"/>
        <v>0</v>
      </c>
      <c r="CT106" s="572">
        <f t="shared" si="168"/>
        <v>0</v>
      </c>
      <c r="CU106" s="572">
        <f t="shared" si="169"/>
        <v>0</v>
      </c>
      <c r="CV106" s="572">
        <f t="shared" si="162"/>
        <v>0</v>
      </c>
      <c r="CW106" s="560"/>
      <c r="CX106" s="575"/>
      <c r="CY106" s="560">
        <f t="shared" ref="CY106:CY137" si="176">IF(AND(BE106=1,C105="○",C205&gt;=5),2,IF(AND(BE106=1,C105="○",C205&lt;5),1,IF(AND(BE106=0,C105="○"),1,0)))</f>
        <v>0</v>
      </c>
      <c r="CZ106" s="560">
        <f t="shared" ref="CZ106:CZ137" si="177">IF(AND(BF106=1,D105="○",D205&gt;=5),2,IF(AND(BF106=1,D105="○",D205&lt;5),1,IF(AND(BF106=0,D105="○"),1,0)))</f>
        <v>0</v>
      </c>
      <c r="DA106" s="560">
        <f t="shared" ref="DA106:DA137" si="178">IF(AND(BG106=1,E105="○",E205&gt;=5),2,IF(AND(BG106=1,E105="○",E205&lt;5),1,IF(AND(BG106=0,E105="○"),1,0)))</f>
        <v>0</v>
      </c>
      <c r="DB106" s="560">
        <f t="shared" ref="DB106:DB137" si="179">IF(AND(BH106=1,F105="○",F205&gt;=5),2,IF(AND(BH106=1,F105="○",F205&lt;5),1,IF(AND(BH106=0,F105="○"),1,0)))</f>
        <v>0</v>
      </c>
      <c r="DC106" s="560">
        <f t="shared" ref="DC106:DC137" si="180">IF(AND(BI106=1,G105="○",G205&gt;=5),2,IF(AND(BI106=1,G105="○",G205&lt;5),1,IF(AND(BI106=0,G105="○"),1,0)))</f>
        <v>0</v>
      </c>
      <c r="DD106" s="560">
        <f t="shared" ref="DD106:DD137" si="181">IF(AND(BJ106=1,H105="○",H205&gt;=5),2,IF(AND(BJ106=1,H105="○",H205&lt;5),1,IF(AND(BJ106=0,H105="○"),1,0)))</f>
        <v>0</v>
      </c>
      <c r="DE106" s="560">
        <f t="shared" ref="DE106:DE137" si="182">IF(AND(BK106=1,I105="○",I205&gt;=5),2,IF(AND(BK106=1,I105="○",I205&lt;5),1,IF(AND(BK106=0,I105="○"),1,0)))</f>
        <v>0</v>
      </c>
      <c r="DF106" s="560">
        <f t="shared" ref="DF106:DF137" si="183">IF(AND(BL106=1,J105="○",J205&gt;=5),2,IF(AND(BL106=1,J105="○",J205&lt;5),1,IF(AND(BL106=0,J105="○"),1,0)))</f>
        <v>0</v>
      </c>
      <c r="DG106" s="560">
        <f t="shared" ref="DG106:DG137" si="184">IF(AND(BM106=1,K105="○",K205&gt;=5),2,IF(AND(BM106=1,K105="○",K205&lt;5),1,IF(AND(BM106=0,K105="○"),1,0)))</f>
        <v>0</v>
      </c>
      <c r="DH106" s="560">
        <f t="shared" ref="DH106:DH137" si="185">IF(AND(BN106=1,L105="○",L205&gt;=5),2,IF(AND(BN106=1,L105="○",L205&lt;5),1,IF(AND(BN106=0,L105="○"),1,0)))</f>
        <v>0</v>
      </c>
      <c r="DI106" s="560">
        <f t="shared" ref="DI106:DI137" si="186">IF(AND(BO106=1,M105="○",M205&gt;=5),2,IF(AND(BO106=1,M105="○",M205&lt;5),1,IF(AND(BO106=0,M105="○"),1,0)))</f>
        <v>0</v>
      </c>
      <c r="DJ106" s="560">
        <f t="shared" ref="DJ106:DJ137" si="187">IF(AND(BP106=1,N105="○",N205&gt;=5),2,IF(AND(BP106=1,N105="○",N205&lt;5),1,IF(AND(BP106=0,N105="○"),1,0)))</f>
        <v>0</v>
      </c>
      <c r="DK106" s="560">
        <f t="shared" ref="DK106:DK137" si="188">IF(AND(BQ106=1,O105="○",O205&gt;=5),2,IF(AND(BQ106=1,O105="○",O205&lt;5),1,IF(AND(BQ106=0,O105="○"),1,0)))</f>
        <v>0</v>
      </c>
      <c r="DL106" s="560">
        <f t="shared" ref="DL106:DL137" si="189">IF(AND(BR106=1,P105="○",P205&gt;=5),2,IF(AND(BR106=1,P105="○",P205&lt;5),1,IF(AND(BR106=0,P105="○"),1,0)))</f>
        <v>0</v>
      </c>
      <c r="DM106" s="560">
        <f t="shared" ref="DM106:DM137" si="190">IF(AND(BS106=1,Q105="○",Q205&gt;=5),2,IF(AND(BS106=1,Q105="○",Q205&lt;5),1,IF(AND(BS106=0,Q105="○"),1,0)))</f>
        <v>0</v>
      </c>
      <c r="DN106" s="560">
        <f t="shared" ref="DN106:DN137" si="191">IF(AND(BT106=1,R105="○",R205&gt;=5),2,IF(AND(BT106=1,R105="○",R205&lt;5),1,IF(AND(BT106=0,R105="○"),1,0)))</f>
        <v>0</v>
      </c>
      <c r="DO106" s="560">
        <f t="shared" ref="DO106:DO137" si="192">IF(AND(BU106=1,S105="○",S205&gt;=5),2,IF(AND(BU106=1,S105="○",S205&lt;5),1,IF(AND(BU106=0,S105="○"),1,0)))</f>
        <v>0</v>
      </c>
      <c r="DP106" s="560">
        <f t="shared" ref="DP106:DP137" si="193">IF(AND(BV106=1,T105="○",T205&gt;=5),2,IF(AND(BV106=1,T105="○",T205&lt;5),1,IF(AND(BV106=0,T105="○"),1,0)))</f>
        <v>0</v>
      </c>
      <c r="DQ106" s="560">
        <f t="shared" ref="DQ106:DQ137" si="194">IF(AND(BW106=1,U105="○",U205&gt;=5),2,IF(AND(BW106=1,U105="○",U205&lt;5),1,IF(AND(BW106=0,U105="○"),1,0)))</f>
        <v>0</v>
      </c>
      <c r="DR106" s="560">
        <f t="shared" ref="DR106:DR137" si="195">IF(AND(BX106=1,V105="○",V205&gt;=5),2,IF(AND(BX106=1,V105="○",V205&lt;5),1,IF(AND(BX106=0,V105="○"),1,0)))</f>
        <v>0</v>
      </c>
      <c r="DS106" s="560">
        <f t="shared" ref="DS106:DS137" si="196">IF(AND(BY106=1,W105="○",W205&gt;=5),2,IF(AND(BY106=1,W105="○",W205&lt;5),1,IF(AND(BY106=0,W105="○"),1,0)))</f>
        <v>0</v>
      </c>
      <c r="DT106" s="560">
        <f t="shared" ref="DT106:DT137" si="197">IF(AND(BZ106=1,X105="○",X205&gt;=5),2,IF(AND(BZ106=1,X105="○",X205&lt;5),1,IF(AND(BZ106=0,X105="○"),1,0)))</f>
        <v>0</v>
      </c>
      <c r="DU106" s="560">
        <f t="shared" ref="DU106:DU137" si="198">IF(AND(CA106=1,Y105="○",Y205&gt;=5),2,IF(AND(CA106=1,Y105="○",Y205&lt;5),1,IF(AND(CA106=0,Y105="○"),1,0)))</f>
        <v>0</v>
      </c>
      <c r="DV106" s="560">
        <f t="shared" ref="DV106:DV137" si="199">IF(AND(CB106=1,Z105="○",Z205&gt;=5),2,IF(AND(CB106=1,Z105="○",Z205&lt;5),1,IF(AND(CB106=0,Z105="○"),1,0)))</f>
        <v>0</v>
      </c>
      <c r="DW106" s="560">
        <f t="shared" ref="DW106:DW137" si="200">IF(AND(CC106=1,AA105="○",AA205&gt;=5),2,IF(AND(CC106=1,AA105="○",AA205&lt;5),1,IF(AND(CC106=0,AA105="○"),1,0)))</f>
        <v>0</v>
      </c>
      <c r="DX106" s="560">
        <f t="shared" ref="DX106:DX137" si="201">IF(AND(CD106=1,AB105="○",AB205&gt;=5),2,IF(AND(CD106=1,AB105="○",AB205&lt;5),1,IF(AND(CD106=0,AB105="○"),1,0)))</f>
        <v>0</v>
      </c>
      <c r="DY106" s="560">
        <f t="shared" ref="DY106:DY137" si="202">IF(AND(CE106=1,AC105="○",AC205&gt;=5),2,IF(AND(CE106=1,AC105="○",AC205&lt;5),1,IF(AND(CE106=0,AC105="○"),1,0)))</f>
        <v>0</v>
      </c>
      <c r="DZ106" s="560">
        <f t="shared" ref="DZ106:DZ137" si="203">IF(AND(CF106=1,AD105="○",AD205&gt;=5),2,IF(AND(CF106=1,AD105="○",AD205&lt;5),1,IF(AND(CF106=0,AD105="○"),1,0)))</f>
        <v>0</v>
      </c>
      <c r="EA106" s="560">
        <f t="shared" ref="EA106:EA137" si="204">IF(AND(CG106=1,AE105="○",AE205&gt;=5),2,IF(AND(CG106=1,AE105="○",AE205&lt;5),1,IF(AND(CG106=0,AE105="○"),1,0)))</f>
        <v>0</v>
      </c>
      <c r="EB106" s="560">
        <f t="shared" ref="EB106:EB137" si="205">IF(AND(CH106=1,AF105="○",AF205&gt;=5),2,IF(AND(CH106=1,AF105="○",AF205&lt;5),1,IF(AND(CH106=0,AF105="○"),1,0)))</f>
        <v>0</v>
      </c>
      <c r="EC106" s="560">
        <f t="shared" ref="EC106:EC137" si="206">IF(AND(CI106=1,AG105="○",AG205&gt;=5),2,IF(AND(CI106=1,AG105="○",AG205&lt;5),1,IF(AND(CI106=0,AG105="○"),1,0)))</f>
        <v>0</v>
      </c>
      <c r="ED106" s="560">
        <f t="shared" ref="ED106:ED137" si="207">IF(AND(CJ106=1,AH105="○",AH205&gt;=5),2,IF(AND(CJ106=1,AH105="○",AH205&lt;5),1,IF(AND(CJ106=0,AH105="○"),1,0)))</f>
        <v>0</v>
      </c>
      <c r="EE106" s="560">
        <f t="shared" ref="EE106:EE137" si="208">IF(AND(CK106=1,AI105="○",AI205&gt;=5),2,IF(AND(CK106=1,AI105="○",AI205&lt;5),1,IF(AND(CK106=0,AI105="○"),1,0)))</f>
        <v>0</v>
      </c>
      <c r="EF106" s="560">
        <f t="shared" ref="EF106:EF137" si="209">IF(AND(CL106=1,AJ105="○",AJ205&gt;=5),2,IF(AND(CL106=1,AJ105="○",AJ205&lt;5),1,IF(AND(CL106=0,AJ105="○"),1,0)))</f>
        <v>0</v>
      </c>
      <c r="EG106" s="560">
        <f t="shared" ref="EG106:EG137" si="210">IF(AND(CM106=1,AK105="○",AK205&gt;=5),2,IF(AND(CM106=1,AK105="○",AK205&lt;5),1,IF(AND(CM106=0,AK105="○"),1,0)))</f>
        <v>0</v>
      </c>
      <c r="EH106" s="560">
        <f t="shared" ref="EH106:EH137" si="211">IF(AND(CN106=1,AL105="○",AL205&gt;=5),2,IF(AND(CN106=1,AL105="○",AL205&lt;5),1,IF(AND(CN106=0,AL105="○"),1,0)))</f>
        <v>0</v>
      </c>
      <c r="EI106" s="560">
        <f t="shared" ref="EI106:EI137" si="212">IF(AND(CO106=1,AM105="○",AM205&gt;=5),2,IF(AND(CO106=1,AM105="○",AM205&lt;5),1,IF(AND(CO106=0,AM105="○"),1,0)))</f>
        <v>0</v>
      </c>
      <c r="EJ106" s="560">
        <f t="shared" ref="EJ106:EJ137" si="213">IF(AND(CP106=1,AN105="○",AN205&gt;=5),2,IF(AND(CP106=1,AN105="○",AN205&lt;5),1,IF(AND(CP106=0,AN105="○"),1,0)))</f>
        <v>0</v>
      </c>
      <c r="EK106" s="560">
        <f t="shared" ref="EK106:EK137" si="214">IF(AND(CQ106=1,AO105="○",AO205&gt;=5),2,IF(AND(CQ106=1,AO105="○",AO205&lt;5),1,IF(AND(CQ106=0,AO105="○"),1,0)))</f>
        <v>0</v>
      </c>
      <c r="EL106" s="560">
        <f t="shared" ref="EL106:EL137" si="215">IF(AND(CR106=1,AP105="○",AP205&gt;=5),2,IF(AND(CR106=1,AP105="○",AP205&lt;5),1,IF(AND(CR106=0,AP105="○"),1,0)))</f>
        <v>0</v>
      </c>
      <c r="EM106" s="560">
        <f t="shared" ref="EM106:EM137" si="216">IF(AND(CS106=1,AQ105="○",AQ205&gt;=5),2,IF(AND(CS106=1,AQ105="○",AQ205&lt;5),1,IF(AND(CS106=0,AQ105="○"),1,0)))</f>
        <v>0</v>
      </c>
      <c r="EN106" s="560">
        <f t="shared" si="165"/>
        <v>0</v>
      </c>
      <c r="EO106" s="560">
        <f t="shared" si="163"/>
        <v>0</v>
      </c>
      <c r="EP106" s="560">
        <f t="shared" si="164"/>
        <v>0</v>
      </c>
    </row>
    <row r="107" spans="1:146" s="561" customFormat="1" hidden="1">
      <c r="A107" s="563">
        <v>99</v>
      </c>
      <c r="B107" s="577"/>
      <c r="C107" s="578"/>
      <c r="D107" s="578"/>
      <c r="E107" s="578"/>
      <c r="F107" s="578"/>
      <c r="G107" s="578"/>
      <c r="H107" s="578"/>
      <c r="I107" s="578"/>
      <c r="J107" s="578"/>
      <c r="K107" s="578"/>
      <c r="L107" s="578"/>
      <c r="M107" s="578"/>
      <c r="N107" s="578"/>
      <c r="O107" s="578"/>
      <c r="P107" s="578"/>
      <c r="Q107" s="578"/>
      <c r="R107" s="578"/>
      <c r="S107" s="578"/>
      <c r="T107" s="578"/>
      <c r="U107" s="578"/>
      <c r="V107" s="578"/>
      <c r="W107" s="578"/>
      <c r="X107" s="578"/>
      <c r="Y107" s="578"/>
      <c r="Z107" s="578"/>
      <c r="AA107" s="578"/>
      <c r="AB107" s="578"/>
      <c r="AC107" s="578"/>
      <c r="AD107" s="578"/>
      <c r="AE107" s="578"/>
      <c r="AF107" s="578"/>
      <c r="AG107" s="578"/>
      <c r="AH107" s="578"/>
      <c r="AI107" s="578"/>
      <c r="AJ107" s="578"/>
      <c r="AK107" s="578"/>
      <c r="AL107" s="578"/>
      <c r="AM107" s="578"/>
      <c r="AN107" s="578"/>
      <c r="AO107" s="578"/>
      <c r="AP107" s="578"/>
      <c r="AQ107" s="578"/>
      <c r="AR107" s="564">
        <f t="shared" si="114"/>
        <v>0</v>
      </c>
      <c r="AS107" s="564">
        <f t="shared" si="115"/>
        <v>0</v>
      </c>
      <c r="AT107" s="564">
        <f t="shared" si="117"/>
        <v>0</v>
      </c>
      <c r="AU107" s="565" t="str">
        <f t="shared" si="118"/>
        <v/>
      </c>
      <c r="BD107" s="574"/>
      <c r="BE107" s="574">
        <f t="shared" si="175"/>
        <v>1</v>
      </c>
      <c r="BF107" s="574">
        <f t="shared" si="175"/>
        <v>1</v>
      </c>
      <c r="BG107" s="574">
        <f t="shared" si="175"/>
        <v>1</v>
      </c>
      <c r="BH107" s="574">
        <f t="shared" si="175"/>
        <v>1</v>
      </c>
      <c r="BI107" s="574">
        <f t="shared" si="175"/>
        <v>1</v>
      </c>
      <c r="BJ107" s="574">
        <f t="shared" si="175"/>
        <v>1</v>
      </c>
      <c r="BK107" s="574">
        <f t="shared" si="175"/>
        <v>1</v>
      </c>
      <c r="BL107" s="574">
        <f t="shared" si="175"/>
        <v>1</v>
      </c>
      <c r="BM107" s="574">
        <f t="shared" si="175"/>
        <v>0</v>
      </c>
      <c r="BN107" s="574">
        <f t="shared" ref="BN107:CS109" si="217">IF(OR(AND(44626&gt;=BN208,BN208&gt;=44588),AND(45382&gt;=BN208,BN208&gt;=44659)),1,0)</f>
        <v>0</v>
      </c>
      <c r="BO107" s="574">
        <f t="shared" si="217"/>
        <v>0</v>
      </c>
      <c r="BP107" s="574">
        <f t="shared" si="217"/>
        <v>0</v>
      </c>
      <c r="BQ107" s="574">
        <f t="shared" si="217"/>
        <v>0</v>
      </c>
      <c r="BR107" s="574">
        <f t="shared" si="217"/>
        <v>0</v>
      </c>
      <c r="BS107" s="574">
        <f t="shared" si="217"/>
        <v>0</v>
      </c>
      <c r="BT107" s="574">
        <f t="shared" si="217"/>
        <v>0</v>
      </c>
      <c r="BU107" s="574">
        <f t="shared" si="217"/>
        <v>0</v>
      </c>
      <c r="BV107" s="574">
        <f t="shared" si="217"/>
        <v>0</v>
      </c>
      <c r="BW107" s="574">
        <f t="shared" si="217"/>
        <v>1</v>
      </c>
      <c r="BX107" s="574">
        <f t="shared" si="217"/>
        <v>1</v>
      </c>
      <c r="BY107" s="574">
        <f t="shared" si="217"/>
        <v>1</v>
      </c>
      <c r="BZ107" s="574">
        <f t="shared" si="217"/>
        <v>1</v>
      </c>
      <c r="CA107" s="574">
        <f t="shared" si="217"/>
        <v>1</v>
      </c>
      <c r="CB107" s="574">
        <f t="shared" si="217"/>
        <v>1</v>
      </c>
      <c r="CC107" s="574">
        <f t="shared" si="217"/>
        <v>1</v>
      </c>
      <c r="CD107" s="574">
        <f t="shared" si="217"/>
        <v>0</v>
      </c>
      <c r="CE107" s="574">
        <f t="shared" si="217"/>
        <v>0</v>
      </c>
      <c r="CF107" s="574">
        <f t="shared" si="217"/>
        <v>0</v>
      </c>
      <c r="CG107" s="574">
        <f t="shared" si="217"/>
        <v>0</v>
      </c>
      <c r="CH107" s="574">
        <f t="shared" si="217"/>
        <v>0</v>
      </c>
      <c r="CI107" s="574">
        <f t="shared" si="217"/>
        <v>0</v>
      </c>
      <c r="CJ107" s="574">
        <f t="shared" si="217"/>
        <v>0</v>
      </c>
      <c r="CK107" s="574">
        <f t="shared" si="217"/>
        <v>0</v>
      </c>
      <c r="CL107" s="574">
        <f t="shared" si="217"/>
        <v>0</v>
      </c>
      <c r="CM107" s="574">
        <f t="shared" si="217"/>
        <v>0</v>
      </c>
      <c r="CN107" s="574">
        <f t="shared" si="217"/>
        <v>0</v>
      </c>
      <c r="CO107" s="574">
        <f t="shared" si="217"/>
        <v>0</v>
      </c>
      <c r="CP107" s="574">
        <f t="shared" si="217"/>
        <v>0</v>
      </c>
      <c r="CQ107" s="574">
        <f t="shared" si="217"/>
        <v>0</v>
      </c>
      <c r="CR107" s="574">
        <f t="shared" si="217"/>
        <v>0</v>
      </c>
      <c r="CS107" s="574">
        <f t="shared" si="217"/>
        <v>0</v>
      </c>
      <c r="CT107" s="572">
        <f t="shared" si="168"/>
        <v>0</v>
      </c>
      <c r="CU107" s="572">
        <f t="shared" si="169"/>
        <v>0</v>
      </c>
      <c r="CV107" s="572">
        <f t="shared" si="162"/>
        <v>0</v>
      </c>
      <c r="CW107" s="560"/>
      <c r="CX107" s="575"/>
      <c r="CY107" s="560">
        <f t="shared" si="176"/>
        <v>0</v>
      </c>
      <c r="CZ107" s="560">
        <f t="shared" si="177"/>
        <v>0</v>
      </c>
      <c r="DA107" s="560">
        <f t="shared" si="178"/>
        <v>0</v>
      </c>
      <c r="DB107" s="560">
        <f t="shared" si="179"/>
        <v>0</v>
      </c>
      <c r="DC107" s="560">
        <f t="shared" si="180"/>
        <v>0</v>
      </c>
      <c r="DD107" s="560">
        <f t="shared" si="181"/>
        <v>0</v>
      </c>
      <c r="DE107" s="560">
        <f t="shared" si="182"/>
        <v>0</v>
      </c>
      <c r="DF107" s="560">
        <f t="shared" si="183"/>
        <v>0</v>
      </c>
      <c r="DG107" s="560">
        <f t="shared" si="184"/>
        <v>0</v>
      </c>
      <c r="DH107" s="560">
        <f t="shared" si="185"/>
        <v>0</v>
      </c>
      <c r="DI107" s="560">
        <f t="shared" si="186"/>
        <v>0</v>
      </c>
      <c r="DJ107" s="560">
        <f t="shared" si="187"/>
        <v>0</v>
      </c>
      <c r="DK107" s="560">
        <f t="shared" si="188"/>
        <v>0</v>
      </c>
      <c r="DL107" s="560">
        <f t="shared" si="189"/>
        <v>0</v>
      </c>
      <c r="DM107" s="560">
        <f t="shared" si="190"/>
        <v>0</v>
      </c>
      <c r="DN107" s="560">
        <f t="shared" si="191"/>
        <v>0</v>
      </c>
      <c r="DO107" s="560">
        <f t="shared" si="192"/>
        <v>0</v>
      </c>
      <c r="DP107" s="560">
        <f t="shared" si="193"/>
        <v>0</v>
      </c>
      <c r="DQ107" s="560">
        <f t="shared" si="194"/>
        <v>0</v>
      </c>
      <c r="DR107" s="560">
        <f t="shared" si="195"/>
        <v>0</v>
      </c>
      <c r="DS107" s="560">
        <f t="shared" si="196"/>
        <v>0</v>
      </c>
      <c r="DT107" s="560">
        <f t="shared" si="197"/>
        <v>0</v>
      </c>
      <c r="DU107" s="560">
        <f t="shared" si="198"/>
        <v>0</v>
      </c>
      <c r="DV107" s="560">
        <f t="shared" si="199"/>
        <v>0</v>
      </c>
      <c r="DW107" s="560">
        <f t="shared" si="200"/>
        <v>0</v>
      </c>
      <c r="DX107" s="560">
        <f t="shared" si="201"/>
        <v>0</v>
      </c>
      <c r="DY107" s="560">
        <f t="shared" si="202"/>
        <v>0</v>
      </c>
      <c r="DZ107" s="560">
        <f t="shared" si="203"/>
        <v>0</v>
      </c>
      <c r="EA107" s="560">
        <f t="shared" si="204"/>
        <v>0</v>
      </c>
      <c r="EB107" s="560">
        <f t="shared" si="205"/>
        <v>0</v>
      </c>
      <c r="EC107" s="560">
        <f t="shared" si="206"/>
        <v>0</v>
      </c>
      <c r="ED107" s="560">
        <f t="shared" si="207"/>
        <v>0</v>
      </c>
      <c r="EE107" s="560">
        <f t="shared" si="208"/>
        <v>0</v>
      </c>
      <c r="EF107" s="560">
        <f t="shared" si="209"/>
        <v>0</v>
      </c>
      <c r="EG107" s="560">
        <f t="shared" si="210"/>
        <v>0</v>
      </c>
      <c r="EH107" s="560">
        <f t="shared" si="211"/>
        <v>0</v>
      </c>
      <c r="EI107" s="560">
        <f t="shared" si="212"/>
        <v>0</v>
      </c>
      <c r="EJ107" s="560">
        <f t="shared" si="213"/>
        <v>0</v>
      </c>
      <c r="EK107" s="560">
        <f t="shared" si="214"/>
        <v>0</v>
      </c>
      <c r="EL107" s="560">
        <f t="shared" si="215"/>
        <v>0</v>
      </c>
      <c r="EM107" s="560">
        <f t="shared" si="216"/>
        <v>0</v>
      </c>
      <c r="EN107" s="560">
        <f t="shared" si="165"/>
        <v>0</v>
      </c>
      <c r="EO107" s="560">
        <f t="shared" si="163"/>
        <v>0</v>
      </c>
      <c r="EP107" s="560">
        <f t="shared" si="164"/>
        <v>0</v>
      </c>
    </row>
    <row r="108" spans="1:146" s="561" customFormat="1" ht="14.25" hidden="1" thickBot="1">
      <c r="A108" s="563">
        <v>100</v>
      </c>
      <c r="B108" s="577"/>
      <c r="C108" s="578"/>
      <c r="D108" s="578"/>
      <c r="E108" s="578"/>
      <c r="F108" s="578"/>
      <c r="G108" s="578"/>
      <c r="H108" s="578"/>
      <c r="I108" s="578"/>
      <c r="J108" s="578"/>
      <c r="K108" s="578"/>
      <c r="L108" s="578"/>
      <c r="M108" s="578"/>
      <c r="N108" s="578"/>
      <c r="O108" s="578"/>
      <c r="P108" s="578"/>
      <c r="Q108" s="578"/>
      <c r="R108" s="578"/>
      <c r="S108" s="578"/>
      <c r="T108" s="578"/>
      <c r="U108" s="578"/>
      <c r="V108" s="578"/>
      <c r="W108" s="578"/>
      <c r="X108" s="578"/>
      <c r="Y108" s="578"/>
      <c r="Z108" s="578"/>
      <c r="AA108" s="578"/>
      <c r="AB108" s="578"/>
      <c r="AC108" s="578"/>
      <c r="AD108" s="578"/>
      <c r="AE108" s="578"/>
      <c r="AF108" s="578"/>
      <c r="AG108" s="578"/>
      <c r="AH108" s="578"/>
      <c r="AI108" s="578"/>
      <c r="AJ108" s="578"/>
      <c r="AK108" s="578"/>
      <c r="AL108" s="578"/>
      <c r="AM108" s="578"/>
      <c r="AN108" s="578"/>
      <c r="AO108" s="578"/>
      <c r="AP108" s="578"/>
      <c r="AQ108" s="578"/>
      <c r="AR108" s="564">
        <f t="shared" si="114"/>
        <v>0</v>
      </c>
      <c r="AS108" s="564">
        <f t="shared" si="115"/>
        <v>0</v>
      </c>
      <c r="AT108" s="564">
        <f t="shared" si="117"/>
        <v>0</v>
      </c>
      <c r="AU108" s="565" t="str">
        <f t="shared" si="118"/>
        <v/>
      </c>
      <c r="BD108" s="574"/>
      <c r="BE108" s="574">
        <f t="shared" ref="BE108:CR109" si="218">IF(OR(AND(44626&gt;=BE209,BE209&gt;=44588),AND(45382&gt;=BE209,BE209&gt;=44659)),1,0)</f>
        <v>1</v>
      </c>
      <c r="BF108" s="574">
        <f t="shared" si="218"/>
        <v>1</v>
      </c>
      <c r="BG108" s="574">
        <f t="shared" si="218"/>
        <v>1</v>
      </c>
      <c r="BH108" s="574">
        <f t="shared" si="218"/>
        <v>1</v>
      </c>
      <c r="BI108" s="574">
        <f t="shared" si="218"/>
        <v>1</v>
      </c>
      <c r="BJ108" s="574">
        <f t="shared" si="218"/>
        <v>1</v>
      </c>
      <c r="BK108" s="574">
        <f t="shared" si="218"/>
        <v>1</v>
      </c>
      <c r="BL108" s="574">
        <f t="shared" si="218"/>
        <v>1</v>
      </c>
      <c r="BM108" s="574">
        <f t="shared" si="218"/>
        <v>0</v>
      </c>
      <c r="BN108" s="574">
        <f t="shared" si="218"/>
        <v>0</v>
      </c>
      <c r="BO108" s="574">
        <f t="shared" si="218"/>
        <v>0</v>
      </c>
      <c r="BP108" s="574">
        <f t="shared" si="218"/>
        <v>0</v>
      </c>
      <c r="BQ108" s="574">
        <f t="shared" si="218"/>
        <v>0</v>
      </c>
      <c r="BR108" s="574">
        <f t="shared" si="218"/>
        <v>0</v>
      </c>
      <c r="BS108" s="574">
        <f t="shared" si="218"/>
        <v>0</v>
      </c>
      <c r="BT108" s="574">
        <f t="shared" si="218"/>
        <v>0</v>
      </c>
      <c r="BU108" s="574">
        <f t="shared" si="218"/>
        <v>0</v>
      </c>
      <c r="BV108" s="574">
        <f t="shared" si="218"/>
        <v>0</v>
      </c>
      <c r="BW108" s="574">
        <f t="shared" si="218"/>
        <v>1</v>
      </c>
      <c r="BX108" s="574">
        <f t="shared" si="218"/>
        <v>1</v>
      </c>
      <c r="BY108" s="574">
        <f t="shared" si="218"/>
        <v>1</v>
      </c>
      <c r="BZ108" s="574">
        <f t="shared" si="218"/>
        <v>1</v>
      </c>
      <c r="CA108" s="574">
        <f t="shared" si="218"/>
        <v>1</v>
      </c>
      <c r="CB108" s="574">
        <f t="shared" si="218"/>
        <v>1</v>
      </c>
      <c r="CC108" s="574">
        <f t="shared" si="218"/>
        <v>1</v>
      </c>
      <c r="CD108" s="574">
        <f t="shared" si="218"/>
        <v>0</v>
      </c>
      <c r="CE108" s="574">
        <f t="shared" si="218"/>
        <v>0</v>
      </c>
      <c r="CF108" s="574">
        <f t="shared" si="218"/>
        <v>0</v>
      </c>
      <c r="CG108" s="574">
        <f t="shared" si="218"/>
        <v>0</v>
      </c>
      <c r="CH108" s="574">
        <f t="shared" si="218"/>
        <v>0</v>
      </c>
      <c r="CI108" s="574">
        <f t="shared" si="218"/>
        <v>0</v>
      </c>
      <c r="CJ108" s="574">
        <f t="shared" si="218"/>
        <v>0</v>
      </c>
      <c r="CK108" s="574">
        <f t="shared" si="218"/>
        <v>0</v>
      </c>
      <c r="CL108" s="574">
        <f t="shared" si="218"/>
        <v>0</v>
      </c>
      <c r="CM108" s="574">
        <f t="shared" si="218"/>
        <v>0</v>
      </c>
      <c r="CN108" s="574">
        <f t="shared" si="218"/>
        <v>0</v>
      </c>
      <c r="CO108" s="574">
        <f t="shared" si="218"/>
        <v>0</v>
      </c>
      <c r="CP108" s="574">
        <f t="shared" si="218"/>
        <v>0</v>
      </c>
      <c r="CQ108" s="574">
        <f t="shared" si="218"/>
        <v>0</v>
      </c>
      <c r="CR108" s="574">
        <f t="shared" si="218"/>
        <v>0</v>
      </c>
      <c r="CS108" s="574">
        <f t="shared" si="217"/>
        <v>0</v>
      </c>
      <c r="CT108" s="572">
        <f t="shared" si="168"/>
        <v>0</v>
      </c>
      <c r="CU108" s="572">
        <f t="shared" si="169"/>
        <v>0</v>
      </c>
      <c r="CV108" s="572">
        <f t="shared" si="162"/>
        <v>0</v>
      </c>
      <c r="CW108" s="560"/>
      <c r="CX108" s="575"/>
      <c r="CY108" s="560">
        <f t="shared" si="176"/>
        <v>0</v>
      </c>
      <c r="CZ108" s="560">
        <f t="shared" si="177"/>
        <v>0</v>
      </c>
      <c r="DA108" s="560">
        <f t="shared" si="178"/>
        <v>0</v>
      </c>
      <c r="DB108" s="560">
        <f t="shared" si="179"/>
        <v>0</v>
      </c>
      <c r="DC108" s="560">
        <f t="shared" si="180"/>
        <v>0</v>
      </c>
      <c r="DD108" s="560">
        <f t="shared" si="181"/>
        <v>0</v>
      </c>
      <c r="DE108" s="560">
        <f t="shared" si="182"/>
        <v>0</v>
      </c>
      <c r="DF108" s="560">
        <f t="shared" si="183"/>
        <v>0</v>
      </c>
      <c r="DG108" s="560">
        <f t="shared" si="184"/>
        <v>0</v>
      </c>
      <c r="DH108" s="560">
        <f t="shared" si="185"/>
        <v>0</v>
      </c>
      <c r="DI108" s="560">
        <f t="shared" si="186"/>
        <v>0</v>
      </c>
      <c r="DJ108" s="560">
        <f t="shared" si="187"/>
        <v>0</v>
      </c>
      <c r="DK108" s="560">
        <f t="shared" si="188"/>
        <v>0</v>
      </c>
      <c r="DL108" s="560">
        <f t="shared" si="189"/>
        <v>0</v>
      </c>
      <c r="DM108" s="560">
        <f t="shared" si="190"/>
        <v>0</v>
      </c>
      <c r="DN108" s="560">
        <f t="shared" si="191"/>
        <v>0</v>
      </c>
      <c r="DO108" s="560">
        <f t="shared" si="192"/>
        <v>0</v>
      </c>
      <c r="DP108" s="560">
        <f t="shared" si="193"/>
        <v>0</v>
      </c>
      <c r="DQ108" s="560">
        <f t="shared" si="194"/>
        <v>0</v>
      </c>
      <c r="DR108" s="560">
        <f t="shared" si="195"/>
        <v>0</v>
      </c>
      <c r="DS108" s="560">
        <f t="shared" si="196"/>
        <v>0</v>
      </c>
      <c r="DT108" s="560">
        <f t="shared" si="197"/>
        <v>0</v>
      </c>
      <c r="DU108" s="560">
        <f t="shared" si="198"/>
        <v>0</v>
      </c>
      <c r="DV108" s="560">
        <f t="shared" si="199"/>
        <v>0</v>
      </c>
      <c r="DW108" s="560">
        <f t="shared" si="200"/>
        <v>0</v>
      </c>
      <c r="DX108" s="560">
        <f t="shared" si="201"/>
        <v>0</v>
      </c>
      <c r="DY108" s="560">
        <f t="shared" si="202"/>
        <v>0</v>
      </c>
      <c r="DZ108" s="560">
        <f t="shared" si="203"/>
        <v>0</v>
      </c>
      <c r="EA108" s="560">
        <f t="shared" si="204"/>
        <v>0</v>
      </c>
      <c r="EB108" s="560">
        <f t="shared" si="205"/>
        <v>0</v>
      </c>
      <c r="EC108" s="560">
        <f t="shared" si="206"/>
        <v>0</v>
      </c>
      <c r="ED108" s="560">
        <f t="shared" si="207"/>
        <v>0</v>
      </c>
      <c r="EE108" s="560">
        <f t="shared" si="208"/>
        <v>0</v>
      </c>
      <c r="EF108" s="560">
        <f t="shared" si="209"/>
        <v>0</v>
      </c>
      <c r="EG108" s="560">
        <f t="shared" si="210"/>
        <v>0</v>
      </c>
      <c r="EH108" s="560">
        <f t="shared" si="211"/>
        <v>0</v>
      </c>
      <c r="EI108" s="560">
        <f t="shared" si="212"/>
        <v>0</v>
      </c>
      <c r="EJ108" s="560">
        <f t="shared" si="213"/>
        <v>0</v>
      </c>
      <c r="EK108" s="560">
        <f t="shared" si="214"/>
        <v>0</v>
      </c>
      <c r="EL108" s="560">
        <f t="shared" si="215"/>
        <v>0</v>
      </c>
      <c r="EM108" s="560">
        <f t="shared" si="216"/>
        <v>0</v>
      </c>
      <c r="EN108" s="560">
        <f t="shared" si="165"/>
        <v>0</v>
      </c>
      <c r="EO108" s="560">
        <f t="shared" si="163"/>
        <v>0</v>
      </c>
      <c r="EP108" s="560">
        <f t="shared" si="164"/>
        <v>0</v>
      </c>
    </row>
    <row r="109" spans="1:146" s="561" customFormat="1" ht="21.75" customHeight="1" thickTop="1" thickBot="1">
      <c r="A109" s="1177" t="s">
        <v>400</v>
      </c>
      <c r="B109" s="1177"/>
      <c r="C109" s="563">
        <f>COUNTIF(C9:C108,"○")</f>
        <v>1</v>
      </c>
      <c r="D109" s="563">
        <f t="shared" ref="D109:AQ109" si="219">COUNTIF(D9:D108,"○")</f>
        <v>1</v>
      </c>
      <c r="E109" s="563">
        <f t="shared" si="219"/>
        <v>1</v>
      </c>
      <c r="F109" s="563">
        <f t="shared" si="219"/>
        <v>1</v>
      </c>
      <c r="G109" s="563">
        <f t="shared" si="219"/>
        <v>1</v>
      </c>
      <c r="H109" s="563">
        <f t="shared" si="219"/>
        <v>1</v>
      </c>
      <c r="I109" s="563">
        <f t="shared" si="219"/>
        <v>1</v>
      </c>
      <c r="J109" s="563">
        <f t="shared" si="219"/>
        <v>1</v>
      </c>
      <c r="K109" s="563">
        <f t="shared" si="219"/>
        <v>0</v>
      </c>
      <c r="L109" s="563">
        <f t="shared" si="219"/>
        <v>0</v>
      </c>
      <c r="M109" s="563">
        <f t="shared" si="219"/>
        <v>0</v>
      </c>
      <c r="N109" s="563">
        <f t="shared" si="219"/>
        <v>0</v>
      </c>
      <c r="O109" s="563">
        <f t="shared" si="219"/>
        <v>0</v>
      </c>
      <c r="P109" s="563">
        <f t="shared" si="219"/>
        <v>0</v>
      </c>
      <c r="Q109" s="563">
        <f t="shared" si="219"/>
        <v>0</v>
      </c>
      <c r="R109" s="563">
        <f t="shared" si="219"/>
        <v>0</v>
      </c>
      <c r="S109" s="563">
        <f t="shared" si="219"/>
        <v>0</v>
      </c>
      <c r="T109" s="563">
        <f t="shared" si="219"/>
        <v>0</v>
      </c>
      <c r="U109" s="563">
        <f t="shared" si="219"/>
        <v>1</v>
      </c>
      <c r="V109" s="563">
        <f t="shared" si="219"/>
        <v>1</v>
      </c>
      <c r="W109" s="563">
        <f t="shared" si="219"/>
        <v>1</v>
      </c>
      <c r="X109" s="563">
        <f t="shared" si="219"/>
        <v>1</v>
      </c>
      <c r="Y109" s="563">
        <f t="shared" si="219"/>
        <v>1</v>
      </c>
      <c r="Z109" s="563">
        <f t="shared" si="219"/>
        <v>1</v>
      </c>
      <c r="AA109" s="563">
        <f t="shared" si="219"/>
        <v>1</v>
      </c>
      <c r="AB109" s="563">
        <f t="shared" si="219"/>
        <v>0</v>
      </c>
      <c r="AC109" s="563">
        <f t="shared" si="219"/>
        <v>0</v>
      </c>
      <c r="AD109" s="563">
        <f t="shared" si="219"/>
        <v>0</v>
      </c>
      <c r="AE109" s="563">
        <f t="shared" si="219"/>
        <v>0</v>
      </c>
      <c r="AF109" s="563">
        <f t="shared" si="219"/>
        <v>0</v>
      </c>
      <c r="AG109" s="563">
        <f t="shared" si="219"/>
        <v>0</v>
      </c>
      <c r="AH109" s="563">
        <f t="shared" si="219"/>
        <v>0</v>
      </c>
      <c r="AI109" s="563">
        <f t="shared" si="219"/>
        <v>0</v>
      </c>
      <c r="AJ109" s="563">
        <f t="shared" si="219"/>
        <v>0</v>
      </c>
      <c r="AK109" s="563">
        <f t="shared" si="219"/>
        <v>0</v>
      </c>
      <c r="AL109" s="563">
        <f t="shared" si="219"/>
        <v>0</v>
      </c>
      <c r="AM109" s="563">
        <f t="shared" si="219"/>
        <v>0</v>
      </c>
      <c r="AN109" s="563">
        <f t="shared" si="219"/>
        <v>0</v>
      </c>
      <c r="AO109" s="563">
        <f t="shared" si="219"/>
        <v>0</v>
      </c>
      <c r="AP109" s="563">
        <f t="shared" si="219"/>
        <v>0</v>
      </c>
      <c r="AQ109" s="563">
        <f t="shared" si="219"/>
        <v>0</v>
      </c>
      <c r="AR109" s="564">
        <f>SUM(AR9:AR108)</f>
        <v>15</v>
      </c>
      <c r="AS109" s="566">
        <f>SUM(AS9:AS108)</f>
        <v>0</v>
      </c>
      <c r="AT109" s="567">
        <f>AR109*10+AS129*10</f>
        <v>150</v>
      </c>
      <c r="BD109" s="574"/>
      <c r="BE109" s="574">
        <f t="shared" si="218"/>
        <v>1</v>
      </c>
      <c r="BF109" s="574">
        <f t="shared" si="218"/>
        <v>1</v>
      </c>
      <c r="BG109" s="574">
        <f t="shared" si="218"/>
        <v>1</v>
      </c>
      <c r="BH109" s="574">
        <f t="shared" si="218"/>
        <v>1</v>
      </c>
      <c r="BI109" s="574">
        <f t="shared" si="218"/>
        <v>1</v>
      </c>
      <c r="BJ109" s="574">
        <f t="shared" si="218"/>
        <v>1</v>
      </c>
      <c r="BK109" s="574">
        <f t="shared" si="218"/>
        <v>1</v>
      </c>
      <c r="BL109" s="574">
        <f t="shared" si="218"/>
        <v>1</v>
      </c>
      <c r="BM109" s="574">
        <f t="shared" si="218"/>
        <v>0</v>
      </c>
      <c r="BN109" s="574">
        <f t="shared" si="218"/>
        <v>0</v>
      </c>
      <c r="BO109" s="574">
        <f t="shared" si="218"/>
        <v>0</v>
      </c>
      <c r="BP109" s="574">
        <f t="shared" si="218"/>
        <v>0</v>
      </c>
      <c r="BQ109" s="574">
        <f t="shared" si="218"/>
        <v>0</v>
      </c>
      <c r="BR109" s="574">
        <f t="shared" si="218"/>
        <v>0</v>
      </c>
      <c r="BS109" s="574">
        <f t="shared" si="218"/>
        <v>0</v>
      </c>
      <c r="BT109" s="574">
        <f t="shared" si="218"/>
        <v>0</v>
      </c>
      <c r="BU109" s="574">
        <f t="shared" si="218"/>
        <v>0</v>
      </c>
      <c r="BV109" s="574">
        <f t="shared" si="218"/>
        <v>0</v>
      </c>
      <c r="BW109" s="574">
        <f t="shared" si="218"/>
        <v>1</v>
      </c>
      <c r="BX109" s="574">
        <f t="shared" si="218"/>
        <v>1</v>
      </c>
      <c r="BY109" s="574">
        <f t="shared" si="218"/>
        <v>1</v>
      </c>
      <c r="BZ109" s="574">
        <f t="shared" si="218"/>
        <v>1</v>
      </c>
      <c r="CA109" s="574">
        <f t="shared" si="218"/>
        <v>1</v>
      </c>
      <c r="CB109" s="574">
        <f t="shared" si="218"/>
        <v>1</v>
      </c>
      <c r="CC109" s="574">
        <f t="shared" si="218"/>
        <v>1</v>
      </c>
      <c r="CD109" s="574">
        <f t="shared" si="218"/>
        <v>0</v>
      </c>
      <c r="CE109" s="574">
        <f t="shared" si="218"/>
        <v>0</v>
      </c>
      <c r="CF109" s="574">
        <f t="shared" si="218"/>
        <v>0</v>
      </c>
      <c r="CG109" s="574">
        <f t="shared" si="218"/>
        <v>0</v>
      </c>
      <c r="CH109" s="574">
        <f t="shared" si="218"/>
        <v>0</v>
      </c>
      <c r="CI109" s="574">
        <f t="shared" si="218"/>
        <v>0</v>
      </c>
      <c r="CJ109" s="574">
        <f t="shared" si="218"/>
        <v>0</v>
      </c>
      <c r="CK109" s="574">
        <f t="shared" si="218"/>
        <v>0</v>
      </c>
      <c r="CL109" s="574">
        <f t="shared" si="218"/>
        <v>0</v>
      </c>
      <c r="CM109" s="574">
        <f t="shared" si="218"/>
        <v>0</v>
      </c>
      <c r="CN109" s="574">
        <f t="shared" si="218"/>
        <v>0</v>
      </c>
      <c r="CO109" s="574">
        <f t="shared" si="218"/>
        <v>0</v>
      </c>
      <c r="CP109" s="574">
        <f t="shared" si="218"/>
        <v>0</v>
      </c>
      <c r="CQ109" s="574">
        <f t="shared" si="218"/>
        <v>0</v>
      </c>
      <c r="CR109" s="574">
        <f t="shared" si="218"/>
        <v>0</v>
      </c>
      <c r="CS109" s="574">
        <f t="shared" si="217"/>
        <v>0</v>
      </c>
      <c r="CT109" s="572">
        <f t="shared" si="168"/>
        <v>0</v>
      </c>
      <c r="CU109" s="572">
        <f t="shared" si="169"/>
        <v>0</v>
      </c>
      <c r="CV109" s="572">
        <f t="shared" si="162"/>
        <v>0</v>
      </c>
      <c r="CW109" s="560"/>
      <c r="CX109" s="575"/>
      <c r="CY109" s="560">
        <f t="shared" si="176"/>
        <v>0</v>
      </c>
      <c r="CZ109" s="560">
        <f t="shared" si="177"/>
        <v>0</v>
      </c>
      <c r="DA109" s="560">
        <f t="shared" si="178"/>
        <v>0</v>
      </c>
      <c r="DB109" s="560">
        <f t="shared" si="179"/>
        <v>0</v>
      </c>
      <c r="DC109" s="560">
        <f t="shared" si="180"/>
        <v>0</v>
      </c>
      <c r="DD109" s="560">
        <f t="shared" si="181"/>
        <v>0</v>
      </c>
      <c r="DE109" s="560">
        <f t="shared" si="182"/>
        <v>0</v>
      </c>
      <c r="DF109" s="560">
        <f t="shared" si="183"/>
        <v>0</v>
      </c>
      <c r="DG109" s="560">
        <f t="shared" si="184"/>
        <v>0</v>
      </c>
      <c r="DH109" s="560">
        <f t="shared" si="185"/>
        <v>0</v>
      </c>
      <c r="DI109" s="560">
        <f t="shared" si="186"/>
        <v>0</v>
      </c>
      <c r="DJ109" s="560">
        <f t="shared" si="187"/>
        <v>0</v>
      </c>
      <c r="DK109" s="560">
        <f t="shared" si="188"/>
        <v>0</v>
      </c>
      <c r="DL109" s="560">
        <f t="shared" si="189"/>
        <v>0</v>
      </c>
      <c r="DM109" s="560">
        <f t="shared" si="190"/>
        <v>0</v>
      </c>
      <c r="DN109" s="560">
        <f t="shared" si="191"/>
        <v>0</v>
      </c>
      <c r="DO109" s="560">
        <f t="shared" si="192"/>
        <v>0</v>
      </c>
      <c r="DP109" s="560">
        <f t="shared" si="193"/>
        <v>0</v>
      </c>
      <c r="DQ109" s="560">
        <f t="shared" si="194"/>
        <v>0</v>
      </c>
      <c r="DR109" s="560">
        <f t="shared" si="195"/>
        <v>0</v>
      </c>
      <c r="DS109" s="560">
        <f t="shared" si="196"/>
        <v>0</v>
      </c>
      <c r="DT109" s="560">
        <f t="shared" si="197"/>
        <v>0</v>
      </c>
      <c r="DU109" s="560">
        <f t="shared" si="198"/>
        <v>0</v>
      </c>
      <c r="DV109" s="560">
        <f t="shared" si="199"/>
        <v>0</v>
      </c>
      <c r="DW109" s="560">
        <f t="shared" si="200"/>
        <v>0</v>
      </c>
      <c r="DX109" s="560">
        <f t="shared" si="201"/>
        <v>0</v>
      </c>
      <c r="DY109" s="560">
        <f t="shared" si="202"/>
        <v>0</v>
      </c>
      <c r="DZ109" s="560">
        <f t="shared" si="203"/>
        <v>0</v>
      </c>
      <c r="EA109" s="560">
        <f t="shared" si="204"/>
        <v>0</v>
      </c>
      <c r="EB109" s="560">
        <f t="shared" si="205"/>
        <v>0</v>
      </c>
      <c r="EC109" s="560">
        <f t="shared" si="206"/>
        <v>0</v>
      </c>
      <c r="ED109" s="560">
        <f t="shared" si="207"/>
        <v>0</v>
      </c>
      <c r="EE109" s="560">
        <f t="shared" si="208"/>
        <v>0</v>
      </c>
      <c r="EF109" s="560">
        <f t="shared" si="209"/>
        <v>0</v>
      </c>
      <c r="EG109" s="560">
        <f t="shared" si="210"/>
        <v>0</v>
      </c>
      <c r="EH109" s="560">
        <f t="shared" si="211"/>
        <v>0</v>
      </c>
      <c r="EI109" s="560">
        <f t="shared" si="212"/>
        <v>0</v>
      </c>
      <c r="EJ109" s="560">
        <f t="shared" si="213"/>
        <v>0</v>
      </c>
      <c r="EK109" s="560">
        <f t="shared" si="214"/>
        <v>0</v>
      </c>
      <c r="EL109" s="560">
        <f t="shared" si="215"/>
        <v>0</v>
      </c>
      <c r="EM109" s="560">
        <f t="shared" si="216"/>
        <v>0</v>
      </c>
      <c r="EN109" s="560">
        <f t="shared" si="165"/>
        <v>0</v>
      </c>
      <c r="EO109" s="560">
        <f t="shared" si="163"/>
        <v>0</v>
      </c>
      <c r="EP109" s="560">
        <f t="shared" si="164"/>
        <v>0</v>
      </c>
    </row>
    <row r="110" spans="1:146" s="561" customFormat="1" ht="14.25" hidden="1" thickTop="1">
      <c r="A110" s="561">
        <v>1</v>
      </c>
      <c r="C110" s="561">
        <f>C109</f>
        <v>1</v>
      </c>
      <c r="D110" s="561">
        <f t="shared" ref="D110:AQ116" si="220">D109</f>
        <v>1</v>
      </c>
      <c r="E110" s="561">
        <f t="shared" si="220"/>
        <v>1</v>
      </c>
      <c r="F110" s="561">
        <f t="shared" si="220"/>
        <v>1</v>
      </c>
      <c r="G110" s="561">
        <f t="shared" si="220"/>
        <v>1</v>
      </c>
      <c r="H110" s="561">
        <f t="shared" si="220"/>
        <v>1</v>
      </c>
      <c r="I110" s="561">
        <f t="shared" si="220"/>
        <v>1</v>
      </c>
      <c r="J110" s="561">
        <f t="shared" si="220"/>
        <v>1</v>
      </c>
      <c r="K110" s="561">
        <f t="shared" si="220"/>
        <v>0</v>
      </c>
      <c r="L110" s="561">
        <f t="shared" si="220"/>
        <v>0</v>
      </c>
      <c r="M110" s="561">
        <f t="shared" si="220"/>
        <v>0</v>
      </c>
      <c r="N110" s="561">
        <f t="shared" si="220"/>
        <v>0</v>
      </c>
      <c r="O110" s="561">
        <f t="shared" si="220"/>
        <v>0</v>
      </c>
      <c r="P110" s="561">
        <f t="shared" si="220"/>
        <v>0</v>
      </c>
      <c r="Q110" s="561">
        <f t="shared" si="220"/>
        <v>0</v>
      </c>
      <c r="R110" s="561">
        <f t="shared" si="220"/>
        <v>0</v>
      </c>
      <c r="S110" s="561">
        <f t="shared" si="220"/>
        <v>0</v>
      </c>
      <c r="T110" s="561">
        <f t="shared" si="220"/>
        <v>0</v>
      </c>
      <c r="U110" s="561">
        <f t="shared" si="220"/>
        <v>1</v>
      </c>
      <c r="V110" s="561">
        <f t="shared" si="220"/>
        <v>1</v>
      </c>
      <c r="W110" s="561">
        <f t="shared" si="220"/>
        <v>1</v>
      </c>
      <c r="X110" s="561">
        <f t="shared" si="220"/>
        <v>1</v>
      </c>
      <c r="Y110" s="561">
        <f t="shared" si="220"/>
        <v>1</v>
      </c>
      <c r="Z110" s="561">
        <f t="shared" si="220"/>
        <v>1</v>
      </c>
      <c r="AA110" s="561">
        <f t="shared" si="220"/>
        <v>1</v>
      </c>
      <c r="AB110" s="561">
        <f t="shared" si="220"/>
        <v>0</v>
      </c>
      <c r="AC110" s="561">
        <f t="shared" si="220"/>
        <v>0</v>
      </c>
      <c r="AD110" s="561">
        <f t="shared" si="220"/>
        <v>0</v>
      </c>
      <c r="AE110" s="561">
        <f t="shared" si="220"/>
        <v>0</v>
      </c>
      <c r="AF110" s="561">
        <f t="shared" si="220"/>
        <v>0</v>
      </c>
      <c r="AG110" s="561">
        <f t="shared" si="220"/>
        <v>0</v>
      </c>
      <c r="AH110" s="561">
        <f t="shared" si="220"/>
        <v>0</v>
      </c>
      <c r="AI110" s="561">
        <f t="shared" si="220"/>
        <v>0</v>
      </c>
      <c r="AJ110" s="561">
        <f t="shared" si="220"/>
        <v>0</v>
      </c>
      <c r="AK110" s="561">
        <f t="shared" si="220"/>
        <v>0</v>
      </c>
      <c r="AL110" s="561">
        <f t="shared" si="220"/>
        <v>0</v>
      </c>
      <c r="AM110" s="561">
        <f t="shared" si="220"/>
        <v>0</v>
      </c>
      <c r="AN110" s="561">
        <f t="shared" si="220"/>
        <v>0</v>
      </c>
      <c r="AO110" s="561">
        <f t="shared" si="220"/>
        <v>0</v>
      </c>
      <c r="AP110" s="561">
        <f t="shared" si="220"/>
        <v>0</v>
      </c>
      <c r="AQ110" s="561">
        <f t="shared" si="220"/>
        <v>0</v>
      </c>
      <c r="BD110" s="572"/>
      <c r="BE110" s="572">
        <f>COUNTIF(BE10:BE109,"○")</f>
        <v>0</v>
      </c>
      <c r="BF110" s="572">
        <f t="shared" ref="BF110:CU110" si="221">COUNTIF(BF10:BF109,"○")</f>
        <v>0</v>
      </c>
      <c r="BG110" s="572">
        <f t="shared" si="221"/>
        <v>0</v>
      </c>
      <c r="BH110" s="572">
        <f t="shared" si="221"/>
        <v>0</v>
      </c>
      <c r="BI110" s="572">
        <f t="shared" si="221"/>
        <v>0</v>
      </c>
      <c r="BJ110" s="572">
        <f t="shared" si="221"/>
        <v>0</v>
      </c>
      <c r="BK110" s="572">
        <f t="shared" si="221"/>
        <v>0</v>
      </c>
      <c r="BL110" s="572">
        <f t="shared" si="221"/>
        <v>0</v>
      </c>
      <c r="BM110" s="572">
        <f t="shared" si="221"/>
        <v>0</v>
      </c>
      <c r="BN110" s="572">
        <f t="shared" si="221"/>
        <v>0</v>
      </c>
      <c r="BO110" s="572">
        <f t="shared" si="221"/>
        <v>0</v>
      </c>
      <c r="BP110" s="572">
        <f t="shared" si="221"/>
        <v>0</v>
      </c>
      <c r="BQ110" s="572">
        <f t="shared" si="221"/>
        <v>0</v>
      </c>
      <c r="BR110" s="572">
        <f t="shared" si="221"/>
        <v>0</v>
      </c>
      <c r="BS110" s="572">
        <f t="shared" si="221"/>
        <v>0</v>
      </c>
      <c r="BT110" s="572">
        <f t="shared" si="221"/>
        <v>0</v>
      </c>
      <c r="BU110" s="572">
        <f t="shared" si="221"/>
        <v>0</v>
      </c>
      <c r="BV110" s="572">
        <f t="shared" si="221"/>
        <v>0</v>
      </c>
      <c r="BW110" s="572">
        <f t="shared" si="221"/>
        <v>0</v>
      </c>
      <c r="BX110" s="572">
        <f t="shared" si="221"/>
        <v>0</v>
      </c>
      <c r="BY110" s="572">
        <f t="shared" si="221"/>
        <v>0</v>
      </c>
      <c r="BZ110" s="572">
        <f t="shared" si="221"/>
        <v>0</v>
      </c>
      <c r="CA110" s="572">
        <f t="shared" si="221"/>
        <v>0</v>
      </c>
      <c r="CB110" s="572">
        <f t="shared" si="221"/>
        <v>0</v>
      </c>
      <c r="CC110" s="572">
        <f t="shared" si="221"/>
        <v>0</v>
      </c>
      <c r="CD110" s="572">
        <f t="shared" si="221"/>
        <v>0</v>
      </c>
      <c r="CE110" s="572">
        <f t="shared" si="221"/>
        <v>0</v>
      </c>
      <c r="CF110" s="572">
        <f t="shared" si="221"/>
        <v>0</v>
      </c>
      <c r="CG110" s="572">
        <f t="shared" si="221"/>
        <v>0</v>
      </c>
      <c r="CH110" s="572">
        <f t="shared" si="221"/>
        <v>0</v>
      </c>
      <c r="CI110" s="572">
        <f t="shared" si="221"/>
        <v>0</v>
      </c>
      <c r="CJ110" s="572">
        <f t="shared" si="221"/>
        <v>0</v>
      </c>
      <c r="CK110" s="572">
        <f t="shared" si="221"/>
        <v>0</v>
      </c>
      <c r="CL110" s="572">
        <f t="shared" si="221"/>
        <v>0</v>
      </c>
      <c r="CM110" s="572">
        <f t="shared" si="221"/>
        <v>0</v>
      </c>
      <c r="CN110" s="572">
        <f t="shared" si="221"/>
        <v>0</v>
      </c>
      <c r="CO110" s="572">
        <f t="shared" si="221"/>
        <v>0</v>
      </c>
      <c r="CP110" s="572">
        <f t="shared" si="221"/>
        <v>0</v>
      </c>
      <c r="CQ110" s="572">
        <f t="shared" si="221"/>
        <v>0</v>
      </c>
      <c r="CR110" s="572">
        <f t="shared" si="221"/>
        <v>0</v>
      </c>
      <c r="CS110" s="572">
        <f t="shared" si="221"/>
        <v>0</v>
      </c>
      <c r="CT110" s="572">
        <f t="shared" si="221"/>
        <v>0</v>
      </c>
      <c r="CU110" s="572">
        <f t="shared" si="221"/>
        <v>0</v>
      </c>
      <c r="CV110" s="572">
        <f>COUNTIF(CV10:CV109,"○")</f>
        <v>0</v>
      </c>
      <c r="CW110" s="560"/>
      <c r="CX110" s="560"/>
      <c r="CY110" s="560"/>
      <c r="CZ110" s="560"/>
      <c r="DA110" s="560"/>
      <c r="DB110" s="560"/>
      <c r="DC110" s="560"/>
      <c r="DD110" s="560"/>
      <c r="DE110" s="560"/>
      <c r="DF110" s="560"/>
      <c r="DG110" s="560"/>
      <c r="DH110" s="560"/>
      <c r="DI110" s="560"/>
      <c r="DJ110" s="560"/>
      <c r="DK110" s="560"/>
      <c r="DL110" s="560"/>
      <c r="DM110" s="560"/>
      <c r="DN110" s="560"/>
      <c r="DO110" s="560"/>
      <c r="DP110" s="560"/>
      <c r="DQ110" s="560"/>
      <c r="DR110" s="560"/>
      <c r="DS110" s="560"/>
      <c r="DT110" s="560"/>
      <c r="DU110" s="560"/>
      <c r="DV110" s="560"/>
      <c r="DW110" s="560"/>
      <c r="DX110" s="560"/>
      <c r="DY110" s="560"/>
      <c r="DZ110" s="560"/>
      <c r="EA110" s="560"/>
      <c r="EB110" s="560"/>
      <c r="EC110" s="560"/>
      <c r="ED110" s="560"/>
      <c r="EE110" s="560"/>
      <c r="EF110" s="560"/>
      <c r="EG110" s="560"/>
      <c r="EH110" s="560"/>
      <c r="EI110" s="560"/>
      <c r="EJ110" s="560"/>
      <c r="EK110" s="560"/>
      <c r="EL110" s="560"/>
      <c r="EM110" s="560"/>
      <c r="EN110" s="560"/>
      <c r="EO110" s="560"/>
      <c r="EP110" s="560"/>
    </row>
    <row r="111" spans="1:146" s="561" customFormat="1" hidden="1">
      <c r="A111" s="561">
        <v>2</v>
      </c>
      <c r="C111" s="561">
        <f t="shared" ref="C111:R126" si="222">C110</f>
        <v>1</v>
      </c>
      <c r="D111" s="561">
        <f t="shared" si="220"/>
        <v>1</v>
      </c>
      <c r="E111" s="561">
        <f t="shared" si="220"/>
        <v>1</v>
      </c>
      <c r="F111" s="561">
        <f t="shared" si="220"/>
        <v>1</v>
      </c>
      <c r="G111" s="561">
        <f t="shared" si="220"/>
        <v>1</v>
      </c>
      <c r="H111" s="561">
        <f t="shared" si="220"/>
        <v>1</v>
      </c>
      <c r="I111" s="561">
        <f t="shared" si="220"/>
        <v>1</v>
      </c>
      <c r="J111" s="561">
        <f t="shared" si="220"/>
        <v>1</v>
      </c>
      <c r="K111" s="561">
        <f t="shared" si="220"/>
        <v>0</v>
      </c>
      <c r="L111" s="561">
        <f t="shared" si="220"/>
        <v>0</v>
      </c>
      <c r="M111" s="561">
        <f t="shared" si="220"/>
        <v>0</v>
      </c>
      <c r="N111" s="561">
        <f t="shared" si="220"/>
        <v>0</v>
      </c>
      <c r="O111" s="561">
        <f t="shared" si="220"/>
        <v>0</v>
      </c>
      <c r="P111" s="561">
        <f t="shared" si="220"/>
        <v>0</v>
      </c>
      <c r="Q111" s="561">
        <f t="shared" si="220"/>
        <v>0</v>
      </c>
      <c r="R111" s="561">
        <f t="shared" si="220"/>
        <v>0</v>
      </c>
      <c r="S111" s="561">
        <f t="shared" si="220"/>
        <v>0</v>
      </c>
      <c r="T111" s="561">
        <f t="shared" si="220"/>
        <v>0</v>
      </c>
      <c r="U111" s="561">
        <f t="shared" si="220"/>
        <v>1</v>
      </c>
      <c r="V111" s="561">
        <f t="shared" si="220"/>
        <v>1</v>
      </c>
      <c r="W111" s="561">
        <f t="shared" si="220"/>
        <v>1</v>
      </c>
      <c r="X111" s="561">
        <f t="shared" si="220"/>
        <v>1</v>
      </c>
      <c r="Y111" s="561">
        <f t="shared" si="220"/>
        <v>1</v>
      </c>
      <c r="Z111" s="561">
        <f t="shared" si="220"/>
        <v>1</v>
      </c>
      <c r="AA111" s="561">
        <f t="shared" si="220"/>
        <v>1</v>
      </c>
      <c r="AB111" s="561">
        <f t="shared" si="220"/>
        <v>0</v>
      </c>
      <c r="AC111" s="561">
        <f t="shared" si="220"/>
        <v>0</v>
      </c>
      <c r="AD111" s="561">
        <f t="shared" si="220"/>
        <v>0</v>
      </c>
      <c r="AE111" s="561">
        <f t="shared" si="220"/>
        <v>0</v>
      </c>
      <c r="AF111" s="561">
        <f t="shared" si="220"/>
        <v>0</v>
      </c>
      <c r="AG111" s="561">
        <f t="shared" si="220"/>
        <v>0</v>
      </c>
      <c r="AH111" s="561">
        <f t="shared" si="220"/>
        <v>0</v>
      </c>
      <c r="AI111" s="561">
        <f t="shared" si="220"/>
        <v>0</v>
      </c>
      <c r="AJ111" s="561">
        <f t="shared" si="220"/>
        <v>0</v>
      </c>
      <c r="AK111" s="561">
        <f t="shared" si="220"/>
        <v>0</v>
      </c>
      <c r="AL111" s="561">
        <f t="shared" si="220"/>
        <v>0</v>
      </c>
      <c r="AM111" s="561">
        <f t="shared" si="220"/>
        <v>0</v>
      </c>
      <c r="AN111" s="561">
        <f t="shared" si="220"/>
        <v>0</v>
      </c>
      <c r="AO111" s="561">
        <f t="shared" si="220"/>
        <v>0</v>
      </c>
      <c r="AP111" s="561">
        <f t="shared" si="220"/>
        <v>0</v>
      </c>
      <c r="AQ111" s="561">
        <f t="shared" si="220"/>
        <v>0</v>
      </c>
      <c r="BD111" s="560"/>
      <c r="BE111" s="733">
        <f>BE8</f>
        <v>45087</v>
      </c>
      <c r="BF111" s="560">
        <f t="shared" ref="BF111:CS111" si="223">BF8</f>
        <v>45088</v>
      </c>
      <c r="BG111" s="560">
        <f t="shared" si="223"/>
        <v>45089</v>
      </c>
      <c r="BH111" s="560">
        <f t="shared" si="223"/>
        <v>45090</v>
      </c>
      <c r="BI111" s="560">
        <f t="shared" si="223"/>
        <v>45091</v>
      </c>
      <c r="BJ111" s="560">
        <f t="shared" si="223"/>
        <v>45092</v>
      </c>
      <c r="BK111" s="560">
        <f t="shared" si="223"/>
        <v>45093</v>
      </c>
      <c r="BL111" s="560">
        <f t="shared" si="223"/>
        <v>45094</v>
      </c>
      <c r="BM111" s="560">
        <f t="shared" si="223"/>
        <v>0</v>
      </c>
      <c r="BN111" s="560">
        <f t="shared" si="223"/>
        <v>0</v>
      </c>
      <c r="BO111" s="560">
        <f t="shared" si="223"/>
        <v>0</v>
      </c>
      <c r="BP111" s="560">
        <f t="shared" si="223"/>
        <v>0</v>
      </c>
      <c r="BQ111" s="560">
        <f t="shared" si="223"/>
        <v>0</v>
      </c>
      <c r="BR111" s="560">
        <f t="shared" si="223"/>
        <v>0</v>
      </c>
      <c r="BS111" s="560">
        <f t="shared" si="223"/>
        <v>0</v>
      </c>
      <c r="BT111" s="560">
        <f t="shared" si="223"/>
        <v>0</v>
      </c>
      <c r="BU111" s="560">
        <f t="shared" si="223"/>
        <v>0</v>
      </c>
      <c r="BV111" s="560">
        <f t="shared" si="223"/>
        <v>0</v>
      </c>
      <c r="BW111" s="560">
        <f t="shared" si="223"/>
        <v>45139</v>
      </c>
      <c r="BX111" s="560">
        <f t="shared" si="223"/>
        <v>45140</v>
      </c>
      <c r="BY111" s="560">
        <f t="shared" si="223"/>
        <v>45141</v>
      </c>
      <c r="BZ111" s="560">
        <f t="shared" si="223"/>
        <v>45142</v>
      </c>
      <c r="CA111" s="560">
        <f t="shared" si="223"/>
        <v>45143</v>
      </c>
      <c r="CB111" s="560">
        <f t="shared" si="223"/>
        <v>45144</v>
      </c>
      <c r="CC111" s="560">
        <f t="shared" si="223"/>
        <v>45145</v>
      </c>
      <c r="CD111" s="560">
        <f t="shared" si="223"/>
        <v>0</v>
      </c>
      <c r="CE111" s="560">
        <f t="shared" si="223"/>
        <v>0</v>
      </c>
      <c r="CF111" s="560">
        <f t="shared" si="223"/>
        <v>0</v>
      </c>
      <c r="CG111" s="560">
        <f t="shared" si="223"/>
        <v>0</v>
      </c>
      <c r="CH111" s="560">
        <f t="shared" si="223"/>
        <v>0</v>
      </c>
      <c r="CI111" s="560">
        <f t="shared" si="223"/>
        <v>0</v>
      </c>
      <c r="CJ111" s="560">
        <f t="shared" si="223"/>
        <v>0</v>
      </c>
      <c r="CK111" s="560">
        <f t="shared" si="223"/>
        <v>0</v>
      </c>
      <c r="CL111" s="560">
        <f t="shared" si="223"/>
        <v>0</v>
      </c>
      <c r="CM111" s="560">
        <f t="shared" si="223"/>
        <v>0</v>
      </c>
      <c r="CN111" s="560">
        <f t="shared" si="223"/>
        <v>0</v>
      </c>
      <c r="CO111" s="560">
        <f t="shared" si="223"/>
        <v>0</v>
      </c>
      <c r="CP111" s="560">
        <f t="shared" si="223"/>
        <v>0</v>
      </c>
      <c r="CQ111" s="560">
        <f t="shared" si="223"/>
        <v>0</v>
      </c>
      <c r="CR111" s="560">
        <f t="shared" si="223"/>
        <v>0</v>
      </c>
      <c r="CS111" s="560">
        <f t="shared" si="223"/>
        <v>0</v>
      </c>
      <c r="CT111" s="560"/>
      <c r="CU111" s="560"/>
      <c r="CV111" s="560"/>
      <c r="CW111" s="560"/>
      <c r="CX111" s="560"/>
      <c r="CY111" s="560"/>
      <c r="CZ111" s="560"/>
      <c r="DA111" s="560"/>
      <c r="DB111" s="560"/>
      <c r="DC111" s="560"/>
      <c r="DD111" s="560"/>
      <c r="DE111" s="560"/>
      <c r="DF111" s="560"/>
      <c r="DG111" s="560"/>
      <c r="DH111" s="560"/>
      <c r="DI111" s="560"/>
      <c r="DJ111" s="560"/>
      <c r="DK111" s="560"/>
      <c r="DL111" s="560"/>
      <c r="DM111" s="560"/>
      <c r="DN111" s="560"/>
      <c r="DO111" s="560"/>
      <c r="DP111" s="560"/>
      <c r="DQ111" s="560"/>
      <c r="DR111" s="560"/>
      <c r="DS111" s="560"/>
      <c r="DT111" s="560"/>
      <c r="DU111" s="560"/>
      <c r="DV111" s="560"/>
      <c r="DW111" s="560"/>
      <c r="DX111" s="560"/>
      <c r="DY111" s="560"/>
      <c r="DZ111" s="560"/>
      <c r="EA111" s="560"/>
      <c r="EB111" s="560"/>
      <c r="EC111" s="560"/>
      <c r="ED111" s="560"/>
      <c r="EE111" s="560"/>
      <c r="EF111" s="560"/>
      <c r="EG111" s="560"/>
      <c r="EH111" s="560"/>
      <c r="EI111" s="560"/>
      <c r="EJ111" s="560"/>
      <c r="EK111" s="560"/>
      <c r="EL111" s="560"/>
      <c r="EM111" s="560"/>
      <c r="EN111" s="560"/>
      <c r="EO111" s="560"/>
      <c r="EP111" s="560"/>
    </row>
    <row r="112" spans="1:146" s="561" customFormat="1" hidden="1">
      <c r="A112" s="561">
        <v>3</v>
      </c>
      <c r="C112" s="561">
        <f t="shared" si="222"/>
        <v>1</v>
      </c>
      <c r="D112" s="561">
        <f t="shared" si="220"/>
        <v>1</v>
      </c>
      <c r="E112" s="561">
        <f t="shared" si="220"/>
        <v>1</v>
      </c>
      <c r="F112" s="561">
        <f t="shared" si="220"/>
        <v>1</v>
      </c>
      <c r="G112" s="561">
        <f t="shared" si="220"/>
        <v>1</v>
      </c>
      <c r="H112" s="561">
        <f t="shared" si="220"/>
        <v>1</v>
      </c>
      <c r="I112" s="561">
        <f t="shared" si="220"/>
        <v>1</v>
      </c>
      <c r="J112" s="561">
        <f t="shared" si="220"/>
        <v>1</v>
      </c>
      <c r="K112" s="561">
        <f t="shared" si="220"/>
        <v>0</v>
      </c>
      <c r="L112" s="561">
        <f t="shared" si="220"/>
        <v>0</v>
      </c>
      <c r="M112" s="561">
        <f t="shared" si="220"/>
        <v>0</v>
      </c>
      <c r="N112" s="561">
        <f t="shared" si="220"/>
        <v>0</v>
      </c>
      <c r="O112" s="561">
        <f t="shared" si="220"/>
        <v>0</v>
      </c>
      <c r="P112" s="561">
        <f t="shared" si="220"/>
        <v>0</v>
      </c>
      <c r="Q112" s="561">
        <f t="shared" si="220"/>
        <v>0</v>
      </c>
      <c r="R112" s="561">
        <f t="shared" si="220"/>
        <v>0</v>
      </c>
      <c r="S112" s="561">
        <f t="shared" si="220"/>
        <v>0</v>
      </c>
      <c r="T112" s="561">
        <f t="shared" si="220"/>
        <v>0</v>
      </c>
      <c r="U112" s="561">
        <f t="shared" si="220"/>
        <v>1</v>
      </c>
      <c r="V112" s="561">
        <f t="shared" si="220"/>
        <v>1</v>
      </c>
      <c r="W112" s="561">
        <f t="shared" si="220"/>
        <v>1</v>
      </c>
      <c r="X112" s="561">
        <f t="shared" si="220"/>
        <v>1</v>
      </c>
      <c r="Y112" s="561">
        <f t="shared" si="220"/>
        <v>1</v>
      </c>
      <c r="Z112" s="561">
        <f t="shared" si="220"/>
        <v>1</v>
      </c>
      <c r="AA112" s="561">
        <f t="shared" si="220"/>
        <v>1</v>
      </c>
      <c r="AB112" s="561">
        <f t="shared" si="220"/>
        <v>0</v>
      </c>
      <c r="AC112" s="561">
        <f t="shared" si="220"/>
        <v>0</v>
      </c>
      <c r="AD112" s="561">
        <f t="shared" si="220"/>
        <v>0</v>
      </c>
      <c r="AE112" s="561">
        <f t="shared" si="220"/>
        <v>0</v>
      </c>
      <c r="AF112" s="561">
        <f t="shared" si="220"/>
        <v>0</v>
      </c>
      <c r="AG112" s="561">
        <f t="shared" si="220"/>
        <v>0</v>
      </c>
      <c r="AH112" s="561">
        <f t="shared" si="220"/>
        <v>0</v>
      </c>
      <c r="AI112" s="561">
        <f t="shared" si="220"/>
        <v>0</v>
      </c>
      <c r="AJ112" s="561">
        <f t="shared" si="220"/>
        <v>0</v>
      </c>
      <c r="AK112" s="561">
        <f t="shared" si="220"/>
        <v>0</v>
      </c>
      <c r="AL112" s="561">
        <f t="shared" si="220"/>
        <v>0</v>
      </c>
      <c r="AM112" s="561">
        <f t="shared" si="220"/>
        <v>0</v>
      </c>
      <c r="AN112" s="561">
        <f t="shared" si="220"/>
        <v>0</v>
      </c>
      <c r="AO112" s="561">
        <f t="shared" si="220"/>
        <v>0</v>
      </c>
      <c r="AP112" s="561">
        <f t="shared" si="220"/>
        <v>0</v>
      </c>
      <c r="AQ112" s="561">
        <f t="shared" si="220"/>
        <v>0</v>
      </c>
      <c r="AS112" s="561" t="s">
        <v>434</v>
      </c>
      <c r="BD112" s="560"/>
      <c r="BE112" s="560">
        <f t="shared" ref="BE112:CS118" si="224">BE111</f>
        <v>45087</v>
      </c>
      <c r="BF112" s="560">
        <f t="shared" si="224"/>
        <v>45088</v>
      </c>
      <c r="BG112" s="560">
        <f t="shared" si="224"/>
        <v>45089</v>
      </c>
      <c r="BH112" s="560">
        <f t="shared" si="224"/>
        <v>45090</v>
      </c>
      <c r="BI112" s="560">
        <f t="shared" si="224"/>
        <v>45091</v>
      </c>
      <c r="BJ112" s="560">
        <f t="shared" si="224"/>
        <v>45092</v>
      </c>
      <c r="BK112" s="560">
        <f t="shared" si="224"/>
        <v>45093</v>
      </c>
      <c r="BL112" s="560">
        <f t="shared" si="224"/>
        <v>45094</v>
      </c>
      <c r="BM112" s="560">
        <f t="shared" si="224"/>
        <v>0</v>
      </c>
      <c r="BN112" s="560">
        <f t="shared" si="224"/>
        <v>0</v>
      </c>
      <c r="BO112" s="560">
        <f t="shared" si="224"/>
        <v>0</v>
      </c>
      <c r="BP112" s="560">
        <f t="shared" si="224"/>
        <v>0</v>
      </c>
      <c r="BQ112" s="560">
        <f t="shared" si="224"/>
        <v>0</v>
      </c>
      <c r="BR112" s="560">
        <f t="shared" si="224"/>
        <v>0</v>
      </c>
      <c r="BS112" s="560">
        <f t="shared" si="224"/>
        <v>0</v>
      </c>
      <c r="BT112" s="560">
        <f t="shared" si="224"/>
        <v>0</v>
      </c>
      <c r="BU112" s="560">
        <f t="shared" si="224"/>
        <v>0</v>
      </c>
      <c r="BV112" s="560">
        <f t="shared" si="224"/>
        <v>0</v>
      </c>
      <c r="BW112" s="560">
        <f t="shared" si="224"/>
        <v>45139</v>
      </c>
      <c r="BX112" s="560">
        <f t="shared" si="224"/>
        <v>45140</v>
      </c>
      <c r="BY112" s="560">
        <f t="shared" si="224"/>
        <v>45141</v>
      </c>
      <c r="BZ112" s="560">
        <f t="shared" si="224"/>
        <v>45142</v>
      </c>
      <c r="CA112" s="560">
        <f t="shared" si="224"/>
        <v>45143</v>
      </c>
      <c r="CB112" s="560">
        <f t="shared" si="224"/>
        <v>45144</v>
      </c>
      <c r="CC112" s="560">
        <f t="shared" si="224"/>
        <v>45145</v>
      </c>
      <c r="CD112" s="560">
        <f t="shared" si="224"/>
        <v>0</v>
      </c>
      <c r="CE112" s="560">
        <f t="shared" si="224"/>
        <v>0</v>
      </c>
      <c r="CF112" s="560">
        <f t="shared" si="224"/>
        <v>0</v>
      </c>
      <c r="CG112" s="560">
        <f t="shared" si="224"/>
        <v>0</v>
      </c>
      <c r="CH112" s="560">
        <f t="shared" si="224"/>
        <v>0</v>
      </c>
      <c r="CI112" s="560">
        <f t="shared" si="224"/>
        <v>0</v>
      </c>
      <c r="CJ112" s="560">
        <f t="shared" si="224"/>
        <v>0</v>
      </c>
      <c r="CK112" s="560">
        <f t="shared" si="224"/>
        <v>0</v>
      </c>
      <c r="CL112" s="560">
        <f t="shared" si="224"/>
        <v>0</v>
      </c>
      <c r="CM112" s="560">
        <f t="shared" si="224"/>
        <v>0</v>
      </c>
      <c r="CN112" s="560">
        <f t="shared" si="224"/>
        <v>0</v>
      </c>
      <c r="CO112" s="560">
        <f t="shared" si="224"/>
        <v>0</v>
      </c>
      <c r="CP112" s="560">
        <f t="shared" si="224"/>
        <v>0</v>
      </c>
      <c r="CQ112" s="560">
        <f t="shared" si="224"/>
        <v>0</v>
      </c>
      <c r="CR112" s="560">
        <f t="shared" si="224"/>
        <v>0</v>
      </c>
      <c r="CS112" s="560">
        <f t="shared" si="224"/>
        <v>0</v>
      </c>
      <c r="CT112" s="560"/>
      <c r="CU112" s="560"/>
      <c r="CV112" s="560"/>
      <c r="CW112" s="560"/>
      <c r="CX112" s="560"/>
      <c r="CY112" s="560"/>
      <c r="CZ112" s="560"/>
      <c r="DA112" s="560"/>
      <c r="DB112" s="560"/>
      <c r="DC112" s="560"/>
      <c r="DD112" s="560"/>
      <c r="DE112" s="560"/>
      <c r="DF112" s="560"/>
      <c r="DG112" s="560"/>
      <c r="DH112" s="560"/>
      <c r="DI112" s="560"/>
      <c r="DJ112" s="560"/>
      <c r="DK112" s="560"/>
      <c r="DL112" s="560"/>
      <c r="DM112" s="560"/>
      <c r="DN112" s="560"/>
      <c r="DO112" s="560"/>
      <c r="DP112" s="560"/>
      <c r="DQ112" s="560"/>
      <c r="DR112" s="560"/>
      <c r="DS112" s="560"/>
      <c r="DT112" s="560"/>
      <c r="DU112" s="560"/>
      <c r="DV112" s="560"/>
      <c r="DW112" s="560"/>
      <c r="DX112" s="560"/>
      <c r="DY112" s="560"/>
      <c r="DZ112" s="560"/>
      <c r="EA112" s="560"/>
      <c r="EB112" s="560"/>
      <c r="EC112" s="560"/>
      <c r="ED112" s="560"/>
      <c r="EE112" s="560"/>
      <c r="EF112" s="560"/>
      <c r="EG112" s="560"/>
      <c r="EH112" s="560"/>
      <c r="EI112" s="560"/>
      <c r="EJ112" s="560"/>
      <c r="EK112" s="560"/>
      <c r="EL112" s="560"/>
      <c r="EM112" s="560"/>
      <c r="EN112" s="560"/>
      <c r="EO112" s="560"/>
      <c r="EP112" s="560"/>
    </row>
    <row r="113" spans="1:146" s="561" customFormat="1" hidden="1">
      <c r="A113" s="561">
        <v>4</v>
      </c>
      <c r="C113" s="561">
        <f t="shared" si="222"/>
        <v>1</v>
      </c>
      <c r="D113" s="561">
        <f t="shared" si="220"/>
        <v>1</v>
      </c>
      <c r="E113" s="561">
        <f t="shared" si="220"/>
        <v>1</v>
      </c>
      <c r="F113" s="561">
        <f t="shared" si="220"/>
        <v>1</v>
      </c>
      <c r="G113" s="561">
        <f t="shared" si="220"/>
        <v>1</v>
      </c>
      <c r="H113" s="561">
        <f t="shared" si="220"/>
        <v>1</v>
      </c>
      <c r="I113" s="561">
        <f t="shared" si="220"/>
        <v>1</v>
      </c>
      <c r="J113" s="561">
        <f t="shared" si="220"/>
        <v>1</v>
      </c>
      <c r="K113" s="561">
        <f t="shared" si="220"/>
        <v>0</v>
      </c>
      <c r="L113" s="561">
        <f t="shared" si="220"/>
        <v>0</v>
      </c>
      <c r="M113" s="561">
        <f t="shared" si="220"/>
        <v>0</v>
      </c>
      <c r="N113" s="561">
        <f t="shared" si="220"/>
        <v>0</v>
      </c>
      <c r="O113" s="561">
        <f t="shared" si="220"/>
        <v>0</v>
      </c>
      <c r="P113" s="561">
        <f t="shared" si="220"/>
        <v>0</v>
      </c>
      <c r="Q113" s="561">
        <f t="shared" si="220"/>
        <v>0</v>
      </c>
      <c r="R113" s="561">
        <f t="shared" si="220"/>
        <v>0</v>
      </c>
      <c r="S113" s="561">
        <f t="shared" si="220"/>
        <v>0</v>
      </c>
      <c r="T113" s="561">
        <f t="shared" si="220"/>
        <v>0</v>
      </c>
      <c r="U113" s="561">
        <f t="shared" si="220"/>
        <v>1</v>
      </c>
      <c r="V113" s="561">
        <f t="shared" si="220"/>
        <v>1</v>
      </c>
      <c r="W113" s="561">
        <f t="shared" si="220"/>
        <v>1</v>
      </c>
      <c r="X113" s="561">
        <f t="shared" si="220"/>
        <v>1</v>
      </c>
      <c r="Y113" s="561">
        <f t="shared" si="220"/>
        <v>1</v>
      </c>
      <c r="Z113" s="561">
        <f t="shared" si="220"/>
        <v>1</v>
      </c>
      <c r="AA113" s="561">
        <f t="shared" si="220"/>
        <v>1</v>
      </c>
      <c r="AB113" s="561">
        <f t="shared" si="220"/>
        <v>0</v>
      </c>
      <c r="AC113" s="561">
        <f t="shared" si="220"/>
        <v>0</v>
      </c>
      <c r="AD113" s="561">
        <f t="shared" si="220"/>
        <v>0</v>
      </c>
      <c r="AE113" s="561">
        <f t="shared" si="220"/>
        <v>0</v>
      </c>
      <c r="AF113" s="561">
        <f t="shared" si="220"/>
        <v>0</v>
      </c>
      <c r="AG113" s="561">
        <f t="shared" si="220"/>
        <v>0</v>
      </c>
      <c r="AH113" s="561">
        <f t="shared" si="220"/>
        <v>0</v>
      </c>
      <c r="AI113" s="561">
        <f t="shared" si="220"/>
        <v>0</v>
      </c>
      <c r="AJ113" s="561">
        <f t="shared" si="220"/>
        <v>0</v>
      </c>
      <c r="AK113" s="561">
        <f t="shared" si="220"/>
        <v>0</v>
      </c>
      <c r="AL113" s="561">
        <f t="shared" si="220"/>
        <v>0</v>
      </c>
      <c r="AM113" s="561">
        <f t="shared" si="220"/>
        <v>0</v>
      </c>
      <c r="AN113" s="561">
        <f t="shared" si="220"/>
        <v>0</v>
      </c>
      <c r="AO113" s="561">
        <f t="shared" si="220"/>
        <v>0</v>
      </c>
      <c r="AP113" s="561">
        <f t="shared" si="220"/>
        <v>0</v>
      </c>
      <c r="AQ113" s="561">
        <f t="shared" si="220"/>
        <v>0</v>
      </c>
      <c r="BD113" s="560"/>
      <c r="BE113" s="560">
        <f t="shared" si="224"/>
        <v>45087</v>
      </c>
      <c r="BF113" s="560">
        <f t="shared" si="224"/>
        <v>45088</v>
      </c>
      <c r="BG113" s="560">
        <f t="shared" si="224"/>
        <v>45089</v>
      </c>
      <c r="BH113" s="560">
        <f t="shared" si="224"/>
        <v>45090</v>
      </c>
      <c r="BI113" s="560">
        <f t="shared" si="224"/>
        <v>45091</v>
      </c>
      <c r="BJ113" s="560">
        <f t="shared" si="224"/>
        <v>45092</v>
      </c>
      <c r="BK113" s="560">
        <f t="shared" si="224"/>
        <v>45093</v>
      </c>
      <c r="BL113" s="560">
        <f t="shared" si="224"/>
        <v>45094</v>
      </c>
      <c r="BM113" s="560">
        <f t="shared" si="224"/>
        <v>0</v>
      </c>
      <c r="BN113" s="560">
        <f t="shared" si="224"/>
        <v>0</v>
      </c>
      <c r="BO113" s="560">
        <f t="shared" si="224"/>
        <v>0</v>
      </c>
      <c r="BP113" s="560">
        <f t="shared" si="224"/>
        <v>0</v>
      </c>
      <c r="BQ113" s="560">
        <f t="shared" si="224"/>
        <v>0</v>
      </c>
      <c r="BR113" s="560">
        <f t="shared" si="224"/>
        <v>0</v>
      </c>
      <c r="BS113" s="560">
        <f t="shared" si="224"/>
        <v>0</v>
      </c>
      <c r="BT113" s="560">
        <f t="shared" si="224"/>
        <v>0</v>
      </c>
      <c r="BU113" s="560">
        <f t="shared" si="224"/>
        <v>0</v>
      </c>
      <c r="BV113" s="560">
        <f t="shared" si="224"/>
        <v>0</v>
      </c>
      <c r="BW113" s="560">
        <f t="shared" si="224"/>
        <v>45139</v>
      </c>
      <c r="BX113" s="560">
        <f t="shared" si="224"/>
        <v>45140</v>
      </c>
      <c r="BY113" s="560">
        <f t="shared" si="224"/>
        <v>45141</v>
      </c>
      <c r="BZ113" s="560">
        <f t="shared" si="224"/>
        <v>45142</v>
      </c>
      <c r="CA113" s="560">
        <f t="shared" si="224"/>
        <v>45143</v>
      </c>
      <c r="CB113" s="560">
        <f t="shared" si="224"/>
        <v>45144</v>
      </c>
      <c r="CC113" s="560">
        <f t="shared" si="224"/>
        <v>45145</v>
      </c>
      <c r="CD113" s="560">
        <f t="shared" si="224"/>
        <v>0</v>
      </c>
      <c r="CE113" s="560">
        <f t="shared" si="224"/>
        <v>0</v>
      </c>
      <c r="CF113" s="560">
        <f t="shared" si="224"/>
        <v>0</v>
      </c>
      <c r="CG113" s="560">
        <f t="shared" si="224"/>
        <v>0</v>
      </c>
      <c r="CH113" s="560">
        <f t="shared" si="224"/>
        <v>0</v>
      </c>
      <c r="CI113" s="560">
        <f t="shared" si="224"/>
        <v>0</v>
      </c>
      <c r="CJ113" s="560">
        <f t="shared" si="224"/>
        <v>0</v>
      </c>
      <c r="CK113" s="560">
        <f t="shared" si="224"/>
        <v>0</v>
      </c>
      <c r="CL113" s="560">
        <f t="shared" si="224"/>
        <v>0</v>
      </c>
      <c r="CM113" s="560">
        <f t="shared" si="224"/>
        <v>0</v>
      </c>
      <c r="CN113" s="560">
        <f t="shared" si="224"/>
        <v>0</v>
      </c>
      <c r="CO113" s="560">
        <f t="shared" si="224"/>
        <v>0</v>
      </c>
      <c r="CP113" s="560">
        <f t="shared" si="224"/>
        <v>0</v>
      </c>
      <c r="CQ113" s="560">
        <f t="shared" si="224"/>
        <v>0</v>
      </c>
      <c r="CR113" s="560">
        <f t="shared" si="224"/>
        <v>0</v>
      </c>
      <c r="CS113" s="560">
        <f t="shared" si="224"/>
        <v>0</v>
      </c>
      <c r="CT113" s="560"/>
      <c r="CU113" s="560" t="s">
        <v>434</v>
      </c>
      <c r="CV113" s="560"/>
      <c r="CW113" s="560"/>
      <c r="CX113" s="560"/>
      <c r="CY113" s="560"/>
      <c r="CZ113" s="560"/>
      <c r="DA113" s="560"/>
      <c r="DB113" s="560"/>
      <c r="DC113" s="560"/>
      <c r="DD113" s="560"/>
      <c r="DE113" s="560"/>
      <c r="DF113" s="560"/>
      <c r="DG113" s="560"/>
      <c r="DH113" s="560"/>
      <c r="DI113" s="560"/>
      <c r="DJ113" s="560"/>
      <c r="DK113" s="560"/>
      <c r="DL113" s="560"/>
      <c r="DM113" s="560"/>
      <c r="DN113" s="560"/>
      <c r="DO113" s="560"/>
      <c r="DP113" s="560"/>
      <c r="DQ113" s="560"/>
      <c r="DR113" s="560"/>
      <c r="DS113" s="560"/>
      <c r="DT113" s="560"/>
      <c r="DU113" s="560"/>
      <c r="DV113" s="560"/>
      <c r="DW113" s="560"/>
      <c r="DX113" s="560"/>
      <c r="DY113" s="560"/>
      <c r="DZ113" s="560"/>
      <c r="EA113" s="560"/>
      <c r="EB113" s="560"/>
      <c r="EC113" s="560"/>
      <c r="ED113" s="560"/>
      <c r="EE113" s="560"/>
      <c r="EF113" s="560"/>
      <c r="EG113" s="560"/>
      <c r="EH113" s="560"/>
      <c r="EI113" s="560"/>
      <c r="EJ113" s="560"/>
      <c r="EK113" s="560"/>
      <c r="EL113" s="560"/>
      <c r="EM113" s="560"/>
      <c r="EN113" s="560"/>
      <c r="EO113" s="560"/>
      <c r="EP113" s="560"/>
    </row>
    <row r="114" spans="1:146" s="561" customFormat="1" hidden="1">
      <c r="A114" s="561">
        <v>5</v>
      </c>
      <c r="C114" s="561">
        <f t="shared" si="222"/>
        <v>1</v>
      </c>
      <c r="D114" s="561">
        <f t="shared" si="220"/>
        <v>1</v>
      </c>
      <c r="E114" s="561">
        <f t="shared" si="220"/>
        <v>1</v>
      </c>
      <c r="F114" s="561">
        <f t="shared" si="220"/>
        <v>1</v>
      </c>
      <c r="G114" s="561">
        <f t="shared" si="220"/>
        <v>1</v>
      </c>
      <c r="H114" s="561">
        <f t="shared" si="220"/>
        <v>1</v>
      </c>
      <c r="I114" s="561">
        <f t="shared" si="220"/>
        <v>1</v>
      </c>
      <c r="J114" s="561">
        <f t="shared" si="220"/>
        <v>1</v>
      </c>
      <c r="K114" s="561">
        <f t="shared" si="220"/>
        <v>0</v>
      </c>
      <c r="L114" s="561">
        <f t="shared" si="220"/>
        <v>0</v>
      </c>
      <c r="M114" s="561">
        <f t="shared" si="220"/>
        <v>0</v>
      </c>
      <c r="N114" s="561">
        <f t="shared" si="220"/>
        <v>0</v>
      </c>
      <c r="O114" s="561">
        <f t="shared" si="220"/>
        <v>0</v>
      </c>
      <c r="P114" s="561">
        <f t="shared" si="220"/>
        <v>0</v>
      </c>
      <c r="Q114" s="561">
        <f t="shared" si="220"/>
        <v>0</v>
      </c>
      <c r="R114" s="561">
        <f t="shared" si="220"/>
        <v>0</v>
      </c>
      <c r="S114" s="561">
        <f t="shared" si="220"/>
        <v>0</v>
      </c>
      <c r="T114" s="561">
        <f t="shared" si="220"/>
        <v>0</v>
      </c>
      <c r="U114" s="561">
        <f t="shared" si="220"/>
        <v>1</v>
      </c>
      <c r="V114" s="561">
        <f t="shared" si="220"/>
        <v>1</v>
      </c>
      <c r="W114" s="561">
        <f t="shared" si="220"/>
        <v>1</v>
      </c>
      <c r="X114" s="561">
        <f t="shared" si="220"/>
        <v>1</v>
      </c>
      <c r="Y114" s="561">
        <f t="shared" si="220"/>
        <v>1</v>
      </c>
      <c r="Z114" s="561">
        <f t="shared" si="220"/>
        <v>1</v>
      </c>
      <c r="AA114" s="561">
        <f t="shared" si="220"/>
        <v>1</v>
      </c>
      <c r="AB114" s="561">
        <f t="shared" si="220"/>
        <v>0</v>
      </c>
      <c r="AC114" s="561">
        <f t="shared" si="220"/>
        <v>0</v>
      </c>
      <c r="AD114" s="561">
        <f t="shared" si="220"/>
        <v>0</v>
      </c>
      <c r="AE114" s="561">
        <f t="shared" si="220"/>
        <v>0</v>
      </c>
      <c r="AF114" s="561">
        <f t="shared" si="220"/>
        <v>0</v>
      </c>
      <c r="AG114" s="561">
        <f t="shared" si="220"/>
        <v>0</v>
      </c>
      <c r="AH114" s="561">
        <f t="shared" si="220"/>
        <v>0</v>
      </c>
      <c r="AI114" s="561">
        <f t="shared" si="220"/>
        <v>0</v>
      </c>
      <c r="AJ114" s="561">
        <f t="shared" si="220"/>
        <v>0</v>
      </c>
      <c r="AK114" s="561">
        <f t="shared" si="220"/>
        <v>0</v>
      </c>
      <c r="AL114" s="561">
        <f t="shared" si="220"/>
        <v>0</v>
      </c>
      <c r="AM114" s="561">
        <f t="shared" si="220"/>
        <v>0</v>
      </c>
      <c r="AN114" s="561">
        <f t="shared" si="220"/>
        <v>0</v>
      </c>
      <c r="AO114" s="561">
        <f t="shared" si="220"/>
        <v>0</v>
      </c>
      <c r="AP114" s="561">
        <f t="shared" si="220"/>
        <v>0</v>
      </c>
      <c r="AQ114" s="561">
        <f t="shared" si="220"/>
        <v>0</v>
      </c>
      <c r="AS114" s="568" t="s">
        <v>435</v>
      </c>
      <c r="BD114" s="560"/>
      <c r="BE114" s="560">
        <f t="shared" si="224"/>
        <v>45087</v>
      </c>
      <c r="BF114" s="560">
        <f t="shared" si="224"/>
        <v>45088</v>
      </c>
      <c r="BG114" s="560">
        <f t="shared" si="224"/>
        <v>45089</v>
      </c>
      <c r="BH114" s="560">
        <f t="shared" si="224"/>
        <v>45090</v>
      </c>
      <c r="BI114" s="560">
        <f t="shared" si="224"/>
        <v>45091</v>
      </c>
      <c r="BJ114" s="560">
        <f t="shared" si="224"/>
        <v>45092</v>
      </c>
      <c r="BK114" s="560">
        <f t="shared" si="224"/>
        <v>45093</v>
      </c>
      <c r="BL114" s="560">
        <f t="shared" si="224"/>
        <v>45094</v>
      </c>
      <c r="BM114" s="560">
        <f t="shared" si="224"/>
        <v>0</v>
      </c>
      <c r="BN114" s="560">
        <f t="shared" si="224"/>
        <v>0</v>
      </c>
      <c r="BO114" s="560">
        <f t="shared" si="224"/>
        <v>0</v>
      </c>
      <c r="BP114" s="560">
        <f t="shared" si="224"/>
        <v>0</v>
      </c>
      <c r="BQ114" s="560">
        <f t="shared" si="224"/>
        <v>0</v>
      </c>
      <c r="BR114" s="560">
        <f t="shared" si="224"/>
        <v>0</v>
      </c>
      <c r="BS114" s="560">
        <f t="shared" si="224"/>
        <v>0</v>
      </c>
      <c r="BT114" s="560">
        <f t="shared" si="224"/>
        <v>0</v>
      </c>
      <c r="BU114" s="560">
        <f t="shared" si="224"/>
        <v>0</v>
      </c>
      <c r="BV114" s="560">
        <f t="shared" si="224"/>
        <v>0</v>
      </c>
      <c r="BW114" s="560">
        <f t="shared" si="224"/>
        <v>45139</v>
      </c>
      <c r="BX114" s="560">
        <f t="shared" si="224"/>
        <v>45140</v>
      </c>
      <c r="BY114" s="560">
        <f t="shared" si="224"/>
        <v>45141</v>
      </c>
      <c r="BZ114" s="560">
        <f t="shared" si="224"/>
        <v>45142</v>
      </c>
      <c r="CA114" s="560">
        <f t="shared" si="224"/>
        <v>45143</v>
      </c>
      <c r="CB114" s="560">
        <f t="shared" si="224"/>
        <v>45144</v>
      </c>
      <c r="CC114" s="560">
        <f t="shared" si="224"/>
        <v>45145</v>
      </c>
      <c r="CD114" s="560">
        <f t="shared" si="224"/>
        <v>0</v>
      </c>
      <c r="CE114" s="560">
        <f t="shared" si="224"/>
        <v>0</v>
      </c>
      <c r="CF114" s="560">
        <f t="shared" si="224"/>
        <v>0</v>
      </c>
      <c r="CG114" s="560">
        <f t="shared" si="224"/>
        <v>0</v>
      </c>
      <c r="CH114" s="560">
        <f t="shared" si="224"/>
        <v>0</v>
      </c>
      <c r="CI114" s="560">
        <f t="shared" si="224"/>
        <v>0</v>
      </c>
      <c r="CJ114" s="560">
        <f t="shared" si="224"/>
        <v>0</v>
      </c>
      <c r="CK114" s="560">
        <f t="shared" si="224"/>
        <v>0</v>
      </c>
      <c r="CL114" s="560">
        <f t="shared" si="224"/>
        <v>0</v>
      </c>
      <c r="CM114" s="560">
        <f t="shared" si="224"/>
        <v>0</v>
      </c>
      <c r="CN114" s="560">
        <f t="shared" si="224"/>
        <v>0</v>
      </c>
      <c r="CO114" s="560">
        <f t="shared" si="224"/>
        <v>0</v>
      </c>
      <c r="CP114" s="560">
        <f t="shared" si="224"/>
        <v>0</v>
      </c>
      <c r="CQ114" s="560">
        <f t="shared" si="224"/>
        <v>0</v>
      </c>
      <c r="CR114" s="560">
        <f t="shared" si="224"/>
        <v>0</v>
      </c>
      <c r="CS114" s="560">
        <f t="shared" si="224"/>
        <v>0</v>
      </c>
      <c r="CT114" s="560"/>
      <c r="CU114" s="560"/>
      <c r="CV114" s="560"/>
      <c r="CW114" s="560"/>
      <c r="CX114" s="560"/>
      <c r="CY114" s="560"/>
      <c r="CZ114" s="560"/>
      <c r="DA114" s="560"/>
      <c r="DB114" s="560"/>
      <c r="DC114" s="560"/>
      <c r="DD114" s="560"/>
      <c r="DE114" s="560"/>
      <c r="DF114" s="560"/>
      <c r="DG114" s="560"/>
      <c r="DH114" s="560"/>
      <c r="DI114" s="560"/>
      <c r="DJ114" s="560"/>
      <c r="DK114" s="560"/>
      <c r="DL114" s="560"/>
      <c r="DM114" s="560"/>
      <c r="DN114" s="560"/>
      <c r="DO114" s="560"/>
      <c r="DP114" s="560"/>
      <c r="DQ114" s="560"/>
      <c r="DR114" s="560"/>
      <c r="DS114" s="560"/>
      <c r="DT114" s="560"/>
      <c r="DU114" s="560"/>
      <c r="DV114" s="560"/>
      <c r="DW114" s="560"/>
      <c r="DX114" s="560"/>
      <c r="DY114" s="560"/>
      <c r="DZ114" s="560"/>
      <c r="EA114" s="560"/>
      <c r="EB114" s="560"/>
      <c r="EC114" s="560"/>
      <c r="ED114" s="560"/>
      <c r="EE114" s="560"/>
      <c r="EF114" s="560"/>
      <c r="EG114" s="560"/>
      <c r="EH114" s="560"/>
      <c r="EI114" s="560"/>
      <c r="EJ114" s="560"/>
      <c r="EK114" s="560"/>
      <c r="EL114" s="560"/>
      <c r="EM114" s="560"/>
      <c r="EN114" s="560"/>
      <c r="EO114" s="560"/>
      <c r="EP114" s="560"/>
    </row>
    <row r="115" spans="1:146" s="561" customFormat="1" hidden="1">
      <c r="A115" s="561">
        <v>6</v>
      </c>
      <c r="C115" s="561">
        <f t="shared" si="222"/>
        <v>1</v>
      </c>
      <c r="D115" s="561">
        <f t="shared" si="220"/>
        <v>1</v>
      </c>
      <c r="E115" s="561">
        <f t="shared" si="220"/>
        <v>1</v>
      </c>
      <c r="F115" s="561">
        <f t="shared" si="220"/>
        <v>1</v>
      </c>
      <c r="G115" s="561">
        <f t="shared" si="220"/>
        <v>1</v>
      </c>
      <c r="H115" s="561">
        <f t="shared" si="220"/>
        <v>1</v>
      </c>
      <c r="I115" s="561">
        <f t="shared" si="220"/>
        <v>1</v>
      </c>
      <c r="J115" s="561">
        <f t="shared" si="220"/>
        <v>1</v>
      </c>
      <c r="K115" s="561">
        <f t="shared" si="220"/>
        <v>0</v>
      </c>
      <c r="L115" s="561">
        <f t="shared" si="220"/>
        <v>0</v>
      </c>
      <c r="M115" s="561">
        <f t="shared" si="220"/>
        <v>0</v>
      </c>
      <c r="N115" s="561">
        <f t="shared" si="220"/>
        <v>0</v>
      </c>
      <c r="O115" s="561">
        <f t="shared" si="220"/>
        <v>0</v>
      </c>
      <c r="P115" s="561">
        <f t="shared" si="220"/>
        <v>0</v>
      </c>
      <c r="Q115" s="561">
        <f t="shared" si="220"/>
        <v>0</v>
      </c>
      <c r="R115" s="561">
        <f t="shared" si="220"/>
        <v>0</v>
      </c>
      <c r="S115" s="561">
        <f t="shared" si="220"/>
        <v>0</v>
      </c>
      <c r="T115" s="561">
        <f t="shared" si="220"/>
        <v>0</v>
      </c>
      <c r="U115" s="561">
        <f t="shared" si="220"/>
        <v>1</v>
      </c>
      <c r="V115" s="561">
        <f t="shared" si="220"/>
        <v>1</v>
      </c>
      <c r="W115" s="561">
        <f t="shared" si="220"/>
        <v>1</v>
      </c>
      <c r="X115" s="561">
        <f>X114</f>
        <v>1</v>
      </c>
      <c r="Y115" s="561">
        <f t="shared" si="220"/>
        <v>1</v>
      </c>
      <c r="Z115" s="561">
        <f t="shared" si="220"/>
        <v>1</v>
      </c>
      <c r="AA115" s="561">
        <f t="shared" si="220"/>
        <v>1</v>
      </c>
      <c r="AB115" s="561">
        <f t="shared" si="220"/>
        <v>0</v>
      </c>
      <c r="AC115" s="561">
        <f t="shared" si="220"/>
        <v>0</v>
      </c>
      <c r="AD115" s="561">
        <f t="shared" si="220"/>
        <v>0</v>
      </c>
      <c r="AE115" s="561">
        <f t="shared" si="220"/>
        <v>0</v>
      </c>
      <c r="AF115" s="561">
        <f t="shared" si="220"/>
        <v>0</v>
      </c>
      <c r="AG115" s="561">
        <f t="shared" si="220"/>
        <v>0</v>
      </c>
      <c r="AH115" s="561">
        <f t="shared" si="220"/>
        <v>0</v>
      </c>
      <c r="AI115" s="561">
        <f t="shared" si="220"/>
        <v>0</v>
      </c>
      <c r="AJ115" s="561">
        <f t="shared" si="220"/>
        <v>0</v>
      </c>
      <c r="AK115" s="561">
        <f t="shared" si="220"/>
        <v>0</v>
      </c>
      <c r="AL115" s="561">
        <f t="shared" si="220"/>
        <v>0</v>
      </c>
      <c r="AM115" s="561">
        <f t="shared" si="220"/>
        <v>0</v>
      </c>
      <c r="AN115" s="561">
        <f t="shared" si="220"/>
        <v>0</v>
      </c>
      <c r="AO115" s="561">
        <f t="shared" si="220"/>
        <v>0</v>
      </c>
      <c r="AP115" s="561">
        <f t="shared" si="220"/>
        <v>0</v>
      </c>
      <c r="AQ115" s="561">
        <f t="shared" si="220"/>
        <v>0</v>
      </c>
      <c r="AS115" s="568" t="s">
        <v>436</v>
      </c>
      <c r="BD115" s="560"/>
      <c r="BE115" s="560">
        <f t="shared" si="224"/>
        <v>45087</v>
      </c>
      <c r="BF115" s="560">
        <f t="shared" si="224"/>
        <v>45088</v>
      </c>
      <c r="BG115" s="560">
        <f t="shared" si="224"/>
        <v>45089</v>
      </c>
      <c r="BH115" s="560">
        <f t="shared" si="224"/>
        <v>45090</v>
      </c>
      <c r="BI115" s="560">
        <f t="shared" si="224"/>
        <v>45091</v>
      </c>
      <c r="BJ115" s="560">
        <f t="shared" si="224"/>
        <v>45092</v>
      </c>
      <c r="BK115" s="560">
        <f t="shared" si="224"/>
        <v>45093</v>
      </c>
      <c r="BL115" s="560">
        <f t="shared" si="224"/>
        <v>45094</v>
      </c>
      <c r="BM115" s="560">
        <f t="shared" si="224"/>
        <v>0</v>
      </c>
      <c r="BN115" s="560">
        <f t="shared" si="224"/>
        <v>0</v>
      </c>
      <c r="BO115" s="560">
        <f t="shared" si="224"/>
        <v>0</v>
      </c>
      <c r="BP115" s="560">
        <f t="shared" si="224"/>
        <v>0</v>
      </c>
      <c r="BQ115" s="560">
        <f t="shared" si="224"/>
        <v>0</v>
      </c>
      <c r="BR115" s="560">
        <f t="shared" si="224"/>
        <v>0</v>
      </c>
      <c r="BS115" s="560">
        <f t="shared" si="224"/>
        <v>0</v>
      </c>
      <c r="BT115" s="560">
        <f t="shared" si="224"/>
        <v>0</v>
      </c>
      <c r="BU115" s="560">
        <f t="shared" si="224"/>
        <v>0</v>
      </c>
      <c r="BV115" s="560">
        <f t="shared" si="224"/>
        <v>0</v>
      </c>
      <c r="BW115" s="560">
        <f t="shared" si="224"/>
        <v>45139</v>
      </c>
      <c r="BX115" s="560">
        <f t="shared" si="224"/>
        <v>45140</v>
      </c>
      <c r="BY115" s="560">
        <f t="shared" si="224"/>
        <v>45141</v>
      </c>
      <c r="BZ115" s="560">
        <f t="shared" si="224"/>
        <v>45142</v>
      </c>
      <c r="CA115" s="560">
        <f t="shared" si="224"/>
        <v>45143</v>
      </c>
      <c r="CB115" s="560">
        <f t="shared" si="224"/>
        <v>45144</v>
      </c>
      <c r="CC115" s="560">
        <f t="shared" si="224"/>
        <v>45145</v>
      </c>
      <c r="CD115" s="560">
        <f t="shared" si="224"/>
        <v>0</v>
      </c>
      <c r="CE115" s="560">
        <f t="shared" si="224"/>
        <v>0</v>
      </c>
      <c r="CF115" s="560">
        <f t="shared" si="224"/>
        <v>0</v>
      </c>
      <c r="CG115" s="560">
        <f t="shared" si="224"/>
        <v>0</v>
      </c>
      <c r="CH115" s="560">
        <f t="shared" si="224"/>
        <v>0</v>
      </c>
      <c r="CI115" s="560">
        <f t="shared" si="224"/>
        <v>0</v>
      </c>
      <c r="CJ115" s="560">
        <f t="shared" si="224"/>
        <v>0</v>
      </c>
      <c r="CK115" s="560">
        <f t="shared" si="224"/>
        <v>0</v>
      </c>
      <c r="CL115" s="560">
        <f t="shared" si="224"/>
        <v>0</v>
      </c>
      <c r="CM115" s="560">
        <f t="shared" si="224"/>
        <v>0</v>
      </c>
      <c r="CN115" s="560">
        <f t="shared" si="224"/>
        <v>0</v>
      </c>
      <c r="CO115" s="560">
        <f t="shared" si="224"/>
        <v>0</v>
      </c>
      <c r="CP115" s="560">
        <f t="shared" si="224"/>
        <v>0</v>
      </c>
      <c r="CQ115" s="560">
        <f t="shared" si="224"/>
        <v>0</v>
      </c>
      <c r="CR115" s="560">
        <f t="shared" si="224"/>
        <v>0</v>
      </c>
      <c r="CS115" s="560">
        <f t="shared" si="224"/>
        <v>0</v>
      </c>
      <c r="CT115" s="560"/>
      <c r="CU115" s="576" t="s">
        <v>435</v>
      </c>
      <c r="CV115" s="560"/>
      <c r="CW115" s="560"/>
      <c r="CX115" s="560"/>
      <c r="CY115" s="560"/>
      <c r="CZ115" s="560"/>
      <c r="DA115" s="560"/>
      <c r="DB115" s="560"/>
      <c r="DC115" s="560"/>
      <c r="DD115" s="560"/>
      <c r="DE115" s="560"/>
      <c r="DF115" s="560"/>
      <c r="DG115" s="560"/>
      <c r="DH115" s="560"/>
      <c r="DI115" s="560"/>
      <c r="DJ115" s="560"/>
      <c r="DK115" s="560"/>
      <c r="DL115" s="560"/>
      <c r="DM115" s="560"/>
      <c r="DN115" s="560"/>
      <c r="DO115" s="560"/>
      <c r="DP115" s="560"/>
      <c r="DQ115" s="560"/>
      <c r="DR115" s="560"/>
      <c r="DS115" s="560"/>
      <c r="DT115" s="560"/>
      <c r="DU115" s="560"/>
      <c r="DV115" s="560"/>
      <c r="DW115" s="560"/>
      <c r="DX115" s="560"/>
      <c r="DY115" s="560"/>
      <c r="DZ115" s="560"/>
      <c r="EA115" s="560"/>
      <c r="EB115" s="560"/>
      <c r="EC115" s="560"/>
      <c r="ED115" s="560"/>
      <c r="EE115" s="560"/>
      <c r="EF115" s="560"/>
      <c r="EG115" s="560"/>
      <c r="EH115" s="560"/>
      <c r="EI115" s="560"/>
      <c r="EJ115" s="560"/>
      <c r="EK115" s="560"/>
      <c r="EL115" s="560"/>
      <c r="EM115" s="560"/>
      <c r="EN115" s="560"/>
      <c r="EO115" s="560"/>
      <c r="EP115" s="560"/>
    </row>
    <row r="116" spans="1:146" s="561" customFormat="1" hidden="1">
      <c r="A116" s="561">
        <v>7</v>
      </c>
      <c r="C116" s="561">
        <f t="shared" si="222"/>
        <v>1</v>
      </c>
      <c r="D116" s="561">
        <f t="shared" si="220"/>
        <v>1</v>
      </c>
      <c r="E116" s="561">
        <f t="shared" si="220"/>
        <v>1</v>
      </c>
      <c r="F116" s="561">
        <f t="shared" si="220"/>
        <v>1</v>
      </c>
      <c r="G116" s="561">
        <f t="shared" si="220"/>
        <v>1</v>
      </c>
      <c r="H116" s="561">
        <f t="shared" si="220"/>
        <v>1</v>
      </c>
      <c r="I116" s="561">
        <f t="shared" si="220"/>
        <v>1</v>
      </c>
      <c r="J116" s="561">
        <f t="shared" si="220"/>
        <v>1</v>
      </c>
      <c r="K116" s="561">
        <f t="shared" si="220"/>
        <v>0</v>
      </c>
      <c r="L116" s="561">
        <f t="shared" si="220"/>
        <v>0</v>
      </c>
      <c r="M116" s="561">
        <f t="shared" si="220"/>
        <v>0</v>
      </c>
      <c r="N116" s="561">
        <f t="shared" si="220"/>
        <v>0</v>
      </c>
      <c r="O116" s="561">
        <f t="shared" si="220"/>
        <v>0</v>
      </c>
      <c r="P116" s="561">
        <f t="shared" si="220"/>
        <v>0</v>
      </c>
      <c r="Q116" s="561">
        <f t="shared" si="220"/>
        <v>0</v>
      </c>
      <c r="R116" s="561">
        <f t="shared" si="220"/>
        <v>0</v>
      </c>
      <c r="S116" s="561">
        <f t="shared" si="220"/>
        <v>0</v>
      </c>
      <c r="T116" s="561">
        <f t="shared" ref="T116:AQ126" si="225">T115</f>
        <v>0</v>
      </c>
      <c r="U116" s="561">
        <f t="shared" si="225"/>
        <v>1</v>
      </c>
      <c r="V116" s="561">
        <f t="shared" si="225"/>
        <v>1</v>
      </c>
      <c r="W116" s="561">
        <f t="shared" si="225"/>
        <v>1</v>
      </c>
      <c r="X116" s="561">
        <f t="shared" si="225"/>
        <v>1</v>
      </c>
      <c r="Y116" s="561">
        <f t="shared" si="225"/>
        <v>1</v>
      </c>
      <c r="Z116" s="561">
        <f t="shared" si="225"/>
        <v>1</v>
      </c>
      <c r="AA116" s="561">
        <f t="shared" si="225"/>
        <v>1</v>
      </c>
      <c r="AB116" s="561">
        <f t="shared" si="225"/>
        <v>0</v>
      </c>
      <c r="AC116" s="561">
        <f t="shared" si="225"/>
        <v>0</v>
      </c>
      <c r="AD116" s="561">
        <f t="shared" si="225"/>
        <v>0</v>
      </c>
      <c r="AE116" s="561">
        <f t="shared" si="225"/>
        <v>0</v>
      </c>
      <c r="AF116" s="561">
        <f t="shared" si="225"/>
        <v>0</v>
      </c>
      <c r="AG116" s="561">
        <f t="shared" si="225"/>
        <v>0</v>
      </c>
      <c r="AH116" s="561">
        <f t="shared" si="225"/>
        <v>0</v>
      </c>
      <c r="AI116" s="561">
        <f t="shared" si="225"/>
        <v>0</v>
      </c>
      <c r="AJ116" s="561">
        <f t="shared" si="225"/>
        <v>0</v>
      </c>
      <c r="AK116" s="561">
        <f t="shared" si="225"/>
        <v>0</v>
      </c>
      <c r="AL116" s="561">
        <f t="shared" si="225"/>
        <v>0</v>
      </c>
      <c r="AM116" s="561">
        <f t="shared" si="225"/>
        <v>0</v>
      </c>
      <c r="AN116" s="561">
        <f t="shared" si="225"/>
        <v>0</v>
      </c>
      <c r="AO116" s="561">
        <f t="shared" si="225"/>
        <v>0</v>
      </c>
      <c r="AP116" s="561">
        <f t="shared" si="225"/>
        <v>0</v>
      </c>
      <c r="AQ116" s="561">
        <f t="shared" si="225"/>
        <v>0</v>
      </c>
      <c r="AS116" s="568" t="s">
        <v>437</v>
      </c>
      <c r="BD116" s="560"/>
      <c r="BE116" s="560">
        <f t="shared" si="224"/>
        <v>45087</v>
      </c>
      <c r="BF116" s="560">
        <f t="shared" si="224"/>
        <v>45088</v>
      </c>
      <c r="BG116" s="560">
        <f t="shared" si="224"/>
        <v>45089</v>
      </c>
      <c r="BH116" s="560">
        <f t="shared" si="224"/>
        <v>45090</v>
      </c>
      <c r="BI116" s="560">
        <f t="shared" si="224"/>
        <v>45091</v>
      </c>
      <c r="BJ116" s="560">
        <f t="shared" si="224"/>
        <v>45092</v>
      </c>
      <c r="BK116" s="560">
        <f t="shared" si="224"/>
        <v>45093</v>
      </c>
      <c r="BL116" s="560">
        <f t="shared" si="224"/>
        <v>45094</v>
      </c>
      <c r="BM116" s="560">
        <f t="shared" si="224"/>
        <v>0</v>
      </c>
      <c r="BN116" s="560">
        <f t="shared" si="224"/>
        <v>0</v>
      </c>
      <c r="BO116" s="560">
        <f t="shared" si="224"/>
        <v>0</v>
      </c>
      <c r="BP116" s="560">
        <f t="shared" si="224"/>
        <v>0</v>
      </c>
      <c r="BQ116" s="560">
        <f t="shared" si="224"/>
        <v>0</v>
      </c>
      <c r="BR116" s="560">
        <f t="shared" si="224"/>
        <v>0</v>
      </c>
      <c r="BS116" s="560">
        <f t="shared" si="224"/>
        <v>0</v>
      </c>
      <c r="BT116" s="560">
        <f t="shared" si="224"/>
        <v>0</v>
      </c>
      <c r="BU116" s="560">
        <f t="shared" si="224"/>
        <v>0</v>
      </c>
      <c r="BV116" s="560">
        <f t="shared" si="224"/>
        <v>0</v>
      </c>
      <c r="BW116" s="560">
        <f t="shared" si="224"/>
        <v>45139</v>
      </c>
      <c r="BX116" s="560">
        <f t="shared" si="224"/>
        <v>45140</v>
      </c>
      <c r="BY116" s="560">
        <f t="shared" si="224"/>
        <v>45141</v>
      </c>
      <c r="BZ116" s="560">
        <f>BZ115</f>
        <v>45142</v>
      </c>
      <c r="CA116" s="560">
        <f t="shared" si="224"/>
        <v>45143</v>
      </c>
      <c r="CB116" s="560">
        <f t="shared" si="224"/>
        <v>45144</v>
      </c>
      <c r="CC116" s="560">
        <f t="shared" si="224"/>
        <v>45145</v>
      </c>
      <c r="CD116" s="560">
        <f t="shared" si="224"/>
        <v>0</v>
      </c>
      <c r="CE116" s="560">
        <f t="shared" si="224"/>
        <v>0</v>
      </c>
      <c r="CF116" s="560">
        <f t="shared" si="224"/>
        <v>0</v>
      </c>
      <c r="CG116" s="560">
        <f t="shared" si="224"/>
        <v>0</v>
      </c>
      <c r="CH116" s="560">
        <f t="shared" si="224"/>
        <v>0</v>
      </c>
      <c r="CI116" s="560">
        <f t="shared" si="224"/>
        <v>0</v>
      </c>
      <c r="CJ116" s="560">
        <f t="shared" si="224"/>
        <v>0</v>
      </c>
      <c r="CK116" s="560">
        <f t="shared" si="224"/>
        <v>0</v>
      </c>
      <c r="CL116" s="560">
        <f t="shared" si="224"/>
        <v>0</v>
      </c>
      <c r="CM116" s="560">
        <f t="shared" si="224"/>
        <v>0</v>
      </c>
      <c r="CN116" s="560">
        <f t="shared" si="224"/>
        <v>0</v>
      </c>
      <c r="CO116" s="560">
        <f t="shared" si="224"/>
        <v>0</v>
      </c>
      <c r="CP116" s="560">
        <f t="shared" si="224"/>
        <v>0</v>
      </c>
      <c r="CQ116" s="560">
        <f t="shared" si="224"/>
        <v>0</v>
      </c>
      <c r="CR116" s="560">
        <f t="shared" si="224"/>
        <v>0</v>
      </c>
      <c r="CS116" s="560">
        <f t="shared" si="224"/>
        <v>0</v>
      </c>
      <c r="CT116" s="560"/>
      <c r="CU116" s="576" t="s">
        <v>436</v>
      </c>
      <c r="CV116" s="560"/>
      <c r="CW116" s="560"/>
      <c r="CX116" s="560"/>
      <c r="CY116" s="560"/>
      <c r="CZ116" s="560"/>
      <c r="DA116" s="560"/>
      <c r="DB116" s="560"/>
      <c r="DC116" s="560"/>
      <c r="DD116" s="560"/>
      <c r="DE116" s="560"/>
      <c r="DF116" s="560"/>
      <c r="DG116" s="560"/>
      <c r="DH116" s="560"/>
      <c r="DI116" s="560"/>
      <c r="DJ116" s="560"/>
      <c r="DK116" s="560"/>
      <c r="DL116" s="560"/>
      <c r="DM116" s="560"/>
      <c r="DN116" s="560"/>
      <c r="DO116" s="560"/>
      <c r="DP116" s="560"/>
      <c r="DQ116" s="560"/>
      <c r="DR116" s="560"/>
      <c r="DS116" s="560"/>
      <c r="DT116" s="560"/>
      <c r="DU116" s="560"/>
      <c r="DV116" s="560"/>
      <c r="DW116" s="560"/>
      <c r="DX116" s="560"/>
      <c r="DY116" s="560"/>
      <c r="DZ116" s="560"/>
      <c r="EA116" s="560"/>
      <c r="EB116" s="560"/>
      <c r="EC116" s="560"/>
      <c r="ED116" s="560"/>
      <c r="EE116" s="560"/>
      <c r="EF116" s="560"/>
      <c r="EG116" s="560"/>
      <c r="EH116" s="560"/>
      <c r="EI116" s="560"/>
      <c r="EJ116" s="560"/>
      <c r="EK116" s="560"/>
      <c r="EL116" s="560"/>
      <c r="EM116" s="560"/>
      <c r="EN116" s="560"/>
      <c r="EO116" s="560"/>
      <c r="EP116" s="560"/>
    </row>
    <row r="117" spans="1:146" s="561" customFormat="1" hidden="1">
      <c r="A117" s="561">
        <v>8</v>
      </c>
      <c r="C117" s="561">
        <f t="shared" si="222"/>
        <v>1</v>
      </c>
      <c r="D117" s="561">
        <f t="shared" si="222"/>
        <v>1</v>
      </c>
      <c r="E117" s="561">
        <f t="shared" si="222"/>
        <v>1</v>
      </c>
      <c r="F117" s="561">
        <f t="shared" si="222"/>
        <v>1</v>
      </c>
      <c r="G117" s="561">
        <f t="shared" si="222"/>
        <v>1</v>
      </c>
      <c r="H117" s="561">
        <f t="shared" si="222"/>
        <v>1</v>
      </c>
      <c r="I117" s="561">
        <f t="shared" si="222"/>
        <v>1</v>
      </c>
      <c r="J117" s="561">
        <f t="shared" si="222"/>
        <v>1</v>
      </c>
      <c r="K117" s="561">
        <f t="shared" si="222"/>
        <v>0</v>
      </c>
      <c r="L117" s="561">
        <f t="shared" si="222"/>
        <v>0</v>
      </c>
      <c r="M117" s="561">
        <f t="shared" si="222"/>
        <v>0</v>
      </c>
      <c r="N117" s="561">
        <f t="shared" si="222"/>
        <v>0</v>
      </c>
      <c r="O117" s="561">
        <f t="shared" si="222"/>
        <v>0</v>
      </c>
      <c r="P117" s="561">
        <f t="shared" si="222"/>
        <v>0</v>
      </c>
      <c r="Q117" s="561">
        <f t="shared" si="222"/>
        <v>0</v>
      </c>
      <c r="R117" s="561">
        <f t="shared" si="222"/>
        <v>0</v>
      </c>
      <c r="S117" s="561">
        <f t="shared" ref="S117:AH132" si="226">S116</f>
        <v>0</v>
      </c>
      <c r="T117" s="561">
        <f t="shared" si="225"/>
        <v>0</v>
      </c>
      <c r="U117" s="561">
        <f t="shared" si="225"/>
        <v>1</v>
      </c>
      <c r="V117" s="561">
        <f t="shared" si="225"/>
        <v>1</v>
      </c>
      <c r="W117" s="561">
        <f t="shared" si="225"/>
        <v>1</v>
      </c>
      <c r="X117" s="561">
        <f t="shared" si="225"/>
        <v>1</v>
      </c>
      <c r="Y117" s="561">
        <f t="shared" si="225"/>
        <v>1</v>
      </c>
      <c r="Z117" s="561">
        <f t="shared" si="225"/>
        <v>1</v>
      </c>
      <c r="AA117" s="561">
        <f t="shared" si="225"/>
        <v>1</v>
      </c>
      <c r="AB117" s="561">
        <f t="shared" si="225"/>
        <v>0</v>
      </c>
      <c r="AC117" s="561">
        <f t="shared" si="225"/>
        <v>0</v>
      </c>
      <c r="AD117" s="561">
        <f t="shared" si="225"/>
        <v>0</v>
      </c>
      <c r="AE117" s="561">
        <f t="shared" si="225"/>
        <v>0</v>
      </c>
      <c r="AF117" s="561">
        <f t="shared" si="225"/>
        <v>0</v>
      </c>
      <c r="AG117" s="561">
        <f t="shared" si="225"/>
        <v>0</v>
      </c>
      <c r="AH117" s="561">
        <f t="shared" si="225"/>
        <v>0</v>
      </c>
      <c r="AI117" s="561">
        <f t="shared" si="225"/>
        <v>0</v>
      </c>
      <c r="AJ117" s="561">
        <f t="shared" si="225"/>
        <v>0</v>
      </c>
      <c r="AK117" s="561">
        <f t="shared" si="225"/>
        <v>0</v>
      </c>
      <c r="AL117" s="561">
        <f t="shared" si="225"/>
        <v>0</v>
      </c>
      <c r="AM117" s="561">
        <f t="shared" si="225"/>
        <v>0</v>
      </c>
      <c r="AN117" s="561">
        <f t="shared" si="225"/>
        <v>0</v>
      </c>
      <c r="AO117" s="561">
        <f t="shared" si="225"/>
        <v>0</v>
      </c>
      <c r="AP117" s="561">
        <f t="shared" si="225"/>
        <v>0</v>
      </c>
      <c r="AQ117" s="561">
        <f t="shared" si="225"/>
        <v>0</v>
      </c>
      <c r="AS117" s="568" t="s">
        <v>438</v>
      </c>
      <c r="BD117" s="560"/>
      <c r="BE117" s="560">
        <f t="shared" si="224"/>
        <v>45087</v>
      </c>
      <c r="BF117" s="560">
        <f t="shared" si="224"/>
        <v>45088</v>
      </c>
      <c r="BG117" s="560">
        <f t="shared" si="224"/>
        <v>45089</v>
      </c>
      <c r="BH117" s="560">
        <f t="shared" si="224"/>
        <v>45090</v>
      </c>
      <c r="BI117" s="560">
        <f t="shared" si="224"/>
        <v>45091</v>
      </c>
      <c r="BJ117" s="560">
        <f t="shared" si="224"/>
        <v>45092</v>
      </c>
      <c r="BK117" s="560">
        <f t="shared" si="224"/>
        <v>45093</v>
      </c>
      <c r="BL117" s="560">
        <f t="shared" si="224"/>
        <v>45094</v>
      </c>
      <c r="BM117" s="560">
        <f t="shared" si="224"/>
        <v>0</v>
      </c>
      <c r="BN117" s="560">
        <f t="shared" si="224"/>
        <v>0</v>
      </c>
      <c r="BO117" s="560">
        <f t="shared" si="224"/>
        <v>0</v>
      </c>
      <c r="BP117" s="560">
        <f t="shared" si="224"/>
        <v>0</v>
      </c>
      <c r="BQ117" s="560">
        <f t="shared" si="224"/>
        <v>0</v>
      </c>
      <c r="BR117" s="560">
        <f t="shared" si="224"/>
        <v>0</v>
      </c>
      <c r="BS117" s="560">
        <f t="shared" si="224"/>
        <v>0</v>
      </c>
      <c r="BT117" s="560">
        <f t="shared" si="224"/>
        <v>0</v>
      </c>
      <c r="BU117" s="560">
        <f t="shared" si="224"/>
        <v>0</v>
      </c>
      <c r="BV117" s="560">
        <f t="shared" si="224"/>
        <v>0</v>
      </c>
      <c r="BW117" s="560">
        <f t="shared" si="224"/>
        <v>45139</v>
      </c>
      <c r="BX117" s="560">
        <f t="shared" si="224"/>
        <v>45140</v>
      </c>
      <c r="BY117" s="560">
        <f t="shared" si="224"/>
        <v>45141</v>
      </c>
      <c r="BZ117" s="560">
        <f t="shared" si="224"/>
        <v>45142</v>
      </c>
      <c r="CA117" s="560">
        <f t="shared" si="224"/>
        <v>45143</v>
      </c>
      <c r="CB117" s="560">
        <f t="shared" si="224"/>
        <v>45144</v>
      </c>
      <c r="CC117" s="560">
        <f t="shared" si="224"/>
        <v>45145</v>
      </c>
      <c r="CD117" s="560">
        <f t="shared" si="224"/>
        <v>0</v>
      </c>
      <c r="CE117" s="560">
        <f t="shared" si="224"/>
        <v>0</v>
      </c>
      <c r="CF117" s="560">
        <f t="shared" si="224"/>
        <v>0</v>
      </c>
      <c r="CG117" s="560">
        <f t="shared" si="224"/>
        <v>0</v>
      </c>
      <c r="CH117" s="560">
        <f t="shared" si="224"/>
        <v>0</v>
      </c>
      <c r="CI117" s="560">
        <f t="shared" si="224"/>
        <v>0</v>
      </c>
      <c r="CJ117" s="560">
        <f t="shared" si="224"/>
        <v>0</v>
      </c>
      <c r="CK117" s="560">
        <f t="shared" si="224"/>
        <v>0</v>
      </c>
      <c r="CL117" s="560">
        <f t="shared" si="224"/>
        <v>0</v>
      </c>
      <c r="CM117" s="560">
        <f t="shared" si="224"/>
        <v>0</v>
      </c>
      <c r="CN117" s="560">
        <f t="shared" si="224"/>
        <v>0</v>
      </c>
      <c r="CO117" s="560">
        <f t="shared" si="224"/>
        <v>0</v>
      </c>
      <c r="CP117" s="560">
        <f t="shared" si="224"/>
        <v>0</v>
      </c>
      <c r="CQ117" s="560">
        <f t="shared" si="224"/>
        <v>0</v>
      </c>
      <c r="CR117" s="560">
        <f t="shared" si="224"/>
        <v>0</v>
      </c>
      <c r="CS117" s="560">
        <f t="shared" si="224"/>
        <v>0</v>
      </c>
      <c r="CT117" s="560"/>
      <c r="CU117" s="576" t="s">
        <v>437</v>
      </c>
      <c r="CV117" s="560"/>
      <c r="CW117" s="560"/>
      <c r="CX117" s="560"/>
      <c r="CY117" s="560"/>
      <c r="CZ117" s="560"/>
      <c r="DA117" s="560"/>
      <c r="DB117" s="560"/>
      <c r="DC117" s="560"/>
      <c r="DD117" s="560"/>
      <c r="DE117" s="560"/>
      <c r="DF117" s="560"/>
      <c r="DG117" s="560"/>
      <c r="DH117" s="560"/>
      <c r="DI117" s="560"/>
      <c r="DJ117" s="560"/>
      <c r="DK117" s="560"/>
      <c r="DL117" s="560"/>
      <c r="DM117" s="560"/>
      <c r="DN117" s="560"/>
      <c r="DO117" s="560"/>
      <c r="DP117" s="560"/>
      <c r="DQ117" s="560"/>
      <c r="DR117" s="560"/>
      <c r="DS117" s="560"/>
      <c r="DT117" s="560"/>
      <c r="DU117" s="560"/>
      <c r="DV117" s="560"/>
      <c r="DW117" s="560"/>
      <c r="DX117" s="560"/>
      <c r="DY117" s="560"/>
      <c r="DZ117" s="560"/>
      <c r="EA117" s="560"/>
      <c r="EB117" s="560"/>
      <c r="EC117" s="560"/>
      <c r="ED117" s="560"/>
      <c r="EE117" s="560"/>
      <c r="EF117" s="560"/>
      <c r="EG117" s="560"/>
      <c r="EH117" s="560"/>
      <c r="EI117" s="560"/>
      <c r="EJ117" s="560"/>
      <c r="EK117" s="560"/>
      <c r="EL117" s="560"/>
      <c r="EM117" s="560"/>
      <c r="EN117" s="560"/>
      <c r="EO117" s="560"/>
      <c r="EP117" s="560"/>
    </row>
    <row r="118" spans="1:146" s="561" customFormat="1" hidden="1">
      <c r="A118" s="561">
        <v>9</v>
      </c>
      <c r="C118" s="561">
        <f t="shared" si="222"/>
        <v>1</v>
      </c>
      <c r="D118" s="561">
        <f t="shared" si="222"/>
        <v>1</v>
      </c>
      <c r="E118" s="561">
        <f t="shared" si="222"/>
        <v>1</v>
      </c>
      <c r="F118" s="561">
        <f t="shared" si="222"/>
        <v>1</v>
      </c>
      <c r="G118" s="561">
        <f t="shared" si="222"/>
        <v>1</v>
      </c>
      <c r="H118" s="561">
        <f t="shared" si="222"/>
        <v>1</v>
      </c>
      <c r="I118" s="561">
        <f t="shared" si="222"/>
        <v>1</v>
      </c>
      <c r="J118" s="561">
        <f t="shared" si="222"/>
        <v>1</v>
      </c>
      <c r="K118" s="561">
        <f t="shared" si="222"/>
        <v>0</v>
      </c>
      <c r="L118" s="561">
        <f t="shared" si="222"/>
        <v>0</v>
      </c>
      <c r="M118" s="561">
        <f t="shared" si="222"/>
        <v>0</v>
      </c>
      <c r="N118" s="561">
        <f t="shared" si="222"/>
        <v>0</v>
      </c>
      <c r="O118" s="561">
        <f t="shared" si="222"/>
        <v>0</v>
      </c>
      <c r="P118" s="561">
        <f t="shared" si="222"/>
        <v>0</v>
      </c>
      <c r="Q118" s="561">
        <f t="shared" si="222"/>
        <v>0</v>
      </c>
      <c r="R118" s="561">
        <f t="shared" si="222"/>
        <v>0</v>
      </c>
      <c r="S118" s="561">
        <f t="shared" si="226"/>
        <v>0</v>
      </c>
      <c r="T118" s="561">
        <f t="shared" si="225"/>
        <v>0</v>
      </c>
      <c r="U118" s="561">
        <f t="shared" si="225"/>
        <v>1</v>
      </c>
      <c r="V118" s="561">
        <f t="shared" si="225"/>
        <v>1</v>
      </c>
      <c r="W118" s="561">
        <f t="shared" si="225"/>
        <v>1</v>
      </c>
      <c r="X118" s="561">
        <f t="shared" si="225"/>
        <v>1</v>
      </c>
      <c r="Y118" s="561">
        <f t="shared" si="225"/>
        <v>1</v>
      </c>
      <c r="Z118" s="561">
        <f t="shared" si="225"/>
        <v>1</v>
      </c>
      <c r="AA118" s="561">
        <f t="shared" si="225"/>
        <v>1</v>
      </c>
      <c r="AB118" s="561">
        <f t="shared" si="225"/>
        <v>0</v>
      </c>
      <c r="AC118" s="561">
        <f t="shared" si="225"/>
        <v>0</v>
      </c>
      <c r="AD118" s="561">
        <f t="shared" si="225"/>
        <v>0</v>
      </c>
      <c r="AE118" s="561">
        <f t="shared" si="225"/>
        <v>0</v>
      </c>
      <c r="AF118" s="561">
        <f t="shared" si="225"/>
        <v>0</v>
      </c>
      <c r="AG118" s="561">
        <f t="shared" si="225"/>
        <v>0</v>
      </c>
      <c r="AH118" s="561">
        <f t="shared" si="225"/>
        <v>0</v>
      </c>
      <c r="AI118" s="561">
        <f t="shared" si="225"/>
        <v>0</v>
      </c>
      <c r="AJ118" s="561">
        <f t="shared" si="225"/>
        <v>0</v>
      </c>
      <c r="AK118" s="561">
        <f t="shared" si="225"/>
        <v>0</v>
      </c>
      <c r="AL118" s="561">
        <f t="shared" si="225"/>
        <v>0</v>
      </c>
      <c r="AM118" s="561">
        <f t="shared" si="225"/>
        <v>0</v>
      </c>
      <c r="AN118" s="561">
        <f t="shared" si="225"/>
        <v>0</v>
      </c>
      <c r="AO118" s="561">
        <f t="shared" si="225"/>
        <v>0</v>
      </c>
      <c r="AP118" s="561">
        <f t="shared" si="225"/>
        <v>0</v>
      </c>
      <c r="AQ118" s="561">
        <f t="shared" si="225"/>
        <v>0</v>
      </c>
      <c r="AS118" s="568" t="s">
        <v>439</v>
      </c>
      <c r="BD118" s="560"/>
      <c r="BE118" s="560">
        <f t="shared" si="224"/>
        <v>45087</v>
      </c>
      <c r="BF118" s="560">
        <f t="shared" si="224"/>
        <v>45088</v>
      </c>
      <c r="BG118" s="560">
        <f t="shared" si="224"/>
        <v>45089</v>
      </c>
      <c r="BH118" s="560">
        <f t="shared" si="224"/>
        <v>45090</v>
      </c>
      <c r="BI118" s="560">
        <f t="shared" si="224"/>
        <v>45091</v>
      </c>
      <c r="BJ118" s="560">
        <f t="shared" si="224"/>
        <v>45092</v>
      </c>
      <c r="BK118" s="560">
        <f t="shared" si="224"/>
        <v>45093</v>
      </c>
      <c r="BL118" s="560">
        <f t="shared" si="224"/>
        <v>45094</v>
      </c>
      <c r="BM118" s="560">
        <f t="shared" si="224"/>
        <v>0</v>
      </c>
      <c r="BN118" s="560">
        <f t="shared" si="224"/>
        <v>0</v>
      </c>
      <c r="BO118" s="560">
        <f t="shared" ref="BE118:CS124" si="227">BO117</f>
        <v>0</v>
      </c>
      <c r="BP118" s="560">
        <f t="shared" si="227"/>
        <v>0</v>
      </c>
      <c r="BQ118" s="560">
        <f t="shared" si="227"/>
        <v>0</v>
      </c>
      <c r="BR118" s="560">
        <f t="shared" si="227"/>
        <v>0</v>
      </c>
      <c r="BS118" s="560">
        <f t="shared" si="227"/>
        <v>0</v>
      </c>
      <c r="BT118" s="560">
        <f t="shared" si="227"/>
        <v>0</v>
      </c>
      <c r="BU118" s="560">
        <f t="shared" si="227"/>
        <v>0</v>
      </c>
      <c r="BV118" s="560">
        <f t="shared" si="227"/>
        <v>0</v>
      </c>
      <c r="BW118" s="560">
        <f t="shared" si="227"/>
        <v>45139</v>
      </c>
      <c r="BX118" s="560">
        <f t="shared" si="227"/>
        <v>45140</v>
      </c>
      <c r="BY118" s="560">
        <f t="shared" si="227"/>
        <v>45141</v>
      </c>
      <c r="BZ118" s="560">
        <f t="shared" si="227"/>
        <v>45142</v>
      </c>
      <c r="CA118" s="560">
        <f t="shared" si="227"/>
        <v>45143</v>
      </c>
      <c r="CB118" s="560">
        <f t="shared" si="227"/>
        <v>45144</v>
      </c>
      <c r="CC118" s="560">
        <f t="shared" si="227"/>
        <v>45145</v>
      </c>
      <c r="CD118" s="560">
        <f t="shared" si="227"/>
        <v>0</v>
      </c>
      <c r="CE118" s="560">
        <f t="shared" si="227"/>
        <v>0</v>
      </c>
      <c r="CF118" s="560">
        <f t="shared" si="227"/>
        <v>0</v>
      </c>
      <c r="CG118" s="560">
        <f t="shared" si="227"/>
        <v>0</v>
      </c>
      <c r="CH118" s="560">
        <f t="shared" si="227"/>
        <v>0</v>
      </c>
      <c r="CI118" s="560">
        <f t="shared" si="227"/>
        <v>0</v>
      </c>
      <c r="CJ118" s="560">
        <f t="shared" si="227"/>
        <v>0</v>
      </c>
      <c r="CK118" s="560">
        <f t="shared" si="227"/>
        <v>0</v>
      </c>
      <c r="CL118" s="560">
        <f t="shared" si="227"/>
        <v>0</v>
      </c>
      <c r="CM118" s="560">
        <f t="shared" si="227"/>
        <v>0</v>
      </c>
      <c r="CN118" s="560">
        <f t="shared" si="227"/>
        <v>0</v>
      </c>
      <c r="CO118" s="560">
        <f t="shared" si="227"/>
        <v>0</v>
      </c>
      <c r="CP118" s="560">
        <f t="shared" si="227"/>
        <v>0</v>
      </c>
      <c r="CQ118" s="560">
        <f t="shared" si="227"/>
        <v>0</v>
      </c>
      <c r="CR118" s="560">
        <f t="shared" si="227"/>
        <v>0</v>
      </c>
      <c r="CS118" s="560">
        <f t="shared" si="227"/>
        <v>0</v>
      </c>
      <c r="CT118" s="560"/>
      <c r="CU118" s="576" t="s">
        <v>438</v>
      </c>
      <c r="CV118" s="560"/>
      <c r="CW118" s="560"/>
      <c r="CX118" s="560"/>
      <c r="CY118" s="560"/>
      <c r="CZ118" s="560"/>
      <c r="DA118" s="560"/>
      <c r="DB118" s="560"/>
      <c r="DC118" s="560"/>
      <c r="DD118" s="560"/>
      <c r="DE118" s="560"/>
      <c r="DF118" s="560"/>
      <c r="DG118" s="560"/>
      <c r="DH118" s="560"/>
      <c r="DI118" s="560"/>
      <c r="DJ118" s="560"/>
      <c r="DK118" s="560"/>
      <c r="DL118" s="560"/>
      <c r="DM118" s="560"/>
      <c r="DN118" s="560"/>
      <c r="DO118" s="560"/>
      <c r="DP118" s="560"/>
      <c r="DQ118" s="560"/>
      <c r="DR118" s="560"/>
      <c r="DS118" s="560"/>
      <c r="DT118" s="560"/>
      <c r="DU118" s="560"/>
      <c r="DV118" s="560"/>
      <c r="DW118" s="560"/>
      <c r="DX118" s="560"/>
      <c r="DY118" s="560"/>
      <c r="DZ118" s="560"/>
      <c r="EA118" s="560"/>
      <c r="EB118" s="560"/>
      <c r="EC118" s="560"/>
      <c r="ED118" s="560"/>
      <c r="EE118" s="560"/>
      <c r="EF118" s="560"/>
      <c r="EG118" s="560"/>
      <c r="EH118" s="560"/>
      <c r="EI118" s="560"/>
      <c r="EJ118" s="560"/>
      <c r="EK118" s="560"/>
      <c r="EL118" s="560"/>
      <c r="EM118" s="560"/>
      <c r="EN118" s="560"/>
      <c r="EO118" s="560"/>
      <c r="EP118" s="560"/>
    </row>
    <row r="119" spans="1:146" s="561" customFormat="1" hidden="1">
      <c r="A119" s="561">
        <v>10</v>
      </c>
      <c r="C119" s="561">
        <f t="shared" si="222"/>
        <v>1</v>
      </c>
      <c r="D119" s="561">
        <f t="shared" si="222"/>
        <v>1</v>
      </c>
      <c r="E119" s="561">
        <f t="shared" si="222"/>
        <v>1</v>
      </c>
      <c r="F119" s="561">
        <f t="shared" si="222"/>
        <v>1</v>
      </c>
      <c r="G119" s="561">
        <f t="shared" si="222"/>
        <v>1</v>
      </c>
      <c r="H119" s="561">
        <f t="shared" si="222"/>
        <v>1</v>
      </c>
      <c r="I119" s="561">
        <f t="shared" si="222"/>
        <v>1</v>
      </c>
      <c r="J119" s="561">
        <f t="shared" si="222"/>
        <v>1</v>
      </c>
      <c r="K119" s="561">
        <f t="shared" si="222"/>
        <v>0</v>
      </c>
      <c r="L119" s="561">
        <f t="shared" si="222"/>
        <v>0</v>
      </c>
      <c r="M119" s="561">
        <f t="shared" si="222"/>
        <v>0</v>
      </c>
      <c r="N119" s="561">
        <f t="shared" si="222"/>
        <v>0</v>
      </c>
      <c r="O119" s="561">
        <f t="shared" si="222"/>
        <v>0</v>
      </c>
      <c r="P119" s="561">
        <f t="shared" si="222"/>
        <v>0</v>
      </c>
      <c r="Q119" s="561">
        <f t="shared" si="222"/>
        <v>0</v>
      </c>
      <c r="R119" s="561">
        <f t="shared" si="222"/>
        <v>0</v>
      </c>
      <c r="S119" s="561">
        <f t="shared" si="226"/>
        <v>0</v>
      </c>
      <c r="T119" s="561">
        <f t="shared" si="225"/>
        <v>0</v>
      </c>
      <c r="U119" s="561">
        <f t="shared" si="225"/>
        <v>1</v>
      </c>
      <c r="V119" s="561">
        <f t="shared" si="225"/>
        <v>1</v>
      </c>
      <c r="W119" s="561">
        <f t="shared" si="225"/>
        <v>1</v>
      </c>
      <c r="X119" s="561">
        <f t="shared" si="225"/>
        <v>1</v>
      </c>
      <c r="Y119" s="561">
        <f t="shared" si="225"/>
        <v>1</v>
      </c>
      <c r="Z119" s="561">
        <f t="shared" si="225"/>
        <v>1</v>
      </c>
      <c r="AA119" s="561">
        <f t="shared" si="225"/>
        <v>1</v>
      </c>
      <c r="AB119" s="561">
        <f t="shared" si="225"/>
        <v>0</v>
      </c>
      <c r="AC119" s="561">
        <f t="shared" si="225"/>
        <v>0</v>
      </c>
      <c r="AD119" s="561">
        <f t="shared" si="225"/>
        <v>0</v>
      </c>
      <c r="AE119" s="561">
        <f t="shared" si="225"/>
        <v>0</v>
      </c>
      <c r="AF119" s="561">
        <f t="shared" si="225"/>
        <v>0</v>
      </c>
      <c r="AG119" s="561">
        <f t="shared" si="225"/>
        <v>0</v>
      </c>
      <c r="AH119" s="561">
        <f t="shared" si="225"/>
        <v>0</v>
      </c>
      <c r="AI119" s="561">
        <f t="shared" si="225"/>
        <v>0</v>
      </c>
      <c r="AJ119" s="561">
        <f t="shared" si="225"/>
        <v>0</v>
      </c>
      <c r="AK119" s="561">
        <f t="shared" si="225"/>
        <v>0</v>
      </c>
      <c r="AL119" s="561">
        <f t="shared" si="225"/>
        <v>0</v>
      </c>
      <c r="AM119" s="561">
        <f t="shared" si="225"/>
        <v>0</v>
      </c>
      <c r="AN119" s="561">
        <f t="shared" si="225"/>
        <v>0</v>
      </c>
      <c r="AO119" s="561">
        <f t="shared" si="225"/>
        <v>0</v>
      </c>
      <c r="AP119" s="561">
        <f t="shared" si="225"/>
        <v>0</v>
      </c>
      <c r="AQ119" s="561">
        <f t="shared" si="225"/>
        <v>0</v>
      </c>
      <c r="AS119" s="568" t="s">
        <v>440</v>
      </c>
      <c r="BD119" s="560"/>
      <c r="BE119" s="560">
        <f t="shared" si="227"/>
        <v>45087</v>
      </c>
      <c r="BF119" s="560">
        <f t="shared" si="227"/>
        <v>45088</v>
      </c>
      <c r="BG119" s="560">
        <f t="shared" si="227"/>
        <v>45089</v>
      </c>
      <c r="BH119" s="560">
        <f t="shared" si="227"/>
        <v>45090</v>
      </c>
      <c r="BI119" s="560">
        <f t="shared" si="227"/>
        <v>45091</v>
      </c>
      <c r="BJ119" s="560">
        <f t="shared" si="227"/>
        <v>45092</v>
      </c>
      <c r="BK119" s="560">
        <f t="shared" si="227"/>
        <v>45093</v>
      </c>
      <c r="BL119" s="560">
        <f t="shared" si="227"/>
        <v>45094</v>
      </c>
      <c r="BM119" s="560">
        <f t="shared" si="227"/>
        <v>0</v>
      </c>
      <c r="BN119" s="560">
        <f t="shared" si="227"/>
        <v>0</v>
      </c>
      <c r="BO119" s="560">
        <f t="shared" si="227"/>
        <v>0</v>
      </c>
      <c r="BP119" s="560">
        <f t="shared" si="227"/>
        <v>0</v>
      </c>
      <c r="BQ119" s="560">
        <f t="shared" si="227"/>
        <v>0</v>
      </c>
      <c r="BR119" s="560">
        <f t="shared" si="227"/>
        <v>0</v>
      </c>
      <c r="BS119" s="560">
        <f t="shared" si="227"/>
        <v>0</v>
      </c>
      <c r="BT119" s="560">
        <f t="shared" si="227"/>
        <v>0</v>
      </c>
      <c r="BU119" s="560">
        <f t="shared" si="227"/>
        <v>0</v>
      </c>
      <c r="BV119" s="560">
        <f t="shared" si="227"/>
        <v>0</v>
      </c>
      <c r="BW119" s="560">
        <f t="shared" si="227"/>
        <v>45139</v>
      </c>
      <c r="BX119" s="560">
        <f t="shared" si="227"/>
        <v>45140</v>
      </c>
      <c r="BY119" s="560">
        <f t="shared" si="227"/>
        <v>45141</v>
      </c>
      <c r="BZ119" s="560">
        <f t="shared" si="227"/>
        <v>45142</v>
      </c>
      <c r="CA119" s="560">
        <f t="shared" si="227"/>
        <v>45143</v>
      </c>
      <c r="CB119" s="560">
        <f t="shared" si="227"/>
        <v>45144</v>
      </c>
      <c r="CC119" s="560">
        <f t="shared" si="227"/>
        <v>45145</v>
      </c>
      <c r="CD119" s="560">
        <f t="shared" si="227"/>
        <v>0</v>
      </c>
      <c r="CE119" s="560">
        <f t="shared" si="227"/>
        <v>0</v>
      </c>
      <c r="CF119" s="560">
        <f t="shared" si="227"/>
        <v>0</v>
      </c>
      <c r="CG119" s="560">
        <f t="shared" si="227"/>
        <v>0</v>
      </c>
      <c r="CH119" s="560">
        <f t="shared" si="227"/>
        <v>0</v>
      </c>
      <c r="CI119" s="560">
        <f t="shared" si="227"/>
        <v>0</v>
      </c>
      <c r="CJ119" s="560">
        <f t="shared" si="227"/>
        <v>0</v>
      </c>
      <c r="CK119" s="560">
        <f t="shared" si="227"/>
        <v>0</v>
      </c>
      <c r="CL119" s="560">
        <f t="shared" si="227"/>
        <v>0</v>
      </c>
      <c r="CM119" s="560">
        <f t="shared" si="227"/>
        <v>0</v>
      </c>
      <c r="CN119" s="560">
        <f t="shared" si="227"/>
        <v>0</v>
      </c>
      <c r="CO119" s="560">
        <f t="shared" si="227"/>
        <v>0</v>
      </c>
      <c r="CP119" s="560">
        <f t="shared" si="227"/>
        <v>0</v>
      </c>
      <c r="CQ119" s="560">
        <f t="shared" si="227"/>
        <v>0</v>
      </c>
      <c r="CR119" s="560">
        <f t="shared" si="227"/>
        <v>0</v>
      </c>
      <c r="CS119" s="560">
        <f t="shared" si="227"/>
        <v>0</v>
      </c>
      <c r="CT119" s="560"/>
      <c r="CU119" s="576" t="s">
        <v>439</v>
      </c>
      <c r="CV119" s="560"/>
      <c r="CW119" s="560"/>
      <c r="CX119" s="560"/>
      <c r="CY119" s="560"/>
      <c r="CZ119" s="560"/>
      <c r="DA119" s="560"/>
      <c r="DB119" s="560"/>
      <c r="DC119" s="560"/>
      <c r="DD119" s="560"/>
      <c r="DE119" s="560"/>
      <c r="DF119" s="560"/>
      <c r="DG119" s="560"/>
      <c r="DH119" s="560"/>
      <c r="DI119" s="560"/>
      <c r="DJ119" s="560"/>
      <c r="DK119" s="560"/>
      <c r="DL119" s="560"/>
      <c r="DM119" s="560"/>
      <c r="DN119" s="560"/>
      <c r="DO119" s="560"/>
      <c r="DP119" s="560"/>
      <c r="DQ119" s="560"/>
      <c r="DR119" s="560"/>
      <c r="DS119" s="560"/>
      <c r="DT119" s="560"/>
      <c r="DU119" s="560"/>
      <c r="DV119" s="560"/>
      <c r="DW119" s="560"/>
      <c r="DX119" s="560"/>
      <c r="DY119" s="560"/>
      <c r="DZ119" s="560"/>
      <c r="EA119" s="560"/>
      <c r="EB119" s="560"/>
      <c r="EC119" s="560"/>
      <c r="ED119" s="560"/>
      <c r="EE119" s="560"/>
      <c r="EF119" s="560"/>
      <c r="EG119" s="560"/>
      <c r="EH119" s="560"/>
      <c r="EI119" s="560"/>
      <c r="EJ119" s="560"/>
      <c r="EK119" s="560"/>
      <c r="EL119" s="560"/>
      <c r="EM119" s="560"/>
      <c r="EN119" s="560"/>
      <c r="EO119" s="560"/>
      <c r="EP119" s="560"/>
    </row>
    <row r="120" spans="1:146" s="561" customFormat="1" hidden="1">
      <c r="A120" s="561">
        <v>11</v>
      </c>
      <c r="C120" s="561">
        <f t="shared" si="222"/>
        <v>1</v>
      </c>
      <c r="D120" s="561">
        <f t="shared" si="222"/>
        <v>1</v>
      </c>
      <c r="E120" s="561">
        <f t="shared" si="222"/>
        <v>1</v>
      </c>
      <c r="F120" s="561">
        <f t="shared" si="222"/>
        <v>1</v>
      </c>
      <c r="G120" s="561">
        <f t="shared" si="222"/>
        <v>1</v>
      </c>
      <c r="H120" s="561">
        <f t="shared" si="222"/>
        <v>1</v>
      </c>
      <c r="I120" s="561">
        <f t="shared" si="222"/>
        <v>1</v>
      </c>
      <c r="J120" s="561">
        <f t="shared" si="222"/>
        <v>1</v>
      </c>
      <c r="K120" s="561">
        <f t="shared" si="222"/>
        <v>0</v>
      </c>
      <c r="L120" s="561">
        <f t="shared" si="222"/>
        <v>0</v>
      </c>
      <c r="M120" s="561">
        <f t="shared" si="222"/>
        <v>0</v>
      </c>
      <c r="N120" s="561">
        <f t="shared" si="222"/>
        <v>0</v>
      </c>
      <c r="O120" s="561">
        <f t="shared" si="222"/>
        <v>0</v>
      </c>
      <c r="P120" s="561">
        <f t="shared" si="222"/>
        <v>0</v>
      </c>
      <c r="Q120" s="561">
        <f t="shared" si="222"/>
        <v>0</v>
      </c>
      <c r="R120" s="561">
        <f t="shared" si="222"/>
        <v>0</v>
      </c>
      <c r="S120" s="561">
        <f t="shared" si="226"/>
        <v>0</v>
      </c>
      <c r="T120" s="561">
        <f t="shared" si="225"/>
        <v>0</v>
      </c>
      <c r="U120" s="561">
        <f t="shared" si="225"/>
        <v>1</v>
      </c>
      <c r="V120" s="561">
        <f t="shared" si="225"/>
        <v>1</v>
      </c>
      <c r="W120" s="561">
        <f t="shared" si="225"/>
        <v>1</v>
      </c>
      <c r="X120" s="561">
        <f t="shared" si="225"/>
        <v>1</v>
      </c>
      <c r="Y120" s="561">
        <f t="shared" si="225"/>
        <v>1</v>
      </c>
      <c r="Z120" s="561">
        <f t="shared" si="225"/>
        <v>1</v>
      </c>
      <c r="AA120" s="561">
        <f t="shared" si="225"/>
        <v>1</v>
      </c>
      <c r="AB120" s="561">
        <f t="shared" si="225"/>
        <v>0</v>
      </c>
      <c r="AC120" s="561">
        <f t="shared" si="225"/>
        <v>0</v>
      </c>
      <c r="AD120" s="561">
        <f t="shared" si="225"/>
        <v>0</v>
      </c>
      <c r="AE120" s="561">
        <f t="shared" si="225"/>
        <v>0</v>
      </c>
      <c r="AF120" s="561">
        <f t="shared" si="225"/>
        <v>0</v>
      </c>
      <c r="AG120" s="561">
        <f t="shared" si="225"/>
        <v>0</v>
      </c>
      <c r="AH120" s="561">
        <f t="shared" si="225"/>
        <v>0</v>
      </c>
      <c r="AI120" s="561">
        <f t="shared" si="225"/>
        <v>0</v>
      </c>
      <c r="AJ120" s="561">
        <f t="shared" si="225"/>
        <v>0</v>
      </c>
      <c r="AK120" s="561">
        <f t="shared" si="225"/>
        <v>0</v>
      </c>
      <c r="AL120" s="561">
        <f t="shared" si="225"/>
        <v>0</v>
      </c>
      <c r="AM120" s="561">
        <f t="shared" si="225"/>
        <v>0</v>
      </c>
      <c r="AN120" s="561">
        <f t="shared" si="225"/>
        <v>0</v>
      </c>
      <c r="AO120" s="561">
        <f t="shared" si="225"/>
        <v>0</v>
      </c>
      <c r="AP120" s="561">
        <f t="shared" si="225"/>
        <v>0</v>
      </c>
      <c r="AQ120" s="561">
        <f t="shared" si="225"/>
        <v>0</v>
      </c>
      <c r="AS120" s="568" t="s">
        <v>441</v>
      </c>
      <c r="BD120" s="560"/>
      <c r="BE120" s="560">
        <f t="shared" si="227"/>
        <v>45087</v>
      </c>
      <c r="BF120" s="560">
        <f t="shared" si="227"/>
        <v>45088</v>
      </c>
      <c r="BG120" s="560">
        <f t="shared" si="227"/>
        <v>45089</v>
      </c>
      <c r="BH120" s="560">
        <f t="shared" si="227"/>
        <v>45090</v>
      </c>
      <c r="BI120" s="560">
        <f t="shared" si="227"/>
        <v>45091</v>
      </c>
      <c r="BJ120" s="560">
        <f t="shared" si="227"/>
        <v>45092</v>
      </c>
      <c r="BK120" s="560">
        <f t="shared" si="227"/>
        <v>45093</v>
      </c>
      <c r="BL120" s="560">
        <f t="shared" si="227"/>
        <v>45094</v>
      </c>
      <c r="BM120" s="560">
        <f t="shared" si="227"/>
        <v>0</v>
      </c>
      <c r="BN120" s="560">
        <f t="shared" si="227"/>
        <v>0</v>
      </c>
      <c r="BO120" s="560">
        <f t="shared" si="227"/>
        <v>0</v>
      </c>
      <c r="BP120" s="560">
        <f t="shared" si="227"/>
        <v>0</v>
      </c>
      <c r="BQ120" s="560">
        <f t="shared" si="227"/>
        <v>0</v>
      </c>
      <c r="BR120" s="560">
        <f t="shared" si="227"/>
        <v>0</v>
      </c>
      <c r="BS120" s="560">
        <f t="shared" si="227"/>
        <v>0</v>
      </c>
      <c r="BT120" s="560">
        <f t="shared" si="227"/>
        <v>0</v>
      </c>
      <c r="BU120" s="560">
        <f t="shared" si="227"/>
        <v>0</v>
      </c>
      <c r="BV120" s="560">
        <f t="shared" si="227"/>
        <v>0</v>
      </c>
      <c r="BW120" s="560">
        <f t="shared" si="227"/>
        <v>45139</v>
      </c>
      <c r="BX120" s="560">
        <f t="shared" si="227"/>
        <v>45140</v>
      </c>
      <c r="BY120" s="560">
        <f t="shared" si="227"/>
        <v>45141</v>
      </c>
      <c r="BZ120" s="560">
        <f t="shared" si="227"/>
        <v>45142</v>
      </c>
      <c r="CA120" s="560">
        <f t="shared" si="227"/>
        <v>45143</v>
      </c>
      <c r="CB120" s="560">
        <f t="shared" si="227"/>
        <v>45144</v>
      </c>
      <c r="CC120" s="560">
        <f t="shared" si="227"/>
        <v>45145</v>
      </c>
      <c r="CD120" s="560">
        <f t="shared" si="227"/>
        <v>0</v>
      </c>
      <c r="CE120" s="560">
        <f t="shared" si="227"/>
        <v>0</v>
      </c>
      <c r="CF120" s="560">
        <f t="shared" si="227"/>
        <v>0</v>
      </c>
      <c r="CG120" s="560">
        <f t="shared" si="227"/>
        <v>0</v>
      </c>
      <c r="CH120" s="560">
        <f t="shared" si="227"/>
        <v>0</v>
      </c>
      <c r="CI120" s="560">
        <f t="shared" si="227"/>
        <v>0</v>
      </c>
      <c r="CJ120" s="560">
        <f t="shared" si="227"/>
        <v>0</v>
      </c>
      <c r="CK120" s="560">
        <f t="shared" si="227"/>
        <v>0</v>
      </c>
      <c r="CL120" s="560">
        <f t="shared" si="227"/>
        <v>0</v>
      </c>
      <c r="CM120" s="560">
        <f t="shared" si="227"/>
        <v>0</v>
      </c>
      <c r="CN120" s="560">
        <f t="shared" si="227"/>
        <v>0</v>
      </c>
      <c r="CO120" s="560">
        <f t="shared" si="227"/>
        <v>0</v>
      </c>
      <c r="CP120" s="560">
        <f t="shared" si="227"/>
        <v>0</v>
      </c>
      <c r="CQ120" s="560">
        <f t="shared" si="227"/>
        <v>0</v>
      </c>
      <c r="CR120" s="560">
        <f t="shared" si="227"/>
        <v>0</v>
      </c>
      <c r="CS120" s="560">
        <f t="shared" si="227"/>
        <v>0</v>
      </c>
      <c r="CT120" s="560"/>
      <c r="CU120" s="576" t="s">
        <v>440</v>
      </c>
      <c r="CV120" s="560"/>
      <c r="CW120" s="560"/>
      <c r="CX120" s="560"/>
      <c r="CY120" s="560"/>
      <c r="CZ120" s="560"/>
      <c r="DA120" s="560"/>
      <c r="DB120" s="560"/>
      <c r="DC120" s="560"/>
      <c r="DD120" s="560"/>
      <c r="DE120" s="560"/>
      <c r="DF120" s="560"/>
      <c r="DG120" s="560"/>
      <c r="DH120" s="560"/>
      <c r="DI120" s="560"/>
      <c r="DJ120" s="560"/>
      <c r="DK120" s="560"/>
      <c r="DL120" s="560"/>
      <c r="DM120" s="560"/>
      <c r="DN120" s="560"/>
      <c r="DO120" s="560"/>
      <c r="DP120" s="560"/>
      <c r="DQ120" s="560"/>
      <c r="DR120" s="560"/>
      <c r="DS120" s="560"/>
      <c r="DT120" s="560"/>
      <c r="DU120" s="560"/>
      <c r="DV120" s="560"/>
      <c r="DW120" s="560"/>
      <c r="DX120" s="560"/>
      <c r="DY120" s="560"/>
      <c r="DZ120" s="560"/>
      <c r="EA120" s="560"/>
      <c r="EB120" s="560"/>
      <c r="EC120" s="560"/>
      <c r="ED120" s="560"/>
      <c r="EE120" s="560"/>
      <c r="EF120" s="560"/>
      <c r="EG120" s="560"/>
      <c r="EH120" s="560"/>
      <c r="EI120" s="560"/>
      <c r="EJ120" s="560"/>
      <c r="EK120" s="560"/>
      <c r="EL120" s="560"/>
      <c r="EM120" s="560"/>
      <c r="EN120" s="560"/>
      <c r="EO120" s="560"/>
      <c r="EP120" s="560"/>
    </row>
    <row r="121" spans="1:146" s="561" customFormat="1" hidden="1">
      <c r="A121" s="561">
        <v>12</v>
      </c>
      <c r="C121" s="561">
        <f t="shared" si="222"/>
        <v>1</v>
      </c>
      <c r="D121" s="561">
        <f t="shared" si="222"/>
        <v>1</v>
      </c>
      <c r="E121" s="561">
        <f t="shared" si="222"/>
        <v>1</v>
      </c>
      <c r="F121" s="561">
        <f t="shared" si="222"/>
        <v>1</v>
      </c>
      <c r="G121" s="561">
        <f t="shared" si="222"/>
        <v>1</v>
      </c>
      <c r="H121" s="561">
        <f t="shared" si="222"/>
        <v>1</v>
      </c>
      <c r="I121" s="561">
        <f t="shared" si="222"/>
        <v>1</v>
      </c>
      <c r="J121" s="561">
        <f t="shared" si="222"/>
        <v>1</v>
      </c>
      <c r="K121" s="561">
        <f t="shared" si="222"/>
        <v>0</v>
      </c>
      <c r="L121" s="561">
        <f t="shared" si="222"/>
        <v>0</v>
      </c>
      <c r="M121" s="561">
        <f t="shared" si="222"/>
        <v>0</v>
      </c>
      <c r="N121" s="561">
        <f t="shared" si="222"/>
        <v>0</v>
      </c>
      <c r="O121" s="561">
        <f t="shared" si="222"/>
        <v>0</v>
      </c>
      <c r="P121" s="561">
        <f t="shared" si="222"/>
        <v>0</v>
      </c>
      <c r="Q121" s="561">
        <f t="shared" si="222"/>
        <v>0</v>
      </c>
      <c r="R121" s="561">
        <f t="shared" si="222"/>
        <v>0</v>
      </c>
      <c r="S121" s="561">
        <f t="shared" si="226"/>
        <v>0</v>
      </c>
      <c r="T121" s="561">
        <f t="shared" si="225"/>
        <v>0</v>
      </c>
      <c r="U121" s="561">
        <f t="shared" si="225"/>
        <v>1</v>
      </c>
      <c r="V121" s="561">
        <f t="shared" si="225"/>
        <v>1</v>
      </c>
      <c r="W121" s="561">
        <f t="shared" si="225"/>
        <v>1</v>
      </c>
      <c r="X121" s="561">
        <f t="shared" si="225"/>
        <v>1</v>
      </c>
      <c r="Y121" s="561">
        <f t="shared" si="225"/>
        <v>1</v>
      </c>
      <c r="Z121" s="561">
        <f t="shared" si="225"/>
        <v>1</v>
      </c>
      <c r="AA121" s="561">
        <f t="shared" si="225"/>
        <v>1</v>
      </c>
      <c r="AB121" s="561">
        <f t="shared" si="225"/>
        <v>0</v>
      </c>
      <c r="AC121" s="561">
        <f t="shared" si="225"/>
        <v>0</v>
      </c>
      <c r="AD121" s="561">
        <f t="shared" si="225"/>
        <v>0</v>
      </c>
      <c r="AE121" s="561">
        <f t="shared" si="225"/>
        <v>0</v>
      </c>
      <c r="AF121" s="561">
        <f t="shared" si="225"/>
        <v>0</v>
      </c>
      <c r="AG121" s="561">
        <f t="shared" si="225"/>
        <v>0</v>
      </c>
      <c r="AH121" s="561">
        <f t="shared" si="225"/>
        <v>0</v>
      </c>
      <c r="AI121" s="561">
        <f t="shared" si="225"/>
        <v>0</v>
      </c>
      <c r="AJ121" s="561">
        <f t="shared" si="225"/>
        <v>0</v>
      </c>
      <c r="AK121" s="561">
        <f t="shared" si="225"/>
        <v>0</v>
      </c>
      <c r="AL121" s="561">
        <f t="shared" si="225"/>
        <v>0</v>
      </c>
      <c r="AM121" s="561">
        <f t="shared" si="225"/>
        <v>0</v>
      </c>
      <c r="AN121" s="561">
        <f t="shared" si="225"/>
        <v>0</v>
      </c>
      <c r="AO121" s="561">
        <f t="shared" si="225"/>
        <v>0</v>
      </c>
      <c r="AP121" s="561">
        <f t="shared" si="225"/>
        <v>0</v>
      </c>
      <c r="AQ121" s="561">
        <f t="shared" si="225"/>
        <v>0</v>
      </c>
      <c r="AS121" s="568" t="s">
        <v>442</v>
      </c>
      <c r="BD121" s="560"/>
      <c r="BE121" s="560">
        <f t="shared" si="227"/>
        <v>45087</v>
      </c>
      <c r="BF121" s="560">
        <f t="shared" si="227"/>
        <v>45088</v>
      </c>
      <c r="BG121" s="560">
        <f t="shared" si="227"/>
        <v>45089</v>
      </c>
      <c r="BH121" s="560">
        <f t="shared" si="227"/>
        <v>45090</v>
      </c>
      <c r="BI121" s="560">
        <f t="shared" si="227"/>
        <v>45091</v>
      </c>
      <c r="BJ121" s="560">
        <f t="shared" si="227"/>
        <v>45092</v>
      </c>
      <c r="BK121" s="560">
        <f t="shared" si="227"/>
        <v>45093</v>
      </c>
      <c r="BL121" s="560">
        <f t="shared" si="227"/>
        <v>45094</v>
      </c>
      <c r="BM121" s="560">
        <f t="shared" si="227"/>
        <v>0</v>
      </c>
      <c r="BN121" s="560">
        <f t="shared" si="227"/>
        <v>0</v>
      </c>
      <c r="BO121" s="560">
        <f t="shared" si="227"/>
        <v>0</v>
      </c>
      <c r="BP121" s="560">
        <f t="shared" si="227"/>
        <v>0</v>
      </c>
      <c r="BQ121" s="560">
        <f t="shared" si="227"/>
        <v>0</v>
      </c>
      <c r="BR121" s="560">
        <f t="shared" si="227"/>
        <v>0</v>
      </c>
      <c r="BS121" s="560">
        <f t="shared" si="227"/>
        <v>0</v>
      </c>
      <c r="BT121" s="560">
        <f t="shared" si="227"/>
        <v>0</v>
      </c>
      <c r="BU121" s="560">
        <f t="shared" si="227"/>
        <v>0</v>
      </c>
      <c r="BV121" s="560">
        <f t="shared" si="227"/>
        <v>0</v>
      </c>
      <c r="BW121" s="560">
        <f t="shared" si="227"/>
        <v>45139</v>
      </c>
      <c r="BX121" s="560">
        <f t="shared" si="227"/>
        <v>45140</v>
      </c>
      <c r="BY121" s="560">
        <f t="shared" si="227"/>
        <v>45141</v>
      </c>
      <c r="BZ121" s="560">
        <f t="shared" si="227"/>
        <v>45142</v>
      </c>
      <c r="CA121" s="560">
        <f t="shared" si="227"/>
        <v>45143</v>
      </c>
      <c r="CB121" s="560">
        <f t="shared" si="227"/>
        <v>45144</v>
      </c>
      <c r="CC121" s="560">
        <f t="shared" si="227"/>
        <v>45145</v>
      </c>
      <c r="CD121" s="560">
        <f t="shared" si="227"/>
        <v>0</v>
      </c>
      <c r="CE121" s="560">
        <f t="shared" si="227"/>
        <v>0</v>
      </c>
      <c r="CF121" s="560">
        <f t="shared" si="227"/>
        <v>0</v>
      </c>
      <c r="CG121" s="560">
        <f t="shared" si="227"/>
        <v>0</v>
      </c>
      <c r="CH121" s="560">
        <f t="shared" si="227"/>
        <v>0</v>
      </c>
      <c r="CI121" s="560">
        <f t="shared" si="227"/>
        <v>0</v>
      </c>
      <c r="CJ121" s="560">
        <f t="shared" si="227"/>
        <v>0</v>
      </c>
      <c r="CK121" s="560">
        <f t="shared" si="227"/>
        <v>0</v>
      </c>
      <c r="CL121" s="560">
        <f t="shared" si="227"/>
        <v>0</v>
      </c>
      <c r="CM121" s="560">
        <f t="shared" si="227"/>
        <v>0</v>
      </c>
      <c r="CN121" s="560">
        <f t="shared" si="227"/>
        <v>0</v>
      </c>
      <c r="CO121" s="560">
        <f t="shared" si="227"/>
        <v>0</v>
      </c>
      <c r="CP121" s="560">
        <f t="shared" si="227"/>
        <v>0</v>
      </c>
      <c r="CQ121" s="560">
        <f t="shared" si="227"/>
        <v>0</v>
      </c>
      <c r="CR121" s="560">
        <f t="shared" si="227"/>
        <v>0</v>
      </c>
      <c r="CS121" s="560">
        <f t="shared" si="227"/>
        <v>0</v>
      </c>
      <c r="CT121" s="560"/>
      <c r="CU121" s="576" t="s">
        <v>441</v>
      </c>
      <c r="CV121" s="560"/>
      <c r="CW121" s="560"/>
      <c r="CX121" s="560"/>
      <c r="CY121" s="560"/>
      <c r="CZ121" s="560"/>
      <c r="DA121" s="560"/>
      <c r="DB121" s="560"/>
      <c r="DC121" s="560"/>
      <c r="DD121" s="560"/>
      <c r="DE121" s="560"/>
      <c r="DF121" s="560"/>
      <c r="DG121" s="560"/>
      <c r="DH121" s="560"/>
      <c r="DI121" s="560"/>
      <c r="DJ121" s="560"/>
      <c r="DK121" s="560"/>
      <c r="DL121" s="560"/>
      <c r="DM121" s="560"/>
      <c r="DN121" s="560"/>
      <c r="DO121" s="560"/>
      <c r="DP121" s="560"/>
      <c r="DQ121" s="560"/>
      <c r="DR121" s="560"/>
      <c r="DS121" s="560"/>
      <c r="DT121" s="560"/>
      <c r="DU121" s="560"/>
      <c r="DV121" s="560"/>
      <c r="DW121" s="560"/>
      <c r="DX121" s="560"/>
      <c r="DY121" s="560"/>
      <c r="DZ121" s="560"/>
      <c r="EA121" s="560"/>
      <c r="EB121" s="560"/>
      <c r="EC121" s="560"/>
      <c r="ED121" s="560"/>
      <c r="EE121" s="560"/>
      <c r="EF121" s="560"/>
      <c r="EG121" s="560"/>
      <c r="EH121" s="560"/>
      <c r="EI121" s="560"/>
      <c r="EJ121" s="560"/>
      <c r="EK121" s="560"/>
      <c r="EL121" s="560"/>
      <c r="EM121" s="560"/>
      <c r="EN121" s="560"/>
      <c r="EO121" s="560"/>
      <c r="EP121" s="560"/>
    </row>
    <row r="122" spans="1:146" s="561" customFormat="1" hidden="1">
      <c r="A122" s="561">
        <v>13</v>
      </c>
      <c r="C122" s="561">
        <f t="shared" si="222"/>
        <v>1</v>
      </c>
      <c r="D122" s="561">
        <f t="shared" si="222"/>
        <v>1</v>
      </c>
      <c r="E122" s="561">
        <f t="shared" si="222"/>
        <v>1</v>
      </c>
      <c r="F122" s="561">
        <f t="shared" si="222"/>
        <v>1</v>
      </c>
      <c r="G122" s="561">
        <f t="shared" si="222"/>
        <v>1</v>
      </c>
      <c r="H122" s="561">
        <f t="shared" si="222"/>
        <v>1</v>
      </c>
      <c r="I122" s="561">
        <f t="shared" si="222"/>
        <v>1</v>
      </c>
      <c r="J122" s="561">
        <f t="shared" si="222"/>
        <v>1</v>
      </c>
      <c r="K122" s="561">
        <f t="shared" si="222"/>
        <v>0</v>
      </c>
      <c r="L122" s="561">
        <f t="shared" si="222"/>
        <v>0</v>
      </c>
      <c r="M122" s="561">
        <f t="shared" si="222"/>
        <v>0</v>
      </c>
      <c r="N122" s="561">
        <f t="shared" si="222"/>
        <v>0</v>
      </c>
      <c r="O122" s="561">
        <f t="shared" si="222"/>
        <v>0</v>
      </c>
      <c r="P122" s="561">
        <f t="shared" si="222"/>
        <v>0</v>
      </c>
      <c r="Q122" s="561">
        <f t="shared" si="222"/>
        <v>0</v>
      </c>
      <c r="R122" s="561">
        <f t="shared" si="222"/>
        <v>0</v>
      </c>
      <c r="S122" s="561">
        <f t="shared" si="226"/>
        <v>0</v>
      </c>
      <c r="T122" s="561">
        <f t="shared" si="225"/>
        <v>0</v>
      </c>
      <c r="U122" s="561">
        <f t="shared" si="225"/>
        <v>1</v>
      </c>
      <c r="V122" s="561">
        <f t="shared" si="225"/>
        <v>1</v>
      </c>
      <c r="W122" s="561">
        <f t="shared" si="225"/>
        <v>1</v>
      </c>
      <c r="X122" s="561">
        <f t="shared" si="225"/>
        <v>1</v>
      </c>
      <c r="Y122" s="561">
        <f t="shared" si="225"/>
        <v>1</v>
      </c>
      <c r="Z122" s="561">
        <f t="shared" si="225"/>
        <v>1</v>
      </c>
      <c r="AA122" s="561">
        <f t="shared" si="225"/>
        <v>1</v>
      </c>
      <c r="AB122" s="561">
        <f t="shared" si="225"/>
        <v>0</v>
      </c>
      <c r="AC122" s="561">
        <f t="shared" si="225"/>
        <v>0</v>
      </c>
      <c r="AD122" s="561">
        <f t="shared" si="225"/>
        <v>0</v>
      </c>
      <c r="AE122" s="561">
        <f t="shared" si="225"/>
        <v>0</v>
      </c>
      <c r="AF122" s="561">
        <f t="shared" si="225"/>
        <v>0</v>
      </c>
      <c r="AG122" s="561">
        <f t="shared" si="225"/>
        <v>0</v>
      </c>
      <c r="AH122" s="561">
        <f t="shared" si="225"/>
        <v>0</v>
      </c>
      <c r="AI122" s="561">
        <f t="shared" si="225"/>
        <v>0</v>
      </c>
      <c r="AJ122" s="561">
        <f t="shared" si="225"/>
        <v>0</v>
      </c>
      <c r="AK122" s="561">
        <f t="shared" si="225"/>
        <v>0</v>
      </c>
      <c r="AL122" s="561">
        <f t="shared" si="225"/>
        <v>0</v>
      </c>
      <c r="AM122" s="561">
        <f t="shared" si="225"/>
        <v>0</v>
      </c>
      <c r="AN122" s="561">
        <f t="shared" si="225"/>
        <v>0</v>
      </c>
      <c r="AO122" s="561">
        <f t="shared" si="225"/>
        <v>0</v>
      </c>
      <c r="AP122" s="561">
        <f t="shared" si="225"/>
        <v>0</v>
      </c>
      <c r="AQ122" s="561">
        <f t="shared" si="225"/>
        <v>0</v>
      </c>
      <c r="AS122" s="568" t="s">
        <v>443</v>
      </c>
      <c r="BD122" s="560"/>
      <c r="BE122" s="560">
        <f t="shared" si="227"/>
        <v>45087</v>
      </c>
      <c r="BF122" s="560">
        <f t="shared" si="227"/>
        <v>45088</v>
      </c>
      <c r="BG122" s="560">
        <f t="shared" si="227"/>
        <v>45089</v>
      </c>
      <c r="BH122" s="560">
        <f t="shared" si="227"/>
        <v>45090</v>
      </c>
      <c r="BI122" s="560">
        <f t="shared" si="227"/>
        <v>45091</v>
      </c>
      <c r="BJ122" s="560">
        <f t="shared" si="227"/>
        <v>45092</v>
      </c>
      <c r="BK122" s="560">
        <f t="shared" si="227"/>
        <v>45093</v>
      </c>
      <c r="BL122" s="560">
        <f t="shared" si="227"/>
        <v>45094</v>
      </c>
      <c r="BM122" s="560">
        <f t="shared" si="227"/>
        <v>0</v>
      </c>
      <c r="BN122" s="560">
        <f t="shared" si="227"/>
        <v>0</v>
      </c>
      <c r="BO122" s="560">
        <f t="shared" si="227"/>
        <v>0</v>
      </c>
      <c r="BP122" s="560">
        <f t="shared" si="227"/>
        <v>0</v>
      </c>
      <c r="BQ122" s="560">
        <f t="shared" si="227"/>
        <v>0</v>
      </c>
      <c r="BR122" s="560">
        <f t="shared" si="227"/>
        <v>0</v>
      </c>
      <c r="BS122" s="560">
        <f t="shared" si="227"/>
        <v>0</v>
      </c>
      <c r="BT122" s="560">
        <f t="shared" si="227"/>
        <v>0</v>
      </c>
      <c r="BU122" s="560">
        <f t="shared" si="227"/>
        <v>0</v>
      </c>
      <c r="BV122" s="560">
        <f t="shared" si="227"/>
        <v>0</v>
      </c>
      <c r="BW122" s="560">
        <f t="shared" si="227"/>
        <v>45139</v>
      </c>
      <c r="BX122" s="560">
        <f t="shared" si="227"/>
        <v>45140</v>
      </c>
      <c r="BY122" s="560">
        <f t="shared" si="227"/>
        <v>45141</v>
      </c>
      <c r="BZ122" s="560">
        <f t="shared" si="227"/>
        <v>45142</v>
      </c>
      <c r="CA122" s="560">
        <f t="shared" si="227"/>
        <v>45143</v>
      </c>
      <c r="CB122" s="560">
        <f t="shared" si="227"/>
        <v>45144</v>
      </c>
      <c r="CC122" s="560">
        <f t="shared" si="227"/>
        <v>45145</v>
      </c>
      <c r="CD122" s="560">
        <f t="shared" si="227"/>
        <v>0</v>
      </c>
      <c r="CE122" s="560">
        <f t="shared" si="227"/>
        <v>0</v>
      </c>
      <c r="CF122" s="560">
        <f t="shared" si="227"/>
        <v>0</v>
      </c>
      <c r="CG122" s="560">
        <f t="shared" si="227"/>
        <v>0</v>
      </c>
      <c r="CH122" s="560">
        <f t="shared" si="227"/>
        <v>0</v>
      </c>
      <c r="CI122" s="560">
        <f t="shared" si="227"/>
        <v>0</v>
      </c>
      <c r="CJ122" s="560">
        <f t="shared" si="227"/>
        <v>0</v>
      </c>
      <c r="CK122" s="560">
        <f t="shared" si="227"/>
        <v>0</v>
      </c>
      <c r="CL122" s="560">
        <f t="shared" si="227"/>
        <v>0</v>
      </c>
      <c r="CM122" s="560">
        <f t="shared" si="227"/>
        <v>0</v>
      </c>
      <c r="CN122" s="560">
        <f t="shared" si="227"/>
        <v>0</v>
      </c>
      <c r="CO122" s="560">
        <f t="shared" si="227"/>
        <v>0</v>
      </c>
      <c r="CP122" s="560">
        <f t="shared" si="227"/>
        <v>0</v>
      </c>
      <c r="CQ122" s="560">
        <f t="shared" si="227"/>
        <v>0</v>
      </c>
      <c r="CR122" s="560">
        <f t="shared" si="227"/>
        <v>0</v>
      </c>
      <c r="CS122" s="560">
        <f t="shared" si="227"/>
        <v>0</v>
      </c>
      <c r="CT122" s="560"/>
      <c r="CU122" s="576" t="s">
        <v>442</v>
      </c>
      <c r="CV122" s="560"/>
      <c r="CW122" s="560"/>
      <c r="CX122" s="560"/>
      <c r="CY122" s="560"/>
      <c r="CZ122" s="560"/>
      <c r="DA122" s="560"/>
      <c r="DB122" s="560"/>
      <c r="DC122" s="560"/>
      <c r="DD122" s="560"/>
      <c r="DE122" s="560"/>
      <c r="DF122" s="560"/>
      <c r="DG122" s="560"/>
      <c r="DH122" s="560"/>
      <c r="DI122" s="560"/>
      <c r="DJ122" s="560"/>
      <c r="DK122" s="560"/>
      <c r="DL122" s="560"/>
      <c r="DM122" s="560"/>
      <c r="DN122" s="560"/>
      <c r="DO122" s="560"/>
      <c r="DP122" s="560"/>
      <c r="DQ122" s="560"/>
      <c r="DR122" s="560"/>
      <c r="DS122" s="560"/>
      <c r="DT122" s="560"/>
      <c r="DU122" s="560"/>
      <c r="DV122" s="560"/>
      <c r="DW122" s="560"/>
      <c r="DX122" s="560"/>
      <c r="DY122" s="560"/>
      <c r="DZ122" s="560"/>
      <c r="EA122" s="560"/>
      <c r="EB122" s="560"/>
      <c r="EC122" s="560"/>
      <c r="ED122" s="560"/>
      <c r="EE122" s="560"/>
      <c r="EF122" s="560"/>
      <c r="EG122" s="560"/>
      <c r="EH122" s="560"/>
      <c r="EI122" s="560"/>
      <c r="EJ122" s="560"/>
      <c r="EK122" s="560"/>
      <c r="EL122" s="560"/>
      <c r="EM122" s="560"/>
      <c r="EN122" s="560"/>
      <c r="EO122" s="560"/>
      <c r="EP122" s="560"/>
    </row>
    <row r="123" spans="1:146" s="561" customFormat="1" hidden="1">
      <c r="A123" s="561">
        <v>14</v>
      </c>
      <c r="C123" s="561">
        <f t="shared" si="222"/>
        <v>1</v>
      </c>
      <c r="D123" s="561">
        <f t="shared" si="222"/>
        <v>1</v>
      </c>
      <c r="E123" s="561">
        <f t="shared" si="222"/>
        <v>1</v>
      </c>
      <c r="F123" s="561">
        <f t="shared" si="222"/>
        <v>1</v>
      </c>
      <c r="G123" s="561">
        <f t="shared" si="222"/>
        <v>1</v>
      </c>
      <c r="H123" s="561">
        <f t="shared" si="222"/>
        <v>1</v>
      </c>
      <c r="I123" s="561">
        <f t="shared" si="222"/>
        <v>1</v>
      </c>
      <c r="J123" s="561">
        <f t="shared" si="222"/>
        <v>1</v>
      </c>
      <c r="K123" s="561">
        <f t="shared" si="222"/>
        <v>0</v>
      </c>
      <c r="L123" s="561">
        <f t="shared" si="222"/>
        <v>0</v>
      </c>
      <c r="M123" s="561">
        <f t="shared" si="222"/>
        <v>0</v>
      </c>
      <c r="N123" s="561">
        <f t="shared" si="222"/>
        <v>0</v>
      </c>
      <c r="O123" s="561">
        <f t="shared" si="222"/>
        <v>0</v>
      </c>
      <c r="P123" s="561">
        <f t="shared" si="222"/>
        <v>0</v>
      </c>
      <c r="Q123" s="561">
        <f t="shared" si="222"/>
        <v>0</v>
      </c>
      <c r="R123" s="561">
        <f t="shared" si="222"/>
        <v>0</v>
      </c>
      <c r="S123" s="561">
        <f t="shared" si="226"/>
        <v>0</v>
      </c>
      <c r="T123" s="561">
        <f t="shared" si="225"/>
        <v>0</v>
      </c>
      <c r="U123" s="561">
        <f t="shared" si="225"/>
        <v>1</v>
      </c>
      <c r="V123" s="561">
        <f t="shared" si="225"/>
        <v>1</v>
      </c>
      <c r="W123" s="561">
        <f t="shared" si="225"/>
        <v>1</v>
      </c>
      <c r="X123" s="561">
        <f t="shared" si="225"/>
        <v>1</v>
      </c>
      <c r="Y123" s="561">
        <f t="shared" si="225"/>
        <v>1</v>
      </c>
      <c r="Z123" s="561">
        <f t="shared" si="225"/>
        <v>1</v>
      </c>
      <c r="AA123" s="561">
        <f t="shared" si="225"/>
        <v>1</v>
      </c>
      <c r="AB123" s="561">
        <f t="shared" si="225"/>
        <v>0</v>
      </c>
      <c r="AC123" s="561">
        <f t="shared" si="225"/>
        <v>0</v>
      </c>
      <c r="AD123" s="561">
        <f t="shared" si="225"/>
        <v>0</v>
      </c>
      <c r="AE123" s="561">
        <f t="shared" si="225"/>
        <v>0</v>
      </c>
      <c r="AF123" s="561">
        <f t="shared" si="225"/>
        <v>0</v>
      </c>
      <c r="AG123" s="561">
        <f t="shared" si="225"/>
        <v>0</v>
      </c>
      <c r="AH123" s="561">
        <f t="shared" si="225"/>
        <v>0</v>
      </c>
      <c r="AI123" s="561">
        <f t="shared" si="225"/>
        <v>0</v>
      </c>
      <c r="AJ123" s="561">
        <f t="shared" si="225"/>
        <v>0</v>
      </c>
      <c r="AK123" s="561">
        <f t="shared" si="225"/>
        <v>0</v>
      </c>
      <c r="AL123" s="561">
        <f t="shared" si="225"/>
        <v>0</v>
      </c>
      <c r="AM123" s="561">
        <f t="shared" si="225"/>
        <v>0</v>
      </c>
      <c r="AN123" s="561">
        <f t="shared" si="225"/>
        <v>0</v>
      </c>
      <c r="AO123" s="561">
        <f t="shared" si="225"/>
        <v>0</v>
      </c>
      <c r="AP123" s="561">
        <f t="shared" si="225"/>
        <v>0</v>
      </c>
      <c r="AQ123" s="561">
        <f t="shared" si="225"/>
        <v>0</v>
      </c>
      <c r="AS123" s="568" t="s">
        <v>444</v>
      </c>
      <c r="BD123" s="560"/>
      <c r="BE123" s="560">
        <f t="shared" si="227"/>
        <v>45087</v>
      </c>
      <c r="BF123" s="560">
        <f t="shared" si="227"/>
        <v>45088</v>
      </c>
      <c r="BG123" s="560">
        <f t="shared" si="227"/>
        <v>45089</v>
      </c>
      <c r="BH123" s="560">
        <f t="shared" si="227"/>
        <v>45090</v>
      </c>
      <c r="BI123" s="560">
        <f t="shared" si="227"/>
        <v>45091</v>
      </c>
      <c r="BJ123" s="560">
        <f t="shared" si="227"/>
        <v>45092</v>
      </c>
      <c r="BK123" s="560">
        <f t="shared" si="227"/>
        <v>45093</v>
      </c>
      <c r="BL123" s="560">
        <f t="shared" si="227"/>
        <v>45094</v>
      </c>
      <c r="BM123" s="560">
        <f t="shared" si="227"/>
        <v>0</v>
      </c>
      <c r="BN123" s="560">
        <f t="shared" si="227"/>
        <v>0</v>
      </c>
      <c r="BO123" s="560">
        <f t="shared" si="227"/>
        <v>0</v>
      </c>
      <c r="BP123" s="560">
        <f t="shared" si="227"/>
        <v>0</v>
      </c>
      <c r="BQ123" s="560">
        <f t="shared" si="227"/>
        <v>0</v>
      </c>
      <c r="BR123" s="560">
        <f t="shared" si="227"/>
        <v>0</v>
      </c>
      <c r="BS123" s="560">
        <f t="shared" si="227"/>
        <v>0</v>
      </c>
      <c r="BT123" s="560">
        <f t="shared" si="227"/>
        <v>0</v>
      </c>
      <c r="BU123" s="560">
        <f t="shared" si="227"/>
        <v>0</v>
      </c>
      <c r="BV123" s="560">
        <f t="shared" si="227"/>
        <v>0</v>
      </c>
      <c r="BW123" s="560">
        <f t="shared" si="227"/>
        <v>45139</v>
      </c>
      <c r="BX123" s="560">
        <f t="shared" si="227"/>
        <v>45140</v>
      </c>
      <c r="BY123" s="560">
        <f t="shared" si="227"/>
        <v>45141</v>
      </c>
      <c r="BZ123" s="560">
        <f t="shared" si="227"/>
        <v>45142</v>
      </c>
      <c r="CA123" s="560">
        <f t="shared" si="227"/>
        <v>45143</v>
      </c>
      <c r="CB123" s="560">
        <f t="shared" si="227"/>
        <v>45144</v>
      </c>
      <c r="CC123" s="560">
        <f t="shared" si="227"/>
        <v>45145</v>
      </c>
      <c r="CD123" s="560">
        <f t="shared" si="227"/>
        <v>0</v>
      </c>
      <c r="CE123" s="560">
        <f t="shared" si="227"/>
        <v>0</v>
      </c>
      <c r="CF123" s="560">
        <f t="shared" si="227"/>
        <v>0</v>
      </c>
      <c r="CG123" s="560">
        <f t="shared" si="227"/>
        <v>0</v>
      </c>
      <c r="CH123" s="560">
        <f t="shared" si="227"/>
        <v>0</v>
      </c>
      <c r="CI123" s="560">
        <f t="shared" si="227"/>
        <v>0</v>
      </c>
      <c r="CJ123" s="560">
        <f t="shared" si="227"/>
        <v>0</v>
      </c>
      <c r="CK123" s="560">
        <f t="shared" si="227"/>
        <v>0</v>
      </c>
      <c r="CL123" s="560">
        <f t="shared" si="227"/>
        <v>0</v>
      </c>
      <c r="CM123" s="560">
        <f t="shared" si="227"/>
        <v>0</v>
      </c>
      <c r="CN123" s="560">
        <f t="shared" si="227"/>
        <v>0</v>
      </c>
      <c r="CO123" s="560">
        <f t="shared" si="227"/>
        <v>0</v>
      </c>
      <c r="CP123" s="560">
        <f t="shared" si="227"/>
        <v>0</v>
      </c>
      <c r="CQ123" s="560">
        <f t="shared" si="227"/>
        <v>0</v>
      </c>
      <c r="CR123" s="560">
        <f t="shared" si="227"/>
        <v>0</v>
      </c>
      <c r="CS123" s="560">
        <f t="shared" si="227"/>
        <v>0</v>
      </c>
      <c r="CT123" s="560"/>
      <c r="CU123" s="576" t="s">
        <v>443</v>
      </c>
      <c r="CV123" s="560"/>
      <c r="CW123" s="560"/>
      <c r="CX123" s="560"/>
      <c r="CY123" s="560"/>
      <c r="CZ123" s="560"/>
      <c r="DA123" s="560"/>
      <c r="DB123" s="560"/>
      <c r="DC123" s="560"/>
      <c r="DD123" s="560"/>
      <c r="DE123" s="560"/>
      <c r="DF123" s="560"/>
      <c r="DG123" s="560"/>
      <c r="DH123" s="560"/>
      <c r="DI123" s="560"/>
      <c r="DJ123" s="560"/>
      <c r="DK123" s="560"/>
      <c r="DL123" s="560"/>
      <c r="DM123" s="560"/>
      <c r="DN123" s="560"/>
      <c r="DO123" s="560"/>
      <c r="DP123" s="560"/>
      <c r="DQ123" s="560"/>
      <c r="DR123" s="560"/>
      <c r="DS123" s="560"/>
      <c r="DT123" s="560"/>
      <c r="DU123" s="560"/>
      <c r="DV123" s="560"/>
      <c r="DW123" s="560"/>
      <c r="DX123" s="560"/>
      <c r="DY123" s="560"/>
      <c r="DZ123" s="560"/>
      <c r="EA123" s="560"/>
      <c r="EB123" s="560"/>
      <c r="EC123" s="560"/>
      <c r="ED123" s="560"/>
      <c r="EE123" s="560"/>
      <c r="EF123" s="560"/>
      <c r="EG123" s="560"/>
      <c r="EH123" s="560"/>
      <c r="EI123" s="560"/>
      <c r="EJ123" s="560"/>
      <c r="EK123" s="560"/>
      <c r="EL123" s="560"/>
      <c r="EM123" s="560"/>
      <c r="EN123" s="560"/>
      <c r="EO123" s="560"/>
      <c r="EP123" s="560"/>
    </row>
    <row r="124" spans="1:146" s="561" customFormat="1" hidden="1">
      <c r="A124" s="561">
        <v>15</v>
      </c>
      <c r="C124" s="561">
        <f t="shared" si="222"/>
        <v>1</v>
      </c>
      <c r="D124" s="561">
        <f t="shared" si="222"/>
        <v>1</v>
      </c>
      <c r="E124" s="561">
        <f t="shared" si="222"/>
        <v>1</v>
      </c>
      <c r="F124" s="561">
        <f t="shared" si="222"/>
        <v>1</v>
      </c>
      <c r="G124" s="561">
        <f t="shared" si="222"/>
        <v>1</v>
      </c>
      <c r="H124" s="561">
        <f t="shared" si="222"/>
        <v>1</v>
      </c>
      <c r="I124" s="561">
        <f t="shared" si="222"/>
        <v>1</v>
      </c>
      <c r="J124" s="561">
        <f t="shared" si="222"/>
        <v>1</v>
      </c>
      <c r="K124" s="561">
        <f t="shared" si="222"/>
        <v>0</v>
      </c>
      <c r="L124" s="561">
        <f t="shared" si="222"/>
        <v>0</v>
      </c>
      <c r="M124" s="561">
        <f t="shared" si="222"/>
        <v>0</v>
      </c>
      <c r="N124" s="561">
        <f t="shared" si="222"/>
        <v>0</v>
      </c>
      <c r="O124" s="561">
        <f t="shared" si="222"/>
        <v>0</v>
      </c>
      <c r="P124" s="561">
        <f t="shared" si="222"/>
        <v>0</v>
      </c>
      <c r="Q124" s="561">
        <f t="shared" si="222"/>
        <v>0</v>
      </c>
      <c r="R124" s="561">
        <f t="shared" si="222"/>
        <v>0</v>
      </c>
      <c r="S124" s="561">
        <f t="shared" si="226"/>
        <v>0</v>
      </c>
      <c r="T124" s="561">
        <f t="shared" si="225"/>
        <v>0</v>
      </c>
      <c r="U124" s="561">
        <f t="shared" si="225"/>
        <v>1</v>
      </c>
      <c r="V124" s="561">
        <f t="shared" si="225"/>
        <v>1</v>
      </c>
      <c r="W124" s="561">
        <f t="shared" si="225"/>
        <v>1</v>
      </c>
      <c r="X124" s="561">
        <f t="shared" si="225"/>
        <v>1</v>
      </c>
      <c r="Y124" s="561">
        <f t="shared" si="225"/>
        <v>1</v>
      </c>
      <c r="Z124" s="561">
        <f t="shared" si="225"/>
        <v>1</v>
      </c>
      <c r="AA124" s="561">
        <f t="shared" si="225"/>
        <v>1</v>
      </c>
      <c r="AB124" s="561">
        <f t="shared" si="225"/>
        <v>0</v>
      </c>
      <c r="AC124" s="561">
        <f t="shared" si="225"/>
        <v>0</v>
      </c>
      <c r="AD124" s="561">
        <f t="shared" si="225"/>
        <v>0</v>
      </c>
      <c r="AE124" s="561">
        <f t="shared" si="225"/>
        <v>0</v>
      </c>
      <c r="AF124" s="561">
        <f t="shared" si="225"/>
        <v>0</v>
      </c>
      <c r="AG124" s="561">
        <f t="shared" si="225"/>
        <v>0</v>
      </c>
      <c r="AH124" s="561">
        <f t="shared" si="225"/>
        <v>0</v>
      </c>
      <c r="AI124" s="561">
        <f t="shared" si="225"/>
        <v>0</v>
      </c>
      <c r="AJ124" s="561">
        <f t="shared" si="225"/>
        <v>0</v>
      </c>
      <c r="AK124" s="561">
        <f t="shared" si="225"/>
        <v>0</v>
      </c>
      <c r="AL124" s="561">
        <f t="shared" si="225"/>
        <v>0</v>
      </c>
      <c r="AM124" s="561">
        <f t="shared" si="225"/>
        <v>0</v>
      </c>
      <c r="AN124" s="561">
        <f t="shared" si="225"/>
        <v>0</v>
      </c>
      <c r="AO124" s="561">
        <f t="shared" si="225"/>
        <v>0</v>
      </c>
      <c r="AP124" s="561">
        <f t="shared" si="225"/>
        <v>0</v>
      </c>
      <c r="AQ124" s="561">
        <f t="shared" si="225"/>
        <v>0</v>
      </c>
      <c r="AS124" s="568" t="s">
        <v>445</v>
      </c>
      <c r="BD124" s="560"/>
      <c r="BE124" s="560">
        <f t="shared" si="227"/>
        <v>45087</v>
      </c>
      <c r="BF124" s="560">
        <f t="shared" si="227"/>
        <v>45088</v>
      </c>
      <c r="BG124" s="560">
        <f t="shared" si="227"/>
        <v>45089</v>
      </c>
      <c r="BH124" s="560">
        <f t="shared" si="227"/>
        <v>45090</v>
      </c>
      <c r="BI124" s="560">
        <f t="shared" si="227"/>
        <v>45091</v>
      </c>
      <c r="BJ124" s="560">
        <f t="shared" si="227"/>
        <v>45092</v>
      </c>
      <c r="BK124" s="560">
        <f t="shared" si="227"/>
        <v>45093</v>
      </c>
      <c r="BL124" s="560">
        <f t="shared" si="227"/>
        <v>45094</v>
      </c>
      <c r="BM124" s="560">
        <f t="shared" si="227"/>
        <v>0</v>
      </c>
      <c r="BN124" s="560">
        <f t="shared" si="227"/>
        <v>0</v>
      </c>
      <c r="BO124" s="560">
        <f t="shared" si="227"/>
        <v>0</v>
      </c>
      <c r="BP124" s="560">
        <f t="shared" si="227"/>
        <v>0</v>
      </c>
      <c r="BQ124" s="560">
        <f t="shared" si="227"/>
        <v>0</v>
      </c>
      <c r="BR124" s="560">
        <f t="shared" si="227"/>
        <v>0</v>
      </c>
      <c r="BS124" s="560">
        <f t="shared" si="227"/>
        <v>0</v>
      </c>
      <c r="BT124" s="560">
        <f t="shared" si="227"/>
        <v>0</v>
      </c>
      <c r="BU124" s="560">
        <f t="shared" si="227"/>
        <v>0</v>
      </c>
      <c r="BV124" s="560">
        <f t="shared" si="227"/>
        <v>0</v>
      </c>
      <c r="BW124" s="560">
        <f t="shared" si="227"/>
        <v>45139</v>
      </c>
      <c r="BX124" s="560">
        <f t="shared" ref="BV124:CS134" si="228">BX123</f>
        <v>45140</v>
      </c>
      <c r="BY124" s="560">
        <f t="shared" si="228"/>
        <v>45141</v>
      </c>
      <c r="BZ124" s="560">
        <f t="shared" si="228"/>
        <v>45142</v>
      </c>
      <c r="CA124" s="560">
        <f t="shared" si="228"/>
        <v>45143</v>
      </c>
      <c r="CB124" s="560">
        <f t="shared" si="228"/>
        <v>45144</v>
      </c>
      <c r="CC124" s="560">
        <f t="shared" si="228"/>
        <v>45145</v>
      </c>
      <c r="CD124" s="560">
        <f t="shared" si="228"/>
        <v>0</v>
      </c>
      <c r="CE124" s="560">
        <f t="shared" si="228"/>
        <v>0</v>
      </c>
      <c r="CF124" s="560">
        <f t="shared" si="228"/>
        <v>0</v>
      </c>
      <c r="CG124" s="560">
        <f t="shared" si="228"/>
        <v>0</v>
      </c>
      <c r="CH124" s="560">
        <f t="shared" si="228"/>
        <v>0</v>
      </c>
      <c r="CI124" s="560">
        <f t="shared" si="228"/>
        <v>0</v>
      </c>
      <c r="CJ124" s="560">
        <f t="shared" si="228"/>
        <v>0</v>
      </c>
      <c r="CK124" s="560">
        <f t="shared" si="228"/>
        <v>0</v>
      </c>
      <c r="CL124" s="560">
        <f t="shared" si="228"/>
        <v>0</v>
      </c>
      <c r="CM124" s="560">
        <f t="shared" si="228"/>
        <v>0</v>
      </c>
      <c r="CN124" s="560">
        <f t="shared" si="228"/>
        <v>0</v>
      </c>
      <c r="CO124" s="560">
        <f t="shared" si="228"/>
        <v>0</v>
      </c>
      <c r="CP124" s="560">
        <f t="shared" si="228"/>
        <v>0</v>
      </c>
      <c r="CQ124" s="560">
        <f t="shared" si="228"/>
        <v>0</v>
      </c>
      <c r="CR124" s="560">
        <f t="shared" si="228"/>
        <v>0</v>
      </c>
      <c r="CS124" s="560">
        <f t="shared" si="228"/>
        <v>0</v>
      </c>
      <c r="CT124" s="560"/>
      <c r="CU124" s="576" t="s">
        <v>444</v>
      </c>
      <c r="CV124" s="560"/>
      <c r="CW124" s="560"/>
      <c r="CX124" s="560"/>
      <c r="CY124" s="560"/>
      <c r="CZ124" s="560"/>
      <c r="DA124" s="560"/>
      <c r="DB124" s="560"/>
      <c r="DC124" s="560"/>
      <c r="DD124" s="560"/>
      <c r="DE124" s="560"/>
      <c r="DF124" s="560"/>
      <c r="DG124" s="560"/>
      <c r="DH124" s="560"/>
      <c r="DI124" s="560"/>
      <c r="DJ124" s="560"/>
      <c r="DK124" s="560"/>
      <c r="DL124" s="560"/>
      <c r="DM124" s="560"/>
      <c r="DN124" s="560"/>
      <c r="DO124" s="560"/>
      <c r="DP124" s="560"/>
      <c r="DQ124" s="560"/>
      <c r="DR124" s="560"/>
      <c r="DS124" s="560"/>
      <c r="DT124" s="560"/>
      <c r="DU124" s="560"/>
      <c r="DV124" s="560"/>
      <c r="DW124" s="560"/>
      <c r="DX124" s="560"/>
      <c r="DY124" s="560"/>
      <c r="DZ124" s="560"/>
      <c r="EA124" s="560"/>
      <c r="EB124" s="560"/>
      <c r="EC124" s="560"/>
      <c r="ED124" s="560"/>
      <c r="EE124" s="560"/>
      <c r="EF124" s="560"/>
      <c r="EG124" s="560"/>
      <c r="EH124" s="560"/>
      <c r="EI124" s="560"/>
      <c r="EJ124" s="560"/>
      <c r="EK124" s="560"/>
      <c r="EL124" s="560"/>
      <c r="EM124" s="560"/>
      <c r="EN124" s="560"/>
      <c r="EO124" s="560"/>
      <c r="EP124" s="560"/>
    </row>
    <row r="125" spans="1:146" s="561" customFormat="1" hidden="1">
      <c r="A125" s="561">
        <v>16</v>
      </c>
      <c r="C125" s="561">
        <f t="shared" si="222"/>
        <v>1</v>
      </c>
      <c r="D125" s="561">
        <f t="shared" si="222"/>
        <v>1</v>
      </c>
      <c r="E125" s="561">
        <f t="shared" si="222"/>
        <v>1</v>
      </c>
      <c r="F125" s="561">
        <f t="shared" si="222"/>
        <v>1</v>
      </c>
      <c r="G125" s="561">
        <f t="shared" si="222"/>
        <v>1</v>
      </c>
      <c r="H125" s="561">
        <f t="shared" si="222"/>
        <v>1</v>
      </c>
      <c r="I125" s="561">
        <f t="shared" si="222"/>
        <v>1</v>
      </c>
      <c r="J125" s="561">
        <f t="shared" si="222"/>
        <v>1</v>
      </c>
      <c r="K125" s="561">
        <f t="shared" si="222"/>
        <v>0</v>
      </c>
      <c r="L125" s="561">
        <f t="shared" si="222"/>
        <v>0</v>
      </c>
      <c r="M125" s="561">
        <f t="shared" si="222"/>
        <v>0</v>
      </c>
      <c r="N125" s="561">
        <f t="shared" si="222"/>
        <v>0</v>
      </c>
      <c r="O125" s="561">
        <f t="shared" si="222"/>
        <v>0</v>
      </c>
      <c r="P125" s="561">
        <f t="shared" si="222"/>
        <v>0</v>
      </c>
      <c r="Q125" s="561">
        <f t="shared" si="222"/>
        <v>0</v>
      </c>
      <c r="R125" s="561">
        <f t="shared" si="222"/>
        <v>0</v>
      </c>
      <c r="S125" s="561">
        <f t="shared" si="226"/>
        <v>0</v>
      </c>
      <c r="T125" s="561">
        <f t="shared" si="225"/>
        <v>0</v>
      </c>
      <c r="U125" s="561">
        <f t="shared" si="225"/>
        <v>1</v>
      </c>
      <c r="V125" s="561">
        <f t="shared" si="225"/>
        <v>1</v>
      </c>
      <c r="W125" s="561">
        <f t="shared" si="225"/>
        <v>1</v>
      </c>
      <c r="X125" s="561">
        <f t="shared" si="225"/>
        <v>1</v>
      </c>
      <c r="Y125" s="561">
        <f t="shared" si="225"/>
        <v>1</v>
      </c>
      <c r="Z125" s="561">
        <f t="shared" si="225"/>
        <v>1</v>
      </c>
      <c r="AA125" s="561">
        <f t="shared" si="225"/>
        <v>1</v>
      </c>
      <c r="AB125" s="561">
        <f t="shared" si="225"/>
        <v>0</v>
      </c>
      <c r="AC125" s="561">
        <f t="shared" si="225"/>
        <v>0</v>
      </c>
      <c r="AD125" s="561">
        <f t="shared" si="225"/>
        <v>0</v>
      </c>
      <c r="AE125" s="561">
        <f t="shared" si="225"/>
        <v>0</v>
      </c>
      <c r="AF125" s="561">
        <f t="shared" si="225"/>
        <v>0</v>
      </c>
      <c r="AG125" s="561">
        <f t="shared" si="225"/>
        <v>0</v>
      </c>
      <c r="AH125" s="561">
        <f t="shared" si="225"/>
        <v>0</v>
      </c>
      <c r="AI125" s="561">
        <f t="shared" si="225"/>
        <v>0</v>
      </c>
      <c r="AJ125" s="561">
        <f t="shared" si="225"/>
        <v>0</v>
      </c>
      <c r="AK125" s="561">
        <f t="shared" si="225"/>
        <v>0</v>
      </c>
      <c r="AL125" s="561">
        <f t="shared" si="225"/>
        <v>0</v>
      </c>
      <c r="AM125" s="561">
        <f t="shared" si="225"/>
        <v>0</v>
      </c>
      <c r="AN125" s="561">
        <f t="shared" si="225"/>
        <v>0</v>
      </c>
      <c r="AO125" s="561">
        <f t="shared" si="225"/>
        <v>0</v>
      </c>
      <c r="AP125" s="561">
        <f t="shared" si="225"/>
        <v>0</v>
      </c>
      <c r="AQ125" s="561">
        <f t="shared" si="225"/>
        <v>0</v>
      </c>
      <c r="AS125" s="568" t="s">
        <v>446</v>
      </c>
      <c r="BD125" s="560"/>
      <c r="BE125" s="560">
        <f t="shared" ref="BE125:BU140" si="229">BE124</f>
        <v>45087</v>
      </c>
      <c r="BF125" s="560">
        <f t="shared" si="229"/>
        <v>45088</v>
      </c>
      <c r="BG125" s="560">
        <f t="shared" si="229"/>
        <v>45089</v>
      </c>
      <c r="BH125" s="560">
        <f t="shared" si="229"/>
        <v>45090</v>
      </c>
      <c r="BI125" s="560">
        <f t="shared" si="229"/>
        <v>45091</v>
      </c>
      <c r="BJ125" s="560">
        <f t="shared" si="229"/>
        <v>45092</v>
      </c>
      <c r="BK125" s="560">
        <f t="shared" si="229"/>
        <v>45093</v>
      </c>
      <c r="BL125" s="560">
        <f t="shared" si="229"/>
        <v>45094</v>
      </c>
      <c r="BM125" s="560">
        <f t="shared" si="229"/>
        <v>0</v>
      </c>
      <c r="BN125" s="560">
        <f t="shared" si="229"/>
        <v>0</v>
      </c>
      <c r="BO125" s="560">
        <f t="shared" si="229"/>
        <v>0</v>
      </c>
      <c r="BP125" s="560">
        <f t="shared" si="229"/>
        <v>0</v>
      </c>
      <c r="BQ125" s="560">
        <f t="shared" si="229"/>
        <v>0</v>
      </c>
      <c r="BR125" s="560">
        <f t="shared" si="229"/>
        <v>0</v>
      </c>
      <c r="BS125" s="560">
        <f t="shared" si="229"/>
        <v>0</v>
      </c>
      <c r="BT125" s="560">
        <f t="shared" si="229"/>
        <v>0</v>
      </c>
      <c r="BU125" s="560">
        <f t="shared" si="229"/>
        <v>0</v>
      </c>
      <c r="BV125" s="560">
        <f t="shared" si="228"/>
        <v>0</v>
      </c>
      <c r="BW125" s="560">
        <f t="shared" si="228"/>
        <v>45139</v>
      </c>
      <c r="BX125" s="560">
        <f t="shared" si="228"/>
        <v>45140</v>
      </c>
      <c r="BY125" s="560">
        <f t="shared" si="228"/>
        <v>45141</v>
      </c>
      <c r="BZ125" s="560">
        <f t="shared" si="228"/>
        <v>45142</v>
      </c>
      <c r="CA125" s="560">
        <f t="shared" si="228"/>
        <v>45143</v>
      </c>
      <c r="CB125" s="560">
        <f t="shared" si="228"/>
        <v>45144</v>
      </c>
      <c r="CC125" s="560">
        <f t="shared" si="228"/>
        <v>45145</v>
      </c>
      <c r="CD125" s="560">
        <f t="shared" si="228"/>
        <v>0</v>
      </c>
      <c r="CE125" s="560">
        <f t="shared" si="228"/>
        <v>0</v>
      </c>
      <c r="CF125" s="560">
        <f t="shared" si="228"/>
        <v>0</v>
      </c>
      <c r="CG125" s="560">
        <f t="shared" si="228"/>
        <v>0</v>
      </c>
      <c r="CH125" s="560">
        <f t="shared" si="228"/>
        <v>0</v>
      </c>
      <c r="CI125" s="560">
        <f t="shared" si="228"/>
        <v>0</v>
      </c>
      <c r="CJ125" s="560">
        <f t="shared" si="228"/>
        <v>0</v>
      </c>
      <c r="CK125" s="560">
        <f t="shared" si="228"/>
        <v>0</v>
      </c>
      <c r="CL125" s="560">
        <f t="shared" si="228"/>
        <v>0</v>
      </c>
      <c r="CM125" s="560">
        <f t="shared" si="228"/>
        <v>0</v>
      </c>
      <c r="CN125" s="560">
        <f t="shared" si="228"/>
        <v>0</v>
      </c>
      <c r="CO125" s="560">
        <f t="shared" si="228"/>
        <v>0</v>
      </c>
      <c r="CP125" s="560">
        <f t="shared" si="228"/>
        <v>0</v>
      </c>
      <c r="CQ125" s="560">
        <f t="shared" si="228"/>
        <v>0</v>
      </c>
      <c r="CR125" s="560">
        <f t="shared" si="228"/>
        <v>0</v>
      </c>
      <c r="CS125" s="560">
        <f t="shared" si="228"/>
        <v>0</v>
      </c>
      <c r="CT125" s="560"/>
      <c r="CU125" s="576" t="s">
        <v>445</v>
      </c>
      <c r="CV125" s="560"/>
      <c r="CW125" s="560"/>
      <c r="CX125" s="560"/>
      <c r="CY125" s="560"/>
      <c r="CZ125" s="560"/>
      <c r="DA125" s="560"/>
      <c r="DB125" s="560"/>
      <c r="DC125" s="560"/>
      <c r="DD125" s="560"/>
      <c r="DE125" s="560"/>
      <c r="DF125" s="560"/>
      <c r="DG125" s="560"/>
      <c r="DH125" s="560"/>
      <c r="DI125" s="560"/>
      <c r="DJ125" s="560"/>
      <c r="DK125" s="560"/>
      <c r="DL125" s="560"/>
      <c r="DM125" s="560"/>
      <c r="DN125" s="560"/>
      <c r="DO125" s="560"/>
      <c r="DP125" s="560"/>
      <c r="DQ125" s="560"/>
      <c r="DR125" s="560"/>
      <c r="DS125" s="560"/>
      <c r="DT125" s="560"/>
      <c r="DU125" s="560"/>
      <c r="DV125" s="560"/>
      <c r="DW125" s="560"/>
      <c r="DX125" s="560"/>
      <c r="DY125" s="560"/>
      <c r="DZ125" s="560"/>
      <c r="EA125" s="560"/>
      <c r="EB125" s="560"/>
      <c r="EC125" s="560"/>
      <c r="ED125" s="560"/>
      <c r="EE125" s="560"/>
      <c r="EF125" s="560"/>
      <c r="EG125" s="560"/>
      <c r="EH125" s="560"/>
      <c r="EI125" s="560"/>
      <c r="EJ125" s="560"/>
      <c r="EK125" s="560"/>
      <c r="EL125" s="560"/>
      <c r="EM125" s="560"/>
      <c r="EN125" s="560"/>
      <c r="EO125" s="560"/>
      <c r="EP125" s="560"/>
    </row>
    <row r="126" spans="1:146" s="561" customFormat="1" hidden="1">
      <c r="A126" s="561">
        <v>17</v>
      </c>
      <c r="C126" s="561">
        <f t="shared" si="222"/>
        <v>1</v>
      </c>
      <c r="D126" s="561">
        <f t="shared" si="222"/>
        <v>1</v>
      </c>
      <c r="E126" s="561">
        <f t="shared" si="222"/>
        <v>1</v>
      </c>
      <c r="F126" s="561">
        <f t="shared" si="222"/>
        <v>1</v>
      </c>
      <c r="G126" s="561">
        <f t="shared" si="222"/>
        <v>1</v>
      </c>
      <c r="H126" s="561">
        <f t="shared" si="222"/>
        <v>1</v>
      </c>
      <c r="I126" s="561">
        <f t="shared" si="222"/>
        <v>1</v>
      </c>
      <c r="J126" s="561">
        <f t="shared" si="222"/>
        <v>1</v>
      </c>
      <c r="K126" s="561">
        <f t="shared" si="222"/>
        <v>0</v>
      </c>
      <c r="L126" s="561">
        <f t="shared" si="222"/>
        <v>0</v>
      </c>
      <c r="M126" s="561">
        <f t="shared" si="222"/>
        <v>0</v>
      </c>
      <c r="N126" s="561">
        <f t="shared" si="222"/>
        <v>0</v>
      </c>
      <c r="O126" s="561">
        <f t="shared" si="222"/>
        <v>0</v>
      </c>
      <c r="P126" s="561">
        <f t="shared" si="222"/>
        <v>0</v>
      </c>
      <c r="Q126" s="561">
        <f t="shared" si="222"/>
        <v>0</v>
      </c>
      <c r="R126" s="561">
        <f t="shared" si="222"/>
        <v>0</v>
      </c>
      <c r="S126" s="561">
        <f t="shared" si="226"/>
        <v>0</v>
      </c>
      <c r="T126" s="561">
        <f t="shared" si="225"/>
        <v>0</v>
      </c>
      <c r="U126" s="561">
        <f t="shared" si="225"/>
        <v>1</v>
      </c>
      <c r="V126" s="561">
        <f t="shared" si="225"/>
        <v>1</v>
      </c>
      <c r="W126" s="561">
        <f t="shared" si="225"/>
        <v>1</v>
      </c>
      <c r="X126" s="561">
        <f t="shared" si="225"/>
        <v>1</v>
      </c>
      <c r="Y126" s="561">
        <f t="shared" si="225"/>
        <v>1</v>
      </c>
      <c r="Z126" s="561">
        <f t="shared" si="225"/>
        <v>1</v>
      </c>
      <c r="AA126" s="561">
        <f t="shared" si="225"/>
        <v>1</v>
      </c>
      <c r="AB126" s="561">
        <f t="shared" si="225"/>
        <v>0</v>
      </c>
      <c r="AC126" s="561">
        <f t="shared" si="225"/>
        <v>0</v>
      </c>
      <c r="AD126" s="561">
        <f t="shared" si="225"/>
        <v>0</v>
      </c>
      <c r="AE126" s="561">
        <f t="shared" si="225"/>
        <v>0</v>
      </c>
      <c r="AF126" s="561">
        <f t="shared" si="225"/>
        <v>0</v>
      </c>
      <c r="AG126" s="561">
        <f t="shared" si="225"/>
        <v>0</v>
      </c>
      <c r="AH126" s="561">
        <f t="shared" si="225"/>
        <v>0</v>
      </c>
      <c r="AI126" s="561">
        <f t="shared" ref="AI126:AQ141" si="230">AI125</f>
        <v>0</v>
      </c>
      <c r="AJ126" s="561">
        <f t="shared" si="230"/>
        <v>0</v>
      </c>
      <c r="AK126" s="561">
        <f t="shared" si="230"/>
        <v>0</v>
      </c>
      <c r="AL126" s="561">
        <f t="shared" si="230"/>
        <v>0</v>
      </c>
      <c r="AM126" s="561">
        <f t="shared" si="230"/>
        <v>0</v>
      </c>
      <c r="AN126" s="561">
        <f t="shared" si="230"/>
        <v>0</v>
      </c>
      <c r="AO126" s="561">
        <f t="shared" si="230"/>
        <v>0</v>
      </c>
      <c r="AP126" s="561">
        <f t="shared" si="230"/>
        <v>0</v>
      </c>
      <c r="AQ126" s="561">
        <f t="shared" si="230"/>
        <v>0</v>
      </c>
      <c r="BD126" s="560"/>
      <c r="BE126" s="560">
        <f t="shared" si="229"/>
        <v>45087</v>
      </c>
      <c r="BF126" s="560">
        <f t="shared" si="229"/>
        <v>45088</v>
      </c>
      <c r="BG126" s="560">
        <f t="shared" si="229"/>
        <v>45089</v>
      </c>
      <c r="BH126" s="560">
        <f t="shared" si="229"/>
        <v>45090</v>
      </c>
      <c r="BI126" s="560">
        <f t="shared" si="229"/>
        <v>45091</v>
      </c>
      <c r="BJ126" s="560">
        <f t="shared" si="229"/>
        <v>45092</v>
      </c>
      <c r="BK126" s="560">
        <f t="shared" si="229"/>
        <v>45093</v>
      </c>
      <c r="BL126" s="560">
        <f t="shared" si="229"/>
        <v>45094</v>
      </c>
      <c r="BM126" s="560">
        <f t="shared" si="229"/>
        <v>0</v>
      </c>
      <c r="BN126" s="560">
        <f t="shared" si="229"/>
        <v>0</v>
      </c>
      <c r="BO126" s="560">
        <f t="shared" si="229"/>
        <v>0</v>
      </c>
      <c r="BP126" s="560">
        <f t="shared" si="229"/>
        <v>0</v>
      </c>
      <c r="BQ126" s="560">
        <f t="shared" si="229"/>
        <v>0</v>
      </c>
      <c r="BR126" s="560">
        <f t="shared" si="229"/>
        <v>0</v>
      </c>
      <c r="BS126" s="560">
        <f t="shared" si="229"/>
        <v>0</v>
      </c>
      <c r="BT126" s="560">
        <f t="shared" si="229"/>
        <v>0</v>
      </c>
      <c r="BU126" s="560">
        <f t="shared" si="229"/>
        <v>0</v>
      </c>
      <c r="BV126" s="560">
        <f t="shared" si="228"/>
        <v>0</v>
      </c>
      <c r="BW126" s="560">
        <f t="shared" si="228"/>
        <v>45139</v>
      </c>
      <c r="BX126" s="560">
        <f t="shared" si="228"/>
        <v>45140</v>
      </c>
      <c r="BY126" s="560">
        <f t="shared" si="228"/>
        <v>45141</v>
      </c>
      <c r="BZ126" s="560">
        <f t="shared" si="228"/>
        <v>45142</v>
      </c>
      <c r="CA126" s="560">
        <f t="shared" si="228"/>
        <v>45143</v>
      </c>
      <c r="CB126" s="560">
        <f t="shared" si="228"/>
        <v>45144</v>
      </c>
      <c r="CC126" s="560">
        <f t="shared" si="228"/>
        <v>45145</v>
      </c>
      <c r="CD126" s="560">
        <f t="shared" si="228"/>
        <v>0</v>
      </c>
      <c r="CE126" s="560">
        <f t="shared" si="228"/>
        <v>0</v>
      </c>
      <c r="CF126" s="560">
        <f t="shared" si="228"/>
        <v>0</v>
      </c>
      <c r="CG126" s="560">
        <f t="shared" si="228"/>
        <v>0</v>
      </c>
      <c r="CH126" s="560">
        <f t="shared" si="228"/>
        <v>0</v>
      </c>
      <c r="CI126" s="560">
        <f t="shared" si="228"/>
        <v>0</v>
      </c>
      <c r="CJ126" s="560">
        <f t="shared" si="228"/>
        <v>0</v>
      </c>
      <c r="CK126" s="560">
        <f t="shared" si="228"/>
        <v>0</v>
      </c>
      <c r="CL126" s="560">
        <f t="shared" si="228"/>
        <v>0</v>
      </c>
      <c r="CM126" s="560">
        <f t="shared" si="228"/>
        <v>0</v>
      </c>
      <c r="CN126" s="560">
        <f t="shared" si="228"/>
        <v>0</v>
      </c>
      <c r="CO126" s="560">
        <f t="shared" si="228"/>
        <v>0</v>
      </c>
      <c r="CP126" s="560">
        <f t="shared" si="228"/>
        <v>0</v>
      </c>
      <c r="CQ126" s="560">
        <f t="shared" si="228"/>
        <v>0</v>
      </c>
      <c r="CR126" s="560">
        <f t="shared" si="228"/>
        <v>0</v>
      </c>
      <c r="CS126" s="560">
        <f t="shared" si="228"/>
        <v>0</v>
      </c>
      <c r="CT126" s="560"/>
      <c r="CU126" s="576" t="s">
        <v>446</v>
      </c>
      <c r="CV126" s="560"/>
      <c r="CW126" s="560"/>
      <c r="CX126" s="560"/>
      <c r="CY126" s="560"/>
      <c r="CZ126" s="560"/>
      <c r="DA126" s="560"/>
      <c r="DB126" s="560"/>
      <c r="DC126" s="560"/>
      <c r="DD126" s="560"/>
      <c r="DE126" s="560"/>
      <c r="DF126" s="560"/>
      <c r="DG126" s="560"/>
      <c r="DH126" s="560"/>
      <c r="DI126" s="560"/>
      <c r="DJ126" s="560"/>
      <c r="DK126" s="560"/>
      <c r="DL126" s="560"/>
      <c r="DM126" s="560"/>
      <c r="DN126" s="560"/>
      <c r="DO126" s="560"/>
      <c r="DP126" s="560"/>
      <c r="DQ126" s="560"/>
      <c r="DR126" s="560"/>
      <c r="DS126" s="560"/>
      <c r="DT126" s="560"/>
      <c r="DU126" s="560"/>
      <c r="DV126" s="560"/>
      <c r="DW126" s="560"/>
      <c r="DX126" s="560"/>
      <c r="DY126" s="560"/>
      <c r="DZ126" s="560"/>
      <c r="EA126" s="560"/>
      <c r="EB126" s="560"/>
      <c r="EC126" s="560"/>
      <c r="ED126" s="560"/>
      <c r="EE126" s="560"/>
      <c r="EF126" s="560"/>
      <c r="EG126" s="560"/>
      <c r="EH126" s="560"/>
      <c r="EI126" s="560"/>
      <c r="EJ126" s="560"/>
      <c r="EK126" s="560"/>
      <c r="EL126" s="560"/>
      <c r="EM126" s="560"/>
      <c r="EN126" s="560"/>
      <c r="EO126" s="560"/>
      <c r="EP126" s="560"/>
    </row>
    <row r="127" spans="1:146" s="561" customFormat="1" hidden="1">
      <c r="A127" s="561">
        <v>18</v>
      </c>
      <c r="C127" s="561">
        <f t="shared" ref="C127:R142" si="231">C126</f>
        <v>1</v>
      </c>
      <c r="D127" s="561">
        <f t="shared" si="231"/>
        <v>1</v>
      </c>
      <c r="E127" s="561">
        <f t="shared" si="231"/>
        <v>1</v>
      </c>
      <c r="F127" s="561">
        <f t="shared" si="231"/>
        <v>1</v>
      </c>
      <c r="G127" s="561">
        <f t="shared" si="231"/>
        <v>1</v>
      </c>
      <c r="H127" s="561">
        <f t="shared" si="231"/>
        <v>1</v>
      </c>
      <c r="I127" s="561">
        <f t="shared" si="231"/>
        <v>1</v>
      </c>
      <c r="J127" s="561">
        <f t="shared" si="231"/>
        <v>1</v>
      </c>
      <c r="K127" s="561">
        <f t="shared" si="231"/>
        <v>0</v>
      </c>
      <c r="L127" s="561">
        <f t="shared" si="231"/>
        <v>0</v>
      </c>
      <c r="M127" s="561">
        <f t="shared" si="231"/>
        <v>0</v>
      </c>
      <c r="N127" s="561">
        <f t="shared" si="231"/>
        <v>0</v>
      </c>
      <c r="O127" s="561">
        <f t="shared" si="231"/>
        <v>0</v>
      </c>
      <c r="P127" s="561">
        <f t="shared" si="231"/>
        <v>0</v>
      </c>
      <c r="Q127" s="561">
        <f t="shared" si="231"/>
        <v>0</v>
      </c>
      <c r="R127" s="561">
        <f t="shared" si="231"/>
        <v>0</v>
      </c>
      <c r="S127" s="561">
        <f t="shared" si="226"/>
        <v>0</v>
      </c>
      <c r="T127" s="561">
        <f t="shared" si="226"/>
        <v>0</v>
      </c>
      <c r="U127" s="561">
        <f t="shared" si="226"/>
        <v>1</v>
      </c>
      <c r="V127" s="561">
        <f t="shared" si="226"/>
        <v>1</v>
      </c>
      <c r="W127" s="561">
        <f t="shared" si="226"/>
        <v>1</v>
      </c>
      <c r="X127" s="561">
        <f t="shared" si="226"/>
        <v>1</v>
      </c>
      <c r="Y127" s="561">
        <f t="shared" si="226"/>
        <v>1</v>
      </c>
      <c r="Z127" s="561">
        <f t="shared" si="226"/>
        <v>1</v>
      </c>
      <c r="AA127" s="561">
        <f t="shared" si="226"/>
        <v>1</v>
      </c>
      <c r="AB127" s="561">
        <f t="shared" si="226"/>
        <v>0</v>
      </c>
      <c r="AC127" s="561">
        <f t="shared" si="226"/>
        <v>0</v>
      </c>
      <c r="AD127" s="561">
        <f t="shared" si="226"/>
        <v>0</v>
      </c>
      <c r="AE127" s="561">
        <f t="shared" si="226"/>
        <v>0</v>
      </c>
      <c r="AF127" s="561">
        <f t="shared" si="226"/>
        <v>0</v>
      </c>
      <c r="AG127" s="561">
        <f t="shared" si="226"/>
        <v>0</v>
      </c>
      <c r="AH127" s="561">
        <f t="shared" si="226"/>
        <v>0</v>
      </c>
      <c r="AI127" s="561">
        <f t="shared" si="230"/>
        <v>0</v>
      </c>
      <c r="AJ127" s="561">
        <f t="shared" si="230"/>
        <v>0</v>
      </c>
      <c r="AK127" s="561">
        <f t="shared" si="230"/>
        <v>0</v>
      </c>
      <c r="AL127" s="561">
        <f t="shared" si="230"/>
        <v>0</v>
      </c>
      <c r="AM127" s="561">
        <f t="shared" si="230"/>
        <v>0</v>
      </c>
      <c r="AN127" s="561">
        <f t="shared" si="230"/>
        <v>0</v>
      </c>
      <c r="AO127" s="561">
        <f t="shared" si="230"/>
        <v>0</v>
      </c>
      <c r="AP127" s="561">
        <f t="shared" si="230"/>
        <v>0</v>
      </c>
      <c r="AQ127" s="561">
        <f t="shared" si="230"/>
        <v>0</v>
      </c>
      <c r="BD127" s="560"/>
      <c r="BE127" s="560">
        <f t="shared" si="229"/>
        <v>45087</v>
      </c>
      <c r="BF127" s="560">
        <f t="shared" si="229"/>
        <v>45088</v>
      </c>
      <c r="BG127" s="560">
        <f t="shared" si="229"/>
        <v>45089</v>
      </c>
      <c r="BH127" s="560">
        <f t="shared" si="229"/>
        <v>45090</v>
      </c>
      <c r="BI127" s="560">
        <f t="shared" si="229"/>
        <v>45091</v>
      </c>
      <c r="BJ127" s="560">
        <f t="shared" si="229"/>
        <v>45092</v>
      </c>
      <c r="BK127" s="560">
        <f t="shared" si="229"/>
        <v>45093</v>
      </c>
      <c r="BL127" s="560">
        <f t="shared" si="229"/>
        <v>45094</v>
      </c>
      <c r="BM127" s="560">
        <f t="shared" si="229"/>
        <v>0</v>
      </c>
      <c r="BN127" s="560">
        <f t="shared" si="229"/>
        <v>0</v>
      </c>
      <c r="BO127" s="560">
        <f t="shared" si="229"/>
        <v>0</v>
      </c>
      <c r="BP127" s="560">
        <f t="shared" si="229"/>
        <v>0</v>
      </c>
      <c r="BQ127" s="560">
        <f t="shared" si="229"/>
        <v>0</v>
      </c>
      <c r="BR127" s="560">
        <f t="shared" si="229"/>
        <v>0</v>
      </c>
      <c r="BS127" s="560">
        <f t="shared" si="229"/>
        <v>0</v>
      </c>
      <c r="BT127" s="560">
        <f t="shared" si="229"/>
        <v>0</v>
      </c>
      <c r="BU127" s="560">
        <f t="shared" si="229"/>
        <v>0</v>
      </c>
      <c r="BV127" s="560">
        <f t="shared" si="228"/>
        <v>0</v>
      </c>
      <c r="BW127" s="560">
        <f t="shared" si="228"/>
        <v>45139</v>
      </c>
      <c r="BX127" s="560">
        <f t="shared" si="228"/>
        <v>45140</v>
      </c>
      <c r="BY127" s="560">
        <f t="shared" si="228"/>
        <v>45141</v>
      </c>
      <c r="BZ127" s="560">
        <f t="shared" si="228"/>
        <v>45142</v>
      </c>
      <c r="CA127" s="560">
        <f t="shared" si="228"/>
        <v>45143</v>
      </c>
      <c r="CB127" s="560">
        <f t="shared" si="228"/>
        <v>45144</v>
      </c>
      <c r="CC127" s="560">
        <f t="shared" si="228"/>
        <v>45145</v>
      </c>
      <c r="CD127" s="560">
        <f t="shared" si="228"/>
        <v>0</v>
      </c>
      <c r="CE127" s="560">
        <f t="shared" si="228"/>
        <v>0</v>
      </c>
      <c r="CF127" s="560">
        <f t="shared" si="228"/>
        <v>0</v>
      </c>
      <c r="CG127" s="560">
        <f t="shared" si="228"/>
        <v>0</v>
      </c>
      <c r="CH127" s="560">
        <f t="shared" si="228"/>
        <v>0</v>
      </c>
      <c r="CI127" s="560">
        <f t="shared" si="228"/>
        <v>0</v>
      </c>
      <c r="CJ127" s="560">
        <f t="shared" si="228"/>
        <v>0</v>
      </c>
      <c r="CK127" s="560">
        <f t="shared" si="228"/>
        <v>0</v>
      </c>
      <c r="CL127" s="560">
        <f t="shared" si="228"/>
        <v>0</v>
      </c>
      <c r="CM127" s="560">
        <f t="shared" si="228"/>
        <v>0</v>
      </c>
      <c r="CN127" s="560">
        <f t="shared" si="228"/>
        <v>0</v>
      </c>
      <c r="CO127" s="560">
        <f t="shared" si="228"/>
        <v>0</v>
      </c>
      <c r="CP127" s="560">
        <f t="shared" si="228"/>
        <v>0</v>
      </c>
      <c r="CQ127" s="560">
        <f t="shared" si="228"/>
        <v>0</v>
      </c>
      <c r="CR127" s="560">
        <f t="shared" si="228"/>
        <v>0</v>
      </c>
      <c r="CS127" s="560">
        <f t="shared" si="228"/>
        <v>0</v>
      </c>
      <c r="CT127" s="560"/>
      <c r="CU127" s="560"/>
      <c r="CV127" s="560"/>
      <c r="CW127" s="560"/>
      <c r="CX127" s="560"/>
      <c r="CY127" s="560"/>
      <c r="CZ127" s="560"/>
      <c r="DA127" s="560"/>
      <c r="DB127" s="560"/>
      <c r="DC127" s="560"/>
      <c r="DD127" s="560"/>
      <c r="DE127" s="560"/>
      <c r="DF127" s="560"/>
      <c r="DG127" s="560"/>
      <c r="DH127" s="560"/>
      <c r="DI127" s="560"/>
      <c r="DJ127" s="560"/>
      <c r="DK127" s="560"/>
      <c r="DL127" s="560"/>
      <c r="DM127" s="560"/>
      <c r="DN127" s="560"/>
      <c r="DO127" s="560"/>
      <c r="DP127" s="560"/>
      <c r="DQ127" s="560"/>
      <c r="DR127" s="560"/>
      <c r="DS127" s="560"/>
      <c r="DT127" s="560"/>
      <c r="DU127" s="560"/>
      <c r="DV127" s="560"/>
      <c r="DW127" s="560"/>
      <c r="DX127" s="560"/>
      <c r="DY127" s="560"/>
      <c r="DZ127" s="560"/>
      <c r="EA127" s="560"/>
      <c r="EB127" s="560"/>
      <c r="EC127" s="560"/>
      <c r="ED127" s="560"/>
      <c r="EE127" s="560"/>
      <c r="EF127" s="560"/>
      <c r="EG127" s="560"/>
      <c r="EH127" s="560"/>
      <c r="EI127" s="560"/>
      <c r="EJ127" s="560"/>
      <c r="EK127" s="560"/>
      <c r="EL127" s="560"/>
      <c r="EM127" s="560"/>
      <c r="EN127" s="560"/>
      <c r="EO127" s="560"/>
      <c r="EP127" s="560"/>
    </row>
    <row r="128" spans="1:146" s="561" customFormat="1" hidden="1">
      <c r="A128" s="561">
        <v>19</v>
      </c>
      <c r="C128" s="561">
        <f t="shared" si="231"/>
        <v>1</v>
      </c>
      <c r="D128" s="561">
        <f t="shared" si="231"/>
        <v>1</v>
      </c>
      <c r="E128" s="561">
        <f t="shared" si="231"/>
        <v>1</v>
      </c>
      <c r="F128" s="561">
        <f t="shared" si="231"/>
        <v>1</v>
      </c>
      <c r="G128" s="561">
        <f t="shared" si="231"/>
        <v>1</v>
      </c>
      <c r="H128" s="561">
        <f t="shared" si="231"/>
        <v>1</v>
      </c>
      <c r="I128" s="561">
        <f t="shared" si="231"/>
        <v>1</v>
      </c>
      <c r="J128" s="561">
        <f t="shared" si="231"/>
        <v>1</v>
      </c>
      <c r="K128" s="561">
        <f t="shared" si="231"/>
        <v>0</v>
      </c>
      <c r="L128" s="561">
        <f t="shared" si="231"/>
        <v>0</v>
      </c>
      <c r="M128" s="561">
        <f t="shared" si="231"/>
        <v>0</v>
      </c>
      <c r="N128" s="561">
        <f t="shared" si="231"/>
        <v>0</v>
      </c>
      <c r="O128" s="561">
        <f t="shared" si="231"/>
        <v>0</v>
      </c>
      <c r="P128" s="561">
        <f t="shared" si="231"/>
        <v>0</v>
      </c>
      <c r="Q128" s="561">
        <f t="shared" si="231"/>
        <v>0</v>
      </c>
      <c r="R128" s="561">
        <f t="shared" si="231"/>
        <v>0</v>
      </c>
      <c r="S128" s="561">
        <f t="shared" si="226"/>
        <v>0</v>
      </c>
      <c r="T128" s="561">
        <f t="shared" si="226"/>
        <v>0</v>
      </c>
      <c r="U128" s="561">
        <f t="shared" si="226"/>
        <v>1</v>
      </c>
      <c r="V128" s="561">
        <f t="shared" si="226"/>
        <v>1</v>
      </c>
      <c r="W128" s="561">
        <f t="shared" si="226"/>
        <v>1</v>
      </c>
      <c r="X128" s="561">
        <f t="shared" si="226"/>
        <v>1</v>
      </c>
      <c r="Y128" s="561">
        <f t="shared" si="226"/>
        <v>1</v>
      </c>
      <c r="Z128" s="561">
        <f t="shared" si="226"/>
        <v>1</v>
      </c>
      <c r="AA128" s="561">
        <f t="shared" si="226"/>
        <v>1</v>
      </c>
      <c r="AB128" s="561">
        <f t="shared" si="226"/>
        <v>0</v>
      </c>
      <c r="AC128" s="561">
        <f t="shared" si="226"/>
        <v>0</v>
      </c>
      <c r="AD128" s="561">
        <f t="shared" si="226"/>
        <v>0</v>
      </c>
      <c r="AE128" s="561">
        <f t="shared" si="226"/>
        <v>0</v>
      </c>
      <c r="AF128" s="561">
        <f t="shared" si="226"/>
        <v>0</v>
      </c>
      <c r="AG128" s="561">
        <f t="shared" si="226"/>
        <v>0</v>
      </c>
      <c r="AH128" s="561">
        <f t="shared" si="226"/>
        <v>0</v>
      </c>
      <c r="AI128" s="561">
        <f t="shared" si="230"/>
        <v>0</v>
      </c>
      <c r="AJ128" s="561">
        <f t="shared" si="230"/>
        <v>0</v>
      </c>
      <c r="AK128" s="561">
        <f t="shared" si="230"/>
        <v>0</v>
      </c>
      <c r="AL128" s="561">
        <f t="shared" si="230"/>
        <v>0</v>
      </c>
      <c r="AM128" s="561">
        <f t="shared" si="230"/>
        <v>0</v>
      </c>
      <c r="AN128" s="561">
        <f t="shared" si="230"/>
        <v>0</v>
      </c>
      <c r="AO128" s="561">
        <f t="shared" si="230"/>
        <v>0</v>
      </c>
      <c r="AP128" s="561">
        <f t="shared" si="230"/>
        <v>0</v>
      </c>
      <c r="AQ128" s="561">
        <f t="shared" si="230"/>
        <v>0</v>
      </c>
      <c r="BD128" s="560"/>
      <c r="BE128" s="560">
        <f t="shared" si="229"/>
        <v>45087</v>
      </c>
      <c r="BF128" s="560">
        <f t="shared" si="229"/>
        <v>45088</v>
      </c>
      <c r="BG128" s="560">
        <f t="shared" si="229"/>
        <v>45089</v>
      </c>
      <c r="BH128" s="560">
        <f t="shared" si="229"/>
        <v>45090</v>
      </c>
      <c r="BI128" s="560">
        <f t="shared" si="229"/>
        <v>45091</v>
      </c>
      <c r="BJ128" s="560">
        <f t="shared" si="229"/>
        <v>45092</v>
      </c>
      <c r="BK128" s="560">
        <f t="shared" si="229"/>
        <v>45093</v>
      </c>
      <c r="BL128" s="560">
        <f t="shared" si="229"/>
        <v>45094</v>
      </c>
      <c r="BM128" s="560">
        <f t="shared" si="229"/>
        <v>0</v>
      </c>
      <c r="BN128" s="560">
        <f t="shared" si="229"/>
        <v>0</v>
      </c>
      <c r="BO128" s="560">
        <f t="shared" si="229"/>
        <v>0</v>
      </c>
      <c r="BP128" s="560">
        <f t="shared" si="229"/>
        <v>0</v>
      </c>
      <c r="BQ128" s="560">
        <f t="shared" si="229"/>
        <v>0</v>
      </c>
      <c r="BR128" s="560">
        <f t="shared" si="229"/>
        <v>0</v>
      </c>
      <c r="BS128" s="560">
        <f t="shared" si="229"/>
        <v>0</v>
      </c>
      <c r="BT128" s="560">
        <f t="shared" si="229"/>
        <v>0</v>
      </c>
      <c r="BU128" s="560">
        <f t="shared" si="229"/>
        <v>0</v>
      </c>
      <c r="BV128" s="560">
        <f t="shared" si="228"/>
        <v>0</v>
      </c>
      <c r="BW128" s="560">
        <f t="shared" si="228"/>
        <v>45139</v>
      </c>
      <c r="BX128" s="560">
        <f t="shared" si="228"/>
        <v>45140</v>
      </c>
      <c r="BY128" s="560">
        <f t="shared" si="228"/>
        <v>45141</v>
      </c>
      <c r="BZ128" s="560">
        <f t="shared" si="228"/>
        <v>45142</v>
      </c>
      <c r="CA128" s="560">
        <f t="shared" si="228"/>
        <v>45143</v>
      </c>
      <c r="CB128" s="560">
        <f t="shared" si="228"/>
        <v>45144</v>
      </c>
      <c r="CC128" s="560">
        <f t="shared" si="228"/>
        <v>45145</v>
      </c>
      <c r="CD128" s="560">
        <f t="shared" si="228"/>
        <v>0</v>
      </c>
      <c r="CE128" s="560">
        <f t="shared" si="228"/>
        <v>0</v>
      </c>
      <c r="CF128" s="560">
        <f t="shared" si="228"/>
        <v>0</v>
      </c>
      <c r="CG128" s="560">
        <f t="shared" si="228"/>
        <v>0</v>
      </c>
      <c r="CH128" s="560">
        <f t="shared" si="228"/>
        <v>0</v>
      </c>
      <c r="CI128" s="560">
        <f t="shared" si="228"/>
        <v>0</v>
      </c>
      <c r="CJ128" s="560">
        <f t="shared" si="228"/>
        <v>0</v>
      </c>
      <c r="CK128" s="560">
        <f t="shared" si="228"/>
        <v>0</v>
      </c>
      <c r="CL128" s="560">
        <f t="shared" si="228"/>
        <v>0</v>
      </c>
      <c r="CM128" s="560">
        <f t="shared" si="228"/>
        <v>0</v>
      </c>
      <c r="CN128" s="560">
        <f t="shared" si="228"/>
        <v>0</v>
      </c>
      <c r="CO128" s="560">
        <f t="shared" si="228"/>
        <v>0</v>
      </c>
      <c r="CP128" s="560">
        <f t="shared" si="228"/>
        <v>0</v>
      </c>
      <c r="CQ128" s="560">
        <f t="shared" si="228"/>
        <v>0</v>
      </c>
      <c r="CR128" s="560">
        <f t="shared" si="228"/>
        <v>0</v>
      </c>
      <c r="CS128" s="560">
        <f t="shared" si="228"/>
        <v>0</v>
      </c>
      <c r="CT128" s="560"/>
      <c r="CU128" s="560"/>
      <c r="CV128" s="560"/>
      <c r="CW128" s="560"/>
      <c r="CX128" s="560"/>
      <c r="CY128" s="560"/>
      <c r="CZ128" s="560"/>
      <c r="DA128" s="560"/>
      <c r="DB128" s="560"/>
      <c r="DC128" s="560"/>
      <c r="DD128" s="560"/>
      <c r="DE128" s="560"/>
      <c r="DF128" s="560"/>
      <c r="DG128" s="560"/>
      <c r="DH128" s="560"/>
      <c r="DI128" s="560"/>
      <c r="DJ128" s="560"/>
      <c r="DK128" s="560"/>
      <c r="DL128" s="560"/>
      <c r="DM128" s="560"/>
      <c r="DN128" s="560"/>
      <c r="DO128" s="560"/>
      <c r="DP128" s="560"/>
      <c r="DQ128" s="560"/>
      <c r="DR128" s="560"/>
      <c r="DS128" s="560"/>
      <c r="DT128" s="560"/>
      <c r="DU128" s="560"/>
      <c r="DV128" s="560"/>
      <c r="DW128" s="560"/>
      <c r="DX128" s="560"/>
      <c r="DY128" s="560"/>
      <c r="DZ128" s="560"/>
      <c r="EA128" s="560"/>
      <c r="EB128" s="560"/>
      <c r="EC128" s="560"/>
      <c r="ED128" s="560"/>
      <c r="EE128" s="560"/>
      <c r="EF128" s="560"/>
      <c r="EG128" s="560"/>
      <c r="EH128" s="560"/>
      <c r="EI128" s="560"/>
      <c r="EJ128" s="560"/>
      <c r="EK128" s="560"/>
      <c r="EL128" s="560"/>
      <c r="EM128" s="560"/>
      <c r="EN128" s="560"/>
      <c r="EO128" s="560"/>
      <c r="EP128" s="560"/>
    </row>
    <row r="129" spans="1:146" s="561" customFormat="1" hidden="1">
      <c r="A129" s="561">
        <v>20</v>
      </c>
      <c r="C129" s="561">
        <f t="shared" si="231"/>
        <v>1</v>
      </c>
      <c r="D129" s="561">
        <f t="shared" si="231"/>
        <v>1</v>
      </c>
      <c r="E129" s="561">
        <f t="shared" si="231"/>
        <v>1</v>
      </c>
      <c r="F129" s="561">
        <f t="shared" si="231"/>
        <v>1</v>
      </c>
      <c r="G129" s="561">
        <f t="shared" si="231"/>
        <v>1</v>
      </c>
      <c r="H129" s="561">
        <f t="shared" si="231"/>
        <v>1</v>
      </c>
      <c r="I129" s="561">
        <f t="shared" si="231"/>
        <v>1</v>
      </c>
      <c r="J129" s="561">
        <f t="shared" si="231"/>
        <v>1</v>
      </c>
      <c r="K129" s="561">
        <f t="shared" si="231"/>
        <v>0</v>
      </c>
      <c r="L129" s="561">
        <f t="shared" si="231"/>
        <v>0</v>
      </c>
      <c r="M129" s="561">
        <f t="shared" si="231"/>
        <v>0</v>
      </c>
      <c r="N129" s="561">
        <f t="shared" si="231"/>
        <v>0</v>
      </c>
      <c r="O129" s="561">
        <f t="shared" si="231"/>
        <v>0</v>
      </c>
      <c r="P129" s="561">
        <f t="shared" si="231"/>
        <v>0</v>
      </c>
      <c r="Q129" s="561">
        <f t="shared" si="231"/>
        <v>0</v>
      </c>
      <c r="R129" s="561">
        <f t="shared" si="231"/>
        <v>0</v>
      </c>
      <c r="S129" s="561">
        <f t="shared" si="226"/>
        <v>0</v>
      </c>
      <c r="T129" s="561">
        <f t="shared" si="226"/>
        <v>0</v>
      </c>
      <c r="U129" s="561">
        <f t="shared" si="226"/>
        <v>1</v>
      </c>
      <c r="V129" s="561">
        <f t="shared" si="226"/>
        <v>1</v>
      </c>
      <c r="W129" s="561">
        <f t="shared" si="226"/>
        <v>1</v>
      </c>
      <c r="X129" s="561">
        <f t="shared" si="226"/>
        <v>1</v>
      </c>
      <c r="Y129" s="561">
        <f t="shared" si="226"/>
        <v>1</v>
      </c>
      <c r="Z129" s="561">
        <f t="shared" si="226"/>
        <v>1</v>
      </c>
      <c r="AA129" s="561">
        <f t="shared" si="226"/>
        <v>1</v>
      </c>
      <c r="AB129" s="561">
        <f t="shared" si="226"/>
        <v>0</v>
      </c>
      <c r="AC129" s="561">
        <f t="shared" si="226"/>
        <v>0</v>
      </c>
      <c r="AD129" s="561">
        <f t="shared" si="226"/>
        <v>0</v>
      </c>
      <c r="AE129" s="561">
        <f t="shared" si="226"/>
        <v>0</v>
      </c>
      <c r="AF129" s="561">
        <f t="shared" si="226"/>
        <v>0</v>
      </c>
      <c r="AG129" s="561">
        <f t="shared" si="226"/>
        <v>0</v>
      </c>
      <c r="AH129" s="561">
        <f t="shared" si="226"/>
        <v>0</v>
      </c>
      <c r="AI129" s="561">
        <f t="shared" si="230"/>
        <v>0</v>
      </c>
      <c r="AJ129" s="561">
        <f t="shared" si="230"/>
        <v>0</v>
      </c>
      <c r="AK129" s="561">
        <f t="shared" si="230"/>
        <v>0</v>
      </c>
      <c r="AL129" s="561">
        <f t="shared" si="230"/>
        <v>0</v>
      </c>
      <c r="AM129" s="561">
        <f t="shared" si="230"/>
        <v>0</v>
      </c>
      <c r="AN129" s="561">
        <f t="shared" si="230"/>
        <v>0</v>
      </c>
      <c r="AO129" s="561">
        <f t="shared" si="230"/>
        <v>0</v>
      </c>
      <c r="AP129" s="561">
        <f t="shared" si="230"/>
        <v>0</v>
      </c>
      <c r="AQ129" s="561">
        <f t="shared" si="230"/>
        <v>0</v>
      </c>
      <c r="AS129" s="561">
        <f>IF(AS109&gt;=500,500,AS109)</f>
        <v>0</v>
      </c>
      <c r="BD129" s="560"/>
      <c r="BE129" s="560">
        <f t="shared" si="229"/>
        <v>45087</v>
      </c>
      <c r="BF129" s="560">
        <f t="shared" si="229"/>
        <v>45088</v>
      </c>
      <c r="BG129" s="560">
        <f t="shared" si="229"/>
        <v>45089</v>
      </c>
      <c r="BH129" s="560">
        <f t="shared" si="229"/>
        <v>45090</v>
      </c>
      <c r="BI129" s="560">
        <f t="shared" si="229"/>
        <v>45091</v>
      </c>
      <c r="BJ129" s="560">
        <f t="shared" si="229"/>
        <v>45092</v>
      </c>
      <c r="BK129" s="560">
        <f t="shared" si="229"/>
        <v>45093</v>
      </c>
      <c r="BL129" s="560">
        <f t="shared" si="229"/>
        <v>45094</v>
      </c>
      <c r="BM129" s="560">
        <f t="shared" si="229"/>
        <v>0</v>
      </c>
      <c r="BN129" s="560">
        <f t="shared" si="229"/>
        <v>0</v>
      </c>
      <c r="BO129" s="560">
        <f t="shared" si="229"/>
        <v>0</v>
      </c>
      <c r="BP129" s="560">
        <f t="shared" si="229"/>
        <v>0</v>
      </c>
      <c r="BQ129" s="560">
        <f t="shared" si="229"/>
        <v>0</v>
      </c>
      <c r="BR129" s="560">
        <f t="shared" si="229"/>
        <v>0</v>
      </c>
      <c r="BS129" s="560">
        <f t="shared" si="229"/>
        <v>0</v>
      </c>
      <c r="BT129" s="560">
        <f t="shared" si="229"/>
        <v>0</v>
      </c>
      <c r="BU129" s="560">
        <f t="shared" si="229"/>
        <v>0</v>
      </c>
      <c r="BV129" s="560">
        <f t="shared" si="228"/>
        <v>0</v>
      </c>
      <c r="BW129" s="560">
        <f t="shared" si="228"/>
        <v>45139</v>
      </c>
      <c r="BX129" s="560">
        <f t="shared" si="228"/>
        <v>45140</v>
      </c>
      <c r="BY129" s="560">
        <f t="shared" si="228"/>
        <v>45141</v>
      </c>
      <c r="BZ129" s="560">
        <f t="shared" si="228"/>
        <v>45142</v>
      </c>
      <c r="CA129" s="560">
        <f t="shared" si="228"/>
        <v>45143</v>
      </c>
      <c r="CB129" s="560">
        <f t="shared" si="228"/>
        <v>45144</v>
      </c>
      <c r="CC129" s="560">
        <f t="shared" si="228"/>
        <v>45145</v>
      </c>
      <c r="CD129" s="560">
        <f t="shared" si="228"/>
        <v>0</v>
      </c>
      <c r="CE129" s="560">
        <f t="shared" si="228"/>
        <v>0</v>
      </c>
      <c r="CF129" s="560">
        <f t="shared" si="228"/>
        <v>0</v>
      </c>
      <c r="CG129" s="560">
        <f t="shared" si="228"/>
        <v>0</v>
      </c>
      <c r="CH129" s="560">
        <f t="shared" si="228"/>
        <v>0</v>
      </c>
      <c r="CI129" s="560">
        <f t="shared" si="228"/>
        <v>0</v>
      </c>
      <c r="CJ129" s="560">
        <f t="shared" si="228"/>
        <v>0</v>
      </c>
      <c r="CK129" s="560">
        <f t="shared" si="228"/>
        <v>0</v>
      </c>
      <c r="CL129" s="560">
        <f t="shared" si="228"/>
        <v>0</v>
      </c>
      <c r="CM129" s="560">
        <f t="shared" si="228"/>
        <v>0</v>
      </c>
      <c r="CN129" s="560">
        <f t="shared" si="228"/>
        <v>0</v>
      </c>
      <c r="CO129" s="560">
        <f t="shared" si="228"/>
        <v>0</v>
      </c>
      <c r="CP129" s="560">
        <f t="shared" si="228"/>
        <v>0</v>
      </c>
      <c r="CQ129" s="560">
        <f t="shared" si="228"/>
        <v>0</v>
      </c>
      <c r="CR129" s="560">
        <f t="shared" si="228"/>
        <v>0</v>
      </c>
      <c r="CS129" s="560">
        <f t="shared" si="228"/>
        <v>0</v>
      </c>
      <c r="CT129" s="560"/>
      <c r="CU129" s="560"/>
      <c r="CV129" s="560"/>
      <c r="CW129" s="560"/>
      <c r="CX129" s="560"/>
      <c r="CY129" s="560"/>
      <c r="CZ129" s="560"/>
      <c r="DA129" s="560"/>
      <c r="DB129" s="560"/>
      <c r="DC129" s="560"/>
      <c r="DD129" s="560"/>
      <c r="DE129" s="560"/>
      <c r="DF129" s="560"/>
      <c r="DG129" s="560"/>
      <c r="DH129" s="560"/>
      <c r="DI129" s="560"/>
      <c r="DJ129" s="560"/>
      <c r="DK129" s="560"/>
      <c r="DL129" s="560"/>
      <c r="DM129" s="560"/>
      <c r="DN129" s="560"/>
      <c r="DO129" s="560"/>
      <c r="DP129" s="560"/>
      <c r="DQ129" s="560"/>
      <c r="DR129" s="560"/>
      <c r="DS129" s="560"/>
      <c r="DT129" s="560"/>
      <c r="DU129" s="560"/>
      <c r="DV129" s="560"/>
      <c r="DW129" s="560"/>
      <c r="DX129" s="560"/>
      <c r="DY129" s="560"/>
      <c r="DZ129" s="560"/>
      <c r="EA129" s="560"/>
      <c r="EB129" s="560"/>
      <c r="EC129" s="560"/>
      <c r="ED129" s="560"/>
      <c r="EE129" s="560"/>
      <c r="EF129" s="560"/>
      <c r="EG129" s="560"/>
      <c r="EH129" s="560"/>
      <c r="EI129" s="560"/>
      <c r="EJ129" s="560"/>
      <c r="EK129" s="560"/>
      <c r="EL129" s="560"/>
      <c r="EM129" s="560"/>
      <c r="EN129" s="560"/>
      <c r="EO129" s="560"/>
      <c r="EP129" s="560"/>
    </row>
    <row r="130" spans="1:146" s="561" customFormat="1" hidden="1">
      <c r="A130" s="561">
        <v>21</v>
      </c>
      <c r="C130" s="561">
        <f t="shared" si="231"/>
        <v>1</v>
      </c>
      <c r="D130" s="561">
        <f t="shared" si="231"/>
        <v>1</v>
      </c>
      <c r="E130" s="561">
        <f t="shared" si="231"/>
        <v>1</v>
      </c>
      <c r="F130" s="561">
        <f t="shared" si="231"/>
        <v>1</v>
      </c>
      <c r="G130" s="561">
        <f t="shared" si="231"/>
        <v>1</v>
      </c>
      <c r="H130" s="561">
        <f t="shared" si="231"/>
        <v>1</v>
      </c>
      <c r="I130" s="561">
        <f t="shared" si="231"/>
        <v>1</v>
      </c>
      <c r="J130" s="561">
        <f t="shared" si="231"/>
        <v>1</v>
      </c>
      <c r="K130" s="561">
        <f t="shared" si="231"/>
        <v>0</v>
      </c>
      <c r="L130" s="561">
        <f t="shared" si="231"/>
        <v>0</v>
      </c>
      <c r="M130" s="561">
        <f t="shared" si="231"/>
        <v>0</v>
      </c>
      <c r="N130" s="561">
        <f t="shared" si="231"/>
        <v>0</v>
      </c>
      <c r="O130" s="561">
        <f t="shared" si="231"/>
        <v>0</v>
      </c>
      <c r="P130" s="561">
        <f t="shared" si="231"/>
        <v>0</v>
      </c>
      <c r="Q130" s="561">
        <f t="shared" si="231"/>
        <v>0</v>
      </c>
      <c r="R130" s="561">
        <f t="shared" si="231"/>
        <v>0</v>
      </c>
      <c r="S130" s="561">
        <f t="shared" si="226"/>
        <v>0</v>
      </c>
      <c r="T130" s="561">
        <f t="shared" si="226"/>
        <v>0</v>
      </c>
      <c r="U130" s="561">
        <f t="shared" si="226"/>
        <v>1</v>
      </c>
      <c r="V130" s="561">
        <f t="shared" si="226"/>
        <v>1</v>
      </c>
      <c r="W130" s="561">
        <f t="shared" si="226"/>
        <v>1</v>
      </c>
      <c r="X130" s="561">
        <f t="shared" si="226"/>
        <v>1</v>
      </c>
      <c r="Y130" s="561">
        <f t="shared" si="226"/>
        <v>1</v>
      </c>
      <c r="Z130" s="561">
        <f t="shared" si="226"/>
        <v>1</v>
      </c>
      <c r="AA130" s="561">
        <f t="shared" si="226"/>
        <v>1</v>
      </c>
      <c r="AB130" s="561">
        <f t="shared" si="226"/>
        <v>0</v>
      </c>
      <c r="AC130" s="561">
        <f t="shared" si="226"/>
        <v>0</v>
      </c>
      <c r="AD130" s="561">
        <f t="shared" si="226"/>
        <v>0</v>
      </c>
      <c r="AE130" s="561">
        <f t="shared" si="226"/>
        <v>0</v>
      </c>
      <c r="AF130" s="561">
        <f t="shared" si="226"/>
        <v>0</v>
      </c>
      <c r="AG130" s="561">
        <f t="shared" si="226"/>
        <v>0</v>
      </c>
      <c r="AH130" s="561">
        <f t="shared" si="226"/>
        <v>0</v>
      </c>
      <c r="AI130" s="561">
        <f t="shared" si="230"/>
        <v>0</v>
      </c>
      <c r="AJ130" s="561">
        <f t="shared" si="230"/>
        <v>0</v>
      </c>
      <c r="AK130" s="561">
        <f t="shared" si="230"/>
        <v>0</v>
      </c>
      <c r="AL130" s="561">
        <f t="shared" si="230"/>
        <v>0</v>
      </c>
      <c r="AM130" s="561">
        <f t="shared" si="230"/>
        <v>0</v>
      </c>
      <c r="AN130" s="561">
        <f t="shared" si="230"/>
        <v>0</v>
      </c>
      <c r="AO130" s="561">
        <f t="shared" si="230"/>
        <v>0</v>
      </c>
      <c r="AP130" s="561">
        <f t="shared" si="230"/>
        <v>0</v>
      </c>
      <c r="AQ130" s="561">
        <f t="shared" si="230"/>
        <v>0</v>
      </c>
      <c r="BD130" s="560"/>
      <c r="BE130" s="560">
        <f t="shared" si="229"/>
        <v>45087</v>
      </c>
      <c r="BF130" s="560">
        <f t="shared" si="229"/>
        <v>45088</v>
      </c>
      <c r="BG130" s="560">
        <f t="shared" si="229"/>
        <v>45089</v>
      </c>
      <c r="BH130" s="560">
        <f t="shared" si="229"/>
        <v>45090</v>
      </c>
      <c r="BI130" s="560">
        <f t="shared" si="229"/>
        <v>45091</v>
      </c>
      <c r="BJ130" s="560">
        <f t="shared" si="229"/>
        <v>45092</v>
      </c>
      <c r="BK130" s="560">
        <f t="shared" si="229"/>
        <v>45093</v>
      </c>
      <c r="BL130" s="560">
        <f t="shared" si="229"/>
        <v>45094</v>
      </c>
      <c r="BM130" s="560">
        <f t="shared" si="229"/>
        <v>0</v>
      </c>
      <c r="BN130" s="560">
        <f t="shared" si="229"/>
        <v>0</v>
      </c>
      <c r="BO130" s="560">
        <f t="shared" si="229"/>
        <v>0</v>
      </c>
      <c r="BP130" s="560">
        <f t="shared" si="229"/>
        <v>0</v>
      </c>
      <c r="BQ130" s="560">
        <f t="shared" si="229"/>
        <v>0</v>
      </c>
      <c r="BR130" s="560">
        <f t="shared" si="229"/>
        <v>0</v>
      </c>
      <c r="BS130" s="560">
        <f t="shared" si="229"/>
        <v>0</v>
      </c>
      <c r="BT130" s="560">
        <f t="shared" si="229"/>
        <v>0</v>
      </c>
      <c r="BU130" s="560">
        <f t="shared" si="229"/>
        <v>0</v>
      </c>
      <c r="BV130" s="560">
        <f t="shared" si="228"/>
        <v>0</v>
      </c>
      <c r="BW130" s="560">
        <f t="shared" si="228"/>
        <v>45139</v>
      </c>
      <c r="BX130" s="560">
        <f t="shared" si="228"/>
        <v>45140</v>
      </c>
      <c r="BY130" s="560">
        <f t="shared" si="228"/>
        <v>45141</v>
      </c>
      <c r="BZ130" s="560">
        <f t="shared" si="228"/>
        <v>45142</v>
      </c>
      <c r="CA130" s="560">
        <f t="shared" si="228"/>
        <v>45143</v>
      </c>
      <c r="CB130" s="560">
        <f t="shared" si="228"/>
        <v>45144</v>
      </c>
      <c r="CC130" s="560">
        <f t="shared" si="228"/>
        <v>45145</v>
      </c>
      <c r="CD130" s="560">
        <f t="shared" si="228"/>
        <v>0</v>
      </c>
      <c r="CE130" s="560">
        <f t="shared" si="228"/>
        <v>0</v>
      </c>
      <c r="CF130" s="560">
        <f t="shared" si="228"/>
        <v>0</v>
      </c>
      <c r="CG130" s="560">
        <f t="shared" si="228"/>
        <v>0</v>
      </c>
      <c r="CH130" s="560">
        <f t="shared" si="228"/>
        <v>0</v>
      </c>
      <c r="CI130" s="560">
        <f t="shared" si="228"/>
        <v>0</v>
      </c>
      <c r="CJ130" s="560">
        <f t="shared" si="228"/>
        <v>0</v>
      </c>
      <c r="CK130" s="560">
        <f t="shared" si="228"/>
        <v>0</v>
      </c>
      <c r="CL130" s="560">
        <f t="shared" si="228"/>
        <v>0</v>
      </c>
      <c r="CM130" s="560">
        <f t="shared" si="228"/>
        <v>0</v>
      </c>
      <c r="CN130" s="560">
        <f t="shared" si="228"/>
        <v>0</v>
      </c>
      <c r="CO130" s="560">
        <f t="shared" si="228"/>
        <v>0</v>
      </c>
      <c r="CP130" s="560">
        <f t="shared" si="228"/>
        <v>0</v>
      </c>
      <c r="CQ130" s="560">
        <f t="shared" si="228"/>
        <v>0</v>
      </c>
      <c r="CR130" s="560">
        <f t="shared" si="228"/>
        <v>0</v>
      </c>
      <c r="CS130" s="560">
        <f t="shared" si="228"/>
        <v>0</v>
      </c>
      <c r="CT130" s="560"/>
      <c r="CU130" s="560">
        <f>IF(CU110&gt;=500,500,CU110)</f>
        <v>0</v>
      </c>
      <c r="CV130" s="560"/>
      <c r="CW130" s="560"/>
      <c r="CX130" s="560"/>
      <c r="CY130" s="560"/>
      <c r="CZ130" s="560"/>
      <c r="DA130" s="560"/>
      <c r="DB130" s="560"/>
      <c r="DC130" s="560"/>
      <c r="DD130" s="560"/>
      <c r="DE130" s="560"/>
      <c r="DF130" s="560"/>
      <c r="DG130" s="560"/>
      <c r="DH130" s="560"/>
      <c r="DI130" s="560"/>
      <c r="DJ130" s="560"/>
      <c r="DK130" s="560"/>
      <c r="DL130" s="560"/>
      <c r="DM130" s="560"/>
      <c r="DN130" s="560"/>
      <c r="DO130" s="560"/>
      <c r="DP130" s="560"/>
      <c r="DQ130" s="560"/>
      <c r="DR130" s="560"/>
      <c r="DS130" s="560"/>
      <c r="DT130" s="560"/>
      <c r="DU130" s="560"/>
      <c r="DV130" s="560"/>
      <c r="DW130" s="560"/>
      <c r="DX130" s="560"/>
      <c r="DY130" s="560"/>
      <c r="DZ130" s="560"/>
      <c r="EA130" s="560"/>
      <c r="EB130" s="560"/>
      <c r="EC130" s="560"/>
      <c r="ED130" s="560"/>
      <c r="EE130" s="560"/>
      <c r="EF130" s="560"/>
      <c r="EG130" s="560"/>
      <c r="EH130" s="560"/>
      <c r="EI130" s="560"/>
      <c r="EJ130" s="560"/>
      <c r="EK130" s="560"/>
      <c r="EL130" s="560"/>
      <c r="EM130" s="560"/>
      <c r="EN130" s="560"/>
      <c r="EO130" s="560"/>
      <c r="EP130" s="560"/>
    </row>
    <row r="131" spans="1:146" s="561" customFormat="1" hidden="1">
      <c r="A131" s="561">
        <v>22</v>
      </c>
      <c r="C131" s="561">
        <f t="shared" si="231"/>
        <v>1</v>
      </c>
      <c r="D131" s="561">
        <f t="shared" si="231"/>
        <v>1</v>
      </c>
      <c r="E131" s="561">
        <f t="shared" si="231"/>
        <v>1</v>
      </c>
      <c r="F131" s="561">
        <f t="shared" si="231"/>
        <v>1</v>
      </c>
      <c r="G131" s="561">
        <f t="shared" si="231"/>
        <v>1</v>
      </c>
      <c r="H131" s="561">
        <f t="shared" si="231"/>
        <v>1</v>
      </c>
      <c r="I131" s="561">
        <f t="shared" si="231"/>
        <v>1</v>
      </c>
      <c r="J131" s="561">
        <f t="shared" si="231"/>
        <v>1</v>
      </c>
      <c r="K131" s="561">
        <f t="shared" si="231"/>
        <v>0</v>
      </c>
      <c r="L131" s="561">
        <f t="shared" si="231"/>
        <v>0</v>
      </c>
      <c r="M131" s="561">
        <f t="shared" si="231"/>
        <v>0</v>
      </c>
      <c r="N131" s="561">
        <f t="shared" si="231"/>
        <v>0</v>
      </c>
      <c r="O131" s="561">
        <f t="shared" si="231"/>
        <v>0</v>
      </c>
      <c r="P131" s="561">
        <f t="shared" si="231"/>
        <v>0</v>
      </c>
      <c r="Q131" s="561">
        <f t="shared" si="231"/>
        <v>0</v>
      </c>
      <c r="R131" s="561">
        <f t="shared" si="231"/>
        <v>0</v>
      </c>
      <c r="S131" s="561">
        <f t="shared" si="226"/>
        <v>0</v>
      </c>
      <c r="T131" s="561">
        <f t="shared" si="226"/>
        <v>0</v>
      </c>
      <c r="U131" s="561">
        <f t="shared" si="226"/>
        <v>1</v>
      </c>
      <c r="V131" s="561">
        <f t="shared" si="226"/>
        <v>1</v>
      </c>
      <c r="W131" s="561">
        <f t="shared" si="226"/>
        <v>1</v>
      </c>
      <c r="X131" s="561">
        <f t="shared" si="226"/>
        <v>1</v>
      </c>
      <c r="Y131" s="561">
        <f t="shared" si="226"/>
        <v>1</v>
      </c>
      <c r="Z131" s="561">
        <f t="shared" si="226"/>
        <v>1</v>
      </c>
      <c r="AA131" s="561">
        <f t="shared" si="226"/>
        <v>1</v>
      </c>
      <c r="AB131" s="561">
        <f t="shared" si="226"/>
        <v>0</v>
      </c>
      <c r="AC131" s="561">
        <f t="shared" si="226"/>
        <v>0</v>
      </c>
      <c r="AD131" s="561">
        <f t="shared" si="226"/>
        <v>0</v>
      </c>
      <c r="AE131" s="561">
        <f t="shared" si="226"/>
        <v>0</v>
      </c>
      <c r="AF131" s="561">
        <f t="shared" si="226"/>
        <v>0</v>
      </c>
      <c r="AG131" s="561">
        <f t="shared" si="226"/>
        <v>0</v>
      </c>
      <c r="AH131" s="561">
        <f t="shared" si="226"/>
        <v>0</v>
      </c>
      <c r="AI131" s="561">
        <f t="shared" si="230"/>
        <v>0</v>
      </c>
      <c r="AJ131" s="561">
        <f t="shared" si="230"/>
        <v>0</v>
      </c>
      <c r="AK131" s="561">
        <f t="shared" si="230"/>
        <v>0</v>
      </c>
      <c r="AL131" s="561">
        <f t="shared" si="230"/>
        <v>0</v>
      </c>
      <c r="AM131" s="561">
        <f t="shared" si="230"/>
        <v>0</v>
      </c>
      <c r="AN131" s="561">
        <f t="shared" si="230"/>
        <v>0</v>
      </c>
      <c r="AO131" s="561">
        <f t="shared" si="230"/>
        <v>0</v>
      </c>
      <c r="AP131" s="561">
        <f t="shared" si="230"/>
        <v>0</v>
      </c>
      <c r="AQ131" s="561">
        <f t="shared" si="230"/>
        <v>0</v>
      </c>
      <c r="BD131" s="560"/>
      <c r="BE131" s="560">
        <f t="shared" si="229"/>
        <v>45087</v>
      </c>
      <c r="BF131" s="560">
        <f t="shared" si="229"/>
        <v>45088</v>
      </c>
      <c r="BG131" s="560">
        <f t="shared" si="229"/>
        <v>45089</v>
      </c>
      <c r="BH131" s="560">
        <f t="shared" si="229"/>
        <v>45090</v>
      </c>
      <c r="BI131" s="560">
        <f t="shared" si="229"/>
        <v>45091</v>
      </c>
      <c r="BJ131" s="560">
        <f t="shared" si="229"/>
        <v>45092</v>
      </c>
      <c r="BK131" s="560">
        <f t="shared" si="229"/>
        <v>45093</v>
      </c>
      <c r="BL131" s="560">
        <f t="shared" si="229"/>
        <v>45094</v>
      </c>
      <c r="BM131" s="560">
        <f t="shared" si="229"/>
        <v>0</v>
      </c>
      <c r="BN131" s="560">
        <f t="shared" si="229"/>
        <v>0</v>
      </c>
      <c r="BO131" s="560">
        <f t="shared" si="229"/>
        <v>0</v>
      </c>
      <c r="BP131" s="560">
        <f t="shared" si="229"/>
        <v>0</v>
      </c>
      <c r="BQ131" s="560">
        <f t="shared" si="229"/>
        <v>0</v>
      </c>
      <c r="BR131" s="560">
        <f t="shared" si="229"/>
        <v>0</v>
      </c>
      <c r="BS131" s="560">
        <f t="shared" si="229"/>
        <v>0</v>
      </c>
      <c r="BT131" s="560">
        <f t="shared" si="229"/>
        <v>0</v>
      </c>
      <c r="BU131" s="560">
        <f t="shared" si="229"/>
        <v>0</v>
      </c>
      <c r="BV131" s="560">
        <f t="shared" si="228"/>
        <v>0</v>
      </c>
      <c r="BW131" s="560">
        <f t="shared" si="228"/>
        <v>45139</v>
      </c>
      <c r="BX131" s="560">
        <f t="shared" si="228"/>
        <v>45140</v>
      </c>
      <c r="BY131" s="560">
        <f t="shared" si="228"/>
        <v>45141</v>
      </c>
      <c r="BZ131" s="560">
        <f t="shared" si="228"/>
        <v>45142</v>
      </c>
      <c r="CA131" s="560">
        <f t="shared" si="228"/>
        <v>45143</v>
      </c>
      <c r="CB131" s="560">
        <f t="shared" si="228"/>
        <v>45144</v>
      </c>
      <c r="CC131" s="560">
        <f t="shared" si="228"/>
        <v>45145</v>
      </c>
      <c r="CD131" s="560">
        <f t="shared" si="228"/>
        <v>0</v>
      </c>
      <c r="CE131" s="560">
        <f t="shared" si="228"/>
        <v>0</v>
      </c>
      <c r="CF131" s="560">
        <f t="shared" si="228"/>
        <v>0</v>
      </c>
      <c r="CG131" s="560">
        <f t="shared" si="228"/>
        <v>0</v>
      </c>
      <c r="CH131" s="560">
        <f t="shared" si="228"/>
        <v>0</v>
      </c>
      <c r="CI131" s="560">
        <f t="shared" si="228"/>
        <v>0</v>
      </c>
      <c r="CJ131" s="560">
        <f t="shared" si="228"/>
        <v>0</v>
      </c>
      <c r="CK131" s="560">
        <f t="shared" si="228"/>
        <v>0</v>
      </c>
      <c r="CL131" s="560">
        <f t="shared" si="228"/>
        <v>0</v>
      </c>
      <c r="CM131" s="560">
        <f t="shared" si="228"/>
        <v>0</v>
      </c>
      <c r="CN131" s="560">
        <f t="shared" si="228"/>
        <v>0</v>
      </c>
      <c r="CO131" s="560">
        <f t="shared" si="228"/>
        <v>0</v>
      </c>
      <c r="CP131" s="560">
        <f t="shared" si="228"/>
        <v>0</v>
      </c>
      <c r="CQ131" s="560">
        <f t="shared" si="228"/>
        <v>0</v>
      </c>
      <c r="CR131" s="560">
        <f t="shared" si="228"/>
        <v>0</v>
      </c>
      <c r="CS131" s="560">
        <f t="shared" si="228"/>
        <v>0</v>
      </c>
      <c r="CT131" s="560"/>
      <c r="CU131" s="560"/>
      <c r="CV131" s="560"/>
      <c r="CW131" s="560"/>
      <c r="CX131" s="560"/>
      <c r="CY131" s="560"/>
      <c r="CZ131" s="560"/>
      <c r="DA131" s="560"/>
      <c r="DB131" s="560"/>
      <c r="DC131" s="560"/>
      <c r="DD131" s="560"/>
      <c r="DE131" s="560"/>
      <c r="DF131" s="560"/>
      <c r="DG131" s="560"/>
      <c r="DH131" s="560"/>
      <c r="DI131" s="560"/>
      <c r="DJ131" s="560"/>
      <c r="DK131" s="560"/>
      <c r="DL131" s="560"/>
      <c r="DM131" s="560"/>
      <c r="DN131" s="560"/>
      <c r="DO131" s="560"/>
      <c r="DP131" s="560"/>
      <c r="DQ131" s="560"/>
      <c r="DR131" s="560"/>
      <c r="DS131" s="560"/>
      <c r="DT131" s="560"/>
      <c r="DU131" s="560"/>
      <c r="DV131" s="560"/>
      <c r="DW131" s="560"/>
      <c r="DX131" s="560"/>
      <c r="DY131" s="560"/>
      <c r="DZ131" s="560"/>
      <c r="EA131" s="560"/>
      <c r="EB131" s="560"/>
      <c r="EC131" s="560"/>
      <c r="ED131" s="560"/>
      <c r="EE131" s="560"/>
      <c r="EF131" s="560"/>
      <c r="EG131" s="560"/>
      <c r="EH131" s="560"/>
      <c r="EI131" s="560"/>
      <c r="EJ131" s="560"/>
      <c r="EK131" s="560"/>
      <c r="EL131" s="560"/>
      <c r="EM131" s="560"/>
      <c r="EN131" s="560"/>
      <c r="EO131" s="560"/>
      <c r="EP131" s="560"/>
    </row>
    <row r="132" spans="1:146" s="561" customFormat="1" hidden="1">
      <c r="A132" s="561">
        <v>23</v>
      </c>
      <c r="C132" s="561">
        <f t="shared" si="231"/>
        <v>1</v>
      </c>
      <c r="D132" s="561">
        <f t="shared" si="231"/>
        <v>1</v>
      </c>
      <c r="E132" s="561">
        <f t="shared" si="231"/>
        <v>1</v>
      </c>
      <c r="F132" s="561">
        <f t="shared" si="231"/>
        <v>1</v>
      </c>
      <c r="G132" s="561">
        <f t="shared" si="231"/>
        <v>1</v>
      </c>
      <c r="H132" s="561">
        <f t="shared" si="231"/>
        <v>1</v>
      </c>
      <c r="I132" s="561">
        <f t="shared" si="231"/>
        <v>1</v>
      </c>
      <c r="J132" s="561">
        <f t="shared" si="231"/>
        <v>1</v>
      </c>
      <c r="K132" s="561">
        <f t="shared" si="231"/>
        <v>0</v>
      </c>
      <c r="L132" s="561">
        <f t="shared" si="231"/>
        <v>0</v>
      </c>
      <c r="M132" s="561">
        <f t="shared" si="231"/>
        <v>0</v>
      </c>
      <c r="N132" s="561">
        <f t="shared" si="231"/>
        <v>0</v>
      </c>
      <c r="O132" s="561">
        <f t="shared" si="231"/>
        <v>0</v>
      </c>
      <c r="P132" s="561">
        <f t="shared" si="231"/>
        <v>0</v>
      </c>
      <c r="Q132" s="561">
        <f t="shared" si="231"/>
        <v>0</v>
      </c>
      <c r="R132" s="561">
        <f t="shared" si="231"/>
        <v>0</v>
      </c>
      <c r="S132" s="561">
        <f t="shared" si="226"/>
        <v>0</v>
      </c>
      <c r="T132" s="561">
        <f t="shared" si="226"/>
        <v>0</v>
      </c>
      <c r="U132" s="561">
        <f t="shared" si="226"/>
        <v>1</v>
      </c>
      <c r="V132" s="561">
        <f t="shared" si="226"/>
        <v>1</v>
      </c>
      <c r="W132" s="561">
        <f t="shared" si="226"/>
        <v>1</v>
      </c>
      <c r="X132" s="561">
        <f t="shared" si="226"/>
        <v>1</v>
      </c>
      <c r="Y132" s="561">
        <f t="shared" si="226"/>
        <v>1</v>
      </c>
      <c r="Z132" s="561">
        <f t="shared" si="226"/>
        <v>1</v>
      </c>
      <c r="AA132" s="561">
        <f t="shared" si="226"/>
        <v>1</v>
      </c>
      <c r="AB132" s="561">
        <f t="shared" si="226"/>
        <v>0</v>
      </c>
      <c r="AC132" s="561">
        <f t="shared" si="226"/>
        <v>0</v>
      </c>
      <c r="AD132" s="561">
        <f t="shared" si="226"/>
        <v>0</v>
      </c>
      <c r="AE132" s="561">
        <f t="shared" si="226"/>
        <v>0</v>
      </c>
      <c r="AF132" s="561">
        <f t="shared" si="226"/>
        <v>0</v>
      </c>
      <c r="AG132" s="561">
        <f t="shared" si="226"/>
        <v>0</v>
      </c>
      <c r="AH132" s="561">
        <f t="shared" si="226"/>
        <v>0</v>
      </c>
      <c r="AI132" s="561">
        <f t="shared" si="230"/>
        <v>0</v>
      </c>
      <c r="AJ132" s="561">
        <f t="shared" si="230"/>
        <v>0</v>
      </c>
      <c r="AK132" s="561">
        <f t="shared" si="230"/>
        <v>0</v>
      </c>
      <c r="AL132" s="561">
        <f t="shared" si="230"/>
        <v>0</v>
      </c>
      <c r="AM132" s="561">
        <f t="shared" si="230"/>
        <v>0</v>
      </c>
      <c r="AN132" s="561">
        <f t="shared" si="230"/>
        <v>0</v>
      </c>
      <c r="AO132" s="561">
        <f t="shared" si="230"/>
        <v>0</v>
      </c>
      <c r="AP132" s="561">
        <f t="shared" si="230"/>
        <v>0</v>
      </c>
      <c r="AQ132" s="561">
        <f t="shared" si="230"/>
        <v>0</v>
      </c>
      <c r="BD132" s="560"/>
      <c r="BE132" s="560">
        <f t="shared" si="229"/>
        <v>45087</v>
      </c>
      <c r="BF132" s="560">
        <f t="shared" si="229"/>
        <v>45088</v>
      </c>
      <c r="BG132" s="560">
        <f t="shared" si="229"/>
        <v>45089</v>
      </c>
      <c r="BH132" s="560">
        <f t="shared" si="229"/>
        <v>45090</v>
      </c>
      <c r="BI132" s="560">
        <f t="shared" si="229"/>
        <v>45091</v>
      </c>
      <c r="BJ132" s="560">
        <f t="shared" si="229"/>
        <v>45092</v>
      </c>
      <c r="BK132" s="560">
        <f t="shared" si="229"/>
        <v>45093</v>
      </c>
      <c r="BL132" s="560">
        <f t="shared" si="229"/>
        <v>45094</v>
      </c>
      <c r="BM132" s="560">
        <f t="shared" si="229"/>
        <v>0</v>
      </c>
      <c r="BN132" s="560">
        <f t="shared" si="229"/>
        <v>0</v>
      </c>
      <c r="BO132" s="560">
        <f t="shared" si="229"/>
        <v>0</v>
      </c>
      <c r="BP132" s="560">
        <f t="shared" si="229"/>
        <v>0</v>
      </c>
      <c r="BQ132" s="560">
        <f t="shared" si="229"/>
        <v>0</v>
      </c>
      <c r="BR132" s="560">
        <f t="shared" si="229"/>
        <v>0</v>
      </c>
      <c r="BS132" s="560">
        <f t="shared" si="229"/>
        <v>0</v>
      </c>
      <c r="BT132" s="560">
        <f t="shared" si="229"/>
        <v>0</v>
      </c>
      <c r="BU132" s="560">
        <f t="shared" si="229"/>
        <v>0</v>
      </c>
      <c r="BV132" s="560">
        <f t="shared" si="228"/>
        <v>0</v>
      </c>
      <c r="BW132" s="560">
        <f t="shared" si="228"/>
        <v>45139</v>
      </c>
      <c r="BX132" s="560">
        <f t="shared" si="228"/>
        <v>45140</v>
      </c>
      <c r="BY132" s="560">
        <f t="shared" si="228"/>
        <v>45141</v>
      </c>
      <c r="BZ132" s="560">
        <f t="shared" si="228"/>
        <v>45142</v>
      </c>
      <c r="CA132" s="560">
        <f t="shared" si="228"/>
        <v>45143</v>
      </c>
      <c r="CB132" s="560">
        <f t="shared" si="228"/>
        <v>45144</v>
      </c>
      <c r="CC132" s="560">
        <f t="shared" si="228"/>
        <v>45145</v>
      </c>
      <c r="CD132" s="560">
        <f t="shared" si="228"/>
        <v>0</v>
      </c>
      <c r="CE132" s="560">
        <f t="shared" si="228"/>
        <v>0</v>
      </c>
      <c r="CF132" s="560">
        <f t="shared" si="228"/>
        <v>0</v>
      </c>
      <c r="CG132" s="560">
        <f t="shared" si="228"/>
        <v>0</v>
      </c>
      <c r="CH132" s="560">
        <f t="shared" si="228"/>
        <v>0</v>
      </c>
      <c r="CI132" s="560">
        <f t="shared" si="228"/>
        <v>0</v>
      </c>
      <c r="CJ132" s="560">
        <f t="shared" si="228"/>
        <v>0</v>
      </c>
      <c r="CK132" s="560">
        <f t="shared" si="228"/>
        <v>0</v>
      </c>
      <c r="CL132" s="560">
        <f t="shared" si="228"/>
        <v>0</v>
      </c>
      <c r="CM132" s="560">
        <f t="shared" si="228"/>
        <v>0</v>
      </c>
      <c r="CN132" s="560">
        <f t="shared" si="228"/>
        <v>0</v>
      </c>
      <c r="CO132" s="560">
        <f t="shared" si="228"/>
        <v>0</v>
      </c>
      <c r="CP132" s="560">
        <f t="shared" si="228"/>
        <v>0</v>
      </c>
      <c r="CQ132" s="560">
        <f t="shared" si="228"/>
        <v>0</v>
      </c>
      <c r="CR132" s="560">
        <f t="shared" si="228"/>
        <v>0</v>
      </c>
      <c r="CS132" s="560">
        <f t="shared" si="228"/>
        <v>0</v>
      </c>
      <c r="CT132" s="560"/>
      <c r="CU132" s="560"/>
      <c r="CV132" s="560"/>
      <c r="CW132" s="560"/>
      <c r="CX132" s="560"/>
      <c r="CY132" s="560"/>
      <c r="CZ132" s="560"/>
      <c r="DA132" s="560"/>
      <c r="DB132" s="560"/>
      <c r="DC132" s="560"/>
      <c r="DD132" s="560"/>
      <c r="DE132" s="560"/>
      <c r="DF132" s="560"/>
      <c r="DG132" s="560"/>
      <c r="DH132" s="560"/>
      <c r="DI132" s="560"/>
      <c r="DJ132" s="560"/>
      <c r="DK132" s="560"/>
      <c r="DL132" s="560"/>
      <c r="DM132" s="560"/>
      <c r="DN132" s="560"/>
      <c r="DO132" s="560"/>
      <c r="DP132" s="560"/>
      <c r="DQ132" s="560"/>
      <c r="DR132" s="560"/>
      <c r="DS132" s="560"/>
      <c r="DT132" s="560"/>
      <c r="DU132" s="560"/>
      <c r="DV132" s="560"/>
      <c r="DW132" s="560"/>
      <c r="DX132" s="560"/>
      <c r="DY132" s="560"/>
      <c r="DZ132" s="560"/>
      <c r="EA132" s="560"/>
      <c r="EB132" s="560"/>
      <c r="EC132" s="560"/>
      <c r="ED132" s="560"/>
      <c r="EE132" s="560"/>
      <c r="EF132" s="560"/>
      <c r="EG132" s="560"/>
      <c r="EH132" s="560"/>
      <c r="EI132" s="560"/>
      <c r="EJ132" s="560"/>
      <c r="EK132" s="560"/>
      <c r="EL132" s="560"/>
      <c r="EM132" s="560"/>
      <c r="EN132" s="560"/>
      <c r="EO132" s="560"/>
      <c r="EP132" s="560"/>
    </row>
    <row r="133" spans="1:146" s="561" customFormat="1" hidden="1">
      <c r="A133" s="561">
        <v>24</v>
      </c>
      <c r="C133" s="561">
        <f t="shared" si="231"/>
        <v>1</v>
      </c>
      <c r="D133" s="561">
        <f t="shared" si="231"/>
        <v>1</v>
      </c>
      <c r="E133" s="561">
        <f t="shared" si="231"/>
        <v>1</v>
      </c>
      <c r="F133" s="561">
        <f t="shared" si="231"/>
        <v>1</v>
      </c>
      <c r="G133" s="561">
        <f t="shared" si="231"/>
        <v>1</v>
      </c>
      <c r="H133" s="561">
        <f t="shared" si="231"/>
        <v>1</v>
      </c>
      <c r="I133" s="561">
        <f t="shared" si="231"/>
        <v>1</v>
      </c>
      <c r="J133" s="561">
        <f t="shared" si="231"/>
        <v>1</v>
      </c>
      <c r="K133" s="561">
        <f t="shared" si="231"/>
        <v>0</v>
      </c>
      <c r="L133" s="561">
        <f t="shared" si="231"/>
        <v>0</v>
      </c>
      <c r="M133" s="561">
        <f t="shared" si="231"/>
        <v>0</v>
      </c>
      <c r="N133" s="561">
        <f t="shared" si="231"/>
        <v>0</v>
      </c>
      <c r="O133" s="561">
        <f t="shared" si="231"/>
        <v>0</v>
      </c>
      <c r="P133" s="561">
        <f t="shared" si="231"/>
        <v>0</v>
      </c>
      <c r="Q133" s="561">
        <f t="shared" si="231"/>
        <v>0</v>
      </c>
      <c r="R133" s="561">
        <f t="shared" si="231"/>
        <v>0</v>
      </c>
      <c r="S133" s="561">
        <f t="shared" ref="S133:AH148" si="232">S132</f>
        <v>0</v>
      </c>
      <c r="T133" s="561">
        <f t="shared" si="232"/>
        <v>0</v>
      </c>
      <c r="U133" s="561">
        <f t="shared" si="232"/>
        <v>1</v>
      </c>
      <c r="V133" s="561">
        <f t="shared" si="232"/>
        <v>1</v>
      </c>
      <c r="W133" s="561">
        <f t="shared" si="232"/>
        <v>1</v>
      </c>
      <c r="X133" s="561">
        <f t="shared" si="232"/>
        <v>1</v>
      </c>
      <c r="Y133" s="561">
        <f t="shared" si="232"/>
        <v>1</v>
      </c>
      <c r="Z133" s="561">
        <f t="shared" si="232"/>
        <v>1</v>
      </c>
      <c r="AA133" s="561">
        <f t="shared" si="232"/>
        <v>1</v>
      </c>
      <c r="AB133" s="561">
        <f t="shared" si="232"/>
        <v>0</v>
      </c>
      <c r="AC133" s="561">
        <f t="shared" si="232"/>
        <v>0</v>
      </c>
      <c r="AD133" s="561">
        <f t="shared" si="232"/>
        <v>0</v>
      </c>
      <c r="AE133" s="561">
        <f t="shared" si="232"/>
        <v>0</v>
      </c>
      <c r="AF133" s="561">
        <f t="shared" si="232"/>
        <v>0</v>
      </c>
      <c r="AG133" s="561">
        <f t="shared" si="232"/>
        <v>0</v>
      </c>
      <c r="AH133" s="561">
        <f t="shared" si="232"/>
        <v>0</v>
      </c>
      <c r="AI133" s="561">
        <f t="shared" si="230"/>
        <v>0</v>
      </c>
      <c r="AJ133" s="561">
        <f t="shared" si="230"/>
        <v>0</v>
      </c>
      <c r="AK133" s="561">
        <f t="shared" si="230"/>
        <v>0</v>
      </c>
      <c r="AL133" s="561">
        <f t="shared" si="230"/>
        <v>0</v>
      </c>
      <c r="AM133" s="561">
        <f t="shared" si="230"/>
        <v>0</v>
      </c>
      <c r="AN133" s="561">
        <f t="shared" si="230"/>
        <v>0</v>
      </c>
      <c r="AO133" s="561">
        <f t="shared" si="230"/>
        <v>0</v>
      </c>
      <c r="AP133" s="561">
        <f t="shared" si="230"/>
        <v>0</v>
      </c>
      <c r="AQ133" s="561">
        <f t="shared" si="230"/>
        <v>0</v>
      </c>
      <c r="BD133" s="560"/>
      <c r="BE133" s="560">
        <f t="shared" si="229"/>
        <v>45087</v>
      </c>
      <c r="BF133" s="560">
        <f t="shared" si="229"/>
        <v>45088</v>
      </c>
      <c r="BG133" s="560">
        <f t="shared" si="229"/>
        <v>45089</v>
      </c>
      <c r="BH133" s="560">
        <f t="shared" si="229"/>
        <v>45090</v>
      </c>
      <c r="BI133" s="560">
        <f t="shared" si="229"/>
        <v>45091</v>
      </c>
      <c r="BJ133" s="560">
        <f t="shared" si="229"/>
        <v>45092</v>
      </c>
      <c r="BK133" s="560">
        <f t="shared" si="229"/>
        <v>45093</v>
      </c>
      <c r="BL133" s="560">
        <f t="shared" si="229"/>
        <v>45094</v>
      </c>
      <c r="BM133" s="560">
        <f t="shared" si="229"/>
        <v>0</v>
      </c>
      <c r="BN133" s="560">
        <f t="shared" si="229"/>
        <v>0</v>
      </c>
      <c r="BO133" s="560">
        <f t="shared" si="229"/>
        <v>0</v>
      </c>
      <c r="BP133" s="560">
        <f t="shared" si="229"/>
        <v>0</v>
      </c>
      <c r="BQ133" s="560">
        <f t="shared" si="229"/>
        <v>0</v>
      </c>
      <c r="BR133" s="560">
        <f t="shared" si="229"/>
        <v>0</v>
      </c>
      <c r="BS133" s="560">
        <f t="shared" si="229"/>
        <v>0</v>
      </c>
      <c r="BT133" s="560">
        <f t="shared" si="229"/>
        <v>0</v>
      </c>
      <c r="BU133" s="560">
        <f t="shared" si="229"/>
        <v>0</v>
      </c>
      <c r="BV133" s="560">
        <f t="shared" si="228"/>
        <v>0</v>
      </c>
      <c r="BW133" s="560">
        <f t="shared" si="228"/>
        <v>45139</v>
      </c>
      <c r="BX133" s="560">
        <f t="shared" si="228"/>
        <v>45140</v>
      </c>
      <c r="BY133" s="560">
        <f t="shared" si="228"/>
        <v>45141</v>
      </c>
      <c r="BZ133" s="560">
        <f t="shared" si="228"/>
        <v>45142</v>
      </c>
      <c r="CA133" s="560">
        <f t="shared" si="228"/>
        <v>45143</v>
      </c>
      <c r="CB133" s="560">
        <f t="shared" si="228"/>
        <v>45144</v>
      </c>
      <c r="CC133" s="560">
        <f t="shared" si="228"/>
        <v>45145</v>
      </c>
      <c r="CD133" s="560">
        <f t="shared" si="228"/>
        <v>0</v>
      </c>
      <c r="CE133" s="560">
        <f t="shared" si="228"/>
        <v>0</v>
      </c>
      <c r="CF133" s="560">
        <f t="shared" si="228"/>
        <v>0</v>
      </c>
      <c r="CG133" s="560">
        <f t="shared" si="228"/>
        <v>0</v>
      </c>
      <c r="CH133" s="560">
        <f t="shared" si="228"/>
        <v>0</v>
      </c>
      <c r="CI133" s="560">
        <f t="shared" si="228"/>
        <v>0</v>
      </c>
      <c r="CJ133" s="560">
        <f t="shared" si="228"/>
        <v>0</v>
      </c>
      <c r="CK133" s="560">
        <f t="shared" si="228"/>
        <v>0</v>
      </c>
      <c r="CL133" s="560">
        <f t="shared" si="228"/>
        <v>0</v>
      </c>
      <c r="CM133" s="560">
        <f t="shared" si="228"/>
        <v>0</v>
      </c>
      <c r="CN133" s="560">
        <f t="shared" si="228"/>
        <v>0</v>
      </c>
      <c r="CO133" s="560">
        <f t="shared" si="228"/>
        <v>0</v>
      </c>
      <c r="CP133" s="560">
        <f t="shared" si="228"/>
        <v>0</v>
      </c>
      <c r="CQ133" s="560">
        <f t="shared" si="228"/>
        <v>0</v>
      </c>
      <c r="CR133" s="560">
        <f t="shared" si="228"/>
        <v>0</v>
      </c>
      <c r="CS133" s="560">
        <f t="shared" si="228"/>
        <v>0</v>
      </c>
      <c r="CT133" s="560"/>
      <c r="CU133" s="560"/>
      <c r="CV133" s="560"/>
      <c r="CW133" s="560"/>
      <c r="CX133" s="560"/>
      <c r="CY133" s="560"/>
      <c r="CZ133" s="560"/>
      <c r="DA133" s="560"/>
      <c r="DB133" s="560"/>
      <c r="DC133" s="560"/>
      <c r="DD133" s="560"/>
      <c r="DE133" s="560"/>
      <c r="DF133" s="560"/>
      <c r="DG133" s="560"/>
      <c r="DH133" s="560"/>
      <c r="DI133" s="560"/>
      <c r="DJ133" s="560"/>
      <c r="DK133" s="560"/>
      <c r="DL133" s="560"/>
      <c r="DM133" s="560"/>
      <c r="DN133" s="560"/>
      <c r="DO133" s="560"/>
      <c r="DP133" s="560"/>
      <c r="DQ133" s="560"/>
      <c r="DR133" s="560"/>
      <c r="DS133" s="560"/>
      <c r="DT133" s="560"/>
      <c r="DU133" s="560"/>
      <c r="DV133" s="560"/>
      <c r="DW133" s="560"/>
      <c r="DX133" s="560"/>
      <c r="DY133" s="560"/>
      <c r="DZ133" s="560"/>
      <c r="EA133" s="560"/>
      <c r="EB133" s="560"/>
      <c r="EC133" s="560"/>
      <c r="ED133" s="560"/>
      <c r="EE133" s="560"/>
      <c r="EF133" s="560"/>
      <c r="EG133" s="560"/>
      <c r="EH133" s="560"/>
      <c r="EI133" s="560"/>
      <c r="EJ133" s="560"/>
      <c r="EK133" s="560"/>
      <c r="EL133" s="560"/>
      <c r="EM133" s="560"/>
      <c r="EN133" s="560"/>
      <c r="EO133" s="560"/>
      <c r="EP133" s="560"/>
    </row>
    <row r="134" spans="1:146" s="561" customFormat="1" hidden="1">
      <c r="A134" s="561">
        <v>25</v>
      </c>
      <c r="C134" s="561">
        <f t="shared" si="231"/>
        <v>1</v>
      </c>
      <c r="D134" s="561">
        <f t="shared" si="231"/>
        <v>1</v>
      </c>
      <c r="E134" s="561">
        <f t="shared" si="231"/>
        <v>1</v>
      </c>
      <c r="F134" s="561">
        <f t="shared" si="231"/>
        <v>1</v>
      </c>
      <c r="G134" s="561">
        <f t="shared" si="231"/>
        <v>1</v>
      </c>
      <c r="H134" s="561">
        <f t="shared" si="231"/>
        <v>1</v>
      </c>
      <c r="I134" s="561">
        <f t="shared" si="231"/>
        <v>1</v>
      </c>
      <c r="J134" s="561">
        <f t="shared" si="231"/>
        <v>1</v>
      </c>
      <c r="K134" s="561">
        <f t="shared" si="231"/>
        <v>0</v>
      </c>
      <c r="L134" s="561">
        <f t="shared" si="231"/>
        <v>0</v>
      </c>
      <c r="M134" s="561">
        <f t="shared" si="231"/>
        <v>0</v>
      </c>
      <c r="N134" s="561">
        <f t="shared" si="231"/>
        <v>0</v>
      </c>
      <c r="O134" s="561">
        <f t="shared" si="231"/>
        <v>0</v>
      </c>
      <c r="P134" s="561">
        <f t="shared" si="231"/>
        <v>0</v>
      </c>
      <c r="Q134" s="561">
        <f t="shared" si="231"/>
        <v>0</v>
      </c>
      <c r="R134" s="561">
        <f t="shared" si="231"/>
        <v>0</v>
      </c>
      <c r="S134" s="561">
        <f t="shared" si="232"/>
        <v>0</v>
      </c>
      <c r="T134" s="561">
        <f t="shared" si="232"/>
        <v>0</v>
      </c>
      <c r="U134" s="561">
        <f t="shared" si="232"/>
        <v>1</v>
      </c>
      <c r="V134" s="561">
        <f t="shared" si="232"/>
        <v>1</v>
      </c>
      <c r="W134" s="561">
        <f t="shared" si="232"/>
        <v>1</v>
      </c>
      <c r="X134" s="561">
        <f t="shared" si="232"/>
        <v>1</v>
      </c>
      <c r="Y134" s="561">
        <f t="shared" si="232"/>
        <v>1</v>
      </c>
      <c r="Z134" s="561">
        <f t="shared" si="232"/>
        <v>1</v>
      </c>
      <c r="AA134" s="561">
        <f t="shared" si="232"/>
        <v>1</v>
      </c>
      <c r="AB134" s="561">
        <f t="shared" si="232"/>
        <v>0</v>
      </c>
      <c r="AC134" s="561">
        <f t="shared" si="232"/>
        <v>0</v>
      </c>
      <c r="AD134" s="561">
        <f t="shared" si="232"/>
        <v>0</v>
      </c>
      <c r="AE134" s="561">
        <f t="shared" si="232"/>
        <v>0</v>
      </c>
      <c r="AF134" s="561">
        <f t="shared" si="232"/>
        <v>0</v>
      </c>
      <c r="AG134" s="561">
        <f t="shared" si="232"/>
        <v>0</v>
      </c>
      <c r="AH134" s="561">
        <f t="shared" si="232"/>
        <v>0</v>
      </c>
      <c r="AI134" s="561">
        <f t="shared" si="230"/>
        <v>0</v>
      </c>
      <c r="AJ134" s="561">
        <f t="shared" si="230"/>
        <v>0</v>
      </c>
      <c r="AK134" s="561">
        <f t="shared" si="230"/>
        <v>0</v>
      </c>
      <c r="AL134" s="561">
        <f t="shared" si="230"/>
        <v>0</v>
      </c>
      <c r="AM134" s="561">
        <f t="shared" si="230"/>
        <v>0</v>
      </c>
      <c r="AN134" s="561">
        <f t="shared" si="230"/>
        <v>0</v>
      </c>
      <c r="AO134" s="561">
        <f t="shared" si="230"/>
        <v>0</v>
      </c>
      <c r="AP134" s="561">
        <f t="shared" si="230"/>
        <v>0</v>
      </c>
      <c r="AQ134" s="561">
        <f t="shared" si="230"/>
        <v>0</v>
      </c>
      <c r="BD134" s="560"/>
      <c r="BE134" s="560">
        <f t="shared" si="229"/>
        <v>45087</v>
      </c>
      <c r="BF134" s="560">
        <f t="shared" si="229"/>
        <v>45088</v>
      </c>
      <c r="BG134" s="560">
        <f t="shared" si="229"/>
        <v>45089</v>
      </c>
      <c r="BH134" s="560">
        <f t="shared" si="229"/>
        <v>45090</v>
      </c>
      <c r="BI134" s="560">
        <f t="shared" si="229"/>
        <v>45091</v>
      </c>
      <c r="BJ134" s="560">
        <f t="shared" si="229"/>
        <v>45092</v>
      </c>
      <c r="BK134" s="560">
        <f t="shared" si="229"/>
        <v>45093</v>
      </c>
      <c r="BL134" s="560">
        <f t="shared" si="229"/>
        <v>45094</v>
      </c>
      <c r="BM134" s="560">
        <f t="shared" si="229"/>
        <v>0</v>
      </c>
      <c r="BN134" s="560">
        <f t="shared" si="229"/>
        <v>0</v>
      </c>
      <c r="BO134" s="560">
        <f t="shared" si="229"/>
        <v>0</v>
      </c>
      <c r="BP134" s="560">
        <f t="shared" si="229"/>
        <v>0</v>
      </c>
      <c r="BQ134" s="560">
        <f t="shared" si="229"/>
        <v>0</v>
      </c>
      <c r="BR134" s="560">
        <f t="shared" si="229"/>
        <v>0</v>
      </c>
      <c r="BS134" s="560">
        <f t="shared" si="229"/>
        <v>0</v>
      </c>
      <c r="BT134" s="560">
        <f t="shared" si="229"/>
        <v>0</v>
      </c>
      <c r="BU134" s="560">
        <f t="shared" si="229"/>
        <v>0</v>
      </c>
      <c r="BV134" s="560">
        <f t="shared" si="228"/>
        <v>0</v>
      </c>
      <c r="BW134" s="560">
        <f t="shared" si="228"/>
        <v>45139</v>
      </c>
      <c r="BX134" s="560">
        <f t="shared" si="228"/>
        <v>45140</v>
      </c>
      <c r="BY134" s="560">
        <f t="shared" si="228"/>
        <v>45141</v>
      </c>
      <c r="BZ134" s="560">
        <f t="shared" si="228"/>
        <v>45142</v>
      </c>
      <c r="CA134" s="560">
        <f t="shared" si="228"/>
        <v>45143</v>
      </c>
      <c r="CB134" s="560">
        <f t="shared" si="228"/>
        <v>45144</v>
      </c>
      <c r="CC134" s="560">
        <f t="shared" si="228"/>
        <v>45145</v>
      </c>
      <c r="CD134" s="560">
        <f t="shared" si="228"/>
        <v>0</v>
      </c>
      <c r="CE134" s="560">
        <f t="shared" si="228"/>
        <v>0</v>
      </c>
      <c r="CF134" s="560">
        <f t="shared" si="228"/>
        <v>0</v>
      </c>
      <c r="CG134" s="560">
        <f t="shared" si="228"/>
        <v>0</v>
      </c>
      <c r="CH134" s="560">
        <f t="shared" si="228"/>
        <v>0</v>
      </c>
      <c r="CI134" s="560">
        <f t="shared" si="228"/>
        <v>0</v>
      </c>
      <c r="CJ134" s="560">
        <f t="shared" si="228"/>
        <v>0</v>
      </c>
      <c r="CK134" s="560">
        <f t="shared" si="228"/>
        <v>0</v>
      </c>
      <c r="CL134" s="560">
        <f t="shared" si="228"/>
        <v>0</v>
      </c>
      <c r="CM134" s="560">
        <f t="shared" ref="CL134:CS149" si="233">CM133</f>
        <v>0</v>
      </c>
      <c r="CN134" s="560">
        <f t="shared" si="233"/>
        <v>0</v>
      </c>
      <c r="CO134" s="560">
        <f t="shared" si="233"/>
        <v>0</v>
      </c>
      <c r="CP134" s="560">
        <f t="shared" si="233"/>
        <v>0</v>
      </c>
      <c r="CQ134" s="560">
        <f t="shared" si="233"/>
        <v>0</v>
      </c>
      <c r="CR134" s="560">
        <f t="shared" si="233"/>
        <v>0</v>
      </c>
      <c r="CS134" s="560">
        <f t="shared" si="233"/>
        <v>0</v>
      </c>
      <c r="CT134" s="560"/>
      <c r="CU134" s="560"/>
      <c r="CV134" s="560"/>
      <c r="CW134" s="560"/>
      <c r="CX134" s="560"/>
      <c r="CY134" s="560"/>
      <c r="CZ134" s="560"/>
      <c r="DA134" s="560"/>
      <c r="DB134" s="560"/>
      <c r="DC134" s="560"/>
      <c r="DD134" s="560"/>
      <c r="DE134" s="560"/>
      <c r="DF134" s="560"/>
      <c r="DG134" s="560"/>
      <c r="DH134" s="560"/>
      <c r="DI134" s="560"/>
      <c r="DJ134" s="560"/>
      <c r="DK134" s="560"/>
      <c r="DL134" s="560"/>
      <c r="DM134" s="560"/>
      <c r="DN134" s="560"/>
      <c r="DO134" s="560"/>
      <c r="DP134" s="560"/>
      <c r="DQ134" s="560"/>
      <c r="DR134" s="560"/>
      <c r="DS134" s="560"/>
      <c r="DT134" s="560"/>
      <c r="DU134" s="560"/>
      <c r="DV134" s="560"/>
      <c r="DW134" s="560"/>
      <c r="DX134" s="560"/>
      <c r="DY134" s="560"/>
      <c r="DZ134" s="560"/>
      <c r="EA134" s="560"/>
      <c r="EB134" s="560"/>
      <c r="EC134" s="560"/>
      <c r="ED134" s="560"/>
      <c r="EE134" s="560"/>
      <c r="EF134" s="560"/>
      <c r="EG134" s="560"/>
      <c r="EH134" s="560"/>
      <c r="EI134" s="560"/>
      <c r="EJ134" s="560"/>
      <c r="EK134" s="560"/>
      <c r="EL134" s="560"/>
      <c r="EM134" s="560"/>
      <c r="EN134" s="560"/>
      <c r="EO134" s="560"/>
      <c r="EP134" s="560"/>
    </row>
    <row r="135" spans="1:146" s="561" customFormat="1" hidden="1">
      <c r="A135" s="561">
        <v>26</v>
      </c>
      <c r="C135" s="561">
        <f t="shared" si="231"/>
        <v>1</v>
      </c>
      <c r="D135" s="561">
        <f t="shared" si="231"/>
        <v>1</v>
      </c>
      <c r="E135" s="561">
        <f t="shared" si="231"/>
        <v>1</v>
      </c>
      <c r="F135" s="561">
        <f t="shared" si="231"/>
        <v>1</v>
      </c>
      <c r="G135" s="561">
        <f t="shared" si="231"/>
        <v>1</v>
      </c>
      <c r="H135" s="561">
        <f t="shared" si="231"/>
        <v>1</v>
      </c>
      <c r="I135" s="561">
        <f t="shared" si="231"/>
        <v>1</v>
      </c>
      <c r="J135" s="561">
        <f t="shared" si="231"/>
        <v>1</v>
      </c>
      <c r="K135" s="561">
        <f t="shared" si="231"/>
        <v>0</v>
      </c>
      <c r="L135" s="561">
        <f t="shared" si="231"/>
        <v>0</v>
      </c>
      <c r="M135" s="561">
        <f t="shared" si="231"/>
        <v>0</v>
      </c>
      <c r="N135" s="561">
        <f t="shared" si="231"/>
        <v>0</v>
      </c>
      <c r="O135" s="561">
        <f t="shared" si="231"/>
        <v>0</v>
      </c>
      <c r="P135" s="561">
        <f t="shared" si="231"/>
        <v>0</v>
      </c>
      <c r="Q135" s="561">
        <f t="shared" si="231"/>
        <v>0</v>
      </c>
      <c r="R135" s="561">
        <f t="shared" si="231"/>
        <v>0</v>
      </c>
      <c r="S135" s="561">
        <f t="shared" si="232"/>
        <v>0</v>
      </c>
      <c r="T135" s="561">
        <f t="shared" si="232"/>
        <v>0</v>
      </c>
      <c r="U135" s="561">
        <f t="shared" si="232"/>
        <v>1</v>
      </c>
      <c r="V135" s="561">
        <f t="shared" si="232"/>
        <v>1</v>
      </c>
      <c r="W135" s="561">
        <f t="shared" si="232"/>
        <v>1</v>
      </c>
      <c r="X135" s="561">
        <f t="shared" si="232"/>
        <v>1</v>
      </c>
      <c r="Y135" s="561">
        <f t="shared" si="232"/>
        <v>1</v>
      </c>
      <c r="Z135" s="561">
        <f t="shared" si="232"/>
        <v>1</v>
      </c>
      <c r="AA135" s="561">
        <f t="shared" si="232"/>
        <v>1</v>
      </c>
      <c r="AB135" s="561">
        <f t="shared" si="232"/>
        <v>0</v>
      </c>
      <c r="AC135" s="561">
        <f t="shared" si="232"/>
        <v>0</v>
      </c>
      <c r="AD135" s="561">
        <f t="shared" si="232"/>
        <v>0</v>
      </c>
      <c r="AE135" s="561">
        <f t="shared" si="232"/>
        <v>0</v>
      </c>
      <c r="AF135" s="561">
        <f t="shared" si="232"/>
        <v>0</v>
      </c>
      <c r="AG135" s="561">
        <f t="shared" si="232"/>
        <v>0</v>
      </c>
      <c r="AH135" s="561">
        <f t="shared" si="232"/>
        <v>0</v>
      </c>
      <c r="AI135" s="561">
        <f t="shared" si="230"/>
        <v>0</v>
      </c>
      <c r="AJ135" s="561">
        <f t="shared" si="230"/>
        <v>0</v>
      </c>
      <c r="AK135" s="561">
        <f t="shared" si="230"/>
        <v>0</v>
      </c>
      <c r="AL135" s="561">
        <f t="shared" si="230"/>
        <v>0</v>
      </c>
      <c r="AM135" s="561">
        <f t="shared" si="230"/>
        <v>0</v>
      </c>
      <c r="AN135" s="561">
        <f t="shared" si="230"/>
        <v>0</v>
      </c>
      <c r="AO135" s="561">
        <f t="shared" si="230"/>
        <v>0</v>
      </c>
      <c r="AP135" s="561">
        <f t="shared" si="230"/>
        <v>0</v>
      </c>
      <c r="AQ135" s="561">
        <f t="shared" si="230"/>
        <v>0</v>
      </c>
      <c r="BD135" s="560"/>
      <c r="BE135" s="560">
        <f t="shared" si="229"/>
        <v>45087</v>
      </c>
      <c r="BF135" s="560">
        <f t="shared" si="229"/>
        <v>45088</v>
      </c>
      <c r="BG135" s="560">
        <f t="shared" si="229"/>
        <v>45089</v>
      </c>
      <c r="BH135" s="560">
        <f t="shared" si="229"/>
        <v>45090</v>
      </c>
      <c r="BI135" s="560">
        <f t="shared" si="229"/>
        <v>45091</v>
      </c>
      <c r="BJ135" s="560">
        <f t="shared" si="229"/>
        <v>45092</v>
      </c>
      <c r="BK135" s="560">
        <f t="shared" si="229"/>
        <v>45093</v>
      </c>
      <c r="BL135" s="560">
        <f t="shared" si="229"/>
        <v>45094</v>
      </c>
      <c r="BM135" s="560">
        <f t="shared" si="229"/>
        <v>0</v>
      </c>
      <c r="BN135" s="560">
        <f t="shared" si="229"/>
        <v>0</v>
      </c>
      <c r="BO135" s="560">
        <f t="shared" si="229"/>
        <v>0</v>
      </c>
      <c r="BP135" s="560">
        <f t="shared" si="229"/>
        <v>0</v>
      </c>
      <c r="BQ135" s="560">
        <f t="shared" si="229"/>
        <v>0</v>
      </c>
      <c r="BR135" s="560">
        <f t="shared" si="229"/>
        <v>0</v>
      </c>
      <c r="BS135" s="560">
        <f t="shared" si="229"/>
        <v>0</v>
      </c>
      <c r="BT135" s="560">
        <f t="shared" si="229"/>
        <v>0</v>
      </c>
      <c r="BU135" s="560">
        <f t="shared" si="229"/>
        <v>0</v>
      </c>
      <c r="BV135" s="560">
        <f t="shared" ref="BU135:CK150" si="234">BV134</f>
        <v>0</v>
      </c>
      <c r="BW135" s="560">
        <f t="shared" si="234"/>
        <v>45139</v>
      </c>
      <c r="BX135" s="560">
        <f t="shared" si="234"/>
        <v>45140</v>
      </c>
      <c r="BY135" s="560">
        <f t="shared" si="234"/>
        <v>45141</v>
      </c>
      <c r="BZ135" s="560">
        <f t="shared" si="234"/>
        <v>45142</v>
      </c>
      <c r="CA135" s="560">
        <f t="shared" si="234"/>
        <v>45143</v>
      </c>
      <c r="CB135" s="560">
        <f t="shared" si="234"/>
        <v>45144</v>
      </c>
      <c r="CC135" s="560">
        <f t="shared" si="234"/>
        <v>45145</v>
      </c>
      <c r="CD135" s="560">
        <f t="shared" si="234"/>
        <v>0</v>
      </c>
      <c r="CE135" s="560">
        <f t="shared" si="234"/>
        <v>0</v>
      </c>
      <c r="CF135" s="560">
        <f t="shared" si="234"/>
        <v>0</v>
      </c>
      <c r="CG135" s="560">
        <f t="shared" si="234"/>
        <v>0</v>
      </c>
      <c r="CH135" s="560">
        <f t="shared" si="234"/>
        <v>0</v>
      </c>
      <c r="CI135" s="560">
        <f t="shared" si="234"/>
        <v>0</v>
      </c>
      <c r="CJ135" s="560">
        <f t="shared" si="234"/>
        <v>0</v>
      </c>
      <c r="CK135" s="560">
        <f t="shared" si="234"/>
        <v>0</v>
      </c>
      <c r="CL135" s="560">
        <f t="shared" si="233"/>
        <v>0</v>
      </c>
      <c r="CM135" s="560">
        <f t="shared" si="233"/>
        <v>0</v>
      </c>
      <c r="CN135" s="560">
        <f t="shared" si="233"/>
        <v>0</v>
      </c>
      <c r="CO135" s="560">
        <f t="shared" si="233"/>
        <v>0</v>
      </c>
      <c r="CP135" s="560">
        <f t="shared" si="233"/>
        <v>0</v>
      </c>
      <c r="CQ135" s="560">
        <f t="shared" si="233"/>
        <v>0</v>
      </c>
      <c r="CR135" s="560">
        <f t="shared" si="233"/>
        <v>0</v>
      </c>
      <c r="CS135" s="560">
        <f t="shared" si="233"/>
        <v>0</v>
      </c>
      <c r="CT135" s="560"/>
      <c r="CU135" s="560"/>
      <c r="CV135" s="560"/>
      <c r="CW135" s="560"/>
      <c r="CX135" s="560"/>
      <c r="CY135" s="560"/>
      <c r="CZ135" s="560"/>
      <c r="DA135" s="560"/>
      <c r="DB135" s="560"/>
      <c r="DC135" s="560"/>
      <c r="DD135" s="560"/>
      <c r="DE135" s="560"/>
      <c r="DF135" s="560"/>
      <c r="DG135" s="560"/>
      <c r="DH135" s="560"/>
      <c r="DI135" s="560"/>
      <c r="DJ135" s="560"/>
      <c r="DK135" s="560"/>
      <c r="DL135" s="560"/>
      <c r="DM135" s="560"/>
      <c r="DN135" s="560"/>
      <c r="DO135" s="560"/>
      <c r="DP135" s="560"/>
      <c r="DQ135" s="560"/>
      <c r="DR135" s="560"/>
      <c r="DS135" s="560"/>
      <c r="DT135" s="560"/>
      <c r="DU135" s="560"/>
      <c r="DV135" s="560"/>
      <c r="DW135" s="560"/>
      <c r="DX135" s="560"/>
      <c r="DY135" s="560"/>
      <c r="DZ135" s="560"/>
      <c r="EA135" s="560"/>
      <c r="EB135" s="560"/>
      <c r="EC135" s="560"/>
      <c r="ED135" s="560"/>
      <c r="EE135" s="560"/>
      <c r="EF135" s="560"/>
      <c r="EG135" s="560"/>
      <c r="EH135" s="560"/>
      <c r="EI135" s="560"/>
      <c r="EJ135" s="560"/>
      <c r="EK135" s="560"/>
      <c r="EL135" s="560"/>
      <c r="EM135" s="560"/>
      <c r="EN135" s="560"/>
      <c r="EO135" s="560"/>
      <c r="EP135" s="560"/>
    </row>
    <row r="136" spans="1:146" s="561" customFormat="1" hidden="1">
      <c r="A136" s="561">
        <v>27</v>
      </c>
      <c r="C136" s="561">
        <f t="shared" si="231"/>
        <v>1</v>
      </c>
      <c r="D136" s="561">
        <f t="shared" si="231"/>
        <v>1</v>
      </c>
      <c r="E136" s="561">
        <f t="shared" si="231"/>
        <v>1</v>
      </c>
      <c r="F136" s="561">
        <f t="shared" si="231"/>
        <v>1</v>
      </c>
      <c r="G136" s="561">
        <f t="shared" si="231"/>
        <v>1</v>
      </c>
      <c r="H136" s="561">
        <f t="shared" si="231"/>
        <v>1</v>
      </c>
      <c r="I136" s="561">
        <f t="shared" si="231"/>
        <v>1</v>
      </c>
      <c r="J136" s="561">
        <f t="shared" si="231"/>
        <v>1</v>
      </c>
      <c r="K136" s="561">
        <f t="shared" si="231"/>
        <v>0</v>
      </c>
      <c r="L136" s="561">
        <f t="shared" si="231"/>
        <v>0</v>
      </c>
      <c r="M136" s="561">
        <f t="shared" si="231"/>
        <v>0</v>
      </c>
      <c r="N136" s="561">
        <f t="shared" si="231"/>
        <v>0</v>
      </c>
      <c r="O136" s="561">
        <f t="shared" si="231"/>
        <v>0</v>
      </c>
      <c r="P136" s="561">
        <f t="shared" si="231"/>
        <v>0</v>
      </c>
      <c r="Q136" s="561">
        <f t="shared" si="231"/>
        <v>0</v>
      </c>
      <c r="R136" s="561">
        <f t="shared" si="231"/>
        <v>0</v>
      </c>
      <c r="S136" s="561">
        <f t="shared" si="232"/>
        <v>0</v>
      </c>
      <c r="T136" s="561">
        <f t="shared" si="232"/>
        <v>0</v>
      </c>
      <c r="U136" s="561">
        <f t="shared" si="232"/>
        <v>1</v>
      </c>
      <c r="V136" s="561">
        <f t="shared" si="232"/>
        <v>1</v>
      </c>
      <c r="W136" s="561">
        <f t="shared" si="232"/>
        <v>1</v>
      </c>
      <c r="X136" s="561">
        <f t="shared" si="232"/>
        <v>1</v>
      </c>
      <c r="Y136" s="561">
        <f t="shared" si="232"/>
        <v>1</v>
      </c>
      <c r="Z136" s="561">
        <f t="shared" si="232"/>
        <v>1</v>
      </c>
      <c r="AA136" s="561">
        <f t="shared" si="232"/>
        <v>1</v>
      </c>
      <c r="AB136" s="561">
        <f t="shared" si="232"/>
        <v>0</v>
      </c>
      <c r="AC136" s="561">
        <f t="shared" si="232"/>
        <v>0</v>
      </c>
      <c r="AD136" s="561">
        <f t="shared" si="232"/>
        <v>0</v>
      </c>
      <c r="AE136" s="561">
        <f t="shared" si="232"/>
        <v>0</v>
      </c>
      <c r="AF136" s="561">
        <f t="shared" si="232"/>
        <v>0</v>
      </c>
      <c r="AG136" s="561">
        <f t="shared" si="232"/>
        <v>0</v>
      </c>
      <c r="AH136" s="561">
        <f t="shared" si="232"/>
        <v>0</v>
      </c>
      <c r="AI136" s="561">
        <f t="shared" si="230"/>
        <v>0</v>
      </c>
      <c r="AJ136" s="561">
        <f t="shared" si="230"/>
        <v>0</v>
      </c>
      <c r="AK136" s="561">
        <f t="shared" si="230"/>
        <v>0</v>
      </c>
      <c r="AL136" s="561">
        <f t="shared" si="230"/>
        <v>0</v>
      </c>
      <c r="AM136" s="561">
        <f t="shared" si="230"/>
        <v>0</v>
      </c>
      <c r="AN136" s="561">
        <f t="shared" si="230"/>
        <v>0</v>
      </c>
      <c r="AO136" s="561">
        <f t="shared" si="230"/>
        <v>0</v>
      </c>
      <c r="AP136" s="561">
        <f t="shared" si="230"/>
        <v>0</v>
      </c>
      <c r="AQ136" s="561">
        <f t="shared" si="230"/>
        <v>0</v>
      </c>
      <c r="BD136" s="560"/>
      <c r="BE136" s="560">
        <f t="shared" si="229"/>
        <v>45087</v>
      </c>
      <c r="BF136" s="560">
        <f t="shared" si="229"/>
        <v>45088</v>
      </c>
      <c r="BG136" s="560">
        <f t="shared" si="229"/>
        <v>45089</v>
      </c>
      <c r="BH136" s="560">
        <f t="shared" si="229"/>
        <v>45090</v>
      </c>
      <c r="BI136" s="560">
        <f t="shared" si="229"/>
        <v>45091</v>
      </c>
      <c r="BJ136" s="560">
        <f t="shared" si="229"/>
        <v>45092</v>
      </c>
      <c r="BK136" s="560">
        <f t="shared" si="229"/>
        <v>45093</v>
      </c>
      <c r="BL136" s="560">
        <f t="shared" si="229"/>
        <v>45094</v>
      </c>
      <c r="BM136" s="560">
        <f t="shared" si="229"/>
        <v>0</v>
      </c>
      <c r="BN136" s="560">
        <f t="shared" si="229"/>
        <v>0</v>
      </c>
      <c r="BO136" s="560">
        <f t="shared" si="229"/>
        <v>0</v>
      </c>
      <c r="BP136" s="560">
        <f t="shared" si="229"/>
        <v>0</v>
      </c>
      <c r="BQ136" s="560">
        <f t="shared" si="229"/>
        <v>0</v>
      </c>
      <c r="BR136" s="560">
        <f t="shared" si="229"/>
        <v>0</v>
      </c>
      <c r="BS136" s="560">
        <f t="shared" si="229"/>
        <v>0</v>
      </c>
      <c r="BT136" s="560">
        <f t="shared" si="229"/>
        <v>0</v>
      </c>
      <c r="BU136" s="560">
        <f t="shared" si="234"/>
        <v>0</v>
      </c>
      <c r="BV136" s="560">
        <f t="shared" si="234"/>
        <v>0</v>
      </c>
      <c r="BW136" s="560">
        <f t="shared" si="234"/>
        <v>45139</v>
      </c>
      <c r="BX136" s="560">
        <f t="shared" si="234"/>
        <v>45140</v>
      </c>
      <c r="BY136" s="560">
        <f t="shared" si="234"/>
        <v>45141</v>
      </c>
      <c r="BZ136" s="560">
        <f t="shared" si="234"/>
        <v>45142</v>
      </c>
      <c r="CA136" s="560">
        <f t="shared" si="234"/>
        <v>45143</v>
      </c>
      <c r="CB136" s="560">
        <f t="shared" si="234"/>
        <v>45144</v>
      </c>
      <c r="CC136" s="560">
        <f t="shared" si="234"/>
        <v>45145</v>
      </c>
      <c r="CD136" s="560">
        <f t="shared" si="234"/>
        <v>0</v>
      </c>
      <c r="CE136" s="560">
        <f t="shared" si="234"/>
        <v>0</v>
      </c>
      <c r="CF136" s="560">
        <f t="shared" si="234"/>
        <v>0</v>
      </c>
      <c r="CG136" s="560">
        <f t="shared" si="234"/>
        <v>0</v>
      </c>
      <c r="CH136" s="560">
        <f t="shared" si="234"/>
        <v>0</v>
      </c>
      <c r="CI136" s="560">
        <f t="shared" si="234"/>
        <v>0</v>
      </c>
      <c r="CJ136" s="560">
        <f t="shared" si="234"/>
        <v>0</v>
      </c>
      <c r="CK136" s="560">
        <f t="shared" si="234"/>
        <v>0</v>
      </c>
      <c r="CL136" s="560">
        <f t="shared" si="233"/>
        <v>0</v>
      </c>
      <c r="CM136" s="560">
        <f t="shared" si="233"/>
        <v>0</v>
      </c>
      <c r="CN136" s="560">
        <f t="shared" si="233"/>
        <v>0</v>
      </c>
      <c r="CO136" s="560">
        <f t="shared" si="233"/>
        <v>0</v>
      </c>
      <c r="CP136" s="560">
        <f t="shared" si="233"/>
        <v>0</v>
      </c>
      <c r="CQ136" s="560">
        <f t="shared" si="233"/>
        <v>0</v>
      </c>
      <c r="CR136" s="560">
        <f t="shared" si="233"/>
        <v>0</v>
      </c>
      <c r="CS136" s="560">
        <f t="shared" si="233"/>
        <v>0</v>
      </c>
      <c r="CT136" s="560"/>
      <c r="CU136" s="560"/>
      <c r="CV136" s="560"/>
      <c r="CW136" s="560"/>
      <c r="CX136" s="560"/>
      <c r="CY136" s="560"/>
      <c r="CZ136" s="560"/>
      <c r="DA136" s="560"/>
      <c r="DB136" s="560"/>
      <c r="DC136" s="560"/>
      <c r="DD136" s="560"/>
      <c r="DE136" s="560"/>
      <c r="DF136" s="560"/>
      <c r="DG136" s="560"/>
      <c r="DH136" s="560"/>
      <c r="DI136" s="560"/>
      <c r="DJ136" s="560"/>
      <c r="DK136" s="560"/>
      <c r="DL136" s="560"/>
      <c r="DM136" s="560"/>
      <c r="DN136" s="560"/>
      <c r="DO136" s="560"/>
      <c r="DP136" s="560"/>
      <c r="DQ136" s="560"/>
      <c r="DR136" s="560"/>
      <c r="DS136" s="560"/>
      <c r="DT136" s="560"/>
      <c r="DU136" s="560"/>
      <c r="DV136" s="560"/>
      <c r="DW136" s="560"/>
      <c r="DX136" s="560"/>
      <c r="DY136" s="560"/>
      <c r="DZ136" s="560"/>
      <c r="EA136" s="560"/>
      <c r="EB136" s="560"/>
      <c r="EC136" s="560"/>
      <c r="ED136" s="560"/>
      <c r="EE136" s="560"/>
      <c r="EF136" s="560"/>
      <c r="EG136" s="560"/>
      <c r="EH136" s="560"/>
      <c r="EI136" s="560"/>
      <c r="EJ136" s="560"/>
      <c r="EK136" s="560"/>
      <c r="EL136" s="560"/>
      <c r="EM136" s="560"/>
      <c r="EN136" s="560"/>
      <c r="EO136" s="560"/>
      <c r="EP136" s="560"/>
    </row>
    <row r="137" spans="1:146" s="561" customFormat="1" hidden="1">
      <c r="A137" s="561">
        <v>28</v>
      </c>
      <c r="C137" s="561">
        <f t="shared" si="231"/>
        <v>1</v>
      </c>
      <c r="D137" s="561">
        <f t="shared" si="231"/>
        <v>1</v>
      </c>
      <c r="E137" s="561">
        <f t="shared" si="231"/>
        <v>1</v>
      </c>
      <c r="F137" s="561">
        <f t="shared" si="231"/>
        <v>1</v>
      </c>
      <c r="G137" s="561">
        <f t="shared" si="231"/>
        <v>1</v>
      </c>
      <c r="H137" s="561">
        <f t="shared" si="231"/>
        <v>1</v>
      </c>
      <c r="I137" s="561">
        <f t="shared" si="231"/>
        <v>1</v>
      </c>
      <c r="J137" s="561">
        <f t="shared" si="231"/>
        <v>1</v>
      </c>
      <c r="K137" s="561">
        <f t="shared" si="231"/>
        <v>0</v>
      </c>
      <c r="L137" s="561">
        <f t="shared" si="231"/>
        <v>0</v>
      </c>
      <c r="M137" s="561">
        <f t="shared" si="231"/>
        <v>0</v>
      </c>
      <c r="N137" s="561">
        <f t="shared" si="231"/>
        <v>0</v>
      </c>
      <c r="O137" s="561">
        <f t="shared" si="231"/>
        <v>0</v>
      </c>
      <c r="P137" s="561">
        <f t="shared" si="231"/>
        <v>0</v>
      </c>
      <c r="Q137" s="561">
        <f t="shared" si="231"/>
        <v>0</v>
      </c>
      <c r="R137" s="561">
        <f t="shared" si="231"/>
        <v>0</v>
      </c>
      <c r="S137" s="561">
        <f t="shared" si="232"/>
        <v>0</v>
      </c>
      <c r="T137" s="561">
        <f t="shared" si="232"/>
        <v>0</v>
      </c>
      <c r="U137" s="561">
        <f t="shared" si="232"/>
        <v>1</v>
      </c>
      <c r="V137" s="561">
        <f t="shared" si="232"/>
        <v>1</v>
      </c>
      <c r="W137" s="561">
        <f t="shared" si="232"/>
        <v>1</v>
      </c>
      <c r="X137" s="561">
        <f t="shared" si="232"/>
        <v>1</v>
      </c>
      <c r="Y137" s="561">
        <f t="shared" si="232"/>
        <v>1</v>
      </c>
      <c r="Z137" s="561">
        <f t="shared" si="232"/>
        <v>1</v>
      </c>
      <c r="AA137" s="561">
        <f t="shared" si="232"/>
        <v>1</v>
      </c>
      <c r="AB137" s="561">
        <f t="shared" si="232"/>
        <v>0</v>
      </c>
      <c r="AC137" s="561">
        <f t="shared" si="232"/>
        <v>0</v>
      </c>
      <c r="AD137" s="561">
        <f t="shared" si="232"/>
        <v>0</v>
      </c>
      <c r="AE137" s="561">
        <f t="shared" si="232"/>
        <v>0</v>
      </c>
      <c r="AF137" s="561">
        <f t="shared" si="232"/>
        <v>0</v>
      </c>
      <c r="AG137" s="561">
        <f t="shared" si="232"/>
        <v>0</v>
      </c>
      <c r="AH137" s="561">
        <f t="shared" si="232"/>
        <v>0</v>
      </c>
      <c r="AI137" s="561">
        <f t="shared" si="230"/>
        <v>0</v>
      </c>
      <c r="AJ137" s="561">
        <f t="shared" si="230"/>
        <v>0</v>
      </c>
      <c r="AK137" s="561">
        <f t="shared" si="230"/>
        <v>0</v>
      </c>
      <c r="AL137" s="561">
        <f t="shared" si="230"/>
        <v>0</v>
      </c>
      <c r="AM137" s="561">
        <f t="shared" si="230"/>
        <v>0</v>
      </c>
      <c r="AN137" s="561">
        <f t="shared" si="230"/>
        <v>0</v>
      </c>
      <c r="AO137" s="561">
        <f t="shared" si="230"/>
        <v>0</v>
      </c>
      <c r="AP137" s="561">
        <f t="shared" si="230"/>
        <v>0</v>
      </c>
      <c r="AQ137" s="561">
        <f t="shared" si="230"/>
        <v>0</v>
      </c>
      <c r="BD137" s="560"/>
      <c r="BE137" s="560">
        <f t="shared" si="229"/>
        <v>45087</v>
      </c>
      <c r="BF137" s="560">
        <f t="shared" si="229"/>
        <v>45088</v>
      </c>
      <c r="BG137" s="560">
        <f t="shared" si="229"/>
        <v>45089</v>
      </c>
      <c r="BH137" s="560">
        <f t="shared" si="229"/>
        <v>45090</v>
      </c>
      <c r="BI137" s="560">
        <f t="shared" si="229"/>
        <v>45091</v>
      </c>
      <c r="BJ137" s="560">
        <f t="shared" si="229"/>
        <v>45092</v>
      </c>
      <c r="BK137" s="560">
        <f t="shared" si="229"/>
        <v>45093</v>
      </c>
      <c r="BL137" s="560">
        <f t="shared" si="229"/>
        <v>45094</v>
      </c>
      <c r="BM137" s="560">
        <f t="shared" si="229"/>
        <v>0</v>
      </c>
      <c r="BN137" s="560">
        <f t="shared" si="229"/>
        <v>0</v>
      </c>
      <c r="BO137" s="560">
        <f t="shared" si="229"/>
        <v>0</v>
      </c>
      <c r="BP137" s="560">
        <f t="shared" si="229"/>
        <v>0</v>
      </c>
      <c r="BQ137" s="560">
        <f t="shared" si="229"/>
        <v>0</v>
      </c>
      <c r="BR137" s="560">
        <f t="shared" si="229"/>
        <v>0</v>
      </c>
      <c r="BS137" s="560">
        <f t="shared" si="229"/>
        <v>0</v>
      </c>
      <c r="BT137" s="560">
        <f t="shared" si="229"/>
        <v>0</v>
      </c>
      <c r="BU137" s="560">
        <f t="shared" si="234"/>
        <v>0</v>
      </c>
      <c r="BV137" s="560">
        <f t="shared" si="234"/>
        <v>0</v>
      </c>
      <c r="BW137" s="560">
        <f t="shared" si="234"/>
        <v>45139</v>
      </c>
      <c r="BX137" s="560">
        <f t="shared" si="234"/>
        <v>45140</v>
      </c>
      <c r="BY137" s="560">
        <f t="shared" si="234"/>
        <v>45141</v>
      </c>
      <c r="BZ137" s="560">
        <f t="shared" si="234"/>
        <v>45142</v>
      </c>
      <c r="CA137" s="560">
        <f t="shared" si="234"/>
        <v>45143</v>
      </c>
      <c r="CB137" s="560">
        <f t="shared" si="234"/>
        <v>45144</v>
      </c>
      <c r="CC137" s="560">
        <f t="shared" si="234"/>
        <v>45145</v>
      </c>
      <c r="CD137" s="560">
        <f t="shared" si="234"/>
        <v>0</v>
      </c>
      <c r="CE137" s="560">
        <f t="shared" si="234"/>
        <v>0</v>
      </c>
      <c r="CF137" s="560">
        <f t="shared" si="234"/>
        <v>0</v>
      </c>
      <c r="CG137" s="560">
        <f t="shared" si="234"/>
        <v>0</v>
      </c>
      <c r="CH137" s="560">
        <f t="shared" si="234"/>
        <v>0</v>
      </c>
      <c r="CI137" s="560">
        <f t="shared" si="234"/>
        <v>0</v>
      </c>
      <c r="CJ137" s="560">
        <f t="shared" si="234"/>
        <v>0</v>
      </c>
      <c r="CK137" s="560">
        <f t="shared" si="234"/>
        <v>0</v>
      </c>
      <c r="CL137" s="560">
        <f t="shared" si="233"/>
        <v>0</v>
      </c>
      <c r="CM137" s="560">
        <f t="shared" si="233"/>
        <v>0</v>
      </c>
      <c r="CN137" s="560">
        <f t="shared" si="233"/>
        <v>0</v>
      </c>
      <c r="CO137" s="560">
        <f t="shared" si="233"/>
        <v>0</v>
      </c>
      <c r="CP137" s="560">
        <f t="shared" si="233"/>
        <v>0</v>
      </c>
      <c r="CQ137" s="560">
        <f t="shared" si="233"/>
        <v>0</v>
      </c>
      <c r="CR137" s="560">
        <f t="shared" si="233"/>
        <v>0</v>
      </c>
      <c r="CS137" s="560">
        <f t="shared" si="233"/>
        <v>0</v>
      </c>
      <c r="CT137" s="560"/>
      <c r="CU137" s="560"/>
      <c r="CV137" s="560"/>
      <c r="CW137" s="560"/>
      <c r="CX137" s="560"/>
      <c r="CY137" s="560"/>
      <c r="CZ137" s="560"/>
      <c r="DA137" s="560"/>
      <c r="DB137" s="560"/>
      <c r="DC137" s="560"/>
      <c r="DD137" s="560"/>
      <c r="DE137" s="560"/>
      <c r="DF137" s="560"/>
      <c r="DG137" s="560"/>
      <c r="DH137" s="560"/>
      <c r="DI137" s="560"/>
      <c r="DJ137" s="560"/>
      <c r="DK137" s="560"/>
      <c r="DL137" s="560"/>
      <c r="DM137" s="560"/>
      <c r="DN137" s="560"/>
      <c r="DO137" s="560"/>
      <c r="DP137" s="560"/>
      <c r="DQ137" s="560"/>
      <c r="DR137" s="560"/>
      <c r="DS137" s="560"/>
      <c r="DT137" s="560"/>
      <c r="DU137" s="560"/>
      <c r="DV137" s="560"/>
      <c r="DW137" s="560"/>
      <c r="DX137" s="560"/>
      <c r="DY137" s="560"/>
      <c r="DZ137" s="560"/>
      <c r="EA137" s="560"/>
      <c r="EB137" s="560"/>
      <c r="EC137" s="560"/>
      <c r="ED137" s="560"/>
      <c r="EE137" s="560"/>
      <c r="EF137" s="560"/>
      <c r="EG137" s="560"/>
      <c r="EH137" s="560"/>
      <c r="EI137" s="560"/>
      <c r="EJ137" s="560"/>
      <c r="EK137" s="560"/>
      <c r="EL137" s="560"/>
      <c r="EM137" s="560"/>
      <c r="EN137" s="560"/>
      <c r="EO137" s="560"/>
      <c r="EP137" s="560"/>
    </row>
    <row r="138" spans="1:146" s="561" customFormat="1" hidden="1">
      <c r="A138" s="561">
        <v>29</v>
      </c>
      <c r="C138" s="561">
        <f t="shared" si="231"/>
        <v>1</v>
      </c>
      <c r="D138" s="561">
        <f t="shared" si="231"/>
        <v>1</v>
      </c>
      <c r="E138" s="561">
        <f t="shared" si="231"/>
        <v>1</v>
      </c>
      <c r="F138" s="561">
        <f t="shared" si="231"/>
        <v>1</v>
      </c>
      <c r="G138" s="561">
        <f t="shared" si="231"/>
        <v>1</v>
      </c>
      <c r="H138" s="561">
        <f t="shared" si="231"/>
        <v>1</v>
      </c>
      <c r="I138" s="561">
        <f t="shared" si="231"/>
        <v>1</v>
      </c>
      <c r="J138" s="561">
        <f t="shared" si="231"/>
        <v>1</v>
      </c>
      <c r="K138" s="561">
        <f t="shared" si="231"/>
        <v>0</v>
      </c>
      <c r="L138" s="561">
        <f t="shared" si="231"/>
        <v>0</v>
      </c>
      <c r="M138" s="561">
        <f t="shared" si="231"/>
        <v>0</v>
      </c>
      <c r="N138" s="561">
        <f t="shared" si="231"/>
        <v>0</v>
      </c>
      <c r="O138" s="561">
        <f t="shared" si="231"/>
        <v>0</v>
      </c>
      <c r="P138" s="561">
        <f t="shared" si="231"/>
        <v>0</v>
      </c>
      <c r="Q138" s="561">
        <f t="shared" si="231"/>
        <v>0</v>
      </c>
      <c r="R138" s="561">
        <f t="shared" si="231"/>
        <v>0</v>
      </c>
      <c r="S138" s="561">
        <f t="shared" si="232"/>
        <v>0</v>
      </c>
      <c r="T138" s="561">
        <f t="shared" si="232"/>
        <v>0</v>
      </c>
      <c r="U138" s="561">
        <f t="shared" si="232"/>
        <v>1</v>
      </c>
      <c r="V138" s="561">
        <f t="shared" si="232"/>
        <v>1</v>
      </c>
      <c r="W138" s="561">
        <f t="shared" si="232"/>
        <v>1</v>
      </c>
      <c r="X138" s="561">
        <f t="shared" si="232"/>
        <v>1</v>
      </c>
      <c r="Y138" s="561">
        <f t="shared" si="232"/>
        <v>1</v>
      </c>
      <c r="Z138" s="561">
        <f t="shared" si="232"/>
        <v>1</v>
      </c>
      <c r="AA138" s="561">
        <f t="shared" si="232"/>
        <v>1</v>
      </c>
      <c r="AB138" s="561">
        <f t="shared" si="232"/>
        <v>0</v>
      </c>
      <c r="AC138" s="561">
        <f t="shared" si="232"/>
        <v>0</v>
      </c>
      <c r="AD138" s="561">
        <f t="shared" si="232"/>
        <v>0</v>
      </c>
      <c r="AE138" s="561">
        <f t="shared" si="232"/>
        <v>0</v>
      </c>
      <c r="AF138" s="561">
        <f t="shared" si="232"/>
        <v>0</v>
      </c>
      <c r="AG138" s="561">
        <f t="shared" si="232"/>
        <v>0</v>
      </c>
      <c r="AH138" s="561">
        <f t="shared" si="232"/>
        <v>0</v>
      </c>
      <c r="AI138" s="561">
        <f t="shared" si="230"/>
        <v>0</v>
      </c>
      <c r="AJ138" s="561">
        <f t="shared" si="230"/>
        <v>0</v>
      </c>
      <c r="AK138" s="561">
        <f t="shared" si="230"/>
        <v>0</v>
      </c>
      <c r="AL138" s="561">
        <f t="shared" si="230"/>
        <v>0</v>
      </c>
      <c r="AM138" s="561">
        <f t="shared" si="230"/>
        <v>0</v>
      </c>
      <c r="AN138" s="561">
        <f t="shared" si="230"/>
        <v>0</v>
      </c>
      <c r="AO138" s="561">
        <f t="shared" si="230"/>
        <v>0</v>
      </c>
      <c r="AP138" s="561">
        <f t="shared" si="230"/>
        <v>0</v>
      </c>
      <c r="AQ138" s="561">
        <f t="shared" si="230"/>
        <v>0</v>
      </c>
      <c r="BD138" s="560"/>
      <c r="BE138" s="560">
        <f t="shared" si="229"/>
        <v>45087</v>
      </c>
      <c r="BF138" s="560">
        <f t="shared" si="229"/>
        <v>45088</v>
      </c>
      <c r="BG138" s="560">
        <f t="shared" si="229"/>
        <v>45089</v>
      </c>
      <c r="BH138" s="560">
        <f t="shared" si="229"/>
        <v>45090</v>
      </c>
      <c r="BI138" s="560">
        <f t="shared" si="229"/>
        <v>45091</v>
      </c>
      <c r="BJ138" s="560">
        <f t="shared" si="229"/>
        <v>45092</v>
      </c>
      <c r="BK138" s="560">
        <f t="shared" si="229"/>
        <v>45093</v>
      </c>
      <c r="BL138" s="560">
        <f t="shared" si="229"/>
        <v>45094</v>
      </c>
      <c r="BM138" s="560">
        <f t="shared" si="229"/>
        <v>0</v>
      </c>
      <c r="BN138" s="560">
        <f t="shared" si="229"/>
        <v>0</v>
      </c>
      <c r="BO138" s="560">
        <f t="shared" si="229"/>
        <v>0</v>
      </c>
      <c r="BP138" s="560">
        <f t="shared" si="229"/>
        <v>0</v>
      </c>
      <c r="BQ138" s="560">
        <f t="shared" si="229"/>
        <v>0</v>
      </c>
      <c r="BR138" s="560">
        <f t="shared" si="229"/>
        <v>0</v>
      </c>
      <c r="BS138" s="560">
        <f t="shared" si="229"/>
        <v>0</v>
      </c>
      <c r="BT138" s="560">
        <f t="shared" si="229"/>
        <v>0</v>
      </c>
      <c r="BU138" s="560">
        <f t="shared" si="234"/>
        <v>0</v>
      </c>
      <c r="BV138" s="560">
        <f t="shared" si="234"/>
        <v>0</v>
      </c>
      <c r="BW138" s="560">
        <f t="shared" si="234"/>
        <v>45139</v>
      </c>
      <c r="BX138" s="560">
        <f t="shared" si="234"/>
        <v>45140</v>
      </c>
      <c r="BY138" s="560">
        <f t="shared" si="234"/>
        <v>45141</v>
      </c>
      <c r="BZ138" s="560">
        <f t="shared" si="234"/>
        <v>45142</v>
      </c>
      <c r="CA138" s="560">
        <f t="shared" si="234"/>
        <v>45143</v>
      </c>
      <c r="CB138" s="560">
        <f t="shared" si="234"/>
        <v>45144</v>
      </c>
      <c r="CC138" s="560">
        <f t="shared" si="234"/>
        <v>45145</v>
      </c>
      <c r="CD138" s="560">
        <f t="shared" si="234"/>
        <v>0</v>
      </c>
      <c r="CE138" s="560">
        <f t="shared" si="234"/>
        <v>0</v>
      </c>
      <c r="CF138" s="560">
        <f t="shared" si="234"/>
        <v>0</v>
      </c>
      <c r="CG138" s="560">
        <f t="shared" si="234"/>
        <v>0</v>
      </c>
      <c r="CH138" s="560">
        <f t="shared" si="234"/>
        <v>0</v>
      </c>
      <c r="CI138" s="560">
        <f t="shared" si="234"/>
        <v>0</v>
      </c>
      <c r="CJ138" s="560">
        <f t="shared" si="234"/>
        <v>0</v>
      </c>
      <c r="CK138" s="560">
        <f t="shared" si="234"/>
        <v>0</v>
      </c>
      <c r="CL138" s="560">
        <f t="shared" si="233"/>
        <v>0</v>
      </c>
      <c r="CM138" s="560">
        <f t="shared" si="233"/>
        <v>0</v>
      </c>
      <c r="CN138" s="560">
        <f t="shared" si="233"/>
        <v>0</v>
      </c>
      <c r="CO138" s="560">
        <f t="shared" si="233"/>
        <v>0</v>
      </c>
      <c r="CP138" s="560">
        <f t="shared" si="233"/>
        <v>0</v>
      </c>
      <c r="CQ138" s="560">
        <f t="shared" si="233"/>
        <v>0</v>
      </c>
      <c r="CR138" s="560">
        <f t="shared" si="233"/>
        <v>0</v>
      </c>
      <c r="CS138" s="560">
        <f t="shared" si="233"/>
        <v>0</v>
      </c>
      <c r="CT138" s="560"/>
      <c r="CU138" s="560"/>
      <c r="CV138" s="560"/>
      <c r="CW138" s="560"/>
      <c r="CX138" s="560"/>
      <c r="CY138" s="560"/>
      <c r="CZ138" s="560"/>
      <c r="DA138" s="560"/>
      <c r="DB138" s="560"/>
      <c r="DC138" s="560"/>
      <c r="DD138" s="560"/>
      <c r="DE138" s="560"/>
      <c r="DF138" s="560"/>
      <c r="DG138" s="560"/>
      <c r="DH138" s="560"/>
      <c r="DI138" s="560"/>
      <c r="DJ138" s="560"/>
      <c r="DK138" s="560"/>
      <c r="DL138" s="560"/>
      <c r="DM138" s="560"/>
      <c r="DN138" s="560"/>
      <c r="DO138" s="560"/>
      <c r="DP138" s="560"/>
      <c r="DQ138" s="560"/>
      <c r="DR138" s="560"/>
      <c r="DS138" s="560"/>
      <c r="DT138" s="560"/>
      <c r="DU138" s="560"/>
      <c r="DV138" s="560"/>
      <c r="DW138" s="560"/>
      <c r="DX138" s="560"/>
      <c r="DY138" s="560"/>
      <c r="DZ138" s="560"/>
      <c r="EA138" s="560"/>
      <c r="EB138" s="560"/>
      <c r="EC138" s="560"/>
      <c r="ED138" s="560"/>
      <c r="EE138" s="560"/>
      <c r="EF138" s="560"/>
      <c r="EG138" s="560"/>
      <c r="EH138" s="560"/>
      <c r="EI138" s="560"/>
      <c r="EJ138" s="560"/>
      <c r="EK138" s="560"/>
      <c r="EL138" s="560"/>
      <c r="EM138" s="560"/>
      <c r="EN138" s="560"/>
      <c r="EO138" s="560"/>
      <c r="EP138" s="560"/>
    </row>
    <row r="139" spans="1:146" s="561" customFormat="1" hidden="1">
      <c r="A139" s="561">
        <v>30</v>
      </c>
      <c r="C139" s="561">
        <f t="shared" si="231"/>
        <v>1</v>
      </c>
      <c r="D139" s="561">
        <f t="shared" si="231"/>
        <v>1</v>
      </c>
      <c r="E139" s="561">
        <f t="shared" si="231"/>
        <v>1</v>
      </c>
      <c r="F139" s="561">
        <f t="shared" si="231"/>
        <v>1</v>
      </c>
      <c r="G139" s="561">
        <f t="shared" si="231"/>
        <v>1</v>
      </c>
      <c r="H139" s="561">
        <f t="shared" si="231"/>
        <v>1</v>
      </c>
      <c r="I139" s="561">
        <f t="shared" si="231"/>
        <v>1</v>
      </c>
      <c r="J139" s="561">
        <f t="shared" si="231"/>
        <v>1</v>
      </c>
      <c r="K139" s="561">
        <f t="shared" si="231"/>
        <v>0</v>
      </c>
      <c r="L139" s="561">
        <f t="shared" si="231"/>
        <v>0</v>
      </c>
      <c r="M139" s="561">
        <f t="shared" si="231"/>
        <v>0</v>
      </c>
      <c r="N139" s="561">
        <f t="shared" si="231"/>
        <v>0</v>
      </c>
      <c r="O139" s="561">
        <f t="shared" si="231"/>
        <v>0</v>
      </c>
      <c r="P139" s="561">
        <f t="shared" si="231"/>
        <v>0</v>
      </c>
      <c r="Q139" s="561">
        <f t="shared" si="231"/>
        <v>0</v>
      </c>
      <c r="R139" s="561">
        <f t="shared" si="231"/>
        <v>0</v>
      </c>
      <c r="S139" s="561">
        <f t="shared" si="232"/>
        <v>0</v>
      </c>
      <c r="T139" s="561">
        <f t="shared" si="232"/>
        <v>0</v>
      </c>
      <c r="U139" s="561">
        <f t="shared" si="232"/>
        <v>1</v>
      </c>
      <c r="V139" s="561">
        <f t="shared" si="232"/>
        <v>1</v>
      </c>
      <c r="W139" s="561">
        <f t="shared" si="232"/>
        <v>1</v>
      </c>
      <c r="X139" s="561">
        <f t="shared" si="232"/>
        <v>1</v>
      </c>
      <c r="Y139" s="561">
        <f t="shared" si="232"/>
        <v>1</v>
      </c>
      <c r="Z139" s="561">
        <f t="shared" si="232"/>
        <v>1</v>
      </c>
      <c r="AA139" s="561">
        <f t="shared" si="232"/>
        <v>1</v>
      </c>
      <c r="AB139" s="561">
        <f t="shared" si="232"/>
        <v>0</v>
      </c>
      <c r="AC139" s="561">
        <f t="shared" si="232"/>
        <v>0</v>
      </c>
      <c r="AD139" s="561">
        <f t="shared" si="232"/>
        <v>0</v>
      </c>
      <c r="AE139" s="561">
        <f t="shared" si="232"/>
        <v>0</v>
      </c>
      <c r="AF139" s="561">
        <f t="shared" si="232"/>
        <v>0</v>
      </c>
      <c r="AG139" s="561">
        <f t="shared" si="232"/>
        <v>0</v>
      </c>
      <c r="AH139" s="561">
        <f t="shared" si="232"/>
        <v>0</v>
      </c>
      <c r="AI139" s="561">
        <f t="shared" si="230"/>
        <v>0</v>
      </c>
      <c r="AJ139" s="561">
        <f t="shared" si="230"/>
        <v>0</v>
      </c>
      <c r="AK139" s="561">
        <f t="shared" si="230"/>
        <v>0</v>
      </c>
      <c r="AL139" s="561">
        <f t="shared" si="230"/>
        <v>0</v>
      </c>
      <c r="AM139" s="561">
        <f t="shared" si="230"/>
        <v>0</v>
      </c>
      <c r="AN139" s="561">
        <f t="shared" si="230"/>
        <v>0</v>
      </c>
      <c r="AO139" s="561">
        <f t="shared" si="230"/>
        <v>0</v>
      </c>
      <c r="AP139" s="561">
        <f t="shared" si="230"/>
        <v>0</v>
      </c>
      <c r="AQ139" s="561">
        <f t="shared" si="230"/>
        <v>0</v>
      </c>
      <c r="BD139" s="560"/>
      <c r="BE139" s="560">
        <f t="shared" si="229"/>
        <v>45087</v>
      </c>
      <c r="BF139" s="560">
        <f t="shared" si="229"/>
        <v>45088</v>
      </c>
      <c r="BG139" s="560">
        <f t="shared" si="229"/>
        <v>45089</v>
      </c>
      <c r="BH139" s="560">
        <f t="shared" si="229"/>
        <v>45090</v>
      </c>
      <c r="BI139" s="560">
        <f t="shared" si="229"/>
        <v>45091</v>
      </c>
      <c r="BJ139" s="560">
        <f t="shared" si="229"/>
        <v>45092</v>
      </c>
      <c r="BK139" s="560">
        <f t="shared" si="229"/>
        <v>45093</v>
      </c>
      <c r="BL139" s="560">
        <f t="shared" si="229"/>
        <v>45094</v>
      </c>
      <c r="BM139" s="560">
        <f t="shared" si="229"/>
        <v>0</v>
      </c>
      <c r="BN139" s="560">
        <f t="shared" si="229"/>
        <v>0</v>
      </c>
      <c r="BO139" s="560">
        <f t="shared" si="229"/>
        <v>0</v>
      </c>
      <c r="BP139" s="560">
        <f t="shared" si="229"/>
        <v>0</v>
      </c>
      <c r="BQ139" s="560">
        <f t="shared" si="229"/>
        <v>0</v>
      </c>
      <c r="BR139" s="560">
        <f t="shared" si="229"/>
        <v>0</v>
      </c>
      <c r="BS139" s="560">
        <f t="shared" si="229"/>
        <v>0</v>
      </c>
      <c r="BT139" s="560">
        <f t="shared" si="229"/>
        <v>0</v>
      </c>
      <c r="BU139" s="560">
        <f t="shared" si="234"/>
        <v>0</v>
      </c>
      <c r="BV139" s="560">
        <f t="shared" si="234"/>
        <v>0</v>
      </c>
      <c r="BW139" s="560">
        <f t="shared" si="234"/>
        <v>45139</v>
      </c>
      <c r="BX139" s="560">
        <f t="shared" si="234"/>
        <v>45140</v>
      </c>
      <c r="BY139" s="560">
        <f t="shared" si="234"/>
        <v>45141</v>
      </c>
      <c r="BZ139" s="560">
        <f t="shared" si="234"/>
        <v>45142</v>
      </c>
      <c r="CA139" s="560">
        <f t="shared" si="234"/>
        <v>45143</v>
      </c>
      <c r="CB139" s="560">
        <f t="shared" si="234"/>
        <v>45144</v>
      </c>
      <c r="CC139" s="560">
        <f t="shared" si="234"/>
        <v>45145</v>
      </c>
      <c r="CD139" s="560">
        <f t="shared" si="234"/>
        <v>0</v>
      </c>
      <c r="CE139" s="560">
        <f t="shared" si="234"/>
        <v>0</v>
      </c>
      <c r="CF139" s="560">
        <f t="shared" si="234"/>
        <v>0</v>
      </c>
      <c r="CG139" s="560">
        <f t="shared" si="234"/>
        <v>0</v>
      </c>
      <c r="CH139" s="560">
        <f t="shared" si="234"/>
        <v>0</v>
      </c>
      <c r="CI139" s="560">
        <f t="shared" si="234"/>
        <v>0</v>
      </c>
      <c r="CJ139" s="560">
        <f t="shared" si="234"/>
        <v>0</v>
      </c>
      <c r="CK139" s="560">
        <f t="shared" si="234"/>
        <v>0</v>
      </c>
      <c r="CL139" s="560">
        <f t="shared" si="233"/>
        <v>0</v>
      </c>
      <c r="CM139" s="560">
        <f t="shared" si="233"/>
        <v>0</v>
      </c>
      <c r="CN139" s="560">
        <f t="shared" si="233"/>
        <v>0</v>
      </c>
      <c r="CO139" s="560">
        <f t="shared" si="233"/>
        <v>0</v>
      </c>
      <c r="CP139" s="560">
        <f t="shared" si="233"/>
        <v>0</v>
      </c>
      <c r="CQ139" s="560">
        <f t="shared" si="233"/>
        <v>0</v>
      </c>
      <c r="CR139" s="560">
        <f t="shared" si="233"/>
        <v>0</v>
      </c>
      <c r="CS139" s="560">
        <f t="shared" si="233"/>
        <v>0</v>
      </c>
      <c r="CT139" s="560"/>
      <c r="CU139" s="560"/>
      <c r="CV139" s="560"/>
      <c r="CW139" s="560"/>
      <c r="CX139" s="560"/>
      <c r="CY139" s="560"/>
      <c r="CZ139" s="560"/>
      <c r="DA139" s="560"/>
      <c r="DB139" s="560"/>
      <c r="DC139" s="560"/>
      <c r="DD139" s="560"/>
      <c r="DE139" s="560"/>
      <c r="DF139" s="560"/>
      <c r="DG139" s="560"/>
      <c r="DH139" s="560"/>
      <c r="DI139" s="560"/>
      <c r="DJ139" s="560"/>
      <c r="DK139" s="560"/>
      <c r="DL139" s="560"/>
      <c r="DM139" s="560"/>
      <c r="DN139" s="560"/>
      <c r="DO139" s="560"/>
      <c r="DP139" s="560"/>
      <c r="DQ139" s="560"/>
      <c r="DR139" s="560"/>
      <c r="DS139" s="560"/>
      <c r="DT139" s="560"/>
      <c r="DU139" s="560"/>
      <c r="DV139" s="560"/>
      <c r="DW139" s="560"/>
      <c r="DX139" s="560"/>
      <c r="DY139" s="560"/>
      <c r="DZ139" s="560"/>
      <c r="EA139" s="560"/>
      <c r="EB139" s="560"/>
      <c r="EC139" s="560"/>
      <c r="ED139" s="560"/>
      <c r="EE139" s="560"/>
      <c r="EF139" s="560"/>
      <c r="EG139" s="560"/>
      <c r="EH139" s="560"/>
      <c r="EI139" s="560"/>
      <c r="EJ139" s="560"/>
      <c r="EK139" s="560"/>
      <c r="EL139" s="560"/>
      <c r="EM139" s="560"/>
      <c r="EN139" s="560"/>
      <c r="EO139" s="560"/>
      <c r="EP139" s="560"/>
    </row>
    <row r="140" spans="1:146" s="561" customFormat="1" hidden="1">
      <c r="A140" s="561">
        <v>31</v>
      </c>
      <c r="C140" s="561">
        <f t="shared" si="231"/>
        <v>1</v>
      </c>
      <c r="D140" s="561">
        <f t="shared" si="231"/>
        <v>1</v>
      </c>
      <c r="E140" s="561">
        <f t="shared" si="231"/>
        <v>1</v>
      </c>
      <c r="F140" s="561">
        <f t="shared" si="231"/>
        <v>1</v>
      </c>
      <c r="G140" s="561">
        <f t="shared" si="231"/>
        <v>1</v>
      </c>
      <c r="H140" s="561">
        <f t="shared" si="231"/>
        <v>1</v>
      </c>
      <c r="I140" s="561">
        <f t="shared" si="231"/>
        <v>1</v>
      </c>
      <c r="J140" s="561">
        <f t="shared" si="231"/>
        <v>1</v>
      </c>
      <c r="K140" s="561">
        <f t="shared" si="231"/>
        <v>0</v>
      </c>
      <c r="L140" s="561">
        <f t="shared" si="231"/>
        <v>0</v>
      </c>
      <c r="M140" s="561">
        <f t="shared" si="231"/>
        <v>0</v>
      </c>
      <c r="N140" s="561">
        <f t="shared" si="231"/>
        <v>0</v>
      </c>
      <c r="O140" s="561">
        <f t="shared" si="231"/>
        <v>0</v>
      </c>
      <c r="P140" s="561">
        <f t="shared" si="231"/>
        <v>0</v>
      </c>
      <c r="Q140" s="561">
        <f t="shared" si="231"/>
        <v>0</v>
      </c>
      <c r="R140" s="561">
        <f t="shared" si="231"/>
        <v>0</v>
      </c>
      <c r="S140" s="561">
        <f t="shared" si="232"/>
        <v>0</v>
      </c>
      <c r="T140" s="561">
        <f t="shared" si="232"/>
        <v>0</v>
      </c>
      <c r="U140" s="561">
        <f t="shared" si="232"/>
        <v>1</v>
      </c>
      <c r="V140" s="561">
        <f t="shared" si="232"/>
        <v>1</v>
      </c>
      <c r="W140" s="561">
        <f t="shared" si="232"/>
        <v>1</v>
      </c>
      <c r="X140" s="561">
        <f t="shared" si="232"/>
        <v>1</v>
      </c>
      <c r="Y140" s="561">
        <f t="shared" si="232"/>
        <v>1</v>
      </c>
      <c r="Z140" s="561">
        <f t="shared" si="232"/>
        <v>1</v>
      </c>
      <c r="AA140" s="561">
        <f t="shared" si="232"/>
        <v>1</v>
      </c>
      <c r="AB140" s="561">
        <f t="shared" si="232"/>
        <v>0</v>
      </c>
      <c r="AC140" s="561">
        <f t="shared" si="232"/>
        <v>0</v>
      </c>
      <c r="AD140" s="561">
        <f t="shared" si="232"/>
        <v>0</v>
      </c>
      <c r="AE140" s="561">
        <f t="shared" si="232"/>
        <v>0</v>
      </c>
      <c r="AF140" s="561">
        <f t="shared" si="232"/>
        <v>0</v>
      </c>
      <c r="AG140" s="561">
        <f t="shared" si="232"/>
        <v>0</v>
      </c>
      <c r="AH140" s="561">
        <f t="shared" si="232"/>
        <v>0</v>
      </c>
      <c r="AI140" s="561">
        <f t="shared" si="230"/>
        <v>0</v>
      </c>
      <c r="AJ140" s="561">
        <f t="shared" si="230"/>
        <v>0</v>
      </c>
      <c r="AK140" s="561">
        <f t="shared" si="230"/>
        <v>0</v>
      </c>
      <c r="AL140" s="561">
        <f t="shared" si="230"/>
        <v>0</v>
      </c>
      <c r="AM140" s="561">
        <f t="shared" si="230"/>
        <v>0</v>
      </c>
      <c r="AN140" s="561">
        <f t="shared" si="230"/>
        <v>0</v>
      </c>
      <c r="AO140" s="561">
        <f t="shared" si="230"/>
        <v>0</v>
      </c>
      <c r="AP140" s="561">
        <f t="shared" si="230"/>
        <v>0</v>
      </c>
      <c r="AQ140" s="561">
        <f t="shared" si="230"/>
        <v>0</v>
      </c>
      <c r="BD140" s="560"/>
      <c r="BE140" s="560">
        <f t="shared" si="229"/>
        <v>45087</v>
      </c>
      <c r="BF140" s="560">
        <f t="shared" si="229"/>
        <v>45088</v>
      </c>
      <c r="BG140" s="560">
        <f t="shared" si="229"/>
        <v>45089</v>
      </c>
      <c r="BH140" s="560">
        <f t="shared" si="229"/>
        <v>45090</v>
      </c>
      <c r="BI140" s="560">
        <f t="shared" ref="BE140:BX155" si="235">BI139</f>
        <v>45091</v>
      </c>
      <c r="BJ140" s="560">
        <f t="shared" si="235"/>
        <v>45092</v>
      </c>
      <c r="BK140" s="560">
        <f t="shared" si="235"/>
        <v>45093</v>
      </c>
      <c r="BL140" s="560">
        <f t="shared" si="235"/>
        <v>45094</v>
      </c>
      <c r="BM140" s="560">
        <f t="shared" si="235"/>
        <v>0</v>
      </c>
      <c r="BN140" s="560">
        <f t="shared" si="235"/>
        <v>0</v>
      </c>
      <c r="BO140" s="560">
        <f t="shared" si="235"/>
        <v>0</v>
      </c>
      <c r="BP140" s="560">
        <f t="shared" si="235"/>
        <v>0</v>
      </c>
      <c r="BQ140" s="560">
        <f t="shared" si="235"/>
        <v>0</v>
      </c>
      <c r="BR140" s="560">
        <f t="shared" si="235"/>
        <v>0</v>
      </c>
      <c r="BS140" s="560">
        <f t="shared" si="235"/>
        <v>0</v>
      </c>
      <c r="BT140" s="560">
        <f t="shared" si="235"/>
        <v>0</v>
      </c>
      <c r="BU140" s="560">
        <f t="shared" si="234"/>
        <v>0</v>
      </c>
      <c r="BV140" s="560">
        <f t="shared" si="234"/>
        <v>0</v>
      </c>
      <c r="BW140" s="560">
        <f t="shared" si="234"/>
        <v>45139</v>
      </c>
      <c r="BX140" s="560">
        <f t="shared" si="234"/>
        <v>45140</v>
      </c>
      <c r="BY140" s="560">
        <f t="shared" si="234"/>
        <v>45141</v>
      </c>
      <c r="BZ140" s="560">
        <f t="shared" si="234"/>
        <v>45142</v>
      </c>
      <c r="CA140" s="560">
        <f t="shared" si="234"/>
        <v>45143</v>
      </c>
      <c r="CB140" s="560">
        <f t="shared" si="234"/>
        <v>45144</v>
      </c>
      <c r="CC140" s="560">
        <f t="shared" si="234"/>
        <v>45145</v>
      </c>
      <c r="CD140" s="560">
        <f t="shared" si="234"/>
        <v>0</v>
      </c>
      <c r="CE140" s="560">
        <f t="shared" si="234"/>
        <v>0</v>
      </c>
      <c r="CF140" s="560">
        <f t="shared" si="234"/>
        <v>0</v>
      </c>
      <c r="CG140" s="560">
        <f t="shared" si="234"/>
        <v>0</v>
      </c>
      <c r="CH140" s="560">
        <f t="shared" si="234"/>
        <v>0</v>
      </c>
      <c r="CI140" s="560">
        <f t="shared" si="234"/>
        <v>0</v>
      </c>
      <c r="CJ140" s="560">
        <f t="shared" si="234"/>
        <v>0</v>
      </c>
      <c r="CK140" s="560">
        <f t="shared" si="234"/>
        <v>0</v>
      </c>
      <c r="CL140" s="560">
        <f t="shared" si="233"/>
        <v>0</v>
      </c>
      <c r="CM140" s="560">
        <f t="shared" si="233"/>
        <v>0</v>
      </c>
      <c r="CN140" s="560">
        <f t="shared" si="233"/>
        <v>0</v>
      </c>
      <c r="CO140" s="560">
        <f t="shared" si="233"/>
        <v>0</v>
      </c>
      <c r="CP140" s="560">
        <f t="shared" si="233"/>
        <v>0</v>
      </c>
      <c r="CQ140" s="560">
        <f t="shared" si="233"/>
        <v>0</v>
      </c>
      <c r="CR140" s="560">
        <f t="shared" si="233"/>
        <v>0</v>
      </c>
      <c r="CS140" s="560">
        <f t="shared" si="233"/>
        <v>0</v>
      </c>
      <c r="CT140" s="560"/>
      <c r="CU140" s="560"/>
      <c r="CV140" s="560"/>
      <c r="CW140" s="560"/>
      <c r="CX140" s="560"/>
      <c r="CY140" s="560"/>
      <c r="CZ140" s="560"/>
      <c r="DA140" s="560"/>
      <c r="DB140" s="560"/>
      <c r="DC140" s="560"/>
      <c r="DD140" s="560"/>
      <c r="DE140" s="560"/>
      <c r="DF140" s="560"/>
      <c r="DG140" s="560"/>
      <c r="DH140" s="560"/>
      <c r="DI140" s="560"/>
      <c r="DJ140" s="560"/>
      <c r="DK140" s="560"/>
      <c r="DL140" s="560"/>
      <c r="DM140" s="560"/>
      <c r="DN140" s="560"/>
      <c r="DO140" s="560"/>
      <c r="DP140" s="560"/>
      <c r="DQ140" s="560"/>
      <c r="DR140" s="560"/>
      <c r="DS140" s="560"/>
      <c r="DT140" s="560"/>
      <c r="DU140" s="560"/>
      <c r="DV140" s="560"/>
      <c r="DW140" s="560"/>
      <c r="DX140" s="560"/>
      <c r="DY140" s="560"/>
      <c r="DZ140" s="560"/>
      <c r="EA140" s="560"/>
      <c r="EB140" s="560"/>
      <c r="EC140" s="560"/>
      <c r="ED140" s="560"/>
      <c r="EE140" s="560"/>
      <c r="EF140" s="560"/>
      <c r="EG140" s="560"/>
      <c r="EH140" s="560"/>
      <c r="EI140" s="560"/>
      <c r="EJ140" s="560"/>
      <c r="EK140" s="560"/>
      <c r="EL140" s="560"/>
      <c r="EM140" s="560"/>
      <c r="EN140" s="560"/>
      <c r="EO140" s="560"/>
      <c r="EP140" s="560"/>
    </row>
    <row r="141" spans="1:146" s="561" customFormat="1" hidden="1">
      <c r="A141" s="561">
        <v>32</v>
      </c>
      <c r="C141" s="561">
        <f t="shared" si="231"/>
        <v>1</v>
      </c>
      <c r="D141" s="561">
        <f t="shared" si="231"/>
        <v>1</v>
      </c>
      <c r="E141" s="561">
        <f t="shared" si="231"/>
        <v>1</v>
      </c>
      <c r="F141" s="561">
        <f t="shared" si="231"/>
        <v>1</v>
      </c>
      <c r="G141" s="561">
        <f t="shared" si="231"/>
        <v>1</v>
      </c>
      <c r="H141" s="561">
        <f t="shared" si="231"/>
        <v>1</v>
      </c>
      <c r="I141" s="561">
        <f t="shared" si="231"/>
        <v>1</v>
      </c>
      <c r="J141" s="561">
        <f t="shared" si="231"/>
        <v>1</v>
      </c>
      <c r="K141" s="561">
        <f t="shared" si="231"/>
        <v>0</v>
      </c>
      <c r="L141" s="561">
        <f t="shared" si="231"/>
        <v>0</v>
      </c>
      <c r="M141" s="561">
        <f t="shared" si="231"/>
        <v>0</v>
      </c>
      <c r="N141" s="561">
        <f t="shared" si="231"/>
        <v>0</v>
      </c>
      <c r="O141" s="561">
        <f t="shared" si="231"/>
        <v>0</v>
      </c>
      <c r="P141" s="561">
        <f t="shared" si="231"/>
        <v>0</v>
      </c>
      <c r="Q141" s="561">
        <f t="shared" si="231"/>
        <v>0</v>
      </c>
      <c r="R141" s="561">
        <f t="shared" si="231"/>
        <v>0</v>
      </c>
      <c r="S141" s="561">
        <f t="shared" si="232"/>
        <v>0</v>
      </c>
      <c r="T141" s="561">
        <f t="shared" si="232"/>
        <v>0</v>
      </c>
      <c r="U141" s="561">
        <f t="shared" si="232"/>
        <v>1</v>
      </c>
      <c r="V141" s="561">
        <f t="shared" si="232"/>
        <v>1</v>
      </c>
      <c r="W141" s="561">
        <f t="shared" si="232"/>
        <v>1</v>
      </c>
      <c r="X141" s="561">
        <f t="shared" si="232"/>
        <v>1</v>
      </c>
      <c r="Y141" s="561">
        <f t="shared" si="232"/>
        <v>1</v>
      </c>
      <c r="Z141" s="561">
        <f t="shared" si="232"/>
        <v>1</v>
      </c>
      <c r="AA141" s="561">
        <f t="shared" si="232"/>
        <v>1</v>
      </c>
      <c r="AB141" s="561">
        <f t="shared" si="232"/>
        <v>0</v>
      </c>
      <c r="AC141" s="561">
        <f t="shared" si="232"/>
        <v>0</v>
      </c>
      <c r="AD141" s="561">
        <f t="shared" si="232"/>
        <v>0</v>
      </c>
      <c r="AE141" s="561">
        <f t="shared" si="232"/>
        <v>0</v>
      </c>
      <c r="AF141" s="561">
        <f t="shared" si="232"/>
        <v>0</v>
      </c>
      <c r="AG141" s="561">
        <f t="shared" si="232"/>
        <v>0</v>
      </c>
      <c r="AH141" s="561">
        <f t="shared" si="232"/>
        <v>0</v>
      </c>
      <c r="AI141" s="561">
        <f t="shared" si="230"/>
        <v>0</v>
      </c>
      <c r="AJ141" s="561">
        <f t="shared" si="230"/>
        <v>0</v>
      </c>
      <c r="AK141" s="561">
        <f t="shared" si="230"/>
        <v>0</v>
      </c>
      <c r="AL141" s="561">
        <f t="shared" si="230"/>
        <v>0</v>
      </c>
      <c r="AM141" s="561">
        <f t="shared" si="230"/>
        <v>0</v>
      </c>
      <c r="AN141" s="561">
        <f t="shared" si="230"/>
        <v>0</v>
      </c>
      <c r="AO141" s="561">
        <f t="shared" si="230"/>
        <v>0</v>
      </c>
      <c r="AP141" s="561">
        <f t="shared" si="230"/>
        <v>0</v>
      </c>
      <c r="AQ141" s="561">
        <f t="shared" si="230"/>
        <v>0</v>
      </c>
      <c r="BD141" s="560"/>
      <c r="BE141" s="560">
        <f t="shared" si="235"/>
        <v>45087</v>
      </c>
      <c r="BF141" s="560">
        <f t="shared" si="235"/>
        <v>45088</v>
      </c>
      <c r="BG141" s="560">
        <f t="shared" si="235"/>
        <v>45089</v>
      </c>
      <c r="BH141" s="560">
        <f t="shared" si="235"/>
        <v>45090</v>
      </c>
      <c r="BI141" s="560">
        <f t="shared" si="235"/>
        <v>45091</v>
      </c>
      <c r="BJ141" s="560">
        <f t="shared" si="235"/>
        <v>45092</v>
      </c>
      <c r="BK141" s="560">
        <f t="shared" si="235"/>
        <v>45093</v>
      </c>
      <c r="BL141" s="560">
        <f t="shared" si="235"/>
        <v>45094</v>
      </c>
      <c r="BM141" s="560">
        <f t="shared" si="235"/>
        <v>0</v>
      </c>
      <c r="BN141" s="560">
        <f t="shared" si="235"/>
        <v>0</v>
      </c>
      <c r="BO141" s="560">
        <f t="shared" si="235"/>
        <v>0</v>
      </c>
      <c r="BP141" s="560">
        <f t="shared" si="235"/>
        <v>0</v>
      </c>
      <c r="BQ141" s="560">
        <f t="shared" si="235"/>
        <v>0</v>
      </c>
      <c r="BR141" s="560">
        <f t="shared" si="235"/>
        <v>0</v>
      </c>
      <c r="BS141" s="560">
        <f t="shared" si="235"/>
        <v>0</v>
      </c>
      <c r="BT141" s="560">
        <f t="shared" si="235"/>
        <v>0</v>
      </c>
      <c r="BU141" s="560">
        <f t="shared" si="234"/>
        <v>0</v>
      </c>
      <c r="BV141" s="560">
        <f t="shared" si="234"/>
        <v>0</v>
      </c>
      <c r="BW141" s="560">
        <f t="shared" si="234"/>
        <v>45139</v>
      </c>
      <c r="BX141" s="560">
        <f t="shared" si="234"/>
        <v>45140</v>
      </c>
      <c r="BY141" s="560">
        <f t="shared" si="234"/>
        <v>45141</v>
      </c>
      <c r="BZ141" s="560">
        <f t="shared" si="234"/>
        <v>45142</v>
      </c>
      <c r="CA141" s="560">
        <f t="shared" si="234"/>
        <v>45143</v>
      </c>
      <c r="CB141" s="560">
        <f t="shared" si="234"/>
        <v>45144</v>
      </c>
      <c r="CC141" s="560">
        <f t="shared" si="234"/>
        <v>45145</v>
      </c>
      <c r="CD141" s="560">
        <f t="shared" si="234"/>
        <v>0</v>
      </c>
      <c r="CE141" s="560">
        <f t="shared" si="234"/>
        <v>0</v>
      </c>
      <c r="CF141" s="560">
        <f t="shared" si="234"/>
        <v>0</v>
      </c>
      <c r="CG141" s="560">
        <f t="shared" si="234"/>
        <v>0</v>
      </c>
      <c r="CH141" s="560">
        <f t="shared" si="234"/>
        <v>0</v>
      </c>
      <c r="CI141" s="560">
        <f t="shared" si="234"/>
        <v>0</v>
      </c>
      <c r="CJ141" s="560">
        <f t="shared" si="234"/>
        <v>0</v>
      </c>
      <c r="CK141" s="560">
        <f t="shared" si="234"/>
        <v>0</v>
      </c>
      <c r="CL141" s="560">
        <f t="shared" si="233"/>
        <v>0</v>
      </c>
      <c r="CM141" s="560">
        <f t="shared" si="233"/>
        <v>0</v>
      </c>
      <c r="CN141" s="560">
        <f t="shared" si="233"/>
        <v>0</v>
      </c>
      <c r="CO141" s="560">
        <f t="shared" si="233"/>
        <v>0</v>
      </c>
      <c r="CP141" s="560">
        <f t="shared" si="233"/>
        <v>0</v>
      </c>
      <c r="CQ141" s="560">
        <f t="shared" si="233"/>
        <v>0</v>
      </c>
      <c r="CR141" s="560">
        <f t="shared" si="233"/>
        <v>0</v>
      </c>
      <c r="CS141" s="560">
        <f t="shared" si="233"/>
        <v>0</v>
      </c>
      <c r="CT141" s="560"/>
      <c r="CU141" s="560"/>
      <c r="CV141" s="560"/>
      <c r="CW141" s="560"/>
      <c r="CX141" s="560"/>
      <c r="CY141" s="560"/>
      <c r="CZ141" s="560"/>
      <c r="DA141" s="560"/>
      <c r="DB141" s="560"/>
      <c r="DC141" s="560"/>
      <c r="DD141" s="560"/>
      <c r="DE141" s="560"/>
      <c r="DF141" s="560"/>
      <c r="DG141" s="560"/>
      <c r="DH141" s="560"/>
      <c r="DI141" s="560"/>
      <c r="DJ141" s="560"/>
      <c r="DK141" s="560"/>
      <c r="DL141" s="560"/>
      <c r="DM141" s="560"/>
      <c r="DN141" s="560"/>
      <c r="DO141" s="560"/>
      <c r="DP141" s="560"/>
      <c r="DQ141" s="560"/>
      <c r="DR141" s="560"/>
      <c r="DS141" s="560"/>
      <c r="DT141" s="560"/>
      <c r="DU141" s="560"/>
      <c r="DV141" s="560"/>
      <c r="DW141" s="560"/>
      <c r="DX141" s="560"/>
      <c r="DY141" s="560"/>
      <c r="DZ141" s="560"/>
      <c r="EA141" s="560"/>
      <c r="EB141" s="560"/>
      <c r="EC141" s="560"/>
      <c r="ED141" s="560"/>
      <c r="EE141" s="560"/>
      <c r="EF141" s="560"/>
      <c r="EG141" s="560"/>
      <c r="EH141" s="560"/>
      <c r="EI141" s="560"/>
      <c r="EJ141" s="560"/>
      <c r="EK141" s="560"/>
      <c r="EL141" s="560"/>
      <c r="EM141" s="560"/>
      <c r="EN141" s="560"/>
      <c r="EO141" s="560"/>
      <c r="EP141" s="560"/>
    </row>
    <row r="142" spans="1:146" s="561" customFormat="1" hidden="1">
      <c r="A142" s="561">
        <v>33</v>
      </c>
      <c r="C142" s="561">
        <f t="shared" si="231"/>
        <v>1</v>
      </c>
      <c r="D142" s="561">
        <f t="shared" si="231"/>
        <v>1</v>
      </c>
      <c r="E142" s="561">
        <f t="shared" si="231"/>
        <v>1</v>
      </c>
      <c r="F142" s="561">
        <f t="shared" si="231"/>
        <v>1</v>
      </c>
      <c r="G142" s="561">
        <f t="shared" si="231"/>
        <v>1</v>
      </c>
      <c r="H142" s="561">
        <f t="shared" si="231"/>
        <v>1</v>
      </c>
      <c r="I142" s="561">
        <f t="shared" si="231"/>
        <v>1</v>
      </c>
      <c r="J142" s="561">
        <f t="shared" si="231"/>
        <v>1</v>
      </c>
      <c r="K142" s="561">
        <f t="shared" si="231"/>
        <v>0</v>
      </c>
      <c r="L142" s="561">
        <f t="shared" si="231"/>
        <v>0</v>
      </c>
      <c r="M142" s="561">
        <f t="shared" si="231"/>
        <v>0</v>
      </c>
      <c r="N142" s="561">
        <f t="shared" si="231"/>
        <v>0</v>
      </c>
      <c r="O142" s="561">
        <f t="shared" si="231"/>
        <v>0</v>
      </c>
      <c r="P142" s="561">
        <f t="shared" si="231"/>
        <v>0</v>
      </c>
      <c r="Q142" s="561">
        <f t="shared" si="231"/>
        <v>0</v>
      </c>
      <c r="R142" s="561">
        <f t="shared" ref="R142:AG157" si="236">R141</f>
        <v>0</v>
      </c>
      <c r="S142" s="561">
        <f t="shared" si="232"/>
        <v>0</v>
      </c>
      <c r="T142" s="561">
        <f t="shared" si="232"/>
        <v>0</v>
      </c>
      <c r="U142" s="561">
        <f t="shared" si="232"/>
        <v>1</v>
      </c>
      <c r="V142" s="561">
        <f t="shared" si="232"/>
        <v>1</v>
      </c>
      <c r="W142" s="561">
        <f t="shared" si="232"/>
        <v>1</v>
      </c>
      <c r="X142" s="561">
        <f t="shared" si="232"/>
        <v>1</v>
      </c>
      <c r="Y142" s="561">
        <f t="shared" si="232"/>
        <v>1</v>
      </c>
      <c r="Z142" s="561">
        <f t="shared" si="232"/>
        <v>1</v>
      </c>
      <c r="AA142" s="561">
        <f t="shared" si="232"/>
        <v>1</v>
      </c>
      <c r="AB142" s="561">
        <f t="shared" si="232"/>
        <v>0</v>
      </c>
      <c r="AC142" s="561">
        <f t="shared" si="232"/>
        <v>0</v>
      </c>
      <c r="AD142" s="561">
        <f t="shared" si="232"/>
        <v>0</v>
      </c>
      <c r="AE142" s="561">
        <f t="shared" si="232"/>
        <v>0</v>
      </c>
      <c r="AF142" s="561">
        <f t="shared" si="232"/>
        <v>0</v>
      </c>
      <c r="AG142" s="561">
        <f t="shared" si="232"/>
        <v>0</v>
      </c>
      <c r="AH142" s="561">
        <f t="shared" si="232"/>
        <v>0</v>
      </c>
      <c r="AI142" s="561">
        <f t="shared" ref="AI142:AQ157" si="237">AI141</f>
        <v>0</v>
      </c>
      <c r="AJ142" s="561">
        <f t="shared" si="237"/>
        <v>0</v>
      </c>
      <c r="AK142" s="561">
        <f t="shared" si="237"/>
        <v>0</v>
      </c>
      <c r="AL142" s="561">
        <f t="shared" si="237"/>
        <v>0</v>
      </c>
      <c r="AM142" s="561">
        <f t="shared" si="237"/>
        <v>0</v>
      </c>
      <c r="AN142" s="561">
        <f t="shared" si="237"/>
        <v>0</v>
      </c>
      <c r="AO142" s="561">
        <f t="shared" si="237"/>
        <v>0</v>
      </c>
      <c r="AP142" s="561">
        <f t="shared" si="237"/>
        <v>0</v>
      </c>
      <c r="AQ142" s="561">
        <f t="shared" si="237"/>
        <v>0</v>
      </c>
      <c r="BD142" s="560"/>
      <c r="BE142" s="560">
        <f t="shared" si="235"/>
        <v>45087</v>
      </c>
      <c r="BF142" s="560">
        <f t="shared" si="235"/>
        <v>45088</v>
      </c>
      <c r="BG142" s="560">
        <f t="shared" si="235"/>
        <v>45089</v>
      </c>
      <c r="BH142" s="560">
        <f t="shared" si="235"/>
        <v>45090</v>
      </c>
      <c r="BI142" s="560">
        <f t="shared" si="235"/>
        <v>45091</v>
      </c>
      <c r="BJ142" s="560">
        <f t="shared" si="235"/>
        <v>45092</v>
      </c>
      <c r="BK142" s="560">
        <f t="shared" si="235"/>
        <v>45093</v>
      </c>
      <c r="BL142" s="560">
        <f t="shared" si="235"/>
        <v>45094</v>
      </c>
      <c r="BM142" s="560">
        <f t="shared" si="235"/>
        <v>0</v>
      </c>
      <c r="BN142" s="560">
        <f t="shared" si="235"/>
        <v>0</v>
      </c>
      <c r="BO142" s="560">
        <f t="shared" si="235"/>
        <v>0</v>
      </c>
      <c r="BP142" s="560">
        <f t="shared" si="235"/>
        <v>0</v>
      </c>
      <c r="BQ142" s="560">
        <f t="shared" si="235"/>
        <v>0</v>
      </c>
      <c r="BR142" s="560">
        <f t="shared" si="235"/>
        <v>0</v>
      </c>
      <c r="BS142" s="560">
        <f t="shared" si="235"/>
        <v>0</v>
      </c>
      <c r="BT142" s="560">
        <f t="shared" si="235"/>
        <v>0</v>
      </c>
      <c r="BU142" s="560">
        <f t="shared" si="234"/>
        <v>0</v>
      </c>
      <c r="BV142" s="560">
        <f t="shared" si="234"/>
        <v>0</v>
      </c>
      <c r="BW142" s="560">
        <f t="shared" si="234"/>
        <v>45139</v>
      </c>
      <c r="BX142" s="560">
        <f t="shared" si="234"/>
        <v>45140</v>
      </c>
      <c r="BY142" s="560">
        <f t="shared" si="234"/>
        <v>45141</v>
      </c>
      <c r="BZ142" s="560">
        <f t="shared" si="234"/>
        <v>45142</v>
      </c>
      <c r="CA142" s="560">
        <f t="shared" si="234"/>
        <v>45143</v>
      </c>
      <c r="CB142" s="560">
        <f t="shared" si="234"/>
        <v>45144</v>
      </c>
      <c r="CC142" s="560">
        <f t="shared" si="234"/>
        <v>45145</v>
      </c>
      <c r="CD142" s="560">
        <f t="shared" si="234"/>
        <v>0</v>
      </c>
      <c r="CE142" s="560">
        <f t="shared" si="234"/>
        <v>0</v>
      </c>
      <c r="CF142" s="560">
        <f t="shared" si="234"/>
        <v>0</v>
      </c>
      <c r="CG142" s="560">
        <f t="shared" si="234"/>
        <v>0</v>
      </c>
      <c r="CH142" s="560">
        <f t="shared" si="234"/>
        <v>0</v>
      </c>
      <c r="CI142" s="560">
        <f t="shared" si="234"/>
        <v>0</v>
      </c>
      <c r="CJ142" s="560">
        <f t="shared" si="234"/>
        <v>0</v>
      </c>
      <c r="CK142" s="560">
        <f t="shared" si="234"/>
        <v>0</v>
      </c>
      <c r="CL142" s="560">
        <f t="shared" si="233"/>
        <v>0</v>
      </c>
      <c r="CM142" s="560">
        <f t="shared" si="233"/>
        <v>0</v>
      </c>
      <c r="CN142" s="560">
        <f t="shared" si="233"/>
        <v>0</v>
      </c>
      <c r="CO142" s="560">
        <f t="shared" si="233"/>
        <v>0</v>
      </c>
      <c r="CP142" s="560">
        <f t="shared" si="233"/>
        <v>0</v>
      </c>
      <c r="CQ142" s="560">
        <f t="shared" si="233"/>
        <v>0</v>
      </c>
      <c r="CR142" s="560">
        <f t="shared" si="233"/>
        <v>0</v>
      </c>
      <c r="CS142" s="560">
        <f t="shared" si="233"/>
        <v>0</v>
      </c>
      <c r="CT142" s="560"/>
      <c r="CU142" s="560"/>
      <c r="CV142" s="560"/>
      <c r="CW142" s="560"/>
      <c r="CX142" s="560"/>
      <c r="CY142" s="560"/>
      <c r="CZ142" s="560"/>
      <c r="DA142" s="560"/>
      <c r="DB142" s="560"/>
      <c r="DC142" s="560"/>
      <c r="DD142" s="560"/>
      <c r="DE142" s="560"/>
      <c r="DF142" s="560"/>
      <c r="DG142" s="560"/>
      <c r="DH142" s="560"/>
      <c r="DI142" s="560"/>
      <c r="DJ142" s="560"/>
      <c r="DK142" s="560"/>
      <c r="DL142" s="560"/>
      <c r="DM142" s="560"/>
      <c r="DN142" s="560"/>
      <c r="DO142" s="560"/>
      <c r="DP142" s="560"/>
      <c r="DQ142" s="560"/>
      <c r="DR142" s="560"/>
      <c r="DS142" s="560"/>
      <c r="DT142" s="560"/>
      <c r="DU142" s="560"/>
      <c r="DV142" s="560"/>
      <c r="DW142" s="560"/>
      <c r="DX142" s="560"/>
      <c r="DY142" s="560"/>
      <c r="DZ142" s="560"/>
      <c r="EA142" s="560"/>
      <c r="EB142" s="560"/>
      <c r="EC142" s="560"/>
      <c r="ED142" s="560"/>
      <c r="EE142" s="560"/>
      <c r="EF142" s="560"/>
      <c r="EG142" s="560"/>
      <c r="EH142" s="560"/>
      <c r="EI142" s="560"/>
      <c r="EJ142" s="560"/>
      <c r="EK142" s="560"/>
      <c r="EL142" s="560"/>
      <c r="EM142" s="560"/>
      <c r="EN142" s="560"/>
      <c r="EO142" s="560"/>
      <c r="EP142" s="560"/>
    </row>
    <row r="143" spans="1:146" s="561" customFormat="1" hidden="1">
      <c r="A143" s="561">
        <v>34</v>
      </c>
      <c r="C143" s="561">
        <f t="shared" ref="C143:R158" si="238">C142</f>
        <v>1</v>
      </c>
      <c r="D143" s="561">
        <f t="shared" si="238"/>
        <v>1</v>
      </c>
      <c r="E143" s="561">
        <f t="shared" si="238"/>
        <v>1</v>
      </c>
      <c r="F143" s="561">
        <f t="shared" si="238"/>
        <v>1</v>
      </c>
      <c r="G143" s="561">
        <f t="shared" si="238"/>
        <v>1</v>
      </c>
      <c r="H143" s="561">
        <f t="shared" si="238"/>
        <v>1</v>
      </c>
      <c r="I143" s="561">
        <f t="shared" si="238"/>
        <v>1</v>
      </c>
      <c r="J143" s="561">
        <f t="shared" si="238"/>
        <v>1</v>
      </c>
      <c r="K143" s="561">
        <f t="shared" si="238"/>
        <v>0</v>
      </c>
      <c r="L143" s="561">
        <f t="shared" si="238"/>
        <v>0</v>
      </c>
      <c r="M143" s="561">
        <f t="shared" si="238"/>
        <v>0</v>
      </c>
      <c r="N143" s="561">
        <f t="shared" si="238"/>
        <v>0</v>
      </c>
      <c r="O143" s="561">
        <f t="shared" si="238"/>
        <v>0</v>
      </c>
      <c r="P143" s="561">
        <f t="shared" si="238"/>
        <v>0</v>
      </c>
      <c r="Q143" s="561">
        <f t="shared" si="238"/>
        <v>0</v>
      </c>
      <c r="R143" s="561">
        <f t="shared" si="236"/>
        <v>0</v>
      </c>
      <c r="S143" s="561">
        <f t="shared" si="232"/>
        <v>0</v>
      </c>
      <c r="T143" s="561">
        <f t="shared" si="232"/>
        <v>0</v>
      </c>
      <c r="U143" s="561">
        <f t="shared" si="232"/>
        <v>1</v>
      </c>
      <c r="V143" s="561">
        <f t="shared" si="232"/>
        <v>1</v>
      </c>
      <c r="W143" s="561">
        <f t="shared" si="232"/>
        <v>1</v>
      </c>
      <c r="X143" s="561">
        <f t="shared" si="232"/>
        <v>1</v>
      </c>
      <c r="Y143" s="561">
        <f t="shared" si="232"/>
        <v>1</v>
      </c>
      <c r="Z143" s="561">
        <f t="shared" si="232"/>
        <v>1</v>
      </c>
      <c r="AA143" s="561">
        <f t="shared" si="232"/>
        <v>1</v>
      </c>
      <c r="AB143" s="561">
        <f t="shared" si="232"/>
        <v>0</v>
      </c>
      <c r="AC143" s="561">
        <f t="shared" si="232"/>
        <v>0</v>
      </c>
      <c r="AD143" s="561">
        <f t="shared" si="232"/>
        <v>0</v>
      </c>
      <c r="AE143" s="561">
        <f t="shared" si="232"/>
        <v>0</v>
      </c>
      <c r="AF143" s="561">
        <f t="shared" si="232"/>
        <v>0</v>
      </c>
      <c r="AG143" s="561">
        <f t="shared" si="232"/>
        <v>0</v>
      </c>
      <c r="AH143" s="561">
        <f t="shared" si="232"/>
        <v>0</v>
      </c>
      <c r="AI143" s="561">
        <f t="shared" si="237"/>
        <v>0</v>
      </c>
      <c r="AJ143" s="561">
        <f t="shared" si="237"/>
        <v>0</v>
      </c>
      <c r="AK143" s="561">
        <f t="shared" si="237"/>
        <v>0</v>
      </c>
      <c r="AL143" s="561">
        <f t="shared" si="237"/>
        <v>0</v>
      </c>
      <c r="AM143" s="561">
        <f t="shared" si="237"/>
        <v>0</v>
      </c>
      <c r="AN143" s="561">
        <f t="shared" si="237"/>
        <v>0</v>
      </c>
      <c r="AO143" s="561">
        <f t="shared" si="237"/>
        <v>0</v>
      </c>
      <c r="AP143" s="561">
        <f t="shared" si="237"/>
        <v>0</v>
      </c>
      <c r="AQ143" s="561">
        <f t="shared" si="237"/>
        <v>0</v>
      </c>
      <c r="BD143" s="560"/>
      <c r="BE143" s="560">
        <f t="shared" si="235"/>
        <v>45087</v>
      </c>
      <c r="BF143" s="560">
        <f t="shared" si="235"/>
        <v>45088</v>
      </c>
      <c r="BG143" s="560">
        <f t="shared" si="235"/>
        <v>45089</v>
      </c>
      <c r="BH143" s="560">
        <f t="shared" si="235"/>
        <v>45090</v>
      </c>
      <c r="BI143" s="560">
        <f t="shared" si="235"/>
        <v>45091</v>
      </c>
      <c r="BJ143" s="560">
        <f t="shared" si="235"/>
        <v>45092</v>
      </c>
      <c r="BK143" s="560">
        <f t="shared" si="235"/>
        <v>45093</v>
      </c>
      <c r="BL143" s="560">
        <f t="shared" si="235"/>
        <v>45094</v>
      </c>
      <c r="BM143" s="560">
        <f t="shared" si="235"/>
        <v>0</v>
      </c>
      <c r="BN143" s="560">
        <f t="shared" si="235"/>
        <v>0</v>
      </c>
      <c r="BO143" s="560">
        <f t="shared" si="235"/>
        <v>0</v>
      </c>
      <c r="BP143" s="560">
        <f t="shared" si="235"/>
        <v>0</v>
      </c>
      <c r="BQ143" s="560">
        <f t="shared" si="235"/>
        <v>0</v>
      </c>
      <c r="BR143" s="560">
        <f t="shared" si="235"/>
        <v>0</v>
      </c>
      <c r="BS143" s="560">
        <f t="shared" si="235"/>
        <v>0</v>
      </c>
      <c r="BT143" s="560">
        <f t="shared" si="235"/>
        <v>0</v>
      </c>
      <c r="BU143" s="560">
        <f t="shared" si="234"/>
        <v>0</v>
      </c>
      <c r="BV143" s="560">
        <f t="shared" si="234"/>
        <v>0</v>
      </c>
      <c r="BW143" s="560">
        <f t="shared" si="234"/>
        <v>45139</v>
      </c>
      <c r="BX143" s="560">
        <f t="shared" si="234"/>
        <v>45140</v>
      </c>
      <c r="BY143" s="560">
        <f t="shared" si="234"/>
        <v>45141</v>
      </c>
      <c r="BZ143" s="560">
        <f t="shared" si="234"/>
        <v>45142</v>
      </c>
      <c r="CA143" s="560">
        <f t="shared" si="234"/>
        <v>45143</v>
      </c>
      <c r="CB143" s="560">
        <f t="shared" si="234"/>
        <v>45144</v>
      </c>
      <c r="CC143" s="560">
        <f t="shared" si="234"/>
        <v>45145</v>
      </c>
      <c r="CD143" s="560">
        <f t="shared" si="234"/>
        <v>0</v>
      </c>
      <c r="CE143" s="560">
        <f t="shared" si="234"/>
        <v>0</v>
      </c>
      <c r="CF143" s="560">
        <f t="shared" si="234"/>
        <v>0</v>
      </c>
      <c r="CG143" s="560">
        <f t="shared" si="234"/>
        <v>0</v>
      </c>
      <c r="CH143" s="560">
        <f t="shared" si="234"/>
        <v>0</v>
      </c>
      <c r="CI143" s="560">
        <f t="shared" si="234"/>
        <v>0</v>
      </c>
      <c r="CJ143" s="560">
        <f t="shared" si="234"/>
        <v>0</v>
      </c>
      <c r="CK143" s="560">
        <f t="shared" si="234"/>
        <v>0</v>
      </c>
      <c r="CL143" s="560">
        <f t="shared" si="233"/>
        <v>0</v>
      </c>
      <c r="CM143" s="560">
        <f t="shared" si="233"/>
        <v>0</v>
      </c>
      <c r="CN143" s="560">
        <f t="shared" si="233"/>
        <v>0</v>
      </c>
      <c r="CO143" s="560">
        <f t="shared" si="233"/>
        <v>0</v>
      </c>
      <c r="CP143" s="560">
        <f t="shared" si="233"/>
        <v>0</v>
      </c>
      <c r="CQ143" s="560">
        <f t="shared" si="233"/>
        <v>0</v>
      </c>
      <c r="CR143" s="560">
        <f t="shared" si="233"/>
        <v>0</v>
      </c>
      <c r="CS143" s="560">
        <f t="shared" si="233"/>
        <v>0</v>
      </c>
      <c r="CT143" s="560"/>
      <c r="CU143" s="560"/>
      <c r="CV143" s="560"/>
      <c r="CW143" s="560"/>
      <c r="CX143" s="560"/>
      <c r="CY143" s="560"/>
      <c r="CZ143" s="560"/>
      <c r="DA143" s="560"/>
      <c r="DB143" s="560"/>
      <c r="DC143" s="560"/>
      <c r="DD143" s="560"/>
      <c r="DE143" s="560"/>
      <c r="DF143" s="560"/>
      <c r="DG143" s="560"/>
      <c r="DH143" s="560"/>
      <c r="DI143" s="560"/>
      <c r="DJ143" s="560"/>
      <c r="DK143" s="560"/>
      <c r="DL143" s="560"/>
      <c r="DM143" s="560"/>
      <c r="DN143" s="560"/>
      <c r="DO143" s="560"/>
      <c r="DP143" s="560"/>
      <c r="DQ143" s="560"/>
      <c r="DR143" s="560"/>
      <c r="DS143" s="560"/>
      <c r="DT143" s="560"/>
      <c r="DU143" s="560"/>
      <c r="DV143" s="560"/>
      <c r="DW143" s="560"/>
      <c r="DX143" s="560"/>
      <c r="DY143" s="560"/>
      <c r="DZ143" s="560"/>
      <c r="EA143" s="560"/>
      <c r="EB143" s="560"/>
      <c r="EC143" s="560"/>
      <c r="ED143" s="560"/>
      <c r="EE143" s="560"/>
      <c r="EF143" s="560"/>
      <c r="EG143" s="560"/>
      <c r="EH143" s="560"/>
      <c r="EI143" s="560"/>
      <c r="EJ143" s="560"/>
      <c r="EK143" s="560"/>
      <c r="EL143" s="560"/>
      <c r="EM143" s="560"/>
      <c r="EN143" s="560"/>
      <c r="EO143" s="560"/>
      <c r="EP143" s="560"/>
    </row>
    <row r="144" spans="1:146" s="561" customFormat="1" hidden="1">
      <c r="A144" s="561">
        <v>35</v>
      </c>
      <c r="C144" s="561">
        <f t="shared" si="238"/>
        <v>1</v>
      </c>
      <c r="D144" s="561">
        <f t="shared" si="238"/>
        <v>1</v>
      </c>
      <c r="E144" s="561">
        <f t="shared" si="238"/>
        <v>1</v>
      </c>
      <c r="F144" s="561">
        <f t="shared" si="238"/>
        <v>1</v>
      </c>
      <c r="G144" s="561">
        <f t="shared" si="238"/>
        <v>1</v>
      </c>
      <c r="H144" s="561">
        <f t="shared" si="238"/>
        <v>1</v>
      </c>
      <c r="I144" s="561">
        <f t="shared" si="238"/>
        <v>1</v>
      </c>
      <c r="J144" s="561">
        <f t="shared" si="238"/>
        <v>1</v>
      </c>
      <c r="K144" s="561">
        <f t="shared" si="238"/>
        <v>0</v>
      </c>
      <c r="L144" s="561">
        <f t="shared" si="238"/>
        <v>0</v>
      </c>
      <c r="M144" s="561">
        <f t="shared" si="238"/>
        <v>0</v>
      </c>
      <c r="N144" s="561">
        <f t="shared" si="238"/>
        <v>0</v>
      </c>
      <c r="O144" s="561">
        <f t="shared" si="238"/>
        <v>0</v>
      </c>
      <c r="P144" s="561">
        <f t="shared" si="238"/>
        <v>0</v>
      </c>
      <c r="Q144" s="561">
        <f t="shared" si="238"/>
        <v>0</v>
      </c>
      <c r="R144" s="561">
        <f t="shared" si="236"/>
        <v>0</v>
      </c>
      <c r="S144" s="561">
        <f t="shared" si="232"/>
        <v>0</v>
      </c>
      <c r="T144" s="561">
        <f t="shared" si="232"/>
        <v>0</v>
      </c>
      <c r="U144" s="561">
        <f t="shared" si="232"/>
        <v>1</v>
      </c>
      <c r="V144" s="561">
        <f t="shared" si="232"/>
        <v>1</v>
      </c>
      <c r="W144" s="561">
        <f t="shared" si="232"/>
        <v>1</v>
      </c>
      <c r="X144" s="561">
        <f t="shared" si="232"/>
        <v>1</v>
      </c>
      <c r="Y144" s="561">
        <f t="shared" si="232"/>
        <v>1</v>
      </c>
      <c r="Z144" s="561">
        <f t="shared" si="232"/>
        <v>1</v>
      </c>
      <c r="AA144" s="561">
        <f t="shared" si="232"/>
        <v>1</v>
      </c>
      <c r="AB144" s="561">
        <f t="shared" si="232"/>
        <v>0</v>
      </c>
      <c r="AC144" s="561">
        <f t="shared" si="232"/>
        <v>0</v>
      </c>
      <c r="AD144" s="561">
        <f t="shared" si="232"/>
        <v>0</v>
      </c>
      <c r="AE144" s="561">
        <f t="shared" si="232"/>
        <v>0</v>
      </c>
      <c r="AF144" s="561">
        <f t="shared" si="232"/>
        <v>0</v>
      </c>
      <c r="AG144" s="561">
        <f t="shared" si="232"/>
        <v>0</v>
      </c>
      <c r="AH144" s="561">
        <f t="shared" si="232"/>
        <v>0</v>
      </c>
      <c r="AI144" s="561">
        <f t="shared" si="237"/>
        <v>0</v>
      </c>
      <c r="AJ144" s="561">
        <f t="shared" si="237"/>
        <v>0</v>
      </c>
      <c r="AK144" s="561">
        <f t="shared" si="237"/>
        <v>0</v>
      </c>
      <c r="AL144" s="561">
        <f t="shared" si="237"/>
        <v>0</v>
      </c>
      <c r="AM144" s="561">
        <f t="shared" si="237"/>
        <v>0</v>
      </c>
      <c r="AN144" s="561">
        <f t="shared" si="237"/>
        <v>0</v>
      </c>
      <c r="AO144" s="561">
        <f t="shared" si="237"/>
        <v>0</v>
      </c>
      <c r="AP144" s="561">
        <f t="shared" si="237"/>
        <v>0</v>
      </c>
      <c r="AQ144" s="561">
        <f t="shared" si="237"/>
        <v>0</v>
      </c>
      <c r="BD144" s="560"/>
      <c r="BE144" s="560">
        <f t="shared" si="235"/>
        <v>45087</v>
      </c>
      <c r="BF144" s="560">
        <f t="shared" si="235"/>
        <v>45088</v>
      </c>
      <c r="BG144" s="560">
        <f t="shared" si="235"/>
        <v>45089</v>
      </c>
      <c r="BH144" s="560">
        <f t="shared" si="235"/>
        <v>45090</v>
      </c>
      <c r="BI144" s="560">
        <f t="shared" si="235"/>
        <v>45091</v>
      </c>
      <c r="BJ144" s="560">
        <f t="shared" si="235"/>
        <v>45092</v>
      </c>
      <c r="BK144" s="560">
        <f t="shared" si="235"/>
        <v>45093</v>
      </c>
      <c r="BL144" s="560">
        <f t="shared" si="235"/>
        <v>45094</v>
      </c>
      <c r="BM144" s="560">
        <f t="shared" si="235"/>
        <v>0</v>
      </c>
      <c r="BN144" s="560">
        <f t="shared" si="235"/>
        <v>0</v>
      </c>
      <c r="BO144" s="560">
        <f t="shared" si="235"/>
        <v>0</v>
      </c>
      <c r="BP144" s="560">
        <f t="shared" si="235"/>
        <v>0</v>
      </c>
      <c r="BQ144" s="560">
        <f t="shared" si="235"/>
        <v>0</v>
      </c>
      <c r="BR144" s="560">
        <f t="shared" si="235"/>
        <v>0</v>
      </c>
      <c r="BS144" s="560">
        <f t="shared" si="235"/>
        <v>0</v>
      </c>
      <c r="BT144" s="560">
        <f t="shared" si="235"/>
        <v>0</v>
      </c>
      <c r="BU144" s="560">
        <f t="shared" si="234"/>
        <v>0</v>
      </c>
      <c r="BV144" s="560">
        <f t="shared" si="234"/>
        <v>0</v>
      </c>
      <c r="BW144" s="560">
        <f t="shared" si="234"/>
        <v>45139</v>
      </c>
      <c r="BX144" s="560">
        <f t="shared" si="234"/>
        <v>45140</v>
      </c>
      <c r="BY144" s="560">
        <f t="shared" si="234"/>
        <v>45141</v>
      </c>
      <c r="BZ144" s="560">
        <f t="shared" si="234"/>
        <v>45142</v>
      </c>
      <c r="CA144" s="560">
        <f t="shared" si="234"/>
        <v>45143</v>
      </c>
      <c r="CB144" s="560">
        <f t="shared" si="234"/>
        <v>45144</v>
      </c>
      <c r="CC144" s="560">
        <f t="shared" si="234"/>
        <v>45145</v>
      </c>
      <c r="CD144" s="560">
        <f t="shared" si="234"/>
        <v>0</v>
      </c>
      <c r="CE144" s="560">
        <f t="shared" si="234"/>
        <v>0</v>
      </c>
      <c r="CF144" s="560">
        <f t="shared" si="234"/>
        <v>0</v>
      </c>
      <c r="CG144" s="560">
        <f t="shared" si="234"/>
        <v>0</v>
      </c>
      <c r="CH144" s="560">
        <f t="shared" si="234"/>
        <v>0</v>
      </c>
      <c r="CI144" s="560">
        <f t="shared" si="234"/>
        <v>0</v>
      </c>
      <c r="CJ144" s="560">
        <f t="shared" si="234"/>
        <v>0</v>
      </c>
      <c r="CK144" s="560">
        <f t="shared" si="234"/>
        <v>0</v>
      </c>
      <c r="CL144" s="560">
        <f t="shared" si="233"/>
        <v>0</v>
      </c>
      <c r="CM144" s="560">
        <f t="shared" si="233"/>
        <v>0</v>
      </c>
      <c r="CN144" s="560">
        <f t="shared" si="233"/>
        <v>0</v>
      </c>
      <c r="CO144" s="560">
        <f t="shared" si="233"/>
        <v>0</v>
      </c>
      <c r="CP144" s="560">
        <f t="shared" si="233"/>
        <v>0</v>
      </c>
      <c r="CQ144" s="560">
        <f t="shared" si="233"/>
        <v>0</v>
      </c>
      <c r="CR144" s="560">
        <f t="shared" si="233"/>
        <v>0</v>
      </c>
      <c r="CS144" s="560">
        <f t="shared" si="233"/>
        <v>0</v>
      </c>
      <c r="CT144" s="560"/>
      <c r="CU144" s="560"/>
      <c r="CV144" s="560"/>
      <c r="CW144" s="560"/>
      <c r="CX144" s="560"/>
      <c r="CY144" s="560"/>
      <c r="CZ144" s="560"/>
      <c r="DA144" s="560"/>
      <c r="DB144" s="560"/>
      <c r="DC144" s="560"/>
      <c r="DD144" s="560"/>
      <c r="DE144" s="560"/>
      <c r="DF144" s="560"/>
      <c r="DG144" s="560"/>
      <c r="DH144" s="560"/>
      <c r="DI144" s="560"/>
      <c r="DJ144" s="560"/>
      <c r="DK144" s="560"/>
      <c r="DL144" s="560"/>
      <c r="DM144" s="560"/>
      <c r="DN144" s="560"/>
      <c r="DO144" s="560"/>
      <c r="DP144" s="560"/>
      <c r="DQ144" s="560"/>
      <c r="DR144" s="560"/>
      <c r="DS144" s="560"/>
      <c r="DT144" s="560"/>
      <c r="DU144" s="560"/>
      <c r="DV144" s="560"/>
      <c r="DW144" s="560"/>
      <c r="DX144" s="560"/>
      <c r="DY144" s="560"/>
      <c r="DZ144" s="560"/>
      <c r="EA144" s="560"/>
      <c r="EB144" s="560"/>
      <c r="EC144" s="560"/>
      <c r="ED144" s="560"/>
      <c r="EE144" s="560"/>
      <c r="EF144" s="560"/>
      <c r="EG144" s="560"/>
      <c r="EH144" s="560"/>
      <c r="EI144" s="560"/>
      <c r="EJ144" s="560"/>
      <c r="EK144" s="560"/>
      <c r="EL144" s="560"/>
      <c r="EM144" s="560"/>
      <c r="EN144" s="560"/>
      <c r="EO144" s="560"/>
      <c r="EP144" s="560"/>
    </row>
    <row r="145" spans="1:146" s="561" customFormat="1" hidden="1">
      <c r="A145" s="561">
        <v>36</v>
      </c>
      <c r="C145" s="561">
        <f t="shared" si="238"/>
        <v>1</v>
      </c>
      <c r="D145" s="561">
        <f t="shared" si="238"/>
        <v>1</v>
      </c>
      <c r="E145" s="561">
        <f t="shared" si="238"/>
        <v>1</v>
      </c>
      <c r="F145" s="561">
        <f t="shared" si="238"/>
        <v>1</v>
      </c>
      <c r="G145" s="561">
        <f t="shared" si="238"/>
        <v>1</v>
      </c>
      <c r="H145" s="561">
        <f t="shared" si="238"/>
        <v>1</v>
      </c>
      <c r="I145" s="561">
        <f t="shared" si="238"/>
        <v>1</v>
      </c>
      <c r="J145" s="561">
        <f t="shared" si="238"/>
        <v>1</v>
      </c>
      <c r="K145" s="561">
        <f t="shared" si="238"/>
        <v>0</v>
      </c>
      <c r="L145" s="561">
        <f t="shared" si="238"/>
        <v>0</v>
      </c>
      <c r="M145" s="561">
        <f t="shared" si="238"/>
        <v>0</v>
      </c>
      <c r="N145" s="561">
        <f t="shared" si="238"/>
        <v>0</v>
      </c>
      <c r="O145" s="561">
        <f t="shared" si="238"/>
        <v>0</v>
      </c>
      <c r="P145" s="561">
        <f t="shared" si="238"/>
        <v>0</v>
      </c>
      <c r="Q145" s="561">
        <f t="shared" si="238"/>
        <v>0</v>
      </c>
      <c r="R145" s="561">
        <f t="shared" si="236"/>
        <v>0</v>
      </c>
      <c r="S145" s="561">
        <f t="shared" si="232"/>
        <v>0</v>
      </c>
      <c r="T145" s="561">
        <f t="shared" si="232"/>
        <v>0</v>
      </c>
      <c r="U145" s="561">
        <f t="shared" si="232"/>
        <v>1</v>
      </c>
      <c r="V145" s="561">
        <f t="shared" si="232"/>
        <v>1</v>
      </c>
      <c r="W145" s="561">
        <f t="shared" si="232"/>
        <v>1</v>
      </c>
      <c r="X145" s="561">
        <f t="shared" si="232"/>
        <v>1</v>
      </c>
      <c r="Y145" s="561">
        <f t="shared" si="232"/>
        <v>1</v>
      </c>
      <c r="Z145" s="561">
        <f t="shared" si="232"/>
        <v>1</v>
      </c>
      <c r="AA145" s="561">
        <f t="shared" si="232"/>
        <v>1</v>
      </c>
      <c r="AB145" s="561">
        <f t="shared" si="232"/>
        <v>0</v>
      </c>
      <c r="AC145" s="561">
        <f t="shared" si="232"/>
        <v>0</v>
      </c>
      <c r="AD145" s="561">
        <f t="shared" si="232"/>
        <v>0</v>
      </c>
      <c r="AE145" s="561">
        <f t="shared" si="232"/>
        <v>0</v>
      </c>
      <c r="AF145" s="561">
        <f t="shared" si="232"/>
        <v>0</v>
      </c>
      <c r="AG145" s="561">
        <f t="shared" si="232"/>
        <v>0</v>
      </c>
      <c r="AH145" s="561">
        <f t="shared" si="232"/>
        <v>0</v>
      </c>
      <c r="AI145" s="561">
        <f t="shared" si="237"/>
        <v>0</v>
      </c>
      <c r="AJ145" s="561">
        <f t="shared" si="237"/>
        <v>0</v>
      </c>
      <c r="AK145" s="561">
        <f t="shared" si="237"/>
        <v>0</v>
      </c>
      <c r="AL145" s="561">
        <f t="shared" si="237"/>
        <v>0</v>
      </c>
      <c r="AM145" s="561">
        <f t="shared" si="237"/>
        <v>0</v>
      </c>
      <c r="AN145" s="561">
        <f t="shared" si="237"/>
        <v>0</v>
      </c>
      <c r="AO145" s="561">
        <f t="shared" si="237"/>
        <v>0</v>
      </c>
      <c r="AP145" s="561">
        <f t="shared" si="237"/>
        <v>0</v>
      </c>
      <c r="AQ145" s="561">
        <f t="shared" si="237"/>
        <v>0</v>
      </c>
      <c r="BD145" s="560"/>
      <c r="BE145" s="560">
        <f t="shared" si="235"/>
        <v>45087</v>
      </c>
      <c r="BF145" s="560">
        <f t="shared" si="235"/>
        <v>45088</v>
      </c>
      <c r="BG145" s="560">
        <f t="shared" si="235"/>
        <v>45089</v>
      </c>
      <c r="BH145" s="560">
        <f t="shared" si="235"/>
        <v>45090</v>
      </c>
      <c r="BI145" s="560">
        <f t="shared" si="235"/>
        <v>45091</v>
      </c>
      <c r="BJ145" s="560">
        <f t="shared" si="235"/>
        <v>45092</v>
      </c>
      <c r="BK145" s="560">
        <f t="shared" si="235"/>
        <v>45093</v>
      </c>
      <c r="BL145" s="560">
        <f t="shared" si="235"/>
        <v>45094</v>
      </c>
      <c r="BM145" s="560">
        <f t="shared" si="235"/>
        <v>0</v>
      </c>
      <c r="BN145" s="560">
        <f t="shared" si="235"/>
        <v>0</v>
      </c>
      <c r="BO145" s="560">
        <f t="shared" si="235"/>
        <v>0</v>
      </c>
      <c r="BP145" s="560">
        <f t="shared" si="235"/>
        <v>0</v>
      </c>
      <c r="BQ145" s="560">
        <f t="shared" si="235"/>
        <v>0</v>
      </c>
      <c r="BR145" s="560">
        <f t="shared" si="235"/>
        <v>0</v>
      </c>
      <c r="BS145" s="560">
        <f t="shared" si="235"/>
        <v>0</v>
      </c>
      <c r="BT145" s="560">
        <f t="shared" si="235"/>
        <v>0</v>
      </c>
      <c r="BU145" s="560">
        <f t="shared" si="234"/>
        <v>0</v>
      </c>
      <c r="BV145" s="560">
        <f t="shared" si="234"/>
        <v>0</v>
      </c>
      <c r="BW145" s="560">
        <f t="shared" si="234"/>
        <v>45139</v>
      </c>
      <c r="BX145" s="560">
        <f t="shared" si="234"/>
        <v>45140</v>
      </c>
      <c r="BY145" s="560">
        <f t="shared" si="234"/>
        <v>45141</v>
      </c>
      <c r="BZ145" s="560">
        <f t="shared" si="234"/>
        <v>45142</v>
      </c>
      <c r="CA145" s="560">
        <f t="shared" si="234"/>
        <v>45143</v>
      </c>
      <c r="CB145" s="560">
        <f t="shared" si="234"/>
        <v>45144</v>
      </c>
      <c r="CC145" s="560">
        <f t="shared" si="234"/>
        <v>45145</v>
      </c>
      <c r="CD145" s="560">
        <f t="shared" si="234"/>
        <v>0</v>
      </c>
      <c r="CE145" s="560">
        <f t="shared" si="234"/>
        <v>0</v>
      </c>
      <c r="CF145" s="560">
        <f t="shared" si="234"/>
        <v>0</v>
      </c>
      <c r="CG145" s="560">
        <f t="shared" si="234"/>
        <v>0</v>
      </c>
      <c r="CH145" s="560">
        <f t="shared" si="234"/>
        <v>0</v>
      </c>
      <c r="CI145" s="560">
        <f t="shared" si="234"/>
        <v>0</v>
      </c>
      <c r="CJ145" s="560">
        <f t="shared" si="234"/>
        <v>0</v>
      </c>
      <c r="CK145" s="560">
        <f t="shared" si="234"/>
        <v>0</v>
      </c>
      <c r="CL145" s="560">
        <f t="shared" si="233"/>
        <v>0</v>
      </c>
      <c r="CM145" s="560">
        <f t="shared" si="233"/>
        <v>0</v>
      </c>
      <c r="CN145" s="560">
        <f t="shared" si="233"/>
        <v>0</v>
      </c>
      <c r="CO145" s="560">
        <f t="shared" si="233"/>
        <v>0</v>
      </c>
      <c r="CP145" s="560">
        <f t="shared" si="233"/>
        <v>0</v>
      </c>
      <c r="CQ145" s="560">
        <f t="shared" si="233"/>
        <v>0</v>
      </c>
      <c r="CR145" s="560">
        <f t="shared" si="233"/>
        <v>0</v>
      </c>
      <c r="CS145" s="560">
        <f t="shared" si="233"/>
        <v>0</v>
      </c>
      <c r="CT145" s="560"/>
      <c r="CU145" s="560"/>
      <c r="CV145" s="560"/>
      <c r="CW145" s="560"/>
      <c r="CX145" s="560"/>
      <c r="CY145" s="560"/>
      <c r="CZ145" s="560"/>
      <c r="DA145" s="560"/>
      <c r="DB145" s="560"/>
      <c r="DC145" s="560"/>
      <c r="DD145" s="560"/>
      <c r="DE145" s="560"/>
      <c r="DF145" s="560"/>
      <c r="DG145" s="560"/>
      <c r="DH145" s="560"/>
      <c r="DI145" s="560"/>
      <c r="DJ145" s="560"/>
      <c r="DK145" s="560"/>
      <c r="DL145" s="560"/>
      <c r="DM145" s="560"/>
      <c r="DN145" s="560"/>
      <c r="DO145" s="560"/>
      <c r="DP145" s="560"/>
      <c r="DQ145" s="560"/>
      <c r="DR145" s="560"/>
      <c r="DS145" s="560"/>
      <c r="DT145" s="560"/>
      <c r="DU145" s="560"/>
      <c r="DV145" s="560"/>
      <c r="DW145" s="560"/>
      <c r="DX145" s="560"/>
      <c r="DY145" s="560"/>
      <c r="DZ145" s="560"/>
      <c r="EA145" s="560"/>
      <c r="EB145" s="560"/>
      <c r="EC145" s="560"/>
      <c r="ED145" s="560"/>
      <c r="EE145" s="560"/>
      <c r="EF145" s="560"/>
      <c r="EG145" s="560"/>
      <c r="EH145" s="560"/>
      <c r="EI145" s="560"/>
      <c r="EJ145" s="560"/>
      <c r="EK145" s="560"/>
      <c r="EL145" s="560"/>
      <c r="EM145" s="560"/>
      <c r="EN145" s="560"/>
      <c r="EO145" s="560"/>
      <c r="EP145" s="560"/>
    </row>
    <row r="146" spans="1:146" s="561" customFormat="1" hidden="1">
      <c r="A146" s="561">
        <v>37</v>
      </c>
      <c r="C146" s="561">
        <f t="shared" si="238"/>
        <v>1</v>
      </c>
      <c r="D146" s="561">
        <f t="shared" si="238"/>
        <v>1</v>
      </c>
      <c r="E146" s="561">
        <f t="shared" si="238"/>
        <v>1</v>
      </c>
      <c r="F146" s="561">
        <f t="shared" si="238"/>
        <v>1</v>
      </c>
      <c r="G146" s="561">
        <f t="shared" si="238"/>
        <v>1</v>
      </c>
      <c r="H146" s="561">
        <f t="shared" si="238"/>
        <v>1</v>
      </c>
      <c r="I146" s="561">
        <f t="shared" si="238"/>
        <v>1</v>
      </c>
      <c r="J146" s="561">
        <f t="shared" si="238"/>
        <v>1</v>
      </c>
      <c r="K146" s="561">
        <f t="shared" si="238"/>
        <v>0</v>
      </c>
      <c r="L146" s="561">
        <f t="shared" si="238"/>
        <v>0</v>
      </c>
      <c r="M146" s="561">
        <f t="shared" si="238"/>
        <v>0</v>
      </c>
      <c r="N146" s="561">
        <f t="shared" si="238"/>
        <v>0</v>
      </c>
      <c r="O146" s="561">
        <f t="shared" si="238"/>
        <v>0</v>
      </c>
      <c r="P146" s="561">
        <f t="shared" si="238"/>
        <v>0</v>
      </c>
      <c r="Q146" s="561">
        <f t="shared" si="238"/>
        <v>0</v>
      </c>
      <c r="R146" s="561">
        <f t="shared" si="236"/>
        <v>0</v>
      </c>
      <c r="S146" s="561">
        <f t="shared" si="232"/>
        <v>0</v>
      </c>
      <c r="T146" s="561">
        <f t="shared" si="232"/>
        <v>0</v>
      </c>
      <c r="U146" s="561">
        <f t="shared" si="232"/>
        <v>1</v>
      </c>
      <c r="V146" s="561">
        <f t="shared" si="232"/>
        <v>1</v>
      </c>
      <c r="W146" s="561">
        <f t="shared" si="232"/>
        <v>1</v>
      </c>
      <c r="X146" s="561">
        <f t="shared" si="232"/>
        <v>1</v>
      </c>
      <c r="Y146" s="561">
        <f t="shared" si="232"/>
        <v>1</v>
      </c>
      <c r="Z146" s="561">
        <f t="shared" si="232"/>
        <v>1</v>
      </c>
      <c r="AA146" s="561">
        <f t="shared" si="232"/>
        <v>1</v>
      </c>
      <c r="AB146" s="561">
        <f t="shared" si="232"/>
        <v>0</v>
      </c>
      <c r="AC146" s="561">
        <f t="shared" si="232"/>
        <v>0</v>
      </c>
      <c r="AD146" s="561">
        <f t="shared" si="232"/>
        <v>0</v>
      </c>
      <c r="AE146" s="561">
        <f t="shared" si="232"/>
        <v>0</v>
      </c>
      <c r="AF146" s="561">
        <f t="shared" si="232"/>
        <v>0</v>
      </c>
      <c r="AG146" s="561">
        <f t="shared" si="232"/>
        <v>0</v>
      </c>
      <c r="AH146" s="561">
        <f t="shared" si="232"/>
        <v>0</v>
      </c>
      <c r="AI146" s="561">
        <f t="shared" si="237"/>
        <v>0</v>
      </c>
      <c r="AJ146" s="561">
        <f t="shared" si="237"/>
        <v>0</v>
      </c>
      <c r="AK146" s="561">
        <f t="shared" si="237"/>
        <v>0</v>
      </c>
      <c r="AL146" s="561">
        <f t="shared" si="237"/>
        <v>0</v>
      </c>
      <c r="AM146" s="561">
        <f t="shared" si="237"/>
        <v>0</v>
      </c>
      <c r="AN146" s="561">
        <f t="shared" si="237"/>
        <v>0</v>
      </c>
      <c r="AO146" s="561">
        <f t="shared" si="237"/>
        <v>0</v>
      </c>
      <c r="AP146" s="561">
        <f t="shared" si="237"/>
        <v>0</v>
      </c>
      <c r="AQ146" s="561">
        <f t="shared" si="237"/>
        <v>0</v>
      </c>
      <c r="BD146" s="560"/>
      <c r="BE146" s="560">
        <f t="shared" si="235"/>
        <v>45087</v>
      </c>
      <c r="BF146" s="560">
        <f t="shared" si="235"/>
        <v>45088</v>
      </c>
      <c r="BG146" s="560">
        <f t="shared" si="235"/>
        <v>45089</v>
      </c>
      <c r="BH146" s="560">
        <f t="shared" si="235"/>
        <v>45090</v>
      </c>
      <c r="BI146" s="560">
        <f t="shared" si="235"/>
        <v>45091</v>
      </c>
      <c r="BJ146" s="560">
        <f t="shared" si="235"/>
        <v>45092</v>
      </c>
      <c r="BK146" s="560">
        <f t="shared" si="235"/>
        <v>45093</v>
      </c>
      <c r="BL146" s="560">
        <f t="shared" si="235"/>
        <v>45094</v>
      </c>
      <c r="BM146" s="560">
        <f t="shared" si="235"/>
        <v>0</v>
      </c>
      <c r="BN146" s="560">
        <f t="shared" si="235"/>
        <v>0</v>
      </c>
      <c r="BO146" s="560">
        <f t="shared" si="235"/>
        <v>0</v>
      </c>
      <c r="BP146" s="560">
        <f t="shared" si="235"/>
        <v>0</v>
      </c>
      <c r="BQ146" s="560">
        <f t="shared" si="235"/>
        <v>0</v>
      </c>
      <c r="BR146" s="560">
        <f t="shared" si="235"/>
        <v>0</v>
      </c>
      <c r="BS146" s="560">
        <f t="shared" si="235"/>
        <v>0</v>
      </c>
      <c r="BT146" s="560">
        <f t="shared" si="235"/>
        <v>0</v>
      </c>
      <c r="BU146" s="560">
        <f t="shared" si="234"/>
        <v>0</v>
      </c>
      <c r="BV146" s="560">
        <f t="shared" si="234"/>
        <v>0</v>
      </c>
      <c r="BW146" s="560">
        <f t="shared" si="234"/>
        <v>45139</v>
      </c>
      <c r="BX146" s="560">
        <f t="shared" si="234"/>
        <v>45140</v>
      </c>
      <c r="BY146" s="560">
        <f t="shared" si="234"/>
        <v>45141</v>
      </c>
      <c r="BZ146" s="560">
        <f t="shared" si="234"/>
        <v>45142</v>
      </c>
      <c r="CA146" s="560">
        <f t="shared" si="234"/>
        <v>45143</v>
      </c>
      <c r="CB146" s="560">
        <f t="shared" si="234"/>
        <v>45144</v>
      </c>
      <c r="CC146" s="560">
        <f t="shared" si="234"/>
        <v>45145</v>
      </c>
      <c r="CD146" s="560">
        <f t="shared" si="234"/>
        <v>0</v>
      </c>
      <c r="CE146" s="560">
        <f t="shared" si="234"/>
        <v>0</v>
      </c>
      <c r="CF146" s="560">
        <f t="shared" si="234"/>
        <v>0</v>
      </c>
      <c r="CG146" s="560">
        <f t="shared" si="234"/>
        <v>0</v>
      </c>
      <c r="CH146" s="560">
        <f t="shared" si="234"/>
        <v>0</v>
      </c>
      <c r="CI146" s="560">
        <f t="shared" si="234"/>
        <v>0</v>
      </c>
      <c r="CJ146" s="560">
        <f t="shared" si="234"/>
        <v>0</v>
      </c>
      <c r="CK146" s="560">
        <f t="shared" si="234"/>
        <v>0</v>
      </c>
      <c r="CL146" s="560">
        <f t="shared" si="233"/>
        <v>0</v>
      </c>
      <c r="CM146" s="560">
        <f t="shared" si="233"/>
        <v>0</v>
      </c>
      <c r="CN146" s="560">
        <f t="shared" si="233"/>
        <v>0</v>
      </c>
      <c r="CO146" s="560">
        <f t="shared" si="233"/>
        <v>0</v>
      </c>
      <c r="CP146" s="560">
        <f t="shared" si="233"/>
        <v>0</v>
      </c>
      <c r="CQ146" s="560">
        <f t="shared" si="233"/>
        <v>0</v>
      </c>
      <c r="CR146" s="560">
        <f t="shared" si="233"/>
        <v>0</v>
      </c>
      <c r="CS146" s="560">
        <f t="shared" si="233"/>
        <v>0</v>
      </c>
      <c r="CT146" s="560"/>
      <c r="CU146" s="560"/>
      <c r="CV146" s="560"/>
      <c r="CW146" s="560"/>
      <c r="CX146" s="560"/>
      <c r="CY146" s="560"/>
      <c r="CZ146" s="560"/>
      <c r="DA146" s="560"/>
      <c r="DB146" s="560"/>
      <c r="DC146" s="560"/>
      <c r="DD146" s="560"/>
      <c r="DE146" s="560"/>
      <c r="DF146" s="560"/>
      <c r="DG146" s="560"/>
      <c r="DH146" s="560"/>
      <c r="DI146" s="560"/>
      <c r="DJ146" s="560"/>
      <c r="DK146" s="560"/>
      <c r="DL146" s="560"/>
      <c r="DM146" s="560"/>
      <c r="DN146" s="560"/>
      <c r="DO146" s="560"/>
      <c r="DP146" s="560"/>
      <c r="DQ146" s="560"/>
      <c r="DR146" s="560"/>
      <c r="DS146" s="560"/>
      <c r="DT146" s="560"/>
      <c r="DU146" s="560"/>
      <c r="DV146" s="560"/>
      <c r="DW146" s="560"/>
      <c r="DX146" s="560"/>
      <c r="DY146" s="560"/>
      <c r="DZ146" s="560"/>
      <c r="EA146" s="560"/>
      <c r="EB146" s="560"/>
      <c r="EC146" s="560"/>
      <c r="ED146" s="560"/>
      <c r="EE146" s="560"/>
      <c r="EF146" s="560"/>
      <c r="EG146" s="560"/>
      <c r="EH146" s="560"/>
      <c r="EI146" s="560"/>
      <c r="EJ146" s="560"/>
      <c r="EK146" s="560"/>
      <c r="EL146" s="560"/>
      <c r="EM146" s="560"/>
      <c r="EN146" s="560"/>
      <c r="EO146" s="560"/>
      <c r="EP146" s="560"/>
    </row>
    <row r="147" spans="1:146" s="561" customFormat="1" hidden="1">
      <c r="A147" s="561">
        <v>38</v>
      </c>
      <c r="C147" s="561">
        <f t="shared" si="238"/>
        <v>1</v>
      </c>
      <c r="D147" s="561">
        <f t="shared" si="238"/>
        <v>1</v>
      </c>
      <c r="E147" s="561">
        <f t="shared" si="238"/>
        <v>1</v>
      </c>
      <c r="F147" s="561">
        <f t="shared" si="238"/>
        <v>1</v>
      </c>
      <c r="G147" s="561">
        <f t="shared" si="238"/>
        <v>1</v>
      </c>
      <c r="H147" s="561">
        <f t="shared" si="238"/>
        <v>1</v>
      </c>
      <c r="I147" s="561">
        <f t="shared" si="238"/>
        <v>1</v>
      </c>
      <c r="J147" s="561">
        <f t="shared" si="238"/>
        <v>1</v>
      </c>
      <c r="K147" s="561">
        <f t="shared" si="238"/>
        <v>0</v>
      </c>
      <c r="L147" s="561">
        <f t="shared" si="238"/>
        <v>0</v>
      </c>
      <c r="M147" s="561">
        <f t="shared" si="238"/>
        <v>0</v>
      </c>
      <c r="N147" s="561">
        <f t="shared" si="238"/>
        <v>0</v>
      </c>
      <c r="O147" s="561">
        <f t="shared" si="238"/>
        <v>0</v>
      </c>
      <c r="P147" s="561">
        <f t="shared" si="238"/>
        <v>0</v>
      </c>
      <c r="Q147" s="561">
        <f t="shared" si="238"/>
        <v>0</v>
      </c>
      <c r="R147" s="561">
        <f t="shared" si="236"/>
        <v>0</v>
      </c>
      <c r="S147" s="561">
        <f t="shared" si="232"/>
        <v>0</v>
      </c>
      <c r="T147" s="561">
        <f t="shared" si="232"/>
        <v>0</v>
      </c>
      <c r="U147" s="561">
        <f t="shared" si="232"/>
        <v>1</v>
      </c>
      <c r="V147" s="561">
        <f t="shared" si="232"/>
        <v>1</v>
      </c>
      <c r="W147" s="561">
        <f t="shared" si="232"/>
        <v>1</v>
      </c>
      <c r="X147" s="561">
        <f t="shared" si="232"/>
        <v>1</v>
      </c>
      <c r="Y147" s="561">
        <f t="shared" si="232"/>
        <v>1</v>
      </c>
      <c r="Z147" s="561">
        <f t="shared" si="232"/>
        <v>1</v>
      </c>
      <c r="AA147" s="561">
        <f t="shared" si="232"/>
        <v>1</v>
      </c>
      <c r="AB147" s="561">
        <f t="shared" si="232"/>
        <v>0</v>
      </c>
      <c r="AC147" s="561">
        <f t="shared" si="232"/>
        <v>0</v>
      </c>
      <c r="AD147" s="561">
        <f t="shared" si="232"/>
        <v>0</v>
      </c>
      <c r="AE147" s="561">
        <f t="shared" si="232"/>
        <v>0</v>
      </c>
      <c r="AF147" s="561">
        <f t="shared" si="232"/>
        <v>0</v>
      </c>
      <c r="AG147" s="561">
        <f t="shared" si="232"/>
        <v>0</v>
      </c>
      <c r="AH147" s="561">
        <f t="shared" si="232"/>
        <v>0</v>
      </c>
      <c r="AI147" s="561">
        <f t="shared" si="237"/>
        <v>0</v>
      </c>
      <c r="AJ147" s="561">
        <f t="shared" si="237"/>
        <v>0</v>
      </c>
      <c r="AK147" s="561">
        <f t="shared" si="237"/>
        <v>0</v>
      </c>
      <c r="AL147" s="561">
        <f t="shared" si="237"/>
        <v>0</v>
      </c>
      <c r="AM147" s="561">
        <f t="shared" si="237"/>
        <v>0</v>
      </c>
      <c r="AN147" s="561">
        <f t="shared" si="237"/>
        <v>0</v>
      </c>
      <c r="AO147" s="561">
        <f t="shared" si="237"/>
        <v>0</v>
      </c>
      <c r="AP147" s="561">
        <f t="shared" si="237"/>
        <v>0</v>
      </c>
      <c r="AQ147" s="561">
        <f t="shared" si="237"/>
        <v>0</v>
      </c>
      <c r="BD147" s="560"/>
      <c r="BE147" s="560">
        <f t="shared" si="235"/>
        <v>45087</v>
      </c>
      <c r="BF147" s="560">
        <f t="shared" si="235"/>
        <v>45088</v>
      </c>
      <c r="BG147" s="560">
        <f t="shared" si="235"/>
        <v>45089</v>
      </c>
      <c r="BH147" s="560">
        <f t="shared" si="235"/>
        <v>45090</v>
      </c>
      <c r="BI147" s="560">
        <f t="shared" si="235"/>
        <v>45091</v>
      </c>
      <c r="BJ147" s="560">
        <f t="shared" si="235"/>
        <v>45092</v>
      </c>
      <c r="BK147" s="560">
        <f t="shared" si="235"/>
        <v>45093</v>
      </c>
      <c r="BL147" s="560">
        <f t="shared" si="235"/>
        <v>45094</v>
      </c>
      <c r="BM147" s="560">
        <f t="shared" si="235"/>
        <v>0</v>
      </c>
      <c r="BN147" s="560">
        <f t="shared" si="235"/>
        <v>0</v>
      </c>
      <c r="BO147" s="560">
        <f t="shared" si="235"/>
        <v>0</v>
      </c>
      <c r="BP147" s="560">
        <f t="shared" si="235"/>
        <v>0</v>
      </c>
      <c r="BQ147" s="560">
        <f t="shared" si="235"/>
        <v>0</v>
      </c>
      <c r="BR147" s="560">
        <f t="shared" si="235"/>
        <v>0</v>
      </c>
      <c r="BS147" s="560">
        <f t="shared" si="235"/>
        <v>0</v>
      </c>
      <c r="BT147" s="560">
        <f t="shared" si="235"/>
        <v>0</v>
      </c>
      <c r="BU147" s="560">
        <f t="shared" si="234"/>
        <v>0</v>
      </c>
      <c r="BV147" s="560">
        <f t="shared" si="234"/>
        <v>0</v>
      </c>
      <c r="BW147" s="560">
        <f t="shared" si="234"/>
        <v>45139</v>
      </c>
      <c r="BX147" s="560">
        <f t="shared" si="234"/>
        <v>45140</v>
      </c>
      <c r="BY147" s="560">
        <f t="shared" si="234"/>
        <v>45141</v>
      </c>
      <c r="BZ147" s="560">
        <f t="shared" si="234"/>
        <v>45142</v>
      </c>
      <c r="CA147" s="560">
        <f t="shared" si="234"/>
        <v>45143</v>
      </c>
      <c r="CB147" s="560">
        <f t="shared" si="234"/>
        <v>45144</v>
      </c>
      <c r="CC147" s="560">
        <f t="shared" si="234"/>
        <v>45145</v>
      </c>
      <c r="CD147" s="560">
        <f t="shared" si="234"/>
        <v>0</v>
      </c>
      <c r="CE147" s="560">
        <f t="shared" si="234"/>
        <v>0</v>
      </c>
      <c r="CF147" s="560">
        <f t="shared" si="234"/>
        <v>0</v>
      </c>
      <c r="CG147" s="560">
        <f t="shared" si="234"/>
        <v>0</v>
      </c>
      <c r="CH147" s="560">
        <f t="shared" si="234"/>
        <v>0</v>
      </c>
      <c r="CI147" s="560">
        <f t="shared" si="234"/>
        <v>0</v>
      </c>
      <c r="CJ147" s="560">
        <f t="shared" si="234"/>
        <v>0</v>
      </c>
      <c r="CK147" s="560">
        <f t="shared" si="234"/>
        <v>0</v>
      </c>
      <c r="CL147" s="560">
        <f t="shared" si="233"/>
        <v>0</v>
      </c>
      <c r="CM147" s="560">
        <f t="shared" si="233"/>
        <v>0</v>
      </c>
      <c r="CN147" s="560">
        <f t="shared" si="233"/>
        <v>0</v>
      </c>
      <c r="CO147" s="560">
        <f t="shared" si="233"/>
        <v>0</v>
      </c>
      <c r="CP147" s="560">
        <f t="shared" si="233"/>
        <v>0</v>
      </c>
      <c r="CQ147" s="560">
        <f t="shared" si="233"/>
        <v>0</v>
      </c>
      <c r="CR147" s="560">
        <f t="shared" si="233"/>
        <v>0</v>
      </c>
      <c r="CS147" s="560">
        <f t="shared" si="233"/>
        <v>0</v>
      </c>
      <c r="CT147" s="560"/>
      <c r="CU147" s="560"/>
      <c r="CV147" s="560"/>
      <c r="CW147" s="560"/>
      <c r="CX147" s="560"/>
      <c r="CY147" s="560"/>
      <c r="CZ147" s="560"/>
      <c r="DA147" s="560"/>
      <c r="DB147" s="560"/>
      <c r="DC147" s="560"/>
      <c r="DD147" s="560"/>
      <c r="DE147" s="560"/>
      <c r="DF147" s="560"/>
      <c r="DG147" s="560"/>
      <c r="DH147" s="560"/>
      <c r="DI147" s="560"/>
      <c r="DJ147" s="560"/>
      <c r="DK147" s="560"/>
      <c r="DL147" s="560"/>
      <c r="DM147" s="560"/>
      <c r="DN147" s="560"/>
      <c r="DO147" s="560"/>
      <c r="DP147" s="560"/>
      <c r="DQ147" s="560"/>
      <c r="DR147" s="560"/>
      <c r="DS147" s="560"/>
      <c r="DT147" s="560"/>
      <c r="DU147" s="560"/>
      <c r="DV147" s="560"/>
      <c r="DW147" s="560"/>
      <c r="DX147" s="560"/>
      <c r="DY147" s="560"/>
      <c r="DZ147" s="560"/>
      <c r="EA147" s="560"/>
      <c r="EB147" s="560"/>
      <c r="EC147" s="560"/>
      <c r="ED147" s="560"/>
      <c r="EE147" s="560"/>
      <c r="EF147" s="560"/>
      <c r="EG147" s="560"/>
      <c r="EH147" s="560"/>
      <c r="EI147" s="560"/>
      <c r="EJ147" s="560"/>
      <c r="EK147" s="560"/>
      <c r="EL147" s="560"/>
      <c r="EM147" s="560"/>
      <c r="EN147" s="560"/>
      <c r="EO147" s="560"/>
      <c r="EP147" s="560"/>
    </row>
    <row r="148" spans="1:146" s="561" customFormat="1" hidden="1">
      <c r="A148" s="561">
        <v>39</v>
      </c>
      <c r="C148" s="561">
        <f t="shared" si="238"/>
        <v>1</v>
      </c>
      <c r="D148" s="561">
        <f t="shared" si="238"/>
        <v>1</v>
      </c>
      <c r="E148" s="561">
        <f t="shared" si="238"/>
        <v>1</v>
      </c>
      <c r="F148" s="561">
        <f t="shared" si="238"/>
        <v>1</v>
      </c>
      <c r="G148" s="561">
        <f t="shared" si="238"/>
        <v>1</v>
      </c>
      <c r="H148" s="561">
        <f t="shared" si="238"/>
        <v>1</v>
      </c>
      <c r="I148" s="561">
        <f t="shared" si="238"/>
        <v>1</v>
      </c>
      <c r="J148" s="561">
        <f t="shared" si="238"/>
        <v>1</v>
      </c>
      <c r="K148" s="561">
        <f t="shared" si="238"/>
        <v>0</v>
      </c>
      <c r="L148" s="561">
        <f t="shared" si="238"/>
        <v>0</v>
      </c>
      <c r="M148" s="561">
        <f t="shared" si="238"/>
        <v>0</v>
      </c>
      <c r="N148" s="561">
        <f t="shared" si="238"/>
        <v>0</v>
      </c>
      <c r="O148" s="561">
        <f t="shared" si="238"/>
        <v>0</v>
      </c>
      <c r="P148" s="561">
        <f t="shared" si="238"/>
        <v>0</v>
      </c>
      <c r="Q148" s="561">
        <f t="shared" si="238"/>
        <v>0</v>
      </c>
      <c r="R148" s="561">
        <f t="shared" si="236"/>
        <v>0</v>
      </c>
      <c r="S148" s="561">
        <f t="shared" si="232"/>
        <v>0</v>
      </c>
      <c r="T148" s="561">
        <f t="shared" si="232"/>
        <v>0</v>
      </c>
      <c r="U148" s="561">
        <f t="shared" si="232"/>
        <v>1</v>
      </c>
      <c r="V148" s="561">
        <f t="shared" si="232"/>
        <v>1</v>
      </c>
      <c r="W148" s="561">
        <f t="shared" si="232"/>
        <v>1</v>
      </c>
      <c r="X148" s="561">
        <f t="shared" si="232"/>
        <v>1</v>
      </c>
      <c r="Y148" s="561">
        <f t="shared" si="232"/>
        <v>1</v>
      </c>
      <c r="Z148" s="561">
        <f t="shared" si="232"/>
        <v>1</v>
      </c>
      <c r="AA148" s="561">
        <f t="shared" si="232"/>
        <v>1</v>
      </c>
      <c r="AB148" s="561">
        <f t="shared" si="232"/>
        <v>0</v>
      </c>
      <c r="AC148" s="561">
        <f t="shared" si="232"/>
        <v>0</v>
      </c>
      <c r="AD148" s="561">
        <f t="shared" si="232"/>
        <v>0</v>
      </c>
      <c r="AE148" s="561">
        <f t="shared" si="232"/>
        <v>0</v>
      </c>
      <c r="AF148" s="561">
        <f t="shared" si="232"/>
        <v>0</v>
      </c>
      <c r="AG148" s="561">
        <f t="shared" si="232"/>
        <v>0</v>
      </c>
      <c r="AH148" s="561">
        <f t="shared" ref="AH148:AQ163" si="239">AH147</f>
        <v>0</v>
      </c>
      <c r="AI148" s="561">
        <f t="shared" si="237"/>
        <v>0</v>
      </c>
      <c r="AJ148" s="561">
        <f t="shared" si="237"/>
        <v>0</v>
      </c>
      <c r="AK148" s="561">
        <f t="shared" si="237"/>
        <v>0</v>
      </c>
      <c r="AL148" s="561">
        <f t="shared" si="237"/>
        <v>0</v>
      </c>
      <c r="AM148" s="561">
        <f t="shared" si="237"/>
        <v>0</v>
      </c>
      <c r="AN148" s="561">
        <f t="shared" si="237"/>
        <v>0</v>
      </c>
      <c r="AO148" s="561">
        <f t="shared" si="237"/>
        <v>0</v>
      </c>
      <c r="AP148" s="561">
        <f t="shared" si="237"/>
        <v>0</v>
      </c>
      <c r="AQ148" s="561">
        <f t="shared" si="237"/>
        <v>0</v>
      </c>
      <c r="BD148" s="560"/>
      <c r="BE148" s="560">
        <f t="shared" si="235"/>
        <v>45087</v>
      </c>
      <c r="BF148" s="560">
        <f t="shared" si="235"/>
        <v>45088</v>
      </c>
      <c r="BG148" s="560">
        <f t="shared" si="235"/>
        <v>45089</v>
      </c>
      <c r="BH148" s="560">
        <f t="shared" si="235"/>
        <v>45090</v>
      </c>
      <c r="BI148" s="560">
        <f t="shared" si="235"/>
        <v>45091</v>
      </c>
      <c r="BJ148" s="560">
        <f t="shared" si="235"/>
        <v>45092</v>
      </c>
      <c r="BK148" s="560">
        <f t="shared" si="235"/>
        <v>45093</v>
      </c>
      <c r="BL148" s="560">
        <f t="shared" si="235"/>
        <v>45094</v>
      </c>
      <c r="BM148" s="560">
        <f t="shared" si="235"/>
        <v>0</v>
      </c>
      <c r="BN148" s="560">
        <f t="shared" si="235"/>
        <v>0</v>
      </c>
      <c r="BO148" s="560">
        <f t="shared" si="235"/>
        <v>0</v>
      </c>
      <c r="BP148" s="560">
        <f t="shared" si="235"/>
        <v>0</v>
      </c>
      <c r="BQ148" s="560">
        <f t="shared" si="235"/>
        <v>0</v>
      </c>
      <c r="BR148" s="560">
        <f t="shared" si="235"/>
        <v>0</v>
      </c>
      <c r="BS148" s="560">
        <f t="shared" si="235"/>
        <v>0</v>
      </c>
      <c r="BT148" s="560">
        <f t="shared" si="235"/>
        <v>0</v>
      </c>
      <c r="BU148" s="560">
        <f t="shared" si="235"/>
        <v>0</v>
      </c>
      <c r="BV148" s="560">
        <f t="shared" si="235"/>
        <v>0</v>
      </c>
      <c r="BW148" s="560">
        <f t="shared" si="235"/>
        <v>45139</v>
      </c>
      <c r="BX148" s="560">
        <f t="shared" si="235"/>
        <v>45140</v>
      </c>
      <c r="BY148" s="560">
        <f t="shared" si="234"/>
        <v>45141</v>
      </c>
      <c r="BZ148" s="560">
        <f t="shared" si="234"/>
        <v>45142</v>
      </c>
      <c r="CA148" s="560">
        <f t="shared" si="234"/>
        <v>45143</v>
      </c>
      <c r="CB148" s="560">
        <f t="shared" si="234"/>
        <v>45144</v>
      </c>
      <c r="CC148" s="560">
        <f t="shared" si="234"/>
        <v>45145</v>
      </c>
      <c r="CD148" s="560">
        <f t="shared" si="234"/>
        <v>0</v>
      </c>
      <c r="CE148" s="560">
        <f t="shared" si="234"/>
        <v>0</v>
      </c>
      <c r="CF148" s="560">
        <f t="shared" si="234"/>
        <v>0</v>
      </c>
      <c r="CG148" s="560">
        <f t="shared" si="234"/>
        <v>0</v>
      </c>
      <c r="CH148" s="560">
        <f t="shared" si="234"/>
        <v>0</v>
      </c>
      <c r="CI148" s="560">
        <f t="shared" si="234"/>
        <v>0</v>
      </c>
      <c r="CJ148" s="560">
        <f t="shared" si="234"/>
        <v>0</v>
      </c>
      <c r="CK148" s="560">
        <f t="shared" si="234"/>
        <v>0</v>
      </c>
      <c r="CL148" s="560">
        <f t="shared" si="233"/>
        <v>0</v>
      </c>
      <c r="CM148" s="560">
        <f t="shared" si="233"/>
        <v>0</v>
      </c>
      <c r="CN148" s="560">
        <f t="shared" si="233"/>
        <v>0</v>
      </c>
      <c r="CO148" s="560">
        <f t="shared" si="233"/>
        <v>0</v>
      </c>
      <c r="CP148" s="560">
        <f t="shared" si="233"/>
        <v>0</v>
      </c>
      <c r="CQ148" s="560">
        <f t="shared" si="233"/>
        <v>0</v>
      </c>
      <c r="CR148" s="560">
        <f t="shared" si="233"/>
        <v>0</v>
      </c>
      <c r="CS148" s="560">
        <f t="shared" si="233"/>
        <v>0</v>
      </c>
      <c r="CT148" s="560"/>
      <c r="CU148" s="560"/>
      <c r="CV148" s="560"/>
      <c r="CW148" s="560"/>
      <c r="CX148" s="560"/>
      <c r="CY148" s="560"/>
      <c r="CZ148" s="560"/>
      <c r="DA148" s="560"/>
      <c r="DB148" s="560"/>
      <c r="DC148" s="560"/>
      <c r="DD148" s="560"/>
      <c r="DE148" s="560"/>
      <c r="DF148" s="560"/>
      <c r="DG148" s="560"/>
      <c r="DH148" s="560"/>
      <c r="DI148" s="560"/>
      <c r="DJ148" s="560"/>
      <c r="DK148" s="560"/>
      <c r="DL148" s="560"/>
      <c r="DM148" s="560"/>
      <c r="DN148" s="560"/>
      <c r="DO148" s="560"/>
      <c r="DP148" s="560"/>
      <c r="DQ148" s="560"/>
      <c r="DR148" s="560"/>
      <c r="DS148" s="560"/>
      <c r="DT148" s="560"/>
      <c r="DU148" s="560"/>
      <c r="DV148" s="560"/>
      <c r="DW148" s="560"/>
      <c r="DX148" s="560"/>
      <c r="DY148" s="560"/>
      <c r="DZ148" s="560"/>
      <c r="EA148" s="560"/>
      <c r="EB148" s="560"/>
      <c r="EC148" s="560"/>
      <c r="ED148" s="560"/>
      <c r="EE148" s="560"/>
      <c r="EF148" s="560"/>
      <c r="EG148" s="560"/>
      <c r="EH148" s="560"/>
      <c r="EI148" s="560"/>
      <c r="EJ148" s="560"/>
      <c r="EK148" s="560"/>
      <c r="EL148" s="560"/>
      <c r="EM148" s="560"/>
      <c r="EN148" s="560"/>
      <c r="EO148" s="560"/>
      <c r="EP148" s="560"/>
    </row>
    <row r="149" spans="1:146" s="561" customFormat="1" hidden="1">
      <c r="A149" s="561">
        <v>40</v>
      </c>
      <c r="C149" s="561">
        <f t="shared" si="238"/>
        <v>1</v>
      </c>
      <c r="D149" s="561">
        <f t="shared" si="238"/>
        <v>1</v>
      </c>
      <c r="E149" s="561">
        <f t="shared" si="238"/>
        <v>1</v>
      </c>
      <c r="F149" s="561">
        <f t="shared" si="238"/>
        <v>1</v>
      </c>
      <c r="G149" s="561">
        <f t="shared" si="238"/>
        <v>1</v>
      </c>
      <c r="H149" s="561">
        <f t="shared" si="238"/>
        <v>1</v>
      </c>
      <c r="I149" s="561">
        <f t="shared" si="238"/>
        <v>1</v>
      </c>
      <c r="J149" s="561">
        <f t="shared" si="238"/>
        <v>1</v>
      </c>
      <c r="K149" s="561">
        <f t="shared" si="238"/>
        <v>0</v>
      </c>
      <c r="L149" s="561">
        <f t="shared" si="238"/>
        <v>0</v>
      </c>
      <c r="M149" s="561">
        <f t="shared" si="238"/>
        <v>0</v>
      </c>
      <c r="N149" s="561">
        <f t="shared" si="238"/>
        <v>0</v>
      </c>
      <c r="O149" s="561">
        <f t="shared" si="238"/>
        <v>0</v>
      </c>
      <c r="P149" s="561">
        <f t="shared" si="238"/>
        <v>0</v>
      </c>
      <c r="Q149" s="561">
        <f t="shared" si="238"/>
        <v>0</v>
      </c>
      <c r="R149" s="561">
        <f t="shared" si="236"/>
        <v>0</v>
      </c>
      <c r="S149" s="561">
        <f t="shared" si="236"/>
        <v>0</v>
      </c>
      <c r="T149" s="561">
        <f t="shared" si="236"/>
        <v>0</v>
      </c>
      <c r="U149" s="561">
        <f t="shared" si="236"/>
        <v>1</v>
      </c>
      <c r="V149" s="561">
        <f t="shared" si="236"/>
        <v>1</v>
      </c>
      <c r="W149" s="561">
        <f t="shared" si="236"/>
        <v>1</v>
      </c>
      <c r="X149" s="561">
        <f t="shared" si="236"/>
        <v>1</v>
      </c>
      <c r="Y149" s="561">
        <f t="shared" si="236"/>
        <v>1</v>
      </c>
      <c r="Z149" s="561">
        <f t="shared" si="236"/>
        <v>1</v>
      </c>
      <c r="AA149" s="561">
        <f t="shared" si="236"/>
        <v>1</v>
      </c>
      <c r="AB149" s="561">
        <f t="shared" si="236"/>
        <v>0</v>
      </c>
      <c r="AC149" s="561">
        <f t="shared" si="236"/>
        <v>0</v>
      </c>
      <c r="AD149" s="561">
        <f t="shared" si="236"/>
        <v>0</v>
      </c>
      <c r="AE149" s="561">
        <f t="shared" si="236"/>
        <v>0</v>
      </c>
      <c r="AF149" s="561">
        <f t="shared" si="236"/>
        <v>0</v>
      </c>
      <c r="AG149" s="561">
        <f t="shared" si="236"/>
        <v>0</v>
      </c>
      <c r="AH149" s="561">
        <f t="shared" si="239"/>
        <v>0</v>
      </c>
      <c r="AI149" s="561">
        <f t="shared" si="237"/>
        <v>0</v>
      </c>
      <c r="AJ149" s="561">
        <f t="shared" si="237"/>
        <v>0</v>
      </c>
      <c r="AK149" s="561">
        <f t="shared" si="237"/>
        <v>0</v>
      </c>
      <c r="AL149" s="561">
        <f t="shared" si="237"/>
        <v>0</v>
      </c>
      <c r="AM149" s="561">
        <f t="shared" si="237"/>
        <v>0</v>
      </c>
      <c r="AN149" s="561">
        <f t="shared" si="237"/>
        <v>0</v>
      </c>
      <c r="AO149" s="561">
        <f t="shared" si="237"/>
        <v>0</v>
      </c>
      <c r="AP149" s="561">
        <f t="shared" si="237"/>
        <v>0</v>
      </c>
      <c r="AQ149" s="561">
        <f t="shared" si="237"/>
        <v>0</v>
      </c>
      <c r="BD149" s="560"/>
      <c r="BE149" s="560">
        <f t="shared" si="235"/>
        <v>45087</v>
      </c>
      <c r="BF149" s="560">
        <f t="shared" si="235"/>
        <v>45088</v>
      </c>
      <c r="BG149" s="560">
        <f t="shared" si="235"/>
        <v>45089</v>
      </c>
      <c r="BH149" s="560">
        <f t="shared" si="235"/>
        <v>45090</v>
      </c>
      <c r="BI149" s="560">
        <f t="shared" si="235"/>
        <v>45091</v>
      </c>
      <c r="BJ149" s="560">
        <f t="shared" si="235"/>
        <v>45092</v>
      </c>
      <c r="BK149" s="560">
        <f t="shared" si="235"/>
        <v>45093</v>
      </c>
      <c r="BL149" s="560">
        <f t="shared" si="235"/>
        <v>45094</v>
      </c>
      <c r="BM149" s="560">
        <f t="shared" si="235"/>
        <v>0</v>
      </c>
      <c r="BN149" s="560">
        <f t="shared" si="235"/>
        <v>0</v>
      </c>
      <c r="BO149" s="560">
        <f t="shared" si="235"/>
        <v>0</v>
      </c>
      <c r="BP149" s="560">
        <f t="shared" si="235"/>
        <v>0</v>
      </c>
      <c r="BQ149" s="560">
        <f t="shared" si="235"/>
        <v>0</v>
      </c>
      <c r="BR149" s="560">
        <f t="shared" si="235"/>
        <v>0</v>
      </c>
      <c r="BS149" s="560">
        <f t="shared" si="235"/>
        <v>0</v>
      </c>
      <c r="BT149" s="560">
        <f t="shared" si="235"/>
        <v>0</v>
      </c>
      <c r="BU149" s="560">
        <f t="shared" si="235"/>
        <v>0</v>
      </c>
      <c r="BV149" s="560">
        <f t="shared" si="235"/>
        <v>0</v>
      </c>
      <c r="BW149" s="560">
        <f t="shared" si="235"/>
        <v>45139</v>
      </c>
      <c r="BX149" s="560">
        <f t="shared" si="235"/>
        <v>45140</v>
      </c>
      <c r="BY149" s="560">
        <f t="shared" si="234"/>
        <v>45141</v>
      </c>
      <c r="BZ149" s="560">
        <f t="shared" si="234"/>
        <v>45142</v>
      </c>
      <c r="CA149" s="560">
        <f t="shared" si="234"/>
        <v>45143</v>
      </c>
      <c r="CB149" s="560">
        <f t="shared" si="234"/>
        <v>45144</v>
      </c>
      <c r="CC149" s="560">
        <f t="shared" si="234"/>
        <v>45145</v>
      </c>
      <c r="CD149" s="560">
        <f t="shared" si="234"/>
        <v>0</v>
      </c>
      <c r="CE149" s="560">
        <f t="shared" si="234"/>
        <v>0</v>
      </c>
      <c r="CF149" s="560">
        <f t="shared" si="234"/>
        <v>0</v>
      </c>
      <c r="CG149" s="560">
        <f t="shared" si="234"/>
        <v>0</v>
      </c>
      <c r="CH149" s="560">
        <f t="shared" si="234"/>
        <v>0</v>
      </c>
      <c r="CI149" s="560">
        <f t="shared" si="234"/>
        <v>0</v>
      </c>
      <c r="CJ149" s="560">
        <f t="shared" si="234"/>
        <v>0</v>
      </c>
      <c r="CK149" s="560">
        <f t="shared" si="234"/>
        <v>0</v>
      </c>
      <c r="CL149" s="560">
        <f t="shared" si="233"/>
        <v>0</v>
      </c>
      <c r="CM149" s="560">
        <f t="shared" si="233"/>
        <v>0</v>
      </c>
      <c r="CN149" s="560">
        <f t="shared" si="233"/>
        <v>0</v>
      </c>
      <c r="CO149" s="560">
        <f t="shared" si="233"/>
        <v>0</v>
      </c>
      <c r="CP149" s="560">
        <f t="shared" si="233"/>
        <v>0</v>
      </c>
      <c r="CQ149" s="560">
        <f t="shared" si="233"/>
        <v>0</v>
      </c>
      <c r="CR149" s="560">
        <f t="shared" si="233"/>
        <v>0</v>
      </c>
      <c r="CS149" s="560">
        <f t="shared" si="233"/>
        <v>0</v>
      </c>
      <c r="CT149" s="560"/>
      <c r="CU149" s="560"/>
      <c r="CV149" s="560"/>
      <c r="CW149" s="560"/>
      <c r="CX149" s="560"/>
      <c r="CY149" s="560"/>
      <c r="CZ149" s="560"/>
      <c r="DA149" s="560"/>
      <c r="DB149" s="560"/>
      <c r="DC149" s="560"/>
      <c r="DD149" s="560"/>
      <c r="DE149" s="560"/>
      <c r="DF149" s="560"/>
      <c r="DG149" s="560"/>
      <c r="DH149" s="560"/>
      <c r="DI149" s="560"/>
      <c r="DJ149" s="560"/>
      <c r="DK149" s="560"/>
      <c r="DL149" s="560"/>
      <c r="DM149" s="560"/>
      <c r="DN149" s="560"/>
      <c r="DO149" s="560"/>
      <c r="DP149" s="560"/>
      <c r="DQ149" s="560"/>
      <c r="DR149" s="560"/>
      <c r="DS149" s="560"/>
      <c r="DT149" s="560"/>
      <c r="DU149" s="560"/>
      <c r="DV149" s="560"/>
      <c r="DW149" s="560"/>
      <c r="DX149" s="560"/>
      <c r="DY149" s="560"/>
      <c r="DZ149" s="560"/>
      <c r="EA149" s="560"/>
      <c r="EB149" s="560"/>
      <c r="EC149" s="560"/>
      <c r="ED149" s="560"/>
      <c r="EE149" s="560"/>
      <c r="EF149" s="560"/>
      <c r="EG149" s="560"/>
      <c r="EH149" s="560"/>
      <c r="EI149" s="560"/>
      <c r="EJ149" s="560"/>
      <c r="EK149" s="560"/>
      <c r="EL149" s="560"/>
      <c r="EM149" s="560"/>
      <c r="EN149" s="560"/>
      <c r="EO149" s="560"/>
      <c r="EP149" s="560"/>
    </row>
    <row r="150" spans="1:146" s="561" customFormat="1" hidden="1">
      <c r="A150" s="561">
        <v>41</v>
      </c>
      <c r="C150" s="561">
        <f t="shared" si="238"/>
        <v>1</v>
      </c>
      <c r="D150" s="561">
        <f t="shared" si="238"/>
        <v>1</v>
      </c>
      <c r="E150" s="561">
        <f t="shared" si="238"/>
        <v>1</v>
      </c>
      <c r="F150" s="561">
        <f t="shared" si="238"/>
        <v>1</v>
      </c>
      <c r="G150" s="561">
        <f t="shared" si="238"/>
        <v>1</v>
      </c>
      <c r="H150" s="561">
        <f t="shared" si="238"/>
        <v>1</v>
      </c>
      <c r="I150" s="561">
        <f t="shared" si="238"/>
        <v>1</v>
      </c>
      <c r="J150" s="561">
        <f t="shared" si="238"/>
        <v>1</v>
      </c>
      <c r="K150" s="561">
        <f t="shared" si="238"/>
        <v>0</v>
      </c>
      <c r="L150" s="561">
        <f t="shared" si="238"/>
        <v>0</v>
      </c>
      <c r="M150" s="561">
        <f t="shared" si="238"/>
        <v>0</v>
      </c>
      <c r="N150" s="561">
        <f t="shared" si="238"/>
        <v>0</v>
      </c>
      <c r="O150" s="561">
        <f t="shared" si="238"/>
        <v>0</v>
      </c>
      <c r="P150" s="561">
        <f t="shared" si="238"/>
        <v>0</v>
      </c>
      <c r="Q150" s="561">
        <f t="shared" si="238"/>
        <v>0</v>
      </c>
      <c r="R150" s="561">
        <f t="shared" si="236"/>
        <v>0</v>
      </c>
      <c r="S150" s="561">
        <f t="shared" si="236"/>
        <v>0</v>
      </c>
      <c r="T150" s="561">
        <f t="shared" si="236"/>
        <v>0</v>
      </c>
      <c r="U150" s="561">
        <f t="shared" si="236"/>
        <v>1</v>
      </c>
      <c r="V150" s="561">
        <f t="shared" si="236"/>
        <v>1</v>
      </c>
      <c r="W150" s="561">
        <f t="shared" si="236"/>
        <v>1</v>
      </c>
      <c r="X150" s="561">
        <f t="shared" si="236"/>
        <v>1</v>
      </c>
      <c r="Y150" s="561">
        <f t="shared" si="236"/>
        <v>1</v>
      </c>
      <c r="Z150" s="561">
        <f t="shared" si="236"/>
        <v>1</v>
      </c>
      <c r="AA150" s="561">
        <f t="shared" si="236"/>
        <v>1</v>
      </c>
      <c r="AB150" s="561">
        <f t="shared" si="236"/>
        <v>0</v>
      </c>
      <c r="AC150" s="561">
        <f t="shared" si="236"/>
        <v>0</v>
      </c>
      <c r="AD150" s="561">
        <f t="shared" si="236"/>
        <v>0</v>
      </c>
      <c r="AE150" s="561">
        <f t="shared" si="236"/>
        <v>0</v>
      </c>
      <c r="AF150" s="561">
        <f t="shared" si="236"/>
        <v>0</v>
      </c>
      <c r="AG150" s="561">
        <f t="shared" si="236"/>
        <v>0</v>
      </c>
      <c r="AH150" s="561">
        <f t="shared" si="239"/>
        <v>0</v>
      </c>
      <c r="AI150" s="561">
        <f t="shared" si="237"/>
        <v>0</v>
      </c>
      <c r="AJ150" s="561">
        <f t="shared" si="237"/>
        <v>0</v>
      </c>
      <c r="AK150" s="561">
        <f t="shared" si="237"/>
        <v>0</v>
      </c>
      <c r="AL150" s="561">
        <f t="shared" si="237"/>
        <v>0</v>
      </c>
      <c r="AM150" s="561">
        <f t="shared" si="237"/>
        <v>0</v>
      </c>
      <c r="AN150" s="561">
        <f t="shared" si="237"/>
        <v>0</v>
      </c>
      <c r="AO150" s="561">
        <f t="shared" si="237"/>
        <v>0</v>
      </c>
      <c r="AP150" s="561">
        <f t="shared" si="237"/>
        <v>0</v>
      </c>
      <c r="AQ150" s="561">
        <f t="shared" si="237"/>
        <v>0</v>
      </c>
      <c r="BD150" s="560"/>
      <c r="BE150" s="560">
        <f t="shared" si="235"/>
        <v>45087</v>
      </c>
      <c r="BF150" s="560">
        <f t="shared" si="235"/>
        <v>45088</v>
      </c>
      <c r="BG150" s="560">
        <f t="shared" si="235"/>
        <v>45089</v>
      </c>
      <c r="BH150" s="560">
        <f t="shared" si="235"/>
        <v>45090</v>
      </c>
      <c r="BI150" s="560">
        <f t="shared" si="235"/>
        <v>45091</v>
      </c>
      <c r="BJ150" s="560">
        <f t="shared" si="235"/>
        <v>45092</v>
      </c>
      <c r="BK150" s="560">
        <f t="shared" si="235"/>
        <v>45093</v>
      </c>
      <c r="BL150" s="560">
        <f t="shared" si="235"/>
        <v>45094</v>
      </c>
      <c r="BM150" s="560">
        <f t="shared" si="235"/>
        <v>0</v>
      </c>
      <c r="BN150" s="560">
        <f t="shared" si="235"/>
        <v>0</v>
      </c>
      <c r="BO150" s="560">
        <f t="shared" si="235"/>
        <v>0</v>
      </c>
      <c r="BP150" s="560">
        <f t="shared" si="235"/>
        <v>0</v>
      </c>
      <c r="BQ150" s="560">
        <f t="shared" si="235"/>
        <v>0</v>
      </c>
      <c r="BR150" s="560">
        <f t="shared" si="235"/>
        <v>0</v>
      </c>
      <c r="BS150" s="560">
        <f t="shared" si="235"/>
        <v>0</v>
      </c>
      <c r="BT150" s="560">
        <f t="shared" si="235"/>
        <v>0</v>
      </c>
      <c r="BU150" s="560">
        <f t="shared" si="235"/>
        <v>0</v>
      </c>
      <c r="BV150" s="560">
        <f t="shared" si="235"/>
        <v>0</v>
      </c>
      <c r="BW150" s="560">
        <f t="shared" si="235"/>
        <v>45139</v>
      </c>
      <c r="BX150" s="560">
        <f t="shared" si="235"/>
        <v>45140</v>
      </c>
      <c r="BY150" s="560">
        <f t="shared" si="234"/>
        <v>45141</v>
      </c>
      <c r="BZ150" s="560">
        <f t="shared" si="234"/>
        <v>45142</v>
      </c>
      <c r="CA150" s="560">
        <f t="shared" si="234"/>
        <v>45143</v>
      </c>
      <c r="CB150" s="560">
        <f t="shared" si="234"/>
        <v>45144</v>
      </c>
      <c r="CC150" s="560">
        <f t="shared" si="234"/>
        <v>45145</v>
      </c>
      <c r="CD150" s="560">
        <f t="shared" si="234"/>
        <v>0</v>
      </c>
      <c r="CE150" s="560">
        <f t="shared" si="234"/>
        <v>0</v>
      </c>
      <c r="CF150" s="560">
        <f t="shared" si="234"/>
        <v>0</v>
      </c>
      <c r="CG150" s="560">
        <f t="shared" si="234"/>
        <v>0</v>
      </c>
      <c r="CH150" s="560">
        <f t="shared" ref="BT150:CS160" si="240">CH149</f>
        <v>0</v>
      </c>
      <c r="CI150" s="560">
        <f t="shared" si="240"/>
        <v>0</v>
      </c>
      <c r="CJ150" s="560">
        <f t="shared" si="240"/>
        <v>0</v>
      </c>
      <c r="CK150" s="560">
        <f t="shared" si="240"/>
        <v>0</v>
      </c>
      <c r="CL150" s="560">
        <f t="shared" si="240"/>
        <v>0</v>
      </c>
      <c r="CM150" s="560">
        <f t="shared" si="240"/>
        <v>0</v>
      </c>
      <c r="CN150" s="560">
        <f t="shared" si="240"/>
        <v>0</v>
      </c>
      <c r="CO150" s="560">
        <f t="shared" si="240"/>
        <v>0</v>
      </c>
      <c r="CP150" s="560">
        <f t="shared" si="240"/>
        <v>0</v>
      </c>
      <c r="CQ150" s="560">
        <f t="shared" si="240"/>
        <v>0</v>
      </c>
      <c r="CR150" s="560">
        <f t="shared" si="240"/>
        <v>0</v>
      </c>
      <c r="CS150" s="560">
        <f t="shared" si="240"/>
        <v>0</v>
      </c>
      <c r="CT150" s="560"/>
      <c r="CU150" s="560"/>
      <c r="CV150" s="560"/>
      <c r="CW150" s="560"/>
      <c r="CX150" s="560"/>
      <c r="CY150" s="560"/>
      <c r="CZ150" s="560"/>
      <c r="DA150" s="560"/>
      <c r="DB150" s="560"/>
      <c r="DC150" s="560"/>
      <c r="DD150" s="560"/>
      <c r="DE150" s="560"/>
      <c r="DF150" s="560"/>
      <c r="DG150" s="560"/>
      <c r="DH150" s="560"/>
      <c r="DI150" s="560"/>
      <c r="DJ150" s="560"/>
      <c r="DK150" s="560"/>
      <c r="DL150" s="560"/>
      <c r="DM150" s="560"/>
      <c r="DN150" s="560"/>
      <c r="DO150" s="560"/>
      <c r="DP150" s="560"/>
      <c r="DQ150" s="560"/>
      <c r="DR150" s="560"/>
      <c r="DS150" s="560"/>
      <c r="DT150" s="560"/>
      <c r="DU150" s="560"/>
      <c r="DV150" s="560"/>
      <c r="DW150" s="560"/>
      <c r="DX150" s="560"/>
      <c r="DY150" s="560"/>
      <c r="DZ150" s="560"/>
      <c r="EA150" s="560"/>
      <c r="EB150" s="560"/>
      <c r="EC150" s="560"/>
      <c r="ED150" s="560"/>
      <c r="EE150" s="560"/>
      <c r="EF150" s="560"/>
      <c r="EG150" s="560"/>
      <c r="EH150" s="560"/>
      <c r="EI150" s="560"/>
      <c r="EJ150" s="560"/>
      <c r="EK150" s="560"/>
      <c r="EL150" s="560"/>
      <c r="EM150" s="560"/>
      <c r="EN150" s="560"/>
      <c r="EO150" s="560"/>
      <c r="EP150" s="560"/>
    </row>
    <row r="151" spans="1:146" s="561" customFormat="1" hidden="1">
      <c r="A151" s="561">
        <v>42</v>
      </c>
      <c r="C151" s="561">
        <f t="shared" si="238"/>
        <v>1</v>
      </c>
      <c r="D151" s="561">
        <f t="shared" si="238"/>
        <v>1</v>
      </c>
      <c r="E151" s="561">
        <f t="shared" si="238"/>
        <v>1</v>
      </c>
      <c r="F151" s="561">
        <f t="shared" si="238"/>
        <v>1</v>
      </c>
      <c r="G151" s="561">
        <f t="shared" si="238"/>
        <v>1</v>
      </c>
      <c r="H151" s="561">
        <f t="shared" si="238"/>
        <v>1</v>
      </c>
      <c r="I151" s="561">
        <f t="shared" si="238"/>
        <v>1</v>
      </c>
      <c r="J151" s="561">
        <f t="shared" si="238"/>
        <v>1</v>
      </c>
      <c r="K151" s="561">
        <f t="shared" si="238"/>
        <v>0</v>
      </c>
      <c r="L151" s="561">
        <f t="shared" si="238"/>
        <v>0</v>
      </c>
      <c r="M151" s="561">
        <f t="shared" si="238"/>
        <v>0</v>
      </c>
      <c r="N151" s="561">
        <f t="shared" si="238"/>
        <v>0</v>
      </c>
      <c r="O151" s="561">
        <f t="shared" si="238"/>
        <v>0</v>
      </c>
      <c r="P151" s="561">
        <f t="shared" si="238"/>
        <v>0</v>
      </c>
      <c r="Q151" s="561">
        <f t="shared" si="238"/>
        <v>0</v>
      </c>
      <c r="R151" s="561">
        <f t="shared" si="236"/>
        <v>0</v>
      </c>
      <c r="S151" s="561">
        <f t="shared" si="236"/>
        <v>0</v>
      </c>
      <c r="T151" s="561">
        <f t="shared" si="236"/>
        <v>0</v>
      </c>
      <c r="U151" s="561">
        <f t="shared" si="236"/>
        <v>1</v>
      </c>
      <c r="V151" s="561">
        <f t="shared" si="236"/>
        <v>1</v>
      </c>
      <c r="W151" s="561">
        <f t="shared" si="236"/>
        <v>1</v>
      </c>
      <c r="X151" s="561">
        <f t="shared" si="236"/>
        <v>1</v>
      </c>
      <c r="Y151" s="561">
        <f t="shared" si="236"/>
        <v>1</v>
      </c>
      <c r="Z151" s="561">
        <f t="shared" si="236"/>
        <v>1</v>
      </c>
      <c r="AA151" s="561">
        <f t="shared" si="236"/>
        <v>1</v>
      </c>
      <c r="AB151" s="561">
        <f t="shared" si="236"/>
        <v>0</v>
      </c>
      <c r="AC151" s="561">
        <f t="shared" si="236"/>
        <v>0</v>
      </c>
      <c r="AD151" s="561">
        <f t="shared" si="236"/>
        <v>0</v>
      </c>
      <c r="AE151" s="561">
        <f t="shared" si="236"/>
        <v>0</v>
      </c>
      <c r="AF151" s="561">
        <f t="shared" si="236"/>
        <v>0</v>
      </c>
      <c r="AG151" s="561">
        <f t="shared" si="236"/>
        <v>0</v>
      </c>
      <c r="AH151" s="561">
        <f t="shared" si="239"/>
        <v>0</v>
      </c>
      <c r="AI151" s="561">
        <f t="shared" si="237"/>
        <v>0</v>
      </c>
      <c r="AJ151" s="561">
        <f t="shared" si="237"/>
        <v>0</v>
      </c>
      <c r="AK151" s="561">
        <f t="shared" si="237"/>
        <v>0</v>
      </c>
      <c r="AL151" s="561">
        <f t="shared" si="237"/>
        <v>0</v>
      </c>
      <c r="AM151" s="561">
        <f t="shared" si="237"/>
        <v>0</v>
      </c>
      <c r="AN151" s="561">
        <f t="shared" si="237"/>
        <v>0</v>
      </c>
      <c r="AO151" s="561">
        <f t="shared" si="237"/>
        <v>0</v>
      </c>
      <c r="AP151" s="561">
        <f t="shared" si="237"/>
        <v>0</v>
      </c>
      <c r="AQ151" s="561">
        <f t="shared" si="237"/>
        <v>0</v>
      </c>
      <c r="BD151" s="560"/>
      <c r="BE151" s="560">
        <f t="shared" si="235"/>
        <v>45087</v>
      </c>
      <c r="BF151" s="560">
        <f t="shared" si="235"/>
        <v>45088</v>
      </c>
      <c r="BG151" s="560">
        <f t="shared" si="235"/>
        <v>45089</v>
      </c>
      <c r="BH151" s="560">
        <f t="shared" si="235"/>
        <v>45090</v>
      </c>
      <c r="BI151" s="560">
        <f t="shared" si="235"/>
        <v>45091</v>
      </c>
      <c r="BJ151" s="560">
        <f t="shared" si="235"/>
        <v>45092</v>
      </c>
      <c r="BK151" s="560">
        <f t="shared" si="235"/>
        <v>45093</v>
      </c>
      <c r="BL151" s="560">
        <f t="shared" si="235"/>
        <v>45094</v>
      </c>
      <c r="BM151" s="560">
        <f t="shared" si="235"/>
        <v>0</v>
      </c>
      <c r="BN151" s="560">
        <f t="shared" si="235"/>
        <v>0</v>
      </c>
      <c r="BO151" s="560">
        <f t="shared" si="235"/>
        <v>0</v>
      </c>
      <c r="BP151" s="560">
        <f t="shared" si="235"/>
        <v>0</v>
      </c>
      <c r="BQ151" s="560">
        <f t="shared" si="235"/>
        <v>0</v>
      </c>
      <c r="BR151" s="560">
        <f t="shared" si="235"/>
        <v>0</v>
      </c>
      <c r="BS151" s="560">
        <f t="shared" si="235"/>
        <v>0</v>
      </c>
      <c r="BT151" s="560">
        <f t="shared" si="240"/>
        <v>0</v>
      </c>
      <c r="BU151" s="560">
        <f t="shared" si="240"/>
        <v>0</v>
      </c>
      <c r="BV151" s="560">
        <f t="shared" si="240"/>
        <v>0</v>
      </c>
      <c r="BW151" s="560">
        <f t="shared" si="240"/>
        <v>45139</v>
      </c>
      <c r="BX151" s="560">
        <f t="shared" si="240"/>
        <v>45140</v>
      </c>
      <c r="BY151" s="560">
        <f t="shared" si="240"/>
        <v>45141</v>
      </c>
      <c r="BZ151" s="560">
        <f t="shared" si="240"/>
        <v>45142</v>
      </c>
      <c r="CA151" s="560">
        <f t="shared" si="240"/>
        <v>45143</v>
      </c>
      <c r="CB151" s="560">
        <f t="shared" si="240"/>
        <v>45144</v>
      </c>
      <c r="CC151" s="560">
        <f t="shared" si="240"/>
        <v>45145</v>
      </c>
      <c r="CD151" s="560">
        <f t="shared" si="240"/>
        <v>0</v>
      </c>
      <c r="CE151" s="560">
        <f t="shared" si="240"/>
        <v>0</v>
      </c>
      <c r="CF151" s="560">
        <f t="shared" si="240"/>
        <v>0</v>
      </c>
      <c r="CG151" s="560">
        <f t="shared" si="240"/>
        <v>0</v>
      </c>
      <c r="CH151" s="560">
        <f t="shared" si="240"/>
        <v>0</v>
      </c>
      <c r="CI151" s="560">
        <f t="shared" si="240"/>
        <v>0</v>
      </c>
      <c r="CJ151" s="560">
        <f t="shared" si="240"/>
        <v>0</v>
      </c>
      <c r="CK151" s="560">
        <f t="shared" si="240"/>
        <v>0</v>
      </c>
      <c r="CL151" s="560">
        <f t="shared" si="240"/>
        <v>0</v>
      </c>
      <c r="CM151" s="560">
        <f t="shared" si="240"/>
        <v>0</v>
      </c>
      <c r="CN151" s="560">
        <f t="shared" si="240"/>
        <v>0</v>
      </c>
      <c r="CO151" s="560">
        <f t="shared" si="240"/>
        <v>0</v>
      </c>
      <c r="CP151" s="560">
        <f t="shared" si="240"/>
        <v>0</v>
      </c>
      <c r="CQ151" s="560">
        <f t="shared" si="240"/>
        <v>0</v>
      </c>
      <c r="CR151" s="560">
        <f t="shared" si="240"/>
        <v>0</v>
      </c>
      <c r="CS151" s="560">
        <f t="shared" si="240"/>
        <v>0</v>
      </c>
      <c r="CT151" s="560"/>
      <c r="CU151" s="560"/>
      <c r="CV151" s="560"/>
      <c r="CW151" s="560"/>
      <c r="CX151" s="560"/>
      <c r="CY151" s="560"/>
      <c r="CZ151" s="560"/>
      <c r="DA151" s="560"/>
      <c r="DB151" s="560"/>
      <c r="DC151" s="560"/>
      <c r="DD151" s="560"/>
      <c r="DE151" s="560"/>
      <c r="DF151" s="560"/>
      <c r="DG151" s="560"/>
      <c r="DH151" s="560"/>
      <c r="DI151" s="560"/>
      <c r="DJ151" s="560"/>
      <c r="DK151" s="560"/>
      <c r="DL151" s="560"/>
      <c r="DM151" s="560"/>
      <c r="DN151" s="560"/>
      <c r="DO151" s="560"/>
      <c r="DP151" s="560"/>
      <c r="DQ151" s="560"/>
      <c r="DR151" s="560"/>
      <c r="DS151" s="560"/>
      <c r="DT151" s="560"/>
      <c r="DU151" s="560"/>
      <c r="DV151" s="560"/>
      <c r="DW151" s="560"/>
      <c r="DX151" s="560"/>
      <c r="DY151" s="560"/>
      <c r="DZ151" s="560"/>
      <c r="EA151" s="560"/>
      <c r="EB151" s="560"/>
      <c r="EC151" s="560"/>
      <c r="ED151" s="560"/>
      <c r="EE151" s="560"/>
      <c r="EF151" s="560"/>
      <c r="EG151" s="560"/>
      <c r="EH151" s="560"/>
      <c r="EI151" s="560"/>
      <c r="EJ151" s="560"/>
      <c r="EK151" s="560"/>
      <c r="EL151" s="560"/>
      <c r="EM151" s="560"/>
      <c r="EN151" s="560"/>
      <c r="EO151" s="560"/>
      <c r="EP151" s="560"/>
    </row>
    <row r="152" spans="1:146" s="561" customFormat="1" hidden="1">
      <c r="A152" s="561">
        <v>43</v>
      </c>
      <c r="C152" s="561">
        <f t="shared" si="238"/>
        <v>1</v>
      </c>
      <c r="D152" s="561">
        <f t="shared" si="238"/>
        <v>1</v>
      </c>
      <c r="E152" s="561">
        <f t="shared" si="238"/>
        <v>1</v>
      </c>
      <c r="F152" s="561">
        <f t="shared" si="238"/>
        <v>1</v>
      </c>
      <c r="G152" s="561">
        <f t="shared" si="238"/>
        <v>1</v>
      </c>
      <c r="H152" s="561">
        <f t="shared" si="238"/>
        <v>1</v>
      </c>
      <c r="I152" s="561">
        <f t="shared" si="238"/>
        <v>1</v>
      </c>
      <c r="J152" s="561">
        <f t="shared" si="238"/>
        <v>1</v>
      </c>
      <c r="K152" s="561">
        <f t="shared" si="238"/>
        <v>0</v>
      </c>
      <c r="L152" s="561">
        <f t="shared" si="238"/>
        <v>0</v>
      </c>
      <c r="M152" s="561">
        <f t="shared" si="238"/>
        <v>0</v>
      </c>
      <c r="N152" s="561">
        <f t="shared" si="238"/>
        <v>0</v>
      </c>
      <c r="O152" s="561">
        <f t="shared" si="238"/>
        <v>0</v>
      </c>
      <c r="P152" s="561">
        <f t="shared" si="238"/>
        <v>0</v>
      </c>
      <c r="Q152" s="561">
        <f t="shared" si="238"/>
        <v>0</v>
      </c>
      <c r="R152" s="561">
        <f t="shared" si="236"/>
        <v>0</v>
      </c>
      <c r="S152" s="561">
        <f t="shared" si="236"/>
        <v>0</v>
      </c>
      <c r="T152" s="561">
        <f t="shared" si="236"/>
        <v>0</v>
      </c>
      <c r="U152" s="561">
        <f t="shared" si="236"/>
        <v>1</v>
      </c>
      <c r="V152" s="561">
        <f t="shared" si="236"/>
        <v>1</v>
      </c>
      <c r="W152" s="561">
        <f t="shared" si="236"/>
        <v>1</v>
      </c>
      <c r="X152" s="561">
        <f t="shared" si="236"/>
        <v>1</v>
      </c>
      <c r="Y152" s="561">
        <f t="shared" si="236"/>
        <v>1</v>
      </c>
      <c r="Z152" s="561">
        <f t="shared" si="236"/>
        <v>1</v>
      </c>
      <c r="AA152" s="561">
        <f t="shared" si="236"/>
        <v>1</v>
      </c>
      <c r="AB152" s="561">
        <f t="shared" si="236"/>
        <v>0</v>
      </c>
      <c r="AC152" s="561">
        <f t="shared" si="236"/>
        <v>0</v>
      </c>
      <c r="AD152" s="561">
        <f t="shared" si="236"/>
        <v>0</v>
      </c>
      <c r="AE152" s="561">
        <f t="shared" si="236"/>
        <v>0</v>
      </c>
      <c r="AF152" s="561">
        <f t="shared" si="236"/>
        <v>0</v>
      </c>
      <c r="AG152" s="561">
        <f t="shared" si="236"/>
        <v>0</v>
      </c>
      <c r="AH152" s="561">
        <f t="shared" si="239"/>
        <v>0</v>
      </c>
      <c r="AI152" s="561">
        <f t="shared" si="237"/>
        <v>0</v>
      </c>
      <c r="AJ152" s="561">
        <f t="shared" si="237"/>
        <v>0</v>
      </c>
      <c r="AK152" s="561">
        <f t="shared" si="237"/>
        <v>0</v>
      </c>
      <c r="AL152" s="561">
        <f t="shared" si="237"/>
        <v>0</v>
      </c>
      <c r="AM152" s="561">
        <f t="shared" si="237"/>
        <v>0</v>
      </c>
      <c r="AN152" s="561">
        <f t="shared" si="237"/>
        <v>0</v>
      </c>
      <c r="AO152" s="561">
        <f t="shared" si="237"/>
        <v>0</v>
      </c>
      <c r="AP152" s="561">
        <f t="shared" si="237"/>
        <v>0</v>
      </c>
      <c r="AQ152" s="561">
        <f t="shared" si="237"/>
        <v>0</v>
      </c>
      <c r="BD152" s="560"/>
      <c r="BE152" s="560">
        <f t="shared" si="235"/>
        <v>45087</v>
      </c>
      <c r="BF152" s="560">
        <f t="shared" si="235"/>
        <v>45088</v>
      </c>
      <c r="BG152" s="560">
        <f t="shared" si="235"/>
        <v>45089</v>
      </c>
      <c r="BH152" s="560">
        <f t="shared" si="235"/>
        <v>45090</v>
      </c>
      <c r="BI152" s="560">
        <f t="shared" si="235"/>
        <v>45091</v>
      </c>
      <c r="BJ152" s="560">
        <f t="shared" si="235"/>
        <v>45092</v>
      </c>
      <c r="BK152" s="560">
        <f t="shared" si="235"/>
        <v>45093</v>
      </c>
      <c r="BL152" s="560">
        <f t="shared" si="235"/>
        <v>45094</v>
      </c>
      <c r="BM152" s="560">
        <f t="shared" si="235"/>
        <v>0</v>
      </c>
      <c r="BN152" s="560">
        <f t="shared" si="235"/>
        <v>0</v>
      </c>
      <c r="BO152" s="560">
        <f t="shared" si="235"/>
        <v>0</v>
      </c>
      <c r="BP152" s="560">
        <f t="shared" si="235"/>
        <v>0</v>
      </c>
      <c r="BQ152" s="560">
        <f t="shared" si="235"/>
        <v>0</v>
      </c>
      <c r="BR152" s="560">
        <f t="shared" si="235"/>
        <v>0</v>
      </c>
      <c r="BS152" s="560">
        <f t="shared" si="235"/>
        <v>0</v>
      </c>
      <c r="BT152" s="560">
        <f t="shared" si="240"/>
        <v>0</v>
      </c>
      <c r="BU152" s="560">
        <f t="shared" si="240"/>
        <v>0</v>
      </c>
      <c r="BV152" s="560">
        <f t="shared" si="240"/>
        <v>0</v>
      </c>
      <c r="BW152" s="560">
        <f t="shared" si="240"/>
        <v>45139</v>
      </c>
      <c r="BX152" s="560">
        <f t="shared" si="240"/>
        <v>45140</v>
      </c>
      <c r="BY152" s="560">
        <f t="shared" si="240"/>
        <v>45141</v>
      </c>
      <c r="BZ152" s="560">
        <f t="shared" si="240"/>
        <v>45142</v>
      </c>
      <c r="CA152" s="560">
        <f t="shared" si="240"/>
        <v>45143</v>
      </c>
      <c r="CB152" s="560">
        <f t="shared" si="240"/>
        <v>45144</v>
      </c>
      <c r="CC152" s="560">
        <f t="shared" si="240"/>
        <v>45145</v>
      </c>
      <c r="CD152" s="560">
        <f t="shared" si="240"/>
        <v>0</v>
      </c>
      <c r="CE152" s="560">
        <f t="shared" si="240"/>
        <v>0</v>
      </c>
      <c r="CF152" s="560">
        <f t="shared" si="240"/>
        <v>0</v>
      </c>
      <c r="CG152" s="560">
        <f t="shared" si="240"/>
        <v>0</v>
      </c>
      <c r="CH152" s="560">
        <f t="shared" si="240"/>
        <v>0</v>
      </c>
      <c r="CI152" s="560">
        <f t="shared" si="240"/>
        <v>0</v>
      </c>
      <c r="CJ152" s="560">
        <f t="shared" si="240"/>
        <v>0</v>
      </c>
      <c r="CK152" s="560">
        <f t="shared" si="240"/>
        <v>0</v>
      </c>
      <c r="CL152" s="560">
        <f t="shared" si="240"/>
        <v>0</v>
      </c>
      <c r="CM152" s="560">
        <f t="shared" si="240"/>
        <v>0</v>
      </c>
      <c r="CN152" s="560">
        <f t="shared" si="240"/>
        <v>0</v>
      </c>
      <c r="CO152" s="560">
        <f t="shared" si="240"/>
        <v>0</v>
      </c>
      <c r="CP152" s="560">
        <f t="shared" si="240"/>
        <v>0</v>
      </c>
      <c r="CQ152" s="560">
        <f t="shared" si="240"/>
        <v>0</v>
      </c>
      <c r="CR152" s="560">
        <f t="shared" si="240"/>
        <v>0</v>
      </c>
      <c r="CS152" s="560">
        <f t="shared" si="240"/>
        <v>0</v>
      </c>
      <c r="CT152" s="560"/>
      <c r="CU152" s="560"/>
      <c r="CV152" s="560"/>
      <c r="CW152" s="560"/>
      <c r="CX152" s="560"/>
      <c r="CY152" s="560"/>
      <c r="CZ152" s="560"/>
      <c r="DA152" s="560"/>
      <c r="DB152" s="560"/>
      <c r="DC152" s="560"/>
      <c r="DD152" s="560"/>
      <c r="DE152" s="560"/>
      <c r="DF152" s="560"/>
      <c r="DG152" s="560"/>
      <c r="DH152" s="560"/>
      <c r="DI152" s="560"/>
      <c r="DJ152" s="560"/>
      <c r="DK152" s="560"/>
      <c r="DL152" s="560"/>
      <c r="DM152" s="560"/>
      <c r="DN152" s="560"/>
      <c r="DO152" s="560"/>
      <c r="DP152" s="560"/>
      <c r="DQ152" s="560"/>
      <c r="DR152" s="560"/>
      <c r="DS152" s="560"/>
      <c r="DT152" s="560"/>
      <c r="DU152" s="560"/>
      <c r="DV152" s="560"/>
      <c r="DW152" s="560"/>
      <c r="DX152" s="560"/>
      <c r="DY152" s="560"/>
      <c r="DZ152" s="560"/>
      <c r="EA152" s="560"/>
      <c r="EB152" s="560"/>
      <c r="EC152" s="560"/>
      <c r="ED152" s="560"/>
      <c r="EE152" s="560"/>
      <c r="EF152" s="560"/>
      <c r="EG152" s="560"/>
      <c r="EH152" s="560"/>
      <c r="EI152" s="560"/>
      <c r="EJ152" s="560"/>
      <c r="EK152" s="560"/>
      <c r="EL152" s="560"/>
      <c r="EM152" s="560"/>
      <c r="EN152" s="560"/>
      <c r="EO152" s="560"/>
      <c r="EP152" s="560"/>
    </row>
    <row r="153" spans="1:146" s="561" customFormat="1" hidden="1">
      <c r="A153" s="561">
        <v>44</v>
      </c>
      <c r="C153" s="561">
        <f t="shared" si="238"/>
        <v>1</v>
      </c>
      <c r="D153" s="561">
        <f t="shared" si="238"/>
        <v>1</v>
      </c>
      <c r="E153" s="561">
        <f t="shared" si="238"/>
        <v>1</v>
      </c>
      <c r="F153" s="561">
        <f t="shared" si="238"/>
        <v>1</v>
      </c>
      <c r="G153" s="561">
        <f t="shared" si="238"/>
        <v>1</v>
      </c>
      <c r="H153" s="561">
        <f t="shared" si="238"/>
        <v>1</v>
      </c>
      <c r="I153" s="561">
        <f t="shared" si="238"/>
        <v>1</v>
      </c>
      <c r="J153" s="561">
        <f t="shared" si="238"/>
        <v>1</v>
      </c>
      <c r="K153" s="561">
        <f t="shared" si="238"/>
        <v>0</v>
      </c>
      <c r="L153" s="561">
        <f t="shared" si="238"/>
        <v>0</v>
      </c>
      <c r="M153" s="561">
        <f t="shared" si="238"/>
        <v>0</v>
      </c>
      <c r="N153" s="561">
        <f t="shared" si="238"/>
        <v>0</v>
      </c>
      <c r="O153" s="561">
        <f t="shared" si="238"/>
        <v>0</v>
      </c>
      <c r="P153" s="561">
        <f t="shared" si="238"/>
        <v>0</v>
      </c>
      <c r="Q153" s="561">
        <f t="shared" si="238"/>
        <v>0</v>
      </c>
      <c r="R153" s="561">
        <f t="shared" si="236"/>
        <v>0</v>
      </c>
      <c r="S153" s="561">
        <f t="shared" si="236"/>
        <v>0</v>
      </c>
      <c r="T153" s="561">
        <f t="shared" si="236"/>
        <v>0</v>
      </c>
      <c r="U153" s="561">
        <f t="shared" si="236"/>
        <v>1</v>
      </c>
      <c r="V153" s="561">
        <f t="shared" si="236"/>
        <v>1</v>
      </c>
      <c r="W153" s="561">
        <f t="shared" si="236"/>
        <v>1</v>
      </c>
      <c r="X153" s="561">
        <f t="shared" si="236"/>
        <v>1</v>
      </c>
      <c r="Y153" s="561">
        <f t="shared" si="236"/>
        <v>1</v>
      </c>
      <c r="Z153" s="561">
        <f t="shared" si="236"/>
        <v>1</v>
      </c>
      <c r="AA153" s="561">
        <f t="shared" si="236"/>
        <v>1</v>
      </c>
      <c r="AB153" s="561">
        <f t="shared" si="236"/>
        <v>0</v>
      </c>
      <c r="AC153" s="561">
        <f t="shared" si="236"/>
        <v>0</v>
      </c>
      <c r="AD153" s="561">
        <f t="shared" si="236"/>
        <v>0</v>
      </c>
      <c r="AE153" s="561">
        <f t="shared" si="236"/>
        <v>0</v>
      </c>
      <c r="AF153" s="561">
        <f t="shared" si="236"/>
        <v>0</v>
      </c>
      <c r="AG153" s="561">
        <f t="shared" si="236"/>
        <v>0</v>
      </c>
      <c r="AH153" s="561">
        <f t="shared" si="239"/>
        <v>0</v>
      </c>
      <c r="AI153" s="561">
        <f t="shared" si="237"/>
        <v>0</v>
      </c>
      <c r="AJ153" s="561">
        <f t="shared" si="237"/>
        <v>0</v>
      </c>
      <c r="AK153" s="561">
        <f t="shared" si="237"/>
        <v>0</v>
      </c>
      <c r="AL153" s="561">
        <f t="shared" si="237"/>
        <v>0</v>
      </c>
      <c r="AM153" s="561">
        <f t="shared" si="237"/>
        <v>0</v>
      </c>
      <c r="AN153" s="561">
        <f t="shared" si="237"/>
        <v>0</v>
      </c>
      <c r="AO153" s="561">
        <f t="shared" si="237"/>
        <v>0</v>
      </c>
      <c r="AP153" s="561">
        <f t="shared" si="237"/>
        <v>0</v>
      </c>
      <c r="AQ153" s="561">
        <f t="shared" si="237"/>
        <v>0</v>
      </c>
      <c r="BD153" s="560"/>
      <c r="BE153" s="560">
        <f t="shared" si="235"/>
        <v>45087</v>
      </c>
      <c r="BF153" s="560">
        <f t="shared" si="235"/>
        <v>45088</v>
      </c>
      <c r="BG153" s="560">
        <f t="shared" si="235"/>
        <v>45089</v>
      </c>
      <c r="BH153" s="560">
        <f t="shared" si="235"/>
        <v>45090</v>
      </c>
      <c r="BI153" s="560">
        <f t="shared" si="235"/>
        <v>45091</v>
      </c>
      <c r="BJ153" s="560">
        <f t="shared" si="235"/>
        <v>45092</v>
      </c>
      <c r="BK153" s="560">
        <f t="shared" si="235"/>
        <v>45093</v>
      </c>
      <c r="BL153" s="560">
        <f t="shared" si="235"/>
        <v>45094</v>
      </c>
      <c r="BM153" s="560">
        <f t="shared" si="235"/>
        <v>0</v>
      </c>
      <c r="BN153" s="560">
        <f t="shared" si="235"/>
        <v>0</v>
      </c>
      <c r="BO153" s="560">
        <f t="shared" si="235"/>
        <v>0</v>
      </c>
      <c r="BP153" s="560">
        <f t="shared" si="235"/>
        <v>0</v>
      </c>
      <c r="BQ153" s="560">
        <f t="shared" si="235"/>
        <v>0</v>
      </c>
      <c r="BR153" s="560">
        <f t="shared" si="235"/>
        <v>0</v>
      </c>
      <c r="BS153" s="560">
        <f t="shared" si="235"/>
        <v>0</v>
      </c>
      <c r="BT153" s="560">
        <f t="shared" si="240"/>
        <v>0</v>
      </c>
      <c r="BU153" s="560">
        <f t="shared" si="240"/>
        <v>0</v>
      </c>
      <c r="BV153" s="560">
        <f t="shared" si="240"/>
        <v>0</v>
      </c>
      <c r="BW153" s="560">
        <f t="shared" si="240"/>
        <v>45139</v>
      </c>
      <c r="BX153" s="560">
        <f t="shared" si="240"/>
        <v>45140</v>
      </c>
      <c r="BY153" s="560">
        <f t="shared" si="240"/>
        <v>45141</v>
      </c>
      <c r="BZ153" s="560">
        <f t="shared" si="240"/>
        <v>45142</v>
      </c>
      <c r="CA153" s="560">
        <f t="shared" si="240"/>
        <v>45143</v>
      </c>
      <c r="CB153" s="560">
        <f t="shared" si="240"/>
        <v>45144</v>
      </c>
      <c r="CC153" s="560">
        <f t="shared" si="240"/>
        <v>45145</v>
      </c>
      <c r="CD153" s="560">
        <f t="shared" si="240"/>
        <v>0</v>
      </c>
      <c r="CE153" s="560">
        <f t="shared" si="240"/>
        <v>0</v>
      </c>
      <c r="CF153" s="560">
        <f t="shared" si="240"/>
        <v>0</v>
      </c>
      <c r="CG153" s="560">
        <f t="shared" si="240"/>
        <v>0</v>
      </c>
      <c r="CH153" s="560">
        <f t="shared" si="240"/>
        <v>0</v>
      </c>
      <c r="CI153" s="560">
        <f t="shared" si="240"/>
        <v>0</v>
      </c>
      <c r="CJ153" s="560">
        <f t="shared" si="240"/>
        <v>0</v>
      </c>
      <c r="CK153" s="560">
        <f t="shared" si="240"/>
        <v>0</v>
      </c>
      <c r="CL153" s="560">
        <f t="shared" si="240"/>
        <v>0</v>
      </c>
      <c r="CM153" s="560">
        <f t="shared" si="240"/>
        <v>0</v>
      </c>
      <c r="CN153" s="560">
        <f t="shared" si="240"/>
        <v>0</v>
      </c>
      <c r="CO153" s="560">
        <f t="shared" si="240"/>
        <v>0</v>
      </c>
      <c r="CP153" s="560">
        <f t="shared" si="240"/>
        <v>0</v>
      </c>
      <c r="CQ153" s="560">
        <f t="shared" si="240"/>
        <v>0</v>
      </c>
      <c r="CR153" s="560">
        <f t="shared" si="240"/>
        <v>0</v>
      </c>
      <c r="CS153" s="560">
        <f t="shared" si="240"/>
        <v>0</v>
      </c>
      <c r="CT153" s="560"/>
      <c r="CU153" s="560"/>
      <c r="CV153" s="560"/>
      <c r="CW153" s="560"/>
      <c r="CX153" s="560"/>
      <c r="CY153" s="560"/>
      <c r="CZ153" s="560"/>
      <c r="DA153" s="560"/>
      <c r="DB153" s="560"/>
      <c r="DC153" s="560"/>
      <c r="DD153" s="560"/>
      <c r="DE153" s="560"/>
      <c r="DF153" s="560"/>
      <c r="DG153" s="560"/>
      <c r="DH153" s="560"/>
      <c r="DI153" s="560"/>
      <c r="DJ153" s="560"/>
      <c r="DK153" s="560"/>
      <c r="DL153" s="560"/>
      <c r="DM153" s="560"/>
      <c r="DN153" s="560"/>
      <c r="DO153" s="560"/>
      <c r="DP153" s="560"/>
      <c r="DQ153" s="560"/>
      <c r="DR153" s="560"/>
      <c r="DS153" s="560"/>
      <c r="DT153" s="560"/>
      <c r="DU153" s="560"/>
      <c r="DV153" s="560"/>
      <c r="DW153" s="560"/>
      <c r="DX153" s="560"/>
      <c r="DY153" s="560"/>
      <c r="DZ153" s="560"/>
      <c r="EA153" s="560"/>
      <c r="EB153" s="560"/>
      <c r="EC153" s="560"/>
      <c r="ED153" s="560"/>
      <c r="EE153" s="560"/>
      <c r="EF153" s="560"/>
      <c r="EG153" s="560"/>
      <c r="EH153" s="560"/>
      <c r="EI153" s="560"/>
      <c r="EJ153" s="560"/>
      <c r="EK153" s="560"/>
      <c r="EL153" s="560"/>
      <c r="EM153" s="560"/>
      <c r="EN153" s="560"/>
      <c r="EO153" s="560"/>
      <c r="EP153" s="560"/>
    </row>
    <row r="154" spans="1:146" s="561" customFormat="1" hidden="1">
      <c r="A154" s="561">
        <v>45</v>
      </c>
      <c r="C154" s="561">
        <f t="shared" si="238"/>
        <v>1</v>
      </c>
      <c r="D154" s="561">
        <f t="shared" si="238"/>
        <v>1</v>
      </c>
      <c r="E154" s="561">
        <f t="shared" si="238"/>
        <v>1</v>
      </c>
      <c r="F154" s="561">
        <f t="shared" si="238"/>
        <v>1</v>
      </c>
      <c r="G154" s="561">
        <f t="shared" si="238"/>
        <v>1</v>
      </c>
      <c r="H154" s="561">
        <f t="shared" si="238"/>
        <v>1</v>
      </c>
      <c r="I154" s="561">
        <f t="shared" si="238"/>
        <v>1</v>
      </c>
      <c r="J154" s="561">
        <f t="shared" si="238"/>
        <v>1</v>
      </c>
      <c r="K154" s="561">
        <f t="shared" si="238"/>
        <v>0</v>
      </c>
      <c r="L154" s="561">
        <f t="shared" si="238"/>
        <v>0</v>
      </c>
      <c r="M154" s="561">
        <f t="shared" si="238"/>
        <v>0</v>
      </c>
      <c r="N154" s="561">
        <f t="shared" si="238"/>
        <v>0</v>
      </c>
      <c r="O154" s="561">
        <f t="shared" si="238"/>
        <v>0</v>
      </c>
      <c r="P154" s="561">
        <f t="shared" si="238"/>
        <v>0</v>
      </c>
      <c r="Q154" s="561">
        <f t="shared" si="238"/>
        <v>0</v>
      </c>
      <c r="R154" s="561">
        <f t="shared" si="236"/>
        <v>0</v>
      </c>
      <c r="S154" s="561">
        <f t="shared" si="236"/>
        <v>0</v>
      </c>
      <c r="T154" s="561">
        <f t="shared" si="236"/>
        <v>0</v>
      </c>
      <c r="U154" s="561">
        <f t="shared" si="236"/>
        <v>1</v>
      </c>
      <c r="V154" s="561">
        <f t="shared" si="236"/>
        <v>1</v>
      </c>
      <c r="W154" s="561">
        <f t="shared" si="236"/>
        <v>1</v>
      </c>
      <c r="X154" s="561">
        <f t="shared" si="236"/>
        <v>1</v>
      </c>
      <c r="Y154" s="561">
        <f t="shared" si="236"/>
        <v>1</v>
      </c>
      <c r="Z154" s="561">
        <f t="shared" si="236"/>
        <v>1</v>
      </c>
      <c r="AA154" s="561">
        <f t="shared" si="236"/>
        <v>1</v>
      </c>
      <c r="AB154" s="561">
        <f t="shared" si="236"/>
        <v>0</v>
      </c>
      <c r="AC154" s="561">
        <f t="shared" si="236"/>
        <v>0</v>
      </c>
      <c r="AD154" s="561">
        <f t="shared" si="236"/>
        <v>0</v>
      </c>
      <c r="AE154" s="561">
        <f t="shared" si="236"/>
        <v>0</v>
      </c>
      <c r="AF154" s="561">
        <f t="shared" si="236"/>
        <v>0</v>
      </c>
      <c r="AG154" s="561">
        <f t="shared" si="236"/>
        <v>0</v>
      </c>
      <c r="AH154" s="561">
        <f t="shared" si="239"/>
        <v>0</v>
      </c>
      <c r="AI154" s="561">
        <f t="shared" si="237"/>
        <v>0</v>
      </c>
      <c r="AJ154" s="561">
        <f t="shared" si="237"/>
        <v>0</v>
      </c>
      <c r="AK154" s="561">
        <f t="shared" si="237"/>
        <v>0</v>
      </c>
      <c r="AL154" s="561">
        <f t="shared" si="237"/>
        <v>0</v>
      </c>
      <c r="AM154" s="561">
        <f t="shared" si="237"/>
        <v>0</v>
      </c>
      <c r="AN154" s="561">
        <f t="shared" si="237"/>
        <v>0</v>
      </c>
      <c r="AO154" s="561">
        <f t="shared" si="237"/>
        <v>0</v>
      </c>
      <c r="AP154" s="561">
        <f t="shared" si="237"/>
        <v>0</v>
      </c>
      <c r="AQ154" s="561">
        <f t="shared" si="237"/>
        <v>0</v>
      </c>
      <c r="BD154" s="560"/>
      <c r="BE154" s="560">
        <f t="shared" si="235"/>
        <v>45087</v>
      </c>
      <c r="BF154" s="560">
        <f t="shared" si="235"/>
        <v>45088</v>
      </c>
      <c r="BG154" s="560">
        <f t="shared" si="235"/>
        <v>45089</v>
      </c>
      <c r="BH154" s="560">
        <f t="shared" si="235"/>
        <v>45090</v>
      </c>
      <c r="BI154" s="560">
        <f t="shared" si="235"/>
        <v>45091</v>
      </c>
      <c r="BJ154" s="560">
        <f t="shared" si="235"/>
        <v>45092</v>
      </c>
      <c r="BK154" s="560">
        <f t="shared" si="235"/>
        <v>45093</v>
      </c>
      <c r="BL154" s="560">
        <f t="shared" si="235"/>
        <v>45094</v>
      </c>
      <c r="BM154" s="560">
        <f t="shared" si="235"/>
        <v>0</v>
      </c>
      <c r="BN154" s="560">
        <f t="shared" si="235"/>
        <v>0</v>
      </c>
      <c r="BO154" s="560">
        <f t="shared" si="235"/>
        <v>0</v>
      </c>
      <c r="BP154" s="560">
        <f t="shared" si="235"/>
        <v>0</v>
      </c>
      <c r="BQ154" s="560">
        <f t="shared" si="235"/>
        <v>0</v>
      </c>
      <c r="BR154" s="560">
        <f t="shared" si="235"/>
        <v>0</v>
      </c>
      <c r="BS154" s="560">
        <f t="shared" si="235"/>
        <v>0</v>
      </c>
      <c r="BT154" s="560">
        <f t="shared" si="240"/>
        <v>0</v>
      </c>
      <c r="BU154" s="560">
        <f t="shared" si="240"/>
        <v>0</v>
      </c>
      <c r="BV154" s="560">
        <f t="shared" si="240"/>
        <v>0</v>
      </c>
      <c r="BW154" s="560">
        <f t="shared" si="240"/>
        <v>45139</v>
      </c>
      <c r="BX154" s="560">
        <f t="shared" si="240"/>
        <v>45140</v>
      </c>
      <c r="BY154" s="560">
        <f t="shared" si="240"/>
        <v>45141</v>
      </c>
      <c r="BZ154" s="560">
        <f t="shared" si="240"/>
        <v>45142</v>
      </c>
      <c r="CA154" s="560">
        <f t="shared" si="240"/>
        <v>45143</v>
      </c>
      <c r="CB154" s="560">
        <f t="shared" si="240"/>
        <v>45144</v>
      </c>
      <c r="CC154" s="560">
        <f t="shared" si="240"/>
        <v>45145</v>
      </c>
      <c r="CD154" s="560">
        <f t="shared" si="240"/>
        <v>0</v>
      </c>
      <c r="CE154" s="560">
        <f t="shared" si="240"/>
        <v>0</v>
      </c>
      <c r="CF154" s="560">
        <f t="shared" si="240"/>
        <v>0</v>
      </c>
      <c r="CG154" s="560">
        <f t="shared" si="240"/>
        <v>0</v>
      </c>
      <c r="CH154" s="560">
        <f t="shared" si="240"/>
        <v>0</v>
      </c>
      <c r="CI154" s="560">
        <f t="shared" si="240"/>
        <v>0</v>
      </c>
      <c r="CJ154" s="560">
        <f t="shared" si="240"/>
        <v>0</v>
      </c>
      <c r="CK154" s="560">
        <f t="shared" si="240"/>
        <v>0</v>
      </c>
      <c r="CL154" s="560">
        <f t="shared" si="240"/>
        <v>0</v>
      </c>
      <c r="CM154" s="560">
        <f t="shared" si="240"/>
        <v>0</v>
      </c>
      <c r="CN154" s="560">
        <f t="shared" si="240"/>
        <v>0</v>
      </c>
      <c r="CO154" s="560">
        <f t="shared" si="240"/>
        <v>0</v>
      </c>
      <c r="CP154" s="560">
        <f t="shared" si="240"/>
        <v>0</v>
      </c>
      <c r="CQ154" s="560">
        <f t="shared" si="240"/>
        <v>0</v>
      </c>
      <c r="CR154" s="560">
        <f t="shared" si="240"/>
        <v>0</v>
      </c>
      <c r="CS154" s="560">
        <f t="shared" si="240"/>
        <v>0</v>
      </c>
      <c r="CT154" s="560"/>
      <c r="CU154" s="560"/>
      <c r="CV154" s="560"/>
      <c r="CW154" s="560"/>
      <c r="CX154" s="560"/>
      <c r="CY154" s="560"/>
      <c r="CZ154" s="560"/>
      <c r="DA154" s="560"/>
      <c r="DB154" s="560"/>
      <c r="DC154" s="560"/>
      <c r="DD154" s="560"/>
      <c r="DE154" s="560"/>
      <c r="DF154" s="560"/>
      <c r="DG154" s="560"/>
      <c r="DH154" s="560"/>
      <c r="DI154" s="560"/>
      <c r="DJ154" s="560"/>
      <c r="DK154" s="560"/>
      <c r="DL154" s="560"/>
      <c r="DM154" s="560"/>
      <c r="DN154" s="560"/>
      <c r="DO154" s="560"/>
      <c r="DP154" s="560"/>
      <c r="DQ154" s="560"/>
      <c r="DR154" s="560"/>
      <c r="DS154" s="560"/>
      <c r="DT154" s="560"/>
      <c r="DU154" s="560"/>
      <c r="DV154" s="560"/>
      <c r="DW154" s="560"/>
      <c r="DX154" s="560"/>
      <c r="DY154" s="560"/>
      <c r="DZ154" s="560"/>
      <c r="EA154" s="560"/>
      <c r="EB154" s="560"/>
      <c r="EC154" s="560"/>
      <c r="ED154" s="560"/>
      <c r="EE154" s="560"/>
      <c r="EF154" s="560"/>
      <c r="EG154" s="560"/>
      <c r="EH154" s="560"/>
      <c r="EI154" s="560"/>
      <c r="EJ154" s="560"/>
      <c r="EK154" s="560"/>
      <c r="EL154" s="560"/>
      <c r="EM154" s="560"/>
      <c r="EN154" s="560"/>
      <c r="EO154" s="560"/>
      <c r="EP154" s="560"/>
    </row>
    <row r="155" spans="1:146" s="561" customFormat="1" hidden="1">
      <c r="A155" s="561">
        <v>46</v>
      </c>
      <c r="C155" s="561">
        <f t="shared" si="238"/>
        <v>1</v>
      </c>
      <c r="D155" s="561">
        <f t="shared" si="238"/>
        <v>1</v>
      </c>
      <c r="E155" s="561">
        <f t="shared" si="238"/>
        <v>1</v>
      </c>
      <c r="F155" s="561">
        <f t="shared" si="238"/>
        <v>1</v>
      </c>
      <c r="G155" s="561">
        <f t="shared" si="238"/>
        <v>1</v>
      </c>
      <c r="H155" s="561">
        <f t="shared" si="238"/>
        <v>1</v>
      </c>
      <c r="I155" s="561">
        <f t="shared" si="238"/>
        <v>1</v>
      </c>
      <c r="J155" s="561">
        <f t="shared" si="238"/>
        <v>1</v>
      </c>
      <c r="K155" s="561">
        <f t="shared" si="238"/>
        <v>0</v>
      </c>
      <c r="L155" s="561">
        <f t="shared" si="238"/>
        <v>0</v>
      </c>
      <c r="M155" s="561">
        <f t="shared" si="238"/>
        <v>0</v>
      </c>
      <c r="N155" s="561">
        <f t="shared" si="238"/>
        <v>0</v>
      </c>
      <c r="O155" s="561">
        <f t="shared" si="238"/>
        <v>0</v>
      </c>
      <c r="P155" s="561">
        <f t="shared" si="238"/>
        <v>0</v>
      </c>
      <c r="Q155" s="561">
        <f t="shared" si="238"/>
        <v>0</v>
      </c>
      <c r="R155" s="561">
        <f t="shared" si="236"/>
        <v>0</v>
      </c>
      <c r="S155" s="561">
        <f t="shared" si="236"/>
        <v>0</v>
      </c>
      <c r="T155" s="561">
        <f t="shared" si="236"/>
        <v>0</v>
      </c>
      <c r="U155" s="561">
        <f t="shared" si="236"/>
        <v>1</v>
      </c>
      <c r="V155" s="561">
        <f t="shared" si="236"/>
        <v>1</v>
      </c>
      <c r="W155" s="561">
        <f t="shared" si="236"/>
        <v>1</v>
      </c>
      <c r="X155" s="561">
        <f t="shared" si="236"/>
        <v>1</v>
      </c>
      <c r="Y155" s="561">
        <f t="shared" si="236"/>
        <v>1</v>
      </c>
      <c r="Z155" s="561">
        <f t="shared" si="236"/>
        <v>1</v>
      </c>
      <c r="AA155" s="561">
        <f t="shared" si="236"/>
        <v>1</v>
      </c>
      <c r="AB155" s="561">
        <f t="shared" si="236"/>
        <v>0</v>
      </c>
      <c r="AC155" s="561">
        <f t="shared" si="236"/>
        <v>0</v>
      </c>
      <c r="AD155" s="561">
        <f t="shared" si="236"/>
        <v>0</v>
      </c>
      <c r="AE155" s="561">
        <f t="shared" si="236"/>
        <v>0</v>
      </c>
      <c r="AF155" s="561">
        <f t="shared" si="236"/>
        <v>0</v>
      </c>
      <c r="AG155" s="561">
        <f t="shared" si="236"/>
        <v>0</v>
      </c>
      <c r="AH155" s="561">
        <f t="shared" si="239"/>
        <v>0</v>
      </c>
      <c r="AI155" s="561">
        <f t="shared" si="237"/>
        <v>0</v>
      </c>
      <c r="AJ155" s="561">
        <f t="shared" si="237"/>
        <v>0</v>
      </c>
      <c r="AK155" s="561">
        <f t="shared" si="237"/>
        <v>0</v>
      </c>
      <c r="AL155" s="561">
        <f t="shared" si="237"/>
        <v>0</v>
      </c>
      <c r="AM155" s="561">
        <f t="shared" si="237"/>
        <v>0</v>
      </c>
      <c r="AN155" s="561">
        <f t="shared" si="237"/>
        <v>0</v>
      </c>
      <c r="AO155" s="561">
        <f t="shared" si="237"/>
        <v>0</v>
      </c>
      <c r="AP155" s="561">
        <f t="shared" si="237"/>
        <v>0</v>
      </c>
      <c r="AQ155" s="561">
        <f t="shared" si="237"/>
        <v>0</v>
      </c>
      <c r="BD155" s="560"/>
      <c r="BE155" s="560">
        <f t="shared" si="235"/>
        <v>45087</v>
      </c>
      <c r="BF155" s="560">
        <f t="shared" si="235"/>
        <v>45088</v>
      </c>
      <c r="BG155" s="560">
        <f t="shared" si="235"/>
        <v>45089</v>
      </c>
      <c r="BH155" s="560">
        <f t="shared" si="235"/>
        <v>45090</v>
      </c>
      <c r="BI155" s="560">
        <f t="shared" si="235"/>
        <v>45091</v>
      </c>
      <c r="BJ155" s="560">
        <f t="shared" si="235"/>
        <v>45092</v>
      </c>
      <c r="BK155" s="560">
        <f t="shared" si="235"/>
        <v>45093</v>
      </c>
      <c r="BL155" s="560">
        <f t="shared" si="235"/>
        <v>45094</v>
      </c>
      <c r="BM155" s="560">
        <f t="shared" si="235"/>
        <v>0</v>
      </c>
      <c r="BN155" s="560">
        <f t="shared" si="235"/>
        <v>0</v>
      </c>
      <c r="BO155" s="560">
        <f t="shared" si="235"/>
        <v>0</v>
      </c>
      <c r="BP155" s="560">
        <f t="shared" ref="BE155:BT170" si="241">BP154</f>
        <v>0</v>
      </c>
      <c r="BQ155" s="560">
        <f t="shared" si="241"/>
        <v>0</v>
      </c>
      <c r="BR155" s="560">
        <f t="shared" si="241"/>
        <v>0</v>
      </c>
      <c r="BS155" s="560">
        <f t="shared" si="241"/>
        <v>0</v>
      </c>
      <c r="BT155" s="560">
        <f t="shared" si="240"/>
        <v>0</v>
      </c>
      <c r="BU155" s="560">
        <f t="shared" si="240"/>
        <v>0</v>
      </c>
      <c r="BV155" s="560">
        <f t="shared" si="240"/>
        <v>0</v>
      </c>
      <c r="BW155" s="560">
        <f t="shared" si="240"/>
        <v>45139</v>
      </c>
      <c r="BX155" s="560">
        <f t="shared" si="240"/>
        <v>45140</v>
      </c>
      <c r="BY155" s="560">
        <f t="shared" si="240"/>
        <v>45141</v>
      </c>
      <c r="BZ155" s="560">
        <f t="shared" si="240"/>
        <v>45142</v>
      </c>
      <c r="CA155" s="560">
        <f t="shared" si="240"/>
        <v>45143</v>
      </c>
      <c r="CB155" s="560">
        <f t="shared" si="240"/>
        <v>45144</v>
      </c>
      <c r="CC155" s="560">
        <f t="shared" si="240"/>
        <v>45145</v>
      </c>
      <c r="CD155" s="560">
        <f t="shared" si="240"/>
        <v>0</v>
      </c>
      <c r="CE155" s="560">
        <f t="shared" si="240"/>
        <v>0</v>
      </c>
      <c r="CF155" s="560">
        <f t="shared" si="240"/>
        <v>0</v>
      </c>
      <c r="CG155" s="560">
        <f t="shared" si="240"/>
        <v>0</v>
      </c>
      <c r="CH155" s="560">
        <f t="shared" si="240"/>
        <v>0</v>
      </c>
      <c r="CI155" s="560">
        <f t="shared" si="240"/>
        <v>0</v>
      </c>
      <c r="CJ155" s="560">
        <f t="shared" si="240"/>
        <v>0</v>
      </c>
      <c r="CK155" s="560">
        <f t="shared" si="240"/>
        <v>0</v>
      </c>
      <c r="CL155" s="560">
        <f t="shared" si="240"/>
        <v>0</v>
      </c>
      <c r="CM155" s="560">
        <f t="shared" si="240"/>
        <v>0</v>
      </c>
      <c r="CN155" s="560">
        <f t="shared" si="240"/>
        <v>0</v>
      </c>
      <c r="CO155" s="560">
        <f t="shared" si="240"/>
        <v>0</v>
      </c>
      <c r="CP155" s="560">
        <f t="shared" si="240"/>
        <v>0</v>
      </c>
      <c r="CQ155" s="560">
        <f t="shared" si="240"/>
        <v>0</v>
      </c>
      <c r="CR155" s="560">
        <f t="shared" si="240"/>
        <v>0</v>
      </c>
      <c r="CS155" s="560">
        <f t="shared" si="240"/>
        <v>0</v>
      </c>
      <c r="CT155" s="560"/>
      <c r="CU155" s="560"/>
      <c r="CV155" s="560"/>
      <c r="CW155" s="560"/>
      <c r="CX155" s="560"/>
      <c r="CY155" s="560"/>
      <c r="CZ155" s="560"/>
      <c r="DA155" s="560"/>
      <c r="DB155" s="560"/>
      <c r="DC155" s="560"/>
      <c r="DD155" s="560"/>
      <c r="DE155" s="560"/>
      <c r="DF155" s="560"/>
      <c r="DG155" s="560"/>
      <c r="DH155" s="560"/>
      <c r="DI155" s="560"/>
      <c r="DJ155" s="560"/>
      <c r="DK155" s="560"/>
      <c r="DL155" s="560"/>
      <c r="DM155" s="560"/>
      <c r="DN155" s="560"/>
      <c r="DO155" s="560"/>
      <c r="DP155" s="560"/>
      <c r="DQ155" s="560"/>
      <c r="DR155" s="560"/>
      <c r="DS155" s="560"/>
      <c r="DT155" s="560"/>
      <c r="DU155" s="560"/>
      <c r="DV155" s="560"/>
      <c r="DW155" s="560"/>
      <c r="DX155" s="560"/>
      <c r="DY155" s="560"/>
      <c r="DZ155" s="560"/>
      <c r="EA155" s="560"/>
      <c r="EB155" s="560"/>
      <c r="EC155" s="560"/>
      <c r="ED155" s="560"/>
      <c r="EE155" s="560"/>
      <c r="EF155" s="560"/>
      <c r="EG155" s="560"/>
      <c r="EH155" s="560"/>
      <c r="EI155" s="560"/>
      <c r="EJ155" s="560"/>
      <c r="EK155" s="560"/>
      <c r="EL155" s="560"/>
      <c r="EM155" s="560"/>
      <c r="EN155" s="560"/>
      <c r="EO155" s="560"/>
      <c r="EP155" s="560"/>
    </row>
    <row r="156" spans="1:146" s="561" customFormat="1" hidden="1">
      <c r="A156" s="561">
        <v>47</v>
      </c>
      <c r="C156" s="561">
        <f t="shared" si="238"/>
        <v>1</v>
      </c>
      <c r="D156" s="561">
        <f t="shared" si="238"/>
        <v>1</v>
      </c>
      <c r="E156" s="561">
        <f t="shared" si="238"/>
        <v>1</v>
      </c>
      <c r="F156" s="561">
        <f t="shared" si="238"/>
        <v>1</v>
      </c>
      <c r="G156" s="561">
        <f t="shared" si="238"/>
        <v>1</v>
      </c>
      <c r="H156" s="561">
        <f t="shared" si="238"/>
        <v>1</v>
      </c>
      <c r="I156" s="561">
        <f t="shared" si="238"/>
        <v>1</v>
      </c>
      <c r="J156" s="561">
        <f t="shared" si="238"/>
        <v>1</v>
      </c>
      <c r="K156" s="561">
        <f t="shared" si="238"/>
        <v>0</v>
      </c>
      <c r="L156" s="561">
        <f t="shared" si="238"/>
        <v>0</v>
      </c>
      <c r="M156" s="561">
        <f t="shared" si="238"/>
        <v>0</v>
      </c>
      <c r="N156" s="561">
        <f t="shared" si="238"/>
        <v>0</v>
      </c>
      <c r="O156" s="561">
        <f t="shared" si="238"/>
        <v>0</v>
      </c>
      <c r="P156" s="561">
        <f t="shared" si="238"/>
        <v>0</v>
      </c>
      <c r="Q156" s="561">
        <f t="shared" si="238"/>
        <v>0</v>
      </c>
      <c r="R156" s="561">
        <f t="shared" si="236"/>
        <v>0</v>
      </c>
      <c r="S156" s="561">
        <f t="shared" si="236"/>
        <v>0</v>
      </c>
      <c r="T156" s="561">
        <f t="shared" si="236"/>
        <v>0</v>
      </c>
      <c r="U156" s="561">
        <f t="shared" si="236"/>
        <v>1</v>
      </c>
      <c r="V156" s="561">
        <f t="shared" si="236"/>
        <v>1</v>
      </c>
      <c r="W156" s="561">
        <f t="shared" si="236"/>
        <v>1</v>
      </c>
      <c r="X156" s="561">
        <f t="shared" si="236"/>
        <v>1</v>
      </c>
      <c r="Y156" s="561">
        <f t="shared" si="236"/>
        <v>1</v>
      </c>
      <c r="Z156" s="561">
        <f t="shared" si="236"/>
        <v>1</v>
      </c>
      <c r="AA156" s="561">
        <f t="shared" si="236"/>
        <v>1</v>
      </c>
      <c r="AB156" s="561">
        <f t="shared" si="236"/>
        <v>0</v>
      </c>
      <c r="AC156" s="561">
        <f t="shared" si="236"/>
        <v>0</v>
      </c>
      <c r="AD156" s="561">
        <f t="shared" si="236"/>
        <v>0</v>
      </c>
      <c r="AE156" s="561">
        <f t="shared" si="236"/>
        <v>0</v>
      </c>
      <c r="AF156" s="561">
        <f t="shared" si="236"/>
        <v>0</v>
      </c>
      <c r="AG156" s="561">
        <f t="shared" si="236"/>
        <v>0</v>
      </c>
      <c r="AH156" s="561">
        <f t="shared" si="239"/>
        <v>0</v>
      </c>
      <c r="AI156" s="561">
        <f t="shared" si="237"/>
        <v>0</v>
      </c>
      <c r="AJ156" s="561">
        <f t="shared" si="237"/>
        <v>0</v>
      </c>
      <c r="AK156" s="561">
        <f t="shared" si="237"/>
        <v>0</v>
      </c>
      <c r="AL156" s="561">
        <f t="shared" si="237"/>
        <v>0</v>
      </c>
      <c r="AM156" s="561">
        <f t="shared" si="237"/>
        <v>0</v>
      </c>
      <c r="AN156" s="561">
        <f t="shared" si="237"/>
        <v>0</v>
      </c>
      <c r="AO156" s="561">
        <f t="shared" si="237"/>
        <v>0</v>
      </c>
      <c r="AP156" s="561">
        <f t="shared" si="237"/>
        <v>0</v>
      </c>
      <c r="AQ156" s="561">
        <f t="shared" si="237"/>
        <v>0</v>
      </c>
      <c r="BD156" s="560"/>
      <c r="BE156" s="560">
        <f t="shared" si="241"/>
        <v>45087</v>
      </c>
      <c r="BF156" s="560">
        <f t="shared" si="241"/>
        <v>45088</v>
      </c>
      <c r="BG156" s="560">
        <f t="shared" si="241"/>
        <v>45089</v>
      </c>
      <c r="BH156" s="560">
        <f t="shared" si="241"/>
        <v>45090</v>
      </c>
      <c r="BI156" s="560">
        <f t="shared" si="241"/>
        <v>45091</v>
      </c>
      <c r="BJ156" s="560">
        <f t="shared" si="241"/>
        <v>45092</v>
      </c>
      <c r="BK156" s="560">
        <f t="shared" si="241"/>
        <v>45093</v>
      </c>
      <c r="BL156" s="560">
        <f t="shared" si="241"/>
        <v>45094</v>
      </c>
      <c r="BM156" s="560">
        <f t="shared" si="241"/>
        <v>0</v>
      </c>
      <c r="BN156" s="560">
        <f t="shared" si="241"/>
        <v>0</v>
      </c>
      <c r="BO156" s="560">
        <f t="shared" si="241"/>
        <v>0</v>
      </c>
      <c r="BP156" s="560">
        <f t="shared" si="241"/>
        <v>0</v>
      </c>
      <c r="BQ156" s="560">
        <f t="shared" si="241"/>
        <v>0</v>
      </c>
      <c r="BR156" s="560">
        <f t="shared" si="241"/>
        <v>0</v>
      </c>
      <c r="BS156" s="560">
        <f t="shared" si="241"/>
        <v>0</v>
      </c>
      <c r="BT156" s="560">
        <f t="shared" si="240"/>
        <v>0</v>
      </c>
      <c r="BU156" s="560">
        <f t="shared" si="240"/>
        <v>0</v>
      </c>
      <c r="BV156" s="560">
        <f t="shared" si="240"/>
        <v>0</v>
      </c>
      <c r="BW156" s="560">
        <f t="shared" si="240"/>
        <v>45139</v>
      </c>
      <c r="BX156" s="560">
        <f t="shared" si="240"/>
        <v>45140</v>
      </c>
      <c r="BY156" s="560">
        <f t="shared" si="240"/>
        <v>45141</v>
      </c>
      <c r="BZ156" s="560">
        <f t="shared" si="240"/>
        <v>45142</v>
      </c>
      <c r="CA156" s="560">
        <f t="shared" si="240"/>
        <v>45143</v>
      </c>
      <c r="CB156" s="560">
        <f t="shared" si="240"/>
        <v>45144</v>
      </c>
      <c r="CC156" s="560">
        <f t="shared" si="240"/>
        <v>45145</v>
      </c>
      <c r="CD156" s="560">
        <f t="shared" si="240"/>
        <v>0</v>
      </c>
      <c r="CE156" s="560">
        <f t="shared" si="240"/>
        <v>0</v>
      </c>
      <c r="CF156" s="560">
        <f t="shared" si="240"/>
        <v>0</v>
      </c>
      <c r="CG156" s="560">
        <f t="shared" si="240"/>
        <v>0</v>
      </c>
      <c r="CH156" s="560">
        <f t="shared" si="240"/>
        <v>0</v>
      </c>
      <c r="CI156" s="560">
        <f t="shared" si="240"/>
        <v>0</v>
      </c>
      <c r="CJ156" s="560">
        <f t="shared" si="240"/>
        <v>0</v>
      </c>
      <c r="CK156" s="560">
        <f t="shared" si="240"/>
        <v>0</v>
      </c>
      <c r="CL156" s="560">
        <f t="shared" si="240"/>
        <v>0</v>
      </c>
      <c r="CM156" s="560">
        <f t="shared" si="240"/>
        <v>0</v>
      </c>
      <c r="CN156" s="560">
        <f t="shared" si="240"/>
        <v>0</v>
      </c>
      <c r="CO156" s="560">
        <f t="shared" si="240"/>
        <v>0</v>
      </c>
      <c r="CP156" s="560">
        <f t="shared" si="240"/>
        <v>0</v>
      </c>
      <c r="CQ156" s="560">
        <f t="shared" si="240"/>
        <v>0</v>
      </c>
      <c r="CR156" s="560">
        <f t="shared" si="240"/>
        <v>0</v>
      </c>
      <c r="CS156" s="560">
        <f t="shared" si="240"/>
        <v>0</v>
      </c>
      <c r="CT156" s="560"/>
      <c r="CU156" s="560"/>
      <c r="CV156" s="560"/>
      <c r="CW156" s="560"/>
      <c r="CX156" s="560"/>
      <c r="CY156" s="560"/>
      <c r="CZ156" s="560"/>
      <c r="DA156" s="560"/>
      <c r="DB156" s="560"/>
      <c r="DC156" s="560"/>
      <c r="DD156" s="560"/>
      <c r="DE156" s="560"/>
      <c r="DF156" s="560"/>
      <c r="DG156" s="560"/>
      <c r="DH156" s="560"/>
      <c r="DI156" s="560"/>
      <c r="DJ156" s="560"/>
      <c r="DK156" s="560"/>
      <c r="DL156" s="560"/>
      <c r="DM156" s="560"/>
      <c r="DN156" s="560"/>
      <c r="DO156" s="560"/>
      <c r="DP156" s="560"/>
      <c r="DQ156" s="560"/>
      <c r="DR156" s="560"/>
      <c r="DS156" s="560"/>
      <c r="DT156" s="560"/>
      <c r="DU156" s="560"/>
      <c r="DV156" s="560"/>
      <c r="DW156" s="560"/>
      <c r="DX156" s="560"/>
      <c r="DY156" s="560"/>
      <c r="DZ156" s="560"/>
      <c r="EA156" s="560"/>
      <c r="EB156" s="560"/>
      <c r="EC156" s="560"/>
      <c r="ED156" s="560"/>
      <c r="EE156" s="560"/>
      <c r="EF156" s="560"/>
      <c r="EG156" s="560"/>
      <c r="EH156" s="560"/>
      <c r="EI156" s="560"/>
      <c r="EJ156" s="560"/>
      <c r="EK156" s="560"/>
      <c r="EL156" s="560"/>
      <c r="EM156" s="560"/>
      <c r="EN156" s="560"/>
      <c r="EO156" s="560"/>
      <c r="EP156" s="560"/>
    </row>
    <row r="157" spans="1:146" s="561" customFormat="1" hidden="1">
      <c r="A157" s="561">
        <v>48</v>
      </c>
      <c r="C157" s="561">
        <f t="shared" si="238"/>
        <v>1</v>
      </c>
      <c r="D157" s="561">
        <f t="shared" si="238"/>
        <v>1</v>
      </c>
      <c r="E157" s="561">
        <f t="shared" si="238"/>
        <v>1</v>
      </c>
      <c r="F157" s="561">
        <f t="shared" si="238"/>
        <v>1</v>
      </c>
      <c r="G157" s="561">
        <f t="shared" si="238"/>
        <v>1</v>
      </c>
      <c r="H157" s="561">
        <f t="shared" si="238"/>
        <v>1</v>
      </c>
      <c r="I157" s="561">
        <f t="shared" si="238"/>
        <v>1</v>
      </c>
      <c r="J157" s="561">
        <f t="shared" si="238"/>
        <v>1</v>
      </c>
      <c r="K157" s="561">
        <f t="shared" si="238"/>
        <v>0</v>
      </c>
      <c r="L157" s="561">
        <f t="shared" si="238"/>
        <v>0</v>
      </c>
      <c r="M157" s="561">
        <f t="shared" si="238"/>
        <v>0</v>
      </c>
      <c r="N157" s="561">
        <f t="shared" si="238"/>
        <v>0</v>
      </c>
      <c r="O157" s="561">
        <f t="shared" si="238"/>
        <v>0</v>
      </c>
      <c r="P157" s="561">
        <f t="shared" si="238"/>
        <v>0</v>
      </c>
      <c r="Q157" s="561">
        <f t="shared" si="238"/>
        <v>0</v>
      </c>
      <c r="R157" s="561">
        <f t="shared" si="236"/>
        <v>0</v>
      </c>
      <c r="S157" s="561">
        <f t="shared" si="236"/>
        <v>0</v>
      </c>
      <c r="T157" s="561">
        <f t="shared" si="236"/>
        <v>0</v>
      </c>
      <c r="U157" s="561">
        <f t="shared" si="236"/>
        <v>1</v>
      </c>
      <c r="V157" s="561">
        <f t="shared" si="236"/>
        <v>1</v>
      </c>
      <c r="W157" s="561">
        <f t="shared" si="236"/>
        <v>1</v>
      </c>
      <c r="X157" s="561">
        <f t="shared" si="236"/>
        <v>1</v>
      </c>
      <c r="Y157" s="561">
        <f t="shared" si="236"/>
        <v>1</v>
      </c>
      <c r="Z157" s="561">
        <f t="shared" si="236"/>
        <v>1</v>
      </c>
      <c r="AA157" s="561">
        <f t="shared" si="236"/>
        <v>1</v>
      </c>
      <c r="AB157" s="561">
        <f t="shared" si="236"/>
        <v>0</v>
      </c>
      <c r="AC157" s="561">
        <f t="shared" si="236"/>
        <v>0</v>
      </c>
      <c r="AD157" s="561">
        <f t="shared" si="236"/>
        <v>0</v>
      </c>
      <c r="AE157" s="561">
        <f t="shared" si="236"/>
        <v>0</v>
      </c>
      <c r="AF157" s="561">
        <f t="shared" si="236"/>
        <v>0</v>
      </c>
      <c r="AG157" s="561">
        <f t="shared" si="236"/>
        <v>0</v>
      </c>
      <c r="AH157" s="561">
        <f t="shared" si="239"/>
        <v>0</v>
      </c>
      <c r="AI157" s="561">
        <f t="shared" si="237"/>
        <v>0</v>
      </c>
      <c r="AJ157" s="561">
        <f t="shared" si="237"/>
        <v>0</v>
      </c>
      <c r="AK157" s="561">
        <f t="shared" si="237"/>
        <v>0</v>
      </c>
      <c r="AL157" s="561">
        <f t="shared" si="237"/>
        <v>0</v>
      </c>
      <c r="AM157" s="561">
        <f t="shared" si="237"/>
        <v>0</v>
      </c>
      <c r="AN157" s="561">
        <f t="shared" si="237"/>
        <v>0</v>
      </c>
      <c r="AO157" s="561">
        <f t="shared" si="237"/>
        <v>0</v>
      </c>
      <c r="AP157" s="561">
        <f t="shared" si="237"/>
        <v>0</v>
      </c>
      <c r="AQ157" s="561">
        <f t="shared" si="237"/>
        <v>0</v>
      </c>
      <c r="BD157" s="560"/>
      <c r="BE157" s="560">
        <f t="shared" si="241"/>
        <v>45087</v>
      </c>
      <c r="BF157" s="560">
        <f t="shared" si="241"/>
        <v>45088</v>
      </c>
      <c r="BG157" s="560">
        <f t="shared" si="241"/>
        <v>45089</v>
      </c>
      <c r="BH157" s="560">
        <f t="shared" si="241"/>
        <v>45090</v>
      </c>
      <c r="BI157" s="560">
        <f t="shared" si="241"/>
        <v>45091</v>
      </c>
      <c r="BJ157" s="560">
        <f t="shared" si="241"/>
        <v>45092</v>
      </c>
      <c r="BK157" s="560">
        <f t="shared" si="241"/>
        <v>45093</v>
      </c>
      <c r="BL157" s="560">
        <f t="shared" si="241"/>
        <v>45094</v>
      </c>
      <c r="BM157" s="560">
        <f t="shared" si="241"/>
        <v>0</v>
      </c>
      <c r="BN157" s="560">
        <f t="shared" si="241"/>
        <v>0</v>
      </c>
      <c r="BO157" s="560">
        <f t="shared" si="241"/>
        <v>0</v>
      </c>
      <c r="BP157" s="560">
        <f t="shared" si="241"/>
        <v>0</v>
      </c>
      <c r="BQ157" s="560">
        <f t="shared" si="241"/>
        <v>0</v>
      </c>
      <c r="BR157" s="560">
        <f t="shared" si="241"/>
        <v>0</v>
      </c>
      <c r="BS157" s="560">
        <f t="shared" si="241"/>
        <v>0</v>
      </c>
      <c r="BT157" s="560">
        <f t="shared" si="240"/>
        <v>0</v>
      </c>
      <c r="BU157" s="560">
        <f t="shared" si="240"/>
        <v>0</v>
      </c>
      <c r="BV157" s="560">
        <f t="shared" si="240"/>
        <v>0</v>
      </c>
      <c r="BW157" s="560">
        <f t="shared" si="240"/>
        <v>45139</v>
      </c>
      <c r="BX157" s="560">
        <f t="shared" si="240"/>
        <v>45140</v>
      </c>
      <c r="BY157" s="560">
        <f t="shared" si="240"/>
        <v>45141</v>
      </c>
      <c r="BZ157" s="560">
        <f t="shared" si="240"/>
        <v>45142</v>
      </c>
      <c r="CA157" s="560">
        <f t="shared" si="240"/>
        <v>45143</v>
      </c>
      <c r="CB157" s="560">
        <f t="shared" si="240"/>
        <v>45144</v>
      </c>
      <c r="CC157" s="560">
        <f t="shared" si="240"/>
        <v>45145</v>
      </c>
      <c r="CD157" s="560">
        <f t="shared" si="240"/>
        <v>0</v>
      </c>
      <c r="CE157" s="560">
        <f t="shared" si="240"/>
        <v>0</v>
      </c>
      <c r="CF157" s="560">
        <f t="shared" si="240"/>
        <v>0</v>
      </c>
      <c r="CG157" s="560">
        <f t="shared" si="240"/>
        <v>0</v>
      </c>
      <c r="CH157" s="560">
        <f t="shared" si="240"/>
        <v>0</v>
      </c>
      <c r="CI157" s="560">
        <f t="shared" si="240"/>
        <v>0</v>
      </c>
      <c r="CJ157" s="560">
        <f t="shared" si="240"/>
        <v>0</v>
      </c>
      <c r="CK157" s="560">
        <f t="shared" si="240"/>
        <v>0</v>
      </c>
      <c r="CL157" s="560">
        <f t="shared" si="240"/>
        <v>0</v>
      </c>
      <c r="CM157" s="560">
        <f t="shared" si="240"/>
        <v>0</v>
      </c>
      <c r="CN157" s="560">
        <f t="shared" si="240"/>
        <v>0</v>
      </c>
      <c r="CO157" s="560">
        <f t="shared" si="240"/>
        <v>0</v>
      </c>
      <c r="CP157" s="560">
        <f t="shared" si="240"/>
        <v>0</v>
      </c>
      <c r="CQ157" s="560">
        <f t="shared" si="240"/>
        <v>0</v>
      </c>
      <c r="CR157" s="560">
        <f t="shared" si="240"/>
        <v>0</v>
      </c>
      <c r="CS157" s="560">
        <f t="shared" si="240"/>
        <v>0</v>
      </c>
      <c r="CT157" s="560"/>
      <c r="CU157" s="560"/>
      <c r="CV157" s="560"/>
      <c r="CW157" s="560"/>
      <c r="CX157" s="560"/>
      <c r="CY157" s="560"/>
      <c r="CZ157" s="560"/>
      <c r="DA157" s="560"/>
      <c r="DB157" s="560"/>
      <c r="DC157" s="560"/>
      <c r="DD157" s="560"/>
      <c r="DE157" s="560"/>
      <c r="DF157" s="560"/>
      <c r="DG157" s="560"/>
      <c r="DH157" s="560"/>
      <c r="DI157" s="560"/>
      <c r="DJ157" s="560"/>
      <c r="DK157" s="560"/>
      <c r="DL157" s="560"/>
      <c r="DM157" s="560"/>
      <c r="DN157" s="560"/>
      <c r="DO157" s="560"/>
      <c r="DP157" s="560"/>
      <c r="DQ157" s="560"/>
      <c r="DR157" s="560"/>
      <c r="DS157" s="560"/>
      <c r="DT157" s="560"/>
      <c r="DU157" s="560"/>
      <c r="DV157" s="560"/>
      <c r="DW157" s="560"/>
      <c r="DX157" s="560"/>
      <c r="DY157" s="560"/>
      <c r="DZ157" s="560"/>
      <c r="EA157" s="560"/>
      <c r="EB157" s="560"/>
      <c r="EC157" s="560"/>
      <c r="ED157" s="560"/>
      <c r="EE157" s="560"/>
      <c r="EF157" s="560"/>
      <c r="EG157" s="560"/>
      <c r="EH157" s="560"/>
      <c r="EI157" s="560"/>
      <c r="EJ157" s="560"/>
      <c r="EK157" s="560"/>
      <c r="EL157" s="560"/>
      <c r="EM157" s="560"/>
      <c r="EN157" s="560"/>
      <c r="EO157" s="560"/>
      <c r="EP157" s="560"/>
    </row>
    <row r="158" spans="1:146" s="561" customFormat="1" hidden="1">
      <c r="A158" s="561">
        <v>49</v>
      </c>
      <c r="C158" s="561">
        <f t="shared" si="238"/>
        <v>1</v>
      </c>
      <c r="D158" s="561">
        <f t="shared" si="238"/>
        <v>1</v>
      </c>
      <c r="E158" s="561">
        <f t="shared" si="238"/>
        <v>1</v>
      </c>
      <c r="F158" s="561">
        <f t="shared" si="238"/>
        <v>1</v>
      </c>
      <c r="G158" s="561">
        <f t="shared" si="238"/>
        <v>1</v>
      </c>
      <c r="H158" s="561">
        <f t="shared" si="238"/>
        <v>1</v>
      </c>
      <c r="I158" s="561">
        <f t="shared" si="238"/>
        <v>1</v>
      </c>
      <c r="J158" s="561">
        <f t="shared" si="238"/>
        <v>1</v>
      </c>
      <c r="K158" s="561">
        <f t="shared" si="238"/>
        <v>0</v>
      </c>
      <c r="L158" s="561">
        <f t="shared" si="238"/>
        <v>0</v>
      </c>
      <c r="M158" s="561">
        <f t="shared" si="238"/>
        <v>0</v>
      </c>
      <c r="N158" s="561">
        <f t="shared" si="238"/>
        <v>0</v>
      </c>
      <c r="O158" s="561">
        <f t="shared" si="238"/>
        <v>0</v>
      </c>
      <c r="P158" s="561">
        <f t="shared" si="238"/>
        <v>0</v>
      </c>
      <c r="Q158" s="561">
        <f t="shared" si="238"/>
        <v>0</v>
      </c>
      <c r="R158" s="561">
        <f t="shared" si="238"/>
        <v>0</v>
      </c>
      <c r="S158" s="561">
        <f t="shared" ref="S158:AH173" si="242">S157</f>
        <v>0</v>
      </c>
      <c r="T158" s="561">
        <f t="shared" si="242"/>
        <v>0</v>
      </c>
      <c r="U158" s="561">
        <f t="shared" si="242"/>
        <v>1</v>
      </c>
      <c r="V158" s="561">
        <f t="shared" si="242"/>
        <v>1</v>
      </c>
      <c r="W158" s="561">
        <f t="shared" si="242"/>
        <v>1</v>
      </c>
      <c r="X158" s="561">
        <f t="shared" si="242"/>
        <v>1</v>
      </c>
      <c r="Y158" s="561">
        <f t="shared" si="242"/>
        <v>1</v>
      </c>
      <c r="Z158" s="561">
        <f t="shared" si="242"/>
        <v>1</v>
      </c>
      <c r="AA158" s="561">
        <f t="shared" si="242"/>
        <v>1</v>
      </c>
      <c r="AB158" s="561">
        <f t="shared" si="242"/>
        <v>0</v>
      </c>
      <c r="AC158" s="561">
        <f t="shared" si="242"/>
        <v>0</v>
      </c>
      <c r="AD158" s="561">
        <f t="shared" si="242"/>
        <v>0</v>
      </c>
      <c r="AE158" s="561">
        <f t="shared" si="242"/>
        <v>0</v>
      </c>
      <c r="AF158" s="561">
        <f t="shared" si="242"/>
        <v>0</v>
      </c>
      <c r="AG158" s="561">
        <f t="shared" si="242"/>
        <v>0</v>
      </c>
      <c r="AH158" s="561">
        <f t="shared" si="239"/>
        <v>0</v>
      </c>
      <c r="AI158" s="561">
        <f t="shared" si="239"/>
        <v>0</v>
      </c>
      <c r="AJ158" s="561">
        <f t="shared" si="239"/>
        <v>0</v>
      </c>
      <c r="AK158" s="561">
        <f t="shared" si="239"/>
        <v>0</v>
      </c>
      <c r="AL158" s="561">
        <f t="shared" si="239"/>
        <v>0</v>
      </c>
      <c r="AM158" s="561">
        <f t="shared" si="239"/>
        <v>0</v>
      </c>
      <c r="AN158" s="561">
        <f t="shared" si="239"/>
        <v>0</v>
      </c>
      <c r="AO158" s="561">
        <f t="shared" si="239"/>
        <v>0</v>
      </c>
      <c r="AP158" s="561">
        <f t="shared" si="239"/>
        <v>0</v>
      </c>
      <c r="AQ158" s="561">
        <f t="shared" si="239"/>
        <v>0</v>
      </c>
      <c r="BD158" s="560"/>
      <c r="BE158" s="560">
        <f t="shared" si="241"/>
        <v>45087</v>
      </c>
      <c r="BF158" s="560">
        <f t="shared" si="241"/>
        <v>45088</v>
      </c>
      <c r="BG158" s="560">
        <f t="shared" si="241"/>
        <v>45089</v>
      </c>
      <c r="BH158" s="560">
        <f t="shared" si="241"/>
        <v>45090</v>
      </c>
      <c r="BI158" s="560">
        <f t="shared" si="241"/>
        <v>45091</v>
      </c>
      <c r="BJ158" s="560">
        <f t="shared" si="241"/>
        <v>45092</v>
      </c>
      <c r="BK158" s="560">
        <f t="shared" si="241"/>
        <v>45093</v>
      </c>
      <c r="BL158" s="560">
        <f t="shared" si="241"/>
        <v>45094</v>
      </c>
      <c r="BM158" s="560">
        <f t="shared" si="241"/>
        <v>0</v>
      </c>
      <c r="BN158" s="560">
        <f t="shared" si="241"/>
        <v>0</v>
      </c>
      <c r="BO158" s="560">
        <f t="shared" si="241"/>
        <v>0</v>
      </c>
      <c r="BP158" s="560">
        <f t="shared" si="241"/>
        <v>0</v>
      </c>
      <c r="BQ158" s="560">
        <f t="shared" si="241"/>
        <v>0</v>
      </c>
      <c r="BR158" s="560">
        <f t="shared" si="241"/>
        <v>0</v>
      </c>
      <c r="BS158" s="560">
        <f t="shared" si="241"/>
        <v>0</v>
      </c>
      <c r="BT158" s="560">
        <f t="shared" si="240"/>
        <v>0</v>
      </c>
      <c r="BU158" s="560">
        <f t="shared" si="240"/>
        <v>0</v>
      </c>
      <c r="BV158" s="560">
        <f t="shared" si="240"/>
        <v>0</v>
      </c>
      <c r="BW158" s="560">
        <f t="shared" si="240"/>
        <v>45139</v>
      </c>
      <c r="BX158" s="560">
        <f t="shared" si="240"/>
        <v>45140</v>
      </c>
      <c r="BY158" s="560">
        <f t="shared" si="240"/>
        <v>45141</v>
      </c>
      <c r="BZ158" s="560">
        <f t="shared" si="240"/>
        <v>45142</v>
      </c>
      <c r="CA158" s="560">
        <f t="shared" si="240"/>
        <v>45143</v>
      </c>
      <c r="CB158" s="560">
        <f t="shared" si="240"/>
        <v>45144</v>
      </c>
      <c r="CC158" s="560">
        <f t="shared" si="240"/>
        <v>45145</v>
      </c>
      <c r="CD158" s="560">
        <f t="shared" si="240"/>
        <v>0</v>
      </c>
      <c r="CE158" s="560">
        <f t="shared" si="240"/>
        <v>0</v>
      </c>
      <c r="CF158" s="560">
        <f t="shared" si="240"/>
        <v>0</v>
      </c>
      <c r="CG158" s="560">
        <f t="shared" si="240"/>
        <v>0</v>
      </c>
      <c r="CH158" s="560">
        <f t="shared" si="240"/>
        <v>0</v>
      </c>
      <c r="CI158" s="560">
        <f t="shared" si="240"/>
        <v>0</v>
      </c>
      <c r="CJ158" s="560">
        <f t="shared" si="240"/>
        <v>0</v>
      </c>
      <c r="CK158" s="560">
        <f t="shared" si="240"/>
        <v>0</v>
      </c>
      <c r="CL158" s="560">
        <f t="shared" si="240"/>
        <v>0</v>
      </c>
      <c r="CM158" s="560">
        <f t="shared" si="240"/>
        <v>0</v>
      </c>
      <c r="CN158" s="560">
        <f t="shared" si="240"/>
        <v>0</v>
      </c>
      <c r="CO158" s="560">
        <f t="shared" si="240"/>
        <v>0</v>
      </c>
      <c r="CP158" s="560">
        <f t="shared" si="240"/>
        <v>0</v>
      </c>
      <c r="CQ158" s="560">
        <f t="shared" si="240"/>
        <v>0</v>
      </c>
      <c r="CR158" s="560">
        <f t="shared" si="240"/>
        <v>0</v>
      </c>
      <c r="CS158" s="560">
        <f t="shared" si="240"/>
        <v>0</v>
      </c>
      <c r="CT158" s="560"/>
      <c r="CU158" s="560"/>
      <c r="CV158" s="560"/>
      <c r="CW158" s="560"/>
      <c r="CX158" s="560"/>
      <c r="CY158" s="560"/>
      <c r="CZ158" s="560"/>
      <c r="DA158" s="560"/>
      <c r="DB158" s="560"/>
      <c r="DC158" s="560"/>
      <c r="DD158" s="560"/>
      <c r="DE158" s="560"/>
      <c r="DF158" s="560"/>
      <c r="DG158" s="560"/>
      <c r="DH158" s="560"/>
      <c r="DI158" s="560"/>
      <c r="DJ158" s="560"/>
      <c r="DK158" s="560"/>
      <c r="DL158" s="560"/>
      <c r="DM158" s="560"/>
      <c r="DN158" s="560"/>
      <c r="DO158" s="560"/>
      <c r="DP158" s="560"/>
      <c r="DQ158" s="560"/>
      <c r="DR158" s="560"/>
      <c r="DS158" s="560"/>
      <c r="DT158" s="560"/>
      <c r="DU158" s="560"/>
      <c r="DV158" s="560"/>
      <c r="DW158" s="560"/>
      <c r="DX158" s="560"/>
      <c r="DY158" s="560"/>
      <c r="DZ158" s="560"/>
      <c r="EA158" s="560"/>
      <c r="EB158" s="560"/>
      <c r="EC158" s="560"/>
      <c r="ED158" s="560"/>
      <c r="EE158" s="560"/>
      <c r="EF158" s="560"/>
      <c r="EG158" s="560"/>
      <c r="EH158" s="560"/>
      <c r="EI158" s="560"/>
      <c r="EJ158" s="560"/>
      <c r="EK158" s="560"/>
      <c r="EL158" s="560"/>
      <c r="EM158" s="560"/>
      <c r="EN158" s="560"/>
      <c r="EO158" s="560"/>
      <c r="EP158" s="560"/>
    </row>
    <row r="159" spans="1:146" s="561" customFormat="1" hidden="1">
      <c r="A159" s="561">
        <v>50</v>
      </c>
      <c r="C159" s="561">
        <f t="shared" ref="C159:R174" si="243">C158</f>
        <v>1</v>
      </c>
      <c r="D159" s="561">
        <f t="shared" si="243"/>
        <v>1</v>
      </c>
      <c r="E159" s="561">
        <f t="shared" si="243"/>
        <v>1</v>
      </c>
      <c r="F159" s="561">
        <f t="shared" si="243"/>
        <v>1</v>
      </c>
      <c r="G159" s="561">
        <f t="shared" si="243"/>
        <v>1</v>
      </c>
      <c r="H159" s="561">
        <f t="shared" si="243"/>
        <v>1</v>
      </c>
      <c r="I159" s="561">
        <f t="shared" si="243"/>
        <v>1</v>
      </c>
      <c r="J159" s="561">
        <f t="shared" si="243"/>
        <v>1</v>
      </c>
      <c r="K159" s="561">
        <f t="shared" si="243"/>
        <v>0</v>
      </c>
      <c r="L159" s="561">
        <f t="shared" si="243"/>
        <v>0</v>
      </c>
      <c r="M159" s="561">
        <f t="shared" si="243"/>
        <v>0</v>
      </c>
      <c r="N159" s="561">
        <f t="shared" si="243"/>
        <v>0</v>
      </c>
      <c r="O159" s="561">
        <f t="shared" si="243"/>
        <v>0</v>
      </c>
      <c r="P159" s="561">
        <f t="shared" si="243"/>
        <v>0</v>
      </c>
      <c r="Q159" s="561">
        <f t="shared" si="243"/>
        <v>0</v>
      </c>
      <c r="R159" s="561">
        <f t="shared" si="243"/>
        <v>0</v>
      </c>
      <c r="S159" s="561">
        <f t="shared" si="242"/>
        <v>0</v>
      </c>
      <c r="T159" s="561">
        <f t="shared" si="242"/>
        <v>0</v>
      </c>
      <c r="U159" s="561">
        <f t="shared" si="242"/>
        <v>1</v>
      </c>
      <c r="V159" s="561">
        <f t="shared" si="242"/>
        <v>1</v>
      </c>
      <c r="W159" s="561">
        <f t="shared" si="242"/>
        <v>1</v>
      </c>
      <c r="X159" s="561">
        <f t="shared" si="242"/>
        <v>1</v>
      </c>
      <c r="Y159" s="561">
        <f t="shared" si="242"/>
        <v>1</v>
      </c>
      <c r="Z159" s="561">
        <f t="shared" si="242"/>
        <v>1</v>
      </c>
      <c r="AA159" s="561">
        <f t="shared" si="242"/>
        <v>1</v>
      </c>
      <c r="AB159" s="561">
        <f t="shared" si="242"/>
        <v>0</v>
      </c>
      <c r="AC159" s="561">
        <f t="shared" si="242"/>
        <v>0</v>
      </c>
      <c r="AD159" s="561">
        <f t="shared" si="242"/>
        <v>0</v>
      </c>
      <c r="AE159" s="561">
        <f t="shared" si="242"/>
        <v>0</v>
      </c>
      <c r="AF159" s="561">
        <f t="shared" si="242"/>
        <v>0</v>
      </c>
      <c r="AG159" s="561">
        <f t="shared" si="242"/>
        <v>0</v>
      </c>
      <c r="AH159" s="561">
        <f t="shared" si="239"/>
        <v>0</v>
      </c>
      <c r="AI159" s="561">
        <f t="shared" si="239"/>
        <v>0</v>
      </c>
      <c r="AJ159" s="561">
        <f t="shared" si="239"/>
        <v>0</v>
      </c>
      <c r="AK159" s="561">
        <f t="shared" si="239"/>
        <v>0</v>
      </c>
      <c r="AL159" s="561">
        <f t="shared" si="239"/>
        <v>0</v>
      </c>
      <c r="AM159" s="561">
        <f t="shared" si="239"/>
        <v>0</v>
      </c>
      <c r="AN159" s="561">
        <f t="shared" si="239"/>
        <v>0</v>
      </c>
      <c r="AO159" s="561">
        <f t="shared" si="239"/>
        <v>0</v>
      </c>
      <c r="AP159" s="561">
        <f t="shared" si="239"/>
        <v>0</v>
      </c>
      <c r="AQ159" s="561">
        <f t="shared" si="239"/>
        <v>0</v>
      </c>
      <c r="BD159" s="560"/>
      <c r="BE159" s="560">
        <f t="shared" si="241"/>
        <v>45087</v>
      </c>
      <c r="BF159" s="560">
        <f t="shared" si="241"/>
        <v>45088</v>
      </c>
      <c r="BG159" s="560">
        <f t="shared" si="241"/>
        <v>45089</v>
      </c>
      <c r="BH159" s="560">
        <f t="shared" si="241"/>
        <v>45090</v>
      </c>
      <c r="BI159" s="560">
        <f t="shared" si="241"/>
        <v>45091</v>
      </c>
      <c r="BJ159" s="560">
        <f t="shared" si="241"/>
        <v>45092</v>
      </c>
      <c r="BK159" s="560">
        <f t="shared" si="241"/>
        <v>45093</v>
      </c>
      <c r="BL159" s="560">
        <f t="shared" si="241"/>
        <v>45094</v>
      </c>
      <c r="BM159" s="560">
        <f t="shared" si="241"/>
        <v>0</v>
      </c>
      <c r="BN159" s="560">
        <f t="shared" si="241"/>
        <v>0</v>
      </c>
      <c r="BO159" s="560">
        <f t="shared" si="241"/>
        <v>0</v>
      </c>
      <c r="BP159" s="560">
        <f t="shared" si="241"/>
        <v>0</v>
      </c>
      <c r="BQ159" s="560">
        <f t="shared" si="241"/>
        <v>0</v>
      </c>
      <c r="BR159" s="560">
        <f t="shared" si="241"/>
        <v>0</v>
      </c>
      <c r="BS159" s="560">
        <f t="shared" si="241"/>
        <v>0</v>
      </c>
      <c r="BT159" s="560">
        <f t="shared" si="240"/>
        <v>0</v>
      </c>
      <c r="BU159" s="560">
        <f t="shared" si="240"/>
        <v>0</v>
      </c>
      <c r="BV159" s="560">
        <f t="shared" si="240"/>
        <v>0</v>
      </c>
      <c r="BW159" s="560">
        <f t="shared" si="240"/>
        <v>45139</v>
      </c>
      <c r="BX159" s="560">
        <f t="shared" si="240"/>
        <v>45140</v>
      </c>
      <c r="BY159" s="560">
        <f t="shared" si="240"/>
        <v>45141</v>
      </c>
      <c r="BZ159" s="560">
        <f t="shared" si="240"/>
        <v>45142</v>
      </c>
      <c r="CA159" s="560">
        <f t="shared" si="240"/>
        <v>45143</v>
      </c>
      <c r="CB159" s="560">
        <f t="shared" si="240"/>
        <v>45144</v>
      </c>
      <c r="CC159" s="560">
        <f t="shared" si="240"/>
        <v>45145</v>
      </c>
      <c r="CD159" s="560">
        <f t="shared" si="240"/>
        <v>0</v>
      </c>
      <c r="CE159" s="560">
        <f t="shared" si="240"/>
        <v>0</v>
      </c>
      <c r="CF159" s="560">
        <f t="shared" si="240"/>
        <v>0</v>
      </c>
      <c r="CG159" s="560">
        <f t="shared" si="240"/>
        <v>0</v>
      </c>
      <c r="CH159" s="560">
        <f t="shared" si="240"/>
        <v>0</v>
      </c>
      <c r="CI159" s="560">
        <f t="shared" si="240"/>
        <v>0</v>
      </c>
      <c r="CJ159" s="560">
        <f t="shared" si="240"/>
        <v>0</v>
      </c>
      <c r="CK159" s="560">
        <f t="shared" si="240"/>
        <v>0</v>
      </c>
      <c r="CL159" s="560">
        <f t="shared" si="240"/>
        <v>0</v>
      </c>
      <c r="CM159" s="560">
        <f t="shared" si="240"/>
        <v>0</v>
      </c>
      <c r="CN159" s="560">
        <f t="shared" si="240"/>
        <v>0</v>
      </c>
      <c r="CO159" s="560">
        <f t="shared" si="240"/>
        <v>0</v>
      </c>
      <c r="CP159" s="560">
        <f t="shared" si="240"/>
        <v>0</v>
      </c>
      <c r="CQ159" s="560">
        <f t="shared" si="240"/>
        <v>0</v>
      </c>
      <c r="CR159" s="560">
        <f t="shared" si="240"/>
        <v>0</v>
      </c>
      <c r="CS159" s="560">
        <f t="shared" si="240"/>
        <v>0</v>
      </c>
      <c r="CT159" s="560"/>
      <c r="CU159" s="560"/>
      <c r="CV159" s="560"/>
      <c r="CW159" s="560"/>
      <c r="CX159" s="560"/>
      <c r="CY159" s="560"/>
      <c r="CZ159" s="560"/>
      <c r="DA159" s="560"/>
      <c r="DB159" s="560"/>
      <c r="DC159" s="560"/>
      <c r="DD159" s="560"/>
      <c r="DE159" s="560"/>
      <c r="DF159" s="560"/>
      <c r="DG159" s="560"/>
      <c r="DH159" s="560"/>
      <c r="DI159" s="560"/>
      <c r="DJ159" s="560"/>
      <c r="DK159" s="560"/>
      <c r="DL159" s="560"/>
      <c r="DM159" s="560"/>
      <c r="DN159" s="560"/>
      <c r="DO159" s="560"/>
      <c r="DP159" s="560"/>
      <c r="DQ159" s="560"/>
      <c r="DR159" s="560"/>
      <c r="DS159" s="560"/>
      <c r="DT159" s="560"/>
      <c r="DU159" s="560"/>
      <c r="DV159" s="560"/>
      <c r="DW159" s="560"/>
      <c r="DX159" s="560"/>
      <c r="DY159" s="560"/>
      <c r="DZ159" s="560"/>
      <c r="EA159" s="560"/>
      <c r="EB159" s="560"/>
      <c r="EC159" s="560"/>
      <c r="ED159" s="560"/>
      <c r="EE159" s="560"/>
      <c r="EF159" s="560"/>
      <c r="EG159" s="560"/>
      <c r="EH159" s="560"/>
      <c r="EI159" s="560"/>
      <c r="EJ159" s="560"/>
      <c r="EK159" s="560"/>
      <c r="EL159" s="560"/>
      <c r="EM159" s="560"/>
      <c r="EN159" s="560"/>
      <c r="EO159" s="560"/>
      <c r="EP159" s="560"/>
    </row>
    <row r="160" spans="1:146" s="561" customFormat="1" hidden="1">
      <c r="A160" s="561">
        <v>51</v>
      </c>
      <c r="C160" s="561">
        <f t="shared" si="243"/>
        <v>1</v>
      </c>
      <c r="D160" s="561">
        <f t="shared" si="243"/>
        <v>1</v>
      </c>
      <c r="E160" s="561">
        <f t="shared" si="243"/>
        <v>1</v>
      </c>
      <c r="F160" s="561">
        <f t="shared" si="243"/>
        <v>1</v>
      </c>
      <c r="G160" s="561">
        <f t="shared" si="243"/>
        <v>1</v>
      </c>
      <c r="H160" s="561">
        <f t="shared" si="243"/>
        <v>1</v>
      </c>
      <c r="I160" s="561">
        <f t="shared" si="243"/>
        <v>1</v>
      </c>
      <c r="J160" s="561">
        <f t="shared" si="243"/>
        <v>1</v>
      </c>
      <c r="K160" s="561">
        <f t="shared" si="243"/>
        <v>0</v>
      </c>
      <c r="L160" s="561">
        <f t="shared" si="243"/>
        <v>0</v>
      </c>
      <c r="M160" s="561">
        <f t="shared" si="243"/>
        <v>0</v>
      </c>
      <c r="N160" s="561">
        <f t="shared" si="243"/>
        <v>0</v>
      </c>
      <c r="O160" s="561">
        <f t="shared" si="243"/>
        <v>0</v>
      </c>
      <c r="P160" s="561">
        <f t="shared" si="243"/>
        <v>0</v>
      </c>
      <c r="Q160" s="561">
        <f t="shared" si="243"/>
        <v>0</v>
      </c>
      <c r="R160" s="561">
        <f t="shared" si="243"/>
        <v>0</v>
      </c>
      <c r="S160" s="561">
        <f t="shared" si="242"/>
        <v>0</v>
      </c>
      <c r="T160" s="561">
        <f t="shared" si="242"/>
        <v>0</v>
      </c>
      <c r="U160" s="561">
        <f t="shared" si="242"/>
        <v>1</v>
      </c>
      <c r="V160" s="561">
        <f t="shared" si="242"/>
        <v>1</v>
      </c>
      <c r="W160" s="561">
        <f t="shared" si="242"/>
        <v>1</v>
      </c>
      <c r="X160" s="561">
        <f t="shared" si="242"/>
        <v>1</v>
      </c>
      <c r="Y160" s="561">
        <f t="shared" si="242"/>
        <v>1</v>
      </c>
      <c r="Z160" s="561">
        <f t="shared" si="242"/>
        <v>1</v>
      </c>
      <c r="AA160" s="561">
        <f t="shared" si="242"/>
        <v>1</v>
      </c>
      <c r="AB160" s="561">
        <f t="shared" si="242"/>
        <v>0</v>
      </c>
      <c r="AC160" s="561">
        <f t="shared" si="242"/>
        <v>0</v>
      </c>
      <c r="AD160" s="561">
        <f t="shared" si="242"/>
        <v>0</v>
      </c>
      <c r="AE160" s="561">
        <f t="shared" si="242"/>
        <v>0</v>
      </c>
      <c r="AF160" s="561">
        <f t="shared" si="242"/>
        <v>0</v>
      </c>
      <c r="AG160" s="561">
        <f t="shared" si="242"/>
        <v>0</v>
      </c>
      <c r="AH160" s="561">
        <f t="shared" si="239"/>
        <v>0</v>
      </c>
      <c r="AI160" s="561">
        <f t="shared" si="239"/>
        <v>0</v>
      </c>
      <c r="AJ160" s="561">
        <f t="shared" si="239"/>
        <v>0</v>
      </c>
      <c r="AK160" s="561">
        <f t="shared" si="239"/>
        <v>0</v>
      </c>
      <c r="AL160" s="561">
        <f t="shared" si="239"/>
        <v>0</v>
      </c>
      <c r="AM160" s="561">
        <f t="shared" si="239"/>
        <v>0</v>
      </c>
      <c r="AN160" s="561">
        <f t="shared" si="239"/>
        <v>0</v>
      </c>
      <c r="AO160" s="561">
        <f t="shared" si="239"/>
        <v>0</v>
      </c>
      <c r="AP160" s="561">
        <f t="shared" si="239"/>
        <v>0</v>
      </c>
      <c r="AQ160" s="561">
        <f t="shared" si="239"/>
        <v>0</v>
      </c>
      <c r="BD160" s="560"/>
      <c r="BE160" s="560">
        <f t="shared" si="241"/>
        <v>45087</v>
      </c>
      <c r="BF160" s="560">
        <f t="shared" si="241"/>
        <v>45088</v>
      </c>
      <c r="BG160" s="560">
        <f t="shared" si="241"/>
        <v>45089</v>
      </c>
      <c r="BH160" s="560">
        <f t="shared" si="241"/>
        <v>45090</v>
      </c>
      <c r="BI160" s="560">
        <f t="shared" si="241"/>
        <v>45091</v>
      </c>
      <c r="BJ160" s="560">
        <f t="shared" si="241"/>
        <v>45092</v>
      </c>
      <c r="BK160" s="560">
        <f t="shared" si="241"/>
        <v>45093</v>
      </c>
      <c r="BL160" s="560">
        <f t="shared" si="241"/>
        <v>45094</v>
      </c>
      <c r="BM160" s="560">
        <f t="shared" si="241"/>
        <v>0</v>
      </c>
      <c r="BN160" s="560">
        <f t="shared" si="241"/>
        <v>0</v>
      </c>
      <c r="BO160" s="560">
        <f t="shared" si="241"/>
        <v>0</v>
      </c>
      <c r="BP160" s="560">
        <f t="shared" si="241"/>
        <v>0</v>
      </c>
      <c r="BQ160" s="560">
        <f t="shared" si="241"/>
        <v>0</v>
      </c>
      <c r="BR160" s="560">
        <f t="shared" si="241"/>
        <v>0</v>
      </c>
      <c r="BS160" s="560">
        <f t="shared" si="241"/>
        <v>0</v>
      </c>
      <c r="BT160" s="560">
        <f t="shared" si="240"/>
        <v>0</v>
      </c>
      <c r="BU160" s="560">
        <f t="shared" si="240"/>
        <v>0</v>
      </c>
      <c r="BV160" s="560">
        <f t="shared" si="240"/>
        <v>0</v>
      </c>
      <c r="BW160" s="560">
        <f t="shared" si="240"/>
        <v>45139</v>
      </c>
      <c r="BX160" s="560">
        <f t="shared" si="240"/>
        <v>45140</v>
      </c>
      <c r="BY160" s="560">
        <f t="shared" si="240"/>
        <v>45141</v>
      </c>
      <c r="BZ160" s="560">
        <f t="shared" si="240"/>
        <v>45142</v>
      </c>
      <c r="CA160" s="560">
        <f t="shared" si="240"/>
        <v>45143</v>
      </c>
      <c r="CB160" s="560">
        <f t="shared" si="240"/>
        <v>45144</v>
      </c>
      <c r="CC160" s="560">
        <f t="shared" ref="BT160:CS170" si="244">CC159</f>
        <v>45145</v>
      </c>
      <c r="CD160" s="560">
        <f t="shared" si="244"/>
        <v>0</v>
      </c>
      <c r="CE160" s="560">
        <f t="shared" si="244"/>
        <v>0</v>
      </c>
      <c r="CF160" s="560">
        <f t="shared" si="244"/>
        <v>0</v>
      </c>
      <c r="CG160" s="560">
        <f t="shared" si="244"/>
        <v>0</v>
      </c>
      <c r="CH160" s="560">
        <f t="shared" si="244"/>
        <v>0</v>
      </c>
      <c r="CI160" s="560">
        <f t="shared" si="244"/>
        <v>0</v>
      </c>
      <c r="CJ160" s="560">
        <f t="shared" si="244"/>
        <v>0</v>
      </c>
      <c r="CK160" s="560">
        <f t="shared" si="244"/>
        <v>0</v>
      </c>
      <c r="CL160" s="560">
        <f t="shared" si="244"/>
        <v>0</v>
      </c>
      <c r="CM160" s="560">
        <f t="shared" si="244"/>
        <v>0</v>
      </c>
      <c r="CN160" s="560">
        <f t="shared" si="244"/>
        <v>0</v>
      </c>
      <c r="CO160" s="560">
        <f t="shared" si="244"/>
        <v>0</v>
      </c>
      <c r="CP160" s="560">
        <f t="shared" si="244"/>
        <v>0</v>
      </c>
      <c r="CQ160" s="560">
        <f t="shared" si="244"/>
        <v>0</v>
      </c>
      <c r="CR160" s="560">
        <f t="shared" si="244"/>
        <v>0</v>
      </c>
      <c r="CS160" s="560">
        <f t="shared" si="244"/>
        <v>0</v>
      </c>
      <c r="CT160" s="560"/>
      <c r="CU160" s="560"/>
      <c r="CV160" s="560"/>
      <c r="CW160" s="560"/>
      <c r="CX160" s="560"/>
      <c r="CY160" s="560"/>
      <c r="CZ160" s="560"/>
      <c r="DA160" s="560"/>
      <c r="DB160" s="560"/>
      <c r="DC160" s="560"/>
      <c r="DD160" s="560"/>
      <c r="DE160" s="560"/>
      <c r="DF160" s="560"/>
      <c r="DG160" s="560"/>
      <c r="DH160" s="560"/>
      <c r="DI160" s="560"/>
      <c r="DJ160" s="560"/>
      <c r="DK160" s="560"/>
      <c r="DL160" s="560"/>
      <c r="DM160" s="560"/>
      <c r="DN160" s="560"/>
      <c r="DO160" s="560"/>
      <c r="DP160" s="560"/>
      <c r="DQ160" s="560"/>
      <c r="DR160" s="560"/>
      <c r="DS160" s="560"/>
      <c r="DT160" s="560"/>
      <c r="DU160" s="560"/>
      <c r="DV160" s="560"/>
      <c r="DW160" s="560"/>
      <c r="DX160" s="560"/>
      <c r="DY160" s="560"/>
      <c r="DZ160" s="560"/>
      <c r="EA160" s="560"/>
      <c r="EB160" s="560"/>
      <c r="EC160" s="560"/>
      <c r="ED160" s="560"/>
      <c r="EE160" s="560"/>
      <c r="EF160" s="560"/>
      <c r="EG160" s="560"/>
      <c r="EH160" s="560"/>
      <c r="EI160" s="560"/>
      <c r="EJ160" s="560"/>
      <c r="EK160" s="560"/>
      <c r="EL160" s="560"/>
      <c r="EM160" s="560"/>
      <c r="EN160" s="560"/>
      <c r="EO160" s="560"/>
      <c r="EP160" s="560"/>
    </row>
    <row r="161" spans="1:146" s="561" customFormat="1" hidden="1">
      <c r="A161" s="561">
        <v>52</v>
      </c>
      <c r="C161" s="561">
        <f t="shared" si="243"/>
        <v>1</v>
      </c>
      <c r="D161" s="561">
        <f t="shared" si="243"/>
        <v>1</v>
      </c>
      <c r="E161" s="561">
        <f t="shared" si="243"/>
        <v>1</v>
      </c>
      <c r="F161" s="561">
        <f t="shared" si="243"/>
        <v>1</v>
      </c>
      <c r="G161" s="561">
        <f t="shared" si="243"/>
        <v>1</v>
      </c>
      <c r="H161" s="561">
        <f t="shared" si="243"/>
        <v>1</v>
      </c>
      <c r="I161" s="561">
        <f t="shared" si="243"/>
        <v>1</v>
      </c>
      <c r="J161" s="561">
        <f t="shared" si="243"/>
        <v>1</v>
      </c>
      <c r="K161" s="561">
        <f t="shared" si="243"/>
        <v>0</v>
      </c>
      <c r="L161" s="561">
        <f t="shared" si="243"/>
        <v>0</v>
      </c>
      <c r="M161" s="561">
        <f t="shared" si="243"/>
        <v>0</v>
      </c>
      <c r="N161" s="561">
        <f t="shared" si="243"/>
        <v>0</v>
      </c>
      <c r="O161" s="561">
        <f t="shared" si="243"/>
        <v>0</v>
      </c>
      <c r="P161" s="561">
        <f t="shared" si="243"/>
        <v>0</v>
      </c>
      <c r="Q161" s="561">
        <f t="shared" si="243"/>
        <v>0</v>
      </c>
      <c r="R161" s="561">
        <f t="shared" si="243"/>
        <v>0</v>
      </c>
      <c r="S161" s="561">
        <f t="shared" si="242"/>
        <v>0</v>
      </c>
      <c r="T161" s="561">
        <f t="shared" si="242"/>
        <v>0</v>
      </c>
      <c r="U161" s="561">
        <f t="shared" si="242"/>
        <v>1</v>
      </c>
      <c r="V161" s="561">
        <f t="shared" si="242"/>
        <v>1</v>
      </c>
      <c r="W161" s="561">
        <f t="shared" si="242"/>
        <v>1</v>
      </c>
      <c r="X161" s="561">
        <f t="shared" si="242"/>
        <v>1</v>
      </c>
      <c r="Y161" s="561">
        <f t="shared" si="242"/>
        <v>1</v>
      </c>
      <c r="Z161" s="561">
        <f t="shared" si="242"/>
        <v>1</v>
      </c>
      <c r="AA161" s="561">
        <f t="shared" si="242"/>
        <v>1</v>
      </c>
      <c r="AB161" s="561">
        <f t="shared" si="242"/>
        <v>0</v>
      </c>
      <c r="AC161" s="561">
        <f t="shared" si="242"/>
        <v>0</v>
      </c>
      <c r="AD161" s="561">
        <f t="shared" si="242"/>
        <v>0</v>
      </c>
      <c r="AE161" s="561">
        <f t="shared" si="242"/>
        <v>0</v>
      </c>
      <c r="AF161" s="561">
        <f t="shared" si="242"/>
        <v>0</v>
      </c>
      <c r="AG161" s="561">
        <f t="shared" si="242"/>
        <v>0</v>
      </c>
      <c r="AH161" s="561">
        <f t="shared" si="239"/>
        <v>0</v>
      </c>
      <c r="AI161" s="561">
        <f t="shared" si="239"/>
        <v>0</v>
      </c>
      <c r="AJ161" s="561">
        <f t="shared" si="239"/>
        <v>0</v>
      </c>
      <c r="AK161" s="561">
        <f t="shared" si="239"/>
        <v>0</v>
      </c>
      <c r="AL161" s="561">
        <f t="shared" si="239"/>
        <v>0</v>
      </c>
      <c r="AM161" s="561">
        <f t="shared" si="239"/>
        <v>0</v>
      </c>
      <c r="AN161" s="561">
        <f t="shared" si="239"/>
        <v>0</v>
      </c>
      <c r="AO161" s="561">
        <f t="shared" si="239"/>
        <v>0</v>
      </c>
      <c r="AP161" s="561">
        <f t="shared" si="239"/>
        <v>0</v>
      </c>
      <c r="AQ161" s="561">
        <f t="shared" si="239"/>
        <v>0</v>
      </c>
      <c r="BD161" s="560"/>
      <c r="BE161" s="560">
        <f t="shared" si="241"/>
        <v>45087</v>
      </c>
      <c r="BF161" s="560">
        <f t="shared" si="241"/>
        <v>45088</v>
      </c>
      <c r="BG161" s="560">
        <f t="shared" si="241"/>
        <v>45089</v>
      </c>
      <c r="BH161" s="560">
        <f t="shared" si="241"/>
        <v>45090</v>
      </c>
      <c r="BI161" s="560">
        <f t="shared" si="241"/>
        <v>45091</v>
      </c>
      <c r="BJ161" s="560">
        <f t="shared" si="241"/>
        <v>45092</v>
      </c>
      <c r="BK161" s="560">
        <f t="shared" si="241"/>
        <v>45093</v>
      </c>
      <c r="BL161" s="560">
        <f t="shared" si="241"/>
        <v>45094</v>
      </c>
      <c r="BM161" s="560">
        <f t="shared" si="241"/>
        <v>0</v>
      </c>
      <c r="BN161" s="560">
        <f t="shared" si="241"/>
        <v>0</v>
      </c>
      <c r="BO161" s="560">
        <f t="shared" si="241"/>
        <v>0</v>
      </c>
      <c r="BP161" s="560">
        <f t="shared" si="241"/>
        <v>0</v>
      </c>
      <c r="BQ161" s="560">
        <f t="shared" si="241"/>
        <v>0</v>
      </c>
      <c r="BR161" s="560">
        <f t="shared" si="241"/>
        <v>0</v>
      </c>
      <c r="BS161" s="560">
        <f t="shared" si="241"/>
        <v>0</v>
      </c>
      <c r="BT161" s="560">
        <f t="shared" si="244"/>
        <v>0</v>
      </c>
      <c r="BU161" s="560">
        <f t="shared" si="244"/>
        <v>0</v>
      </c>
      <c r="BV161" s="560">
        <f t="shared" si="244"/>
        <v>0</v>
      </c>
      <c r="BW161" s="560">
        <f t="shared" si="244"/>
        <v>45139</v>
      </c>
      <c r="BX161" s="560">
        <f t="shared" si="244"/>
        <v>45140</v>
      </c>
      <c r="BY161" s="560">
        <f t="shared" si="244"/>
        <v>45141</v>
      </c>
      <c r="BZ161" s="560">
        <f t="shared" si="244"/>
        <v>45142</v>
      </c>
      <c r="CA161" s="560">
        <f t="shared" si="244"/>
        <v>45143</v>
      </c>
      <c r="CB161" s="560">
        <f t="shared" si="244"/>
        <v>45144</v>
      </c>
      <c r="CC161" s="560">
        <f t="shared" si="244"/>
        <v>45145</v>
      </c>
      <c r="CD161" s="560">
        <f t="shared" si="244"/>
        <v>0</v>
      </c>
      <c r="CE161" s="560">
        <f t="shared" si="244"/>
        <v>0</v>
      </c>
      <c r="CF161" s="560">
        <f t="shared" si="244"/>
        <v>0</v>
      </c>
      <c r="CG161" s="560">
        <f t="shared" si="244"/>
        <v>0</v>
      </c>
      <c r="CH161" s="560">
        <f t="shared" si="244"/>
        <v>0</v>
      </c>
      <c r="CI161" s="560">
        <f t="shared" si="244"/>
        <v>0</v>
      </c>
      <c r="CJ161" s="560">
        <f t="shared" si="244"/>
        <v>0</v>
      </c>
      <c r="CK161" s="560">
        <f t="shared" si="244"/>
        <v>0</v>
      </c>
      <c r="CL161" s="560">
        <f t="shared" si="244"/>
        <v>0</v>
      </c>
      <c r="CM161" s="560">
        <f t="shared" si="244"/>
        <v>0</v>
      </c>
      <c r="CN161" s="560">
        <f t="shared" si="244"/>
        <v>0</v>
      </c>
      <c r="CO161" s="560">
        <f t="shared" si="244"/>
        <v>0</v>
      </c>
      <c r="CP161" s="560">
        <f t="shared" si="244"/>
        <v>0</v>
      </c>
      <c r="CQ161" s="560">
        <f t="shared" si="244"/>
        <v>0</v>
      </c>
      <c r="CR161" s="560">
        <f t="shared" si="244"/>
        <v>0</v>
      </c>
      <c r="CS161" s="560">
        <f t="shared" si="244"/>
        <v>0</v>
      </c>
      <c r="CT161" s="560"/>
      <c r="CU161" s="560"/>
      <c r="CV161" s="560"/>
      <c r="CW161" s="560"/>
      <c r="CX161" s="560"/>
      <c r="CY161" s="560"/>
      <c r="CZ161" s="560"/>
      <c r="DA161" s="560"/>
      <c r="DB161" s="560"/>
      <c r="DC161" s="560"/>
      <c r="DD161" s="560"/>
      <c r="DE161" s="560"/>
      <c r="DF161" s="560"/>
      <c r="DG161" s="560"/>
      <c r="DH161" s="560"/>
      <c r="DI161" s="560"/>
      <c r="DJ161" s="560"/>
      <c r="DK161" s="560"/>
      <c r="DL161" s="560"/>
      <c r="DM161" s="560"/>
      <c r="DN161" s="560"/>
      <c r="DO161" s="560"/>
      <c r="DP161" s="560"/>
      <c r="DQ161" s="560"/>
      <c r="DR161" s="560"/>
      <c r="DS161" s="560"/>
      <c r="DT161" s="560"/>
      <c r="DU161" s="560"/>
      <c r="DV161" s="560"/>
      <c r="DW161" s="560"/>
      <c r="DX161" s="560"/>
      <c r="DY161" s="560"/>
      <c r="DZ161" s="560"/>
      <c r="EA161" s="560"/>
      <c r="EB161" s="560"/>
      <c r="EC161" s="560"/>
      <c r="ED161" s="560"/>
      <c r="EE161" s="560"/>
      <c r="EF161" s="560"/>
      <c r="EG161" s="560"/>
      <c r="EH161" s="560"/>
      <c r="EI161" s="560"/>
      <c r="EJ161" s="560"/>
      <c r="EK161" s="560"/>
      <c r="EL161" s="560"/>
      <c r="EM161" s="560"/>
      <c r="EN161" s="560"/>
      <c r="EO161" s="560"/>
      <c r="EP161" s="560"/>
    </row>
    <row r="162" spans="1:146" s="561" customFormat="1" hidden="1">
      <c r="A162" s="561">
        <v>53</v>
      </c>
      <c r="C162" s="561">
        <f t="shared" si="243"/>
        <v>1</v>
      </c>
      <c r="D162" s="561">
        <f t="shared" si="243"/>
        <v>1</v>
      </c>
      <c r="E162" s="561">
        <f t="shared" si="243"/>
        <v>1</v>
      </c>
      <c r="F162" s="561">
        <f t="shared" si="243"/>
        <v>1</v>
      </c>
      <c r="G162" s="561">
        <f t="shared" si="243"/>
        <v>1</v>
      </c>
      <c r="H162" s="561">
        <f t="shared" si="243"/>
        <v>1</v>
      </c>
      <c r="I162" s="561">
        <f t="shared" si="243"/>
        <v>1</v>
      </c>
      <c r="J162" s="561">
        <f t="shared" si="243"/>
        <v>1</v>
      </c>
      <c r="K162" s="561">
        <f t="shared" si="243"/>
        <v>0</v>
      </c>
      <c r="L162" s="561">
        <f t="shared" si="243"/>
        <v>0</v>
      </c>
      <c r="M162" s="561">
        <f t="shared" si="243"/>
        <v>0</v>
      </c>
      <c r="N162" s="561">
        <f t="shared" si="243"/>
        <v>0</v>
      </c>
      <c r="O162" s="561">
        <f t="shared" si="243"/>
        <v>0</v>
      </c>
      <c r="P162" s="561">
        <f t="shared" si="243"/>
        <v>0</v>
      </c>
      <c r="Q162" s="561">
        <f t="shared" si="243"/>
        <v>0</v>
      </c>
      <c r="R162" s="561">
        <f t="shared" si="243"/>
        <v>0</v>
      </c>
      <c r="S162" s="561">
        <f t="shared" si="242"/>
        <v>0</v>
      </c>
      <c r="T162" s="561">
        <f t="shared" si="242"/>
        <v>0</v>
      </c>
      <c r="U162" s="561">
        <f t="shared" si="242"/>
        <v>1</v>
      </c>
      <c r="V162" s="561">
        <f t="shared" si="242"/>
        <v>1</v>
      </c>
      <c r="W162" s="561">
        <f t="shared" si="242"/>
        <v>1</v>
      </c>
      <c r="X162" s="561">
        <f t="shared" si="242"/>
        <v>1</v>
      </c>
      <c r="Y162" s="561">
        <f t="shared" si="242"/>
        <v>1</v>
      </c>
      <c r="Z162" s="561">
        <f t="shared" si="242"/>
        <v>1</v>
      </c>
      <c r="AA162" s="561">
        <f t="shared" si="242"/>
        <v>1</v>
      </c>
      <c r="AB162" s="561">
        <f t="shared" si="242"/>
        <v>0</v>
      </c>
      <c r="AC162" s="561">
        <f t="shared" si="242"/>
        <v>0</v>
      </c>
      <c r="AD162" s="561">
        <f t="shared" si="242"/>
        <v>0</v>
      </c>
      <c r="AE162" s="561">
        <f t="shared" si="242"/>
        <v>0</v>
      </c>
      <c r="AF162" s="561">
        <f t="shared" si="242"/>
        <v>0</v>
      </c>
      <c r="AG162" s="561">
        <f t="shared" si="242"/>
        <v>0</v>
      </c>
      <c r="AH162" s="561">
        <f t="shared" si="239"/>
        <v>0</v>
      </c>
      <c r="AI162" s="561">
        <f t="shared" si="239"/>
        <v>0</v>
      </c>
      <c r="AJ162" s="561">
        <f t="shared" si="239"/>
        <v>0</v>
      </c>
      <c r="AK162" s="561">
        <f t="shared" si="239"/>
        <v>0</v>
      </c>
      <c r="AL162" s="561">
        <f t="shared" si="239"/>
        <v>0</v>
      </c>
      <c r="AM162" s="561">
        <f t="shared" si="239"/>
        <v>0</v>
      </c>
      <c r="AN162" s="561">
        <f t="shared" si="239"/>
        <v>0</v>
      </c>
      <c r="AO162" s="561">
        <f t="shared" si="239"/>
        <v>0</v>
      </c>
      <c r="AP162" s="561">
        <f t="shared" si="239"/>
        <v>0</v>
      </c>
      <c r="AQ162" s="561">
        <f t="shared" si="239"/>
        <v>0</v>
      </c>
      <c r="BD162" s="560"/>
      <c r="BE162" s="560">
        <f t="shared" si="241"/>
        <v>45087</v>
      </c>
      <c r="BF162" s="560">
        <f t="shared" si="241"/>
        <v>45088</v>
      </c>
      <c r="BG162" s="560">
        <f t="shared" si="241"/>
        <v>45089</v>
      </c>
      <c r="BH162" s="560">
        <f t="shared" si="241"/>
        <v>45090</v>
      </c>
      <c r="BI162" s="560">
        <f t="shared" si="241"/>
        <v>45091</v>
      </c>
      <c r="BJ162" s="560">
        <f t="shared" si="241"/>
        <v>45092</v>
      </c>
      <c r="BK162" s="560">
        <f t="shared" si="241"/>
        <v>45093</v>
      </c>
      <c r="BL162" s="560">
        <f t="shared" si="241"/>
        <v>45094</v>
      </c>
      <c r="BM162" s="560">
        <f t="shared" si="241"/>
        <v>0</v>
      </c>
      <c r="BN162" s="560">
        <f t="shared" si="241"/>
        <v>0</v>
      </c>
      <c r="BO162" s="560">
        <f t="shared" si="241"/>
        <v>0</v>
      </c>
      <c r="BP162" s="560">
        <f t="shared" si="241"/>
        <v>0</v>
      </c>
      <c r="BQ162" s="560">
        <f t="shared" si="241"/>
        <v>0</v>
      </c>
      <c r="BR162" s="560">
        <f t="shared" si="241"/>
        <v>0</v>
      </c>
      <c r="BS162" s="560">
        <f t="shared" si="241"/>
        <v>0</v>
      </c>
      <c r="BT162" s="560">
        <f t="shared" si="244"/>
        <v>0</v>
      </c>
      <c r="BU162" s="560">
        <f t="shared" si="244"/>
        <v>0</v>
      </c>
      <c r="BV162" s="560">
        <f t="shared" si="244"/>
        <v>0</v>
      </c>
      <c r="BW162" s="560">
        <f t="shared" si="244"/>
        <v>45139</v>
      </c>
      <c r="BX162" s="560">
        <f t="shared" si="244"/>
        <v>45140</v>
      </c>
      <c r="BY162" s="560">
        <f t="shared" si="244"/>
        <v>45141</v>
      </c>
      <c r="BZ162" s="560">
        <f t="shared" si="244"/>
        <v>45142</v>
      </c>
      <c r="CA162" s="560">
        <f t="shared" si="244"/>
        <v>45143</v>
      </c>
      <c r="CB162" s="560">
        <f t="shared" si="244"/>
        <v>45144</v>
      </c>
      <c r="CC162" s="560">
        <f t="shared" si="244"/>
        <v>45145</v>
      </c>
      <c r="CD162" s="560">
        <f t="shared" si="244"/>
        <v>0</v>
      </c>
      <c r="CE162" s="560">
        <f t="shared" si="244"/>
        <v>0</v>
      </c>
      <c r="CF162" s="560">
        <f t="shared" si="244"/>
        <v>0</v>
      </c>
      <c r="CG162" s="560">
        <f t="shared" si="244"/>
        <v>0</v>
      </c>
      <c r="CH162" s="560">
        <f t="shared" si="244"/>
        <v>0</v>
      </c>
      <c r="CI162" s="560">
        <f t="shared" si="244"/>
        <v>0</v>
      </c>
      <c r="CJ162" s="560">
        <f t="shared" si="244"/>
        <v>0</v>
      </c>
      <c r="CK162" s="560">
        <f t="shared" si="244"/>
        <v>0</v>
      </c>
      <c r="CL162" s="560">
        <f t="shared" si="244"/>
        <v>0</v>
      </c>
      <c r="CM162" s="560">
        <f t="shared" si="244"/>
        <v>0</v>
      </c>
      <c r="CN162" s="560">
        <f t="shared" si="244"/>
        <v>0</v>
      </c>
      <c r="CO162" s="560">
        <f t="shared" si="244"/>
        <v>0</v>
      </c>
      <c r="CP162" s="560">
        <f t="shared" si="244"/>
        <v>0</v>
      </c>
      <c r="CQ162" s="560">
        <f t="shared" si="244"/>
        <v>0</v>
      </c>
      <c r="CR162" s="560">
        <f t="shared" si="244"/>
        <v>0</v>
      </c>
      <c r="CS162" s="560">
        <f t="shared" si="244"/>
        <v>0</v>
      </c>
      <c r="CT162" s="560"/>
      <c r="CU162" s="560"/>
      <c r="CV162" s="560"/>
      <c r="CW162" s="560"/>
      <c r="CX162" s="560"/>
      <c r="CY162" s="560"/>
      <c r="CZ162" s="560"/>
      <c r="DA162" s="560"/>
      <c r="DB162" s="560"/>
      <c r="DC162" s="560"/>
      <c r="DD162" s="560"/>
      <c r="DE162" s="560"/>
      <c r="DF162" s="560"/>
      <c r="DG162" s="560"/>
      <c r="DH162" s="560"/>
      <c r="DI162" s="560"/>
      <c r="DJ162" s="560"/>
      <c r="DK162" s="560"/>
      <c r="DL162" s="560"/>
      <c r="DM162" s="560"/>
      <c r="DN162" s="560"/>
      <c r="DO162" s="560"/>
      <c r="DP162" s="560"/>
      <c r="DQ162" s="560"/>
      <c r="DR162" s="560"/>
      <c r="DS162" s="560"/>
      <c r="DT162" s="560"/>
      <c r="DU162" s="560"/>
      <c r="DV162" s="560"/>
      <c r="DW162" s="560"/>
      <c r="DX162" s="560"/>
      <c r="DY162" s="560"/>
      <c r="DZ162" s="560"/>
      <c r="EA162" s="560"/>
      <c r="EB162" s="560"/>
      <c r="EC162" s="560"/>
      <c r="ED162" s="560"/>
      <c r="EE162" s="560"/>
      <c r="EF162" s="560"/>
      <c r="EG162" s="560"/>
      <c r="EH162" s="560"/>
      <c r="EI162" s="560"/>
      <c r="EJ162" s="560"/>
      <c r="EK162" s="560"/>
      <c r="EL162" s="560"/>
      <c r="EM162" s="560"/>
      <c r="EN162" s="560"/>
      <c r="EO162" s="560"/>
      <c r="EP162" s="560"/>
    </row>
    <row r="163" spans="1:146" s="561" customFormat="1" hidden="1">
      <c r="A163" s="561">
        <v>54</v>
      </c>
      <c r="C163" s="561">
        <f t="shared" si="243"/>
        <v>1</v>
      </c>
      <c r="D163" s="561">
        <f t="shared" si="243"/>
        <v>1</v>
      </c>
      <c r="E163" s="561">
        <f t="shared" si="243"/>
        <v>1</v>
      </c>
      <c r="F163" s="561">
        <f t="shared" si="243"/>
        <v>1</v>
      </c>
      <c r="G163" s="561">
        <f t="shared" si="243"/>
        <v>1</v>
      </c>
      <c r="H163" s="561">
        <f t="shared" si="243"/>
        <v>1</v>
      </c>
      <c r="I163" s="561">
        <f t="shared" si="243"/>
        <v>1</v>
      </c>
      <c r="J163" s="561">
        <f t="shared" si="243"/>
        <v>1</v>
      </c>
      <c r="K163" s="561">
        <f t="shared" si="243"/>
        <v>0</v>
      </c>
      <c r="L163" s="561">
        <f t="shared" si="243"/>
        <v>0</v>
      </c>
      <c r="M163" s="561">
        <f t="shared" si="243"/>
        <v>0</v>
      </c>
      <c r="N163" s="561">
        <f t="shared" si="243"/>
        <v>0</v>
      </c>
      <c r="O163" s="561">
        <f t="shared" si="243"/>
        <v>0</v>
      </c>
      <c r="P163" s="561">
        <f t="shared" si="243"/>
        <v>0</v>
      </c>
      <c r="Q163" s="561">
        <f t="shared" si="243"/>
        <v>0</v>
      </c>
      <c r="R163" s="561">
        <f t="shared" si="243"/>
        <v>0</v>
      </c>
      <c r="S163" s="561">
        <f t="shared" si="242"/>
        <v>0</v>
      </c>
      <c r="T163" s="561">
        <f t="shared" si="242"/>
        <v>0</v>
      </c>
      <c r="U163" s="561">
        <f t="shared" si="242"/>
        <v>1</v>
      </c>
      <c r="V163" s="561">
        <f t="shared" si="242"/>
        <v>1</v>
      </c>
      <c r="W163" s="561">
        <f t="shared" si="242"/>
        <v>1</v>
      </c>
      <c r="X163" s="561">
        <f t="shared" si="242"/>
        <v>1</v>
      </c>
      <c r="Y163" s="561">
        <f t="shared" si="242"/>
        <v>1</v>
      </c>
      <c r="Z163" s="561">
        <f t="shared" si="242"/>
        <v>1</v>
      </c>
      <c r="AA163" s="561">
        <f t="shared" si="242"/>
        <v>1</v>
      </c>
      <c r="AB163" s="561">
        <f t="shared" si="242"/>
        <v>0</v>
      </c>
      <c r="AC163" s="561">
        <f t="shared" si="242"/>
        <v>0</v>
      </c>
      <c r="AD163" s="561">
        <f t="shared" si="242"/>
        <v>0</v>
      </c>
      <c r="AE163" s="561">
        <f t="shared" si="242"/>
        <v>0</v>
      </c>
      <c r="AF163" s="561">
        <f t="shared" si="242"/>
        <v>0</v>
      </c>
      <c r="AG163" s="561">
        <f t="shared" si="242"/>
        <v>0</v>
      </c>
      <c r="AH163" s="561">
        <f t="shared" si="239"/>
        <v>0</v>
      </c>
      <c r="AI163" s="561">
        <f t="shared" si="239"/>
        <v>0</v>
      </c>
      <c r="AJ163" s="561">
        <f t="shared" si="239"/>
        <v>0</v>
      </c>
      <c r="AK163" s="561">
        <f t="shared" si="239"/>
        <v>0</v>
      </c>
      <c r="AL163" s="561">
        <f t="shared" si="239"/>
        <v>0</v>
      </c>
      <c r="AM163" s="561">
        <f t="shared" si="239"/>
        <v>0</v>
      </c>
      <c r="AN163" s="561">
        <f t="shared" si="239"/>
        <v>0</v>
      </c>
      <c r="AO163" s="561">
        <f t="shared" si="239"/>
        <v>0</v>
      </c>
      <c r="AP163" s="561">
        <f t="shared" si="239"/>
        <v>0</v>
      </c>
      <c r="AQ163" s="561">
        <f t="shared" si="239"/>
        <v>0</v>
      </c>
      <c r="BD163" s="560"/>
      <c r="BE163" s="560">
        <f t="shared" si="241"/>
        <v>45087</v>
      </c>
      <c r="BF163" s="560">
        <f t="shared" si="241"/>
        <v>45088</v>
      </c>
      <c r="BG163" s="560">
        <f t="shared" si="241"/>
        <v>45089</v>
      </c>
      <c r="BH163" s="560">
        <f t="shared" si="241"/>
        <v>45090</v>
      </c>
      <c r="BI163" s="560">
        <f t="shared" si="241"/>
        <v>45091</v>
      </c>
      <c r="BJ163" s="560">
        <f t="shared" si="241"/>
        <v>45092</v>
      </c>
      <c r="BK163" s="560">
        <f t="shared" si="241"/>
        <v>45093</v>
      </c>
      <c r="BL163" s="560">
        <f t="shared" si="241"/>
        <v>45094</v>
      </c>
      <c r="BM163" s="560">
        <f t="shared" si="241"/>
        <v>0</v>
      </c>
      <c r="BN163" s="560">
        <f t="shared" si="241"/>
        <v>0</v>
      </c>
      <c r="BO163" s="560">
        <f t="shared" si="241"/>
        <v>0</v>
      </c>
      <c r="BP163" s="560">
        <f t="shared" si="241"/>
        <v>0</v>
      </c>
      <c r="BQ163" s="560">
        <f t="shared" si="241"/>
        <v>0</v>
      </c>
      <c r="BR163" s="560">
        <f t="shared" si="241"/>
        <v>0</v>
      </c>
      <c r="BS163" s="560">
        <f t="shared" si="241"/>
        <v>0</v>
      </c>
      <c r="BT163" s="560">
        <f t="shared" si="244"/>
        <v>0</v>
      </c>
      <c r="BU163" s="560">
        <f t="shared" si="244"/>
        <v>0</v>
      </c>
      <c r="BV163" s="560">
        <f t="shared" si="244"/>
        <v>0</v>
      </c>
      <c r="BW163" s="560">
        <f t="shared" si="244"/>
        <v>45139</v>
      </c>
      <c r="BX163" s="560">
        <f t="shared" si="244"/>
        <v>45140</v>
      </c>
      <c r="BY163" s="560">
        <f t="shared" si="244"/>
        <v>45141</v>
      </c>
      <c r="BZ163" s="560">
        <f t="shared" si="244"/>
        <v>45142</v>
      </c>
      <c r="CA163" s="560">
        <f t="shared" si="244"/>
        <v>45143</v>
      </c>
      <c r="CB163" s="560">
        <f t="shared" si="244"/>
        <v>45144</v>
      </c>
      <c r="CC163" s="560">
        <f t="shared" si="244"/>
        <v>45145</v>
      </c>
      <c r="CD163" s="560">
        <f t="shared" si="244"/>
        <v>0</v>
      </c>
      <c r="CE163" s="560">
        <f t="shared" si="244"/>
        <v>0</v>
      </c>
      <c r="CF163" s="560">
        <f t="shared" si="244"/>
        <v>0</v>
      </c>
      <c r="CG163" s="560">
        <f t="shared" si="244"/>
        <v>0</v>
      </c>
      <c r="CH163" s="560">
        <f t="shared" si="244"/>
        <v>0</v>
      </c>
      <c r="CI163" s="560">
        <f t="shared" si="244"/>
        <v>0</v>
      </c>
      <c r="CJ163" s="560">
        <f t="shared" si="244"/>
        <v>0</v>
      </c>
      <c r="CK163" s="560">
        <f t="shared" si="244"/>
        <v>0</v>
      </c>
      <c r="CL163" s="560">
        <f t="shared" si="244"/>
        <v>0</v>
      </c>
      <c r="CM163" s="560">
        <f t="shared" si="244"/>
        <v>0</v>
      </c>
      <c r="CN163" s="560">
        <f t="shared" si="244"/>
        <v>0</v>
      </c>
      <c r="CO163" s="560">
        <f t="shared" si="244"/>
        <v>0</v>
      </c>
      <c r="CP163" s="560">
        <f t="shared" si="244"/>
        <v>0</v>
      </c>
      <c r="CQ163" s="560">
        <f t="shared" si="244"/>
        <v>0</v>
      </c>
      <c r="CR163" s="560">
        <f t="shared" si="244"/>
        <v>0</v>
      </c>
      <c r="CS163" s="560">
        <f t="shared" si="244"/>
        <v>0</v>
      </c>
      <c r="CT163" s="560"/>
      <c r="CU163" s="560"/>
      <c r="CV163" s="560"/>
      <c r="CW163" s="560"/>
      <c r="CX163" s="560"/>
      <c r="CY163" s="560"/>
      <c r="CZ163" s="560"/>
      <c r="DA163" s="560"/>
      <c r="DB163" s="560"/>
      <c r="DC163" s="560"/>
      <c r="DD163" s="560"/>
      <c r="DE163" s="560"/>
      <c r="DF163" s="560"/>
      <c r="DG163" s="560"/>
      <c r="DH163" s="560"/>
      <c r="DI163" s="560"/>
      <c r="DJ163" s="560"/>
      <c r="DK163" s="560"/>
      <c r="DL163" s="560"/>
      <c r="DM163" s="560"/>
      <c r="DN163" s="560"/>
      <c r="DO163" s="560"/>
      <c r="DP163" s="560"/>
      <c r="DQ163" s="560"/>
      <c r="DR163" s="560"/>
      <c r="DS163" s="560"/>
      <c r="DT163" s="560"/>
      <c r="DU163" s="560"/>
      <c r="DV163" s="560"/>
      <c r="DW163" s="560"/>
      <c r="DX163" s="560"/>
      <c r="DY163" s="560"/>
      <c r="DZ163" s="560"/>
      <c r="EA163" s="560"/>
      <c r="EB163" s="560"/>
      <c r="EC163" s="560"/>
      <c r="ED163" s="560"/>
      <c r="EE163" s="560"/>
      <c r="EF163" s="560"/>
      <c r="EG163" s="560"/>
      <c r="EH163" s="560"/>
      <c r="EI163" s="560"/>
      <c r="EJ163" s="560"/>
      <c r="EK163" s="560"/>
      <c r="EL163" s="560"/>
      <c r="EM163" s="560"/>
      <c r="EN163" s="560"/>
      <c r="EO163" s="560"/>
      <c r="EP163" s="560"/>
    </row>
    <row r="164" spans="1:146" s="561" customFormat="1" hidden="1">
      <c r="A164" s="561">
        <v>55</v>
      </c>
      <c r="C164" s="561">
        <f t="shared" si="243"/>
        <v>1</v>
      </c>
      <c r="D164" s="561">
        <f t="shared" si="243"/>
        <v>1</v>
      </c>
      <c r="E164" s="561">
        <f t="shared" si="243"/>
        <v>1</v>
      </c>
      <c r="F164" s="561">
        <f t="shared" si="243"/>
        <v>1</v>
      </c>
      <c r="G164" s="561">
        <f t="shared" si="243"/>
        <v>1</v>
      </c>
      <c r="H164" s="561">
        <f t="shared" si="243"/>
        <v>1</v>
      </c>
      <c r="I164" s="561">
        <f t="shared" si="243"/>
        <v>1</v>
      </c>
      <c r="J164" s="561">
        <f t="shared" si="243"/>
        <v>1</v>
      </c>
      <c r="K164" s="561">
        <f t="shared" si="243"/>
        <v>0</v>
      </c>
      <c r="L164" s="561">
        <f t="shared" si="243"/>
        <v>0</v>
      </c>
      <c r="M164" s="561">
        <f t="shared" si="243"/>
        <v>0</v>
      </c>
      <c r="N164" s="561">
        <f t="shared" si="243"/>
        <v>0</v>
      </c>
      <c r="O164" s="561">
        <f t="shared" si="243"/>
        <v>0</v>
      </c>
      <c r="P164" s="561">
        <f t="shared" si="243"/>
        <v>0</v>
      </c>
      <c r="Q164" s="561">
        <f t="shared" si="243"/>
        <v>0</v>
      </c>
      <c r="R164" s="561">
        <f t="shared" si="243"/>
        <v>0</v>
      </c>
      <c r="S164" s="561">
        <f t="shared" si="242"/>
        <v>0</v>
      </c>
      <c r="T164" s="561">
        <f t="shared" si="242"/>
        <v>0</v>
      </c>
      <c r="U164" s="561">
        <f t="shared" si="242"/>
        <v>1</v>
      </c>
      <c r="V164" s="561">
        <f t="shared" si="242"/>
        <v>1</v>
      </c>
      <c r="W164" s="561">
        <f t="shared" si="242"/>
        <v>1</v>
      </c>
      <c r="X164" s="561">
        <f t="shared" si="242"/>
        <v>1</v>
      </c>
      <c r="Y164" s="561">
        <f t="shared" si="242"/>
        <v>1</v>
      </c>
      <c r="Z164" s="561">
        <f t="shared" si="242"/>
        <v>1</v>
      </c>
      <c r="AA164" s="561">
        <f t="shared" si="242"/>
        <v>1</v>
      </c>
      <c r="AB164" s="561">
        <f t="shared" si="242"/>
        <v>0</v>
      </c>
      <c r="AC164" s="561">
        <f t="shared" si="242"/>
        <v>0</v>
      </c>
      <c r="AD164" s="561">
        <f t="shared" si="242"/>
        <v>0</v>
      </c>
      <c r="AE164" s="561">
        <f t="shared" si="242"/>
        <v>0</v>
      </c>
      <c r="AF164" s="561">
        <f t="shared" si="242"/>
        <v>0</v>
      </c>
      <c r="AG164" s="561">
        <f t="shared" si="242"/>
        <v>0</v>
      </c>
      <c r="AH164" s="561">
        <f t="shared" si="242"/>
        <v>0</v>
      </c>
      <c r="AI164" s="561">
        <f t="shared" ref="AI164:AQ179" si="245">AI163</f>
        <v>0</v>
      </c>
      <c r="AJ164" s="561">
        <f t="shared" si="245"/>
        <v>0</v>
      </c>
      <c r="AK164" s="561">
        <f t="shared" si="245"/>
        <v>0</v>
      </c>
      <c r="AL164" s="561">
        <f t="shared" si="245"/>
        <v>0</v>
      </c>
      <c r="AM164" s="561">
        <f t="shared" si="245"/>
        <v>0</v>
      </c>
      <c r="AN164" s="561">
        <f t="shared" si="245"/>
        <v>0</v>
      </c>
      <c r="AO164" s="561">
        <f t="shared" si="245"/>
        <v>0</v>
      </c>
      <c r="AP164" s="561">
        <f t="shared" si="245"/>
        <v>0</v>
      </c>
      <c r="AQ164" s="561">
        <f t="shared" si="245"/>
        <v>0</v>
      </c>
      <c r="BD164" s="560"/>
      <c r="BE164" s="560">
        <f t="shared" si="241"/>
        <v>45087</v>
      </c>
      <c r="BF164" s="560">
        <f t="shared" si="241"/>
        <v>45088</v>
      </c>
      <c r="BG164" s="560">
        <f t="shared" si="241"/>
        <v>45089</v>
      </c>
      <c r="BH164" s="560">
        <f t="shared" si="241"/>
        <v>45090</v>
      </c>
      <c r="BI164" s="560">
        <f t="shared" si="241"/>
        <v>45091</v>
      </c>
      <c r="BJ164" s="560">
        <f t="shared" si="241"/>
        <v>45092</v>
      </c>
      <c r="BK164" s="560">
        <f t="shared" si="241"/>
        <v>45093</v>
      </c>
      <c r="BL164" s="560">
        <f t="shared" si="241"/>
        <v>45094</v>
      </c>
      <c r="BM164" s="560">
        <f t="shared" si="241"/>
        <v>0</v>
      </c>
      <c r="BN164" s="560">
        <f t="shared" si="241"/>
        <v>0</v>
      </c>
      <c r="BO164" s="560">
        <f t="shared" si="241"/>
        <v>0</v>
      </c>
      <c r="BP164" s="560">
        <f t="shared" si="241"/>
        <v>0</v>
      </c>
      <c r="BQ164" s="560">
        <f t="shared" si="241"/>
        <v>0</v>
      </c>
      <c r="BR164" s="560">
        <f t="shared" si="241"/>
        <v>0</v>
      </c>
      <c r="BS164" s="560">
        <f t="shared" si="241"/>
        <v>0</v>
      </c>
      <c r="BT164" s="560">
        <f t="shared" si="241"/>
        <v>0</v>
      </c>
      <c r="BU164" s="560">
        <f t="shared" si="244"/>
        <v>0</v>
      </c>
      <c r="BV164" s="560">
        <f t="shared" si="244"/>
        <v>0</v>
      </c>
      <c r="BW164" s="560">
        <f t="shared" si="244"/>
        <v>45139</v>
      </c>
      <c r="BX164" s="560">
        <f t="shared" si="244"/>
        <v>45140</v>
      </c>
      <c r="BY164" s="560">
        <f t="shared" si="244"/>
        <v>45141</v>
      </c>
      <c r="BZ164" s="560">
        <f t="shared" si="244"/>
        <v>45142</v>
      </c>
      <c r="CA164" s="560">
        <f t="shared" si="244"/>
        <v>45143</v>
      </c>
      <c r="CB164" s="560">
        <f t="shared" si="244"/>
        <v>45144</v>
      </c>
      <c r="CC164" s="560">
        <f t="shared" si="244"/>
        <v>45145</v>
      </c>
      <c r="CD164" s="560">
        <f t="shared" si="244"/>
        <v>0</v>
      </c>
      <c r="CE164" s="560">
        <f t="shared" si="244"/>
        <v>0</v>
      </c>
      <c r="CF164" s="560">
        <f t="shared" si="244"/>
        <v>0</v>
      </c>
      <c r="CG164" s="560">
        <f t="shared" si="244"/>
        <v>0</v>
      </c>
      <c r="CH164" s="560">
        <f t="shared" si="244"/>
        <v>0</v>
      </c>
      <c r="CI164" s="560">
        <f t="shared" si="244"/>
        <v>0</v>
      </c>
      <c r="CJ164" s="560">
        <f t="shared" si="244"/>
        <v>0</v>
      </c>
      <c r="CK164" s="560">
        <f t="shared" si="244"/>
        <v>0</v>
      </c>
      <c r="CL164" s="560">
        <f t="shared" si="244"/>
        <v>0</v>
      </c>
      <c r="CM164" s="560">
        <f t="shared" si="244"/>
        <v>0</v>
      </c>
      <c r="CN164" s="560">
        <f t="shared" si="244"/>
        <v>0</v>
      </c>
      <c r="CO164" s="560">
        <f t="shared" si="244"/>
        <v>0</v>
      </c>
      <c r="CP164" s="560">
        <f t="shared" si="244"/>
        <v>0</v>
      </c>
      <c r="CQ164" s="560">
        <f t="shared" si="244"/>
        <v>0</v>
      </c>
      <c r="CR164" s="560">
        <f t="shared" si="244"/>
        <v>0</v>
      </c>
      <c r="CS164" s="560">
        <f t="shared" si="244"/>
        <v>0</v>
      </c>
      <c r="CT164" s="560"/>
      <c r="CU164" s="560"/>
      <c r="CV164" s="560"/>
      <c r="CW164" s="560"/>
      <c r="CX164" s="560"/>
      <c r="CY164" s="560"/>
      <c r="CZ164" s="560"/>
      <c r="DA164" s="560"/>
      <c r="DB164" s="560"/>
      <c r="DC164" s="560"/>
      <c r="DD164" s="560"/>
      <c r="DE164" s="560"/>
      <c r="DF164" s="560"/>
      <c r="DG164" s="560"/>
      <c r="DH164" s="560"/>
      <c r="DI164" s="560"/>
      <c r="DJ164" s="560"/>
      <c r="DK164" s="560"/>
      <c r="DL164" s="560"/>
      <c r="DM164" s="560"/>
      <c r="DN164" s="560"/>
      <c r="DO164" s="560"/>
      <c r="DP164" s="560"/>
      <c r="DQ164" s="560"/>
      <c r="DR164" s="560"/>
      <c r="DS164" s="560"/>
      <c r="DT164" s="560"/>
      <c r="DU164" s="560"/>
      <c r="DV164" s="560"/>
      <c r="DW164" s="560"/>
      <c r="DX164" s="560"/>
      <c r="DY164" s="560"/>
      <c r="DZ164" s="560"/>
      <c r="EA164" s="560"/>
      <c r="EB164" s="560"/>
      <c r="EC164" s="560"/>
      <c r="ED164" s="560"/>
      <c r="EE164" s="560"/>
      <c r="EF164" s="560"/>
      <c r="EG164" s="560"/>
      <c r="EH164" s="560"/>
      <c r="EI164" s="560"/>
      <c r="EJ164" s="560"/>
      <c r="EK164" s="560"/>
      <c r="EL164" s="560"/>
      <c r="EM164" s="560"/>
      <c r="EN164" s="560"/>
      <c r="EO164" s="560"/>
      <c r="EP164" s="560"/>
    </row>
    <row r="165" spans="1:146" s="561" customFormat="1" hidden="1">
      <c r="A165" s="561">
        <v>56</v>
      </c>
      <c r="C165" s="561">
        <f t="shared" si="243"/>
        <v>1</v>
      </c>
      <c r="D165" s="561">
        <f t="shared" si="243"/>
        <v>1</v>
      </c>
      <c r="E165" s="561">
        <f t="shared" si="243"/>
        <v>1</v>
      </c>
      <c r="F165" s="561">
        <f t="shared" si="243"/>
        <v>1</v>
      </c>
      <c r="G165" s="561">
        <f t="shared" si="243"/>
        <v>1</v>
      </c>
      <c r="H165" s="561">
        <f t="shared" si="243"/>
        <v>1</v>
      </c>
      <c r="I165" s="561">
        <f t="shared" si="243"/>
        <v>1</v>
      </c>
      <c r="J165" s="561">
        <f t="shared" si="243"/>
        <v>1</v>
      </c>
      <c r="K165" s="561">
        <f t="shared" si="243"/>
        <v>0</v>
      </c>
      <c r="L165" s="561">
        <f t="shared" si="243"/>
        <v>0</v>
      </c>
      <c r="M165" s="561">
        <f t="shared" si="243"/>
        <v>0</v>
      </c>
      <c r="N165" s="561">
        <f t="shared" si="243"/>
        <v>0</v>
      </c>
      <c r="O165" s="561">
        <f t="shared" si="243"/>
        <v>0</v>
      </c>
      <c r="P165" s="561">
        <f t="shared" si="243"/>
        <v>0</v>
      </c>
      <c r="Q165" s="561">
        <f t="shared" si="243"/>
        <v>0</v>
      </c>
      <c r="R165" s="561">
        <f t="shared" si="243"/>
        <v>0</v>
      </c>
      <c r="S165" s="561">
        <f t="shared" si="242"/>
        <v>0</v>
      </c>
      <c r="T165" s="561">
        <f t="shared" si="242"/>
        <v>0</v>
      </c>
      <c r="U165" s="561">
        <f t="shared" si="242"/>
        <v>1</v>
      </c>
      <c r="V165" s="561">
        <f t="shared" si="242"/>
        <v>1</v>
      </c>
      <c r="W165" s="561">
        <f t="shared" si="242"/>
        <v>1</v>
      </c>
      <c r="X165" s="561">
        <f t="shared" si="242"/>
        <v>1</v>
      </c>
      <c r="Y165" s="561">
        <f t="shared" si="242"/>
        <v>1</v>
      </c>
      <c r="Z165" s="561">
        <f t="shared" si="242"/>
        <v>1</v>
      </c>
      <c r="AA165" s="561">
        <f t="shared" si="242"/>
        <v>1</v>
      </c>
      <c r="AB165" s="561">
        <f t="shared" si="242"/>
        <v>0</v>
      </c>
      <c r="AC165" s="561">
        <f t="shared" si="242"/>
        <v>0</v>
      </c>
      <c r="AD165" s="561">
        <f t="shared" si="242"/>
        <v>0</v>
      </c>
      <c r="AE165" s="561">
        <f t="shared" si="242"/>
        <v>0</v>
      </c>
      <c r="AF165" s="561">
        <f t="shared" si="242"/>
        <v>0</v>
      </c>
      <c r="AG165" s="561">
        <f t="shared" si="242"/>
        <v>0</v>
      </c>
      <c r="AH165" s="561">
        <f t="shared" si="242"/>
        <v>0</v>
      </c>
      <c r="AI165" s="561">
        <f t="shared" si="245"/>
        <v>0</v>
      </c>
      <c r="AJ165" s="561">
        <f t="shared" si="245"/>
        <v>0</v>
      </c>
      <c r="AK165" s="561">
        <f t="shared" si="245"/>
        <v>0</v>
      </c>
      <c r="AL165" s="561">
        <f t="shared" si="245"/>
        <v>0</v>
      </c>
      <c r="AM165" s="561">
        <f t="shared" si="245"/>
        <v>0</v>
      </c>
      <c r="AN165" s="561">
        <f t="shared" si="245"/>
        <v>0</v>
      </c>
      <c r="AO165" s="561">
        <f t="shared" si="245"/>
        <v>0</v>
      </c>
      <c r="AP165" s="561">
        <f t="shared" si="245"/>
        <v>0</v>
      </c>
      <c r="AQ165" s="561">
        <f t="shared" si="245"/>
        <v>0</v>
      </c>
      <c r="BD165" s="560"/>
      <c r="BE165" s="560">
        <f t="shared" si="241"/>
        <v>45087</v>
      </c>
      <c r="BF165" s="560">
        <f t="shared" si="241"/>
        <v>45088</v>
      </c>
      <c r="BG165" s="560">
        <f t="shared" si="241"/>
        <v>45089</v>
      </c>
      <c r="BH165" s="560">
        <f t="shared" si="241"/>
        <v>45090</v>
      </c>
      <c r="BI165" s="560">
        <f t="shared" si="241"/>
        <v>45091</v>
      </c>
      <c r="BJ165" s="560">
        <f t="shared" si="241"/>
        <v>45092</v>
      </c>
      <c r="BK165" s="560">
        <f t="shared" si="241"/>
        <v>45093</v>
      </c>
      <c r="BL165" s="560">
        <f t="shared" si="241"/>
        <v>45094</v>
      </c>
      <c r="BM165" s="560">
        <f t="shared" si="241"/>
        <v>0</v>
      </c>
      <c r="BN165" s="560">
        <f t="shared" si="241"/>
        <v>0</v>
      </c>
      <c r="BO165" s="560">
        <f t="shared" si="241"/>
        <v>0</v>
      </c>
      <c r="BP165" s="560">
        <f t="shared" si="241"/>
        <v>0</v>
      </c>
      <c r="BQ165" s="560">
        <f t="shared" si="241"/>
        <v>0</v>
      </c>
      <c r="BR165" s="560">
        <f t="shared" si="241"/>
        <v>0</v>
      </c>
      <c r="BS165" s="560">
        <f t="shared" si="241"/>
        <v>0</v>
      </c>
      <c r="BT165" s="560">
        <f t="shared" si="241"/>
        <v>0</v>
      </c>
      <c r="BU165" s="560">
        <f t="shared" si="244"/>
        <v>0</v>
      </c>
      <c r="BV165" s="560">
        <f t="shared" si="244"/>
        <v>0</v>
      </c>
      <c r="BW165" s="560">
        <f t="shared" si="244"/>
        <v>45139</v>
      </c>
      <c r="BX165" s="560">
        <f t="shared" si="244"/>
        <v>45140</v>
      </c>
      <c r="BY165" s="560">
        <f t="shared" si="244"/>
        <v>45141</v>
      </c>
      <c r="BZ165" s="560">
        <f t="shared" si="244"/>
        <v>45142</v>
      </c>
      <c r="CA165" s="560">
        <f t="shared" si="244"/>
        <v>45143</v>
      </c>
      <c r="CB165" s="560">
        <f t="shared" si="244"/>
        <v>45144</v>
      </c>
      <c r="CC165" s="560">
        <f t="shared" si="244"/>
        <v>45145</v>
      </c>
      <c r="CD165" s="560">
        <f t="shared" si="244"/>
        <v>0</v>
      </c>
      <c r="CE165" s="560">
        <f t="shared" si="244"/>
        <v>0</v>
      </c>
      <c r="CF165" s="560">
        <f t="shared" si="244"/>
        <v>0</v>
      </c>
      <c r="CG165" s="560">
        <f t="shared" si="244"/>
        <v>0</v>
      </c>
      <c r="CH165" s="560">
        <f t="shared" si="244"/>
        <v>0</v>
      </c>
      <c r="CI165" s="560">
        <f t="shared" si="244"/>
        <v>0</v>
      </c>
      <c r="CJ165" s="560">
        <f t="shared" si="244"/>
        <v>0</v>
      </c>
      <c r="CK165" s="560">
        <f t="shared" si="244"/>
        <v>0</v>
      </c>
      <c r="CL165" s="560">
        <f t="shared" si="244"/>
        <v>0</v>
      </c>
      <c r="CM165" s="560">
        <f t="shared" si="244"/>
        <v>0</v>
      </c>
      <c r="CN165" s="560">
        <f t="shared" si="244"/>
        <v>0</v>
      </c>
      <c r="CO165" s="560">
        <f t="shared" si="244"/>
        <v>0</v>
      </c>
      <c r="CP165" s="560">
        <f t="shared" si="244"/>
        <v>0</v>
      </c>
      <c r="CQ165" s="560">
        <f t="shared" si="244"/>
        <v>0</v>
      </c>
      <c r="CR165" s="560">
        <f t="shared" si="244"/>
        <v>0</v>
      </c>
      <c r="CS165" s="560">
        <f t="shared" si="244"/>
        <v>0</v>
      </c>
      <c r="CT165" s="560"/>
      <c r="CU165" s="560"/>
      <c r="CV165" s="560"/>
      <c r="CW165" s="560"/>
      <c r="CX165" s="560"/>
      <c r="CY165" s="560"/>
      <c r="CZ165" s="560"/>
      <c r="DA165" s="560"/>
      <c r="DB165" s="560"/>
      <c r="DC165" s="560"/>
      <c r="DD165" s="560"/>
      <c r="DE165" s="560"/>
      <c r="DF165" s="560"/>
      <c r="DG165" s="560"/>
      <c r="DH165" s="560"/>
      <c r="DI165" s="560"/>
      <c r="DJ165" s="560"/>
      <c r="DK165" s="560"/>
      <c r="DL165" s="560"/>
      <c r="DM165" s="560"/>
      <c r="DN165" s="560"/>
      <c r="DO165" s="560"/>
      <c r="DP165" s="560"/>
      <c r="DQ165" s="560"/>
      <c r="DR165" s="560"/>
      <c r="DS165" s="560"/>
      <c r="DT165" s="560"/>
      <c r="DU165" s="560"/>
      <c r="DV165" s="560"/>
      <c r="DW165" s="560"/>
      <c r="DX165" s="560"/>
      <c r="DY165" s="560"/>
      <c r="DZ165" s="560"/>
      <c r="EA165" s="560"/>
      <c r="EB165" s="560"/>
      <c r="EC165" s="560"/>
      <c r="ED165" s="560"/>
      <c r="EE165" s="560"/>
      <c r="EF165" s="560"/>
      <c r="EG165" s="560"/>
      <c r="EH165" s="560"/>
      <c r="EI165" s="560"/>
      <c r="EJ165" s="560"/>
      <c r="EK165" s="560"/>
      <c r="EL165" s="560"/>
      <c r="EM165" s="560"/>
      <c r="EN165" s="560"/>
      <c r="EO165" s="560"/>
      <c r="EP165" s="560"/>
    </row>
    <row r="166" spans="1:146" s="561" customFormat="1" hidden="1">
      <c r="A166" s="561">
        <v>57</v>
      </c>
      <c r="C166" s="561">
        <f t="shared" si="243"/>
        <v>1</v>
      </c>
      <c r="D166" s="561">
        <f t="shared" si="243"/>
        <v>1</v>
      </c>
      <c r="E166" s="561">
        <f t="shared" si="243"/>
        <v>1</v>
      </c>
      <c r="F166" s="561">
        <f t="shared" si="243"/>
        <v>1</v>
      </c>
      <c r="G166" s="561">
        <f t="shared" si="243"/>
        <v>1</v>
      </c>
      <c r="H166" s="561">
        <f t="shared" si="243"/>
        <v>1</v>
      </c>
      <c r="I166" s="561">
        <f t="shared" si="243"/>
        <v>1</v>
      </c>
      <c r="J166" s="561">
        <f t="shared" si="243"/>
        <v>1</v>
      </c>
      <c r="K166" s="561">
        <f t="shared" si="243"/>
        <v>0</v>
      </c>
      <c r="L166" s="561">
        <f t="shared" si="243"/>
        <v>0</v>
      </c>
      <c r="M166" s="561">
        <f t="shared" si="243"/>
        <v>0</v>
      </c>
      <c r="N166" s="561">
        <f t="shared" si="243"/>
        <v>0</v>
      </c>
      <c r="O166" s="561">
        <f t="shared" si="243"/>
        <v>0</v>
      </c>
      <c r="P166" s="561">
        <f t="shared" si="243"/>
        <v>0</v>
      </c>
      <c r="Q166" s="561">
        <f t="shared" si="243"/>
        <v>0</v>
      </c>
      <c r="R166" s="561">
        <f t="shared" si="243"/>
        <v>0</v>
      </c>
      <c r="S166" s="561">
        <f t="shared" si="242"/>
        <v>0</v>
      </c>
      <c r="T166" s="561">
        <f t="shared" si="242"/>
        <v>0</v>
      </c>
      <c r="U166" s="561">
        <f t="shared" si="242"/>
        <v>1</v>
      </c>
      <c r="V166" s="561">
        <f t="shared" si="242"/>
        <v>1</v>
      </c>
      <c r="W166" s="561">
        <f t="shared" si="242"/>
        <v>1</v>
      </c>
      <c r="X166" s="561">
        <f t="shared" si="242"/>
        <v>1</v>
      </c>
      <c r="Y166" s="561">
        <f t="shared" si="242"/>
        <v>1</v>
      </c>
      <c r="Z166" s="561">
        <f t="shared" si="242"/>
        <v>1</v>
      </c>
      <c r="AA166" s="561">
        <f t="shared" si="242"/>
        <v>1</v>
      </c>
      <c r="AB166" s="561">
        <f t="shared" si="242"/>
        <v>0</v>
      </c>
      <c r="AC166" s="561">
        <f t="shared" si="242"/>
        <v>0</v>
      </c>
      <c r="AD166" s="561">
        <f t="shared" si="242"/>
        <v>0</v>
      </c>
      <c r="AE166" s="561">
        <f t="shared" si="242"/>
        <v>0</v>
      </c>
      <c r="AF166" s="561">
        <f t="shared" si="242"/>
        <v>0</v>
      </c>
      <c r="AG166" s="561">
        <f t="shared" si="242"/>
        <v>0</v>
      </c>
      <c r="AH166" s="561">
        <f t="shared" si="242"/>
        <v>0</v>
      </c>
      <c r="AI166" s="561">
        <f t="shared" si="245"/>
        <v>0</v>
      </c>
      <c r="AJ166" s="561">
        <f t="shared" si="245"/>
        <v>0</v>
      </c>
      <c r="AK166" s="561">
        <f t="shared" si="245"/>
        <v>0</v>
      </c>
      <c r="AL166" s="561">
        <f t="shared" si="245"/>
        <v>0</v>
      </c>
      <c r="AM166" s="561">
        <f t="shared" si="245"/>
        <v>0</v>
      </c>
      <c r="AN166" s="561">
        <f t="shared" si="245"/>
        <v>0</v>
      </c>
      <c r="AO166" s="561">
        <f t="shared" si="245"/>
        <v>0</v>
      </c>
      <c r="AP166" s="561">
        <f t="shared" si="245"/>
        <v>0</v>
      </c>
      <c r="AQ166" s="561">
        <f t="shared" si="245"/>
        <v>0</v>
      </c>
      <c r="BD166" s="560"/>
      <c r="BE166" s="560">
        <f t="shared" si="241"/>
        <v>45087</v>
      </c>
      <c r="BF166" s="560">
        <f t="shared" si="241"/>
        <v>45088</v>
      </c>
      <c r="BG166" s="560">
        <f t="shared" si="241"/>
        <v>45089</v>
      </c>
      <c r="BH166" s="560">
        <f t="shared" si="241"/>
        <v>45090</v>
      </c>
      <c r="BI166" s="560">
        <f t="shared" si="241"/>
        <v>45091</v>
      </c>
      <c r="BJ166" s="560">
        <f t="shared" si="241"/>
        <v>45092</v>
      </c>
      <c r="BK166" s="560">
        <f t="shared" si="241"/>
        <v>45093</v>
      </c>
      <c r="BL166" s="560">
        <f t="shared" si="241"/>
        <v>45094</v>
      </c>
      <c r="BM166" s="560">
        <f t="shared" si="241"/>
        <v>0</v>
      </c>
      <c r="BN166" s="560">
        <f t="shared" si="241"/>
        <v>0</v>
      </c>
      <c r="BO166" s="560">
        <f t="shared" si="241"/>
        <v>0</v>
      </c>
      <c r="BP166" s="560">
        <f t="shared" si="241"/>
        <v>0</v>
      </c>
      <c r="BQ166" s="560">
        <f t="shared" si="241"/>
        <v>0</v>
      </c>
      <c r="BR166" s="560">
        <f t="shared" si="241"/>
        <v>0</v>
      </c>
      <c r="BS166" s="560">
        <f t="shared" si="241"/>
        <v>0</v>
      </c>
      <c r="BT166" s="560">
        <f t="shared" si="241"/>
        <v>0</v>
      </c>
      <c r="BU166" s="560">
        <f t="shared" si="244"/>
        <v>0</v>
      </c>
      <c r="BV166" s="560">
        <f t="shared" si="244"/>
        <v>0</v>
      </c>
      <c r="BW166" s="560">
        <f t="shared" si="244"/>
        <v>45139</v>
      </c>
      <c r="BX166" s="560">
        <f t="shared" si="244"/>
        <v>45140</v>
      </c>
      <c r="BY166" s="560">
        <f t="shared" si="244"/>
        <v>45141</v>
      </c>
      <c r="BZ166" s="560">
        <f t="shared" si="244"/>
        <v>45142</v>
      </c>
      <c r="CA166" s="560">
        <f t="shared" si="244"/>
        <v>45143</v>
      </c>
      <c r="CB166" s="560">
        <f t="shared" si="244"/>
        <v>45144</v>
      </c>
      <c r="CC166" s="560">
        <f t="shared" si="244"/>
        <v>45145</v>
      </c>
      <c r="CD166" s="560">
        <f t="shared" si="244"/>
        <v>0</v>
      </c>
      <c r="CE166" s="560">
        <f t="shared" si="244"/>
        <v>0</v>
      </c>
      <c r="CF166" s="560">
        <f t="shared" si="244"/>
        <v>0</v>
      </c>
      <c r="CG166" s="560">
        <f t="shared" si="244"/>
        <v>0</v>
      </c>
      <c r="CH166" s="560">
        <f t="shared" si="244"/>
        <v>0</v>
      </c>
      <c r="CI166" s="560">
        <f t="shared" si="244"/>
        <v>0</v>
      </c>
      <c r="CJ166" s="560">
        <f t="shared" si="244"/>
        <v>0</v>
      </c>
      <c r="CK166" s="560">
        <f t="shared" si="244"/>
        <v>0</v>
      </c>
      <c r="CL166" s="560">
        <f t="shared" si="244"/>
        <v>0</v>
      </c>
      <c r="CM166" s="560">
        <f t="shared" si="244"/>
        <v>0</v>
      </c>
      <c r="CN166" s="560">
        <f t="shared" si="244"/>
        <v>0</v>
      </c>
      <c r="CO166" s="560">
        <f t="shared" si="244"/>
        <v>0</v>
      </c>
      <c r="CP166" s="560">
        <f t="shared" si="244"/>
        <v>0</v>
      </c>
      <c r="CQ166" s="560">
        <f t="shared" si="244"/>
        <v>0</v>
      </c>
      <c r="CR166" s="560">
        <f t="shared" si="244"/>
        <v>0</v>
      </c>
      <c r="CS166" s="560">
        <f t="shared" si="244"/>
        <v>0</v>
      </c>
      <c r="CT166" s="560"/>
      <c r="CU166" s="560"/>
      <c r="CV166" s="560"/>
      <c r="CW166" s="560"/>
      <c r="CX166" s="560"/>
      <c r="CY166" s="560"/>
      <c r="CZ166" s="560"/>
      <c r="DA166" s="560"/>
      <c r="DB166" s="560"/>
      <c r="DC166" s="560"/>
      <c r="DD166" s="560"/>
      <c r="DE166" s="560"/>
      <c r="DF166" s="560"/>
      <c r="DG166" s="560"/>
      <c r="DH166" s="560"/>
      <c r="DI166" s="560"/>
      <c r="DJ166" s="560"/>
      <c r="DK166" s="560"/>
      <c r="DL166" s="560"/>
      <c r="DM166" s="560"/>
      <c r="DN166" s="560"/>
      <c r="DO166" s="560"/>
      <c r="DP166" s="560"/>
      <c r="DQ166" s="560"/>
      <c r="DR166" s="560"/>
      <c r="DS166" s="560"/>
      <c r="DT166" s="560"/>
      <c r="DU166" s="560"/>
      <c r="DV166" s="560"/>
      <c r="DW166" s="560"/>
      <c r="DX166" s="560"/>
      <c r="DY166" s="560"/>
      <c r="DZ166" s="560"/>
      <c r="EA166" s="560"/>
      <c r="EB166" s="560"/>
      <c r="EC166" s="560"/>
      <c r="ED166" s="560"/>
      <c r="EE166" s="560"/>
      <c r="EF166" s="560"/>
      <c r="EG166" s="560"/>
      <c r="EH166" s="560"/>
      <c r="EI166" s="560"/>
      <c r="EJ166" s="560"/>
      <c r="EK166" s="560"/>
      <c r="EL166" s="560"/>
      <c r="EM166" s="560"/>
      <c r="EN166" s="560"/>
      <c r="EO166" s="560"/>
      <c r="EP166" s="560"/>
    </row>
    <row r="167" spans="1:146" s="561" customFormat="1" hidden="1">
      <c r="A167" s="561">
        <v>58</v>
      </c>
      <c r="C167" s="561">
        <f t="shared" si="243"/>
        <v>1</v>
      </c>
      <c r="D167" s="561">
        <f t="shared" si="243"/>
        <v>1</v>
      </c>
      <c r="E167" s="561">
        <f t="shared" si="243"/>
        <v>1</v>
      </c>
      <c r="F167" s="561">
        <f t="shared" si="243"/>
        <v>1</v>
      </c>
      <c r="G167" s="561">
        <f t="shared" si="243"/>
        <v>1</v>
      </c>
      <c r="H167" s="561">
        <f t="shared" si="243"/>
        <v>1</v>
      </c>
      <c r="I167" s="561">
        <f t="shared" si="243"/>
        <v>1</v>
      </c>
      <c r="J167" s="561">
        <f t="shared" si="243"/>
        <v>1</v>
      </c>
      <c r="K167" s="561">
        <f t="shared" si="243"/>
        <v>0</v>
      </c>
      <c r="L167" s="561">
        <f t="shared" si="243"/>
        <v>0</v>
      </c>
      <c r="M167" s="561">
        <f t="shared" si="243"/>
        <v>0</v>
      </c>
      <c r="N167" s="561">
        <f t="shared" si="243"/>
        <v>0</v>
      </c>
      <c r="O167" s="561">
        <f t="shared" si="243"/>
        <v>0</v>
      </c>
      <c r="P167" s="561">
        <f t="shared" si="243"/>
        <v>0</v>
      </c>
      <c r="Q167" s="561">
        <f t="shared" si="243"/>
        <v>0</v>
      </c>
      <c r="R167" s="561">
        <f t="shared" si="243"/>
        <v>0</v>
      </c>
      <c r="S167" s="561">
        <f t="shared" si="242"/>
        <v>0</v>
      </c>
      <c r="T167" s="561">
        <f t="shared" si="242"/>
        <v>0</v>
      </c>
      <c r="U167" s="561">
        <f t="shared" si="242"/>
        <v>1</v>
      </c>
      <c r="V167" s="561">
        <f t="shared" si="242"/>
        <v>1</v>
      </c>
      <c r="W167" s="561">
        <f t="shared" si="242"/>
        <v>1</v>
      </c>
      <c r="X167" s="561">
        <f t="shared" si="242"/>
        <v>1</v>
      </c>
      <c r="Y167" s="561">
        <f t="shared" si="242"/>
        <v>1</v>
      </c>
      <c r="Z167" s="561">
        <f t="shared" si="242"/>
        <v>1</v>
      </c>
      <c r="AA167" s="561">
        <f t="shared" si="242"/>
        <v>1</v>
      </c>
      <c r="AB167" s="561">
        <f t="shared" si="242"/>
        <v>0</v>
      </c>
      <c r="AC167" s="561">
        <f t="shared" si="242"/>
        <v>0</v>
      </c>
      <c r="AD167" s="561">
        <f t="shared" si="242"/>
        <v>0</v>
      </c>
      <c r="AE167" s="561">
        <f t="shared" si="242"/>
        <v>0</v>
      </c>
      <c r="AF167" s="561">
        <f t="shared" si="242"/>
        <v>0</v>
      </c>
      <c r="AG167" s="561">
        <f t="shared" si="242"/>
        <v>0</v>
      </c>
      <c r="AH167" s="561">
        <f t="shared" si="242"/>
        <v>0</v>
      </c>
      <c r="AI167" s="561">
        <f t="shared" si="245"/>
        <v>0</v>
      </c>
      <c r="AJ167" s="561">
        <f t="shared" si="245"/>
        <v>0</v>
      </c>
      <c r="AK167" s="561">
        <f t="shared" si="245"/>
        <v>0</v>
      </c>
      <c r="AL167" s="561">
        <f t="shared" si="245"/>
        <v>0</v>
      </c>
      <c r="AM167" s="561">
        <f t="shared" si="245"/>
        <v>0</v>
      </c>
      <c r="AN167" s="561">
        <f t="shared" si="245"/>
        <v>0</v>
      </c>
      <c r="AO167" s="561">
        <f t="shared" si="245"/>
        <v>0</v>
      </c>
      <c r="AP167" s="561">
        <f t="shared" si="245"/>
        <v>0</v>
      </c>
      <c r="AQ167" s="561">
        <f t="shared" si="245"/>
        <v>0</v>
      </c>
      <c r="BD167" s="560"/>
      <c r="BE167" s="560">
        <f t="shared" si="241"/>
        <v>45087</v>
      </c>
      <c r="BF167" s="560">
        <f t="shared" si="241"/>
        <v>45088</v>
      </c>
      <c r="BG167" s="560">
        <f t="shared" si="241"/>
        <v>45089</v>
      </c>
      <c r="BH167" s="560">
        <f t="shared" si="241"/>
        <v>45090</v>
      </c>
      <c r="BI167" s="560">
        <f t="shared" si="241"/>
        <v>45091</v>
      </c>
      <c r="BJ167" s="560">
        <f t="shared" si="241"/>
        <v>45092</v>
      </c>
      <c r="BK167" s="560">
        <f t="shared" si="241"/>
        <v>45093</v>
      </c>
      <c r="BL167" s="560">
        <f t="shared" si="241"/>
        <v>45094</v>
      </c>
      <c r="BM167" s="560">
        <f t="shared" si="241"/>
        <v>0</v>
      </c>
      <c r="BN167" s="560">
        <f t="shared" si="241"/>
        <v>0</v>
      </c>
      <c r="BO167" s="560">
        <f t="shared" si="241"/>
        <v>0</v>
      </c>
      <c r="BP167" s="560">
        <f t="shared" si="241"/>
        <v>0</v>
      </c>
      <c r="BQ167" s="560">
        <f t="shared" si="241"/>
        <v>0</v>
      </c>
      <c r="BR167" s="560">
        <f t="shared" si="241"/>
        <v>0</v>
      </c>
      <c r="BS167" s="560">
        <f t="shared" si="241"/>
        <v>0</v>
      </c>
      <c r="BT167" s="560">
        <f t="shared" si="241"/>
        <v>0</v>
      </c>
      <c r="BU167" s="560">
        <f t="shared" si="244"/>
        <v>0</v>
      </c>
      <c r="BV167" s="560">
        <f t="shared" si="244"/>
        <v>0</v>
      </c>
      <c r="BW167" s="560">
        <f t="shared" si="244"/>
        <v>45139</v>
      </c>
      <c r="BX167" s="560">
        <f t="shared" si="244"/>
        <v>45140</v>
      </c>
      <c r="BY167" s="560">
        <f t="shared" si="244"/>
        <v>45141</v>
      </c>
      <c r="BZ167" s="560">
        <f t="shared" si="244"/>
        <v>45142</v>
      </c>
      <c r="CA167" s="560">
        <f t="shared" si="244"/>
        <v>45143</v>
      </c>
      <c r="CB167" s="560">
        <f t="shared" si="244"/>
        <v>45144</v>
      </c>
      <c r="CC167" s="560">
        <f t="shared" si="244"/>
        <v>45145</v>
      </c>
      <c r="CD167" s="560">
        <f t="shared" si="244"/>
        <v>0</v>
      </c>
      <c r="CE167" s="560">
        <f t="shared" si="244"/>
        <v>0</v>
      </c>
      <c r="CF167" s="560">
        <f t="shared" si="244"/>
        <v>0</v>
      </c>
      <c r="CG167" s="560">
        <f t="shared" si="244"/>
        <v>0</v>
      </c>
      <c r="CH167" s="560">
        <f t="shared" si="244"/>
        <v>0</v>
      </c>
      <c r="CI167" s="560">
        <f t="shared" si="244"/>
        <v>0</v>
      </c>
      <c r="CJ167" s="560">
        <f t="shared" si="244"/>
        <v>0</v>
      </c>
      <c r="CK167" s="560">
        <f t="shared" si="244"/>
        <v>0</v>
      </c>
      <c r="CL167" s="560">
        <f t="shared" si="244"/>
        <v>0</v>
      </c>
      <c r="CM167" s="560">
        <f t="shared" si="244"/>
        <v>0</v>
      </c>
      <c r="CN167" s="560">
        <f t="shared" si="244"/>
        <v>0</v>
      </c>
      <c r="CO167" s="560">
        <f t="shared" si="244"/>
        <v>0</v>
      </c>
      <c r="CP167" s="560">
        <f t="shared" si="244"/>
        <v>0</v>
      </c>
      <c r="CQ167" s="560">
        <f t="shared" si="244"/>
        <v>0</v>
      </c>
      <c r="CR167" s="560">
        <f t="shared" si="244"/>
        <v>0</v>
      </c>
      <c r="CS167" s="560">
        <f t="shared" si="244"/>
        <v>0</v>
      </c>
      <c r="CT167" s="560"/>
      <c r="CU167" s="560"/>
      <c r="CV167" s="560"/>
      <c r="CW167" s="560"/>
      <c r="CX167" s="560"/>
      <c r="CY167" s="560"/>
      <c r="CZ167" s="560"/>
      <c r="DA167" s="560"/>
      <c r="DB167" s="560"/>
      <c r="DC167" s="560"/>
      <c r="DD167" s="560"/>
      <c r="DE167" s="560"/>
      <c r="DF167" s="560"/>
      <c r="DG167" s="560"/>
      <c r="DH167" s="560"/>
      <c r="DI167" s="560"/>
      <c r="DJ167" s="560"/>
      <c r="DK167" s="560"/>
      <c r="DL167" s="560"/>
      <c r="DM167" s="560"/>
      <c r="DN167" s="560"/>
      <c r="DO167" s="560"/>
      <c r="DP167" s="560"/>
      <c r="DQ167" s="560"/>
      <c r="DR167" s="560"/>
      <c r="DS167" s="560"/>
      <c r="DT167" s="560"/>
      <c r="DU167" s="560"/>
      <c r="DV167" s="560"/>
      <c r="DW167" s="560"/>
      <c r="DX167" s="560"/>
      <c r="DY167" s="560"/>
      <c r="DZ167" s="560"/>
      <c r="EA167" s="560"/>
      <c r="EB167" s="560"/>
      <c r="EC167" s="560"/>
      <c r="ED167" s="560"/>
      <c r="EE167" s="560"/>
      <c r="EF167" s="560"/>
      <c r="EG167" s="560"/>
      <c r="EH167" s="560"/>
      <c r="EI167" s="560"/>
      <c r="EJ167" s="560"/>
      <c r="EK167" s="560"/>
      <c r="EL167" s="560"/>
      <c r="EM167" s="560"/>
      <c r="EN167" s="560"/>
      <c r="EO167" s="560"/>
      <c r="EP167" s="560"/>
    </row>
    <row r="168" spans="1:146" s="561" customFormat="1" hidden="1">
      <c r="A168" s="561">
        <v>59</v>
      </c>
      <c r="C168" s="561">
        <f t="shared" si="243"/>
        <v>1</v>
      </c>
      <c r="D168" s="561">
        <f t="shared" si="243"/>
        <v>1</v>
      </c>
      <c r="E168" s="561">
        <f t="shared" si="243"/>
        <v>1</v>
      </c>
      <c r="F168" s="561">
        <f t="shared" si="243"/>
        <v>1</v>
      </c>
      <c r="G168" s="561">
        <f t="shared" si="243"/>
        <v>1</v>
      </c>
      <c r="H168" s="561">
        <f t="shared" si="243"/>
        <v>1</v>
      </c>
      <c r="I168" s="561">
        <f t="shared" si="243"/>
        <v>1</v>
      </c>
      <c r="J168" s="561">
        <f t="shared" si="243"/>
        <v>1</v>
      </c>
      <c r="K168" s="561">
        <f t="shared" si="243"/>
        <v>0</v>
      </c>
      <c r="L168" s="561">
        <f t="shared" si="243"/>
        <v>0</v>
      </c>
      <c r="M168" s="561">
        <f t="shared" si="243"/>
        <v>0</v>
      </c>
      <c r="N168" s="561">
        <f t="shared" si="243"/>
        <v>0</v>
      </c>
      <c r="O168" s="561">
        <f t="shared" si="243"/>
        <v>0</v>
      </c>
      <c r="P168" s="561">
        <f t="shared" si="243"/>
        <v>0</v>
      </c>
      <c r="Q168" s="561">
        <f t="shared" si="243"/>
        <v>0</v>
      </c>
      <c r="R168" s="561">
        <f t="shared" si="243"/>
        <v>0</v>
      </c>
      <c r="S168" s="561">
        <f t="shared" si="242"/>
        <v>0</v>
      </c>
      <c r="T168" s="561">
        <f t="shared" si="242"/>
        <v>0</v>
      </c>
      <c r="U168" s="561">
        <f t="shared" si="242"/>
        <v>1</v>
      </c>
      <c r="V168" s="561">
        <f t="shared" si="242"/>
        <v>1</v>
      </c>
      <c r="W168" s="561">
        <f t="shared" si="242"/>
        <v>1</v>
      </c>
      <c r="X168" s="561">
        <f t="shared" si="242"/>
        <v>1</v>
      </c>
      <c r="Y168" s="561">
        <f t="shared" si="242"/>
        <v>1</v>
      </c>
      <c r="Z168" s="561">
        <f t="shared" si="242"/>
        <v>1</v>
      </c>
      <c r="AA168" s="561">
        <f t="shared" si="242"/>
        <v>1</v>
      </c>
      <c r="AB168" s="561">
        <f t="shared" si="242"/>
        <v>0</v>
      </c>
      <c r="AC168" s="561">
        <f t="shared" si="242"/>
        <v>0</v>
      </c>
      <c r="AD168" s="561">
        <f t="shared" si="242"/>
        <v>0</v>
      </c>
      <c r="AE168" s="561">
        <f t="shared" si="242"/>
        <v>0</v>
      </c>
      <c r="AF168" s="561">
        <f t="shared" si="242"/>
        <v>0</v>
      </c>
      <c r="AG168" s="561">
        <f t="shared" si="242"/>
        <v>0</v>
      </c>
      <c r="AH168" s="561">
        <f t="shared" si="242"/>
        <v>0</v>
      </c>
      <c r="AI168" s="561">
        <f t="shared" si="245"/>
        <v>0</v>
      </c>
      <c r="AJ168" s="561">
        <f t="shared" si="245"/>
        <v>0</v>
      </c>
      <c r="AK168" s="561">
        <f t="shared" si="245"/>
        <v>0</v>
      </c>
      <c r="AL168" s="561">
        <f t="shared" si="245"/>
        <v>0</v>
      </c>
      <c r="AM168" s="561">
        <f t="shared" si="245"/>
        <v>0</v>
      </c>
      <c r="AN168" s="561">
        <f t="shared" si="245"/>
        <v>0</v>
      </c>
      <c r="AO168" s="561">
        <f t="shared" si="245"/>
        <v>0</v>
      </c>
      <c r="AP168" s="561">
        <f t="shared" si="245"/>
        <v>0</v>
      </c>
      <c r="AQ168" s="561">
        <f t="shared" si="245"/>
        <v>0</v>
      </c>
      <c r="BD168" s="560"/>
      <c r="BE168" s="560">
        <f t="shared" si="241"/>
        <v>45087</v>
      </c>
      <c r="BF168" s="560">
        <f t="shared" si="241"/>
        <v>45088</v>
      </c>
      <c r="BG168" s="560">
        <f t="shared" si="241"/>
        <v>45089</v>
      </c>
      <c r="BH168" s="560">
        <f t="shared" si="241"/>
        <v>45090</v>
      </c>
      <c r="BI168" s="560">
        <f t="shared" si="241"/>
        <v>45091</v>
      </c>
      <c r="BJ168" s="560">
        <f t="shared" si="241"/>
        <v>45092</v>
      </c>
      <c r="BK168" s="560">
        <f t="shared" si="241"/>
        <v>45093</v>
      </c>
      <c r="BL168" s="560">
        <f t="shared" si="241"/>
        <v>45094</v>
      </c>
      <c r="BM168" s="560">
        <f t="shared" si="241"/>
        <v>0</v>
      </c>
      <c r="BN168" s="560">
        <f t="shared" si="241"/>
        <v>0</v>
      </c>
      <c r="BO168" s="560">
        <f t="shared" si="241"/>
        <v>0</v>
      </c>
      <c r="BP168" s="560">
        <f t="shared" si="241"/>
        <v>0</v>
      </c>
      <c r="BQ168" s="560">
        <f t="shared" si="241"/>
        <v>0</v>
      </c>
      <c r="BR168" s="560">
        <f t="shared" si="241"/>
        <v>0</v>
      </c>
      <c r="BS168" s="560">
        <f t="shared" si="241"/>
        <v>0</v>
      </c>
      <c r="BT168" s="560">
        <f t="shared" si="241"/>
        <v>0</v>
      </c>
      <c r="BU168" s="560">
        <f t="shared" si="244"/>
        <v>0</v>
      </c>
      <c r="BV168" s="560">
        <f t="shared" si="244"/>
        <v>0</v>
      </c>
      <c r="BW168" s="560">
        <f t="shared" si="244"/>
        <v>45139</v>
      </c>
      <c r="BX168" s="560">
        <f t="shared" si="244"/>
        <v>45140</v>
      </c>
      <c r="BY168" s="560">
        <f t="shared" si="244"/>
        <v>45141</v>
      </c>
      <c r="BZ168" s="560">
        <f t="shared" si="244"/>
        <v>45142</v>
      </c>
      <c r="CA168" s="560">
        <f t="shared" si="244"/>
        <v>45143</v>
      </c>
      <c r="CB168" s="560">
        <f t="shared" si="244"/>
        <v>45144</v>
      </c>
      <c r="CC168" s="560">
        <f t="shared" si="244"/>
        <v>45145</v>
      </c>
      <c r="CD168" s="560">
        <f t="shared" si="244"/>
        <v>0</v>
      </c>
      <c r="CE168" s="560">
        <f t="shared" si="244"/>
        <v>0</v>
      </c>
      <c r="CF168" s="560">
        <f t="shared" si="244"/>
        <v>0</v>
      </c>
      <c r="CG168" s="560">
        <f t="shared" si="244"/>
        <v>0</v>
      </c>
      <c r="CH168" s="560">
        <f t="shared" si="244"/>
        <v>0</v>
      </c>
      <c r="CI168" s="560">
        <f t="shared" si="244"/>
        <v>0</v>
      </c>
      <c r="CJ168" s="560">
        <f t="shared" si="244"/>
        <v>0</v>
      </c>
      <c r="CK168" s="560">
        <f t="shared" si="244"/>
        <v>0</v>
      </c>
      <c r="CL168" s="560">
        <f t="shared" si="244"/>
        <v>0</v>
      </c>
      <c r="CM168" s="560">
        <f t="shared" si="244"/>
        <v>0</v>
      </c>
      <c r="CN168" s="560">
        <f t="shared" si="244"/>
        <v>0</v>
      </c>
      <c r="CO168" s="560">
        <f t="shared" si="244"/>
        <v>0</v>
      </c>
      <c r="CP168" s="560">
        <f t="shared" si="244"/>
        <v>0</v>
      </c>
      <c r="CQ168" s="560">
        <f t="shared" si="244"/>
        <v>0</v>
      </c>
      <c r="CR168" s="560">
        <f t="shared" si="244"/>
        <v>0</v>
      </c>
      <c r="CS168" s="560">
        <f t="shared" si="244"/>
        <v>0</v>
      </c>
      <c r="CT168" s="560"/>
      <c r="CU168" s="560"/>
      <c r="CV168" s="560"/>
      <c r="CW168" s="560"/>
      <c r="CX168" s="560"/>
      <c r="CY168" s="560"/>
      <c r="CZ168" s="560"/>
      <c r="DA168" s="560"/>
      <c r="DB168" s="560"/>
      <c r="DC168" s="560"/>
      <c r="DD168" s="560"/>
      <c r="DE168" s="560"/>
      <c r="DF168" s="560"/>
      <c r="DG168" s="560"/>
      <c r="DH168" s="560"/>
      <c r="DI168" s="560"/>
      <c r="DJ168" s="560"/>
      <c r="DK168" s="560"/>
      <c r="DL168" s="560"/>
      <c r="DM168" s="560"/>
      <c r="DN168" s="560"/>
      <c r="DO168" s="560"/>
      <c r="DP168" s="560"/>
      <c r="DQ168" s="560"/>
      <c r="DR168" s="560"/>
      <c r="DS168" s="560"/>
      <c r="DT168" s="560"/>
      <c r="DU168" s="560"/>
      <c r="DV168" s="560"/>
      <c r="DW168" s="560"/>
      <c r="DX168" s="560"/>
      <c r="DY168" s="560"/>
      <c r="DZ168" s="560"/>
      <c r="EA168" s="560"/>
      <c r="EB168" s="560"/>
      <c r="EC168" s="560"/>
      <c r="ED168" s="560"/>
      <c r="EE168" s="560"/>
      <c r="EF168" s="560"/>
      <c r="EG168" s="560"/>
      <c r="EH168" s="560"/>
      <c r="EI168" s="560"/>
      <c r="EJ168" s="560"/>
      <c r="EK168" s="560"/>
      <c r="EL168" s="560"/>
      <c r="EM168" s="560"/>
      <c r="EN168" s="560"/>
      <c r="EO168" s="560"/>
      <c r="EP168" s="560"/>
    </row>
    <row r="169" spans="1:146" s="561" customFormat="1" hidden="1">
      <c r="A169" s="561">
        <v>60</v>
      </c>
      <c r="C169" s="561">
        <f t="shared" si="243"/>
        <v>1</v>
      </c>
      <c r="D169" s="561">
        <f t="shared" si="243"/>
        <v>1</v>
      </c>
      <c r="E169" s="561">
        <f t="shared" si="243"/>
        <v>1</v>
      </c>
      <c r="F169" s="561">
        <f t="shared" si="243"/>
        <v>1</v>
      </c>
      <c r="G169" s="561">
        <f t="shared" si="243"/>
        <v>1</v>
      </c>
      <c r="H169" s="561">
        <f t="shared" si="243"/>
        <v>1</v>
      </c>
      <c r="I169" s="561">
        <f t="shared" si="243"/>
        <v>1</v>
      </c>
      <c r="J169" s="561">
        <f t="shared" si="243"/>
        <v>1</v>
      </c>
      <c r="K169" s="561">
        <f t="shared" si="243"/>
        <v>0</v>
      </c>
      <c r="L169" s="561">
        <f t="shared" si="243"/>
        <v>0</v>
      </c>
      <c r="M169" s="561">
        <f t="shared" si="243"/>
        <v>0</v>
      </c>
      <c r="N169" s="561">
        <f t="shared" si="243"/>
        <v>0</v>
      </c>
      <c r="O169" s="561">
        <f t="shared" si="243"/>
        <v>0</v>
      </c>
      <c r="P169" s="561">
        <f t="shared" si="243"/>
        <v>0</v>
      </c>
      <c r="Q169" s="561">
        <f t="shared" si="243"/>
        <v>0</v>
      </c>
      <c r="R169" s="561">
        <f t="shared" si="243"/>
        <v>0</v>
      </c>
      <c r="S169" s="561">
        <f t="shared" si="242"/>
        <v>0</v>
      </c>
      <c r="T169" s="561">
        <f t="shared" si="242"/>
        <v>0</v>
      </c>
      <c r="U169" s="561">
        <f t="shared" si="242"/>
        <v>1</v>
      </c>
      <c r="V169" s="561">
        <f t="shared" si="242"/>
        <v>1</v>
      </c>
      <c r="W169" s="561">
        <f t="shared" si="242"/>
        <v>1</v>
      </c>
      <c r="X169" s="561">
        <f t="shared" si="242"/>
        <v>1</v>
      </c>
      <c r="Y169" s="561">
        <f t="shared" si="242"/>
        <v>1</v>
      </c>
      <c r="Z169" s="561">
        <f t="shared" si="242"/>
        <v>1</v>
      </c>
      <c r="AA169" s="561">
        <f t="shared" si="242"/>
        <v>1</v>
      </c>
      <c r="AB169" s="561">
        <f t="shared" si="242"/>
        <v>0</v>
      </c>
      <c r="AC169" s="561">
        <f t="shared" si="242"/>
        <v>0</v>
      </c>
      <c r="AD169" s="561">
        <f t="shared" si="242"/>
        <v>0</v>
      </c>
      <c r="AE169" s="561">
        <f t="shared" si="242"/>
        <v>0</v>
      </c>
      <c r="AF169" s="561">
        <f t="shared" si="242"/>
        <v>0</v>
      </c>
      <c r="AG169" s="561">
        <f t="shared" si="242"/>
        <v>0</v>
      </c>
      <c r="AH169" s="561">
        <f t="shared" si="242"/>
        <v>0</v>
      </c>
      <c r="AI169" s="561">
        <f t="shared" si="245"/>
        <v>0</v>
      </c>
      <c r="AJ169" s="561">
        <f t="shared" si="245"/>
        <v>0</v>
      </c>
      <c r="AK169" s="561">
        <f t="shared" si="245"/>
        <v>0</v>
      </c>
      <c r="AL169" s="561">
        <f t="shared" si="245"/>
        <v>0</v>
      </c>
      <c r="AM169" s="561">
        <f t="shared" si="245"/>
        <v>0</v>
      </c>
      <c r="AN169" s="561">
        <f t="shared" si="245"/>
        <v>0</v>
      </c>
      <c r="AO169" s="561">
        <f t="shared" si="245"/>
        <v>0</v>
      </c>
      <c r="AP169" s="561">
        <f t="shared" si="245"/>
        <v>0</v>
      </c>
      <c r="AQ169" s="561">
        <f t="shared" si="245"/>
        <v>0</v>
      </c>
      <c r="BD169" s="560"/>
      <c r="BE169" s="560">
        <f t="shared" si="241"/>
        <v>45087</v>
      </c>
      <c r="BF169" s="560">
        <f t="shared" si="241"/>
        <v>45088</v>
      </c>
      <c r="BG169" s="560">
        <f t="shared" si="241"/>
        <v>45089</v>
      </c>
      <c r="BH169" s="560">
        <f t="shared" si="241"/>
        <v>45090</v>
      </c>
      <c r="BI169" s="560">
        <f t="shared" si="241"/>
        <v>45091</v>
      </c>
      <c r="BJ169" s="560">
        <f t="shared" si="241"/>
        <v>45092</v>
      </c>
      <c r="BK169" s="560">
        <f t="shared" si="241"/>
        <v>45093</v>
      </c>
      <c r="BL169" s="560">
        <f t="shared" si="241"/>
        <v>45094</v>
      </c>
      <c r="BM169" s="560">
        <f t="shared" si="241"/>
        <v>0</v>
      </c>
      <c r="BN169" s="560">
        <f t="shared" si="241"/>
        <v>0</v>
      </c>
      <c r="BO169" s="560">
        <f t="shared" si="241"/>
        <v>0</v>
      </c>
      <c r="BP169" s="560">
        <f t="shared" si="241"/>
        <v>0</v>
      </c>
      <c r="BQ169" s="560">
        <f t="shared" si="241"/>
        <v>0</v>
      </c>
      <c r="BR169" s="560">
        <f t="shared" si="241"/>
        <v>0</v>
      </c>
      <c r="BS169" s="560">
        <f t="shared" si="241"/>
        <v>0</v>
      </c>
      <c r="BT169" s="560">
        <f t="shared" si="241"/>
        <v>0</v>
      </c>
      <c r="BU169" s="560">
        <f t="shared" si="244"/>
        <v>0</v>
      </c>
      <c r="BV169" s="560">
        <f t="shared" si="244"/>
        <v>0</v>
      </c>
      <c r="BW169" s="560">
        <f t="shared" si="244"/>
        <v>45139</v>
      </c>
      <c r="BX169" s="560">
        <f t="shared" si="244"/>
        <v>45140</v>
      </c>
      <c r="BY169" s="560">
        <f t="shared" si="244"/>
        <v>45141</v>
      </c>
      <c r="BZ169" s="560">
        <f t="shared" si="244"/>
        <v>45142</v>
      </c>
      <c r="CA169" s="560">
        <f t="shared" si="244"/>
        <v>45143</v>
      </c>
      <c r="CB169" s="560">
        <f t="shared" si="244"/>
        <v>45144</v>
      </c>
      <c r="CC169" s="560">
        <f t="shared" si="244"/>
        <v>45145</v>
      </c>
      <c r="CD169" s="560">
        <f t="shared" si="244"/>
        <v>0</v>
      </c>
      <c r="CE169" s="560">
        <f t="shared" si="244"/>
        <v>0</v>
      </c>
      <c r="CF169" s="560">
        <f t="shared" si="244"/>
        <v>0</v>
      </c>
      <c r="CG169" s="560">
        <f t="shared" si="244"/>
        <v>0</v>
      </c>
      <c r="CH169" s="560">
        <f t="shared" si="244"/>
        <v>0</v>
      </c>
      <c r="CI169" s="560">
        <f t="shared" si="244"/>
        <v>0</v>
      </c>
      <c r="CJ169" s="560">
        <f t="shared" si="244"/>
        <v>0</v>
      </c>
      <c r="CK169" s="560">
        <f t="shared" si="244"/>
        <v>0</v>
      </c>
      <c r="CL169" s="560">
        <f t="shared" si="244"/>
        <v>0</v>
      </c>
      <c r="CM169" s="560">
        <f t="shared" si="244"/>
        <v>0</v>
      </c>
      <c r="CN169" s="560">
        <f t="shared" si="244"/>
        <v>0</v>
      </c>
      <c r="CO169" s="560">
        <f t="shared" si="244"/>
        <v>0</v>
      </c>
      <c r="CP169" s="560">
        <f t="shared" si="244"/>
        <v>0</v>
      </c>
      <c r="CQ169" s="560">
        <f t="shared" si="244"/>
        <v>0</v>
      </c>
      <c r="CR169" s="560">
        <f t="shared" si="244"/>
        <v>0</v>
      </c>
      <c r="CS169" s="560">
        <f t="shared" si="244"/>
        <v>0</v>
      </c>
      <c r="CT169" s="560"/>
      <c r="CU169" s="560"/>
      <c r="CV169" s="560"/>
      <c r="CW169" s="560"/>
      <c r="CX169" s="560"/>
      <c r="CY169" s="560"/>
      <c r="CZ169" s="560"/>
      <c r="DA169" s="560"/>
      <c r="DB169" s="560"/>
      <c r="DC169" s="560"/>
      <c r="DD169" s="560"/>
      <c r="DE169" s="560"/>
      <c r="DF169" s="560"/>
      <c r="DG169" s="560"/>
      <c r="DH169" s="560"/>
      <c r="DI169" s="560"/>
      <c r="DJ169" s="560"/>
      <c r="DK169" s="560"/>
      <c r="DL169" s="560"/>
      <c r="DM169" s="560"/>
      <c r="DN169" s="560"/>
      <c r="DO169" s="560"/>
      <c r="DP169" s="560"/>
      <c r="DQ169" s="560"/>
      <c r="DR169" s="560"/>
      <c r="DS169" s="560"/>
      <c r="DT169" s="560"/>
      <c r="DU169" s="560"/>
      <c r="DV169" s="560"/>
      <c r="DW169" s="560"/>
      <c r="DX169" s="560"/>
      <c r="DY169" s="560"/>
      <c r="DZ169" s="560"/>
      <c r="EA169" s="560"/>
      <c r="EB169" s="560"/>
      <c r="EC169" s="560"/>
      <c r="ED169" s="560"/>
      <c r="EE169" s="560"/>
      <c r="EF169" s="560"/>
      <c r="EG169" s="560"/>
      <c r="EH169" s="560"/>
      <c r="EI169" s="560"/>
      <c r="EJ169" s="560"/>
      <c r="EK169" s="560"/>
      <c r="EL169" s="560"/>
      <c r="EM169" s="560"/>
      <c r="EN169" s="560"/>
      <c r="EO169" s="560"/>
      <c r="EP169" s="560"/>
    </row>
    <row r="170" spans="1:146" s="561" customFormat="1" hidden="1">
      <c r="A170" s="561">
        <v>61</v>
      </c>
      <c r="C170" s="561">
        <f t="shared" si="243"/>
        <v>1</v>
      </c>
      <c r="D170" s="561">
        <f t="shared" si="243"/>
        <v>1</v>
      </c>
      <c r="E170" s="561">
        <f t="shared" si="243"/>
        <v>1</v>
      </c>
      <c r="F170" s="561">
        <f t="shared" si="243"/>
        <v>1</v>
      </c>
      <c r="G170" s="561">
        <f t="shared" si="243"/>
        <v>1</v>
      </c>
      <c r="H170" s="561">
        <f t="shared" si="243"/>
        <v>1</v>
      </c>
      <c r="I170" s="561">
        <f t="shared" si="243"/>
        <v>1</v>
      </c>
      <c r="J170" s="561">
        <f t="shared" si="243"/>
        <v>1</v>
      </c>
      <c r="K170" s="561">
        <f t="shared" si="243"/>
        <v>0</v>
      </c>
      <c r="L170" s="561">
        <f t="shared" si="243"/>
        <v>0</v>
      </c>
      <c r="M170" s="561">
        <f t="shared" si="243"/>
        <v>0</v>
      </c>
      <c r="N170" s="561">
        <f t="shared" si="243"/>
        <v>0</v>
      </c>
      <c r="O170" s="561">
        <f t="shared" si="243"/>
        <v>0</v>
      </c>
      <c r="P170" s="561">
        <f t="shared" si="243"/>
        <v>0</v>
      </c>
      <c r="Q170" s="561">
        <f t="shared" si="243"/>
        <v>0</v>
      </c>
      <c r="R170" s="561">
        <f t="shared" si="243"/>
        <v>0</v>
      </c>
      <c r="S170" s="561">
        <f t="shared" si="242"/>
        <v>0</v>
      </c>
      <c r="T170" s="561">
        <f t="shared" si="242"/>
        <v>0</v>
      </c>
      <c r="U170" s="561">
        <f t="shared" si="242"/>
        <v>1</v>
      </c>
      <c r="V170" s="561">
        <f t="shared" si="242"/>
        <v>1</v>
      </c>
      <c r="W170" s="561">
        <f t="shared" si="242"/>
        <v>1</v>
      </c>
      <c r="X170" s="561">
        <f t="shared" si="242"/>
        <v>1</v>
      </c>
      <c r="Y170" s="561">
        <f t="shared" si="242"/>
        <v>1</v>
      </c>
      <c r="Z170" s="561">
        <f t="shared" si="242"/>
        <v>1</v>
      </c>
      <c r="AA170" s="561">
        <f t="shared" si="242"/>
        <v>1</v>
      </c>
      <c r="AB170" s="561">
        <f t="shared" si="242"/>
        <v>0</v>
      </c>
      <c r="AC170" s="561">
        <f t="shared" si="242"/>
        <v>0</v>
      </c>
      <c r="AD170" s="561">
        <f t="shared" si="242"/>
        <v>0</v>
      </c>
      <c r="AE170" s="561">
        <f t="shared" si="242"/>
        <v>0</v>
      </c>
      <c r="AF170" s="561">
        <f t="shared" si="242"/>
        <v>0</v>
      </c>
      <c r="AG170" s="561">
        <f t="shared" si="242"/>
        <v>0</v>
      </c>
      <c r="AH170" s="561">
        <f t="shared" si="242"/>
        <v>0</v>
      </c>
      <c r="AI170" s="561">
        <f t="shared" si="245"/>
        <v>0</v>
      </c>
      <c r="AJ170" s="561">
        <f t="shared" si="245"/>
        <v>0</v>
      </c>
      <c r="AK170" s="561">
        <f t="shared" si="245"/>
        <v>0</v>
      </c>
      <c r="AL170" s="561">
        <f t="shared" si="245"/>
        <v>0</v>
      </c>
      <c r="AM170" s="561">
        <f t="shared" si="245"/>
        <v>0</v>
      </c>
      <c r="AN170" s="561">
        <f t="shared" si="245"/>
        <v>0</v>
      </c>
      <c r="AO170" s="561">
        <f t="shared" si="245"/>
        <v>0</v>
      </c>
      <c r="AP170" s="561">
        <f t="shared" si="245"/>
        <v>0</v>
      </c>
      <c r="AQ170" s="561">
        <f t="shared" si="245"/>
        <v>0</v>
      </c>
      <c r="BD170" s="560"/>
      <c r="BE170" s="560">
        <f t="shared" si="241"/>
        <v>45087</v>
      </c>
      <c r="BF170" s="560">
        <f t="shared" si="241"/>
        <v>45088</v>
      </c>
      <c r="BG170" s="560">
        <f t="shared" si="241"/>
        <v>45089</v>
      </c>
      <c r="BH170" s="560">
        <f t="shared" si="241"/>
        <v>45090</v>
      </c>
      <c r="BI170" s="560">
        <f t="shared" si="241"/>
        <v>45091</v>
      </c>
      <c r="BJ170" s="560">
        <f t="shared" si="241"/>
        <v>45092</v>
      </c>
      <c r="BK170" s="560">
        <f t="shared" si="241"/>
        <v>45093</v>
      </c>
      <c r="BL170" s="560">
        <f t="shared" si="241"/>
        <v>45094</v>
      </c>
      <c r="BM170" s="560">
        <f t="shared" si="241"/>
        <v>0</v>
      </c>
      <c r="BN170" s="560">
        <f t="shared" si="241"/>
        <v>0</v>
      </c>
      <c r="BO170" s="560">
        <f t="shared" si="241"/>
        <v>0</v>
      </c>
      <c r="BP170" s="560">
        <f t="shared" si="241"/>
        <v>0</v>
      </c>
      <c r="BQ170" s="560">
        <f t="shared" si="241"/>
        <v>0</v>
      </c>
      <c r="BR170" s="560">
        <f t="shared" si="241"/>
        <v>0</v>
      </c>
      <c r="BS170" s="560">
        <f t="shared" si="241"/>
        <v>0</v>
      </c>
      <c r="BT170" s="560">
        <f t="shared" si="241"/>
        <v>0</v>
      </c>
      <c r="BU170" s="560">
        <f t="shared" si="244"/>
        <v>0</v>
      </c>
      <c r="BV170" s="560">
        <f t="shared" si="244"/>
        <v>0</v>
      </c>
      <c r="BW170" s="560">
        <f t="shared" si="244"/>
        <v>45139</v>
      </c>
      <c r="BX170" s="560">
        <f t="shared" si="244"/>
        <v>45140</v>
      </c>
      <c r="BY170" s="560">
        <f t="shared" si="244"/>
        <v>45141</v>
      </c>
      <c r="BZ170" s="560">
        <f t="shared" si="244"/>
        <v>45142</v>
      </c>
      <c r="CA170" s="560">
        <f t="shared" si="244"/>
        <v>45143</v>
      </c>
      <c r="CB170" s="560">
        <f t="shared" si="244"/>
        <v>45144</v>
      </c>
      <c r="CC170" s="560">
        <f t="shared" si="244"/>
        <v>45145</v>
      </c>
      <c r="CD170" s="560">
        <f t="shared" si="244"/>
        <v>0</v>
      </c>
      <c r="CE170" s="560">
        <f t="shared" ref="CE170:CS185" si="246">CE169</f>
        <v>0</v>
      </c>
      <c r="CF170" s="560">
        <f t="shared" si="246"/>
        <v>0</v>
      </c>
      <c r="CG170" s="560">
        <f t="shared" si="246"/>
        <v>0</v>
      </c>
      <c r="CH170" s="560">
        <f t="shared" si="246"/>
        <v>0</v>
      </c>
      <c r="CI170" s="560">
        <f t="shared" si="246"/>
        <v>0</v>
      </c>
      <c r="CJ170" s="560">
        <f t="shared" si="246"/>
        <v>0</v>
      </c>
      <c r="CK170" s="560">
        <f t="shared" si="246"/>
        <v>0</v>
      </c>
      <c r="CL170" s="560">
        <f t="shared" si="246"/>
        <v>0</v>
      </c>
      <c r="CM170" s="560">
        <f t="shared" si="246"/>
        <v>0</v>
      </c>
      <c r="CN170" s="560">
        <f t="shared" si="246"/>
        <v>0</v>
      </c>
      <c r="CO170" s="560">
        <f t="shared" si="246"/>
        <v>0</v>
      </c>
      <c r="CP170" s="560">
        <f t="shared" si="246"/>
        <v>0</v>
      </c>
      <c r="CQ170" s="560">
        <f t="shared" si="246"/>
        <v>0</v>
      </c>
      <c r="CR170" s="560">
        <f t="shared" si="246"/>
        <v>0</v>
      </c>
      <c r="CS170" s="560">
        <f t="shared" si="246"/>
        <v>0</v>
      </c>
      <c r="CT170" s="560"/>
      <c r="CU170" s="560"/>
      <c r="CV170" s="560"/>
      <c r="CW170" s="560"/>
      <c r="CX170" s="560"/>
      <c r="CY170" s="560"/>
      <c r="CZ170" s="560"/>
      <c r="DA170" s="560"/>
      <c r="DB170" s="560"/>
      <c r="DC170" s="560"/>
      <c r="DD170" s="560"/>
      <c r="DE170" s="560"/>
      <c r="DF170" s="560"/>
      <c r="DG170" s="560"/>
      <c r="DH170" s="560"/>
      <c r="DI170" s="560"/>
      <c r="DJ170" s="560"/>
      <c r="DK170" s="560"/>
      <c r="DL170" s="560"/>
      <c r="DM170" s="560"/>
      <c r="DN170" s="560"/>
      <c r="DO170" s="560"/>
      <c r="DP170" s="560"/>
      <c r="DQ170" s="560"/>
      <c r="DR170" s="560"/>
      <c r="DS170" s="560"/>
      <c r="DT170" s="560"/>
      <c r="DU170" s="560"/>
      <c r="DV170" s="560"/>
      <c r="DW170" s="560"/>
      <c r="DX170" s="560"/>
      <c r="DY170" s="560"/>
      <c r="DZ170" s="560"/>
      <c r="EA170" s="560"/>
      <c r="EB170" s="560"/>
      <c r="EC170" s="560"/>
      <c r="ED170" s="560"/>
      <c r="EE170" s="560"/>
      <c r="EF170" s="560"/>
      <c r="EG170" s="560"/>
      <c r="EH170" s="560"/>
      <c r="EI170" s="560"/>
      <c r="EJ170" s="560"/>
      <c r="EK170" s="560"/>
      <c r="EL170" s="560"/>
      <c r="EM170" s="560"/>
      <c r="EN170" s="560"/>
      <c r="EO170" s="560"/>
      <c r="EP170" s="560"/>
    </row>
    <row r="171" spans="1:146" s="561" customFormat="1" hidden="1">
      <c r="A171" s="561">
        <v>62</v>
      </c>
      <c r="C171" s="561">
        <f t="shared" si="243"/>
        <v>1</v>
      </c>
      <c r="D171" s="561">
        <f t="shared" si="243"/>
        <v>1</v>
      </c>
      <c r="E171" s="561">
        <f t="shared" si="243"/>
        <v>1</v>
      </c>
      <c r="F171" s="561">
        <f t="shared" si="243"/>
        <v>1</v>
      </c>
      <c r="G171" s="561">
        <f t="shared" si="243"/>
        <v>1</v>
      </c>
      <c r="H171" s="561">
        <f t="shared" si="243"/>
        <v>1</v>
      </c>
      <c r="I171" s="561">
        <f t="shared" si="243"/>
        <v>1</v>
      </c>
      <c r="J171" s="561">
        <f t="shared" si="243"/>
        <v>1</v>
      </c>
      <c r="K171" s="561">
        <f t="shared" si="243"/>
        <v>0</v>
      </c>
      <c r="L171" s="561">
        <f t="shared" si="243"/>
        <v>0</v>
      </c>
      <c r="M171" s="561">
        <f t="shared" si="243"/>
        <v>0</v>
      </c>
      <c r="N171" s="561">
        <f t="shared" si="243"/>
        <v>0</v>
      </c>
      <c r="O171" s="561">
        <f t="shared" si="243"/>
        <v>0</v>
      </c>
      <c r="P171" s="561">
        <f t="shared" si="243"/>
        <v>0</v>
      </c>
      <c r="Q171" s="561">
        <f t="shared" si="243"/>
        <v>0</v>
      </c>
      <c r="R171" s="561">
        <f t="shared" si="243"/>
        <v>0</v>
      </c>
      <c r="S171" s="561">
        <f t="shared" si="242"/>
        <v>0</v>
      </c>
      <c r="T171" s="561">
        <f t="shared" si="242"/>
        <v>0</v>
      </c>
      <c r="U171" s="561">
        <f t="shared" si="242"/>
        <v>1</v>
      </c>
      <c r="V171" s="561">
        <f t="shared" si="242"/>
        <v>1</v>
      </c>
      <c r="W171" s="561">
        <f t="shared" si="242"/>
        <v>1</v>
      </c>
      <c r="X171" s="561">
        <f t="shared" si="242"/>
        <v>1</v>
      </c>
      <c r="Y171" s="561">
        <f t="shared" si="242"/>
        <v>1</v>
      </c>
      <c r="Z171" s="561">
        <f t="shared" si="242"/>
        <v>1</v>
      </c>
      <c r="AA171" s="561">
        <f t="shared" si="242"/>
        <v>1</v>
      </c>
      <c r="AB171" s="561">
        <f t="shared" si="242"/>
        <v>0</v>
      </c>
      <c r="AC171" s="561">
        <f t="shared" si="242"/>
        <v>0</v>
      </c>
      <c r="AD171" s="561">
        <f t="shared" si="242"/>
        <v>0</v>
      </c>
      <c r="AE171" s="561">
        <f t="shared" si="242"/>
        <v>0</v>
      </c>
      <c r="AF171" s="561">
        <f t="shared" si="242"/>
        <v>0</v>
      </c>
      <c r="AG171" s="561">
        <f t="shared" si="242"/>
        <v>0</v>
      </c>
      <c r="AH171" s="561">
        <f t="shared" si="242"/>
        <v>0</v>
      </c>
      <c r="AI171" s="561">
        <f t="shared" si="245"/>
        <v>0</v>
      </c>
      <c r="AJ171" s="561">
        <f t="shared" si="245"/>
        <v>0</v>
      </c>
      <c r="AK171" s="561">
        <f t="shared" si="245"/>
        <v>0</v>
      </c>
      <c r="AL171" s="561">
        <f t="shared" si="245"/>
        <v>0</v>
      </c>
      <c r="AM171" s="561">
        <f t="shared" si="245"/>
        <v>0</v>
      </c>
      <c r="AN171" s="561">
        <f t="shared" si="245"/>
        <v>0</v>
      </c>
      <c r="AO171" s="561">
        <f t="shared" si="245"/>
        <v>0</v>
      </c>
      <c r="AP171" s="561">
        <f t="shared" si="245"/>
        <v>0</v>
      </c>
      <c r="AQ171" s="561">
        <f t="shared" si="245"/>
        <v>0</v>
      </c>
      <c r="BD171" s="560"/>
      <c r="BE171" s="560">
        <f t="shared" ref="BE171:CI179" si="247">BE170</f>
        <v>45087</v>
      </c>
      <c r="BF171" s="560">
        <f t="shared" si="247"/>
        <v>45088</v>
      </c>
      <c r="BG171" s="560">
        <f t="shared" si="247"/>
        <v>45089</v>
      </c>
      <c r="BH171" s="560">
        <f t="shared" si="247"/>
        <v>45090</v>
      </c>
      <c r="BI171" s="560">
        <f t="shared" si="247"/>
        <v>45091</v>
      </c>
      <c r="BJ171" s="560">
        <f t="shared" si="247"/>
        <v>45092</v>
      </c>
      <c r="BK171" s="560">
        <f t="shared" si="247"/>
        <v>45093</v>
      </c>
      <c r="BL171" s="560">
        <f t="shared" si="247"/>
        <v>45094</v>
      </c>
      <c r="BM171" s="560">
        <f t="shared" si="247"/>
        <v>0</v>
      </c>
      <c r="BN171" s="560">
        <f t="shared" si="247"/>
        <v>0</v>
      </c>
      <c r="BO171" s="560">
        <f t="shared" si="247"/>
        <v>0</v>
      </c>
      <c r="BP171" s="560">
        <f t="shared" si="247"/>
        <v>0</v>
      </c>
      <c r="BQ171" s="560">
        <f t="shared" si="247"/>
        <v>0</v>
      </c>
      <c r="BR171" s="560">
        <f t="shared" si="247"/>
        <v>0</v>
      </c>
      <c r="BS171" s="560">
        <f t="shared" si="247"/>
        <v>0</v>
      </c>
      <c r="BT171" s="560">
        <f t="shared" si="247"/>
        <v>0</v>
      </c>
      <c r="BU171" s="560">
        <f t="shared" si="247"/>
        <v>0</v>
      </c>
      <c r="BV171" s="560">
        <f t="shared" si="247"/>
        <v>0</v>
      </c>
      <c r="BW171" s="560">
        <f t="shared" si="247"/>
        <v>45139</v>
      </c>
      <c r="BX171" s="560">
        <f t="shared" si="247"/>
        <v>45140</v>
      </c>
      <c r="BY171" s="560">
        <f t="shared" si="247"/>
        <v>45141</v>
      </c>
      <c r="BZ171" s="560">
        <f t="shared" si="247"/>
        <v>45142</v>
      </c>
      <c r="CA171" s="560">
        <f t="shared" si="247"/>
        <v>45143</v>
      </c>
      <c r="CB171" s="560">
        <f t="shared" si="247"/>
        <v>45144</v>
      </c>
      <c r="CC171" s="560">
        <f t="shared" si="247"/>
        <v>45145</v>
      </c>
      <c r="CD171" s="560">
        <f t="shared" si="247"/>
        <v>0</v>
      </c>
      <c r="CE171" s="560">
        <f t="shared" si="247"/>
        <v>0</v>
      </c>
      <c r="CF171" s="560">
        <f t="shared" si="247"/>
        <v>0</v>
      </c>
      <c r="CG171" s="560">
        <f t="shared" si="247"/>
        <v>0</v>
      </c>
      <c r="CH171" s="560">
        <f t="shared" si="247"/>
        <v>0</v>
      </c>
      <c r="CI171" s="560">
        <f t="shared" si="247"/>
        <v>0</v>
      </c>
      <c r="CJ171" s="560">
        <f t="shared" si="246"/>
        <v>0</v>
      </c>
      <c r="CK171" s="560">
        <f t="shared" si="246"/>
        <v>0</v>
      </c>
      <c r="CL171" s="560">
        <f t="shared" si="246"/>
        <v>0</v>
      </c>
      <c r="CM171" s="560">
        <f t="shared" si="246"/>
        <v>0</v>
      </c>
      <c r="CN171" s="560">
        <f t="shared" si="246"/>
        <v>0</v>
      </c>
      <c r="CO171" s="560">
        <f t="shared" si="246"/>
        <v>0</v>
      </c>
      <c r="CP171" s="560">
        <f t="shared" si="246"/>
        <v>0</v>
      </c>
      <c r="CQ171" s="560">
        <f t="shared" si="246"/>
        <v>0</v>
      </c>
      <c r="CR171" s="560">
        <f t="shared" si="246"/>
        <v>0</v>
      </c>
      <c r="CS171" s="560">
        <f t="shared" si="246"/>
        <v>0</v>
      </c>
      <c r="CT171" s="560"/>
      <c r="CU171" s="560"/>
      <c r="CV171" s="560"/>
      <c r="CW171" s="560"/>
      <c r="CX171" s="560"/>
      <c r="CY171" s="560"/>
      <c r="CZ171" s="560"/>
      <c r="DA171" s="560"/>
      <c r="DB171" s="560"/>
      <c r="DC171" s="560"/>
      <c r="DD171" s="560"/>
      <c r="DE171" s="560"/>
      <c r="DF171" s="560"/>
      <c r="DG171" s="560"/>
      <c r="DH171" s="560"/>
      <c r="DI171" s="560"/>
      <c r="DJ171" s="560"/>
      <c r="DK171" s="560"/>
      <c r="DL171" s="560"/>
      <c r="DM171" s="560"/>
      <c r="DN171" s="560"/>
      <c r="DO171" s="560"/>
      <c r="DP171" s="560"/>
      <c r="DQ171" s="560"/>
      <c r="DR171" s="560"/>
      <c r="DS171" s="560"/>
      <c r="DT171" s="560"/>
      <c r="DU171" s="560"/>
      <c r="DV171" s="560"/>
      <c r="DW171" s="560"/>
      <c r="DX171" s="560"/>
      <c r="DY171" s="560"/>
      <c r="DZ171" s="560"/>
      <c r="EA171" s="560"/>
      <c r="EB171" s="560"/>
      <c r="EC171" s="560"/>
      <c r="ED171" s="560"/>
      <c r="EE171" s="560"/>
      <c r="EF171" s="560"/>
      <c r="EG171" s="560"/>
      <c r="EH171" s="560"/>
      <c r="EI171" s="560"/>
      <c r="EJ171" s="560"/>
      <c r="EK171" s="560"/>
      <c r="EL171" s="560"/>
      <c r="EM171" s="560"/>
      <c r="EN171" s="560"/>
      <c r="EO171" s="560"/>
      <c r="EP171" s="560"/>
    </row>
    <row r="172" spans="1:146" s="561" customFormat="1" hidden="1">
      <c r="A172" s="561">
        <v>63</v>
      </c>
      <c r="C172" s="561">
        <f t="shared" si="243"/>
        <v>1</v>
      </c>
      <c r="D172" s="561">
        <f t="shared" si="243"/>
        <v>1</v>
      </c>
      <c r="E172" s="561">
        <f t="shared" si="243"/>
        <v>1</v>
      </c>
      <c r="F172" s="561">
        <f t="shared" si="243"/>
        <v>1</v>
      </c>
      <c r="G172" s="561">
        <f t="shared" si="243"/>
        <v>1</v>
      </c>
      <c r="H172" s="561">
        <f t="shared" si="243"/>
        <v>1</v>
      </c>
      <c r="I172" s="561">
        <f t="shared" si="243"/>
        <v>1</v>
      </c>
      <c r="J172" s="561">
        <f t="shared" si="243"/>
        <v>1</v>
      </c>
      <c r="K172" s="561">
        <f t="shared" si="243"/>
        <v>0</v>
      </c>
      <c r="L172" s="561">
        <f t="shared" si="243"/>
        <v>0</v>
      </c>
      <c r="M172" s="561">
        <f t="shared" si="243"/>
        <v>0</v>
      </c>
      <c r="N172" s="561">
        <f t="shared" si="243"/>
        <v>0</v>
      </c>
      <c r="O172" s="561">
        <f t="shared" si="243"/>
        <v>0</v>
      </c>
      <c r="P172" s="561">
        <f t="shared" si="243"/>
        <v>0</v>
      </c>
      <c r="Q172" s="561">
        <f t="shared" si="243"/>
        <v>0</v>
      </c>
      <c r="R172" s="561">
        <f t="shared" si="243"/>
        <v>0</v>
      </c>
      <c r="S172" s="561">
        <f t="shared" si="242"/>
        <v>0</v>
      </c>
      <c r="T172" s="561">
        <f t="shared" si="242"/>
        <v>0</v>
      </c>
      <c r="U172" s="561">
        <f t="shared" si="242"/>
        <v>1</v>
      </c>
      <c r="V172" s="561">
        <f t="shared" si="242"/>
        <v>1</v>
      </c>
      <c r="W172" s="561">
        <f t="shared" si="242"/>
        <v>1</v>
      </c>
      <c r="X172" s="561">
        <f t="shared" si="242"/>
        <v>1</v>
      </c>
      <c r="Y172" s="561">
        <f t="shared" si="242"/>
        <v>1</v>
      </c>
      <c r="Z172" s="561">
        <f t="shared" si="242"/>
        <v>1</v>
      </c>
      <c r="AA172" s="561">
        <f t="shared" si="242"/>
        <v>1</v>
      </c>
      <c r="AB172" s="561">
        <f t="shared" si="242"/>
        <v>0</v>
      </c>
      <c r="AC172" s="561">
        <f t="shared" si="242"/>
        <v>0</v>
      </c>
      <c r="AD172" s="561">
        <f t="shared" si="242"/>
        <v>0</v>
      </c>
      <c r="AE172" s="561">
        <f t="shared" si="242"/>
        <v>0</v>
      </c>
      <c r="AF172" s="561">
        <f t="shared" si="242"/>
        <v>0</v>
      </c>
      <c r="AG172" s="561">
        <f t="shared" si="242"/>
        <v>0</v>
      </c>
      <c r="AH172" s="561">
        <f t="shared" si="242"/>
        <v>0</v>
      </c>
      <c r="AI172" s="561">
        <f t="shared" si="245"/>
        <v>0</v>
      </c>
      <c r="AJ172" s="561">
        <f t="shared" si="245"/>
        <v>0</v>
      </c>
      <c r="AK172" s="561">
        <f t="shared" si="245"/>
        <v>0</v>
      </c>
      <c r="AL172" s="561">
        <f t="shared" si="245"/>
        <v>0</v>
      </c>
      <c r="AM172" s="561">
        <f t="shared" si="245"/>
        <v>0</v>
      </c>
      <c r="AN172" s="561">
        <f t="shared" si="245"/>
        <v>0</v>
      </c>
      <c r="AO172" s="561">
        <f t="shared" si="245"/>
        <v>0</v>
      </c>
      <c r="AP172" s="561">
        <f t="shared" si="245"/>
        <v>0</v>
      </c>
      <c r="AQ172" s="561">
        <f t="shared" si="245"/>
        <v>0</v>
      </c>
      <c r="BD172" s="560"/>
      <c r="BE172" s="560">
        <f t="shared" si="247"/>
        <v>45087</v>
      </c>
      <c r="BF172" s="560">
        <f t="shared" si="247"/>
        <v>45088</v>
      </c>
      <c r="BG172" s="560">
        <f t="shared" si="247"/>
        <v>45089</v>
      </c>
      <c r="BH172" s="560">
        <f t="shared" si="247"/>
        <v>45090</v>
      </c>
      <c r="BI172" s="560">
        <f t="shared" si="247"/>
        <v>45091</v>
      </c>
      <c r="BJ172" s="560">
        <f t="shared" si="247"/>
        <v>45092</v>
      </c>
      <c r="BK172" s="560">
        <f t="shared" si="247"/>
        <v>45093</v>
      </c>
      <c r="BL172" s="560">
        <f t="shared" si="247"/>
        <v>45094</v>
      </c>
      <c r="BM172" s="560">
        <f t="shared" si="247"/>
        <v>0</v>
      </c>
      <c r="BN172" s="560">
        <f t="shared" si="247"/>
        <v>0</v>
      </c>
      <c r="BO172" s="560">
        <f t="shared" si="247"/>
        <v>0</v>
      </c>
      <c r="BP172" s="560">
        <f t="shared" si="247"/>
        <v>0</v>
      </c>
      <c r="BQ172" s="560">
        <f t="shared" si="247"/>
        <v>0</v>
      </c>
      <c r="BR172" s="560">
        <f t="shared" si="247"/>
        <v>0</v>
      </c>
      <c r="BS172" s="560">
        <f t="shared" si="247"/>
        <v>0</v>
      </c>
      <c r="BT172" s="560">
        <f t="shared" si="247"/>
        <v>0</v>
      </c>
      <c r="BU172" s="560">
        <f t="shared" si="247"/>
        <v>0</v>
      </c>
      <c r="BV172" s="560">
        <f t="shared" si="247"/>
        <v>0</v>
      </c>
      <c r="BW172" s="560">
        <f t="shared" si="247"/>
        <v>45139</v>
      </c>
      <c r="BX172" s="560">
        <f t="shared" si="247"/>
        <v>45140</v>
      </c>
      <c r="BY172" s="560">
        <f t="shared" si="247"/>
        <v>45141</v>
      </c>
      <c r="BZ172" s="560">
        <f t="shared" si="247"/>
        <v>45142</v>
      </c>
      <c r="CA172" s="560">
        <f t="shared" si="247"/>
        <v>45143</v>
      </c>
      <c r="CB172" s="560">
        <f t="shared" si="247"/>
        <v>45144</v>
      </c>
      <c r="CC172" s="560">
        <f t="shared" si="247"/>
        <v>45145</v>
      </c>
      <c r="CD172" s="560">
        <f t="shared" si="247"/>
        <v>0</v>
      </c>
      <c r="CE172" s="560">
        <f t="shared" si="247"/>
        <v>0</v>
      </c>
      <c r="CF172" s="560">
        <f t="shared" si="247"/>
        <v>0</v>
      </c>
      <c r="CG172" s="560">
        <f t="shared" si="247"/>
        <v>0</v>
      </c>
      <c r="CH172" s="560">
        <f t="shared" si="247"/>
        <v>0</v>
      </c>
      <c r="CI172" s="560">
        <f t="shared" si="247"/>
        <v>0</v>
      </c>
      <c r="CJ172" s="560">
        <f t="shared" si="246"/>
        <v>0</v>
      </c>
      <c r="CK172" s="560">
        <f t="shared" si="246"/>
        <v>0</v>
      </c>
      <c r="CL172" s="560">
        <f t="shared" si="246"/>
        <v>0</v>
      </c>
      <c r="CM172" s="560">
        <f t="shared" si="246"/>
        <v>0</v>
      </c>
      <c r="CN172" s="560">
        <f t="shared" si="246"/>
        <v>0</v>
      </c>
      <c r="CO172" s="560">
        <f t="shared" si="246"/>
        <v>0</v>
      </c>
      <c r="CP172" s="560">
        <f t="shared" si="246"/>
        <v>0</v>
      </c>
      <c r="CQ172" s="560">
        <f t="shared" si="246"/>
        <v>0</v>
      </c>
      <c r="CR172" s="560">
        <f t="shared" si="246"/>
        <v>0</v>
      </c>
      <c r="CS172" s="560">
        <f t="shared" si="246"/>
        <v>0</v>
      </c>
      <c r="CT172" s="560"/>
      <c r="CU172" s="560"/>
      <c r="CV172" s="560"/>
      <c r="CW172" s="560"/>
      <c r="CX172" s="560"/>
      <c r="CY172" s="560"/>
      <c r="CZ172" s="560"/>
      <c r="DA172" s="560"/>
      <c r="DB172" s="560"/>
      <c r="DC172" s="560"/>
      <c r="DD172" s="560"/>
      <c r="DE172" s="560"/>
      <c r="DF172" s="560"/>
      <c r="DG172" s="560"/>
      <c r="DH172" s="560"/>
      <c r="DI172" s="560"/>
      <c r="DJ172" s="560"/>
      <c r="DK172" s="560"/>
      <c r="DL172" s="560"/>
      <c r="DM172" s="560"/>
      <c r="DN172" s="560"/>
      <c r="DO172" s="560"/>
      <c r="DP172" s="560"/>
      <c r="DQ172" s="560"/>
      <c r="DR172" s="560"/>
      <c r="DS172" s="560"/>
      <c r="DT172" s="560"/>
      <c r="DU172" s="560"/>
      <c r="DV172" s="560"/>
      <c r="DW172" s="560"/>
      <c r="DX172" s="560"/>
      <c r="DY172" s="560"/>
      <c r="DZ172" s="560"/>
      <c r="EA172" s="560"/>
      <c r="EB172" s="560"/>
      <c r="EC172" s="560"/>
      <c r="ED172" s="560"/>
      <c r="EE172" s="560"/>
      <c r="EF172" s="560"/>
      <c r="EG172" s="560"/>
      <c r="EH172" s="560"/>
      <c r="EI172" s="560"/>
      <c r="EJ172" s="560"/>
      <c r="EK172" s="560"/>
      <c r="EL172" s="560"/>
      <c r="EM172" s="560"/>
      <c r="EN172" s="560"/>
      <c r="EO172" s="560"/>
      <c r="EP172" s="560"/>
    </row>
    <row r="173" spans="1:146" s="561" customFormat="1" hidden="1">
      <c r="A173" s="561">
        <v>64</v>
      </c>
      <c r="C173" s="561">
        <f t="shared" si="243"/>
        <v>1</v>
      </c>
      <c r="D173" s="561">
        <f t="shared" si="243"/>
        <v>1</v>
      </c>
      <c r="E173" s="561">
        <f t="shared" si="243"/>
        <v>1</v>
      </c>
      <c r="F173" s="561">
        <f t="shared" si="243"/>
        <v>1</v>
      </c>
      <c r="G173" s="561">
        <f t="shared" si="243"/>
        <v>1</v>
      </c>
      <c r="H173" s="561">
        <f t="shared" si="243"/>
        <v>1</v>
      </c>
      <c r="I173" s="561">
        <f t="shared" si="243"/>
        <v>1</v>
      </c>
      <c r="J173" s="561">
        <f t="shared" si="243"/>
        <v>1</v>
      </c>
      <c r="K173" s="561">
        <f t="shared" si="243"/>
        <v>0</v>
      </c>
      <c r="L173" s="561">
        <f t="shared" si="243"/>
        <v>0</v>
      </c>
      <c r="M173" s="561">
        <f t="shared" si="243"/>
        <v>0</v>
      </c>
      <c r="N173" s="561">
        <f t="shared" si="243"/>
        <v>0</v>
      </c>
      <c r="O173" s="561">
        <f t="shared" si="243"/>
        <v>0</v>
      </c>
      <c r="P173" s="561">
        <f t="shared" si="243"/>
        <v>0</v>
      </c>
      <c r="Q173" s="561">
        <f t="shared" si="243"/>
        <v>0</v>
      </c>
      <c r="R173" s="561">
        <f t="shared" si="243"/>
        <v>0</v>
      </c>
      <c r="S173" s="561">
        <f t="shared" si="242"/>
        <v>0</v>
      </c>
      <c r="T173" s="561">
        <f t="shared" si="242"/>
        <v>0</v>
      </c>
      <c r="U173" s="561">
        <f t="shared" si="242"/>
        <v>1</v>
      </c>
      <c r="V173" s="561">
        <f t="shared" si="242"/>
        <v>1</v>
      </c>
      <c r="W173" s="561">
        <f t="shared" si="242"/>
        <v>1</v>
      </c>
      <c r="X173" s="561">
        <f t="shared" si="242"/>
        <v>1</v>
      </c>
      <c r="Y173" s="561">
        <f t="shared" si="242"/>
        <v>1</v>
      </c>
      <c r="Z173" s="561">
        <f t="shared" si="242"/>
        <v>1</v>
      </c>
      <c r="AA173" s="561">
        <f t="shared" si="242"/>
        <v>1</v>
      </c>
      <c r="AB173" s="561">
        <f t="shared" si="242"/>
        <v>0</v>
      </c>
      <c r="AC173" s="561">
        <f t="shared" si="242"/>
        <v>0</v>
      </c>
      <c r="AD173" s="561">
        <f t="shared" si="242"/>
        <v>0</v>
      </c>
      <c r="AE173" s="561">
        <f t="shared" si="242"/>
        <v>0</v>
      </c>
      <c r="AF173" s="561">
        <f t="shared" si="242"/>
        <v>0</v>
      </c>
      <c r="AG173" s="561">
        <f t="shared" si="242"/>
        <v>0</v>
      </c>
      <c r="AH173" s="561">
        <f t="shared" si="242"/>
        <v>0</v>
      </c>
      <c r="AI173" s="561">
        <f t="shared" si="245"/>
        <v>0</v>
      </c>
      <c r="AJ173" s="561">
        <f t="shared" si="245"/>
        <v>0</v>
      </c>
      <c r="AK173" s="561">
        <f t="shared" si="245"/>
        <v>0</v>
      </c>
      <c r="AL173" s="561">
        <f t="shared" si="245"/>
        <v>0</v>
      </c>
      <c r="AM173" s="561">
        <f t="shared" si="245"/>
        <v>0</v>
      </c>
      <c r="AN173" s="561">
        <f t="shared" si="245"/>
        <v>0</v>
      </c>
      <c r="AO173" s="561">
        <f t="shared" si="245"/>
        <v>0</v>
      </c>
      <c r="AP173" s="561">
        <f t="shared" si="245"/>
        <v>0</v>
      </c>
      <c r="AQ173" s="561">
        <f t="shared" si="245"/>
        <v>0</v>
      </c>
      <c r="BD173" s="560"/>
      <c r="BE173" s="560">
        <f t="shared" si="247"/>
        <v>45087</v>
      </c>
      <c r="BF173" s="560">
        <f t="shared" si="247"/>
        <v>45088</v>
      </c>
      <c r="BG173" s="560">
        <f t="shared" si="247"/>
        <v>45089</v>
      </c>
      <c r="BH173" s="560">
        <f t="shared" si="247"/>
        <v>45090</v>
      </c>
      <c r="BI173" s="560">
        <f t="shared" si="247"/>
        <v>45091</v>
      </c>
      <c r="BJ173" s="560">
        <f t="shared" si="247"/>
        <v>45092</v>
      </c>
      <c r="BK173" s="560">
        <f t="shared" si="247"/>
        <v>45093</v>
      </c>
      <c r="BL173" s="560">
        <f t="shared" si="247"/>
        <v>45094</v>
      </c>
      <c r="BM173" s="560">
        <f t="shared" si="247"/>
        <v>0</v>
      </c>
      <c r="BN173" s="560">
        <f t="shared" si="247"/>
        <v>0</v>
      </c>
      <c r="BO173" s="560">
        <f t="shared" si="247"/>
        <v>0</v>
      </c>
      <c r="BP173" s="560">
        <f t="shared" si="247"/>
        <v>0</v>
      </c>
      <c r="BQ173" s="560">
        <f t="shared" si="247"/>
        <v>0</v>
      </c>
      <c r="BR173" s="560">
        <f t="shared" si="247"/>
        <v>0</v>
      </c>
      <c r="BS173" s="560">
        <f t="shared" si="247"/>
        <v>0</v>
      </c>
      <c r="BT173" s="560">
        <f t="shared" si="247"/>
        <v>0</v>
      </c>
      <c r="BU173" s="560">
        <f t="shared" si="247"/>
        <v>0</v>
      </c>
      <c r="BV173" s="560">
        <f t="shared" si="247"/>
        <v>0</v>
      </c>
      <c r="BW173" s="560">
        <f t="shared" si="247"/>
        <v>45139</v>
      </c>
      <c r="BX173" s="560">
        <f t="shared" si="247"/>
        <v>45140</v>
      </c>
      <c r="BY173" s="560">
        <f t="shared" si="247"/>
        <v>45141</v>
      </c>
      <c r="BZ173" s="560">
        <f t="shared" si="247"/>
        <v>45142</v>
      </c>
      <c r="CA173" s="560">
        <f t="shared" si="247"/>
        <v>45143</v>
      </c>
      <c r="CB173" s="560">
        <f t="shared" si="247"/>
        <v>45144</v>
      </c>
      <c r="CC173" s="560">
        <f t="shared" si="247"/>
        <v>45145</v>
      </c>
      <c r="CD173" s="560">
        <f t="shared" si="247"/>
        <v>0</v>
      </c>
      <c r="CE173" s="560">
        <f t="shared" si="247"/>
        <v>0</v>
      </c>
      <c r="CF173" s="560">
        <f t="shared" si="247"/>
        <v>0</v>
      </c>
      <c r="CG173" s="560">
        <f t="shared" si="247"/>
        <v>0</v>
      </c>
      <c r="CH173" s="560">
        <f t="shared" si="247"/>
        <v>0</v>
      </c>
      <c r="CI173" s="560">
        <f t="shared" si="247"/>
        <v>0</v>
      </c>
      <c r="CJ173" s="560">
        <f t="shared" si="246"/>
        <v>0</v>
      </c>
      <c r="CK173" s="560">
        <f t="shared" si="246"/>
        <v>0</v>
      </c>
      <c r="CL173" s="560">
        <f t="shared" si="246"/>
        <v>0</v>
      </c>
      <c r="CM173" s="560">
        <f t="shared" si="246"/>
        <v>0</v>
      </c>
      <c r="CN173" s="560">
        <f t="shared" si="246"/>
        <v>0</v>
      </c>
      <c r="CO173" s="560">
        <f t="shared" si="246"/>
        <v>0</v>
      </c>
      <c r="CP173" s="560">
        <f t="shared" si="246"/>
        <v>0</v>
      </c>
      <c r="CQ173" s="560">
        <f t="shared" si="246"/>
        <v>0</v>
      </c>
      <c r="CR173" s="560">
        <f t="shared" si="246"/>
        <v>0</v>
      </c>
      <c r="CS173" s="560">
        <f t="shared" si="246"/>
        <v>0</v>
      </c>
      <c r="CT173" s="560"/>
      <c r="CU173" s="560"/>
      <c r="CV173" s="560"/>
      <c r="CW173" s="560"/>
      <c r="CX173" s="560"/>
      <c r="CY173" s="560"/>
      <c r="CZ173" s="560"/>
      <c r="DA173" s="560"/>
      <c r="DB173" s="560"/>
      <c r="DC173" s="560"/>
      <c r="DD173" s="560"/>
      <c r="DE173" s="560"/>
      <c r="DF173" s="560"/>
      <c r="DG173" s="560"/>
      <c r="DH173" s="560"/>
      <c r="DI173" s="560"/>
      <c r="DJ173" s="560"/>
      <c r="DK173" s="560"/>
      <c r="DL173" s="560"/>
      <c r="DM173" s="560"/>
      <c r="DN173" s="560"/>
      <c r="DO173" s="560"/>
      <c r="DP173" s="560"/>
      <c r="DQ173" s="560"/>
      <c r="DR173" s="560"/>
      <c r="DS173" s="560"/>
      <c r="DT173" s="560"/>
      <c r="DU173" s="560"/>
      <c r="DV173" s="560"/>
      <c r="DW173" s="560"/>
      <c r="DX173" s="560"/>
      <c r="DY173" s="560"/>
      <c r="DZ173" s="560"/>
      <c r="EA173" s="560"/>
      <c r="EB173" s="560"/>
      <c r="EC173" s="560"/>
      <c r="ED173" s="560"/>
      <c r="EE173" s="560"/>
      <c r="EF173" s="560"/>
      <c r="EG173" s="560"/>
      <c r="EH173" s="560"/>
      <c r="EI173" s="560"/>
      <c r="EJ173" s="560"/>
      <c r="EK173" s="560"/>
      <c r="EL173" s="560"/>
      <c r="EM173" s="560"/>
      <c r="EN173" s="560"/>
      <c r="EO173" s="560"/>
      <c r="EP173" s="560"/>
    </row>
    <row r="174" spans="1:146" s="561" customFormat="1" hidden="1">
      <c r="A174" s="561">
        <v>65</v>
      </c>
      <c r="C174" s="561">
        <f t="shared" si="243"/>
        <v>1</v>
      </c>
      <c r="D174" s="561">
        <f t="shared" si="243"/>
        <v>1</v>
      </c>
      <c r="E174" s="561">
        <f t="shared" si="243"/>
        <v>1</v>
      </c>
      <c r="F174" s="561">
        <f t="shared" si="243"/>
        <v>1</v>
      </c>
      <c r="G174" s="561">
        <f t="shared" si="243"/>
        <v>1</v>
      </c>
      <c r="H174" s="561">
        <f t="shared" si="243"/>
        <v>1</v>
      </c>
      <c r="I174" s="561">
        <f t="shared" si="243"/>
        <v>1</v>
      </c>
      <c r="J174" s="561">
        <f t="shared" si="243"/>
        <v>1</v>
      </c>
      <c r="K174" s="561">
        <f t="shared" si="243"/>
        <v>0</v>
      </c>
      <c r="L174" s="561">
        <f t="shared" si="243"/>
        <v>0</v>
      </c>
      <c r="M174" s="561">
        <f t="shared" si="243"/>
        <v>0</v>
      </c>
      <c r="N174" s="561">
        <f t="shared" si="243"/>
        <v>0</v>
      </c>
      <c r="O174" s="561">
        <f t="shared" si="243"/>
        <v>0</v>
      </c>
      <c r="P174" s="561">
        <f t="shared" si="243"/>
        <v>0</v>
      </c>
      <c r="Q174" s="561">
        <f t="shared" si="243"/>
        <v>0</v>
      </c>
      <c r="R174" s="561">
        <f t="shared" ref="R174:AH189" si="248">R173</f>
        <v>0</v>
      </c>
      <c r="S174" s="561">
        <f t="shared" si="248"/>
        <v>0</v>
      </c>
      <c r="T174" s="561">
        <f t="shared" si="248"/>
        <v>0</v>
      </c>
      <c r="U174" s="561">
        <f t="shared" si="248"/>
        <v>1</v>
      </c>
      <c r="V174" s="561">
        <f t="shared" si="248"/>
        <v>1</v>
      </c>
      <c r="W174" s="561">
        <f t="shared" si="248"/>
        <v>1</v>
      </c>
      <c r="X174" s="561">
        <f t="shared" si="248"/>
        <v>1</v>
      </c>
      <c r="Y174" s="561">
        <f t="shared" si="248"/>
        <v>1</v>
      </c>
      <c r="Z174" s="561">
        <f t="shared" si="248"/>
        <v>1</v>
      </c>
      <c r="AA174" s="561">
        <f t="shared" si="248"/>
        <v>1</v>
      </c>
      <c r="AB174" s="561">
        <f t="shared" si="248"/>
        <v>0</v>
      </c>
      <c r="AC174" s="561">
        <f t="shared" si="248"/>
        <v>0</v>
      </c>
      <c r="AD174" s="561">
        <f t="shared" si="248"/>
        <v>0</v>
      </c>
      <c r="AE174" s="561">
        <f t="shared" si="248"/>
        <v>0</v>
      </c>
      <c r="AF174" s="561">
        <f t="shared" si="248"/>
        <v>0</v>
      </c>
      <c r="AG174" s="561">
        <f t="shared" si="248"/>
        <v>0</v>
      </c>
      <c r="AH174" s="561">
        <f t="shared" si="248"/>
        <v>0</v>
      </c>
      <c r="AI174" s="561">
        <f t="shared" si="245"/>
        <v>0</v>
      </c>
      <c r="AJ174" s="561">
        <f t="shared" si="245"/>
        <v>0</v>
      </c>
      <c r="AK174" s="561">
        <f t="shared" si="245"/>
        <v>0</v>
      </c>
      <c r="AL174" s="561">
        <f t="shared" si="245"/>
        <v>0</v>
      </c>
      <c r="AM174" s="561">
        <f t="shared" si="245"/>
        <v>0</v>
      </c>
      <c r="AN174" s="561">
        <f t="shared" si="245"/>
        <v>0</v>
      </c>
      <c r="AO174" s="561">
        <f t="shared" si="245"/>
        <v>0</v>
      </c>
      <c r="AP174" s="561">
        <f t="shared" si="245"/>
        <v>0</v>
      </c>
      <c r="AQ174" s="561">
        <f t="shared" si="245"/>
        <v>0</v>
      </c>
      <c r="BD174" s="560"/>
      <c r="BE174" s="560">
        <f t="shared" si="247"/>
        <v>45087</v>
      </c>
      <c r="BF174" s="560">
        <f t="shared" si="247"/>
        <v>45088</v>
      </c>
      <c r="BG174" s="560">
        <f t="shared" si="247"/>
        <v>45089</v>
      </c>
      <c r="BH174" s="560">
        <f t="shared" si="247"/>
        <v>45090</v>
      </c>
      <c r="BI174" s="560">
        <f t="shared" si="247"/>
        <v>45091</v>
      </c>
      <c r="BJ174" s="560">
        <f t="shared" si="247"/>
        <v>45092</v>
      </c>
      <c r="BK174" s="560">
        <f t="shared" si="247"/>
        <v>45093</v>
      </c>
      <c r="BL174" s="560">
        <f t="shared" si="247"/>
        <v>45094</v>
      </c>
      <c r="BM174" s="560">
        <f t="shared" si="247"/>
        <v>0</v>
      </c>
      <c r="BN174" s="560">
        <f t="shared" si="247"/>
        <v>0</v>
      </c>
      <c r="BO174" s="560">
        <f t="shared" si="247"/>
        <v>0</v>
      </c>
      <c r="BP174" s="560">
        <f t="shared" si="247"/>
        <v>0</v>
      </c>
      <c r="BQ174" s="560">
        <f t="shared" si="247"/>
        <v>0</v>
      </c>
      <c r="BR174" s="560">
        <f t="shared" si="247"/>
        <v>0</v>
      </c>
      <c r="BS174" s="560">
        <f t="shared" si="247"/>
        <v>0</v>
      </c>
      <c r="BT174" s="560">
        <f t="shared" si="247"/>
        <v>0</v>
      </c>
      <c r="BU174" s="560">
        <f t="shared" si="247"/>
        <v>0</v>
      </c>
      <c r="BV174" s="560">
        <f t="shared" si="247"/>
        <v>0</v>
      </c>
      <c r="BW174" s="560">
        <f t="shared" si="247"/>
        <v>45139</v>
      </c>
      <c r="BX174" s="560">
        <f t="shared" si="247"/>
        <v>45140</v>
      </c>
      <c r="BY174" s="560">
        <f t="shared" si="247"/>
        <v>45141</v>
      </c>
      <c r="BZ174" s="560">
        <f t="shared" si="247"/>
        <v>45142</v>
      </c>
      <c r="CA174" s="560">
        <f t="shared" si="247"/>
        <v>45143</v>
      </c>
      <c r="CB174" s="560">
        <f t="shared" si="247"/>
        <v>45144</v>
      </c>
      <c r="CC174" s="560">
        <f t="shared" si="247"/>
        <v>45145</v>
      </c>
      <c r="CD174" s="560">
        <f t="shared" si="247"/>
        <v>0</v>
      </c>
      <c r="CE174" s="560">
        <f t="shared" si="247"/>
        <v>0</v>
      </c>
      <c r="CF174" s="560">
        <f t="shared" si="247"/>
        <v>0</v>
      </c>
      <c r="CG174" s="560">
        <f t="shared" si="247"/>
        <v>0</v>
      </c>
      <c r="CH174" s="560">
        <f t="shared" si="247"/>
        <v>0</v>
      </c>
      <c r="CI174" s="560">
        <f t="shared" si="247"/>
        <v>0</v>
      </c>
      <c r="CJ174" s="560">
        <f t="shared" si="246"/>
        <v>0</v>
      </c>
      <c r="CK174" s="560">
        <f t="shared" si="246"/>
        <v>0</v>
      </c>
      <c r="CL174" s="560">
        <f t="shared" si="246"/>
        <v>0</v>
      </c>
      <c r="CM174" s="560">
        <f t="shared" si="246"/>
        <v>0</v>
      </c>
      <c r="CN174" s="560">
        <f t="shared" si="246"/>
        <v>0</v>
      </c>
      <c r="CO174" s="560">
        <f t="shared" si="246"/>
        <v>0</v>
      </c>
      <c r="CP174" s="560">
        <f t="shared" si="246"/>
        <v>0</v>
      </c>
      <c r="CQ174" s="560">
        <f t="shared" si="246"/>
        <v>0</v>
      </c>
      <c r="CR174" s="560">
        <f t="shared" si="246"/>
        <v>0</v>
      </c>
      <c r="CS174" s="560">
        <f t="shared" si="246"/>
        <v>0</v>
      </c>
      <c r="CT174" s="560"/>
      <c r="CU174" s="560"/>
      <c r="CV174" s="560"/>
      <c r="CW174" s="560"/>
      <c r="CX174" s="560"/>
      <c r="CY174" s="560"/>
      <c r="CZ174" s="560"/>
      <c r="DA174" s="560"/>
      <c r="DB174" s="560"/>
      <c r="DC174" s="560"/>
      <c r="DD174" s="560"/>
      <c r="DE174" s="560"/>
      <c r="DF174" s="560"/>
      <c r="DG174" s="560"/>
      <c r="DH174" s="560"/>
      <c r="DI174" s="560"/>
      <c r="DJ174" s="560"/>
      <c r="DK174" s="560"/>
      <c r="DL174" s="560"/>
      <c r="DM174" s="560"/>
      <c r="DN174" s="560"/>
      <c r="DO174" s="560"/>
      <c r="DP174" s="560"/>
      <c r="DQ174" s="560"/>
      <c r="DR174" s="560"/>
      <c r="DS174" s="560"/>
      <c r="DT174" s="560"/>
      <c r="DU174" s="560"/>
      <c r="DV174" s="560"/>
      <c r="DW174" s="560"/>
      <c r="DX174" s="560"/>
      <c r="DY174" s="560"/>
      <c r="DZ174" s="560"/>
      <c r="EA174" s="560"/>
      <c r="EB174" s="560"/>
      <c r="EC174" s="560"/>
      <c r="ED174" s="560"/>
      <c r="EE174" s="560"/>
      <c r="EF174" s="560"/>
      <c r="EG174" s="560"/>
      <c r="EH174" s="560"/>
      <c r="EI174" s="560"/>
      <c r="EJ174" s="560"/>
      <c r="EK174" s="560"/>
      <c r="EL174" s="560"/>
      <c r="EM174" s="560"/>
      <c r="EN174" s="560"/>
      <c r="EO174" s="560"/>
      <c r="EP174" s="560"/>
    </row>
    <row r="175" spans="1:146" s="561" customFormat="1" hidden="1">
      <c r="A175" s="561">
        <v>66</v>
      </c>
      <c r="C175" s="561">
        <f t="shared" ref="C175:R190" si="249">C174</f>
        <v>1</v>
      </c>
      <c r="D175" s="561">
        <f t="shared" si="249"/>
        <v>1</v>
      </c>
      <c r="E175" s="561">
        <f t="shared" si="249"/>
        <v>1</v>
      </c>
      <c r="F175" s="561">
        <f t="shared" si="249"/>
        <v>1</v>
      </c>
      <c r="G175" s="561">
        <f t="shared" si="249"/>
        <v>1</v>
      </c>
      <c r="H175" s="561">
        <f t="shared" si="249"/>
        <v>1</v>
      </c>
      <c r="I175" s="561">
        <f t="shared" si="249"/>
        <v>1</v>
      </c>
      <c r="J175" s="561">
        <f t="shared" si="249"/>
        <v>1</v>
      </c>
      <c r="K175" s="561">
        <f t="shared" si="249"/>
        <v>0</v>
      </c>
      <c r="L175" s="561">
        <f t="shared" si="249"/>
        <v>0</v>
      </c>
      <c r="M175" s="561">
        <f t="shared" si="249"/>
        <v>0</v>
      </c>
      <c r="N175" s="561">
        <f t="shared" si="249"/>
        <v>0</v>
      </c>
      <c r="O175" s="561">
        <f t="shared" si="249"/>
        <v>0</v>
      </c>
      <c r="P175" s="561">
        <f t="shared" si="249"/>
        <v>0</v>
      </c>
      <c r="Q175" s="561">
        <f t="shared" si="249"/>
        <v>0</v>
      </c>
      <c r="R175" s="561">
        <f t="shared" si="248"/>
        <v>0</v>
      </c>
      <c r="S175" s="561">
        <f t="shared" si="248"/>
        <v>0</v>
      </c>
      <c r="T175" s="561">
        <f t="shared" si="248"/>
        <v>0</v>
      </c>
      <c r="U175" s="561">
        <f t="shared" si="248"/>
        <v>1</v>
      </c>
      <c r="V175" s="561">
        <f t="shared" si="248"/>
        <v>1</v>
      </c>
      <c r="W175" s="561">
        <f t="shared" si="248"/>
        <v>1</v>
      </c>
      <c r="X175" s="561">
        <f t="shared" si="248"/>
        <v>1</v>
      </c>
      <c r="Y175" s="561">
        <f t="shared" si="248"/>
        <v>1</v>
      </c>
      <c r="Z175" s="561">
        <f t="shared" si="248"/>
        <v>1</v>
      </c>
      <c r="AA175" s="561">
        <f t="shared" si="248"/>
        <v>1</v>
      </c>
      <c r="AB175" s="561">
        <f t="shared" si="248"/>
        <v>0</v>
      </c>
      <c r="AC175" s="561">
        <f t="shared" si="248"/>
        <v>0</v>
      </c>
      <c r="AD175" s="561">
        <f t="shared" si="248"/>
        <v>0</v>
      </c>
      <c r="AE175" s="561">
        <f t="shared" si="248"/>
        <v>0</v>
      </c>
      <c r="AF175" s="561">
        <f t="shared" si="248"/>
        <v>0</v>
      </c>
      <c r="AG175" s="561">
        <f t="shared" si="248"/>
        <v>0</v>
      </c>
      <c r="AH175" s="561">
        <f t="shared" si="248"/>
        <v>0</v>
      </c>
      <c r="AI175" s="561">
        <f t="shared" si="245"/>
        <v>0</v>
      </c>
      <c r="AJ175" s="561">
        <f t="shared" si="245"/>
        <v>0</v>
      </c>
      <c r="AK175" s="561">
        <f t="shared" si="245"/>
        <v>0</v>
      </c>
      <c r="AL175" s="561">
        <f t="shared" si="245"/>
        <v>0</v>
      </c>
      <c r="AM175" s="561">
        <f t="shared" si="245"/>
        <v>0</v>
      </c>
      <c r="AN175" s="561">
        <f t="shared" si="245"/>
        <v>0</v>
      </c>
      <c r="AO175" s="561">
        <f t="shared" si="245"/>
        <v>0</v>
      </c>
      <c r="AP175" s="561">
        <f t="shared" si="245"/>
        <v>0</v>
      </c>
      <c r="AQ175" s="561">
        <f t="shared" si="245"/>
        <v>0</v>
      </c>
      <c r="BD175" s="560"/>
      <c r="BE175" s="560">
        <f t="shared" si="247"/>
        <v>45087</v>
      </c>
      <c r="BF175" s="560">
        <f t="shared" si="247"/>
        <v>45088</v>
      </c>
      <c r="BG175" s="560">
        <f t="shared" si="247"/>
        <v>45089</v>
      </c>
      <c r="BH175" s="560">
        <f t="shared" si="247"/>
        <v>45090</v>
      </c>
      <c r="BI175" s="560">
        <f t="shared" si="247"/>
        <v>45091</v>
      </c>
      <c r="BJ175" s="560">
        <f t="shared" si="247"/>
        <v>45092</v>
      </c>
      <c r="BK175" s="560">
        <f t="shared" si="247"/>
        <v>45093</v>
      </c>
      <c r="BL175" s="560">
        <f t="shared" si="247"/>
        <v>45094</v>
      </c>
      <c r="BM175" s="560">
        <f t="shared" si="247"/>
        <v>0</v>
      </c>
      <c r="BN175" s="560">
        <f t="shared" si="247"/>
        <v>0</v>
      </c>
      <c r="BO175" s="560">
        <f t="shared" si="247"/>
        <v>0</v>
      </c>
      <c r="BP175" s="560">
        <f t="shared" si="247"/>
        <v>0</v>
      </c>
      <c r="BQ175" s="560">
        <f t="shared" si="247"/>
        <v>0</v>
      </c>
      <c r="BR175" s="560">
        <f t="shared" si="247"/>
        <v>0</v>
      </c>
      <c r="BS175" s="560">
        <f t="shared" si="247"/>
        <v>0</v>
      </c>
      <c r="BT175" s="560">
        <f t="shared" si="247"/>
        <v>0</v>
      </c>
      <c r="BU175" s="560">
        <f t="shared" si="247"/>
        <v>0</v>
      </c>
      <c r="BV175" s="560">
        <f t="shared" si="247"/>
        <v>0</v>
      </c>
      <c r="BW175" s="560">
        <f t="shared" si="247"/>
        <v>45139</v>
      </c>
      <c r="BX175" s="560">
        <f t="shared" si="247"/>
        <v>45140</v>
      </c>
      <c r="BY175" s="560">
        <f t="shared" si="247"/>
        <v>45141</v>
      </c>
      <c r="BZ175" s="560">
        <f t="shared" si="247"/>
        <v>45142</v>
      </c>
      <c r="CA175" s="560">
        <f t="shared" si="247"/>
        <v>45143</v>
      </c>
      <c r="CB175" s="560">
        <f t="shared" si="247"/>
        <v>45144</v>
      </c>
      <c r="CC175" s="560">
        <f t="shared" si="247"/>
        <v>45145</v>
      </c>
      <c r="CD175" s="560">
        <f t="shared" si="247"/>
        <v>0</v>
      </c>
      <c r="CE175" s="560">
        <f t="shared" si="247"/>
        <v>0</v>
      </c>
      <c r="CF175" s="560">
        <f t="shared" si="247"/>
        <v>0</v>
      </c>
      <c r="CG175" s="560">
        <f t="shared" si="247"/>
        <v>0</v>
      </c>
      <c r="CH175" s="560">
        <f t="shared" si="247"/>
        <v>0</v>
      </c>
      <c r="CI175" s="560">
        <f t="shared" si="247"/>
        <v>0</v>
      </c>
      <c r="CJ175" s="560">
        <f t="shared" si="246"/>
        <v>0</v>
      </c>
      <c r="CK175" s="560">
        <f t="shared" si="246"/>
        <v>0</v>
      </c>
      <c r="CL175" s="560">
        <f t="shared" si="246"/>
        <v>0</v>
      </c>
      <c r="CM175" s="560">
        <f t="shared" si="246"/>
        <v>0</v>
      </c>
      <c r="CN175" s="560">
        <f t="shared" si="246"/>
        <v>0</v>
      </c>
      <c r="CO175" s="560">
        <f t="shared" si="246"/>
        <v>0</v>
      </c>
      <c r="CP175" s="560">
        <f t="shared" si="246"/>
        <v>0</v>
      </c>
      <c r="CQ175" s="560">
        <f t="shared" si="246"/>
        <v>0</v>
      </c>
      <c r="CR175" s="560">
        <f t="shared" si="246"/>
        <v>0</v>
      </c>
      <c r="CS175" s="560">
        <f t="shared" si="246"/>
        <v>0</v>
      </c>
      <c r="CT175" s="560"/>
      <c r="CU175" s="560"/>
      <c r="CV175" s="560"/>
      <c r="CW175" s="560"/>
      <c r="CX175" s="560"/>
      <c r="CY175" s="560"/>
      <c r="CZ175" s="560"/>
      <c r="DA175" s="560"/>
      <c r="DB175" s="560"/>
      <c r="DC175" s="560"/>
      <c r="DD175" s="560"/>
      <c r="DE175" s="560"/>
      <c r="DF175" s="560"/>
      <c r="DG175" s="560"/>
      <c r="DH175" s="560"/>
      <c r="DI175" s="560"/>
      <c r="DJ175" s="560"/>
      <c r="DK175" s="560"/>
      <c r="DL175" s="560"/>
      <c r="DM175" s="560"/>
      <c r="DN175" s="560"/>
      <c r="DO175" s="560"/>
      <c r="DP175" s="560"/>
      <c r="DQ175" s="560"/>
      <c r="DR175" s="560"/>
      <c r="DS175" s="560"/>
      <c r="DT175" s="560"/>
      <c r="DU175" s="560"/>
      <c r="DV175" s="560"/>
      <c r="DW175" s="560"/>
      <c r="DX175" s="560"/>
      <c r="DY175" s="560"/>
      <c r="DZ175" s="560"/>
      <c r="EA175" s="560"/>
      <c r="EB175" s="560"/>
      <c r="EC175" s="560"/>
      <c r="ED175" s="560"/>
      <c r="EE175" s="560"/>
      <c r="EF175" s="560"/>
      <c r="EG175" s="560"/>
      <c r="EH175" s="560"/>
      <c r="EI175" s="560"/>
      <c r="EJ175" s="560"/>
      <c r="EK175" s="560"/>
      <c r="EL175" s="560"/>
      <c r="EM175" s="560"/>
      <c r="EN175" s="560"/>
      <c r="EO175" s="560"/>
      <c r="EP175" s="560"/>
    </row>
    <row r="176" spans="1:146" s="561" customFormat="1" hidden="1">
      <c r="A176" s="561">
        <v>67</v>
      </c>
      <c r="C176" s="561">
        <f t="shared" si="249"/>
        <v>1</v>
      </c>
      <c r="D176" s="561">
        <f t="shared" si="249"/>
        <v>1</v>
      </c>
      <c r="E176" s="561">
        <f t="shared" si="249"/>
        <v>1</v>
      </c>
      <c r="F176" s="561">
        <f t="shared" si="249"/>
        <v>1</v>
      </c>
      <c r="G176" s="561">
        <f t="shared" si="249"/>
        <v>1</v>
      </c>
      <c r="H176" s="561">
        <f t="shared" si="249"/>
        <v>1</v>
      </c>
      <c r="I176" s="561">
        <f t="shared" si="249"/>
        <v>1</v>
      </c>
      <c r="J176" s="561">
        <f t="shared" si="249"/>
        <v>1</v>
      </c>
      <c r="K176" s="561">
        <f t="shared" si="249"/>
        <v>0</v>
      </c>
      <c r="L176" s="561">
        <f t="shared" si="249"/>
        <v>0</v>
      </c>
      <c r="M176" s="561">
        <f t="shared" si="249"/>
        <v>0</v>
      </c>
      <c r="N176" s="561">
        <f t="shared" si="249"/>
        <v>0</v>
      </c>
      <c r="O176" s="561">
        <f t="shared" si="249"/>
        <v>0</v>
      </c>
      <c r="P176" s="561">
        <f t="shared" si="249"/>
        <v>0</v>
      </c>
      <c r="Q176" s="561">
        <f t="shared" si="249"/>
        <v>0</v>
      </c>
      <c r="R176" s="561">
        <f t="shared" si="248"/>
        <v>0</v>
      </c>
      <c r="S176" s="561">
        <f t="shared" si="248"/>
        <v>0</v>
      </c>
      <c r="T176" s="561">
        <f t="shared" si="248"/>
        <v>0</v>
      </c>
      <c r="U176" s="561">
        <f t="shared" si="248"/>
        <v>1</v>
      </c>
      <c r="V176" s="561">
        <f t="shared" si="248"/>
        <v>1</v>
      </c>
      <c r="W176" s="561">
        <f t="shared" si="248"/>
        <v>1</v>
      </c>
      <c r="X176" s="561">
        <f t="shared" si="248"/>
        <v>1</v>
      </c>
      <c r="Y176" s="561">
        <f t="shared" si="248"/>
        <v>1</v>
      </c>
      <c r="Z176" s="561">
        <f t="shared" si="248"/>
        <v>1</v>
      </c>
      <c r="AA176" s="561">
        <f t="shared" si="248"/>
        <v>1</v>
      </c>
      <c r="AB176" s="561">
        <f t="shared" si="248"/>
        <v>0</v>
      </c>
      <c r="AC176" s="561">
        <f t="shared" si="248"/>
        <v>0</v>
      </c>
      <c r="AD176" s="561">
        <f t="shared" si="248"/>
        <v>0</v>
      </c>
      <c r="AE176" s="561">
        <f t="shared" si="248"/>
        <v>0</v>
      </c>
      <c r="AF176" s="561">
        <f t="shared" si="248"/>
        <v>0</v>
      </c>
      <c r="AG176" s="561">
        <f t="shared" si="248"/>
        <v>0</v>
      </c>
      <c r="AH176" s="561">
        <f t="shared" si="248"/>
        <v>0</v>
      </c>
      <c r="AI176" s="561">
        <f t="shared" si="245"/>
        <v>0</v>
      </c>
      <c r="AJ176" s="561">
        <f t="shared" si="245"/>
        <v>0</v>
      </c>
      <c r="AK176" s="561">
        <f t="shared" si="245"/>
        <v>0</v>
      </c>
      <c r="AL176" s="561">
        <f t="shared" si="245"/>
        <v>0</v>
      </c>
      <c r="AM176" s="561">
        <f t="shared" si="245"/>
        <v>0</v>
      </c>
      <c r="AN176" s="561">
        <f t="shared" si="245"/>
        <v>0</v>
      </c>
      <c r="AO176" s="561">
        <f t="shared" si="245"/>
        <v>0</v>
      </c>
      <c r="AP176" s="561">
        <f t="shared" si="245"/>
        <v>0</v>
      </c>
      <c r="AQ176" s="561">
        <f t="shared" si="245"/>
        <v>0</v>
      </c>
      <c r="BD176" s="560"/>
      <c r="BE176" s="560">
        <f t="shared" si="247"/>
        <v>45087</v>
      </c>
      <c r="BF176" s="560">
        <f t="shared" si="247"/>
        <v>45088</v>
      </c>
      <c r="BG176" s="560">
        <f t="shared" si="247"/>
        <v>45089</v>
      </c>
      <c r="BH176" s="560">
        <f t="shared" si="247"/>
        <v>45090</v>
      </c>
      <c r="BI176" s="560">
        <f t="shared" si="247"/>
        <v>45091</v>
      </c>
      <c r="BJ176" s="560">
        <f t="shared" si="247"/>
        <v>45092</v>
      </c>
      <c r="BK176" s="560">
        <f t="shared" si="247"/>
        <v>45093</v>
      </c>
      <c r="BL176" s="560">
        <f t="shared" si="247"/>
        <v>45094</v>
      </c>
      <c r="BM176" s="560">
        <f t="shared" si="247"/>
        <v>0</v>
      </c>
      <c r="BN176" s="560">
        <f t="shared" si="247"/>
        <v>0</v>
      </c>
      <c r="BO176" s="560">
        <f t="shared" si="247"/>
        <v>0</v>
      </c>
      <c r="BP176" s="560">
        <f t="shared" si="247"/>
        <v>0</v>
      </c>
      <c r="BQ176" s="560">
        <f t="shared" si="247"/>
        <v>0</v>
      </c>
      <c r="BR176" s="560">
        <f t="shared" si="247"/>
        <v>0</v>
      </c>
      <c r="BS176" s="560">
        <f t="shared" si="247"/>
        <v>0</v>
      </c>
      <c r="BT176" s="560">
        <f t="shared" si="247"/>
        <v>0</v>
      </c>
      <c r="BU176" s="560">
        <f t="shared" si="247"/>
        <v>0</v>
      </c>
      <c r="BV176" s="560">
        <f t="shared" si="247"/>
        <v>0</v>
      </c>
      <c r="BW176" s="560">
        <f t="shared" si="247"/>
        <v>45139</v>
      </c>
      <c r="BX176" s="560">
        <f t="shared" si="247"/>
        <v>45140</v>
      </c>
      <c r="BY176" s="560">
        <f t="shared" si="247"/>
        <v>45141</v>
      </c>
      <c r="BZ176" s="560">
        <f t="shared" si="247"/>
        <v>45142</v>
      </c>
      <c r="CA176" s="560">
        <f t="shared" si="247"/>
        <v>45143</v>
      </c>
      <c r="CB176" s="560">
        <f t="shared" si="247"/>
        <v>45144</v>
      </c>
      <c r="CC176" s="560">
        <f t="shared" si="247"/>
        <v>45145</v>
      </c>
      <c r="CD176" s="560">
        <f t="shared" si="247"/>
        <v>0</v>
      </c>
      <c r="CE176" s="560">
        <f t="shared" si="247"/>
        <v>0</v>
      </c>
      <c r="CF176" s="560">
        <f t="shared" si="247"/>
        <v>0</v>
      </c>
      <c r="CG176" s="560">
        <f t="shared" si="247"/>
        <v>0</v>
      </c>
      <c r="CH176" s="560">
        <f t="shared" si="247"/>
        <v>0</v>
      </c>
      <c r="CI176" s="560">
        <f t="shared" si="247"/>
        <v>0</v>
      </c>
      <c r="CJ176" s="560">
        <f t="shared" si="246"/>
        <v>0</v>
      </c>
      <c r="CK176" s="560">
        <f t="shared" si="246"/>
        <v>0</v>
      </c>
      <c r="CL176" s="560">
        <f t="shared" si="246"/>
        <v>0</v>
      </c>
      <c r="CM176" s="560">
        <f t="shared" si="246"/>
        <v>0</v>
      </c>
      <c r="CN176" s="560">
        <f t="shared" si="246"/>
        <v>0</v>
      </c>
      <c r="CO176" s="560">
        <f t="shared" si="246"/>
        <v>0</v>
      </c>
      <c r="CP176" s="560">
        <f t="shared" si="246"/>
        <v>0</v>
      </c>
      <c r="CQ176" s="560">
        <f t="shared" si="246"/>
        <v>0</v>
      </c>
      <c r="CR176" s="560">
        <f t="shared" si="246"/>
        <v>0</v>
      </c>
      <c r="CS176" s="560">
        <f t="shared" si="246"/>
        <v>0</v>
      </c>
      <c r="CT176" s="560"/>
      <c r="CU176" s="560"/>
      <c r="CV176" s="560"/>
      <c r="CW176" s="560"/>
      <c r="CX176" s="560"/>
      <c r="CY176" s="560"/>
      <c r="CZ176" s="560"/>
      <c r="DA176" s="560"/>
      <c r="DB176" s="560"/>
      <c r="DC176" s="560"/>
      <c r="DD176" s="560"/>
      <c r="DE176" s="560"/>
      <c r="DF176" s="560"/>
      <c r="DG176" s="560"/>
      <c r="DH176" s="560"/>
      <c r="DI176" s="560"/>
      <c r="DJ176" s="560"/>
      <c r="DK176" s="560"/>
      <c r="DL176" s="560"/>
      <c r="DM176" s="560"/>
      <c r="DN176" s="560"/>
      <c r="DO176" s="560"/>
      <c r="DP176" s="560"/>
      <c r="DQ176" s="560"/>
      <c r="DR176" s="560"/>
      <c r="DS176" s="560"/>
      <c r="DT176" s="560"/>
      <c r="DU176" s="560"/>
      <c r="DV176" s="560"/>
      <c r="DW176" s="560"/>
      <c r="DX176" s="560"/>
      <c r="DY176" s="560"/>
      <c r="DZ176" s="560"/>
      <c r="EA176" s="560"/>
      <c r="EB176" s="560"/>
      <c r="EC176" s="560"/>
      <c r="ED176" s="560"/>
      <c r="EE176" s="560"/>
      <c r="EF176" s="560"/>
      <c r="EG176" s="560"/>
      <c r="EH176" s="560"/>
      <c r="EI176" s="560"/>
      <c r="EJ176" s="560"/>
      <c r="EK176" s="560"/>
      <c r="EL176" s="560"/>
      <c r="EM176" s="560"/>
      <c r="EN176" s="560"/>
      <c r="EO176" s="560"/>
      <c r="EP176" s="560"/>
    </row>
    <row r="177" spans="1:146" s="561" customFormat="1" hidden="1">
      <c r="A177" s="561">
        <v>68</v>
      </c>
      <c r="C177" s="561">
        <f t="shared" si="249"/>
        <v>1</v>
      </c>
      <c r="D177" s="561">
        <f t="shared" si="249"/>
        <v>1</v>
      </c>
      <c r="E177" s="561">
        <f t="shared" si="249"/>
        <v>1</v>
      </c>
      <c r="F177" s="561">
        <f t="shared" si="249"/>
        <v>1</v>
      </c>
      <c r="G177" s="561">
        <f t="shared" si="249"/>
        <v>1</v>
      </c>
      <c r="H177" s="561">
        <f t="shared" si="249"/>
        <v>1</v>
      </c>
      <c r="I177" s="561">
        <f t="shared" si="249"/>
        <v>1</v>
      </c>
      <c r="J177" s="561">
        <f t="shared" si="249"/>
        <v>1</v>
      </c>
      <c r="K177" s="561">
        <f t="shared" si="249"/>
        <v>0</v>
      </c>
      <c r="L177" s="561">
        <f t="shared" si="249"/>
        <v>0</v>
      </c>
      <c r="M177" s="561">
        <f t="shared" si="249"/>
        <v>0</v>
      </c>
      <c r="N177" s="561">
        <f t="shared" si="249"/>
        <v>0</v>
      </c>
      <c r="O177" s="561">
        <f t="shared" si="249"/>
        <v>0</v>
      </c>
      <c r="P177" s="561">
        <f t="shared" si="249"/>
        <v>0</v>
      </c>
      <c r="Q177" s="561">
        <f t="shared" si="249"/>
        <v>0</v>
      </c>
      <c r="R177" s="561">
        <f t="shared" si="248"/>
        <v>0</v>
      </c>
      <c r="S177" s="561">
        <f t="shared" si="248"/>
        <v>0</v>
      </c>
      <c r="T177" s="561">
        <f t="shared" si="248"/>
        <v>0</v>
      </c>
      <c r="U177" s="561">
        <f t="shared" si="248"/>
        <v>1</v>
      </c>
      <c r="V177" s="561">
        <f t="shared" si="248"/>
        <v>1</v>
      </c>
      <c r="W177" s="561">
        <f t="shared" si="248"/>
        <v>1</v>
      </c>
      <c r="X177" s="561">
        <f t="shared" si="248"/>
        <v>1</v>
      </c>
      <c r="Y177" s="561">
        <f t="shared" si="248"/>
        <v>1</v>
      </c>
      <c r="Z177" s="561">
        <f t="shared" si="248"/>
        <v>1</v>
      </c>
      <c r="AA177" s="561">
        <f t="shared" si="248"/>
        <v>1</v>
      </c>
      <c r="AB177" s="561">
        <f t="shared" si="248"/>
        <v>0</v>
      </c>
      <c r="AC177" s="561">
        <f t="shared" si="248"/>
        <v>0</v>
      </c>
      <c r="AD177" s="561">
        <f t="shared" si="248"/>
        <v>0</v>
      </c>
      <c r="AE177" s="561">
        <f t="shared" si="248"/>
        <v>0</v>
      </c>
      <c r="AF177" s="561">
        <f t="shared" si="248"/>
        <v>0</v>
      </c>
      <c r="AG177" s="561">
        <f t="shared" si="248"/>
        <v>0</v>
      </c>
      <c r="AH177" s="561">
        <f t="shared" si="248"/>
        <v>0</v>
      </c>
      <c r="AI177" s="561">
        <f t="shared" si="245"/>
        <v>0</v>
      </c>
      <c r="AJ177" s="561">
        <f t="shared" si="245"/>
        <v>0</v>
      </c>
      <c r="AK177" s="561">
        <f t="shared" si="245"/>
        <v>0</v>
      </c>
      <c r="AL177" s="561">
        <f t="shared" si="245"/>
        <v>0</v>
      </c>
      <c r="AM177" s="561">
        <f t="shared" si="245"/>
        <v>0</v>
      </c>
      <c r="AN177" s="561">
        <f t="shared" si="245"/>
        <v>0</v>
      </c>
      <c r="AO177" s="561">
        <f t="shared" si="245"/>
        <v>0</v>
      </c>
      <c r="AP177" s="561">
        <f t="shared" si="245"/>
        <v>0</v>
      </c>
      <c r="AQ177" s="561">
        <f t="shared" si="245"/>
        <v>0</v>
      </c>
      <c r="BD177" s="560"/>
      <c r="BE177" s="560">
        <f t="shared" si="247"/>
        <v>45087</v>
      </c>
      <c r="BF177" s="560">
        <f t="shared" si="247"/>
        <v>45088</v>
      </c>
      <c r="BG177" s="560">
        <f t="shared" si="247"/>
        <v>45089</v>
      </c>
      <c r="BH177" s="560">
        <f t="shared" si="247"/>
        <v>45090</v>
      </c>
      <c r="BI177" s="560">
        <f t="shared" si="247"/>
        <v>45091</v>
      </c>
      <c r="BJ177" s="560">
        <f t="shared" si="247"/>
        <v>45092</v>
      </c>
      <c r="BK177" s="560">
        <f t="shared" si="247"/>
        <v>45093</v>
      </c>
      <c r="BL177" s="560">
        <f t="shared" si="247"/>
        <v>45094</v>
      </c>
      <c r="BM177" s="560">
        <f t="shared" si="247"/>
        <v>0</v>
      </c>
      <c r="BN177" s="560">
        <f t="shared" si="247"/>
        <v>0</v>
      </c>
      <c r="BO177" s="560">
        <f t="shared" si="247"/>
        <v>0</v>
      </c>
      <c r="BP177" s="560">
        <f t="shared" si="247"/>
        <v>0</v>
      </c>
      <c r="BQ177" s="560">
        <f t="shared" si="247"/>
        <v>0</v>
      </c>
      <c r="BR177" s="560">
        <f t="shared" si="247"/>
        <v>0</v>
      </c>
      <c r="BS177" s="560">
        <f t="shared" si="247"/>
        <v>0</v>
      </c>
      <c r="BT177" s="560">
        <f t="shared" si="247"/>
        <v>0</v>
      </c>
      <c r="BU177" s="560">
        <f t="shared" si="247"/>
        <v>0</v>
      </c>
      <c r="BV177" s="560">
        <f t="shared" si="247"/>
        <v>0</v>
      </c>
      <c r="BW177" s="560">
        <f t="shared" si="247"/>
        <v>45139</v>
      </c>
      <c r="BX177" s="560">
        <f t="shared" si="247"/>
        <v>45140</v>
      </c>
      <c r="BY177" s="560">
        <f t="shared" si="247"/>
        <v>45141</v>
      </c>
      <c r="BZ177" s="560">
        <f t="shared" si="247"/>
        <v>45142</v>
      </c>
      <c r="CA177" s="560">
        <f t="shared" si="247"/>
        <v>45143</v>
      </c>
      <c r="CB177" s="560">
        <f t="shared" si="247"/>
        <v>45144</v>
      </c>
      <c r="CC177" s="560">
        <f t="shared" si="247"/>
        <v>45145</v>
      </c>
      <c r="CD177" s="560">
        <f t="shared" si="247"/>
        <v>0</v>
      </c>
      <c r="CE177" s="560">
        <f t="shared" si="247"/>
        <v>0</v>
      </c>
      <c r="CF177" s="560">
        <f t="shared" si="247"/>
        <v>0</v>
      </c>
      <c r="CG177" s="560">
        <f t="shared" si="247"/>
        <v>0</v>
      </c>
      <c r="CH177" s="560">
        <f t="shared" si="247"/>
        <v>0</v>
      </c>
      <c r="CI177" s="560">
        <f t="shared" si="247"/>
        <v>0</v>
      </c>
      <c r="CJ177" s="560">
        <f t="shared" si="246"/>
        <v>0</v>
      </c>
      <c r="CK177" s="560">
        <f t="shared" si="246"/>
        <v>0</v>
      </c>
      <c r="CL177" s="560">
        <f t="shared" si="246"/>
        <v>0</v>
      </c>
      <c r="CM177" s="560">
        <f t="shared" si="246"/>
        <v>0</v>
      </c>
      <c r="CN177" s="560">
        <f t="shared" si="246"/>
        <v>0</v>
      </c>
      <c r="CO177" s="560">
        <f t="shared" si="246"/>
        <v>0</v>
      </c>
      <c r="CP177" s="560">
        <f t="shared" si="246"/>
        <v>0</v>
      </c>
      <c r="CQ177" s="560">
        <f t="shared" si="246"/>
        <v>0</v>
      </c>
      <c r="CR177" s="560">
        <f t="shared" si="246"/>
        <v>0</v>
      </c>
      <c r="CS177" s="560">
        <f t="shared" si="246"/>
        <v>0</v>
      </c>
      <c r="CT177" s="560"/>
      <c r="CU177" s="560"/>
      <c r="CV177" s="560"/>
      <c r="CW177" s="560"/>
      <c r="CX177" s="560"/>
      <c r="CY177" s="560"/>
      <c r="CZ177" s="560"/>
      <c r="DA177" s="560"/>
      <c r="DB177" s="560"/>
      <c r="DC177" s="560"/>
      <c r="DD177" s="560"/>
      <c r="DE177" s="560"/>
      <c r="DF177" s="560"/>
      <c r="DG177" s="560"/>
      <c r="DH177" s="560"/>
      <c r="DI177" s="560"/>
      <c r="DJ177" s="560"/>
      <c r="DK177" s="560"/>
      <c r="DL177" s="560"/>
      <c r="DM177" s="560"/>
      <c r="DN177" s="560"/>
      <c r="DO177" s="560"/>
      <c r="DP177" s="560"/>
      <c r="DQ177" s="560"/>
      <c r="DR177" s="560"/>
      <c r="DS177" s="560"/>
      <c r="DT177" s="560"/>
      <c r="DU177" s="560"/>
      <c r="DV177" s="560"/>
      <c r="DW177" s="560"/>
      <c r="DX177" s="560"/>
      <c r="DY177" s="560"/>
      <c r="DZ177" s="560"/>
      <c r="EA177" s="560"/>
      <c r="EB177" s="560"/>
      <c r="EC177" s="560"/>
      <c r="ED177" s="560"/>
      <c r="EE177" s="560"/>
      <c r="EF177" s="560"/>
      <c r="EG177" s="560"/>
      <c r="EH177" s="560"/>
      <c r="EI177" s="560"/>
      <c r="EJ177" s="560"/>
      <c r="EK177" s="560"/>
      <c r="EL177" s="560"/>
      <c r="EM177" s="560"/>
      <c r="EN177" s="560"/>
      <c r="EO177" s="560"/>
      <c r="EP177" s="560"/>
    </row>
    <row r="178" spans="1:146" s="561" customFormat="1" hidden="1">
      <c r="A178" s="561">
        <v>69</v>
      </c>
      <c r="C178" s="561">
        <f t="shared" si="249"/>
        <v>1</v>
      </c>
      <c r="D178" s="561">
        <f t="shared" si="249"/>
        <v>1</v>
      </c>
      <c r="E178" s="561">
        <f t="shared" si="249"/>
        <v>1</v>
      </c>
      <c r="F178" s="561">
        <f t="shared" si="249"/>
        <v>1</v>
      </c>
      <c r="G178" s="561">
        <f t="shared" si="249"/>
        <v>1</v>
      </c>
      <c r="H178" s="561">
        <f t="shared" si="249"/>
        <v>1</v>
      </c>
      <c r="I178" s="561">
        <f t="shared" si="249"/>
        <v>1</v>
      </c>
      <c r="J178" s="561">
        <f t="shared" si="249"/>
        <v>1</v>
      </c>
      <c r="K178" s="561">
        <f t="shared" si="249"/>
        <v>0</v>
      </c>
      <c r="L178" s="561">
        <f t="shared" si="249"/>
        <v>0</v>
      </c>
      <c r="M178" s="561">
        <f t="shared" si="249"/>
        <v>0</v>
      </c>
      <c r="N178" s="561">
        <f t="shared" si="249"/>
        <v>0</v>
      </c>
      <c r="O178" s="561">
        <f t="shared" si="249"/>
        <v>0</v>
      </c>
      <c r="P178" s="561">
        <f t="shared" si="249"/>
        <v>0</v>
      </c>
      <c r="Q178" s="561">
        <f t="shared" si="249"/>
        <v>0</v>
      </c>
      <c r="R178" s="561">
        <f t="shared" si="248"/>
        <v>0</v>
      </c>
      <c r="S178" s="561">
        <f t="shared" si="248"/>
        <v>0</v>
      </c>
      <c r="T178" s="561">
        <f t="shared" si="248"/>
        <v>0</v>
      </c>
      <c r="U178" s="561">
        <f t="shared" si="248"/>
        <v>1</v>
      </c>
      <c r="V178" s="561">
        <f t="shared" si="248"/>
        <v>1</v>
      </c>
      <c r="W178" s="561">
        <f t="shared" si="248"/>
        <v>1</v>
      </c>
      <c r="X178" s="561">
        <f t="shared" si="248"/>
        <v>1</v>
      </c>
      <c r="Y178" s="561">
        <f t="shared" si="248"/>
        <v>1</v>
      </c>
      <c r="Z178" s="561">
        <f t="shared" si="248"/>
        <v>1</v>
      </c>
      <c r="AA178" s="561">
        <f t="shared" si="248"/>
        <v>1</v>
      </c>
      <c r="AB178" s="561">
        <f t="shared" si="248"/>
        <v>0</v>
      </c>
      <c r="AC178" s="561">
        <f t="shared" si="248"/>
        <v>0</v>
      </c>
      <c r="AD178" s="561">
        <f t="shared" si="248"/>
        <v>0</v>
      </c>
      <c r="AE178" s="561">
        <f t="shared" si="248"/>
        <v>0</v>
      </c>
      <c r="AF178" s="561">
        <f t="shared" si="248"/>
        <v>0</v>
      </c>
      <c r="AG178" s="561">
        <f t="shared" si="248"/>
        <v>0</v>
      </c>
      <c r="AH178" s="561">
        <f t="shared" si="248"/>
        <v>0</v>
      </c>
      <c r="AI178" s="561">
        <f t="shared" si="245"/>
        <v>0</v>
      </c>
      <c r="AJ178" s="561">
        <f t="shared" si="245"/>
        <v>0</v>
      </c>
      <c r="AK178" s="561">
        <f t="shared" si="245"/>
        <v>0</v>
      </c>
      <c r="AL178" s="561">
        <f t="shared" si="245"/>
        <v>0</v>
      </c>
      <c r="AM178" s="561">
        <f t="shared" si="245"/>
        <v>0</v>
      </c>
      <c r="AN178" s="561">
        <f t="shared" si="245"/>
        <v>0</v>
      </c>
      <c r="AO178" s="561">
        <f t="shared" si="245"/>
        <v>0</v>
      </c>
      <c r="AP178" s="561">
        <f t="shared" si="245"/>
        <v>0</v>
      </c>
      <c r="AQ178" s="561">
        <f t="shared" si="245"/>
        <v>0</v>
      </c>
      <c r="BD178" s="560"/>
      <c r="BE178" s="560">
        <f t="shared" si="247"/>
        <v>45087</v>
      </c>
      <c r="BF178" s="560">
        <f t="shared" si="247"/>
        <v>45088</v>
      </c>
      <c r="BG178" s="560">
        <f t="shared" si="247"/>
        <v>45089</v>
      </c>
      <c r="BH178" s="560">
        <f t="shared" si="247"/>
        <v>45090</v>
      </c>
      <c r="BI178" s="560">
        <f t="shared" si="247"/>
        <v>45091</v>
      </c>
      <c r="BJ178" s="560">
        <f t="shared" si="247"/>
        <v>45092</v>
      </c>
      <c r="BK178" s="560">
        <f t="shared" si="247"/>
        <v>45093</v>
      </c>
      <c r="BL178" s="560">
        <f t="shared" si="247"/>
        <v>45094</v>
      </c>
      <c r="BM178" s="560">
        <f t="shared" si="247"/>
        <v>0</v>
      </c>
      <c r="BN178" s="560">
        <f t="shared" si="247"/>
        <v>0</v>
      </c>
      <c r="BO178" s="560">
        <f t="shared" si="247"/>
        <v>0</v>
      </c>
      <c r="BP178" s="560">
        <f t="shared" si="247"/>
        <v>0</v>
      </c>
      <c r="BQ178" s="560">
        <f t="shared" si="247"/>
        <v>0</v>
      </c>
      <c r="BR178" s="560">
        <f t="shared" si="247"/>
        <v>0</v>
      </c>
      <c r="BS178" s="560">
        <f t="shared" si="247"/>
        <v>0</v>
      </c>
      <c r="BT178" s="560">
        <f t="shared" si="247"/>
        <v>0</v>
      </c>
      <c r="BU178" s="560">
        <f t="shared" si="247"/>
        <v>0</v>
      </c>
      <c r="BV178" s="560">
        <f t="shared" si="247"/>
        <v>0</v>
      </c>
      <c r="BW178" s="560">
        <f t="shared" si="247"/>
        <v>45139</v>
      </c>
      <c r="BX178" s="560">
        <f t="shared" si="247"/>
        <v>45140</v>
      </c>
      <c r="BY178" s="560">
        <f t="shared" si="247"/>
        <v>45141</v>
      </c>
      <c r="BZ178" s="560">
        <f t="shared" si="247"/>
        <v>45142</v>
      </c>
      <c r="CA178" s="560">
        <f t="shared" si="247"/>
        <v>45143</v>
      </c>
      <c r="CB178" s="560">
        <f t="shared" si="247"/>
        <v>45144</v>
      </c>
      <c r="CC178" s="560">
        <f t="shared" si="247"/>
        <v>45145</v>
      </c>
      <c r="CD178" s="560">
        <f t="shared" si="247"/>
        <v>0</v>
      </c>
      <c r="CE178" s="560">
        <f t="shared" si="247"/>
        <v>0</v>
      </c>
      <c r="CF178" s="560">
        <f t="shared" si="247"/>
        <v>0</v>
      </c>
      <c r="CG178" s="560">
        <f t="shared" si="247"/>
        <v>0</v>
      </c>
      <c r="CH178" s="560">
        <f t="shared" si="247"/>
        <v>0</v>
      </c>
      <c r="CI178" s="560">
        <f t="shared" si="247"/>
        <v>0</v>
      </c>
      <c r="CJ178" s="560">
        <f t="shared" si="246"/>
        <v>0</v>
      </c>
      <c r="CK178" s="560">
        <f t="shared" si="246"/>
        <v>0</v>
      </c>
      <c r="CL178" s="560">
        <f t="shared" si="246"/>
        <v>0</v>
      </c>
      <c r="CM178" s="560">
        <f t="shared" si="246"/>
        <v>0</v>
      </c>
      <c r="CN178" s="560">
        <f t="shared" si="246"/>
        <v>0</v>
      </c>
      <c r="CO178" s="560">
        <f t="shared" si="246"/>
        <v>0</v>
      </c>
      <c r="CP178" s="560">
        <f t="shared" si="246"/>
        <v>0</v>
      </c>
      <c r="CQ178" s="560">
        <f t="shared" si="246"/>
        <v>0</v>
      </c>
      <c r="CR178" s="560">
        <f t="shared" si="246"/>
        <v>0</v>
      </c>
      <c r="CS178" s="560">
        <f t="shared" si="246"/>
        <v>0</v>
      </c>
      <c r="CT178" s="560"/>
      <c r="CU178" s="560"/>
      <c r="CV178" s="560"/>
      <c r="CW178" s="560"/>
      <c r="CX178" s="560"/>
      <c r="CY178" s="560"/>
      <c r="CZ178" s="560"/>
      <c r="DA178" s="560"/>
      <c r="DB178" s="560"/>
      <c r="DC178" s="560"/>
      <c r="DD178" s="560"/>
      <c r="DE178" s="560"/>
      <c r="DF178" s="560"/>
      <c r="DG178" s="560"/>
      <c r="DH178" s="560"/>
      <c r="DI178" s="560"/>
      <c r="DJ178" s="560"/>
      <c r="DK178" s="560"/>
      <c r="DL178" s="560"/>
      <c r="DM178" s="560"/>
      <c r="DN178" s="560"/>
      <c r="DO178" s="560"/>
      <c r="DP178" s="560"/>
      <c r="DQ178" s="560"/>
      <c r="DR178" s="560"/>
      <c r="DS178" s="560"/>
      <c r="DT178" s="560"/>
      <c r="DU178" s="560"/>
      <c r="DV178" s="560"/>
      <c r="DW178" s="560"/>
      <c r="DX178" s="560"/>
      <c r="DY178" s="560"/>
      <c r="DZ178" s="560"/>
      <c r="EA178" s="560"/>
      <c r="EB178" s="560"/>
      <c r="EC178" s="560"/>
      <c r="ED178" s="560"/>
      <c r="EE178" s="560"/>
      <c r="EF178" s="560"/>
      <c r="EG178" s="560"/>
      <c r="EH178" s="560"/>
      <c r="EI178" s="560"/>
      <c r="EJ178" s="560"/>
      <c r="EK178" s="560"/>
      <c r="EL178" s="560"/>
      <c r="EM178" s="560"/>
      <c r="EN178" s="560"/>
      <c r="EO178" s="560"/>
      <c r="EP178" s="560"/>
    </row>
    <row r="179" spans="1:146" s="561" customFormat="1" hidden="1">
      <c r="A179" s="561">
        <v>70</v>
      </c>
      <c r="C179" s="561">
        <f t="shared" si="249"/>
        <v>1</v>
      </c>
      <c r="D179" s="561">
        <f t="shared" si="249"/>
        <v>1</v>
      </c>
      <c r="E179" s="561">
        <f t="shared" si="249"/>
        <v>1</v>
      </c>
      <c r="F179" s="561">
        <f t="shared" si="249"/>
        <v>1</v>
      </c>
      <c r="G179" s="561">
        <f t="shared" si="249"/>
        <v>1</v>
      </c>
      <c r="H179" s="561">
        <f t="shared" si="249"/>
        <v>1</v>
      </c>
      <c r="I179" s="561">
        <f t="shared" si="249"/>
        <v>1</v>
      </c>
      <c r="J179" s="561">
        <f t="shared" si="249"/>
        <v>1</v>
      </c>
      <c r="K179" s="561">
        <f t="shared" si="249"/>
        <v>0</v>
      </c>
      <c r="L179" s="561">
        <f>L178</f>
        <v>0</v>
      </c>
      <c r="M179" s="561">
        <f t="shared" si="249"/>
        <v>0</v>
      </c>
      <c r="N179" s="561">
        <f t="shared" si="249"/>
        <v>0</v>
      </c>
      <c r="O179" s="561">
        <f t="shared" si="249"/>
        <v>0</v>
      </c>
      <c r="P179" s="561">
        <f t="shared" si="249"/>
        <v>0</v>
      </c>
      <c r="Q179" s="561">
        <f t="shared" si="249"/>
        <v>0</v>
      </c>
      <c r="R179" s="561">
        <f t="shared" si="248"/>
        <v>0</v>
      </c>
      <c r="S179" s="561">
        <f t="shared" si="248"/>
        <v>0</v>
      </c>
      <c r="T179" s="561">
        <f t="shared" si="248"/>
        <v>0</v>
      </c>
      <c r="U179" s="561">
        <f t="shared" si="248"/>
        <v>1</v>
      </c>
      <c r="V179" s="561">
        <f t="shared" si="248"/>
        <v>1</v>
      </c>
      <c r="W179" s="561">
        <f t="shared" si="248"/>
        <v>1</v>
      </c>
      <c r="X179" s="561">
        <f t="shared" si="248"/>
        <v>1</v>
      </c>
      <c r="Y179" s="561">
        <f t="shared" si="248"/>
        <v>1</v>
      </c>
      <c r="Z179" s="561">
        <f t="shared" si="248"/>
        <v>1</v>
      </c>
      <c r="AA179" s="561">
        <f t="shared" si="248"/>
        <v>1</v>
      </c>
      <c r="AB179" s="561">
        <f t="shared" si="248"/>
        <v>0</v>
      </c>
      <c r="AC179" s="561">
        <f t="shared" si="248"/>
        <v>0</v>
      </c>
      <c r="AD179" s="561">
        <f t="shared" si="248"/>
        <v>0</v>
      </c>
      <c r="AE179" s="561">
        <f t="shared" si="248"/>
        <v>0</v>
      </c>
      <c r="AF179" s="561">
        <f t="shared" si="248"/>
        <v>0</v>
      </c>
      <c r="AG179" s="561">
        <f t="shared" si="248"/>
        <v>0</v>
      </c>
      <c r="AH179" s="561">
        <f t="shared" si="248"/>
        <v>0</v>
      </c>
      <c r="AI179" s="561">
        <f t="shared" si="245"/>
        <v>0</v>
      </c>
      <c r="AJ179" s="561">
        <f t="shared" si="245"/>
        <v>0</v>
      </c>
      <c r="AK179" s="561">
        <f t="shared" si="245"/>
        <v>0</v>
      </c>
      <c r="AL179" s="561">
        <f t="shared" si="245"/>
        <v>0</v>
      </c>
      <c r="AM179" s="561">
        <f t="shared" si="245"/>
        <v>0</v>
      </c>
      <c r="AN179" s="561">
        <f t="shared" si="245"/>
        <v>0</v>
      </c>
      <c r="AO179" s="561">
        <f t="shared" si="245"/>
        <v>0</v>
      </c>
      <c r="AP179" s="561">
        <f t="shared" si="245"/>
        <v>0</v>
      </c>
      <c r="AQ179" s="561">
        <f t="shared" si="245"/>
        <v>0</v>
      </c>
      <c r="BD179" s="560"/>
      <c r="BE179" s="560">
        <f t="shared" si="247"/>
        <v>45087</v>
      </c>
      <c r="BF179" s="560">
        <f t="shared" si="247"/>
        <v>45088</v>
      </c>
      <c r="BG179" s="560">
        <f t="shared" si="247"/>
        <v>45089</v>
      </c>
      <c r="BH179" s="560">
        <f t="shared" si="247"/>
        <v>45090</v>
      </c>
      <c r="BI179" s="560">
        <f t="shared" si="247"/>
        <v>45091</v>
      </c>
      <c r="BJ179" s="560">
        <f t="shared" si="247"/>
        <v>45092</v>
      </c>
      <c r="BK179" s="560">
        <f t="shared" si="247"/>
        <v>45093</v>
      </c>
      <c r="BL179" s="560">
        <f t="shared" ref="BL179:CI179" si="250">BL178</f>
        <v>45094</v>
      </c>
      <c r="BM179" s="560">
        <f t="shared" si="250"/>
        <v>0</v>
      </c>
      <c r="BN179" s="560">
        <f t="shared" si="250"/>
        <v>0</v>
      </c>
      <c r="BO179" s="560">
        <f t="shared" si="250"/>
        <v>0</v>
      </c>
      <c r="BP179" s="560">
        <f t="shared" si="250"/>
        <v>0</v>
      </c>
      <c r="BQ179" s="560">
        <f t="shared" si="250"/>
        <v>0</v>
      </c>
      <c r="BR179" s="560">
        <f t="shared" si="250"/>
        <v>0</v>
      </c>
      <c r="BS179" s="560">
        <f t="shared" si="250"/>
        <v>0</v>
      </c>
      <c r="BT179" s="560">
        <f t="shared" si="250"/>
        <v>0</v>
      </c>
      <c r="BU179" s="560">
        <f t="shared" si="250"/>
        <v>0</v>
      </c>
      <c r="BV179" s="560">
        <f t="shared" si="250"/>
        <v>0</v>
      </c>
      <c r="BW179" s="560">
        <f t="shared" si="250"/>
        <v>45139</v>
      </c>
      <c r="BX179" s="560">
        <f t="shared" si="250"/>
        <v>45140</v>
      </c>
      <c r="BY179" s="560">
        <f t="shared" si="250"/>
        <v>45141</v>
      </c>
      <c r="BZ179" s="560">
        <f t="shared" si="250"/>
        <v>45142</v>
      </c>
      <c r="CA179" s="560">
        <f t="shared" si="250"/>
        <v>45143</v>
      </c>
      <c r="CB179" s="560">
        <f t="shared" si="250"/>
        <v>45144</v>
      </c>
      <c r="CC179" s="560">
        <f t="shared" si="250"/>
        <v>45145</v>
      </c>
      <c r="CD179" s="560">
        <f t="shared" si="250"/>
        <v>0</v>
      </c>
      <c r="CE179" s="560">
        <f t="shared" si="250"/>
        <v>0</v>
      </c>
      <c r="CF179" s="560">
        <f t="shared" si="250"/>
        <v>0</v>
      </c>
      <c r="CG179" s="560">
        <f t="shared" si="250"/>
        <v>0</v>
      </c>
      <c r="CH179" s="560">
        <f t="shared" si="250"/>
        <v>0</v>
      </c>
      <c r="CI179" s="560">
        <f t="shared" si="250"/>
        <v>0</v>
      </c>
      <c r="CJ179" s="560">
        <f t="shared" si="246"/>
        <v>0</v>
      </c>
      <c r="CK179" s="560">
        <f t="shared" si="246"/>
        <v>0</v>
      </c>
      <c r="CL179" s="560">
        <f t="shared" si="246"/>
        <v>0</v>
      </c>
      <c r="CM179" s="560">
        <f t="shared" si="246"/>
        <v>0</v>
      </c>
      <c r="CN179" s="560">
        <f t="shared" si="246"/>
        <v>0</v>
      </c>
      <c r="CO179" s="560">
        <f t="shared" si="246"/>
        <v>0</v>
      </c>
      <c r="CP179" s="560">
        <f t="shared" si="246"/>
        <v>0</v>
      </c>
      <c r="CQ179" s="560">
        <f t="shared" si="246"/>
        <v>0</v>
      </c>
      <c r="CR179" s="560">
        <f t="shared" si="246"/>
        <v>0</v>
      </c>
      <c r="CS179" s="560">
        <f t="shared" si="246"/>
        <v>0</v>
      </c>
      <c r="CT179" s="560"/>
      <c r="CU179" s="560"/>
      <c r="CV179" s="560"/>
      <c r="CW179" s="560"/>
      <c r="CX179" s="560"/>
      <c r="CY179" s="560"/>
      <c r="CZ179" s="560"/>
      <c r="DA179" s="560"/>
      <c r="DB179" s="560"/>
      <c r="DC179" s="560"/>
      <c r="DD179" s="560"/>
      <c r="DE179" s="560"/>
      <c r="DF179" s="560"/>
      <c r="DG179" s="560"/>
      <c r="DH179" s="560"/>
      <c r="DI179" s="560"/>
      <c r="DJ179" s="560"/>
      <c r="DK179" s="560"/>
      <c r="DL179" s="560"/>
      <c r="DM179" s="560"/>
      <c r="DN179" s="560"/>
      <c r="DO179" s="560"/>
      <c r="DP179" s="560"/>
      <c r="DQ179" s="560"/>
      <c r="DR179" s="560"/>
      <c r="DS179" s="560"/>
      <c r="DT179" s="560"/>
      <c r="DU179" s="560"/>
      <c r="DV179" s="560"/>
      <c r="DW179" s="560"/>
      <c r="DX179" s="560"/>
      <c r="DY179" s="560"/>
      <c r="DZ179" s="560"/>
      <c r="EA179" s="560"/>
      <c r="EB179" s="560"/>
      <c r="EC179" s="560"/>
      <c r="ED179" s="560"/>
      <c r="EE179" s="560"/>
      <c r="EF179" s="560"/>
      <c r="EG179" s="560"/>
      <c r="EH179" s="560"/>
      <c r="EI179" s="560"/>
      <c r="EJ179" s="560"/>
      <c r="EK179" s="560"/>
      <c r="EL179" s="560"/>
      <c r="EM179" s="560"/>
      <c r="EN179" s="560"/>
      <c r="EO179" s="560"/>
      <c r="EP179" s="560"/>
    </row>
    <row r="180" spans="1:146" s="561" customFormat="1" hidden="1">
      <c r="A180" s="561">
        <v>71</v>
      </c>
      <c r="C180" s="561">
        <f t="shared" si="249"/>
        <v>1</v>
      </c>
      <c r="D180" s="561">
        <f t="shared" si="249"/>
        <v>1</v>
      </c>
      <c r="E180" s="561">
        <f t="shared" si="249"/>
        <v>1</v>
      </c>
      <c r="F180" s="561">
        <f t="shared" si="249"/>
        <v>1</v>
      </c>
      <c r="G180" s="561">
        <f t="shared" si="249"/>
        <v>1</v>
      </c>
      <c r="H180" s="561">
        <f t="shared" si="249"/>
        <v>1</v>
      </c>
      <c r="I180" s="561">
        <f t="shared" si="249"/>
        <v>1</v>
      </c>
      <c r="J180" s="561">
        <f t="shared" si="249"/>
        <v>1</v>
      </c>
      <c r="K180" s="561">
        <f t="shared" si="249"/>
        <v>0</v>
      </c>
      <c r="L180" s="561">
        <f t="shared" si="249"/>
        <v>0</v>
      </c>
      <c r="M180" s="561">
        <f t="shared" si="249"/>
        <v>0</v>
      </c>
      <c r="N180" s="561">
        <f t="shared" si="249"/>
        <v>0</v>
      </c>
      <c r="O180" s="561">
        <f t="shared" si="249"/>
        <v>0</v>
      </c>
      <c r="P180" s="561">
        <f t="shared" si="249"/>
        <v>0</v>
      </c>
      <c r="Q180" s="561">
        <f t="shared" si="249"/>
        <v>0</v>
      </c>
      <c r="R180" s="561">
        <f t="shared" si="248"/>
        <v>0</v>
      </c>
      <c r="S180" s="561">
        <f t="shared" si="248"/>
        <v>0</v>
      </c>
      <c r="T180" s="561">
        <f t="shared" si="248"/>
        <v>0</v>
      </c>
      <c r="U180" s="561">
        <f t="shared" si="248"/>
        <v>1</v>
      </c>
      <c r="V180" s="561">
        <f t="shared" si="248"/>
        <v>1</v>
      </c>
      <c r="W180" s="561">
        <f t="shared" si="248"/>
        <v>1</v>
      </c>
      <c r="X180" s="561">
        <f t="shared" si="248"/>
        <v>1</v>
      </c>
      <c r="Y180" s="561">
        <f t="shared" si="248"/>
        <v>1</v>
      </c>
      <c r="Z180" s="561">
        <f t="shared" si="248"/>
        <v>1</v>
      </c>
      <c r="AA180" s="561">
        <f t="shared" si="248"/>
        <v>1</v>
      </c>
      <c r="AB180" s="561">
        <f t="shared" si="248"/>
        <v>0</v>
      </c>
      <c r="AC180" s="561">
        <f t="shared" si="248"/>
        <v>0</v>
      </c>
      <c r="AD180" s="561">
        <f t="shared" si="248"/>
        <v>0</v>
      </c>
      <c r="AE180" s="561">
        <f t="shared" si="248"/>
        <v>0</v>
      </c>
      <c r="AF180" s="561">
        <f t="shared" si="248"/>
        <v>0</v>
      </c>
      <c r="AG180" s="561">
        <f t="shared" si="248"/>
        <v>0</v>
      </c>
      <c r="AH180" s="561">
        <f t="shared" si="248"/>
        <v>0</v>
      </c>
      <c r="AI180" s="561">
        <f t="shared" ref="AB180:AQ195" si="251">AI179</f>
        <v>0</v>
      </c>
      <c r="AJ180" s="561">
        <f t="shared" si="251"/>
        <v>0</v>
      </c>
      <c r="AK180" s="561">
        <f t="shared" si="251"/>
        <v>0</v>
      </c>
      <c r="AL180" s="561">
        <f t="shared" si="251"/>
        <v>0</v>
      </c>
      <c r="AM180" s="561">
        <f t="shared" si="251"/>
        <v>0</v>
      </c>
      <c r="AN180" s="561">
        <f t="shared" si="251"/>
        <v>0</v>
      </c>
      <c r="AO180" s="561">
        <f t="shared" si="251"/>
        <v>0</v>
      </c>
      <c r="AP180" s="561">
        <f t="shared" si="251"/>
        <v>0</v>
      </c>
      <c r="AQ180" s="561">
        <f t="shared" si="251"/>
        <v>0</v>
      </c>
      <c r="BD180" s="560"/>
      <c r="BE180" s="560">
        <f>BE179</f>
        <v>45087</v>
      </c>
      <c r="BF180" s="560">
        <f t="shared" ref="BF180:CI195" si="252">BF179</f>
        <v>45088</v>
      </c>
      <c r="BG180" s="560">
        <f t="shared" si="252"/>
        <v>45089</v>
      </c>
      <c r="BH180" s="560">
        <f t="shared" si="252"/>
        <v>45090</v>
      </c>
      <c r="BI180" s="560">
        <f t="shared" si="252"/>
        <v>45091</v>
      </c>
      <c r="BJ180" s="560">
        <f t="shared" si="252"/>
        <v>45092</v>
      </c>
      <c r="BK180" s="560">
        <f t="shared" si="252"/>
        <v>45093</v>
      </c>
      <c r="BL180" s="560">
        <f t="shared" si="252"/>
        <v>45094</v>
      </c>
      <c r="BM180" s="560">
        <f t="shared" si="252"/>
        <v>0</v>
      </c>
      <c r="BN180" s="560">
        <f t="shared" si="252"/>
        <v>0</v>
      </c>
      <c r="BO180" s="560">
        <f t="shared" si="252"/>
        <v>0</v>
      </c>
      <c r="BP180" s="560">
        <f t="shared" si="252"/>
        <v>0</v>
      </c>
      <c r="BQ180" s="560">
        <f t="shared" si="252"/>
        <v>0</v>
      </c>
      <c r="BR180" s="560">
        <f t="shared" si="252"/>
        <v>0</v>
      </c>
      <c r="BS180" s="560">
        <f t="shared" si="252"/>
        <v>0</v>
      </c>
      <c r="BT180" s="560">
        <f t="shared" si="252"/>
        <v>0</v>
      </c>
      <c r="BU180" s="560">
        <f t="shared" si="252"/>
        <v>0</v>
      </c>
      <c r="BV180" s="560">
        <f t="shared" si="252"/>
        <v>0</v>
      </c>
      <c r="BW180" s="560">
        <f t="shared" si="252"/>
        <v>45139</v>
      </c>
      <c r="BX180" s="560">
        <f t="shared" si="252"/>
        <v>45140</v>
      </c>
      <c r="BY180" s="560">
        <f t="shared" si="252"/>
        <v>45141</v>
      </c>
      <c r="BZ180" s="560">
        <f t="shared" si="252"/>
        <v>45142</v>
      </c>
      <c r="CA180" s="560">
        <f t="shared" si="252"/>
        <v>45143</v>
      </c>
      <c r="CB180" s="560">
        <f t="shared" si="252"/>
        <v>45144</v>
      </c>
      <c r="CC180" s="560">
        <f t="shared" si="252"/>
        <v>45145</v>
      </c>
      <c r="CD180" s="560">
        <f t="shared" si="252"/>
        <v>0</v>
      </c>
      <c r="CE180" s="560">
        <f t="shared" si="252"/>
        <v>0</v>
      </c>
      <c r="CF180" s="560">
        <f t="shared" si="252"/>
        <v>0</v>
      </c>
      <c r="CG180" s="560">
        <f t="shared" si="252"/>
        <v>0</v>
      </c>
      <c r="CH180" s="560">
        <f t="shared" si="252"/>
        <v>0</v>
      </c>
      <c r="CI180" s="560">
        <f t="shared" si="252"/>
        <v>0</v>
      </c>
      <c r="CJ180" s="560">
        <f t="shared" si="246"/>
        <v>0</v>
      </c>
      <c r="CK180" s="560">
        <f t="shared" si="246"/>
        <v>0</v>
      </c>
      <c r="CL180" s="560">
        <f t="shared" si="246"/>
        <v>0</v>
      </c>
      <c r="CM180" s="560">
        <f t="shared" si="246"/>
        <v>0</v>
      </c>
      <c r="CN180" s="560">
        <f t="shared" si="246"/>
        <v>0</v>
      </c>
      <c r="CO180" s="560">
        <f t="shared" si="246"/>
        <v>0</v>
      </c>
      <c r="CP180" s="560">
        <f t="shared" si="246"/>
        <v>0</v>
      </c>
      <c r="CQ180" s="560">
        <f t="shared" si="246"/>
        <v>0</v>
      </c>
      <c r="CR180" s="560">
        <f t="shared" si="246"/>
        <v>0</v>
      </c>
      <c r="CS180" s="560">
        <f t="shared" si="246"/>
        <v>0</v>
      </c>
      <c r="CT180" s="560"/>
      <c r="CU180" s="560"/>
      <c r="CV180" s="560"/>
      <c r="CW180" s="560"/>
      <c r="CX180" s="560"/>
      <c r="CY180" s="560"/>
      <c r="CZ180" s="560"/>
      <c r="DA180" s="560"/>
      <c r="DB180" s="560"/>
      <c r="DC180" s="560"/>
      <c r="DD180" s="560"/>
      <c r="DE180" s="560"/>
      <c r="DF180" s="560"/>
      <c r="DG180" s="560"/>
      <c r="DH180" s="560"/>
      <c r="DI180" s="560"/>
      <c r="DJ180" s="560"/>
      <c r="DK180" s="560"/>
      <c r="DL180" s="560"/>
      <c r="DM180" s="560"/>
      <c r="DN180" s="560"/>
      <c r="DO180" s="560"/>
      <c r="DP180" s="560"/>
      <c r="DQ180" s="560"/>
      <c r="DR180" s="560"/>
      <c r="DS180" s="560"/>
      <c r="DT180" s="560"/>
      <c r="DU180" s="560"/>
      <c r="DV180" s="560"/>
      <c r="DW180" s="560"/>
      <c r="DX180" s="560"/>
      <c r="DY180" s="560"/>
      <c r="DZ180" s="560"/>
      <c r="EA180" s="560"/>
      <c r="EB180" s="560"/>
      <c r="EC180" s="560"/>
      <c r="ED180" s="560"/>
      <c r="EE180" s="560"/>
      <c r="EF180" s="560"/>
      <c r="EG180" s="560"/>
      <c r="EH180" s="560"/>
      <c r="EI180" s="560"/>
      <c r="EJ180" s="560"/>
      <c r="EK180" s="560"/>
      <c r="EL180" s="560"/>
      <c r="EM180" s="560"/>
      <c r="EN180" s="560"/>
      <c r="EO180" s="560"/>
      <c r="EP180" s="560"/>
    </row>
    <row r="181" spans="1:146" s="561" customFormat="1" hidden="1">
      <c r="A181" s="561">
        <v>72</v>
      </c>
      <c r="C181" s="561">
        <f t="shared" si="249"/>
        <v>1</v>
      </c>
      <c r="D181" s="561">
        <f t="shared" si="249"/>
        <v>1</v>
      </c>
      <c r="E181" s="561">
        <f t="shared" si="249"/>
        <v>1</v>
      </c>
      <c r="F181" s="561">
        <f t="shared" si="249"/>
        <v>1</v>
      </c>
      <c r="G181" s="561">
        <f t="shared" si="249"/>
        <v>1</v>
      </c>
      <c r="H181" s="561">
        <f t="shared" si="249"/>
        <v>1</v>
      </c>
      <c r="I181" s="561">
        <f t="shared" si="249"/>
        <v>1</v>
      </c>
      <c r="J181" s="561">
        <f t="shared" si="249"/>
        <v>1</v>
      </c>
      <c r="K181" s="561">
        <f t="shared" si="249"/>
        <v>0</v>
      </c>
      <c r="L181" s="561">
        <f t="shared" si="249"/>
        <v>0</v>
      </c>
      <c r="M181" s="561">
        <f t="shared" si="249"/>
        <v>0</v>
      </c>
      <c r="N181" s="561">
        <f t="shared" si="249"/>
        <v>0</v>
      </c>
      <c r="O181" s="561">
        <f t="shared" si="249"/>
        <v>0</v>
      </c>
      <c r="P181" s="561">
        <f t="shared" si="249"/>
        <v>0</v>
      </c>
      <c r="Q181" s="561">
        <f t="shared" si="249"/>
        <v>0</v>
      </c>
      <c r="R181" s="561">
        <f t="shared" si="249"/>
        <v>0</v>
      </c>
      <c r="S181" s="561">
        <f t="shared" si="248"/>
        <v>0</v>
      </c>
      <c r="T181" s="561">
        <f t="shared" si="248"/>
        <v>0</v>
      </c>
      <c r="U181" s="561">
        <f t="shared" si="248"/>
        <v>1</v>
      </c>
      <c r="V181" s="561">
        <f t="shared" si="248"/>
        <v>1</v>
      </c>
      <c r="W181" s="561">
        <f t="shared" si="248"/>
        <v>1</v>
      </c>
      <c r="X181" s="561">
        <f t="shared" si="248"/>
        <v>1</v>
      </c>
      <c r="Y181" s="561">
        <f t="shared" si="248"/>
        <v>1</v>
      </c>
      <c r="Z181" s="561">
        <f t="shared" si="248"/>
        <v>1</v>
      </c>
      <c r="AA181" s="561">
        <f t="shared" si="248"/>
        <v>1</v>
      </c>
      <c r="AB181" s="561">
        <f t="shared" si="248"/>
        <v>0</v>
      </c>
      <c r="AC181" s="561">
        <f t="shared" si="248"/>
        <v>0</v>
      </c>
      <c r="AD181" s="561">
        <f t="shared" si="248"/>
        <v>0</v>
      </c>
      <c r="AE181" s="561">
        <f t="shared" si="248"/>
        <v>0</v>
      </c>
      <c r="AF181" s="561">
        <f t="shared" si="248"/>
        <v>0</v>
      </c>
      <c r="AG181" s="561">
        <f t="shared" si="248"/>
        <v>0</v>
      </c>
      <c r="AH181" s="561">
        <f t="shared" si="248"/>
        <v>0</v>
      </c>
      <c r="AI181" s="561">
        <f t="shared" si="251"/>
        <v>0</v>
      </c>
      <c r="AJ181" s="561">
        <f t="shared" si="251"/>
        <v>0</v>
      </c>
      <c r="AK181" s="561">
        <f t="shared" si="251"/>
        <v>0</v>
      </c>
      <c r="AL181" s="561">
        <f t="shared" si="251"/>
        <v>0</v>
      </c>
      <c r="AM181" s="561">
        <f t="shared" si="251"/>
        <v>0</v>
      </c>
      <c r="AN181" s="561">
        <f t="shared" si="251"/>
        <v>0</v>
      </c>
      <c r="AO181" s="561">
        <f t="shared" si="251"/>
        <v>0</v>
      </c>
      <c r="AP181" s="561">
        <f t="shared" si="251"/>
        <v>0</v>
      </c>
      <c r="AQ181" s="561">
        <f t="shared" si="251"/>
        <v>0</v>
      </c>
      <c r="BD181" s="560"/>
      <c r="BE181" s="560">
        <f t="shared" ref="BE181:BT196" si="253">BE180</f>
        <v>45087</v>
      </c>
      <c r="BF181" s="560">
        <f t="shared" si="253"/>
        <v>45088</v>
      </c>
      <c r="BG181" s="560">
        <f t="shared" si="253"/>
        <v>45089</v>
      </c>
      <c r="BH181" s="560">
        <f t="shared" si="253"/>
        <v>45090</v>
      </c>
      <c r="BI181" s="560">
        <f t="shared" si="253"/>
        <v>45091</v>
      </c>
      <c r="BJ181" s="560">
        <f t="shared" si="253"/>
        <v>45092</v>
      </c>
      <c r="BK181" s="560">
        <f t="shared" si="253"/>
        <v>45093</v>
      </c>
      <c r="BL181" s="560">
        <f t="shared" si="253"/>
        <v>45094</v>
      </c>
      <c r="BM181" s="560">
        <f t="shared" si="253"/>
        <v>0</v>
      </c>
      <c r="BN181" s="560">
        <f t="shared" si="253"/>
        <v>0</v>
      </c>
      <c r="BO181" s="560">
        <f t="shared" si="253"/>
        <v>0</v>
      </c>
      <c r="BP181" s="560">
        <f t="shared" si="253"/>
        <v>0</v>
      </c>
      <c r="BQ181" s="560">
        <f t="shared" si="253"/>
        <v>0</v>
      </c>
      <c r="BR181" s="560">
        <f t="shared" si="253"/>
        <v>0</v>
      </c>
      <c r="BS181" s="560">
        <f t="shared" si="253"/>
        <v>0</v>
      </c>
      <c r="BT181" s="560">
        <f t="shared" si="253"/>
        <v>0</v>
      </c>
      <c r="BU181" s="560">
        <f t="shared" si="252"/>
        <v>0</v>
      </c>
      <c r="BV181" s="560">
        <f t="shared" si="252"/>
        <v>0</v>
      </c>
      <c r="BW181" s="560">
        <f t="shared" si="252"/>
        <v>45139</v>
      </c>
      <c r="BX181" s="560">
        <f t="shared" si="252"/>
        <v>45140</v>
      </c>
      <c r="BY181" s="560">
        <f t="shared" si="252"/>
        <v>45141</v>
      </c>
      <c r="BZ181" s="560">
        <f t="shared" si="252"/>
        <v>45142</v>
      </c>
      <c r="CA181" s="560">
        <f t="shared" si="252"/>
        <v>45143</v>
      </c>
      <c r="CB181" s="560">
        <f t="shared" si="252"/>
        <v>45144</v>
      </c>
      <c r="CC181" s="560">
        <f t="shared" si="252"/>
        <v>45145</v>
      </c>
      <c r="CD181" s="560">
        <f t="shared" si="252"/>
        <v>0</v>
      </c>
      <c r="CE181" s="560">
        <f t="shared" si="252"/>
        <v>0</v>
      </c>
      <c r="CF181" s="560">
        <f t="shared" si="252"/>
        <v>0</v>
      </c>
      <c r="CG181" s="560">
        <f t="shared" si="252"/>
        <v>0</v>
      </c>
      <c r="CH181" s="560">
        <f t="shared" si="252"/>
        <v>0</v>
      </c>
      <c r="CI181" s="560">
        <f t="shared" si="252"/>
        <v>0</v>
      </c>
      <c r="CJ181" s="560">
        <f t="shared" si="246"/>
        <v>0</v>
      </c>
      <c r="CK181" s="560">
        <f t="shared" si="246"/>
        <v>0</v>
      </c>
      <c r="CL181" s="560">
        <f t="shared" si="246"/>
        <v>0</v>
      </c>
      <c r="CM181" s="560">
        <f t="shared" si="246"/>
        <v>0</v>
      </c>
      <c r="CN181" s="560">
        <f t="shared" si="246"/>
        <v>0</v>
      </c>
      <c r="CO181" s="560">
        <f t="shared" si="246"/>
        <v>0</v>
      </c>
      <c r="CP181" s="560">
        <f t="shared" si="246"/>
        <v>0</v>
      </c>
      <c r="CQ181" s="560">
        <f t="shared" si="246"/>
        <v>0</v>
      </c>
      <c r="CR181" s="560">
        <f t="shared" si="246"/>
        <v>0</v>
      </c>
      <c r="CS181" s="560">
        <f t="shared" si="246"/>
        <v>0</v>
      </c>
      <c r="CT181" s="560"/>
      <c r="CU181" s="560"/>
      <c r="CV181" s="560"/>
      <c r="CW181" s="560"/>
      <c r="CX181" s="560"/>
      <c r="CY181" s="560"/>
      <c r="CZ181" s="560"/>
      <c r="DA181" s="560"/>
      <c r="DB181" s="560"/>
      <c r="DC181" s="560"/>
      <c r="DD181" s="560"/>
      <c r="DE181" s="560"/>
      <c r="DF181" s="560"/>
      <c r="DG181" s="560"/>
      <c r="DH181" s="560"/>
      <c r="DI181" s="560"/>
      <c r="DJ181" s="560"/>
      <c r="DK181" s="560"/>
      <c r="DL181" s="560"/>
      <c r="DM181" s="560"/>
      <c r="DN181" s="560"/>
      <c r="DO181" s="560"/>
      <c r="DP181" s="560"/>
      <c r="DQ181" s="560"/>
      <c r="DR181" s="560"/>
      <c r="DS181" s="560"/>
      <c r="DT181" s="560"/>
      <c r="DU181" s="560"/>
      <c r="DV181" s="560"/>
      <c r="DW181" s="560"/>
      <c r="DX181" s="560"/>
      <c r="DY181" s="560"/>
      <c r="DZ181" s="560"/>
      <c r="EA181" s="560"/>
      <c r="EB181" s="560"/>
      <c r="EC181" s="560"/>
      <c r="ED181" s="560"/>
      <c r="EE181" s="560"/>
      <c r="EF181" s="560"/>
      <c r="EG181" s="560"/>
      <c r="EH181" s="560"/>
      <c r="EI181" s="560"/>
      <c r="EJ181" s="560"/>
      <c r="EK181" s="560"/>
      <c r="EL181" s="560"/>
      <c r="EM181" s="560"/>
      <c r="EN181" s="560"/>
      <c r="EO181" s="560"/>
      <c r="EP181" s="560"/>
    </row>
    <row r="182" spans="1:146" s="561" customFormat="1" hidden="1">
      <c r="A182" s="561">
        <v>73</v>
      </c>
      <c r="C182" s="561">
        <f t="shared" si="249"/>
        <v>1</v>
      </c>
      <c r="D182" s="561">
        <f t="shared" si="249"/>
        <v>1</v>
      </c>
      <c r="E182" s="561">
        <f t="shared" si="249"/>
        <v>1</v>
      </c>
      <c r="F182" s="561">
        <f t="shared" si="249"/>
        <v>1</v>
      </c>
      <c r="G182" s="561">
        <f t="shared" si="249"/>
        <v>1</v>
      </c>
      <c r="H182" s="561">
        <f t="shared" si="249"/>
        <v>1</v>
      </c>
      <c r="I182" s="561">
        <f t="shared" si="249"/>
        <v>1</v>
      </c>
      <c r="J182" s="561">
        <f t="shared" si="249"/>
        <v>1</v>
      </c>
      <c r="K182" s="561">
        <f t="shared" si="249"/>
        <v>0</v>
      </c>
      <c r="L182" s="561">
        <f t="shared" si="249"/>
        <v>0</v>
      </c>
      <c r="M182" s="561">
        <f t="shared" si="249"/>
        <v>0</v>
      </c>
      <c r="N182" s="561">
        <f t="shared" si="249"/>
        <v>0</v>
      </c>
      <c r="O182" s="561">
        <f t="shared" si="249"/>
        <v>0</v>
      </c>
      <c r="P182" s="561">
        <f t="shared" si="249"/>
        <v>0</v>
      </c>
      <c r="Q182" s="561">
        <f t="shared" si="249"/>
        <v>0</v>
      </c>
      <c r="R182" s="561">
        <f t="shared" si="249"/>
        <v>0</v>
      </c>
      <c r="S182" s="561">
        <f t="shared" si="248"/>
        <v>0</v>
      </c>
      <c r="T182" s="561">
        <f t="shared" si="248"/>
        <v>0</v>
      </c>
      <c r="U182" s="561">
        <f t="shared" si="248"/>
        <v>1</v>
      </c>
      <c r="V182" s="561">
        <f t="shared" si="248"/>
        <v>1</v>
      </c>
      <c r="W182" s="561">
        <f t="shared" si="248"/>
        <v>1</v>
      </c>
      <c r="X182" s="561">
        <f t="shared" si="248"/>
        <v>1</v>
      </c>
      <c r="Y182" s="561">
        <f t="shared" si="248"/>
        <v>1</v>
      </c>
      <c r="Z182" s="561">
        <f t="shared" si="248"/>
        <v>1</v>
      </c>
      <c r="AA182" s="561">
        <f t="shared" si="248"/>
        <v>1</v>
      </c>
      <c r="AB182" s="561">
        <f t="shared" si="248"/>
        <v>0</v>
      </c>
      <c r="AC182" s="561">
        <f t="shared" si="248"/>
        <v>0</v>
      </c>
      <c r="AD182" s="561">
        <f t="shared" si="248"/>
        <v>0</v>
      </c>
      <c r="AE182" s="561">
        <f t="shared" si="248"/>
        <v>0</v>
      </c>
      <c r="AF182" s="561">
        <f t="shared" si="248"/>
        <v>0</v>
      </c>
      <c r="AG182" s="561">
        <f t="shared" si="248"/>
        <v>0</v>
      </c>
      <c r="AH182" s="561">
        <f t="shared" si="248"/>
        <v>0</v>
      </c>
      <c r="AI182" s="561">
        <f t="shared" si="251"/>
        <v>0</v>
      </c>
      <c r="AJ182" s="561">
        <f t="shared" si="251"/>
        <v>0</v>
      </c>
      <c r="AK182" s="561">
        <f t="shared" si="251"/>
        <v>0</v>
      </c>
      <c r="AL182" s="561">
        <f t="shared" si="251"/>
        <v>0</v>
      </c>
      <c r="AM182" s="561">
        <f t="shared" si="251"/>
        <v>0</v>
      </c>
      <c r="AN182" s="561">
        <f t="shared" si="251"/>
        <v>0</v>
      </c>
      <c r="AO182" s="561">
        <f t="shared" si="251"/>
        <v>0</v>
      </c>
      <c r="AP182" s="561">
        <f t="shared" si="251"/>
        <v>0</v>
      </c>
      <c r="AQ182" s="561">
        <f t="shared" si="251"/>
        <v>0</v>
      </c>
      <c r="BD182" s="560"/>
      <c r="BE182" s="560">
        <f t="shared" si="253"/>
        <v>45087</v>
      </c>
      <c r="BF182" s="560">
        <f t="shared" si="253"/>
        <v>45088</v>
      </c>
      <c r="BG182" s="560">
        <f t="shared" si="253"/>
        <v>45089</v>
      </c>
      <c r="BH182" s="560">
        <f t="shared" si="253"/>
        <v>45090</v>
      </c>
      <c r="BI182" s="560">
        <f t="shared" si="253"/>
        <v>45091</v>
      </c>
      <c r="BJ182" s="560">
        <f t="shared" si="253"/>
        <v>45092</v>
      </c>
      <c r="BK182" s="560">
        <f t="shared" si="253"/>
        <v>45093</v>
      </c>
      <c r="BL182" s="560">
        <f t="shared" si="253"/>
        <v>45094</v>
      </c>
      <c r="BM182" s="560">
        <f t="shared" si="253"/>
        <v>0</v>
      </c>
      <c r="BN182" s="560">
        <f t="shared" si="253"/>
        <v>0</v>
      </c>
      <c r="BO182" s="560">
        <f t="shared" si="253"/>
        <v>0</v>
      </c>
      <c r="BP182" s="560">
        <f t="shared" si="253"/>
        <v>0</v>
      </c>
      <c r="BQ182" s="560">
        <f t="shared" si="253"/>
        <v>0</v>
      </c>
      <c r="BR182" s="560">
        <f t="shared" si="253"/>
        <v>0</v>
      </c>
      <c r="BS182" s="560">
        <f t="shared" si="253"/>
        <v>0</v>
      </c>
      <c r="BT182" s="560">
        <f t="shared" si="253"/>
        <v>0</v>
      </c>
      <c r="BU182" s="560">
        <f t="shared" si="252"/>
        <v>0</v>
      </c>
      <c r="BV182" s="560">
        <f t="shared" si="252"/>
        <v>0</v>
      </c>
      <c r="BW182" s="560">
        <f t="shared" si="252"/>
        <v>45139</v>
      </c>
      <c r="BX182" s="560">
        <f t="shared" si="252"/>
        <v>45140</v>
      </c>
      <c r="BY182" s="560">
        <f t="shared" si="252"/>
        <v>45141</v>
      </c>
      <c r="BZ182" s="560">
        <f t="shared" si="252"/>
        <v>45142</v>
      </c>
      <c r="CA182" s="560">
        <f t="shared" si="252"/>
        <v>45143</v>
      </c>
      <c r="CB182" s="560">
        <f t="shared" si="252"/>
        <v>45144</v>
      </c>
      <c r="CC182" s="560">
        <f t="shared" si="252"/>
        <v>45145</v>
      </c>
      <c r="CD182" s="560">
        <f t="shared" si="252"/>
        <v>0</v>
      </c>
      <c r="CE182" s="560">
        <f t="shared" si="252"/>
        <v>0</v>
      </c>
      <c r="CF182" s="560">
        <f t="shared" si="252"/>
        <v>0</v>
      </c>
      <c r="CG182" s="560">
        <f t="shared" si="252"/>
        <v>0</v>
      </c>
      <c r="CH182" s="560">
        <f t="shared" si="252"/>
        <v>0</v>
      </c>
      <c r="CI182" s="560">
        <f t="shared" si="252"/>
        <v>0</v>
      </c>
      <c r="CJ182" s="560">
        <f t="shared" si="246"/>
        <v>0</v>
      </c>
      <c r="CK182" s="560">
        <f t="shared" si="246"/>
        <v>0</v>
      </c>
      <c r="CL182" s="560">
        <f t="shared" si="246"/>
        <v>0</v>
      </c>
      <c r="CM182" s="560">
        <f t="shared" si="246"/>
        <v>0</v>
      </c>
      <c r="CN182" s="560">
        <f t="shared" si="246"/>
        <v>0</v>
      </c>
      <c r="CO182" s="560">
        <f t="shared" si="246"/>
        <v>0</v>
      </c>
      <c r="CP182" s="560">
        <f t="shared" si="246"/>
        <v>0</v>
      </c>
      <c r="CQ182" s="560">
        <f t="shared" si="246"/>
        <v>0</v>
      </c>
      <c r="CR182" s="560">
        <f t="shared" si="246"/>
        <v>0</v>
      </c>
      <c r="CS182" s="560">
        <f t="shared" si="246"/>
        <v>0</v>
      </c>
      <c r="CT182" s="560"/>
      <c r="CU182" s="560"/>
      <c r="CV182" s="560"/>
      <c r="CW182" s="560"/>
      <c r="CX182" s="560"/>
      <c r="CY182" s="560"/>
      <c r="CZ182" s="560"/>
      <c r="DA182" s="560"/>
      <c r="DB182" s="560"/>
      <c r="DC182" s="560"/>
      <c r="DD182" s="560"/>
      <c r="DE182" s="560"/>
      <c r="DF182" s="560"/>
      <c r="DG182" s="560"/>
      <c r="DH182" s="560"/>
      <c r="DI182" s="560"/>
      <c r="DJ182" s="560"/>
      <c r="DK182" s="560"/>
      <c r="DL182" s="560"/>
      <c r="DM182" s="560"/>
      <c r="DN182" s="560"/>
      <c r="DO182" s="560"/>
      <c r="DP182" s="560"/>
      <c r="DQ182" s="560"/>
      <c r="DR182" s="560"/>
      <c r="DS182" s="560"/>
      <c r="DT182" s="560"/>
      <c r="DU182" s="560"/>
      <c r="DV182" s="560"/>
      <c r="DW182" s="560"/>
      <c r="DX182" s="560"/>
      <c r="DY182" s="560"/>
      <c r="DZ182" s="560"/>
      <c r="EA182" s="560"/>
      <c r="EB182" s="560"/>
      <c r="EC182" s="560"/>
      <c r="ED182" s="560"/>
      <c r="EE182" s="560"/>
      <c r="EF182" s="560"/>
      <c r="EG182" s="560"/>
      <c r="EH182" s="560"/>
      <c r="EI182" s="560"/>
      <c r="EJ182" s="560"/>
      <c r="EK182" s="560"/>
      <c r="EL182" s="560"/>
      <c r="EM182" s="560"/>
      <c r="EN182" s="560"/>
      <c r="EO182" s="560"/>
      <c r="EP182" s="560"/>
    </row>
    <row r="183" spans="1:146" s="561" customFormat="1" hidden="1">
      <c r="A183" s="561">
        <v>74</v>
      </c>
      <c r="C183" s="561">
        <f t="shared" si="249"/>
        <v>1</v>
      </c>
      <c r="D183" s="561">
        <f t="shared" si="249"/>
        <v>1</v>
      </c>
      <c r="E183" s="561">
        <f t="shared" si="249"/>
        <v>1</v>
      </c>
      <c r="F183" s="561">
        <f t="shared" si="249"/>
        <v>1</v>
      </c>
      <c r="G183" s="561">
        <f t="shared" si="249"/>
        <v>1</v>
      </c>
      <c r="H183" s="561">
        <f t="shared" si="249"/>
        <v>1</v>
      </c>
      <c r="I183" s="561">
        <f t="shared" si="249"/>
        <v>1</v>
      </c>
      <c r="J183" s="561">
        <f t="shared" si="249"/>
        <v>1</v>
      </c>
      <c r="K183" s="561">
        <f t="shared" si="249"/>
        <v>0</v>
      </c>
      <c r="L183" s="561">
        <f t="shared" si="249"/>
        <v>0</v>
      </c>
      <c r="M183" s="561">
        <f t="shared" si="249"/>
        <v>0</v>
      </c>
      <c r="N183" s="561">
        <f t="shared" si="249"/>
        <v>0</v>
      </c>
      <c r="O183" s="561">
        <f t="shared" si="249"/>
        <v>0</v>
      </c>
      <c r="P183" s="561">
        <f t="shared" si="249"/>
        <v>0</v>
      </c>
      <c r="Q183" s="561">
        <f t="shared" si="249"/>
        <v>0</v>
      </c>
      <c r="R183" s="561">
        <f t="shared" si="249"/>
        <v>0</v>
      </c>
      <c r="S183" s="561">
        <f t="shared" si="248"/>
        <v>0</v>
      </c>
      <c r="T183" s="561">
        <f t="shared" si="248"/>
        <v>0</v>
      </c>
      <c r="U183" s="561">
        <f t="shared" si="248"/>
        <v>1</v>
      </c>
      <c r="V183" s="561">
        <f t="shared" si="248"/>
        <v>1</v>
      </c>
      <c r="W183" s="561">
        <f t="shared" si="248"/>
        <v>1</v>
      </c>
      <c r="X183" s="561">
        <f t="shared" si="248"/>
        <v>1</v>
      </c>
      <c r="Y183" s="561">
        <f t="shared" si="248"/>
        <v>1</v>
      </c>
      <c r="Z183" s="561">
        <f t="shared" si="248"/>
        <v>1</v>
      </c>
      <c r="AA183" s="561">
        <f t="shared" si="248"/>
        <v>1</v>
      </c>
      <c r="AB183" s="561">
        <f t="shared" si="248"/>
        <v>0</v>
      </c>
      <c r="AC183" s="561">
        <f t="shared" si="248"/>
        <v>0</v>
      </c>
      <c r="AD183" s="561">
        <f t="shared" si="248"/>
        <v>0</v>
      </c>
      <c r="AE183" s="561">
        <f t="shared" si="248"/>
        <v>0</v>
      </c>
      <c r="AF183" s="561">
        <f t="shared" si="248"/>
        <v>0</v>
      </c>
      <c r="AG183" s="561">
        <f t="shared" si="248"/>
        <v>0</v>
      </c>
      <c r="AH183" s="561">
        <f t="shared" si="248"/>
        <v>0</v>
      </c>
      <c r="AI183" s="561">
        <f t="shared" si="251"/>
        <v>0</v>
      </c>
      <c r="AJ183" s="561">
        <f t="shared" si="251"/>
        <v>0</v>
      </c>
      <c r="AK183" s="561">
        <f t="shared" si="251"/>
        <v>0</v>
      </c>
      <c r="AL183" s="561">
        <f t="shared" si="251"/>
        <v>0</v>
      </c>
      <c r="AM183" s="561">
        <f t="shared" si="251"/>
        <v>0</v>
      </c>
      <c r="AN183" s="561">
        <f t="shared" si="251"/>
        <v>0</v>
      </c>
      <c r="AO183" s="561">
        <f t="shared" si="251"/>
        <v>0</v>
      </c>
      <c r="AP183" s="561">
        <f t="shared" si="251"/>
        <v>0</v>
      </c>
      <c r="AQ183" s="561">
        <f t="shared" si="251"/>
        <v>0</v>
      </c>
      <c r="BD183" s="560"/>
      <c r="BE183" s="560">
        <f t="shared" si="253"/>
        <v>45087</v>
      </c>
      <c r="BF183" s="560">
        <f t="shared" si="253"/>
        <v>45088</v>
      </c>
      <c r="BG183" s="560">
        <f t="shared" si="253"/>
        <v>45089</v>
      </c>
      <c r="BH183" s="560">
        <f t="shared" si="253"/>
        <v>45090</v>
      </c>
      <c r="BI183" s="560">
        <f t="shared" si="253"/>
        <v>45091</v>
      </c>
      <c r="BJ183" s="560">
        <f t="shared" si="253"/>
        <v>45092</v>
      </c>
      <c r="BK183" s="560">
        <f t="shared" si="253"/>
        <v>45093</v>
      </c>
      <c r="BL183" s="560">
        <f t="shared" si="253"/>
        <v>45094</v>
      </c>
      <c r="BM183" s="560">
        <f t="shared" si="253"/>
        <v>0</v>
      </c>
      <c r="BN183" s="560">
        <f t="shared" si="253"/>
        <v>0</v>
      </c>
      <c r="BO183" s="560">
        <f t="shared" si="253"/>
        <v>0</v>
      </c>
      <c r="BP183" s="560">
        <f t="shared" si="253"/>
        <v>0</v>
      </c>
      <c r="BQ183" s="560">
        <f t="shared" si="253"/>
        <v>0</v>
      </c>
      <c r="BR183" s="560">
        <f t="shared" si="253"/>
        <v>0</v>
      </c>
      <c r="BS183" s="560">
        <f t="shared" si="253"/>
        <v>0</v>
      </c>
      <c r="BT183" s="560">
        <f t="shared" si="253"/>
        <v>0</v>
      </c>
      <c r="BU183" s="560">
        <f t="shared" si="252"/>
        <v>0</v>
      </c>
      <c r="BV183" s="560">
        <f t="shared" si="252"/>
        <v>0</v>
      </c>
      <c r="BW183" s="560">
        <f t="shared" si="252"/>
        <v>45139</v>
      </c>
      <c r="BX183" s="560">
        <f t="shared" si="252"/>
        <v>45140</v>
      </c>
      <c r="BY183" s="560">
        <f t="shared" si="252"/>
        <v>45141</v>
      </c>
      <c r="BZ183" s="560">
        <f t="shared" si="252"/>
        <v>45142</v>
      </c>
      <c r="CA183" s="560">
        <f t="shared" si="252"/>
        <v>45143</v>
      </c>
      <c r="CB183" s="560">
        <f t="shared" si="252"/>
        <v>45144</v>
      </c>
      <c r="CC183" s="560">
        <f t="shared" si="252"/>
        <v>45145</v>
      </c>
      <c r="CD183" s="560">
        <f t="shared" si="252"/>
        <v>0</v>
      </c>
      <c r="CE183" s="560">
        <f t="shared" si="252"/>
        <v>0</v>
      </c>
      <c r="CF183" s="560">
        <f t="shared" si="252"/>
        <v>0</v>
      </c>
      <c r="CG183" s="560">
        <f t="shared" si="252"/>
        <v>0</v>
      </c>
      <c r="CH183" s="560">
        <f t="shared" si="252"/>
        <v>0</v>
      </c>
      <c r="CI183" s="560">
        <f t="shared" si="252"/>
        <v>0</v>
      </c>
      <c r="CJ183" s="560">
        <f t="shared" si="246"/>
        <v>0</v>
      </c>
      <c r="CK183" s="560">
        <f t="shared" si="246"/>
        <v>0</v>
      </c>
      <c r="CL183" s="560">
        <f t="shared" si="246"/>
        <v>0</v>
      </c>
      <c r="CM183" s="560">
        <f t="shared" si="246"/>
        <v>0</v>
      </c>
      <c r="CN183" s="560">
        <f t="shared" si="246"/>
        <v>0</v>
      </c>
      <c r="CO183" s="560">
        <f t="shared" si="246"/>
        <v>0</v>
      </c>
      <c r="CP183" s="560">
        <f t="shared" si="246"/>
        <v>0</v>
      </c>
      <c r="CQ183" s="560">
        <f t="shared" si="246"/>
        <v>0</v>
      </c>
      <c r="CR183" s="560">
        <f t="shared" si="246"/>
        <v>0</v>
      </c>
      <c r="CS183" s="560">
        <f t="shared" si="246"/>
        <v>0</v>
      </c>
      <c r="CT183" s="560"/>
      <c r="CU183" s="560"/>
      <c r="CV183" s="560"/>
      <c r="CW183" s="560"/>
      <c r="CX183" s="560"/>
      <c r="CY183" s="560"/>
      <c r="CZ183" s="560"/>
      <c r="DA183" s="560"/>
      <c r="DB183" s="560"/>
      <c r="DC183" s="560"/>
      <c r="DD183" s="560"/>
      <c r="DE183" s="560"/>
      <c r="DF183" s="560"/>
      <c r="DG183" s="560"/>
      <c r="DH183" s="560"/>
      <c r="DI183" s="560"/>
      <c r="DJ183" s="560"/>
      <c r="DK183" s="560"/>
      <c r="DL183" s="560"/>
      <c r="DM183" s="560"/>
      <c r="DN183" s="560"/>
      <c r="DO183" s="560"/>
      <c r="DP183" s="560"/>
      <c r="DQ183" s="560"/>
      <c r="DR183" s="560"/>
      <c r="DS183" s="560"/>
      <c r="DT183" s="560"/>
      <c r="DU183" s="560"/>
      <c r="DV183" s="560"/>
      <c r="DW183" s="560"/>
      <c r="DX183" s="560"/>
      <c r="DY183" s="560"/>
      <c r="DZ183" s="560"/>
      <c r="EA183" s="560"/>
      <c r="EB183" s="560"/>
      <c r="EC183" s="560"/>
      <c r="ED183" s="560"/>
      <c r="EE183" s="560"/>
      <c r="EF183" s="560"/>
      <c r="EG183" s="560"/>
      <c r="EH183" s="560"/>
      <c r="EI183" s="560"/>
      <c r="EJ183" s="560"/>
      <c r="EK183" s="560"/>
      <c r="EL183" s="560"/>
      <c r="EM183" s="560"/>
      <c r="EN183" s="560"/>
      <c r="EO183" s="560"/>
      <c r="EP183" s="560"/>
    </row>
    <row r="184" spans="1:146" s="561" customFormat="1" hidden="1">
      <c r="A184" s="561">
        <v>75</v>
      </c>
      <c r="C184" s="561">
        <f t="shared" si="249"/>
        <v>1</v>
      </c>
      <c r="D184" s="561">
        <f t="shared" si="249"/>
        <v>1</v>
      </c>
      <c r="E184" s="561">
        <f t="shared" si="249"/>
        <v>1</v>
      </c>
      <c r="F184" s="561">
        <f t="shared" si="249"/>
        <v>1</v>
      </c>
      <c r="G184" s="561">
        <f t="shared" si="249"/>
        <v>1</v>
      </c>
      <c r="H184" s="561">
        <f t="shared" si="249"/>
        <v>1</v>
      </c>
      <c r="I184" s="561">
        <f t="shared" si="249"/>
        <v>1</v>
      </c>
      <c r="J184" s="561">
        <f t="shared" si="249"/>
        <v>1</v>
      </c>
      <c r="K184" s="561">
        <f t="shared" si="249"/>
        <v>0</v>
      </c>
      <c r="L184" s="561">
        <f t="shared" si="249"/>
        <v>0</v>
      </c>
      <c r="M184" s="561">
        <f t="shared" si="249"/>
        <v>0</v>
      </c>
      <c r="N184" s="561">
        <f t="shared" si="249"/>
        <v>0</v>
      </c>
      <c r="O184" s="561">
        <f t="shared" si="249"/>
        <v>0</v>
      </c>
      <c r="P184" s="561">
        <f t="shared" si="249"/>
        <v>0</v>
      </c>
      <c r="Q184" s="561">
        <f t="shared" si="249"/>
        <v>0</v>
      </c>
      <c r="R184" s="561">
        <f t="shared" si="249"/>
        <v>0</v>
      </c>
      <c r="S184" s="561">
        <f t="shared" si="248"/>
        <v>0</v>
      </c>
      <c r="T184" s="561">
        <f t="shared" si="248"/>
        <v>0</v>
      </c>
      <c r="U184" s="561">
        <f t="shared" si="248"/>
        <v>1</v>
      </c>
      <c r="V184" s="561">
        <f t="shared" si="248"/>
        <v>1</v>
      </c>
      <c r="W184" s="561">
        <f t="shared" si="248"/>
        <v>1</v>
      </c>
      <c r="X184" s="561">
        <f t="shared" si="248"/>
        <v>1</v>
      </c>
      <c r="Y184" s="561">
        <f t="shared" si="248"/>
        <v>1</v>
      </c>
      <c r="Z184" s="561">
        <f t="shared" si="248"/>
        <v>1</v>
      </c>
      <c r="AA184" s="561">
        <f t="shared" si="248"/>
        <v>1</v>
      </c>
      <c r="AB184" s="561">
        <f t="shared" si="248"/>
        <v>0</v>
      </c>
      <c r="AC184" s="561">
        <f t="shared" si="248"/>
        <v>0</v>
      </c>
      <c r="AD184" s="561">
        <f t="shared" si="248"/>
        <v>0</v>
      </c>
      <c r="AE184" s="561">
        <f t="shared" si="248"/>
        <v>0</v>
      </c>
      <c r="AF184" s="561">
        <f t="shared" si="248"/>
        <v>0</v>
      </c>
      <c r="AG184" s="561">
        <f t="shared" si="248"/>
        <v>0</v>
      </c>
      <c r="AH184" s="561">
        <f t="shared" si="248"/>
        <v>0</v>
      </c>
      <c r="AI184" s="561">
        <f t="shared" si="251"/>
        <v>0</v>
      </c>
      <c r="AJ184" s="561">
        <f t="shared" si="251"/>
        <v>0</v>
      </c>
      <c r="AK184" s="561">
        <f t="shared" si="251"/>
        <v>0</v>
      </c>
      <c r="AL184" s="561">
        <f t="shared" si="251"/>
        <v>0</v>
      </c>
      <c r="AM184" s="561">
        <f t="shared" si="251"/>
        <v>0</v>
      </c>
      <c r="AN184" s="561">
        <f t="shared" si="251"/>
        <v>0</v>
      </c>
      <c r="AO184" s="561">
        <f t="shared" si="251"/>
        <v>0</v>
      </c>
      <c r="AP184" s="561">
        <f t="shared" si="251"/>
        <v>0</v>
      </c>
      <c r="AQ184" s="561">
        <f t="shared" si="251"/>
        <v>0</v>
      </c>
      <c r="BD184" s="560"/>
      <c r="BE184" s="560">
        <f t="shared" si="253"/>
        <v>45087</v>
      </c>
      <c r="BF184" s="560">
        <f t="shared" si="253"/>
        <v>45088</v>
      </c>
      <c r="BG184" s="560">
        <f t="shared" si="253"/>
        <v>45089</v>
      </c>
      <c r="BH184" s="560">
        <f t="shared" si="253"/>
        <v>45090</v>
      </c>
      <c r="BI184" s="560">
        <f t="shared" si="253"/>
        <v>45091</v>
      </c>
      <c r="BJ184" s="560">
        <f t="shared" si="253"/>
        <v>45092</v>
      </c>
      <c r="BK184" s="560">
        <f t="shared" si="253"/>
        <v>45093</v>
      </c>
      <c r="BL184" s="560">
        <f t="shared" si="253"/>
        <v>45094</v>
      </c>
      <c r="BM184" s="560">
        <f t="shared" si="253"/>
        <v>0</v>
      </c>
      <c r="BN184" s="560">
        <f t="shared" si="253"/>
        <v>0</v>
      </c>
      <c r="BO184" s="560">
        <f t="shared" si="253"/>
        <v>0</v>
      </c>
      <c r="BP184" s="560">
        <f t="shared" si="253"/>
        <v>0</v>
      </c>
      <c r="BQ184" s="560">
        <f t="shared" si="253"/>
        <v>0</v>
      </c>
      <c r="BR184" s="560">
        <f t="shared" si="253"/>
        <v>0</v>
      </c>
      <c r="BS184" s="560">
        <f t="shared" si="253"/>
        <v>0</v>
      </c>
      <c r="BT184" s="560">
        <f t="shared" si="253"/>
        <v>0</v>
      </c>
      <c r="BU184" s="560">
        <f t="shared" si="252"/>
        <v>0</v>
      </c>
      <c r="BV184" s="560">
        <f t="shared" si="252"/>
        <v>0</v>
      </c>
      <c r="BW184" s="560">
        <f t="shared" si="252"/>
        <v>45139</v>
      </c>
      <c r="BX184" s="560">
        <f t="shared" si="252"/>
        <v>45140</v>
      </c>
      <c r="BY184" s="560">
        <f t="shared" si="252"/>
        <v>45141</v>
      </c>
      <c r="BZ184" s="560">
        <f t="shared" si="252"/>
        <v>45142</v>
      </c>
      <c r="CA184" s="560">
        <f t="shared" si="252"/>
        <v>45143</v>
      </c>
      <c r="CB184" s="560">
        <f t="shared" si="252"/>
        <v>45144</v>
      </c>
      <c r="CC184" s="560">
        <f t="shared" si="252"/>
        <v>45145</v>
      </c>
      <c r="CD184" s="560">
        <f t="shared" si="252"/>
        <v>0</v>
      </c>
      <c r="CE184" s="560">
        <f t="shared" si="252"/>
        <v>0</v>
      </c>
      <c r="CF184" s="560">
        <f t="shared" si="252"/>
        <v>0</v>
      </c>
      <c r="CG184" s="560">
        <f t="shared" si="252"/>
        <v>0</v>
      </c>
      <c r="CH184" s="560">
        <f t="shared" si="252"/>
        <v>0</v>
      </c>
      <c r="CI184" s="560">
        <f t="shared" si="252"/>
        <v>0</v>
      </c>
      <c r="CJ184" s="560">
        <f t="shared" si="246"/>
        <v>0</v>
      </c>
      <c r="CK184" s="560">
        <f t="shared" si="246"/>
        <v>0</v>
      </c>
      <c r="CL184" s="560">
        <f t="shared" si="246"/>
        <v>0</v>
      </c>
      <c r="CM184" s="560">
        <f t="shared" si="246"/>
        <v>0</v>
      </c>
      <c r="CN184" s="560">
        <f t="shared" si="246"/>
        <v>0</v>
      </c>
      <c r="CO184" s="560">
        <f t="shared" si="246"/>
        <v>0</v>
      </c>
      <c r="CP184" s="560">
        <f t="shared" si="246"/>
        <v>0</v>
      </c>
      <c r="CQ184" s="560">
        <f t="shared" si="246"/>
        <v>0</v>
      </c>
      <c r="CR184" s="560">
        <f t="shared" si="246"/>
        <v>0</v>
      </c>
      <c r="CS184" s="560">
        <f t="shared" si="246"/>
        <v>0</v>
      </c>
      <c r="CT184" s="560"/>
      <c r="CU184" s="560"/>
      <c r="CV184" s="560"/>
      <c r="CW184" s="560"/>
      <c r="CX184" s="560"/>
      <c r="CY184" s="560"/>
      <c r="CZ184" s="560"/>
      <c r="DA184" s="560"/>
      <c r="DB184" s="560"/>
      <c r="DC184" s="560"/>
      <c r="DD184" s="560"/>
      <c r="DE184" s="560"/>
      <c r="DF184" s="560"/>
      <c r="DG184" s="560"/>
      <c r="DH184" s="560"/>
      <c r="DI184" s="560"/>
      <c r="DJ184" s="560"/>
      <c r="DK184" s="560"/>
      <c r="DL184" s="560"/>
      <c r="DM184" s="560"/>
      <c r="DN184" s="560"/>
      <c r="DO184" s="560"/>
      <c r="DP184" s="560"/>
      <c r="DQ184" s="560"/>
      <c r="DR184" s="560"/>
      <c r="DS184" s="560"/>
      <c r="DT184" s="560"/>
      <c r="DU184" s="560"/>
      <c r="DV184" s="560"/>
      <c r="DW184" s="560"/>
      <c r="DX184" s="560"/>
      <c r="DY184" s="560"/>
      <c r="DZ184" s="560"/>
      <c r="EA184" s="560"/>
      <c r="EB184" s="560"/>
      <c r="EC184" s="560"/>
      <c r="ED184" s="560"/>
      <c r="EE184" s="560"/>
      <c r="EF184" s="560"/>
      <c r="EG184" s="560"/>
      <c r="EH184" s="560"/>
      <c r="EI184" s="560"/>
      <c r="EJ184" s="560"/>
      <c r="EK184" s="560"/>
      <c r="EL184" s="560"/>
      <c r="EM184" s="560"/>
      <c r="EN184" s="560"/>
      <c r="EO184" s="560"/>
      <c r="EP184" s="560"/>
    </row>
    <row r="185" spans="1:146" s="561" customFormat="1" hidden="1">
      <c r="A185" s="561">
        <v>76</v>
      </c>
      <c r="C185" s="561">
        <f t="shared" si="249"/>
        <v>1</v>
      </c>
      <c r="D185" s="561">
        <f t="shared" si="249"/>
        <v>1</v>
      </c>
      <c r="E185" s="561">
        <f t="shared" si="249"/>
        <v>1</v>
      </c>
      <c r="F185" s="561">
        <f t="shared" si="249"/>
        <v>1</v>
      </c>
      <c r="G185" s="561">
        <f t="shared" si="249"/>
        <v>1</v>
      </c>
      <c r="H185" s="561">
        <f t="shared" si="249"/>
        <v>1</v>
      </c>
      <c r="I185" s="561">
        <f t="shared" si="249"/>
        <v>1</v>
      </c>
      <c r="J185" s="561">
        <f t="shared" si="249"/>
        <v>1</v>
      </c>
      <c r="K185" s="561">
        <f t="shared" si="249"/>
        <v>0</v>
      </c>
      <c r="L185" s="561">
        <f t="shared" si="249"/>
        <v>0</v>
      </c>
      <c r="M185" s="561">
        <f t="shared" si="249"/>
        <v>0</v>
      </c>
      <c r="N185" s="561">
        <f t="shared" si="249"/>
        <v>0</v>
      </c>
      <c r="O185" s="561">
        <f t="shared" si="249"/>
        <v>0</v>
      </c>
      <c r="P185" s="561">
        <f t="shared" si="249"/>
        <v>0</v>
      </c>
      <c r="Q185" s="561">
        <f t="shared" si="249"/>
        <v>0</v>
      </c>
      <c r="R185" s="561">
        <f t="shared" si="249"/>
        <v>0</v>
      </c>
      <c r="S185" s="561">
        <f t="shared" si="248"/>
        <v>0</v>
      </c>
      <c r="T185" s="561">
        <f t="shared" si="248"/>
        <v>0</v>
      </c>
      <c r="U185" s="561">
        <f t="shared" si="248"/>
        <v>1</v>
      </c>
      <c r="V185" s="561">
        <f t="shared" si="248"/>
        <v>1</v>
      </c>
      <c r="W185" s="561">
        <f t="shared" si="248"/>
        <v>1</v>
      </c>
      <c r="X185" s="561">
        <f t="shared" si="248"/>
        <v>1</v>
      </c>
      <c r="Y185" s="561">
        <f t="shared" si="248"/>
        <v>1</v>
      </c>
      <c r="Z185" s="561">
        <f t="shared" si="248"/>
        <v>1</v>
      </c>
      <c r="AA185" s="561">
        <f t="shared" si="248"/>
        <v>1</v>
      </c>
      <c r="AB185" s="561">
        <f t="shared" si="248"/>
        <v>0</v>
      </c>
      <c r="AC185" s="561">
        <f t="shared" si="248"/>
        <v>0</v>
      </c>
      <c r="AD185" s="561">
        <f t="shared" si="248"/>
        <v>0</v>
      </c>
      <c r="AE185" s="561">
        <f t="shared" si="248"/>
        <v>0</v>
      </c>
      <c r="AF185" s="561">
        <f t="shared" si="248"/>
        <v>0</v>
      </c>
      <c r="AG185" s="561">
        <f t="shared" si="248"/>
        <v>0</v>
      </c>
      <c r="AH185" s="561">
        <f t="shared" si="248"/>
        <v>0</v>
      </c>
      <c r="AI185" s="561">
        <f t="shared" si="251"/>
        <v>0</v>
      </c>
      <c r="AJ185" s="561">
        <f t="shared" si="251"/>
        <v>0</v>
      </c>
      <c r="AK185" s="561">
        <f t="shared" si="251"/>
        <v>0</v>
      </c>
      <c r="AL185" s="561">
        <f t="shared" si="251"/>
        <v>0</v>
      </c>
      <c r="AM185" s="561">
        <f t="shared" si="251"/>
        <v>0</v>
      </c>
      <c r="AN185" s="561">
        <f t="shared" si="251"/>
        <v>0</v>
      </c>
      <c r="AO185" s="561">
        <f t="shared" si="251"/>
        <v>0</v>
      </c>
      <c r="AP185" s="561">
        <f t="shared" si="251"/>
        <v>0</v>
      </c>
      <c r="AQ185" s="561">
        <f t="shared" si="251"/>
        <v>0</v>
      </c>
      <c r="BD185" s="560"/>
      <c r="BE185" s="560">
        <f t="shared" si="253"/>
        <v>45087</v>
      </c>
      <c r="BF185" s="560">
        <f t="shared" si="253"/>
        <v>45088</v>
      </c>
      <c r="BG185" s="560">
        <f t="shared" si="253"/>
        <v>45089</v>
      </c>
      <c r="BH185" s="560">
        <f t="shared" si="253"/>
        <v>45090</v>
      </c>
      <c r="BI185" s="560">
        <f t="shared" si="253"/>
        <v>45091</v>
      </c>
      <c r="BJ185" s="560">
        <f t="shared" si="253"/>
        <v>45092</v>
      </c>
      <c r="BK185" s="560">
        <f t="shared" si="253"/>
        <v>45093</v>
      </c>
      <c r="BL185" s="560">
        <f t="shared" si="253"/>
        <v>45094</v>
      </c>
      <c r="BM185" s="560">
        <f t="shared" si="253"/>
        <v>0</v>
      </c>
      <c r="BN185" s="560">
        <f t="shared" si="253"/>
        <v>0</v>
      </c>
      <c r="BO185" s="560">
        <f t="shared" si="253"/>
        <v>0</v>
      </c>
      <c r="BP185" s="560">
        <f t="shared" si="253"/>
        <v>0</v>
      </c>
      <c r="BQ185" s="560">
        <f t="shared" si="253"/>
        <v>0</v>
      </c>
      <c r="BR185" s="560">
        <f t="shared" si="253"/>
        <v>0</v>
      </c>
      <c r="BS185" s="560">
        <f t="shared" si="253"/>
        <v>0</v>
      </c>
      <c r="BT185" s="560">
        <f t="shared" si="253"/>
        <v>0</v>
      </c>
      <c r="BU185" s="560">
        <f t="shared" si="252"/>
        <v>0</v>
      </c>
      <c r="BV185" s="560">
        <f t="shared" si="252"/>
        <v>0</v>
      </c>
      <c r="BW185" s="560">
        <f t="shared" si="252"/>
        <v>45139</v>
      </c>
      <c r="BX185" s="560">
        <f t="shared" si="252"/>
        <v>45140</v>
      </c>
      <c r="BY185" s="560">
        <f t="shared" si="252"/>
        <v>45141</v>
      </c>
      <c r="BZ185" s="560">
        <f t="shared" si="252"/>
        <v>45142</v>
      </c>
      <c r="CA185" s="560">
        <f t="shared" si="252"/>
        <v>45143</v>
      </c>
      <c r="CB185" s="560">
        <f t="shared" si="252"/>
        <v>45144</v>
      </c>
      <c r="CC185" s="560">
        <f t="shared" si="252"/>
        <v>45145</v>
      </c>
      <c r="CD185" s="560">
        <f t="shared" si="252"/>
        <v>0</v>
      </c>
      <c r="CE185" s="560">
        <f t="shared" si="252"/>
        <v>0</v>
      </c>
      <c r="CF185" s="560">
        <f t="shared" si="252"/>
        <v>0</v>
      </c>
      <c r="CG185" s="560">
        <f t="shared" si="252"/>
        <v>0</v>
      </c>
      <c r="CH185" s="560">
        <f t="shared" si="252"/>
        <v>0</v>
      </c>
      <c r="CI185" s="560">
        <f t="shared" si="252"/>
        <v>0</v>
      </c>
      <c r="CJ185" s="560">
        <f t="shared" si="246"/>
        <v>0</v>
      </c>
      <c r="CK185" s="560">
        <f t="shared" si="246"/>
        <v>0</v>
      </c>
      <c r="CL185" s="560">
        <f t="shared" si="246"/>
        <v>0</v>
      </c>
      <c r="CM185" s="560">
        <f t="shared" si="246"/>
        <v>0</v>
      </c>
      <c r="CN185" s="560">
        <f t="shared" si="246"/>
        <v>0</v>
      </c>
      <c r="CO185" s="560">
        <f t="shared" si="246"/>
        <v>0</v>
      </c>
      <c r="CP185" s="560">
        <f t="shared" si="246"/>
        <v>0</v>
      </c>
      <c r="CQ185" s="560">
        <f t="shared" si="246"/>
        <v>0</v>
      </c>
      <c r="CR185" s="560">
        <f t="shared" si="246"/>
        <v>0</v>
      </c>
      <c r="CS185" s="560">
        <f t="shared" si="246"/>
        <v>0</v>
      </c>
      <c r="CT185" s="560"/>
      <c r="CU185" s="560"/>
      <c r="CV185" s="560"/>
      <c r="CW185" s="560"/>
      <c r="CX185" s="560"/>
      <c r="CY185" s="560"/>
      <c r="CZ185" s="560"/>
      <c r="DA185" s="560"/>
      <c r="DB185" s="560"/>
      <c r="DC185" s="560"/>
      <c r="DD185" s="560"/>
      <c r="DE185" s="560"/>
      <c r="DF185" s="560"/>
      <c r="DG185" s="560"/>
      <c r="DH185" s="560"/>
      <c r="DI185" s="560"/>
      <c r="DJ185" s="560"/>
      <c r="DK185" s="560"/>
      <c r="DL185" s="560"/>
      <c r="DM185" s="560"/>
      <c r="DN185" s="560"/>
      <c r="DO185" s="560"/>
      <c r="DP185" s="560"/>
      <c r="DQ185" s="560"/>
      <c r="DR185" s="560"/>
      <c r="DS185" s="560"/>
      <c r="DT185" s="560"/>
      <c r="DU185" s="560"/>
      <c r="DV185" s="560"/>
      <c r="DW185" s="560"/>
      <c r="DX185" s="560"/>
      <c r="DY185" s="560"/>
      <c r="DZ185" s="560"/>
      <c r="EA185" s="560"/>
      <c r="EB185" s="560"/>
      <c r="EC185" s="560"/>
      <c r="ED185" s="560"/>
      <c r="EE185" s="560"/>
      <c r="EF185" s="560"/>
      <c r="EG185" s="560"/>
      <c r="EH185" s="560"/>
      <c r="EI185" s="560"/>
      <c r="EJ185" s="560"/>
      <c r="EK185" s="560"/>
      <c r="EL185" s="560"/>
      <c r="EM185" s="560"/>
      <c r="EN185" s="560"/>
      <c r="EO185" s="560"/>
      <c r="EP185" s="560"/>
    </row>
    <row r="186" spans="1:146" s="561" customFormat="1" hidden="1">
      <c r="A186" s="561">
        <v>77</v>
      </c>
      <c r="C186" s="561">
        <f t="shared" si="249"/>
        <v>1</v>
      </c>
      <c r="D186" s="561">
        <f t="shared" si="249"/>
        <v>1</v>
      </c>
      <c r="E186" s="561">
        <f t="shared" si="249"/>
        <v>1</v>
      </c>
      <c r="F186" s="561">
        <f t="shared" si="249"/>
        <v>1</v>
      </c>
      <c r="G186" s="561">
        <f t="shared" si="249"/>
        <v>1</v>
      </c>
      <c r="H186" s="561">
        <f t="shared" si="249"/>
        <v>1</v>
      </c>
      <c r="I186" s="561">
        <f t="shared" si="249"/>
        <v>1</v>
      </c>
      <c r="J186" s="561">
        <f t="shared" si="249"/>
        <v>1</v>
      </c>
      <c r="K186" s="561">
        <f t="shared" si="249"/>
        <v>0</v>
      </c>
      <c r="L186" s="561">
        <f t="shared" si="249"/>
        <v>0</v>
      </c>
      <c r="M186" s="561">
        <f t="shared" si="249"/>
        <v>0</v>
      </c>
      <c r="N186" s="561">
        <f t="shared" si="249"/>
        <v>0</v>
      </c>
      <c r="O186" s="561">
        <f t="shared" si="249"/>
        <v>0</v>
      </c>
      <c r="P186" s="561">
        <f t="shared" si="249"/>
        <v>0</v>
      </c>
      <c r="Q186" s="561">
        <f t="shared" si="249"/>
        <v>0</v>
      </c>
      <c r="R186" s="561">
        <f t="shared" si="249"/>
        <v>0</v>
      </c>
      <c r="S186" s="561">
        <f t="shared" si="248"/>
        <v>0</v>
      </c>
      <c r="T186" s="561">
        <f t="shared" si="248"/>
        <v>0</v>
      </c>
      <c r="U186" s="561">
        <f t="shared" si="248"/>
        <v>1</v>
      </c>
      <c r="V186" s="561">
        <f t="shared" si="248"/>
        <v>1</v>
      </c>
      <c r="W186" s="561">
        <f t="shared" si="248"/>
        <v>1</v>
      </c>
      <c r="X186" s="561">
        <f t="shared" si="248"/>
        <v>1</v>
      </c>
      <c r="Y186" s="561">
        <f t="shared" si="248"/>
        <v>1</v>
      </c>
      <c r="Z186" s="561">
        <f t="shared" si="248"/>
        <v>1</v>
      </c>
      <c r="AA186" s="561">
        <f t="shared" si="248"/>
        <v>1</v>
      </c>
      <c r="AB186" s="561">
        <f t="shared" si="248"/>
        <v>0</v>
      </c>
      <c r="AC186" s="561">
        <f t="shared" si="248"/>
        <v>0</v>
      </c>
      <c r="AD186" s="561">
        <f t="shared" si="248"/>
        <v>0</v>
      </c>
      <c r="AE186" s="561">
        <f t="shared" si="248"/>
        <v>0</v>
      </c>
      <c r="AF186" s="561">
        <f t="shared" si="248"/>
        <v>0</v>
      </c>
      <c r="AG186" s="561">
        <f t="shared" si="248"/>
        <v>0</v>
      </c>
      <c r="AH186" s="561">
        <f t="shared" si="248"/>
        <v>0</v>
      </c>
      <c r="AI186" s="561">
        <f t="shared" si="251"/>
        <v>0</v>
      </c>
      <c r="AJ186" s="561">
        <f t="shared" si="251"/>
        <v>0</v>
      </c>
      <c r="AK186" s="561">
        <f t="shared" si="251"/>
        <v>0</v>
      </c>
      <c r="AL186" s="561">
        <f t="shared" si="251"/>
        <v>0</v>
      </c>
      <c r="AM186" s="561">
        <f t="shared" si="251"/>
        <v>0</v>
      </c>
      <c r="AN186" s="561">
        <f t="shared" si="251"/>
        <v>0</v>
      </c>
      <c r="AO186" s="561">
        <f t="shared" si="251"/>
        <v>0</v>
      </c>
      <c r="AP186" s="561">
        <f t="shared" si="251"/>
        <v>0</v>
      </c>
      <c r="AQ186" s="561">
        <f t="shared" si="251"/>
        <v>0</v>
      </c>
      <c r="BD186" s="560"/>
      <c r="BE186" s="560">
        <f t="shared" si="253"/>
        <v>45087</v>
      </c>
      <c r="BF186" s="560">
        <f t="shared" si="253"/>
        <v>45088</v>
      </c>
      <c r="BG186" s="560">
        <f t="shared" si="253"/>
        <v>45089</v>
      </c>
      <c r="BH186" s="560">
        <f t="shared" si="253"/>
        <v>45090</v>
      </c>
      <c r="BI186" s="560">
        <f t="shared" si="253"/>
        <v>45091</v>
      </c>
      <c r="BJ186" s="560">
        <f t="shared" si="253"/>
        <v>45092</v>
      </c>
      <c r="BK186" s="560">
        <f t="shared" si="253"/>
        <v>45093</v>
      </c>
      <c r="BL186" s="560">
        <f t="shared" si="253"/>
        <v>45094</v>
      </c>
      <c r="BM186" s="560">
        <f t="shared" si="253"/>
        <v>0</v>
      </c>
      <c r="BN186" s="560">
        <f t="shared" si="253"/>
        <v>0</v>
      </c>
      <c r="BO186" s="560">
        <f t="shared" si="253"/>
        <v>0</v>
      </c>
      <c r="BP186" s="560">
        <f t="shared" si="253"/>
        <v>0</v>
      </c>
      <c r="BQ186" s="560">
        <f t="shared" si="253"/>
        <v>0</v>
      </c>
      <c r="BR186" s="560">
        <f t="shared" si="253"/>
        <v>0</v>
      </c>
      <c r="BS186" s="560">
        <f t="shared" si="253"/>
        <v>0</v>
      </c>
      <c r="BT186" s="560">
        <f t="shared" si="253"/>
        <v>0</v>
      </c>
      <c r="BU186" s="560">
        <f t="shared" si="252"/>
        <v>0</v>
      </c>
      <c r="BV186" s="560">
        <f t="shared" si="252"/>
        <v>0</v>
      </c>
      <c r="BW186" s="560">
        <f t="shared" si="252"/>
        <v>45139</v>
      </c>
      <c r="BX186" s="560">
        <f t="shared" si="252"/>
        <v>45140</v>
      </c>
      <c r="BY186" s="560">
        <f t="shared" si="252"/>
        <v>45141</v>
      </c>
      <c r="BZ186" s="560">
        <f t="shared" si="252"/>
        <v>45142</v>
      </c>
      <c r="CA186" s="560">
        <f t="shared" si="252"/>
        <v>45143</v>
      </c>
      <c r="CB186" s="560">
        <f t="shared" si="252"/>
        <v>45144</v>
      </c>
      <c r="CC186" s="560">
        <f t="shared" si="252"/>
        <v>45145</v>
      </c>
      <c r="CD186" s="560">
        <f t="shared" si="252"/>
        <v>0</v>
      </c>
      <c r="CE186" s="560">
        <f t="shared" si="252"/>
        <v>0</v>
      </c>
      <c r="CF186" s="560">
        <f t="shared" si="252"/>
        <v>0</v>
      </c>
      <c r="CG186" s="560">
        <f t="shared" si="252"/>
        <v>0</v>
      </c>
      <c r="CH186" s="560">
        <f t="shared" si="252"/>
        <v>0</v>
      </c>
      <c r="CI186" s="560">
        <f t="shared" si="252"/>
        <v>0</v>
      </c>
      <c r="CJ186" s="560">
        <f t="shared" ref="CJ186:CS201" si="254">CJ185</f>
        <v>0</v>
      </c>
      <c r="CK186" s="560">
        <f t="shared" si="254"/>
        <v>0</v>
      </c>
      <c r="CL186" s="560">
        <f t="shared" si="254"/>
        <v>0</v>
      </c>
      <c r="CM186" s="560">
        <f t="shared" si="254"/>
        <v>0</v>
      </c>
      <c r="CN186" s="560">
        <f t="shared" si="254"/>
        <v>0</v>
      </c>
      <c r="CO186" s="560">
        <f t="shared" si="254"/>
        <v>0</v>
      </c>
      <c r="CP186" s="560">
        <f t="shared" si="254"/>
        <v>0</v>
      </c>
      <c r="CQ186" s="560">
        <f t="shared" si="254"/>
        <v>0</v>
      </c>
      <c r="CR186" s="560">
        <f t="shared" si="254"/>
        <v>0</v>
      </c>
      <c r="CS186" s="560">
        <f t="shared" si="254"/>
        <v>0</v>
      </c>
      <c r="CT186" s="560"/>
      <c r="CU186" s="560"/>
      <c r="CV186" s="560"/>
      <c r="CW186" s="560"/>
      <c r="CX186" s="560"/>
      <c r="CY186" s="560"/>
      <c r="CZ186" s="560"/>
      <c r="DA186" s="560"/>
      <c r="DB186" s="560"/>
      <c r="DC186" s="560"/>
      <c r="DD186" s="560"/>
      <c r="DE186" s="560"/>
      <c r="DF186" s="560"/>
      <c r="DG186" s="560"/>
      <c r="DH186" s="560"/>
      <c r="DI186" s="560"/>
      <c r="DJ186" s="560"/>
      <c r="DK186" s="560"/>
      <c r="DL186" s="560"/>
      <c r="DM186" s="560"/>
      <c r="DN186" s="560"/>
      <c r="DO186" s="560"/>
      <c r="DP186" s="560"/>
      <c r="DQ186" s="560"/>
      <c r="DR186" s="560"/>
      <c r="DS186" s="560"/>
      <c r="DT186" s="560"/>
      <c r="DU186" s="560"/>
      <c r="DV186" s="560"/>
      <c r="DW186" s="560"/>
      <c r="DX186" s="560"/>
      <c r="DY186" s="560"/>
      <c r="DZ186" s="560"/>
      <c r="EA186" s="560"/>
      <c r="EB186" s="560"/>
      <c r="EC186" s="560"/>
      <c r="ED186" s="560"/>
      <c r="EE186" s="560"/>
      <c r="EF186" s="560"/>
      <c r="EG186" s="560"/>
      <c r="EH186" s="560"/>
      <c r="EI186" s="560"/>
      <c r="EJ186" s="560"/>
      <c r="EK186" s="560"/>
      <c r="EL186" s="560"/>
      <c r="EM186" s="560"/>
      <c r="EN186" s="560"/>
      <c r="EO186" s="560"/>
      <c r="EP186" s="560"/>
    </row>
    <row r="187" spans="1:146" s="561" customFormat="1" hidden="1">
      <c r="A187" s="561">
        <v>78</v>
      </c>
      <c r="C187" s="561">
        <f t="shared" si="249"/>
        <v>1</v>
      </c>
      <c r="D187" s="561">
        <f t="shared" si="249"/>
        <v>1</v>
      </c>
      <c r="E187" s="561">
        <f t="shared" si="249"/>
        <v>1</v>
      </c>
      <c r="F187" s="561">
        <f t="shared" si="249"/>
        <v>1</v>
      </c>
      <c r="G187" s="561">
        <f t="shared" si="249"/>
        <v>1</v>
      </c>
      <c r="H187" s="561">
        <f t="shared" si="249"/>
        <v>1</v>
      </c>
      <c r="I187" s="561">
        <f t="shared" si="249"/>
        <v>1</v>
      </c>
      <c r="J187" s="561">
        <f t="shared" si="249"/>
        <v>1</v>
      </c>
      <c r="K187" s="561">
        <f t="shared" si="249"/>
        <v>0</v>
      </c>
      <c r="L187" s="561">
        <f t="shared" si="249"/>
        <v>0</v>
      </c>
      <c r="M187" s="561">
        <f t="shared" si="249"/>
        <v>0</v>
      </c>
      <c r="N187" s="561">
        <f t="shared" si="249"/>
        <v>0</v>
      </c>
      <c r="O187" s="561">
        <f t="shared" si="249"/>
        <v>0</v>
      </c>
      <c r="P187" s="561">
        <f t="shared" si="249"/>
        <v>0</v>
      </c>
      <c r="Q187" s="561">
        <f t="shared" si="249"/>
        <v>0</v>
      </c>
      <c r="R187" s="561">
        <f t="shared" si="249"/>
        <v>0</v>
      </c>
      <c r="S187" s="561">
        <f t="shared" si="248"/>
        <v>0</v>
      </c>
      <c r="T187" s="561">
        <f t="shared" si="248"/>
        <v>0</v>
      </c>
      <c r="U187" s="561">
        <f t="shared" si="248"/>
        <v>1</v>
      </c>
      <c r="V187" s="561">
        <f t="shared" si="248"/>
        <v>1</v>
      </c>
      <c r="W187" s="561">
        <f t="shared" si="248"/>
        <v>1</v>
      </c>
      <c r="X187" s="561">
        <f t="shared" si="248"/>
        <v>1</v>
      </c>
      <c r="Y187" s="561">
        <f t="shared" si="248"/>
        <v>1</v>
      </c>
      <c r="Z187" s="561">
        <f t="shared" si="248"/>
        <v>1</v>
      </c>
      <c r="AA187" s="561">
        <f t="shared" si="248"/>
        <v>1</v>
      </c>
      <c r="AB187" s="561">
        <f t="shared" si="248"/>
        <v>0</v>
      </c>
      <c r="AC187" s="561">
        <f t="shared" si="248"/>
        <v>0</v>
      </c>
      <c r="AD187" s="561">
        <f t="shared" si="248"/>
        <v>0</v>
      </c>
      <c r="AE187" s="561">
        <f t="shared" si="248"/>
        <v>0</v>
      </c>
      <c r="AF187" s="561">
        <f t="shared" si="248"/>
        <v>0</v>
      </c>
      <c r="AG187" s="561">
        <f t="shared" si="248"/>
        <v>0</v>
      </c>
      <c r="AH187" s="561">
        <f t="shared" si="248"/>
        <v>0</v>
      </c>
      <c r="AI187" s="561">
        <f t="shared" si="251"/>
        <v>0</v>
      </c>
      <c r="AJ187" s="561">
        <f t="shared" si="251"/>
        <v>0</v>
      </c>
      <c r="AK187" s="561">
        <f t="shared" si="251"/>
        <v>0</v>
      </c>
      <c r="AL187" s="561">
        <f t="shared" si="251"/>
        <v>0</v>
      </c>
      <c r="AM187" s="561">
        <f t="shared" si="251"/>
        <v>0</v>
      </c>
      <c r="AN187" s="561">
        <f t="shared" si="251"/>
        <v>0</v>
      </c>
      <c r="AO187" s="561">
        <f t="shared" si="251"/>
        <v>0</v>
      </c>
      <c r="AP187" s="561">
        <f t="shared" si="251"/>
        <v>0</v>
      </c>
      <c r="AQ187" s="561">
        <f t="shared" si="251"/>
        <v>0</v>
      </c>
      <c r="BD187" s="560"/>
      <c r="BE187" s="560">
        <f t="shared" si="253"/>
        <v>45087</v>
      </c>
      <c r="BF187" s="560">
        <f t="shared" si="253"/>
        <v>45088</v>
      </c>
      <c r="BG187" s="560">
        <f t="shared" si="253"/>
        <v>45089</v>
      </c>
      <c r="BH187" s="560">
        <f t="shared" si="253"/>
        <v>45090</v>
      </c>
      <c r="BI187" s="560">
        <f t="shared" si="253"/>
        <v>45091</v>
      </c>
      <c r="BJ187" s="560">
        <f t="shared" si="253"/>
        <v>45092</v>
      </c>
      <c r="BK187" s="560">
        <f t="shared" si="253"/>
        <v>45093</v>
      </c>
      <c r="BL187" s="560">
        <f t="shared" si="253"/>
        <v>45094</v>
      </c>
      <c r="BM187" s="560">
        <f t="shared" si="253"/>
        <v>0</v>
      </c>
      <c r="BN187" s="560">
        <f t="shared" si="253"/>
        <v>0</v>
      </c>
      <c r="BO187" s="560">
        <f t="shared" si="253"/>
        <v>0</v>
      </c>
      <c r="BP187" s="560">
        <f t="shared" si="253"/>
        <v>0</v>
      </c>
      <c r="BQ187" s="560">
        <f t="shared" si="253"/>
        <v>0</v>
      </c>
      <c r="BR187" s="560">
        <f t="shared" si="253"/>
        <v>0</v>
      </c>
      <c r="BS187" s="560">
        <f t="shared" si="253"/>
        <v>0</v>
      </c>
      <c r="BT187" s="560">
        <f t="shared" si="253"/>
        <v>0</v>
      </c>
      <c r="BU187" s="560">
        <f t="shared" si="252"/>
        <v>0</v>
      </c>
      <c r="BV187" s="560">
        <f t="shared" si="252"/>
        <v>0</v>
      </c>
      <c r="BW187" s="560">
        <f t="shared" si="252"/>
        <v>45139</v>
      </c>
      <c r="BX187" s="560">
        <f t="shared" si="252"/>
        <v>45140</v>
      </c>
      <c r="BY187" s="560">
        <f t="shared" si="252"/>
        <v>45141</v>
      </c>
      <c r="BZ187" s="560">
        <f t="shared" si="252"/>
        <v>45142</v>
      </c>
      <c r="CA187" s="560">
        <f t="shared" si="252"/>
        <v>45143</v>
      </c>
      <c r="CB187" s="560">
        <f t="shared" si="252"/>
        <v>45144</v>
      </c>
      <c r="CC187" s="560">
        <f t="shared" si="252"/>
        <v>45145</v>
      </c>
      <c r="CD187" s="560">
        <f t="shared" si="252"/>
        <v>0</v>
      </c>
      <c r="CE187" s="560">
        <f t="shared" si="252"/>
        <v>0</v>
      </c>
      <c r="CF187" s="560">
        <f t="shared" si="252"/>
        <v>0</v>
      </c>
      <c r="CG187" s="560">
        <f t="shared" si="252"/>
        <v>0</v>
      </c>
      <c r="CH187" s="560">
        <f t="shared" si="252"/>
        <v>0</v>
      </c>
      <c r="CI187" s="560">
        <f t="shared" si="252"/>
        <v>0</v>
      </c>
      <c r="CJ187" s="560">
        <f t="shared" si="254"/>
        <v>0</v>
      </c>
      <c r="CK187" s="560">
        <f t="shared" si="254"/>
        <v>0</v>
      </c>
      <c r="CL187" s="560">
        <f t="shared" si="254"/>
        <v>0</v>
      </c>
      <c r="CM187" s="560">
        <f t="shared" si="254"/>
        <v>0</v>
      </c>
      <c r="CN187" s="560">
        <f t="shared" si="254"/>
        <v>0</v>
      </c>
      <c r="CO187" s="560">
        <f t="shared" si="254"/>
        <v>0</v>
      </c>
      <c r="CP187" s="560">
        <f t="shared" si="254"/>
        <v>0</v>
      </c>
      <c r="CQ187" s="560">
        <f t="shared" si="254"/>
        <v>0</v>
      </c>
      <c r="CR187" s="560">
        <f t="shared" si="254"/>
        <v>0</v>
      </c>
      <c r="CS187" s="560">
        <f t="shared" si="254"/>
        <v>0</v>
      </c>
      <c r="CT187" s="560"/>
      <c r="CU187" s="560"/>
      <c r="CV187" s="560"/>
      <c r="CW187" s="560"/>
      <c r="CX187" s="560"/>
      <c r="CY187" s="560"/>
      <c r="CZ187" s="560"/>
      <c r="DA187" s="560"/>
      <c r="DB187" s="560"/>
      <c r="DC187" s="560"/>
      <c r="DD187" s="560"/>
      <c r="DE187" s="560"/>
      <c r="DF187" s="560"/>
      <c r="DG187" s="560"/>
      <c r="DH187" s="560"/>
      <c r="DI187" s="560"/>
      <c r="DJ187" s="560"/>
      <c r="DK187" s="560"/>
      <c r="DL187" s="560"/>
      <c r="DM187" s="560"/>
      <c r="DN187" s="560"/>
      <c r="DO187" s="560"/>
      <c r="DP187" s="560"/>
      <c r="DQ187" s="560"/>
      <c r="DR187" s="560"/>
      <c r="DS187" s="560"/>
      <c r="DT187" s="560"/>
      <c r="DU187" s="560"/>
      <c r="DV187" s="560"/>
      <c r="DW187" s="560"/>
      <c r="DX187" s="560"/>
      <c r="DY187" s="560"/>
      <c r="DZ187" s="560"/>
      <c r="EA187" s="560"/>
      <c r="EB187" s="560"/>
      <c r="EC187" s="560"/>
      <c r="ED187" s="560"/>
      <c r="EE187" s="560"/>
      <c r="EF187" s="560"/>
      <c r="EG187" s="560"/>
      <c r="EH187" s="560"/>
      <c r="EI187" s="560"/>
      <c r="EJ187" s="560"/>
      <c r="EK187" s="560"/>
      <c r="EL187" s="560"/>
      <c r="EM187" s="560"/>
      <c r="EN187" s="560"/>
      <c r="EO187" s="560"/>
      <c r="EP187" s="560"/>
    </row>
    <row r="188" spans="1:146" s="561" customFormat="1" hidden="1">
      <c r="A188" s="561">
        <v>79</v>
      </c>
      <c r="C188" s="561">
        <f t="shared" si="249"/>
        <v>1</v>
      </c>
      <c r="D188" s="561">
        <f t="shared" si="249"/>
        <v>1</v>
      </c>
      <c r="E188" s="561">
        <f t="shared" si="249"/>
        <v>1</v>
      </c>
      <c r="F188" s="561">
        <f t="shared" si="249"/>
        <v>1</v>
      </c>
      <c r="G188" s="561">
        <f t="shared" si="249"/>
        <v>1</v>
      </c>
      <c r="H188" s="561">
        <f t="shared" si="249"/>
        <v>1</v>
      </c>
      <c r="I188" s="561">
        <f t="shared" si="249"/>
        <v>1</v>
      </c>
      <c r="J188" s="561">
        <f t="shared" si="249"/>
        <v>1</v>
      </c>
      <c r="K188" s="561">
        <f t="shared" si="249"/>
        <v>0</v>
      </c>
      <c r="L188" s="561">
        <f t="shared" si="249"/>
        <v>0</v>
      </c>
      <c r="M188" s="561">
        <f t="shared" si="249"/>
        <v>0</v>
      </c>
      <c r="N188" s="561">
        <f t="shared" si="249"/>
        <v>0</v>
      </c>
      <c r="O188" s="561">
        <f t="shared" si="249"/>
        <v>0</v>
      </c>
      <c r="P188" s="561">
        <f t="shared" si="249"/>
        <v>0</v>
      </c>
      <c r="Q188" s="561">
        <f t="shared" si="249"/>
        <v>0</v>
      </c>
      <c r="R188" s="561">
        <f t="shared" si="249"/>
        <v>0</v>
      </c>
      <c r="S188" s="561">
        <f t="shared" si="248"/>
        <v>0</v>
      </c>
      <c r="T188" s="561">
        <f t="shared" si="248"/>
        <v>0</v>
      </c>
      <c r="U188" s="561">
        <f t="shared" si="248"/>
        <v>1</v>
      </c>
      <c r="V188" s="561">
        <f t="shared" si="248"/>
        <v>1</v>
      </c>
      <c r="W188" s="561">
        <f t="shared" si="248"/>
        <v>1</v>
      </c>
      <c r="X188" s="561">
        <f t="shared" si="248"/>
        <v>1</v>
      </c>
      <c r="Y188" s="561">
        <f t="shared" si="248"/>
        <v>1</v>
      </c>
      <c r="Z188" s="561">
        <f t="shared" si="248"/>
        <v>1</v>
      </c>
      <c r="AA188" s="561">
        <f t="shared" si="248"/>
        <v>1</v>
      </c>
      <c r="AB188" s="561">
        <f t="shared" si="251"/>
        <v>0</v>
      </c>
      <c r="AC188" s="561">
        <f t="shared" si="251"/>
        <v>0</v>
      </c>
      <c r="AD188" s="561">
        <f t="shared" si="251"/>
        <v>0</v>
      </c>
      <c r="AE188" s="561">
        <f t="shared" si="251"/>
        <v>0</v>
      </c>
      <c r="AF188" s="561">
        <f t="shared" si="251"/>
        <v>0</v>
      </c>
      <c r="AG188" s="561">
        <f t="shared" si="251"/>
        <v>0</v>
      </c>
      <c r="AH188" s="561">
        <f t="shared" si="251"/>
        <v>0</v>
      </c>
      <c r="AI188" s="561">
        <f t="shared" si="251"/>
        <v>0</v>
      </c>
      <c r="AJ188" s="561">
        <f t="shared" si="251"/>
        <v>0</v>
      </c>
      <c r="AK188" s="561">
        <f t="shared" si="251"/>
        <v>0</v>
      </c>
      <c r="AL188" s="561">
        <f t="shared" si="251"/>
        <v>0</v>
      </c>
      <c r="AM188" s="561">
        <f t="shared" si="251"/>
        <v>0</v>
      </c>
      <c r="AN188" s="561">
        <f t="shared" si="251"/>
        <v>0</v>
      </c>
      <c r="AO188" s="561">
        <f t="shared" si="251"/>
        <v>0</v>
      </c>
      <c r="AP188" s="561">
        <f t="shared" si="251"/>
        <v>0</v>
      </c>
      <c r="AQ188" s="561">
        <f t="shared" si="251"/>
        <v>0</v>
      </c>
      <c r="BD188" s="560"/>
      <c r="BE188" s="560">
        <f t="shared" si="253"/>
        <v>45087</v>
      </c>
      <c r="BF188" s="560">
        <f t="shared" si="253"/>
        <v>45088</v>
      </c>
      <c r="BG188" s="560">
        <f t="shared" si="253"/>
        <v>45089</v>
      </c>
      <c r="BH188" s="560">
        <f t="shared" si="253"/>
        <v>45090</v>
      </c>
      <c r="BI188" s="560">
        <f t="shared" si="253"/>
        <v>45091</v>
      </c>
      <c r="BJ188" s="560">
        <f t="shared" si="253"/>
        <v>45092</v>
      </c>
      <c r="BK188" s="560">
        <f t="shared" si="253"/>
        <v>45093</v>
      </c>
      <c r="BL188" s="560">
        <f t="shared" si="253"/>
        <v>45094</v>
      </c>
      <c r="BM188" s="560">
        <f t="shared" si="253"/>
        <v>0</v>
      </c>
      <c r="BN188" s="560">
        <f t="shared" si="253"/>
        <v>0</v>
      </c>
      <c r="BO188" s="560">
        <f t="shared" si="253"/>
        <v>0</v>
      </c>
      <c r="BP188" s="560">
        <f t="shared" si="253"/>
        <v>0</v>
      </c>
      <c r="BQ188" s="560">
        <f t="shared" si="253"/>
        <v>0</v>
      </c>
      <c r="BR188" s="560">
        <f t="shared" si="253"/>
        <v>0</v>
      </c>
      <c r="BS188" s="560">
        <f t="shared" si="253"/>
        <v>0</v>
      </c>
      <c r="BT188" s="560">
        <f t="shared" si="253"/>
        <v>0</v>
      </c>
      <c r="BU188" s="560">
        <f t="shared" si="252"/>
        <v>0</v>
      </c>
      <c r="BV188" s="560">
        <f t="shared" si="252"/>
        <v>0</v>
      </c>
      <c r="BW188" s="560">
        <f t="shared" si="252"/>
        <v>45139</v>
      </c>
      <c r="BX188" s="560">
        <f t="shared" si="252"/>
        <v>45140</v>
      </c>
      <c r="BY188" s="560">
        <f t="shared" si="252"/>
        <v>45141</v>
      </c>
      <c r="BZ188" s="560">
        <f t="shared" si="252"/>
        <v>45142</v>
      </c>
      <c r="CA188" s="560">
        <f t="shared" si="252"/>
        <v>45143</v>
      </c>
      <c r="CB188" s="560">
        <f t="shared" si="252"/>
        <v>45144</v>
      </c>
      <c r="CC188" s="560">
        <f t="shared" si="252"/>
        <v>45145</v>
      </c>
      <c r="CD188" s="560">
        <f t="shared" si="252"/>
        <v>0</v>
      </c>
      <c r="CE188" s="560">
        <f t="shared" si="252"/>
        <v>0</v>
      </c>
      <c r="CF188" s="560">
        <f t="shared" si="252"/>
        <v>0</v>
      </c>
      <c r="CG188" s="560">
        <f t="shared" si="252"/>
        <v>0</v>
      </c>
      <c r="CH188" s="560">
        <f t="shared" si="252"/>
        <v>0</v>
      </c>
      <c r="CI188" s="560">
        <f t="shared" si="252"/>
        <v>0</v>
      </c>
      <c r="CJ188" s="560">
        <f t="shared" si="254"/>
        <v>0</v>
      </c>
      <c r="CK188" s="560">
        <f t="shared" si="254"/>
        <v>0</v>
      </c>
      <c r="CL188" s="560">
        <f t="shared" si="254"/>
        <v>0</v>
      </c>
      <c r="CM188" s="560">
        <f t="shared" si="254"/>
        <v>0</v>
      </c>
      <c r="CN188" s="560">
        <f t="shared" si="254"/>
        <v>0</v>
      </c>
      <c r="CO188" s="560">
        <f t="shared" si="254"/>
        <v>0</v>
      </c>
      <c r="CP188" s="560">
        <f t="shared" si="254"/>
        <v>0</v>
      </c>
      <c r="CQ188" s="560">
        <f t="shared" si="254"/>
        <v>0</v>
      </c>
      <c r="CR188" s="560">
        <f t="shared" si="254"/>
        <v>0</v>
      </c>
      <c r="CS188" s="560">
        <f t="shared" si="254"/>
        <v>0</v>
      </c>
      <c r="CT188" s="560"/>
      <c r="CU188" s="560"/>
      <c r="CV188" s="560"/>
      <c r="CW188" s="560"/>
      <c r="CX188" s="560"/>
      <c r="CY188" s="560"/>
      <c r="CZ188" s="560"/>
      <c r="DA188" s="560"/>
      <c r="DB188" s="560"/>
      <c r="DC188" s="560"/>
      <c r="DD188" s="560"/>
      <c r="DE188" s="560"/>
      <c r="DF188" s="560"/>
      <c r="DG188" s="560"/>
      <c r="DH188" s="560"/>
      <c r="DI188" s="560"/>
      <c r="DJ188" s="560"/>
      <c r="DK188" s="560"/>
      <c r="DL188" s="560"/>
      <c r="DM188" s="560"/>
      <c r="DN188" s="560"/>
      <c r="DO188" s="560"/>
      <c r="DP188" s="560"/>
      <c r="DQ188" s="560"/>
      <c r="DR188" s="560"/>
      <c r="DS188" s="560"/>
      <c r="DT188" s="560"/>
      <c r="DU188" s="560"/>
      <c r="DV188" s="560"/>
      <c r="DW188" s="560"/>
      <c r="DX188" s="560"/>
      <c r="DY188" s="560"/>
      <c r="DZ188" s="560"/>
      <c r="EA188" s="560"/>
      <c r="EB188" s="560"/>
      <c r="EC188" s="560"/>
      <c r="ED188" s="560"/>
      <c r="EE188" s="560"/>
      <c r="EF188" s="560"/>
      <c r="EG188" s="560"/>
      <c r="EH188" s="560"/>
      <c r="EI188" s="560"/>
      <c r="EJ188" s="560"/>
      <c r="EK188" s="560"/>
      <c r="EL188" s="560"/>
      <c r="EM188" s="560"/>
      <c r="EN188" s="560"/>
      <c r="EO188" s="560"/>
      <c r="EP188" s="560"/>
    </row>
    <row r="189" spans="1:146" s="561" customFormat="1" hidden="1">
      <c r="A189" s="561">
        <v>80</v>
      </c>
      <c r="C189" s="561">
        <f t="shared" si="249"/>
        <v>1</v>
      </c>
      <c r="D189" s="561">
        <f t="shared" si="249"/>
        <v>1</v>
      </c>
      <c r="E189" s="561">
        <f t="shared" si="249"/>
        <v>1</v>
      </c>
      <c r="F189" s="561">
        <f t="shared" si="249"/>
        <v>1</v>
      </c>
      <c r="G189" s="561">
        <f t="shared" si="249"/>
        <v>1</v>
      </c>
      <c r="H189" s="561">
        <f t="shared" si="249"/>
        <v>1</v>
      </c>
      <c r="I189" s="561">
        <f t="shared" si="249"/>
        <v>1</v>
      </c>
      <c r="J189" s="561">
        <f t="shared" si="249"/>
        <v>1</v>
      </c>
      <c r="K189" s="561">
        <f t="shared" si="249"/>
        <v>0</v>
      </c>
      <c r="L189" s="561">
        <f t="shared" si="249"/>
        <v>0</v>
      </c>
      <c r="M189" s="561">
        <f t="shared" si="249"/>
        <v>0</v>
      </c>
      <c r="N189" s="561">
        <f t="shared" si="249"/>
        <v>0</v>
      </c>
      <c r="O189" s="561">
        <f t="shared" si="249"/>
        <v>0</v>
      </c>
      <c r="P189" s="561">
        <f t="shared" si="249"/>
        <v>0</v>
      </c>
      <c r="Q189" s="561">
        <f t="shared" si="249"/>
        <v>0</v>
      </c>
      <c r="R189" s="561">
        <f t="shared" si="249"/>
        <v>0</v>
      </c>
      <c r="S189" s="561">
        <f t="shared" si="248"/>
        <v>0</v>
      </c>
      <c r="T189" s="561">
        <f t="shared" si="248"/>
        <v>0</v>
      </c>
      <c r="U189" s="561">
        <f t="shared" si="248"/>
        <v>1</v>
      </c>
      <c r="V189" s="561">
        <f t="shared" si="248"/>
        <v>1</v>
      </c>
      <c r="W189" s="561">
        <f t="shared" si="248"/>
        <v>1</v>
      </c>
      <c r="X189" s="561">
        <f t="shared" si="248"/>
        <v>1</v>
      </c>
      <c r="Y189" s="561">
        <f t="shared" si="248"/>
        <v>1</v>
      </c>
      <c r="Z189" s="561">
        <f t="shared" si="248"/>
        <v>1</v>
      </c>
      <c r="AA189" s="561">
        <f t="shared" si="248"/>
        <v>1</v>
      </c>
      <c r="AB189" s="561">
        <f t="shared" si="251"/>
        <v>0</v>
      </c>
      <c r="AC189" s="561">
        <f t="shared" si="251"/>
        <v>0</v>
      </c>
      <c r="AD189" s="561">
        <f t="shared" si="251"/>
        <v>0</v>
      </c>
      <c r="AE189" s="561">
        <f t="shared" si="251"/>
        <v>0</v>
      </c>
      <c r="AF189" s="561">
        <f t="shared" si="251"/>
        <v>0</v>
      </c>
      <c r="AG189" s="561">
        <f t="shared" si="251"/>
        <v>0</v>
      </c>
      <c r="AH189" s="561">
        <f t="shared" si="251"/>
        <v>0</v>
      </c>
      <c r="AI189" s="561">
        <f t="shared" si="251"/>
        <v>0</v>
      </c>
      <c r="AJ189" s="561">
        <f t="shared" si="251"/>
        <v>0</v>
      </c>
      <c r="AK189" s="561">
        <f t="shared" si="251"/>
        <v>0</v>
      </c>
      <c r="AL189" s="561">
        <f t="shared" si="251"/>
        <v>0</v>
      </c>
      <c r="AM189" s="561">
        <f t="shared" si="251"/>
        <v>0</v>
      </c>
      <c r="AN189" s="561">
        <f t="shared" si="251"/>
        <v>0</v>
      </c>
      <c r="AO189" s="561">
        <f t="shared" si="251"/>
        <v>0</v>
      </c>
      <c r="AP189" s="561">
        <f t="shared" si="251"/>
        <v>0</v>
      </c>
      <c r="AQ189" s="561">
        <f t="shared" si="251"/>
        <v>0</v>
      </c>
      <c r="BD189" s="560"/>
      <c r="BE189" s="560">
        <f t="shared" si="253"/>
        <v>45087</v>
      </c>
      <c r="BF189" s="560">
        <f t="shared" si="253"/>
        <v>45088</v>
      </c>
      <c r="BG189" s="560">
        <f t="shared" si="253"/>
        <v>45089</v>
      </c>
      <c r="BH189" s="560">
        <f t="shared" si="253"/>
        <v>45090</v>
      </c>
      <c r="BI189" s="560">
        <f t="shared" si="253"/>
        <v>45091</v>
      </c>
      <c r="BJ189" s="560">
        <f t="shared" si="253"/>
        <v>45092</v>
      </c>
      <c r="BK189" s="560">
        <f t="shared" si="253"/>
        <v>45093</v>
      </c>
      <c r="BL189" s="560">
        <f t="shared" si="253"/>
        <v>45094</v>
      </c>
      <c r="BM189" s="560">
        <f t="shared" si="253"/>
        <v>0</v>
      </c>
      <c r="BN189" s="560">
        <f t="shared" si="253"/>
        <v>0</v>
      </c>
      <c r="BO189" s="560">
        <f t="shared" si="253"/>
        <v>0</v>
      </c>
      <c r="BP189" s="560">
        <f t="shared" si="253"/>
        <v>0</v>
      </c>
      <c r="BQ189" s="560">
        <f t="shared" si="253"/>
        <v>0</v>
      </c>
      <c r="BR189" s="560">
        <f t="shared" si="253"/>
        <v>0</v>
      </c>
      <c r="BS189" s="560">
        <f t="shared" si="253"/>
        <v>0</v>
      </c>
      <c r="BT189" s="560">
        <f t="shared" si="253"/>
        <v>0</v>
      </c>
      <c r="BU189" s="560">
        <f t="shared" si="252"/>
        <v>0</v>
      </c>
      <c r="BV189" s="560">
        <f t="shared" si="252"/>
        <v>0</v>
      </c>
      <c r="BW189" s="560">
        <f t="shared" si="252"/>
        <v>45139</v>
      </c>
      <c r="BX189" s="560">
        <f t="shared" si="252"/>
        <v>45140</v>
      </c>
      <c r="BY189" s="560">
        <f t="shared" si="252"/>
        <v>45141</v>
      </c>
      <c r="BZ189" s="560">
        <f t="shared" si="252"/>
        <v>45142</v>
      </c>
      <c r="CA189" s="560">
        <f t="shared" si="252"/>
        <v>45143</v>
      </c>
      <c r="CB189" s="560">
        <f t="shared" si="252"/>
        <v>45144</v>
      </c>
      <c r="CC189" s="560">
        <f t="shared" si="252"/>
        <v>45145</v>
      </c>
      <c r="CD189" s="560">
        <f t="shared" si="252"/>
        <v>0</v>
      </c>
      <c r="CE189" s="560">
        <f t="shared" si="252"/>
        <v>0</v>
      </c>
      <c r="CF189" s="560">
        <f t="shared" si="252"/>
        <v>0</v>
      </c>
      <c r="CG189" s="560">
        <f t="shared" si="252"/>
        <v>0</v>
      </c>
      <c r="CH189" s="560">
        <f t="shared" si="252"/>
        <v>0</v>
      </c>
      <c r="CI189" s="560">
        <f t="shared" si="252"/>
        <v>0</v>
      </c>
      <c r="CJ189" s="560">
        <f t="shared" si="254"/>
        <v>0</v>
      </c>
      <c r="CK189" s="560">
        <f t="shared" si="254"/>
        <v>0</v>
      </c>
      <c r="CL189" s="560">
        <f t="shared" si="254"/>
        <v>0</v>
      </c>
      <c r="CM189" s="560">
        <f t="shared" si="254"/>
        <v>0</v>
      </c>
      <c r="CN189" s="560">
        <f t="shared" si="254"/>
        <v>0</v>
      </c>
      <c r="CO189" s="560">
        <f t="shared" si="254"/>
        <v>0</v>
      </c>
      <c r="CP189" s="560">
        <f t="shared" si="254"/>
        <v>0</v>
      </c>
      <c r="CQ189" s="560">
        <f t="shared" si="254"/>
        <v>0</v>
      </c>
      <c r="CR189" s="560">
        <f t="shared" si="254"/>
        <v>0</v>
      </c>
      <c r="CS189" s="560">
        <f t="shared" si="254"/>
        <v>0</v>
      </c>
      <c r="CT189" s="560"/>
      <c r="CU189" s="560"/>
      <c r="CV189" s="560"/>
      <c r="CW189" s="560"/>
      <c r="CX189" s="560"/>
      <c r="CY189" s="560"/>
      <c r="CZ189" s="560"/>
      <c r="DA189" s="560"/>
      <c r="DB189" s="560"/>
      <c r="DC189" s="560"/>
      <c r="DD189" s="560"/>
      <c r="DE189" s="560"/>
      <c r="DF189" s="560"/>
      <c r="DG189" s="560"/>
      <c r="DH189" s="560"/>
      <c r="DI189" s="560"/>
      <c r="DJ189" s="560"/>
      <c r="DK189" s="560"/>
      <c r="DL189" s="560"/>
      <c r="DM189" s="560"/>
      <c r="DN189" s="560"/>
      <c r="DO189" s="560"/>
      <c r="DP189" s="560"/>
      <c r="DQ189" s="560"/>
      <c r="DR189" s="560"/>
      <c r="DS189" s="560"/>
      <c r="DT189" s="560"/>
      <c r="DU189" s="560"/>
      <c r="DV189" s="560"/>
      <c r="DW189" s="560"/>
      <c r="DX189" s="560"/>
      <c r="DY189" s="560"/>
      <c r="DZ189" s="560"/>
      <c r="EA189" s="560"/>
      <c r="EB189" s="560"/>
      <c r="EC189" s="560"/>
      <c r="ED189" s="560"/>
      <c r="EE189" s="560"/>
      <c r="EF189" s="560"/>
      <c r="EG189" s="560"/>
      <c r="EH189" s="560"/>
      <c r="EI189" s="560"/>
      <c r="EJ189" s="560"/>
      <c r="EK189" s="560"/>
      <c r="EL189" s="560"/>
      <c r="EM189" s="560"/>
      <c r="EN189" s="560"/>
      <c r="EO189" s="560"/>
      <c r="EP189" s="560"/>
    </row>
    <row r="190" spans="1:146" s="561" customFormat="1" hidden="1">
      <c r="A190" s="561">
        <v>81</v>
      </c>
      <c r="C190" s="561">
        <f t="shared" si="249"/>
        <v>1</v>
      </c>
      <c r="D190" s="561">
        <f t="shared" si="249"/>
        <v>1</v>
      </c>
      <c r="E190" s="561">
        <f t="shared" si="249"/>
        <v>1</v>
      </c>
      <c r="F190" s="561">
        <f t="shared" si="249"/>
        <v>1</v>
      </c>
      <c r="G190" s="561">
        <f t="shared" si="249"/>
        <v>1</v>
      </c>
      <c r="H190" s="561">
        <f t="shared" si="249"/>
        <v>1</v>
      </c>
      <c r="I190" s="561">
        <f t="shared" si="249"/>
        <v>1</v>
      </c>
      <c r="J190" s="561">
        <f t="shared" si="249"/>
        <v>1</v>
      </c>
      <c r="K190" s="561">
        <f t="shared" si="249"/>
        <v>0</v>
      </c>
      <c r="L190" s="561">
        <f t="shared" si="249"/>
        <v>0</v>
      </c>
      <c r="M190" s="561">
        <f t="shared" si="249"/>
        <v>0</v>
      </c>
      <c r="N190" s="561">
        <f t="shared" si="249"/>
        <v>0</v>
      </c>
      <c r="O190" s="561">
        <f t="shared" si="249"/>
        <v>0</v>
      </c>
      <c r="P190" s="561">
        <f t="shared" si="249"/>
        <v>0</v>
      </c>
      <c r="Q190" s="561">
        <f t="shared" si="249"/>
        <v>0</v>
      </c>
      <c r="R190" s="561">
        <f t="shared" si="249"/>
        <v>0</v>
      </c>
      <c r="S190" s="561">
        <f t="shared" ref="L190:AH205" si="255">S189</f>
        <v>0</v>
      </c>
      <c r="T190" s="561">
        <f t="shared" si="255"/>
        <v>0</v>
      </c>
      <c r="U190" s="561">
        <f t="shared" si="255"/>
        <v>1</v>
      </c>
      <c r="V190" s="561">
        <f t="shared" si="255"/>
        <v>1</v>
      </c>
      <c r="W190" s="561">
        <f t="shared" si="255"/>
        <v>1</v>
      </c>
      <c r="X190" s="561">
        <f t="shared" si="255"/>
        <v>1</v>
      </c>
      <c r="Y190" s="561">
        <f t="shared" si="255"/>
        <v>1</v>
      </c>
      <c r="Z190" s="561">
        <f t="shared" si="255"/>
        <v>1</v>
      </c>
      <c r="AA190" s="561">
        <f t="shared" si="255"/>
        <v>1</v>
      </c>
      <c r="AB190" s="561">
        <f t="shared" si="251"/>
        <v>0</v>
      </c>
      <c r="AC190" s="561">
        <f t="shared" si="251"/>
        <v>0</v>
      </c>
      <c r="AD190" s="561">
        <f t="shared" si="251"/>
        <v>0</v>
      </c>
      <c r="AE190" s="561">
        <f t="shared" si="251"/>
        <v>0</v>
      </c>
      <c r="AF190" s="561">
        <f t="shared" si="251"/>
        <v>0</v>
      </c>
      <c r="AG190" s="561">
        <f t="shared" si="251"/>
        <v>0</v>
      </c>
      <c r="AH190" s="561">
        <f t="shared" si="251"/>
        <v>0</v>
      </c>
      <c r="AI190" s="561">
        <f t="shared" si="251"/>
        <v>0</v>
      </c>
      <c r="AJ190" s="561">
        <f t="shared" si="251"/>
        <v>0</v>
      </c>
      <c r="AK190" s="561">
        <f t="shared" si="251"/>
        <v>0</v>
      </c>
      <c r="AL190" s="561">
        <f t="shared" si="251"/>
        <v>0</v>
      </c>
      <c r="AM190" s="561">
        <f t="shared" si="251"/>
        <v>0</v>
      </c>
      <c r="AN190" s="561">
        <f t="shared" si="251"/>
        <v>0</v>
      </c>
      <c r="AO190" s="561">
        <f t="shared" si="251"/>
        <v>0</v>
      </c>
      <c r="AP190" s="561">
        <f t="shared" si="251"/>
        <v>0</v>
      </c>
      <c r="AQ190" s="561">
        <f t="shared" si="251"/>
        <v>0</v>
      </c>
      <c r="BD190" s="560"/>
      <c r="BE190" s="560">
        <f t="shared" si="253"/>
        <v>45087</v>
      </c>
      <c r="BF190" s="560">
        <f t="shared" si="253"/>
        <v>45088</v>
      </c>
      <c r="BG190" s="560">
        <f t="shared" si="253"/>
        <v>45089</v>
      </c>
      <c r="BH190" s="560">
        <f t="shared" si="253"/>
        <v>45090</v>
      </c>
      <c r="BI190" s="560">
        <f t="shared" si="253"/>
        <v>45091</v>
      </c>
      <c r="BJ190" s="560">
        <f t="shared" si="253"/>
        <v>45092</v>
      </c>
      <c r="BK190" s="560">
        <f t="shared" si="253"/>
        <v>45093</v>
      </c>
      <c r="BL190" s="560">
        <f t="shared" si="253"/>
        <v>45094</v>
      </c>
      <c r="BM190" s="560">
        <f t="shared" si="253"/>
        <v>0</v>
      </c>
      <c r="BN190" s="560">
        <f t="shared" si="253"/>
        <v>0</v>
      </c>
      <c r="BO190" s="560">
        <f t="shared" si="253"/>
        <v>0</v>
      </c>
      <c r="BP190" s="560">
        <f t="shared" si="253"/>
        <v>0</v>
      </c>
      <c r="BQ190" s="560">
        <f t="shared" si="253"/>
        <v>0</v>
      </c>
      <c r="BR190" s="560">
        <f t="shared" si="253"/>
        <v>0</v>
      </c>
      <c r="BS190" s="560">
        <f t="shared" si="253"/>
        <v>0</v>
      </c>
      <c r="BT190" s="560">
        <f t="shared" si="253"/>
        <v>0</v>
      </c>
      <c r="BU190" s="560">
        <f t="shared" si="252"/>
        <v>0</v>
      </c>
      <c r="BV190" s="560">
        <f t="shared" si="252"/>
        <v>0</v>
      </c>
      <c r="BW190" s="560">
        <f t="shared" si="252"/>
        <v>45139</v>
      </c>
      <c r="BX190" s="560">
        <f t="shared" si="252"/>
        <v>45140</v>
      </c>
      <c r="BY190" s="560">
        <f t="shared" si="252"/>
        <v>45141</v>
      </c>
      <c r="BZ190" s="560">
        <f t="shared" si="252"/>
        <v>45142</v>
      </c>
      <c r="CA190" s="560">
        <f t="shared" si="252"/>
        <v>45143</v>
      </c>
      <c r="CB190" s="560">
        <f t="shared" si="252"/>
        <v>45144</v>
      </c>
      <c r="CC190" s="560">
        <f t="shared" si="252"/>
        <v>45145</v>
      </c>
      <c r="CD190" s="560">
        <f t="shared" si="252"/>
        <v>0</v>
      </c>
      <c r="CE190" s="560">
        <f t="shared" si="252"/>
        <v>0</v>
      </c>
      <c r="CF190" s="560">
        <f t="shared" si="252"/>
        <v>0</v>
      </c>
      <c r="CG190" s="560">
        <f t="shared" si="252"/>
        <v>0</v>
      </c>
      <c r="CH190" s="560">
        <f t="shared" si="252"/>
        <v>0</v>
      </c>
      <c r="CI190" s="560">
        <f t="shared" si="252"/>
        <v>0</v>
      </c>
      <c r="CJ190" s="560">
        <f t="shared" si="254"/>
        <v>0</v>
      </c>
      <c r="CK190" s="560">
        <f t="shared" si="254"/>
        <v>0</v>
      </c>
      <c r="CL190" s="560">
        <f t="shared" si="254"/>
        <v>0</v>
      </c>
      <c r="CM190" s="560">
        <f t="shared" si="254"/>
        <v>0</v>
      </c>
      <c r="CN190" s="560">
        <f t="shared" si="254"/>
        <v>0</v>
      </c>
      <c r="CO190" s="560">
        <f t="shared" si="254"/>
        <v>0</v>
      </c>
      <c r="CP190" s="560">
        <f t="shared" si="254"/>
        <v>0</v>
      </c>
      <c r="CQ190" s="560">
        <f t="shared" si="254"/>
        <v>0</v>
      </c>
      <c r="CR190" s="560">
        <f t="shared" si="254"/>
        <v>0</v>
      </c>
      <c r="CS190" s="560">
        <f t="shared" si="254"/>
        <v>0</v>
      </c>
      <c r="CT190" s="560"/>
      <c r="CU190" s="560"/>
      <c r="CV190" s="560"/>
      <c r="CW190" s="560"/>
      <c r="CX190" s="560"/>
      <c r="CY190" s="560"/>
      <c r="CZ190" s="560"/>
      <c r="DA190" s="560"/>
      <c r="DB190" s="560"/>
      <c r="DC190" s="560"/>
      <c r="DD190" s="560"/>
      <c r="DE190" s="560"/>
      <c r="DF190" s="560"/>
      <c r="DG190" s="560"/>
      <c r="DH190" s="560"/>
      <c r="DI190" s="560"/>
      <c r="DJ190" s="560"/>
      <c r="DK190" s="560"/>
      <c r="DL190" s="560"/>
      <c r="DM190" s="560"/>
      <c r="DN190" s="560"/>
      <c r="DO190" s="560"/>
      <c r="DP190" s="560"/>
      <c r="DQ190" s="560"/>
      <c r="DR190" s="560"/>
      <c r="DS190" s="560"/>
      <c r="DT190" s="560"/>
      <c r="DU190" s="560"/>
      <c r="DV190" s="560"/>
      <c r="DW190" s="560"/>
      <c r="DX190" s="560"/>
      <c r="DY190" s="560"/>
      <c r="DZ190" s="560"/>
      <c r="EA190" s="560"/>
      <c r="EB190" s="560"/>
      <c r="EC190" s="560"/>
      <c r="ED190" s="560"/>
      <c r="EE190" s="560"/>
      <c r="EF190" s="560"/>
      <c r="EG190" s="560"/>
      <c r="EH190" s="560"/>
      <c r="EI190" s="560"/>
      <c r="EJ190" s="560"/>
      <c r="EK190" s="560"/>
      <c r="EL190" s="560"/>
      <c r="EM190" s="560"/>
      <c r="EN190" s="560"/>
      <c r="EO190" s="560"/>
      <c r="EP190" s="560"/>
    </row>
    <row r="191" spans="1:146" s="561" customFormat="1" hidden="1">
      <c r="A191" s="561">
        <v>82</v>
      </c>
      <c r="C191" s="561">
        <f t="shared" ref="C191:R206" si="256">C190</f>
        <v>1</v>
      </c>
      <c r="D191" s="561">
        <f t="shared" si="256"/>
        <v>1</v>
      </c>
      <c r="E191" s="561">
        <f t="shared" si="256"/>
        <v>1</v>
      </c>
      <c r="F191" s="561">
        <f t="shared" si="256"/>
        <v>1</v>
      </c>
      <c r="G191" s="561">
        <f t="shared" si="256"/>
        <v>1</v>
      </c>
      <c r="H191" s="561">
        <f t="shared" si="256"/>
        <v>1</v>
      </c>
      <c r="I191" s="561">
        <f t="shared" si="256"/>
        <v>1</v>
      </c>
      <c r="J191" s="561">
        <f t="shared" si="256"/>
        <v>1</v>
      </c>
      <c r="K191" s="561">
        <f t="shared" si="256"/>
        <v>0</v>
      </c>
      <c r="L191" s="561">
        <f t="shared" si="255"/>
        <v>0</v>
      </c>
      <c r="M191" s="561">
        <f t="shared" si="255"/>
        <v>0</v>
      </c>
      <c r="N191" s="561">
        <f t="shared" si="255"/>
        <v>0</v>
      </c>
      <c r="O191" s="561">
        <f t="shared" si="255"/>
        <v>0</v>
      </c>
      <c r="P191" s="561">
        <f t="shared" si="255"/>
        <v>0</v>
      </c>
      <c r="Q191" s="561">
        <f t="shared" si="255"/>
        <v>0</v>
      </c>
      <c r="R191" s="561">
        <f t="shared" si="255"/>
        <v>0</v>
      </c>
      <c r="S191" s="561">
        <f t="shared" si="255"/>
        <v>0</v>
      </c>
      <c r="T191" s="561">
        <f t="shared" si="255"/>
        <v>0</v>
      </c>
      <c r="U191" s="561">
        <f t="shared" si="255"/>
        <v>1</v>
      </c>
      <c r="V191" s="561">
        <f t="shared" si="255"/>
        <v>1</v>
      </c>
      <c r="W191" s="561">
        <f t="shared" si="255"/>
        <v>1</v>
      </c>
      <c r="X191" s="561">
        <f t="shared" si="255"/>
        <v>1</v>
      </c>
      <c r="Y191" s="561">
        <f t="shared" si="255"/>
        <v>1</v>
      </c>
      <c r="Z191" s="561">
        <f t="shared" si="255"/>
        <v>1</v>
      </c>
      <c r="AA191" s="561">
        <f t="shared" si="255"/>
        <v>1</v>
      </c>
      <c r="AB191" s="561">
        <f t="shared" si="251"/>
        <v>0</v>
      </c>
      <c r="AC191" s="561">
        <f t="shared" si="251"/>
        <v>0</v>
      </c>
      <c r="AD191" s="561">
        <f t="shared" si="251"/>
        <v>0</v>
      </c>
      <c r="AE191" s="561">
        <f t="shared" si="251"/>
        <v>0</v>
      </c>
      <c r="AF191" s="561">
        <f t="shared" si="251"/>
        <v>0</v>
      </c>
      <c r="AG191" s="561">
        <f t="shared" si="251"/>
        <v>0</v>
      </c>
      <c r="AH191" s="561">
        <f t="shared" si="251"/>
        <v>0</v>
      </c>
      <c r="AI191" s="561">
        <f t="shared" si="251"/>
        <v>0</v>
      </c>
      <c r="AJ191" s="561">
        <f t="shared" si="251"/>
        <v>0</v>
      </c>
      <c r="AK191" s="561">
        <f t="shared" si="251"/>
        <v>0</v>
      </c>
      <c r="AL191" s="561">
        <f t="shared" si="251"/>
        <v>0</v>
      </c>
      <c r="AM191" s="561">
        <f t="shared" si="251"/>
        <v>0</v>
      </c>
      <c r="AN191" s="561">
        <f t="shared" si="251"/>
        <v>0</v>
      </c>
      <c r="AO191" s="561">
        <f t="shared" si="251"/>
        <v>0</v>
      </c>
      <c r="AP191" s="561">
        <f t="shared" si="251"/>
        <v>0</v>
      </c>
      <c r="AQ191" s="561">
        <f t="shared" si="251"/>
        <v>0</v>
      </c>
      <c r="BD191" s="560"/>
      <c r="BE191" s="560">
        <f t="shared" si="253"/>
        <v>45087</v>
      </c>
      <c r="BF191" s="560">
        <f t="shared" si="253"/>
        <v>45088</v>
      </c>
      <c r="BG191" s="560">
        <f t="shared" si="253"/>
        <v>45089</v>
      </c>
      <c r="BH191" s="560">
        <f t="shared" si="253"/>
        <v>45090</v>
      </c>
      <c r="BI191" s="560">
        <f t="shared" si="253"/>
        <v>45091</v>
      </c>
      <c r="BJ191" s="560">
        <f t="shared" si="253"/>
        <v>45092</v>
      </c>
      <c r="BK191" s="560">
        <f t="shared" si="253"/>
        <v>45093</v>
      </c>
      <c r="BL191" s="560">
        <f t="shared" si="253"/>
        <v>45094</v>
      </c>
      <c r="BM191" s="560">
        <f t="shared" si="253"/>
        <v>0</v>
      </c>
      <c r="BN191" s="560">
        <f t="shared" si="253"/>
        <v>0</v>
      </c>
      <c r="BO191" s="560">
        <f t="shared" si="253"/>
        <v>0</v>
      </c>
      <c r="BP191" s="560">
        <f t="shared" si="253"/>
        <v>0</v>
      </c>
      <c r="BQ191" s="560">
        <f t="shared" si="253"/>
        <v>0</v>
      </c>
      <c r="BR191" s="560">
        <f t="shared" si="253"/>
        <v>0</v>
      </c>
      <c r="BS191" s="560">
        <f t="shared" si="253"/>
        <v>0</v>
      </c>
      <c r="BT191" s="560">
        <f t="shared" si="253"/>
        <v>0</v>
      </c>
      <c r="BU191" s="560">
        <f t="shared" si="252"/>
        <v>0</v>
      </c>
      <c r="BV191" s="560">
        <f t="shared" si="252"/>
        <v>0</v>
      </c>
      <c r="BW191" s="560">
        <f t="shared" si="252"/>
        <v>45139</v>
      </c>
      <c r="BX191" s="560">
        <f t="shared" si="252"/>
        <v>45140</v>
      </c>
      <c r="BY191" s="560">
        <f t="shared" si="252"/>
        <v>45141</v>
      </c>
      <c r="BZ191" s="560">
        <f t="shared" si="252"/>
        <v>45142</v>
      </c>
      <c r="CA191" s="560">
        <f t="shared" si="252"/>
        <v>45143</v>
      </c>
      <c r="CB191" s="560">
        <f t="shared" si="252"/>
        <v>45144</v>
      </c>
      <c r="CC191" s="560">
        <f t="shared" si="252"/>
        <v>45145</v>
      </c>
      <c r="CD191" s="560">
        <f t="shared" si="252"/>
        <v>0</v>
      </c>
      <c r="CE191" s="560">
        <f t="shared" si="252"/>
        <v>0</v>
      </c>
      <c r="CF191" s="560">
        <f t="shared" si="252"/>
        <v>0</v>
      </c>
      <c r="CG191" s="560">
        <f t="shared" si="252"/>
        <v>0</v>
      </c>
      <c r="CH191" s="560">
        <f t="shared" si="252"/>
        <v>0</v>
      </c>
      <c r="CI191" s="560">
        <f t="shared" si="252"/>
        <v>0</v>
      </c>
      <c r="CJ191" s="560">
        <f t="shared" si="254"/>
        <v>0</v>
      </c>
      <c r="CK191" s="560">
        <f t="shared" si="254"/>
        <v>0</v>
      </c>
      <c r="CL191" s="560">
        <f t="shared" si="254"/>
        <v>0</v>
      </c>
      <c r="CM191" s="560">
        <f t="shared" si="254"/>
        <v>0</v>
      </c>
      <c r="CN191" s="560">
        <f t="shared" si="254"/>
        <v>0</v>
      </c>
      <c r="CO191" s="560">
        <f t="shared" si="254"/>
        <v>0</v>
      </c>
      <c r="CP191" s="560">
        <f t="shared" si="254"/>
        <v>0</v>
      </c>
      <c r="CQ191" s="560">
        <f t="shared" si="254"/>
        <v>0</v>
      </c>
      <c r="CR191" s="560">
        <f t="shared" si="254"/>
        <v>0</v>
      </c>
      <c r="CS191" s="560">
        <f t="shared" si="254"/>
        <v>0</v>
      </c>
      <c r="CT191" s="560"/>
      <c r="CU191" s="560"/>
      <c r="CV191" s="560"/>
      <c r="CW191" s="560"/>
      <c r="CX191" s="560"/>
      <c r="CY191" s="560"/>
      <c r="CZ191" s="560"/>
      <c r="DA191" s="560"/>
      <c r="DB191" s="560"/>
      <c r="DC191" s="560"/>
      <c r="DD191" s="560"/>
      <c r="DE191" s="560"/>
      <c r="DF191" s="560"/>
      <c r="DG191" s="560"/>
      <c r="DH191" s="560"/>
      <c r="DI191" s="560"/>
      <c r="DJ191" s="560"/>
      <c r="DK191" s="560"/>
      <c r="DL191" s="560"/>
      <c r="DM191" s="560"/>
      <c r="DN191" s="560"/>
      <c r="DO191" s="560"/>
      <c r="DP191" s="560"/>
      <c r="DQ191" s="560"/>
      <c r="DR191" s="560"/>
      <c r="DS191" s="560"/>
      <c r="DT191" s="560"/>
      <c r="DU191" s="560"/>
      <c r="DV191" s="560"/>
      <c r="DW191" s="560"/>
      <c r="DX191" s="560"/>
      <c r="DY191" s="560"/>
      <c r="DZ191" s="560"/>
      <c r="EA191" s="560"/>
      <c r="EB191" s="560"/>
      <c r="EC191" s="560"/>
      <c r="ED191" s="560"/>
      <c r="EE191" s="560"/>
      <c r="EF191" s="560"/>
      <c r="EG191" s="560"/>
      <c r="EH191" s="560"/>
      <c r="EI191" s="560"/>
      <c r="EJ191" s="560"/>
      <c r="EK191" s="560"/>
      <c r="EL191" s="560"/>
      <c r="EM191" s="560"/>
      <c r="EN191" s="560"/>
      <c r="EO191" s="560"/>
      <c r="EP191" s="560"/>
    </row>
    <row r="192" spans="1:146" s="561" customFormat="1" hidden="1">
      <c r="A192" s="561">
        <v>83</v>
      </c>
      <c r="C192" s="561">
        <f t="shared" si="256"/>
        <v>1</v>
      </c>
      <c r="D192" s="561">
        <f t="shared" si="256"/>
        <v>1</v>
      </c>
      <c r="E192" s="561">
        <f t="shared" si="256"/>
        <v>1</v>
      </c>
      <c r="F192" s="561">
        <f t="shared" si="256"/>
        <v>1</v>
      </c>
      <c r="G192" s="561">
        <f t="shared" si="256"/>
        <v>1</v>
      </c>
      <c r="H192" s="561">
        <f t="shared" si="256"/>
        <v>1</v>
      </c>
      <c r="I192" s="561">
        <f t="shared" si="256"/>
        <v>1</v>
      </c>
      <c r="J192" s="561">
        <f t="shared" si="256"/>
        <v>1</v>
      </c>
      <c r="K192" s="561">
        <f t="shared" si="256"/>
        <v>0</v>
      </c>
      <c r="L192" s="561">
        <f t="shared" si="255"/>
        <v>0</v>
      </c>
      <c r="M192" s="561">
        <f t="shared" si="255"/>
        <v>0</v>
      </c>
      <c r="N192" s="561">
        <f t="shared" si="255"/>
        <v>0</v>
      </c>
      <c r="O192" s="561">
        <f t="shared" si="255"/>
        <v>0</v>
      </c>
      <c r="P192" s="561">
        <f t="shared" si="255"/>
        <v>0</v>
      </c>
      <c r="Q192" s="561">
        <f t="shared" si="255"/>
        <v>0</v>
      </c>
      <c r="R192" s="561">
        <f t="shared" si="255"/>
        <v>0</v>
      </c>
      <c r="S192" s="561">
        <f t="shared" si="255"/>
        <v>0</v>
      </c>
      <c r="T192" s="561">
        <f t="shared" si="255"/>
        <v>0</v>
      </c>
      <c r="U192" s="561">
        <f t="shared" si="255"/>
        <v>1</v>
      </c>
      <c r="V192" s="561">
        <f t="shared" si="255"/>
        <v>1</v>
      </c>
      <c r="W192" s="561">
        <f t="shared" si="255"/>
        <v>1</v>
      </c>
      <c r="X192" s="561">
        <f t="shared" si="255"/>
        <v>1</v>
      </c>
      <c r="Y192" s="561">
        <f t="shared" si="255"/>
        <v>1</v>
      </c>
      <c r="Z192" s="561">
        <f t="shared" si="255"/>
        <v>1</v>
      </c>
      <c r="AA192" s="561">
        <f t="shared" si="255"/>
        <v>1</v>
      </c>
      <c r="AB192" s="561">
        <f t="shared" si="251"/>
        <v>0</v>
      </c>
      <c r="AC192" s="561">
        <f t="shared" si="251"/>
        <v>0</v>
      </c>
      <c r="AD192" s="561">
        <f t="shared" si="251"/>
        <v>0</v>
      </c>
      <c r="AE192" s="561">
        <f t="shared" si="251"/>
        <v>0</v>
      </c>
      <c r="AF192" s="561">
        <f t="shared" si="251"/>
        <v>0</v>
      </c>
      <c r="AG192" s="561">
        <f t="shared" si="251"/>
        <v>0</v>
      </c>
      <c r="AH192" s="561">
        <f t="shared" si="251"/>
        <v>0</v>
      </c>
      <c r="AI192" s="561">
        <f t="shared" si="251"/>
        <v>0</v>
      </c>
      <c r="AJ192" s="561">
        <f t="shared" si="251"/>
        <v>0</v>
      </c>
      <c r="AK192" s="561">
        <f t="shared" si="251"/>
        <v>0</v>
      </c>
      <c r="AL192" s="561">
        <f t="shared" si="251"/>
        <v>0</v>
      </c>
      <c r="AM192" s="561">
        <f t="shared" si="251"/>
        <v>0</v>
      </c>
      <c r="AN192" s="561">
        <f t="shared" si="251"/>
        <v>0</v>
      </c>
      <c r="AO192" s="561">
        <f t="shared" si="251"/>
        <v>0</v>
      </c>
      <c r="AP192" s="561">
        <f t="shared" si="251"/>
        <v>0</v>
      </c>
      <c r="AQ192" s="561">
        <f t="shared" si="251"/>
        <v>0</v>
      </c>
      <c r="BD192" s="560"/>
      <c r="BE192" s="560">
        <f t="shared" si="253"/>
        <v>45087</v>
      </c>
      <c r="BF192" s="560">
        <f t="shared" si="253"/>
        <v>45088</v>
      </c>
      <c r="BG192" s="560">
        <f t="shared" si="253"/>
        <v>45089</v>
      </c>
      <c r="BH192" s="560">
        <f t="shared" si="253"/>
        <v>45090</v>
      </c>
      <c r="BI192" s="560">
        <f t="shared" si="253"/>
        <v>45091</v>
      </c>
      <c r="BJ192" s="560">
        <f t="shared" si="253"/>
        <v>45092</v>
      </c>
      <c r="BK192" s="560">
        <f t="shared" si="253"/>
        <v>45093</v>
      </c>
      <c r="BL192" s="560">
        <f t="shared" si="253"/>
        <v>45094</v>
      </c>
      <c r="BM192" s="560">
        <f t="shared" si="253"/>
        <v>0</v>
      </c>
      <c r="BN192" s="560">
        <f t="shared" si="253"/>
        <v>0</v>
      </c>
      <c r="BO192" s="560">
        <f t="shared" si="253"/>
        <v>0</v>
      </c>
      <c r="BP192" s="560">
        <f t="shared" si="253"/>
        <v>0</v>
      </c>
      <c r="BQ192" s="560">
        <f t="shared" si="253"/>
        <v>0</v>
      </c>
      <c r="BR192" s="560">
        <f t="shared" si="253"/>
        <v>0</v>
      </c>
      <c r="BS192" s="560">
        <f t="shared" si="253"/>
        <v>0</v>
      </c>
      <c r="BT192" s="560">
        <f t="shared" si="253"/>
        <v>0</v>
      </c>
      <c r="BU192" s="560">
        <f t="shared" si="252"/>
        <v>0</v>
      </c>
      <c r="BV192" s="560">
        <f t="shared" si="252"/>
        <v>0</v>
      </c>
      <c r="BW192" s="560">
        <f t="shared" si="252"/>
        <v>45139</v>
      </c>
      <c r="BX192" s="560">
        <f t="shared" si="252"/>
        <v>45140</v>
      </c>
      <c r="BY192" s="560">
        <f t="shared" si="252"/>
        <v>45141</v>
      </c>
      <c r="BZ192" s="560">
        <f t="shared" si="252"/>
        <v>45142</v>
      </c>
      <c r="CA192" s="560">
        <f t="shared" si="252"/>
        <v>45143</v>
      </c>
      <c r="CB192" s="560">
        <f t="shared" si="252"/>
        <v>45144</v>
      </c>
      <c r="CC192" s="560">
        <f t="shared" si="252"/>
        <v>45145</v>
      </c>
      <c r="CD192" s="560">
        <f t="shared" si="252"/>
        <v>0</v>
      </c>
      <c r="CE192" s="560">
        <f t="shared" si="252"/>
        <v>0</v>
      </c>
      <c r="CF192" s="560">
        <f t="shared" si="252"/>
        <v>0</v>
      </c>
      <c r="CG192" s="560">
        <f t="shared" si="252"/>
        <v>0</v>
      </c>
      <c r="CH192" s="560">
        <f t="shared" si="252"/>
        <v>0</v>
      </c>
      <c r="CI192" s="560">
        <f t="shared" si="252"/>
        <v>0</v>
      </c>
      <c r="CJ192" s="560">
        <f t="shared" si="254"/>
        <v>0</v>
      </c>
      <c r="CK192" s="560">
        <f t="shared" si="254"/>
        <v>0</v>
      </c>
      <c r="CL192" s="560">
        <f t="shared" si="254"/>
        <v>0</v>
      </c>
      <c r="CM192" s="560">
        <f t="shared" si="254"/>
        <v>0</v>
      </c>
      <c r="CN192" s="560">
        <f t="shared" si="254"/>
        <v>0</v>
      </c>
      <c r="CO192" s="560">
        <f t="shared" si="254"/>
        <v>0</v>
      </c>
      <c r="CP192" s="560">
        <f t="shared" si="254"/>
        <v>0</v>
      </c>
      <c r="CQ192" s="560">
        <f t="shared" si="254"/>
        <v>0</v>
      </c>
      <c r="CR192" s="560">
        <f t="shared" si="254"/>
        <v>0</v>
      </c>
      <c r="CS192" s="560">
        <f t="shared" si="254"/>
        <v>0</v>
      </c>
      <c r="CT192" s="560"/>
      <c r="CU192" s="560"/>
      <c r="CV192" s="560"/>
      <c r="CW192" s="560"/>
      <c r="CX192" s="560"/>
      <c r="CY192" s="560"/>
      <c r="CZ192" s="560"/>
      <c r="DA192" s="560"/>
      <c r="DB192" s="560"/>
      <c r="DC192" s="560"/>
      <c r="DD192" s="560"/>
      <c r="DE192" s="560"/>
      <c r="DF192" s="560"/>
      <c r="DG192" s="560"/>
      <c r="DH192" s="560"/>
      <c r="DI192" s="560"/>
      <c r="DJ192" s="560"/>
      <c r="DK192" s="560"/>
      <c r="DL192" s="560"/>
      <c r="DM192" s="560"/>
      <c r="DN192" s="560"/>
      <c r="DO192" s="560"/>
      <c r="DP192" s="560"/>
      <c r="DQ192" s="560"/>
      <c r="DR192" s="560"/>
      <c r="DS192" s="560"/>
      <c r="DT192" s="560"/>
      <c r="DU192" s="560"/>
      <c r="DV192" s="560"/>
      <c r="DW192" s="560"/>
      <c r="DX192" s="560"/>
      <c r="DY192" s="560"/>
      <c r="DZ192" s="560"/>
      <c r="EA192" s="560"/>
      <c r="EB192" s="560"/>
      <c r="EC192" s="560"/>
      <c r="ED192" s="560"/>
      <c r="EE192" s="560"/>
      <c r="EF192" s="560"/>
      <c r="EG192" s="560"/>
      <c r="EH192" s="560"/>
      <c r="EI192" s="560"/>
      <c r="EJ192" s="560"/>
      <c r="EK192" s="560"/>
      <c r="EL192" s="560"/>
      <c r="EM192" s="560"/>
      <c r="EN192" s="560"/>
      <c r="EO192" s="560"/>
      <c r="EP192" s="560"/>
    </row>
    <row r="193" spans="1:146" s="561" customFormat="1" hidden="1">
      <c r="A193" s="561">
        <v>84</v>
      </c>
      <c r="C193" s="561">
        <f t="shared" si="256"/>
        <v>1</v>
      </c>
      <c r="D193" s="561">
        <f t="shared" si="256"/>
        <v>1</v>
      </c>
      <c r="E193" s="561">
        <f t="shared" si="256"/>
        <v>1</v>
      </c>
      <c r="F193" s="561">
        <f t="shared" si="256"/>
        <v>1</v>
      </c>
      <c r="G193" s="561">
        <f t="shared" si="256"/>
        <v>1</v>
      </c>
      <c r="H193" s="561">
        <f t="shared" si="256"/>
        <v>1</v>
      </c>
      <c r="I193" s="561">
        <f t="shared" si="256"/>
        <v>1</v>
      </c>
      <c r="J193" s="561">
        <f t="shared" si="256"/>
        <v>1</v>
      </c>
      <c r="K193" s="561">
        <f t="shared" si="256"/>
        <v>0</v>
      </c>
      <c r="L193" s="561">
        <f t="shared" si="255"/>
        <v>0</v>
      </c>
      <c r="M193" s="561">
        <f t="shared" si="255"/>
        <v>0</v>
      </c>
      <c r="N193" s="561">
        <f t="shared" si="255"/>
        <v>0</v>
      </c>
      <c r="O193" s="561">
        <f t="shared" si="255"/>
        <v>0</v>
      </c>
      <c r="P193" s="561">
        <f t="shared" si="255"/>
        <v>0</v>
      </c>
      <c r="Q193" s="561">
        <f t="shared" si="255"/>
        <v>0</v>
      </c>
      <c r="R193" s="561">
        <f t="shared" si="255"/>
        <v>0</v>
      </c>
      <c r="S193" s="561">
        <f t="shared" si="255"/>
        <v>0</v>
      </c>
      <c r="T193" s="561">
        <f t="shared" si="255"/>
        <v>0</v>
      </c>
      <c r="U193" s="561">
        <f t="shared" si="255"/>
        <v>1</v>
      </c>
      <c r="V193" s="561">
        <f t="shared" si="255"/>
        <v>1</v>
      </c>
      <c r="W193" s="561">
        <f t="shared" si="255"/>
        <v>1</v>
      </c>
      <c r="X193" s="561">
        <f t="shared" si="255"/>
        <v>1</v>
      </c>
      <c r="Y193" s="561">
        <f t="shared" si="255"/>
        <v>1</v>
      </c>
      <c r="Z193" s="561">
        <f t="shared" si="255"/>
        <v>1</v>
      </c>
      <c r="AA193" s="561">
        <f t="shared" si="255"/>
        <v>1</v>
      </c>
      <c r="AB193" s="561">
        <f t="shared" si="251"/>
        <v>0</v>
      </c>
      <c r="AC193" s="561">
        <f t="shared" si="251"/>
        <v>0</v>
      </c>
      <c r="AD193" s="561">
        <f t="shared" si="251"/>
        <v>0</v>
      </c>
      <c r="AE193" s="561">
        <f t="shared" si="251"/>
        <v>0</v>
      </c>
      <c r="AF193" s="561">
        <f t="shared" si="251"/>
        <v>0</v>
      </c>
      <c r="AG193" s="561">
        <f t="shared" si="251"/>
        <v>0</v>
      </c>
      <c r="AH193" s="561">
        <f t="shared" si="251"/>
        <v>0</v>
      </c>
      <c r="AI193" s="561">
        <f t="shared" si="251"/>
        <v>0</v>
      </c>
      <c r="AJ193" s="561">
        <f t="shared" si="251"/>
        <v>0</v>
      </c>
      <c r="AK193" s="561">
        <f t="shared" si="251"/>
        <v>0</v>
      </c>
      <c r="AL193" s="561">
        <f t="shared" si="251"/>
        <v>0</v>
      </c>
      <c r="AM193" s="561">
        <f t="shared" si="251"/>
        <v>0</v>
      </c>
      <c r="AN193" s="561">
        <f t="shared" si="251"/>
        <v>0</v>
      </c>
      <c r="AO193" s="561">
        <f t="shared" si="251"/>
        <v>0</v>
      </c>
      <c r="AP193" s="561">
        <f t="shared" si="251"/>
        <v>0</v>
      </c>
      <c r="AQ193" s="561">
        <f t="shared" si="251"/>
        <v>0</v>
      </c>
      <c r="BD193" s="560"/>
      <c r="BE193" s="560">
        <f t="shared" si="253"/>
        <v>45087</v>
      </c>
      <c r="BF193" s="560">
        <f t="shared" si="253"/>
        <v>45088</v>
      </c>
      <c r="BG193" s="560">
        <f t="shared" si="253"/>
        <v>45089</v>
      </c>
      <c r="BH193" s="560">
        <f t="shared" si="253"/>
        <v>45090</v>
      </c>
      <c r="BI193" s="560">
        <f t="shared" si="253"/>
        <v>45091</v>
      </c>
      <c r="BJ193" s="560">
        <f t="shared" si="253"/>
        <v>45092</v>
      </c>
      <c r="BK193" s="560">
        <f t="shared" si="253"/>
        <v>45093</v>
      </c>
      <c r="BL193" s="560">
        <f t="shared" si="253"/>
        <v>45094</v>
      </c>
      <c r="BM193" s="560">
        <f t="shared" si="253"/>
        <v>0</v>
      </c>
      <c r="BN193" s="560">
        <f t="shared" si="253"/>
        <v>0</v>
      </c>
      <c r="BO193" s="560">
        <f t="shared" si="253"/>
        <v>0</v>
      </c>
      <c r="BP193" s="560">
        <f t="shared" si="253"/>
        <v>0</v>
      </c>
      <c r="BQ193" s="560">
        <f t="shared" si="253"/>
        <v>0</v>
      </c>
      <c r="BR193" s="560">
        <f t="shared" si="253"/>
        <v>0</v>
      </c>
      <c r="BS193" s="560">
        <f t="shared" si="253"/>
        <v>0</v>
      </c>
      <c r="BT193" s="560">
        <f t="shared" si="253"/>
        <v>0</v>
      </c>
      <c r="BU193" s="560">
        <f t="shared" si="252"/>
        <v>0</v>
      </c>
      <c r="BV193" s="560">
        <f t="shared" si="252"/>
        <v>0</v>
      </c>
      <c r="BW193" s="560">
        <f t="shared" si="252"/>
        <v>45139</v>
      </c>
      <c r="BX193" s="560">
        <f t="shared" si="252"/>
        <v>45140</v>
      </c>
      <c r="BY193" s="560">
        <f t="shared" si="252"/>
        <v>45141</v>
      </c>
      <c r="BZ193" s="560">
        <f t="shared" si="252"/>
        <v>45142</v>
      </c>
      <c r="CA193" s="560">
        <f t="shared" si="252"/>
        <v>45143</v>
      </c>
      <c r="CB193" s="560">
        <f t="shared" si="252"/>
        <v>45144</v>
      </c>
      <c r="CC193" s="560">
        <f t="shared" si="252"/>
        <v>45145</v>
      </c>
      <c r="CD193" s="560">
        <f t="shared" si="252"/>
        <v>0</v>
      </c>
      <c r="CE193" s="560">
        <f t="shared" si="252"/>
        <v>0</v>
      </c>
      <c r="CF193" s="560">
        <f t="shared" si="252"/>
        <v>0</v>
      </c>
      <c r="CG193" s="560">
        <f t="shared" si="252"/>
        <v>0</v>
      </c>
      <c r="CH193" s="560">
        <f t="shared" si="252"/>
        <v>0</v>
      </c>
      <c r="CI193" s="560">
        <f t="shared" si="252"/>
        <v>0</v>
      </c>
      <c r="CJ193" s="560">
        <f t="shared" si="254"/>
        <v>0</v>
      </c>
      <c r="CK193" s="560">
        <f t="shared" si="254"/>
        <v>0</v>
      </c>
      <c r="CL193" s="560">
        <f t="shared" si="254"/>
        <v>0</v>
      </c>
      <c r="CM193" s="560">
        <f t="shared" si="254"/>
        <v>0</v>
      </c>
      <c r="CN193" s="560">
        <f t="shared" si="254"/>
        <v>0</v>
      </c>
      <c r="CO193" s="560">
        <f t="shared" si="254"/>
        <v>0</v>
      </c>
      <c r="CP193" s="560">
        <f t="shared" si="254"/>
        <v>0</v>
      </c>
      <c r="CQ193" s="560">
        <f t="shared" si="254"/>
        <v>0</v>
      </c>
      <c r="CR193" s="560">
        <f t="shared" si="254"/>
        <v>0</v>
      </c>
      <c r="CS193" s="560">
        <f t="shared" si="254"/>
        <v>0</v>
      </c>
      <c r="CT193" s="560"/>
      <c r="CU193" s="560"/>
      <c r="CV193" s="560"/>
      <c r="CW193" s="560"/>
      <c r="CX193" s="560"/>
      <c r="CY193" s="560"/>
      <c r="CZ193" s="560"/>
      <c r="DA193" s="560"/>
      <c r="DB193" s="560"/>
      <c r="DC193" s="560"/>
      <c r="DD193" s="560"/>
      <c r="DE193" s="560"/>
      <c r="DF193" s="560"/>
      <c r="DG193" s="560"/>
      <c r="DH193" s="560"/>
      <c r="DI193" s="560"/>
      <c r="DJ193" s="560"/>
      <c r="DK193" s="560"/>
      <c r="DL193" s="560"/>
      <c r="DM193" s="560"/>
      <c r="DN193" s="560"/>
      <c r="DO193" s="560"/>
      <c r="DP193" s="560"/>
      <c r="DQ193" s="560"/>
      <c r="DR193" s="560"/>
      <c r="DS193" s="560"/>
      <c r="DT193" s="560"/>
      <c r="DU193" s="560"/>
      <c r="DV193" s="560"/>
      <c r="DW193" s="560"/>
      <c r="DX193" s="560"/>
      <c r="DY193" s="560"/>
      <c r="DZ193" s="560"/>
      <c r="EA193" s="560"/>
      <c r="EB193" s="560"/>
      <c r="EC193" s="560"/>
      <c r="ED193" s="560"/>
      <c r="EE193" s="560"/>
      <c r="EF193" s="560"/>
      <c r="EG193" s="560"/>
      <c r="EH193" s="560"/>
      <c r="EI193" s="560"/>
      <c r="EJ193" s="560"/>
      <c r="EK193" s="560"/>
      <c r="EL193" s="560"/>
      <c r="EM193" s="560"/>
      <c r="EN193" s="560"/>
      <c r="EO193" s="560"/>
      <c r="EP193" s="560"/>
    </row>
    <row r="194" spans="1:146" s="561" customFormat="1" hidden="1">
      <c r="A194" s="561">
        <v>85</v>
      </c>
      <c r="C194" s="561">
        <f t="shared" si="256"/>
        <v>1</v>
      </c>
      <c r="D194" s="561">
        <f t="shared" si="256"/>
        <v>1</v>
      </c>
      <c r="E194" s="561">
        <f t="shared" si="256"/>
        <v>1</v>
      </c>
      <c r="F194" s="561">
        <f t="shared" si="256"/>
        <v>1</v>
      </c>
      <c r="G194" s="561">
        <f t="shared" si="256"/>
        <v>1</v>
      </c>
      <c r="H194" s="561">
        <f t="shared" si="256"/>
        <v>1</v>
      </c>
      <c r="I194" s="561">
        <f t="shared" si="256"/>
        <v>1</v>
      </c>
      <c r="J194" s="561">
        <f t="shared" si="256"/>
        <v>1</v>
      </c>
      <c r="K194" s="561">
        <f t="shared" si="256"/>
        <v>0</v>
      </c>
      <c r="L194" s="561">
        <f t="shared" si="255"/>
        <v>0</v>
      </c>
      <c r="M194" s="561">
        <f t="shared" si="255"/>
        <v>0</v>
      </c>
      <c r="N194" s="561">
        <f t="shared" si="255"/>
        <v>0</v>
      </c>
      <c r="O194" s="561">
        <f t="shared" si="255"/>
        <v>0</v>
      </c>
      <c r="P194" s="561">
        <f t="shared" si="255"/>
        <v>0</v>
      </c>
      <c r="Q194" s="561">
        <f t="shared" si="255"/>
        <v>0</v>
      </c>
      <c r="R194" s="561">
        <f t="shared" si="255"/>
        <v>0</v>
      </c>
      <c r="S194" s="561">
        <f t="shared" si="255"/>
        <v>0</v>
      </c>
      <c r="T194" s="561">
        <f t="shared" si="255"/>
        <v>0</v>
      </c>
      <c r="U194" s="561">
        <f t="shared" si="255"/>
        <v>1</v>
      </c>
      <c r="V194" s="561">
        <f t="shared" si="255"/>
        <v>1</v>
      </c>
      <c r="W194" s="561">
        <f t="shared" si="255"/>
        <v>1</v>
      </c>
      <c r="X194" s="561">
        <f t="shared" si="255"/>
        <v>1</v>
      </c>
      <c r="Y194" s="561">
        <f t="shared" si="255"/>
        <v>1</v>
      </c>
      <c r="Z194" s="561">
        <f t="shared" si="255"/>
        <v>1</v>
      </c>
      <c r="AA194" s="561">
        <f t="shared" si="255"/>
        <v>1</v>
      </c>
      <c r="AB194" s="561">
        <f t="shared" si="251"/>
        <v>0</v>
      </c>
      <c r="AC194" s="561">
        <f t="shared" si="251"/>
        <v>0</v>
      </c>
      <c r="AD194" s="561">
        <f t="shared" si="251"/>
        <v>0</v>
      </c>
      <c r="AE194" s="561">
        <f t="shared" si="251"/>
        <v>0</v>
      </c>
      <c r="AF194" s="561">
        <f t="shared" si="251"/>
        <v>0</v>
      </c>
      <c r="AG194" s="561">
        <f t="shared" si="251"/>
        <v>0</v>
      </c>
      <c r="AH194" s="561">
        <f t="shared" si="251"/>
        <v>0</v>
      </c>
      <c r="AI194" s="561">
        <f t="shared" si="251"/>
        <v>0</v>
      </c>
      <c r="AJ194" s="561">
        <f t="shared" si="251"/>
        <v>0</v>
      </c>
      <c r="AK194" s="561">
        <f t="shared" si="251"/>
        <v>0</v>
      </c>
      <c r="AL194" s="561">
        <f t="shared" si="251"/>
        <v>0</v>
      </c>
      <c r="AM194" s="561">
        <f t="shared" si="251"/>
        <v>0</v>
      </c>
      <c r="AN194" s="561">
        <f t="shared" si="251"/>
        <v>0</v>
      </c>
      <c r="AO194" s="561">
        <f t="shared" si="251"/>
        <v>0</v>
      </c>
      <c r="AP194" s="561">
        <f t="shared" si="251"/>
        <v>0</v>
      </c>
      <c r="AQ194" s="561">
        <f t="shared" si="251"/>
        <v>0</v>
      </c>
      <c r="BD194" s="560"/>
      <c r="BE194" s="560">
        <f t="shared" si="253"/>
        <v>45087</v>
      </c>
      <c r="BF194" s="560">
        <f t="shared" si="253"/>
        <v>45088</v>
      </c>
      <c r="BG194" s="560">
        <f t="shared" si="253"/>
        <v>45089</v>
      </c>
      <c r="BH194" s="560">
        <f t="shared" si="253"/>
        <v>45090</v>
      </c>
      <c r="BI194" s="560">
        <f t="shared" si="253"/>
        <v>45091</v>
      </c>
      <c r="BJ194" s="560">
        <f t="shared" si="253"/>
        <v>45092</v>
      </c>
      <c r="BK194" s="560">
        <f t="shared" si="253"/>
        <v>45093</v>
      </c>
      <c r="BL194" s="560">
        <f t="shared" si="253"/>
        <v>45094</v>
      </c>
      <c r="BM194" s="560">
        <f t="shared" si="253"/>
        <v>0</v>
      </c>
      <c r="BN194" s="560">
        <f t="shared" si="253"/>
        <v>0</v>
      </c>
      <c r="BO194" s="560">
        <f t="shared" si="253"/>
        <v>0</v>
      </c>
      <c r="BP194" s="560">
        <f t="shared" si="253"/>
        <v>0</v>
      </c>
      <c r="BQ194" s="560">
        <f t="shared" si="253"/>
        <v>0</v>
      </c>
      <c r="BR194" s="560">
        <f t="shared" si="253"/>
        <v>0</v>
      </c>
      <c r="BS194" s="560">
        <f t="shared" si="253"/>
        <v>0</v>
      </c>
      <c r="BT194" s="560">
        <f t="shared" si="253"/>
        <v>0</v>
      </c>
      <c r="BU194" s="560">
        <f t="shared" si="252"/>
        <v>0</v>
      </c>
      <c r="BV194" s="560">
        <f t="shared" si="252"/>
        <v>0</v>
      </c>
      <c r="BW194" s="560">
        <f t="shared" si="252"/>
        <v>45139</v>
      </c>
      <c r="BX194" s="560">
        <f t="shared" si="252"/>
        <v>45140</v>
      </c>
      <c r="BY194" s="560">
        <f t="shared" si="252"/>
        <v>45141</v>
      </c>
      <c r="BZ194" s="560">
        <f t="shared" si="252"/>
        <v>45142</v>
      </c>
      <c r="CA194" s="560">
        <f t="shared" si="252"/>
        <v>45143</v>
      </c>
      <c r="CB194" s="560">
        <f t="shared" si="252"/>
        <v>45144</v>
      </c>
      <c r="CC194" s="560">
        <f t="shared" si="252"/>
        <v>45145</v>
      </c>
      <c r="CD194" s="560">
        <f t="shared" si="252"/>
        <v>0</v>
      </c>
      <c r="CE194" s="560">
        <f t="shared" si="252"/>
        <v>0</v>
      </c>
      <c r="CF194" s="560">
        <f t="shared" si="252"/>
        <v>0</v>
      </c>
      <c r="CG194" s="560">
        <f t="shared" si="252"/>
        <v>0</v>
      </c>
      <c r="CH194" s="560">
        <f t="shared" si="252"/>
        <v>0</v>
      </c>
      <c r="CI194" s="560">
        <f t="shared" si="252"/>
        <v>0</v>
      </c>
      <c r="CJ194" s="560">
        <f t="shared" si="254"/>
        <v>0</v>
      </c>
      <c r="CK194" s="560">
        <f t="shared" si="254"/>
        <v>0</v>
      </c>
      <c r="CL194" s="560">
        <f t="shared" si="254"/>
        <v>0</v>
      </c>
      <c r="CM194" s="560">
        <f t="shared" si="254"/>
        <v>0</v>
      </c>
      <c r="CN194" s="560">
        <f t="shared" si="254"/>
        <v>0</v>
      </c>
      <c r="CO194" s="560">
        <f t="shared" si="254"/>
        <v>0</v>
      </c>
      <c r="CP194" s="560">
        <f t="shared" si="254"/>
        <v>0</v>
      </c>
      <c r="CQ194" s="560">
        <f t="shared" si="254"/>
        <v>0</v>
      </c>
      <c r="CR194" s="560">
        <f t="shared" si="254"/>
        <v>0</v>
      </c>
      <c r="CS194" s="560">
        <f t="shared" si="254"/>
        <v>0</v>
      </c>
      <c r="CT194" s="560"/>
      <c r="CU194" s="560"/>
      <c r="CV194" s="560"/>
      <c r="CW194" s="560"/>
      <c r="CX194" s="560"/>
      <c r="CY194" s="560"/>
      <c r="CZ194" s="560"/>
      <c r="DA194" s="560"/>
      <c r="DB194" s="560"/>
      <c r="DC194" s="560"/>
      <c r="DD194" s="560"/>
      <c r="DE194" s="560"/>
      <c r="DF194" s="560"/>
      <c r="DG194" s="560"/>
      <c r="DH194" s="560"/>
      <c r="DI194" s="560"/>
      <c r="DJ194" s="560"/>
      <c r="DK194" s="560"/>
      <c r="DL194" s="560"/>
      <c r="DM194" s="560"/>
      <c r="DN194" s="560"/>
      <c r="DO194" s="560"/>
      <c r="DP194" s="560"/>
      <c r="DQ194" s="560"/>
      <c r="DR194" s="560"/>
      <c r="DS194" s="560"/>
      <c r="DT194" s="560"/>
      <c r="DU194" s="560"/>
      <c r="DV194" s="560"/>
      <c r="DW194" s="560"/>
      <c r="DX194" s="560"/>
      <c r="DY194" s="560"/>
      <c r="DZ194" s="560"/>
      <c r="EA194" s="560"/>
      <c r="EB194" s="560"/>
      <c r="EC194" s="560"/>
      <c r="ED194" s="560"/>
      <c r="EE194" s="560"/>
      <c r="EF194" s="560"/>
      <c r="EG194" s="560"/>
      <c r="EH194" s="560"/>
      <c r="EI194" s="560"/>
      <c r="EJ194" s="560"/>
      <c r="EK194" s="560"/>
      <c r="EL194" s="560"/>
      <c r="EM194" s="560"/>
      <c r="EN194" s="560"/>
      <c r="EO194" s="560"/>
      <c r="EP194" s="560"/>
    </row>
    <row r="195" spans="1:146" s="561" customFormat="1" hidden="1">
      <c r="A195" s="561">
        <v>86</v>
      </c>
      <c r="C195" s="561">
        <f t="shared" si="256"/>
        <v>1</v>
      </c>
      <c r="D195" s="561">
        <f t="shared" si="256"/>
        <v>1</v>
      </c>
      <c r="E195" s="561">
        <f t="shared" si="256"/>
        <v>1</v>
      </c>
      <c r="F195" s="561">
        <f t="shared" si="256"/>
        <v>1</v>
      </c>
      <c r="G195" s="561">
        <f t="shared" si="256"/>
        <v>1</v>
      </c>
      <c r="H195" s="561">
        <f t="shared" si="256"/>
        <v>1</v>
      </c>
      <c r="I195" s="561">
        <f t="shared" si="256"/>
        <v>1</v>
      </c>
      <c r="J195" s="561">
        <f t="shared" si="256"/>
        <v>1</v>
      </c>
      <c r="K195" s="561">
        <f t="shared" si="256"/>
        <v>0</v>
      </c>
      <c r="L195" s="561">
        <f t="shared" si="255"/>
        <v>0</v>
      </c>
      <c r="M195" s="561">
        <f t="shared" si="255"/>
        <v>0</v>
      </c>
      <c r="N195" s="561">
        <f t="shared" si="255"/>
        <v>0</v>
      </c>
      <c r="O195" s="561">
        <f t="shared" si="255"/>
        <v>0</v>
      </c>
      <c r="P195" s="561">
        <f t="shared" si="255"/>
        <v>0</v>
      </c>
      <c r="Q195" s="561">
        <f t="shared" si="255"/>
        <v>0</v>
      </c>
      <c r="R195" s="561">
        <f t="shared" si="255"/>
        <v>0</v>
      </c>
      <c r="S195" s="561">
        <f t="shared" si="255"/>
        <v>0</v>
      </c>
      <c r="T195" s="561">
        <f t="shared" si="255"/>
        <v>0</v>
      </c>
      <c r="U195" s="561">
        <f t="shared" si="255"/>
        <v>1</v>
      </c>
      <c r="V195" s="561">
        <f t="shared" si="255"/>
        <v>1</v>
      </c>
      <c r="W195" s="561">
        <f t="shared" si="255"/>
        <v>1</v>
      </c>
      <c r="X195" s="561">
        <f t="shared" si="255"/>
        <v>1</v>
      </c>
      <c r="Y195" s="561">
        <f t="shared" si="255"/>
        <v>1</v>
      </c>
      <c r="Z195" s="561">
        <f t="shared" si="255"/>
        <v>1</v>
      </c>
      <c r="AA195" s="561">
        <f t="shared" si="255"/>
        <v>1</v>
      </c>
      <c r="AB195" s="561">
        <f t="shared" si="251"/>
        <v>0</v>
      </c>
      <c r="AC195" s="561">
        <f t="shared" si="251"/>
        <v>0</v>
      </c>
      <c r="AD195" s="561">
        <f t="shared" si="251"/>
        <v>0</v>
      </c>
      <c r="AE195" s="561">
        <f t="shared" si="251"/>
        <v>0</v>
      </c>
      <c r="AF195" s="561">
        <f t="shared" si="251"/>
        <v>0</v>
      </c>
      <c r="AG195" s="561">
        <f t="shared" si="251"/>
        <v>0</v>
      </c>
      <c r="AH195" s="561">
        <f t="shared" si="251"/>
        <v>0</v>
      </c>
      <c r="AI195" s="561">
        <f t="shared" si="251"/>
        <v>0</v>
      </c>
      <c r="AJ195" s="561">
        <f t="shared" si="251"/>
        <v>0</v>
      </c>
      <c r="AK195" s="561">
        <f t="shared" si="251"/>
        <v>0</v>
      </c>
      <c r="AL195" s="561">
        <f t="shared" si="251"/>
        <v>0</v>
      </c>
      <c r="AM195" s="561">
        <f t="shared" si="251"/>
        <v>0</v>
      </c>
      <c r="AN195" s="561">
        <f t="shared" si="251"/>
        <v>0</v>
      </c>
      <c r="AO195" s="561">
        <f t="shared" si="251"/>
        <v>0</v>
      </c>
      <c r="AP195" s="561">
        <f t="shared" si="251"/>
        <v>0</v>
      </c>
      <c r="AQ195" s="561">
        <f t="shared" si="251"/>
        <v>0</v>
      </c>
      <c r="BD195" s="560"/>
      <c r="BE195" s="560">
        <f t="shared" si="253"/>
        <v>45087</v>
      </c>
      <c r="BF195" s="560">
        <f t="shared" si="253"/>
        <v>45088</v>
      </c>
      <c r="BG195" s="560">
        <f t="shared" si="253"/>
        <v>45089</v>
      </c>
      <c r="BH195" s="560">
        <f t="shared" si="253"/>
        <v>45090</v>
      </c>
      <c r="BI195" s="560">
        <f t="shared" si="253"/>
        <v>45091</v>
      </c>
      <c r="BJ195" s="560">
        <f t="shared" si="253"/>
        <v>45092</v>
      </c>
      <c r="BK195" s="560">
        <f t="shared" si="253"/>
        <v>45093</v>
      </c>
      <c r="BL195" s="560">
        <f t="shared" si="253"/>
        <v>45094</v>
      </c>
      <c r="BM195" s="560">
        <f t="shared" si="253"/>
        <v>0</v>
      </c>
      <c r="BN195" s="560">
        <f t="shared" si="253"/>
        <v>0</v>
      </c>
      <c r="BO195" s="560">
        <f t="shared" si="253"/>
        <v>0</v>
      </c>
      <c r="BP195" s="560">
        <f t="shared" si="253"/>
        <v>0</v>
      </c>
      <c r="BQ195" s="560">
        <f t="shared" si="253"/>
        <v>0</v>
      </c>
      <c r="BR195" s="560">
        <f t="shared" si="253"/>
        <v>0</v>
      </c>
      <c r="BS195" s="560">
        <f t="shared" si="253"/>
        <v>0</v>
      </c>
      <c r="BT195" s="560">
        <f t="shared" si="253"/>
        <v>0</v>
      </c>
      <c r="BU195" s="560">
        <f t="shared" si="252"/>
        <v>0</v>
      </c>
      <c r="BV195" s="560">
        <f t="shared" si="252"/>
        <v>0</v>
      </c>
      <c r="BW195" s="560">
        <f t="shared" si="252"/>
        <v>45139</v>
      </c>
      <c r="BX195" s="560">
        <f t="shared" si="252"/>
        <v>45140</v>
      </c>
      <c r="BY195" s="560">
        <f t="shared" si="252"/>
        <v>45141</v>
      </c>
      <c r="BZ195" s="560">
        <f t="shared" si="252"/>
        <v>45142</v>
      </c>
      <c r="CA195" s="560">
        <f t="shared" si="252"/>
        <v>45143</v>
      </c>
      <c r="CB195" s="560">
        <f t="shared" si="252"/>
        <v>45144</v>
      </c>
      <c r="CC195" s="560">
        <f t="shared" si="252"/>
        <v>45145</v>
      </c>
      <c r="CD195" s="560">
        <f t="shared" si="252"/>
        <v>0</v>
      </c>
      <c r="CE195" s="560">
        <f t="shared" si="252"/>
        <v>0</v>
      </c>
      <c r="CF195" s="560">
        <f t="shared" si="252"/>
        <v>0</v>
      </c>
      <c r="CG195" s="560">
        <f t="shared" si="252"/>
        <v>0</v>
      </c>
      <c r="CH195" s="560">
        <f t="shared" si="252"/>
        <v>0</v>
      </c>
      <c r="CI195" s="560">
        <f t="shared" si="252"/>
        <v>0</v>
      </c>
      <c r="CJ195" s="560">
        <f t="shared" si="254"/>
        <v>0</v>
      </c>
      <c r="CK195" s="560">
        <f t="shared" si="254"/>
        <v>0</v>
      </c>
      <c r="CL195" s="560">
        <f t="shared" si="254"/>
        <v>0</v>
      </c>
      <c r="CM195" s="560">
        <f t="shared" si="254"/>
        <v>0</v>
      </c>
      <c r="CN195" s="560">
        <f t="shared" si="254"/>
        <v>0</v>
      </c>
      <c r="CO195" s="560">
        <f t="shared" si="254"/>
        <v>0</v>
      </c>
      <c r="CP195" s="560">
        <f t="shared" si="254"/>
        <v>0</v>
      </c>
      <c r="CQ195" s="560">
        <f t="shared" si="254"/>
        <v>0</v>
      </c>
      <c r="CR195" s="560">
        <f t="shared" si="254"/>
        <v>0</v>
      </c>
      <c r="CS195" s="560">
        <f t="shared" si="254"/>
        <v>0</v>
      </c>
      <c r="CT195" s="560"/>
      <c r="CU195" s="560"/>
      <c r="CV195" s="560"/>
      <c r="CW195" s="560"/>
      <c r="CX195" s="560"/>
      <c r="CY195" s="560"/>
      <c r="CZ195" s="560"/>
      <c r="DA195" s="560"/>
      <c r="DB195" s="560"/>
      <c r="DC195" s="560"/>
      <c r="DD195" s="560"/>
      <c r="DE195" s="560"/>
      <c r="DF195" s="560"/>
      <c r="DG195" s="560"/>
      <c r="DH195" s="560"/>
      <c r="DI195" s="560"/>
      <c r="DJ195" s="560"/>
      <c r="DK195" s="560"/>
      <c r="DL195" s="560"/>
      <c r="DM195" s="560"/>
      <c r="DN195" s="560"/>
      <c r="DO195" s="560"/>
      <c r="DP195" s="560"/>
      <c r="DQ195" s="560"/>
      <c r="DR195" s="560"/>
      <c r="DS195" s="560"/>
      <c r="DT195" s="560"/>
      <c r="DU195" s="560"/>
      <c r="DV195" s="560"/>
      <c r="DW195" s="560"/>
      <c r="DX195" s="560"/>
      <c r="DY195" s="560"/>
      <c r="DZ195" s="560"/>
      <c r="EA195" s="560"/>
      <c r="EB195" s="560"/>
      <c r="EC195" s="560"/>
      <c r="ED195" s="560"/>
      <c r="EE195" s="560"/>
      <c r="EF195" s="560"/>
      <c r="EG195" s="560"/>
      <c r="EH195" s="560"/>
      <c r="EI195" s="560"/>
      <c r="EJ195" s="560"/>
      <c r="EK195" s="560"/>
      <c r="EL195" s="560"/>
      <c r="EM195" s="560"/>
      <c r="EN195" s="560"/>
      <c r="EO195" s="560"/>
      <c r="EP195" s="560"/>
    </row>
    <row r="196" spans="1:146" s="561" customFormat="1" hidden="1">
      <c r="A196" s="561">
        <v>87</v>
      </c>
      <c r="C196" s="561">
        <f t="shared" si="256"/>
        <v>1</v>
      </c>
      <c r="D196" s="561">
        <f t="shared" si="256"/>
        <v>1</v>
      </c>
      <c r="E196" s="561">
        <f t="shared" si="256"/>
        <v>1</v>
      </c>
      <c r="F196" s="561">
        <f t="shared" si="256"/>
        <v>1</v>
      </c>
      <c r="G196" s="561">
        <f t="shared" si="256"/>
        <v>1</v>
      </c>
      <c r="H196" s="561">
        <f t="shared" si="256"/>
        <v>1</v>
      </c>
      <c r="I196" s="561">
        <f t="shared" si="256"/>
        <v>1</v>
      </c>
      <c r="J196" s="561">
        <f t="shared" si="256"/>
        <v>1</v>
      </c>
      <c r="K196" s="561">
        <f t="shared" si="256"/>
        <v>0</v>
      </c>
      <c r="L196" s="561">
        <f t="shared" si="255"/>
        <v>0</v>
      </c>
      <c r="M196" s="561">
        <f t="shared" si="255"/>
        <v>0</v>
      </c>
      <c r="N196" s="561">
        <f t="shared" si="255"/>
        <v>0</v>
      </c>
      <c r="O196" s="561">
        <f t="shared" si="255"/>
        <v>0</v>
      </c>
      <c r="P196" s="561">
        <f t="shared" si="255"/>
        <v>0</v>
      </c>
      <c r="Q196" s="561">
        <f t="shared" si="255"/>
        <v>0</v>
      </c>
      <c r="R196" s="561">
        <f t="shared" si="255"/>
        <v>0</v>
      </c>
      <c r="S196" s="561">
        <f t="shared" si="255"/>
        <v>0</v>
      </c>
      <c r="T196" s="561">
        <f t="shared" si="255"/>
        <v>0</v>
      </c>
      <c r="U196" s="561">
        <f t="shared" si="255"/>
        <v>1</v>
      </c>
      <c r="V196" s="561">
        <f t="shared" si="255"/>
        <v>1</v>
      </c>
      <c r="W196" s="561">
        <f t="shared" si="255"/>
        <v>1</v>
      </c>
      <c r="X196" s="561">
        <f t="shared" si="255"/>
        <v>1</v>
      </c>
      <c r="Y196" s="561">
        <f t="shared" si="255"/>
        <v>1</v>
      </c>
      <c r="Z196" s="561">
        <f t="shared" si="255"/>
        <v>1</v>
      </c>
      <c r="AA196" s="561">
        <f t="shared" si="255"/>
        <v>1</v>
      </c>
      <c r="AB196" s="561">
        <f t="shared" si="255"/>
        <v>0</v>
      </c>
      <c r="AC196" s="561">
        <f t="shared" si="255"/>
        <v>0</v>
      </c>
      <c r="AD196" s="561">
        <f t="shared" si="255"/>
        <v>0</v>
      </c>
      <c r="AE196" s="561">
        <f t="shared" si="255"/>
        <v>0</v>
      </c>
      <c r="AF196" s="561">
        <f t="shared" si="255"/>
        <v>0</v>
      </c>
      <c r="AG196" s="561">
        <f t="shared" si="255"/>
        <v>0</v>
      </c>
      <c r="AH196" s="561">
        <f t="shared" si="255"/>
        <v>0</v>
      </c>
      <c r="AI196" s="561">
        <f t="shared" ref="AB196:AQ209" si="257">AI195</f>
        <v>0</v>
      </c>
      <c r="AJ196" s="561">
        <f t="shared" si="257"/>
        <v>0</v>
      </c>
      <c r="AK196" s="561">
        <f t="shared" si="257"/>
        <v>0</v>
      </c>
      <c r="AL196" s="561">
        <f t="shared" si="257"/>
        <v>0</v>
      </c>
      <c r="AM196" s="561">
        <f t="shared" si="257"/>
        <v>0</v>
      </c>
      <c r="AN196" s="561">
        <f t="shared" si="257"/>
        <v>0</v>
      </c>
      <c r="AO196" s="561">
        <f t="shared" si="257"/>
        <v>0</v>
      </c>
      <c r="AP196" s="561">
        <f t="shared" si="257"/>
        <v>0</v>
      </c>
      <c r="AQ196" s="561">
        <f t="shared" si="257"/>
        <v>0</v>
      </c>
      <c r="BD196" s="560"/>
      <c r="BE196" s="560">
        <f t="shared" si="253"/>
        <v>45087</v>
      </c>
      <c r="BF196" s="560">
        <f t="shared" si="253"/>
        <v>45088</v>
      </c>
      <c r="BG196" s="560">
        <f t="shared" si="253"/>
        <v>45089</v>
      </c>
      <c r="BH196" s="560">
        <f t="shared" si="253"/>
        <v>45090</v>
      </c>
      <c r="BI196" s="560">
        <f t="shared" si="253"/>
        <v>45091</v>
      </c>
      <c r="BJ196" s="560">
        <f t="shared" si="253"/>
        <v>45092</v>
      </c>
      <c r="BK196" s="560">
        <f t="shared" si="253"/>
        <v>45093</v>
      </c>
      <c r="BL196" s="560">
        <f t="shared" si="253"/>
        <v>45094</v>
      </c>
      <c r="BM196" s="560">
        <f t="shared" si="253"/>
        <v>0</v>
      </c>
      <c r="BN196" s="560">
        <f t="shared" si="253"/>
        <v>0</v>
      </c>
      <c r="BO196" s="560">
        <f t="shared" si="253"/>
        <v>0</v>
      </c>
      <c r="BP196" s="560">
        <f t="shared" si="253"/>
        <v>0</v>
      </c>
      <c r="BQ196" s="560">
        <f t="shared" si="253"/>
        <v>0</v>
      </c>
      <c r="BR196" s="560">
        <f t="shared" si="253"/>
        <v>0</v>
      </c>
      <c r="BS196" s="560">
        <f t="shared" si="253"/>
        <v>0</v>
      </c>
      <c r="BT196" s="560">
        <f t="shared" ref="BT196:CR206" si="258">BT195</f>
        <v>0</v>
      </c>
      <c r="BU196" s="560">
        <f t="shared" si="258"/>
        <v>0</v>
      </c>
      <c r="BV196" s="560">
        <f t="shared" si="258"/>
        <v>0</v>
      </c>
      <c r="BW196" s="560">
        <f t="shared" si="258"/>
        <v>45139</v>
      </c>
      <c r="BX196" s="560">
        <f t="shared" si="258"/>
        <v>45140</v>
      </c>
      <c r="BY196" s="560">
        <f t="shared" si="258"/>
        <v>45141</v>
      </c>
      <c r="BZ196" s="560">
        <f t="shared" si="258"/>
        <v>45142</v>
      </c>
      <c r="CA196" s="560">
        <f t="shared" si="258"/>
        <v>45143</v>
      </c>
      <c r="CB196" s="560">
        <f t="shared" si="258"/>
        <v>45144</v>
      </c>
      <c r="CC196" s="560">
        <f t="shared" si="258"/>
        <v>45145</v>
      </c>
      <c r="CD196" s="560">
        <f t="shared" si="258"/>
        <v>0</v>
      </c>
      <c r="CE196" s="560">
        <f t="shared" si="258"/>
        <v>0</v>
      </c>
      <c r="CF196" s="560">
        <f t="shared" si="258"/>
        <v>0</v>
      </c>
      <c r="CG196" s="560">
        <f t="shared" si="258"/>
        <v>0</v>
      </c>
      <c r="CH196" s="560">
        <f t="shared" si="258"/>
        <v>0</v>
      </c>
      <c r="CI196" s="560">
        <f t="shared" si="258"/>
        <v>0</v>
      </c>
      <c r="CJ196" s="560">
        <f t="shared" si="258"/>
        <v>0</v>
      </c>
      <c r="CK196" s="560">
        <f t="shared" si="258"/>
        <v>0</v>
      </c>
      <c r="CL196" s="560">
        <f t="shared" si="258"/>
        <v>0</v>
      </c>
      <c r="CM196" s="560">
        <f t="shared" si="258"/>
        <v>0</v>
      </c>
      <c r="CN196" s="560">
        <f t="shared" si="258"/>
        <v>0</v>
      </c>
      <c r="CO196" s="560">
        <f t="shared" si="258"/>
        <v>0</v>
      </c>
      <c r="CP196" s="560">
        <f t="shared" si="258"/>
        <v>0</v>
      </c>
      <c r="CQ196" s="560">
        <f t="shared" si="258"/>
        <v>0</v>
      </c>
      <c r="CR196" s="560">
        <f t="shared" si="258"/>
        <v>0</v>
      </c>
      <c r="CS196" s="560">
        <f t="shared" si="254"/>
        <v>0</v>
      </c>
      <c r="CT196" s="560"/>
      <c r="CU196" s="560"/>
      <c r="CV196" s="560"/>
      <c r="CW196" s="560"/>
      <c r="CX196" s="560"/>
      <c r="CY196" s="560"/>
      <c r="CZ196" s="560"/>
      <c r="DA196" s="560"/>
      <c r="DB196" s="560"/>
      <c r="DC196" s="560"/>
      <c r="DD196" s="560"/>
      <c r="DE196" s="560"/>
      <c r="DF196" s="560"/>
      <c r="DG196" s="560"/>
      <c r="DH196" s="560"/>
      <c r="DI196" s="560"/>
      <c r="DJ196" s="560"/>
      <c r="DK196" s="560"/>
      <c r="DL196" s="560"/>
      <c r="DM196" s="560"/>
      <c r="DN196" s="560"/>
      <c r="DO196" s="560"/>
      <c r="DP196" s="560"/>
      <c r="DQ196" s="560"/>
      <c r="DR196" s="560"/>
      <c r="DS196" s="560"/>
      <c r="DT196" s="560"/>
      <c r="DU196" s="560"/>
      <c r="DV196" s="560"/>
      <c r="DW196" s="560"/>
      <c r="DX196" s="560"/>
      <c r="DY196" s="560"/>
      <c r="DZ196" s="560"/>
      <c r="EA196" s="560"/>
      <c r="EB196" s="560"/>
      <c r="EC196" s="560"/>
      <c r="ED196" s="560"/>
      <c r="EE196" s="560"/>
      <c r="EF196" s="560"/>
      <c r="EG196" s="560"/>
      <c r="EH196" s="560"/>
      <c r="EI196" s="560"/>
      <c r="EJ196" s="560"/>
      <c r="EK196" s="560"/>
      <c r="EL196" s="560"/>
      <c r="EM196" s="560"/>
      <c r="EN196" s="560"/>
      <c r="EO196" s="560"/>
      <c r="EP196" s="560"/>
    </row>
    <row r="197" spans="1:146" s="561" customFormat="1" hidden="1">
      <c r="A197" s="561">
        <v>88</v>
      </c>
      <c r="C197" s="561">
        <f t="shared" si="256"/>
        <v>1</v>
      </c>
      <c r="D197" s="561">
        <f t="shared" si="256"/>
        <v>1</v>
      </c>
      <c r="E197" s="561">
        <f t="shared" si="256"/>
        <v>1</v>
      </c>
      <c r="F197" s="561">
        <f t="shared" si="256"/>
        <v>1</v>
      </c>
      <c r="G197" s="561">
        <f t="shared" si="256"/>
        <v>1</v>
      </c>
      <c r="H197" s="561">
        <f t="shared" si="256"/>
        <v>1</v>
      </c>
      <c r="I197" s="561">
        <f t="shared" si="256"/>
        <v>1</v>
      </c>
      <c r="J197" s="561">
        <f t="shared" si="256"/>
        <v>1</v>
      </c>
      <c r="K197" s="561">
        <f t="shared" si="256"/>
        <v>0</v>
      </c>
      <c r="L197" s="561">
        <f t="shared" si="255"/>
        <v>0</v>
      </c>
      <c r="M197" s="561">
        <f t="shared" si="255"/>
        <v>0</v>
      </c>
      <c r="N197" s="561">
        <f t="shared" si="255"/>
        <v>0</v>
      </c>
      <c r="O197" s="561">
        <f t="shared" si="255"/>
        <v>0</v>
      </c>
      <c r="P197" s="561">
        <f t="shared" si="255"/>
        <v>0</v>
      </c>
      <c r="Q197" s="561">
        <f t="shared" si="255"/>
        <v>0</v>
      </c>
      <c r="R197" s="561">
        <f t="shared" si="255"/>
        <v>0</v>
      </c>
      <c r="S197" s="561">
        <f t="shared" si="255"/>
        <v>0</v>
      </c>
      <c r="T197" s="561">
        <f t="shared" si="255"/>
        <v>0</v>
      </c>
      <c r="U197" s="561">
        <f t="shared" si="255"/>
        <v>1</v>
      </c>
      <c r="V197" s="561">
        <f t="shared" si="255"/>
        <v>1</v>
      </c>
      <c r="W197" s="561">
        <f t="shared" si="255"/>
        <v>1</v>
      </c>
      <c r="X197" s="561">
        <f t="shared" si="255"/>
        <v>1</v>
      </c>
      <c r="Y197" s="561">
        <f t="shared" si="255"/>
        <v>1</v>
      </c>
      <c r="Z197" s="561">
        <f t="shared" si="255"/>
        <v>1</v>
      </c>
      <c r="AA197" s="561">
        <f t="shared" si="255"/>
        <v>1</v>
      </c>
      <c r="AB197" s="561">
        <f t="shared" si="257"/>
        <v>0</v>
      </c>
      <c r="AC197" s="561">
        <f t="shared" si="257"/>
        <v>0</v>
      </c>
      <c r="AD197" s="561">
        <f t="shared" si="257"/>
        <v>0</v>
      </c>
      <c r="AE197" s="561">
        <f t="shared" si="257"/>
        <v>0</v>
      </c>
      <c r="AF197" s="561">
        <f t="shared" si="257"/>
        <v>0</v>
      </c>
      <c r="AG197" s="561">
        <f t="shared" si="257"/>
        <v>0</v>
      </c>
      <c r="AH197" s="561">
        <f t="shared" si="257"/>
        <v>0</v>
      </c>
      <c r="AI197" s="561">
        <f t="shared" si="257"/>
        <v>0</v>
      </c>
      <c r="AJ197" s="561">
        <f t="shared" si="257"/>
        <v>0</v>
      </c>
      <c r="AK197" s="561">
        <f t="shared" si="257"/>
        <v>0</v>
      </c>
      <c r="AL197" s="561">
        <f t="shared" si="257"/>
        <v>0</v>
      </c>
      <c r="AM197" s="561">
        <f t="shared" si="257"/>
        <v>0</v>
      </c>
      <c r="AN197" s="561">
        <f t="shared" si="257"/>
        <v>0</v>
      </c>
      <c r="AO197" s="561">
        <f t="shared" si="257"/>
        <v>0</v>
      </c>
      <c r="AP197" s="561">
        <f t="shared" si="257"/>
        <v>0</v>
      </c>
      <c r="AQ197" s="561">
        <f t="shared" si="257"/>
        <v>0</v>
      </c>
      <c r="BD197" s="560"/>
      <c r="BE197" s="560">
        <f t="shared" ref="BE197:BS199" si="259">BE196</f>
        <v>45087</v>
      </c>
      <c r="BF197" s="560">
        <f t="shared" si="259"/>
        <v>45088</v>
      </c>
      <c r="BG197" s="560">
        <f t="shared" si="259"/>
        <v>45089</v>
      </c>
      <c r="BH197" s="560">
        <f t="shared" si="259"/>
        <v>45090</v>
      </c>
      <c r="BI197" s="560">
        <f t="shared" si="259"/>
        <v>45091</v>
      </c>
      <c r="BJ197" s="560">
        <f t="shared" si="259"/>
        <v>45092</v>
      </c>
      <c r="BK197" s="560">
        <f t="shared" si="259"/>
        <v>45093</v>
      </c>
      <c r="BL197" s="560">
        <f t="shared" si="259"/>
        <v>45094</v>
      </c>
      <c r="BM197" s="560">
        <f t="shared" si="259"/>
        <v>0</v>
      </c>
      <c r="BN197" s="560">
        <f t="shared" si="259"/>
        <v>0</v>
      </c>
      <c r="BO197" s="560">
        <f t="shared" si="259"/>
        <v>0</v>
      </c>
      <c r="BP197" s="560">
        <f t="shared" si="259"/>
        <v>0</v>
      </c>
      <c r="BQ197" s="560">
        <f t="shared" si="259"/>
        <v>0</v>
      </c>
      <c r="BR197" s="560">
        <f t="shared" si="259"/>
        <v>0</v>
      </c>
      <c r="BS197" s="560">
        <f t="shared" si="259"/>
        <v>0</v>
      </c>
      <c r="BT197" s="560">
        <f t="shared" si="258"/>
        <v>0</v>
      </c>
      <c r="BU197" s="560">
        <f t="shared" si="258"/>
        <v>0</v>
      </c>
      <c r="BV197" s="560">
        <f t="shared" si="258"/>
        <v>0</v>
      </c>
      <c r="BW197" s="560">
        <f t="shared" si="258"/>
        <v>45139</v>
      </c>
      <c r="BX197" s="560">
        <f t="shared" si="258"/>
        <v>45140</v>
      </c>
      <c r="BY197" s="560">
        <f t="shared" si="258"/>
        <v>45141</v>
      </c>
      <c r="BZ197" s="560">
        <f t="shared" si="258"/>
        <v>45142</v>
      </c>
      <c r="CA197" s="560">
        <f t="shared" si="258"/>
        <v>45143</v>
      </c>
      <c r="CB197" s="560">
        <f t="shared" si="258"/>
        <v>45144</v>
      </c>
      <c r="CC197" s="560">
        <f t="shared" si="258"/>
        <v>45145</v>
      </c>
      <c r="CD197" s="560">
        <f t="shared" si="258"/>
        <v>0</v>
      </c>
      <c r="CE197" s="560">
        <f t="shared" si="258"/>
        <v>0</v>
      </c>
      <c r="CF197" s="560">
        <f t="shared" si="258"/>
        <v>0</v>
      </c>
      <c r="CG197" s="560">
        <f t="shared" si="258"/>
        <v>0</v>
      </c>
      <c r="CH197" s="560">
        <f t="shared" si="258"/>
        <v>0</v>
      </c>
      <c r="CI197" s="560">
        <f t="shared" si="258"/>
        <v>0</v>
      </c>
      <c r="CJ197" s="560">
        <f t="shared" si="258"/>
        <v>0</v>
      </c>
      <c r="CK197" s="560">
        <f t="shared" si="258"/>
        <v>0</v>
      </c>
      <c r="CL197" s="560">
        <f t="shared" si="258"/>
        <v>0</v>
      </c>
      <c r="CM197" s="560">
        <f t="shared" si="258"/>
        <v>0</v>
      </c>
      <c r="CN197" s="560">
        <f t="shared" si="258"/>
        <v>0</v>
      </c>
      <c r="CO197" s="560">
        <f t="shared" si="258"/>
        <v>0</v>
      </c>
      <c r="CP197" s="560">
        <f t="shared" si="258"/>
        <v>0</v>
      </c>
      <c r="CQ197" s="560">
        <f t="shared" si="258"/>
        <v>0</v>
      </c>
      <c r="CR197" s="560">
        <f t="shared" si="258"/>
        <v>0</v>
      </c>
      <c r="CS197" s="560">
        <f t="shared" si="254"/>
        <v>0</v>
      </c>
      <c r="CT197" s="560"/>
      <c r="CU197" s="560"/>
      <c r="CV197" s="560"/>
      <c r="CW197" s="560"/>
      <c r="CX197" s="560"/>
      <c r="CY197" s="560"/>
      <c r="CZ197" s="560"/>
      <c r="DA197" s="560"/>
      <c r="DB197" s="560"/>
      <c r="DC197" s="560"/>
      <c r="DD197" s="560"/>
      <c r="DE197" s="560"/>
      <c r="DF197" s="560"/>
      <c r="DG197" s="560"/>
      <c r="DH197" s="560"/>
      <c r="DI197" s="560"/>
      <c r="DJ197" s="560"/>
      <c r="DK197" s="560"/>
      <c r="DL197" s="560"/>
      <c r="DM197" s="560"/>
      <c r="DN197" s="560"/>
      <c r="DO197" s="560"/>
      <c r="DP197" s="560"/>
      <c r="DQ197" s="560"/>
      <c r="DR197" s="560"/>
      <c r="DS197" s="560"/>
      <c r="DT197" s="560"/>
      <c r="DU197" s="560"/>
      <c r="DV197" s="560"/>
      <c r="DW197" s="560"/>
      <c r="DX197" s="560"/>
      <c r="DY197" s="560"/>
      <c r="DZ197" s="560"/>
      <c r="EA197" s="560"/>
      <c r="EB197" s="560"/>
      <c r="EC197" s="560"/>
      <c r="ED197" s="560"/>
      <c r="EE197" s="560"/>
      <c r="EF197" s="560"/>
      <c r="EG197" s="560"/>
      <c r="EH197" s="560"/>
      <c r="EI197" s="560"/>
      <c r="EJ197" s="560"/>
      <c r="EK197" s="560"/>
      <c r="EL197" s="560"/>
      <c r="EM197" s="560"/>
      <c r="EN197" s="560"/>
      <c r="EO197" s="560"/>
      <c r="EP197" s="560"/>
    </row>
    <row r="198" spans="1:146" s="561" customFormat="1" hidden="1">
      <c r="A198" s="561">
        <v>89</v>
      </c>
      <c r="C198" s="561">
        <f t="shared" si="256"/>
        <v>1</v>
      </c>
      <c r="D198" s="561">
        <f t="shared" si="256"/>
        <v>1</v>
      </c>
      <c r="E198" s="561">
        <f t="shared" si="256"/>
        <v>1</v>
      </c>
      <c r="F198" s="561">
        <f t="shared" si="256"/>
        <v>1</v>
      </c>
      <c r="G198" s="561">
        <f t="shared" si="256"/>
        <v>1</v>
      </c>
      <c r="H198" s="561">
        <f t="shared" si="256"/>
        <v>1</v>
      </c>
      <c r="I198" s="561">
        <f t="shared" si="256"/>
        <v>1</v>
      </c>
      <c r="J198" s="561">
        <f t="shared" si="256"/>
        <v>1</v>
      </c>
      <c r="K198" s="561">
        <f t="shared" si="256"/>
        <v>0</v>
      </c>
      <c r="L198" s="561">
        <f t="shared" si="255"/>
        <v>0</v>
      </c>
      <c r="M198" s="561">
        <f t="shared" si="255"/>
        <v>0</v>
      </c>
      <c r="N198" s="561">
        <f t="shared" si="255"/>
        <v>0</v>
      </c>
      <c r="O198" s="561">
        <f t="shared" si="255"/>
        <v>0</v>
      </c>
      <c r="P198" s="561">
        <f t="shared" si="255"/>
        <v>0</v>
      </c>
      <c r="Q198" s="561">
        <f t="shared" si="255"/>
        <v>0</v>
      </c>
      <c r="R198" s="561">
        <f t="shared" si="255"/>
        <v>0</v>
      </c>
      <c r="S198" s="561">
        <f t="shared" si="255"/>
        <v>0</v>
      </c>
      <c r="T198" s="561">
        <f t="shared" si="255"/>
        <v>0</v>
      </c>
      <c r="U198" s="561">
        <f t="shared" si="255"/>
        <v>1</v>
      </c>
      <c r="V198" s="561">
        <f t="shared" si="255"/>
        <v>1</v>
      </c>
      <c r="W198" s="561">
        <f t="shared" si="255"/>
        <v>1</v>
      </c>
      <c r="X198" s="561">
        <f t="shared" si="255"/>
        <v>1</v>
      </c>
      <c r="Y198" s="561">
        <f t="shared" si="255"/>
        <v>1</v>
      </c>
      <c r="Z198" s="561">
        <f t="shared" si="255"/>
        <v>1</v>
      </c>
      <c r="AA198" s="561">
        <f t="shared" si="255"/>
        <v>1</v>
      </c>
      <c r="AB198" s="561">
        <f t="shared" si="257"/>
        <v>0</v>
      </c>
      <c r="AC198" s="561">
        <f t="shared" si="257"/>
        <v>0</v>
      </c>
      <c r="AD198" s="561">
        <f t="shared" si="257"/>
        <v>0</v>
      </c>
      <c r="AE198" s="561">
        <f t="shared" si="257"/>
        <v>0</v>
      </c>
      <c r="AF198" s="561">
        <f t="shared" si="257"/>
        <v>0</v>
      </c>
      <c r="AG198" s="561">
        <f t="shared" si="257"/>
        <v>0</v>
      </c>
      <c r="AH198" s="561">
        <f t="shared" si="257"/>
        <v>0</v>
      </c>
      <c r="AI198" s="561">
        <f t="shared" si="257"/>
        <v>0</v>
      </c>
      <c r="AJ198" s="561">
        <f t="shared" si="257"/>
        <v>0</v>
      </c>
      <c r="AK198" s="561">
        <f t="shared" si="257"/>
        <v>0</v>
      </c>
      <c r="AL198" s="561">
        <f t="shared" si="257"/>
        <v>0</v>
      </c>
      <c r="AM198" s="561">
        <f t="shared" si="257"/>
        <v>0</v>
      </c>
      <c r="AN198" s="561">
        <f t="shared" si="257"/>
        <v>0</v>
      </c>
      <c r="AO198" s="561">
        <f t="shared" si="257"/>
        <v>0</v>
      </c>
      <c r="AP198" s="561">
        <f t="shared" si="257"/>
        <v>0</v>
      </c>
      <c r="AQ198" s="561">
        <f t="shared" si="257"/>
        <v>0</v>
      </c>
      <c r="BD198" s="560"/>
      <c r="BE198" s="560">
        <f t="shared" si="259"/>
        <v>45087</v>
      </c>
      <c r="BF198" s="560">
        <f t="shared" si="259"/>
        <v>45088</v>
      </c>
      <c r="BG198" s="560">
        <f t="shared" si="259"/>
        <v>45089</v>
      </c>
      <c r="BH198" s="560">
        <f t="shared" si="259"/>
        <v>45090</v>
      </c>
      <c r="BI198" s="560">
        <f t="shared" si="259"/>
        <v>45091</v>
      </c>
      <c r="BJ198" s="560">
        <f t="shared" si="259"/>
        <v>45092</v>
      </c>
      <c r="BK198" s="560">
        <f t="shared" si="259"/>
        <v>45093</v>
      </c>
      <c r="BL198" s="560">
        <f t="shared" si="259"/>
        <v>45094</v>
      </c>
      <c r="BM198" s="560">
        <f t="shared" si="259"/>
        <v>0</v>
      </c>
      <c r="BN198" s="560">
        <f t="shared" si="259"/>
        <v>0</v>
      </c>
      <c r="BO198" s="560">
        <f t="shared" si="259"/>
        <v>0</v>
      </c>
      <c r="BP198" s="560">
        <f t="shared" si="259"/>
        <v>0</v>
      </c>
      <c r="BQ198" s="560">
        <f t="shared" si="259"/>
        <v>0</v>
      </c>
      <c r="BR198" s="560">
        <f t="shared" si="259"/>
        <v>0</v>
      </c>
      <c r="BS198" s="560">
        <f t="shared" si="259"/>
        <v>0</v>
      </c>
      <c r="BT198" s="560">
        <f t="shared" si="258"/>
        <v>0</v>
      </c>
      <c r="BU198" s="560">
        <f t="shared" si="258"/>
        <v>0</v>
      </c>
      <c r="BV198" s="560">
        <f t="shared" si="258"/>
        <v>0</v>
      </c>
      <c r="BW198" s="560">
        <f t="shared" si="258"/>
        <v>45139</v>
      </c>
      <c r="BX198" s="560">
        <f t="shared" si="258"/>
        <v>45140</v>
      </c>
      <c r="BY198" s="560">
        <f t="shared" si="258"/>
        <v>45141</v>
      </c>
      <c r="BZ198" s="560">
        <f t="shared" si="258"/>
        <v>45142</v>
      </c>
      <c r="CA198" s="560">
        <f t="shared" si="258"/>
        <v>45143</v>
      </c>
      <c r="CB198" s="560">
        <f t="shared" si="258"/>
        <v>45144</v>
      </c>
      <c r="CC198" s="560">
        <f t="shared" si="258"/>
        <v>45145</v>
      </c>
      <c r="CD198" s="560">
        <f t="shared" si="258"/>
        <v>0</v>
      </c>
      <c r="CE198" s="560">
        <f t="shared" si="258"/>
        <v>0</v>
      </c>
      <c r="CF198" s="560">
        <f t="shared" si="258"/>
        <v>0</v>
      </c>
      <c r="CG198" s="560">
        <f t="shared" si="258"/>
        <v>0</v>
      </c>
      <c r="CH198" s="560">
        <f t="shared" si="258"/>
        <v>0</v>
      </c>
      <c r="CI198" s="560">
        <f t="shared" si="258"/>
        <v>0</v>
      </c>
      <c r="CJ198" s="560">
        <f t="shared" si="258"/>
        <v>0</v>
      </c>
      <c r="CK198" s="560">
        <f t="shared" si="258"/>
        <v>0</v>
      </c>
      <c r="CL198" s="560">
        <f t="shared" si="258"/>
        <v>0</v>
      </c>
      <c r="CM198" s="560">
        <f t="shared" si="258"/>
        <v>0</v>
      </c>
      <c r="CN198" s="560">
        <f t="shared" si="258"/>
        <v>0</v>
      </c>
      <c r="CO198" s="560">
        <f t="shared" si="258"/>
        <v>0</v>
      </c>
      <c r="CP198" s="560">
        <f t="shared" si="258"/>
        <v>0</v>
      </c>
      <c r="CQ198" s="560">
        <f t="shared" si="258"/>
        <v>0</v>
      </c>
      <c r="CR198" s="560">
        <f t="shared" si="258"/>
        <v>0</v>
      </c>
      <c r="CS198" s="560">
        <f t="shared" si="254"/>
        <v>0</v>
      </c>
      <c r="CT198" s="560"/>
      <c r="CU198" s="560"/>
      <c r="CV198" s="560"/>
      <c r="CW198" s="560"/>
      <c r="CX198" s="560"/>
      <c r="CY198" s="560"/>
      <c r="CZ198" s="560"/>
      <c r="DA198" s="560"/>
      <c r="DB198" s="560"/>
      <c r="DC198" s="560"/>
      <c r="DD198" s="560"/>
      <c r="DE198" s="560"/>
      <c r="DF198" s="560"/>
      <c r="DG198" s="560"/>
      <c r="DH198" s="560"/>
      <c r="DI198" s="560"/>
      <c r="DJ198" s="560"/>
      <c r="DK198" s="560"/>
      <c r="DL198" s="560"/>
      <c r="DM198" s="560"/>
      <c r="DN198" s="560"/>
      <c r="DO198" s="560"/>
      <c r="DP198" s="560"/>
      <c r="DQ198" s="560"/>
      <c r="DR198" s="560"/>
      <c r="DS198" s="560"/>
      <c r="DT198" s="560"/>
      <c r="DU198" s="560"/>
      <c r="DV198" s="560"/>
      <c r="DW198" s="560"/>
      <c r="DX198" s="560"/>
      <c r="DY198" s="560"/>
      <c r="DZ198" s="560"/>
      <c r="EA198" s="560"/>
      <c r="EB198" s="560"/>
      <c r="EC198" s="560"/>
      <c r="ED198" s="560"/>
      <c r="EE198" s="560"/>
      <c r="EF198" s="560"/>
      <c r="EG198" s="560"/>
      <c r="EH198" s="560"/>
      <c r="EI198" s="560"/>
      <c r="EJ198" s="560"/>
      <c r="EK198" s="560"/>
      <c r="EL198" s="560"/>
      <c r="EM198" s="560"/>
      <c r="EN198" s="560"/>
      <c r="EO198" s="560"/>
      <c r="EP198" s="560"/>
    </row>
    <row r="199" spans="1:146" s="561" customFormat="1" hidden="1">
      <c r="A199" s="561">
        <v>90</v>
      </c>
      <c r="C199" s="561">
        <f t="shared" si="256"/>
        <v>1</v>
      </c>
      <c r="D199" s="561">
        <f t="shared" si="256"/>
        <v>1</v>
      </c>
      <c r="E199" s="561">
        <f t="shared" si="256"/>
        <v>1</v>
      </c>
      <c r="F199" s="561">
        <f t="shared" si="256"/>
        <v>1</v>
      </c>
      <c r="G199" s="561">
        <f t="shared" si="256"/>
        <v>1</v>
      </c>
      <c r="H199" s="561">
        <f t="shared" si="256"/>
        <v>1</v>
      </c>
      <c r="I199" s="561">
        <f t="shared" si="256"/>
        <v>1</v>
      </c>
      <c r="J199" s="561">
        <f t="shared" si="256"/>
        <v>1</v>
      </c>
      <c r="K199" s="561">
        <f t="shared" si="256"/>
        <v>0</v>
      </c>
      <c r="L199" s="561">
        <f t="shared" si="255"/>
        <v>0</v>
      </c>
      <c r="M199" s="561">
        <f t="shared" si="255"/>
        <v>0</v>
      </c>
      <c r="N199" s="561">
        <f t="shared" si="255"/>
        <v>0</v>
      </c>
      <c r="O199" s="561">
        <f t="shared" si="255"/>
        <v>0</v>
      </c>
      <c r="P199" s="561">
        <f t="shared" si="255"/>
        <v>0</v>
      </c>
      <c r="Q199" s="561">
        <f t="shared" si="255"/>
        <v>0</v>
      </c>
      <c r="R199" s="561">
        <f t="shared" si="255"/>
        <v>0</v>
      </c>
      <c r="S199" s="561">
        <f t="shared" si="255"/>
        <v>0</v>
      </c>
      <c r="T199" s="561">
        <f t="shared" si="255"/>
        <v>0</v>
      </c>
      <c r="U199" s="561">
        <f t="shared" si="255"/>
        <v>1</v>
      </c>
      <c r="V199" s="561">
        <f t="shared" si="255"/>
        <v>1</v>
      </c>
      <c r="W199" s="561">
        <f t="shared" si="255"/>
        <v>1</v>
      </c>
      <c r="X199" s="561">
        <f t="shared" si="255"/>
        <v>1</v>
      </c>
      <c r="Y199" s="561">
        <f t="shared" si="255"/>
        <v>1</v>
      </c>
      <c r="Z199" s="561">
        <f t="shared" si="255"/>
        <v>1</v>
      </c>
      <c r="AA199" s="561">
        <f t="shared" si="255"/>
        <v>1</v>
      </c>
      <c r="AB199" s="561">
        <f t="shared" si="257"/>
        <v>0</v>
      </c>
      <c r="AC199" s="561">
        <f t="shared" si="257"/>
        <v>0</v>
      </c>
      <c r="AD199" s="561">
        <f t="shared" si="257"/>
        <v>0</v>
      </c>
      <c r="AE199" s="561">
        <f t="shared" si="257"/>
        <v>0</v>
      </c>
      <c r="AF199" s="561">
        <f t="shared" si="257"/>
        <v>0</v>
      </c>
      <c r="AG199" s="561">
        <f t="shared" si="257"/>
        <v>0</v>
      </c>
      <c r="AH199" s="561">
        <f t="shared" si="257"/>
        <v>0</v>
      </c>
      <c r="AI199" s="561">
        <f t="shared" si="257"/>
        <v>0</v>
      </c>
      <c r="AJ199" s="561">
        <f t="shared" si="257"/>
        <v>0</v>
      </c>
      <c r="AK199" s="561">
        <f t="shared" si="257"/>
        <v>0</v>
      </c>
      <c r="AL199" s="561">
        <f t="shared" si="257"/>
        <v>0</v>
      </c>
      <c r="AM199" s="561">
        <f t="shared" si="257"/>
        <v>0</v>
      </c>
      <c r="AN199" s="561">
        <f t="shared" si="257"/>
        <v>0</v>
      </c>
      <c r="AO199" s="561">
        <f t="shared" si="257"/>
        <v>0</v>
      </c>
      <c r="AP199" s="561">
        <f t="shared" si="257"/>
        <v>0</v>
      </c>
      <c r="AQ199" s="561">
        <f t="shared" si="257"/>
        <v>0</v>
      </c>
      <c r="BD199" s="560"/>
      <c r="BE199" s="560">
        <f t="shared" si="259"/>
        <v>45087</v>
      </c>
      <c r="BF199" s="560">
        <f t="shared" ref="BE199:BU210" si="260">BF198</f>
        <v>45088</v>
      </c>
      <c r="BG199" s="560">
        <f t="shared" si="260"/>
        <v>45089</v>
      </c>
      <c r="BH199" s="560">
        <f t="shared" si="260"/>
        <v>45090</v>
      </c>
      <c r="BI199" s="560">
        <f t="shared" si="260"/>
        <v>45091</v>
      </c>
      <c r="BJ199" s="560">
        <f t="shared" si="260"/>
        <v>45092</v>
      </c>
      <c r="BK199" s="560">
        <f t="shared" si="260"/>
        <v>45093</v>
      </c>
      <c r="BL199" s="560">
        <f t="shared" si="260"/>
        <v>45094</v>
      </c>
      <c r="BM199" s="560">
        <f t="shared" si="260"/>
        <v>0</v>
      </c>
      <c r="BN199" s="560">
        <f t="shared" si="260"/>
        <v>0</v>
      </c>
      <c r="BO199" s="560">
        <f t="shared" si="260"/>
        <v>0</v>
      </c>
      <c r="BP199" s="560">
        <f t="shared" si="260"/>
        <v>0</v>
      </c>
      <c r="BQ199" s="560">
        <f t="shared" si="260"/>
        <v>0</v>
      </c>
      <c r="BR199" s="560">
        <f t="shared" si="260"/>
        <v>0</v>
      </c>
      <c r="BS199" s="560">
        <f t="shared" si="260"/>
        <v>0</v>
      </c>
      <c r="BT199" s="560">
        <f t="shared" si="260"/>
        <v>0</v>
      </c>
      <c r="BU199" s="560">
        <f t="shared" si="258"/>
        <v>0</v>
      </c>
      <c r="BV199" s="560">
        <f t="shared" si="258"/>
        <v>0</v>
      </c>
      <c r="BW199" s="560">
        <f t="shared" si="258"/>
        <v>45139</v>
      </c>
      <c r="BX199" s="560">
        <f t="shared" si="258"/>
        <v>45140</v>
      </c>
      <c r="BY199" s="560">
        <f t="shared" si="258"/>
        <v>45141</v>
      </c>
      <c r="BZ199" s="560">
        <f t="shared" si="258"/>
        <v>45142</v>
      </c>
      <c r="CA199" s="560">
        <f t="shared" si="258"/>
        <v>45143</v>
      </c>
      <c r="CB199" s="560">
        <f t="shared" si="258"/>
        <v>45144</v>
      </c>
      <c r="CC199" s="560">
        <f t="shared" si="258"/>
        <v>45145</v>
      </c>
      <c r="CD199" s="560">
        <f t="shared" si="258"/>
        <v>0</v>
      </c>
      <c r="CE199" s="560">
        <f t="shared" si="258"/>
        <v>0</v>
      </c>
      <c r="CF199" s="560">
        <f t="shared" si="258"/>
        <v>0</v>
      </c>
      <c r="CG199" s="560">
        <f t="shared" si="258"/>
        <v>0</v>
      </c>
      <c r="CH199" s="560">
        <f t="shared" si="258"/>
        <v>0</v>
      </c>
      <c r="CI199" s="560">
        <f t="shared" si="258"/>
        <v>0</v>
      </c>
      <c r="CJ199" s="560">
        <f t="shared" si="258"/>
        <v>0</v>
      </c>
      <c r="CK199" s="560">
        <f t="shared" si="258"/>
        <v>0</v>
      </c>
      <c r="CL199" s="560">
        <f t="shared" si="258"/>
        <v>0</v>
      </c>
      <c r="CM199" s="560">
        <f t="shared" si="258"/>
        <v>0</v>
      </c>
      <c r="CN199" s="560">
        <f t="shared" si="258"/>
        <v>0</v>
      </c>
      <c r="CO199" s="560">
        <f t="shared" si="258"/>
        <v>0</v>
      </c>
      <c r="CP199" s="560">
        <f t="shared" si="258"/>
        <v>0</v>
      </c>
      <c r="CQ199" s="560">
        <f t="shared" si="258"/>
        <v>0</v>
      </c>
      <c r="CR199" s="560">
        <f t="shared" si="258"/>
        <v>0</v>
      </c>
      <c r="CS199" s="560">
        <f t="shared" si="254"/>
        <v>0</v>
      </c>
      <c r="CT199" s="560"/>
      <c r="CU199" s="560"/>
      <c r="CV199" s="560"/>
      <c r="CW199" s="560"/>
      <c r="CX199" s="560"/>
      <c r="CY199" s="560"/>
      <c r="CZ199" s="560"/>
      <c r="DA199" s="560"/>
      <c r="DB199" s="560"/>
      <c r="DC199" s="560"/>
      <c r="DD199" s="560"/>
      <c r="DE199" s="560"/>
      <c r="DF199" s="560"/>
      <c r="DG199" s="560"/>
      <c r="DH199" s="560"/>
      <c r="DI199" s="560"/>
      <c r="DJ199" s="560"/>
      <c r="DK199" s="560"/>
      <c r="DL199" s="560"/>
      <c r="DM199" s="560"/>
      <c r="DN199" s="560"/>
      <c r="DO199" s="560"/>
      <c r="DP199" s="560"/>
      <c r="DQ199" s="560"/>
      <c r="DR199" s="560"/>
      <c r="DS199" s="560"/>
      <c r="DT199" s="560"/>
      <c r="DU199" s="560"/>
      <c r="DV199" s="560"/>
      <c r="DW199" s="560"/>
      <c r="DX199" s="560"/>
      <c r="DY199" s="560"/>
      <c r="DZ199" s="560"/>
      <c r="EA199" s="560"/>
      <c r="EB199" s="560"/>
      <c r="EC199" s="560"/>
      <c r="ED199" s="560"/>
      <c r="EE199" s="560"/>
      <c r="EF199" s="560"/>
      <c r="EG199" s="560"/>
      <c r="EH199" s="560"/>
      <c r="EI199" s="560"/>
      <c r="EJ199" s="560"/>
      <c r="EK199" s="560"/>
      <c r="EL199" s="560"/>
      <c r="EM199" s="560"/>
      <c r="EN199" s="560"/>
      <c r="EO199" s="560"/>
      <c r="EP199" s="560"/>
    </row>
    <row r="200" spans="1:146" s="561" customFormat="1" hidden="1">
      <c r="A200" s="561">
        <v>91</v>
      </c>
      <c r="C200" s="561">
        <f t="shared" si="256"/>
        <v>1</v>
      </c>
      <c r="D200" s="561">
        <f t="shared" si="256"/>
        <v>1</v>
      </c>
      <c r="E200" s="561">
        <f t="shared" si="256"/>
        <v>1</v>
      </c>
      <c r="F200" s="561">
        <f t="shared" si="256"/>
        <v>1</v>
      </c>
      <c r="G200" s="561">
        <f t="shared" si="256"/>
        <v>1</v>
      </c>
      <c r="H200" s="561">
        <f t="shared" si="256"/>
        <v>1</v>
      </c>
      <c r="I200" s="561">
        <f t="shared" si="256"/>
        <v>1</v>
      </c>
      <c r="J200" s="561">
        <f t="shared" si="256"/>
        <v>1</v>
      </c>
      <c r="K200" s="561">
        <f t="shared" si="256"/>
        <v>0</v>
      </c>
      <c r="L200" s="561">
        <f t="shared" si="255"/>
        <v>0</v>
      </c>
      <c r="M200" s="561">
        <f t="shared" si="255"/>
        <v>0</v>
      </c>
      <c r="N200" s="561">
        <f t="shared" si="255"/>
        <v>0</v>
      </c>
      <c r="O200" s="561">
        <f t="shared" si="255"/>
        <v>0</v>
      </c>
      <c r="P200" s="561">
        <f t="shared" si="255"/>
        <v>0</v>
      </c>
      <c r="Q200" s="561">
        <f t="shared" si="255"/>
        <v>0</v>
      </c>
      <c r="R200" s="561">
        <f t="shared" si="255"/>
        <v>0</v>
      </c>
      <c r="S200" s="561">
        <f t="shared" si="255"/>
        <v>0</v>
      </c>
      <c r="T200" s="561">
        <f t="shared" si="255"/>
        <v>0</v>
      </c>
      <c r="U200" s="561">
        <f t="shared" si="255"/>
        <v>1</v>
      </c>
      <c r="V200" s="561">
        <f t="shared" si="255"/>
        <v>1</v>
      </c>
      <c r="W200" s="561">
        <f t="shared" si="255"/>
        <v>1</v>
      </c>
      <c r="X200" s="561">
        <f t="shared" si="255"/>
        <v>1</v>
      </c>
      <c r="Y200" s="561">
        <f t="shared" si="255"/>
        <v>1</v>
      </c>
      <c r="Z200" s="561">
        <f t="shared" si="255"/>
        <v>1</v>
      </c>
      <c r="AA200" s="561">
        <f t="shared" si="255"/>
        <v>1</v>
      </c>
      <c r="AB200" s="561">
        <f t="shared" si="257"/>
        <v>0</v>
      </c>
      <c r="AC200" s="561">
        <f t="shared" si="257"/>
        <v>0</v>
      </c>
      <c r="AD200" s="561">
        <f t="shared" si="257"/>
        <v>0</v>
      </c>
      <c r="AE200" s="561">
        <f t="shared" si="257"/>
        <v>0</v>
      </c>
      <c r="AF200" s="561">
        <f t="shared" si="257"/>
        <v>0</v>
      </c>
      <c r="AG200" s="561">
        <f t="shared" si="257"/>
        <v>0</v>
      </c>
      <c r="AH200" s="561">
        <f t="shared" si="257"/>
        <v>0</v>
      </c>
      <c r="AI200" s="561">
        <f t="shared" si="257"/>
        <v>0</v>
      </c>
      <c r="AJ200" s="561">
        <f t="shared" si="257"/>
        <v>0</v>
      </c>
      <c r="AK200" s="561">
        <f t="shared" si="257"/>
        <v>0</v>
      </c>
      <c r="AL200" s="561">
        <f t="shared" si="257"/>
        <v>0</v>
      </c>
      <c r="AM200" s="561">
        <f t="shared" si="257"/>
        <v>0</v>
      </c>
      <c r="AN200" s="561">
        <f t="shared" si="257"/>
        <v>0</v>
      </c>
      <c r="AO200" s="561">
        <f t="shared" si="257"/>
        <v>0</v>
      </c>
      <c r="AP200" s="561">
        <f t="shared" si="257"/>
        <v>0</v>
      </c>
      <c r="AQ200" s="561">
        <f t="shared" si="257"/>
        <v>0</v>
      </c>
      <c r="BD200" s="560"/>
      <c r="BE200" s="560">
        <f t="shared" si="260"/>
        <v>45087</v>
      </c>
      <c r="BF200" s="560">
        <f t="shared" si="260"/>
        <v>45088</v>
      </c>
      <c r="BG200" s="560">
        <f t="shared" si="260"/>
        <v>45089</v>
      </c>
      <c r="BH200" s="560">
        <f t="shared" si="260"/>
        <v>45090</v>
      </c>
      <c r="BI200" s="560">
        <f t="shared" si="260"/>
        <v>45091</v>
      </c>
      <c r="BJ200" s="560">
        <f t="shared" si="260"/>
        <v>45092</v>
      </c>
      <c r="BK200" s="560">
        <f t="shared" si="260"/>
        <v>45093</v>
      </c>
      <c r="BL200" s="560">
        <f t="shared" si="260"/>
        <v>45094</v>
      </c>
      <c r="BM200" s="560">
        <f t="shared" si="260"/>
        <v>0</v>
      </c>
      <c r="BN200" s="560">
        <f t="shared" si="260"/>
        <v>0</v>
      </c>
      <c r="BO200" s="560">
        <f t="shared" si="260"/>
        <v>0</v>
      </c>
      <c r="BP200" s="560">
        <f t="shared" si="260"/>
        <v>0</v>
      </c>
      <c r="BQ200" s="560">
        <f t="shared" si="260"/>
        <v>0</v>
      </c>
      <c r="BR200" s="560">
        <f t="shared" si="260"/>
        <v>0</v>
      </c>
      <c r="BS200" s="560">
        <f t="shared" si="260"/>
        <v>0</v>
      </c>
      <c r="BT200" s="560">
        <f t="shared" si="260"/>
        <v>0</v>
      </c>
      <c r="BU200" s="560">
        <f t="shared" si="258"/>
        <v>0</v>
      </c>
      <c r="BV200" s="560">
        <f t="shared" si="258"/>
        <v>0</v>
      </c>
      <c r="BW200" s="560">
        <f t="shared" si="258"/>
        <v>45139</v>
      </c>
      <c r="BX200" s="560">
        <f t="shared" si="258"/>
        <v>45140</v>
      </c>
      <c r="BY200" s="560">
        <f t="shared" si="258"/>
        <v>45141</v>
      </c>
      <c r="BZ200" s="560">
        <f t="shared" si="258"/>
        <v>45142</v>
      </c>
      <c r="CA200" s="560">
        <f t="shared" si="258"/>
        <v>45143</v>
      </c>
      <c r="CB200" s="560">
        <f t="shared" si="258"/>
        <v>45144</v>
      </c>
      <c r="CC200" s="560">
        <f t="shared" si="258"/>
        <v>45145</v>
      </c>
      <c r="CD200" s="560">
        <f t="shared" si="258"/>
        <v>0</v>
      </c>
      <c r="CE200" s="560">
        <f t="shared" si="258"/>
        <v>0</v>
      </c>
      <c r="CF200" s="560">
        <f t="shared" si="258"/>
        <v>0</v>
      </c>
      <c r="CG200" s="560">
        <f t="shared" si="258"/>
        <v>0</v>
      </c>
      <c r="CH200" s="560">
        <f t="shared" si="258"/>
        <v>0</v>
      </c>
      <c r="CI200" s="560">
        <f t="shared" si="258"/>
        <v>0</v>
      </c>
      <c r="CJ200" s="560">
        <f t="shared" si="258"/>
        <v>0</v>
      </c>
      <c r="CK200" s="560">
        <f t="shared" si="258"/>
        <v>0</v>
      </c>
      <c r="CL200" s="560">
        <f t="shared" si="258"/>
        <v>0</v>
      </c>
      <c r="CM200" s="560">
        <f t="shared" si="258"/>
        <v>0</v>
      </c>
      <c r="CN200" s="560">
        <f t="shared" si="258"/>
        <v>0</v>
      </c>
      <c r="CO200" s="560">
        <f t="shared" si="258"/>
        <v>0</v>
      </c>
      <c r="CP200" s="560">
        <f t="shared" si="258"/>
        <v>0</v>
      </c>
      <c r="CQ200" s="560">
        <f t="shared" si="258"/>
        <v>0</v>
      </c>
      <c r="CR200" s="560">
        <f t="shared" si="258"/>
        <v>0</v>
      </c>
      <c r="CS200" s="560">
        <f t="shared" si="254"/>
        <v>0</v>
      </c>
      <c r="CT200" s="560"/>
      <c r="CU200" s="560"/>
      <c r="CV200" s="560"/>
      <c r="CW200" s="560"/>
      <c r="CX200" s="560"/>
      <c r="CY200" s="560"/>
      <c r="CZ200" s="560"/>
      <c r="DA200" s="560"/>
      <c r="DB200" s="560"/>
      <c r="DC200" s="560"/>
      <c r="DD200" s="560"/>
      <c r="DE200" s="560"/>
      <c r="DF200" s="560"/>
      <c r="DG200" s="560"/>
      <c r="DH200" s="560"/>
      <c r="DI200" s="560"/>
      <c r="DJ200" s="560"/>
      <c r="DK200" s="560"/>
      <c r="DL200" s="560"/>
      <c r="DM200" s="560"/>
      <c r="DN200" s="560"/>
      <c r="DO200" s="560"/>
      <c r="DP200" s="560"/>
      <c r="DQ200" s="560"/>
      <c r="DR200" s="560"/>
      <c r="DS200" s="560"/>
      <c r="DT200" s="560"/>
      <c r="DU200" s="560"/>
      <c r="DV200" s="560"/>
      <c r="DW200" s="560"/>
      <c r="DX200" s="560"/>
      <c r="DY200" s="560"/>
      <c r="DZ200" s="560"/>
      <c r="EA200" s="560"/>
      <c r="EB200" s="560"/>
      <c r="EC200" s="560"/>
      <c r="ED200" s="560"/>
      <c r="EE200" s="560"/>
      <c r="EF200" s="560"/>
      <c r="EG200" s="560"/>
      <c r="EH200" s="560"/>
      <c r="EI200" s="560"/>
      <c r="EJ200" s="560"/>
      <c r="EK200" s="560"/>
      <c r="EL200" s="560"/>
      <c r="EM200" s="560"/>
      <c r="EN200" s="560"/>
      <c r="EO200" s="560"/>
      <c r="EP200" s="560"/>
    </row>
    <row r="201" spans="1:146" s="561" customFormat="1" hidden="1">
      <c r="A201" s="561">
        <v>92</v>
      </c>
      <c r="C201" s="561">
        <f t="shared" si="256"/>
        <v>1</v>
      </c>
      <c r="D201" s="561">
        <f t="shared" si="256"/>
        <v>1</v>
      </c>
      <c r="E201" s="561">
        <f t="shared" si="256"/>
        <v>1</v>
      </c>
      <c r="F201" s="561">
        <f t="shared" si="256"/>
        <v>1</v>
      </c>
      <c r="G201" s="561">
        <f t="shared" si="256"/>
        <v>1</v>
      </c>
      <c r="H201" s="561">
        <f t="shared" si="256"/>
        <v>1</v>
      </c>
      <c r="I201" s="561">
        <f t="shared" si="256"/>
        <v>1</v>
      </c>
      <c r="J201" s="561">
        <f t="shared" si="256"/>
        <v>1</v>
      </c>
      <c r="K201" s="561">
        <f t="shared" si="256"/>
        <v>0</v>
      </c>
      <c r="L201" s="561">
        <f t="shared" si="255"/>
        <v>0</v>
      </c>
      <c r="M201" s="561">
        <f t="shared" si="255"/>
        <v>0</v>
      </c>
      <c r="N201" s="561">
        <f t="shared" si="255"/>
        <v>0</v>
      </c>
      <c r="O201" s="561">
        <f t="shared" si="255"/>
        <v>0</v>
      </c>
      <c r="P201" s="561">
        <f t="shared" si="255"/>
        <v>0</v>
      </c>
      <c r="Q201" s="561">
        <f t="shared" si="255"/>
        <v>0</v>
      </c>
      <c r="R201" s="561">
        <f t="shared" si="255"/>
        <v>0</v>
      </c>
      <c r="S201" s="561">
        <f t="shared" si="255"/>
        <v>0</v>
      </c>
      <c r="T201" s="561">
        <f t="shared" si="255"/>
        <v>0</v>
      </c>
      <c r="U201" s="561">
        <f t="shared" si="255"/>
        <v>1</v>
      </c>
      <c r="V201" s="561">
        <f t="shared" si="255"/>
        <v>1</v>
      </c>
      <c r="W201" s="561">
        <f t="shared" si="255"/>
        <v>1</v>
      </c>
      <c r="X201" s="561">
        <f t="shared" si="255"/>
        <v>1</v>
      </c>
      <c r="Y201" s="561">
        <f t="shared" si="255"/>
        <v>1</v>
      </c>
      <c r="Z201" s="561">
        <f t="shared" si="255"/>
        <v>1</v>
      </c>
      <c r="AA201" s="561">
        <f t="shared" si="255"/>
        <v>1</v>
      </c>
      <c r="AB201" s="561">
        <f t="shared" si="257"/>
        <v>0</v>
      </c>
      <c r="AC201" s="561">
        <f t="shared" si="257"/>
        <v>0</v>
      </c>
      <c r="AD201" s="561">
        <f t="shared" si="257"/>
        <v>0</v>
      </c>
      <c r="AE201" s="561">
        <f t="shared" si="257"/>
        <v>0</v>
      </c>
      <c r="AF201" s="561">
        <f t="shared" si="257"/>
        <v>0</v>
      </c>
      <c r="AG201" s="561">
        <f t="shared" si="257"/>
        <v>0</v>
      </c>
      <c r="AH201" s="561">
        <f t="shared" si="257"/>
        <v>0</v>
      </c>
      <c r="AI201" s="561">
        <f t="shared" si="257"/>
        <v>0</v>
      </c>
      <c r="AJ201" s="561">
        <f t="shared" si="257"/>
        <v>0</v>
      </c>
      <c r="AK201" s="561">
        <f t="shared" si="257"/>
        <v>0</v>
      </c>
      <c r="AL201" s="561">
        <f t="shared" si="257"/>
        <v>0</v>
      </c>
      <c r="AM201" s="561">
        <f t="shared" si="257"/>
        <v>0</v>
      </c>
      <c r="AN201" s="561">
        <f t="shared" si="257"/>
        <v>0</v>
      </c>
      <c r="AO201" s="561">
        <f t="shared" si="257"/>
        <v>0</v>
      </c>
      <c r="AP201" s="561">
        <f t="shared" si="257"/>
        <v>0</v>
      </c>
      <c r="AQ201" s="561">
        <f t="shared" si="257"/>
        <v>0</v>
      </c>
      <c r="BD201" s="560"/>
      <c r="BE201" s="560">
        <f t="shared" si="260"/>
        <v>45087</v>
      </c>
      <c r="BF201" s="560">
        <f t="shared" si="260"/>
        <v>45088</v>
      </c>
      <c r="BG201" s="560">
        <f t="shared" si="260"/>
        <v>45089</v>
      </c>
      <c r="BH201" s="560">
        <f t="shared" si="260"/>
        <v>45090</v>
      </c>
      <c r="BI201" s="560">
        <f t="shared" si="260"/>
        <v>45091</v>
      </c>
      <c r="BJ201" s="560">
        <f t="shared" si="260"/>
        <v>45092</v>
      </c>
      <c r="BK201" s="560">
        <f t="shared" si="260"/>
        <v>45093</v>
      </c>
      <c r="BL201" s="560">
        <f t="shared" si="260"/>
        <v>45094</v>
      </c>
      <c r="BM201" s="560">
        <f t="shared" si="260"/>
        <v>0</v>
      </c>
      <c r="BN201" s="560">
        <f t="shared" si="260"/>
        <v>0</v>
      </c>
      <c r="BO201" s="560">
        <f t="shared" si="260"/>
        <v>0</v>
      </c>
      <c r="BP201" s="560">
        <f t="shared" si="260"/>
        <v>0</v>
      </c>
      <c r="BQ201" s="560">
        <f t="shared" si="260"/>
        <v>0</v>
      </c>
      <c r="BR201" s="560">
        <f t="shared" si="260"/>
        <v>0</v>
      </c>
      <c r="BS201" s="560">
        <f t="shared" si="260"/>
        <v>0</v>
      </c>
      <c r="BT201" s="560">
        <f t="shared" si="260"/>
        <v>0</v>
      </c>
      <c r="BU201" s="560">
        <f t="shared" si="258"/>
        <v>0</v>
      </c>
      <c r="BV201" s="560">
        <f t="shared" si="258"/>
        <v>0</v>
      </c>
      <c r="BW201" s="560">
        <f t="shared" si="258"/>
        <v>45139</v>
      </c>
      <c r="BX201" s="560">
        <f t="shared" si="258"/>
        <v>45140</v>
      </c>
      <c r="BY201" s="560">
        <f t="shared" si="258"/>
        <v>45141</v>
      </c>
      <c r="BZ201" s="560">
        <f t="shared" si="258"/>
        <v>45142</v>
      </c>
      <c r="CA201" s="560">
        <f t="shared" si="258"/>
        <v>45143</v>
      </c>
      <c r="CB201" s="560">
        <f t="shared" si="258"/>
        <v>45144</v>
      </c>
      <c r="CC201" s="560">
        <f t="shared" si="258"/>
        <v>45145</v>
      </c>
      <c r="CD201" s="560">
        <f t="shared" si="258"/>
        <v>0</v>
      </c>
      <c r="CE201" s="560">
        <f t="shared" si="258"/>
        <v>0</v>
      </c>
      <c r="CF201" s="560">
        <f t="shared" si="258"/>
        <v>0</v>
      </c>
      <c r="CG201" s="560">
        <f t="shared" si="258"/>
        <v>0</v>
      </c>
      <c r="CH201" s="560">
        <f t="shared" si="258"/>
        <v>0</v>
      </c>
      <c r="CI201" s="560">
        <f t="shared" si="258"/>
        <v>0</v>
      </c>
      <c r="CJ201" s="560">
        <f t="shared" si="258"/>
        <v>0</v>
      </c>
      <c r="CK201" s="560">
        <f t="shared" si="258"/>
        <v>0</v>
      </c>
      <c r="CL201" s="560">
        <f t="shared" si="258"/>
        <v>0</v>
      </c>
      <c r="CM201" s="560">
        <f t="shared" si="258"/>
        <v>0</v>
      </c>
      <c r="CN201" s="560">
        <f t="shared" si="258"/>
        <v>0</v>
      </c>
      <c r="CO201" s="560">
        <f t="shared" si="258"/>
        <v>0</v>
      </c>
      <c r="CP201" s="560">
        <f t="shared" si="258"/>
        <v>0</v>
      </c>
      <c r="CQ201" s="560">
        <f t="shared" si="258"/>
        <v>0</v>
      </c>
      <c r="CR201" s="560">
        <f t="shared" si="258"/>
        <v>0</v>
      </c>
      <c r="CS201" s="560">
        <f t="shared" si="254"/>
        <v>0</v>
      </c>
      <c r="CT201" s="560"/>
      <c r="CU201" s="560"/>
      <c r="CV201" s="560"/>
      <c r="CW201" s="560"/>
      <c r="CX201" s="560"/>
      <c r="CY201" s="560"/>
      <c r="CZ201" s="560"/>
      <c r="DA201" s="560"/>
      <c r="DB201" s="560"/>
      <c r="DC201" s="560"/>
      <c r="DD201" s="560"/>
      <c r="DE201" s="560"/>
      <c r="DF201" s="560"/>
      <c r="DG201" s="560"/>
      <c r="DH201" s="560"/>
      <c r="DI201" s="560"/>
      <c r="DJ201" s="560"/>
      <c r="DK201" s="560"/>
      <c r="DL201" s="560"/>
      <c r="DM201" s="560"/>
      <c r="DN201" s="560"/>
      <c r="DO201" s="560"/>
      <c r="DP201" s="560"/>
      <c r="DQ201" s="560"/>
      <c r="DR201" s="560"/>
      <c r="DS201" s="560"/>
      <c r="DT201" s="560"/>
      <c r="DU201" s="560"/>
      <c r="DV201" s="560"/>
      <c r="DW201" s="560"/>
      <c r="DX201" s="560"/>
      <c r="DY201" s="560"/>
      <c r="DZ201" s="560"/>
      <c r="EA201" s="560"/>
      <c r="EB201" s="560"/>
      <c r="EC201" s="560"/>
      <c r="ED201" s="560"/>
      <c r="EE201" s="560"/>
      <c r="EF201" s="560"/>
      <c r="EG201" s="560"/>
      <c r="EH201" s="560"/>
      <c r="EI201" s="560"/>
      <c r="EJ201" s="560"/>
      <c r="EK201" s="560"/>
      <c r="EL201" s="560"/>
      <c r="EM201" s="560"/>
      <c r="EN201" s="560"/>
      <c r="EO201" s="560"/>
      <c r="EP201" s="560"/>
    </row>
    <row r="202" spans="1:146" s="561" customFormat="1" hidden="1">
      <c r="A202" s="561">
        <v>93</v>
      </c>
      <c r="C202" s="561">
        <f t="shared" si="256"/>
        <v>1</v>
      </c>
      <c r="D202" s="561">
        <f t="shared" si="256"/>
        <v>1</v>
      </c>
      <c r="E202" s="561">
        <f t="shared" si="256"/>
        <v>1</v>
      </c>
      <c r="F202" s="561">
        <f t="shared" si="256"/>
        <v>1</v>
      </c>
      <c r="G202" s="561">
        <f t="shared" si="256"/>
        <v>1</v>
      </c>
      <c r="H202" s="561">
        <f t="shared" si="256"/>
        <v>1</v>
      </c>
      <c r="I202" s="561">
        <f t="shared" si="256"/>
        <v>1</v>
      </c>
      <c r="J202" s="561">
        <f t="shared" si="256"/>
        <v>1</v>
      </c>
      <c r="K202" s="561">
        <f t="shared" si="256"/>
        <v>0</v>
      </c>
      <c r="L202" s="561">
        <f t="shared" si="255"/>
        <v>0</v>
      </c>
      <c r="M202" s="561">
        <f t="shared" si="255"/>
        <v>0</v>
      </c>
      <c r="N202" s="561">
        <f t="shared" si="255"/>
        <v>0</v>
      </c>
      <c r="O202" s="561">
        <f t="shared" si="255"/>
        <v>0</v>
      </c>
      <c r="P202" s="561">
        <f t="shared" si="255"/>
        <v>0</v>
      </c>
      <c r="Q202" s="561">
        <f t="shared" si="255"/>
        <v>0</v>
      </c>
      <c r="R202" s="561">
        <f t="shared" si="255"/>
        <v>0</v>
      </c>
      <c r="S202" s="561">
        <f t="shared" si="255"/>
        <v>0</v>
      </c>
      <c r="T202" s="561">
        <f t="shared" si="255"/>
        <v>0</v>
      </c>
      <c r="U202" s="561">
        <f t="shared" si="255"/>
        <v>1</v>
      </c>
      <c r="V202" s="561">
        <f t="shared" si="255"/>
        <v>1</v>
      </c>
      <c r="W202" s="561">
        <f t="shared" si="255"/>
        <v>1</v>
      </c>
      <c r="X202" s="561">
        <f t="shared" si="255"/>
        <v>1</v>
      </c>
      <c r="Y202" s="561">
        <f t="shared" si="255"/>
        <v>1</v>
      </c>
      <c r="Z202" s="561">
        <f t="shared" si="255"/>
        <v>1</v>
      </c>
      <c r="AA202" s="561">
        <f t="shared" si="255"/>
        <v>1</v>
      </c>
      <c r="AB202" s="561">
        <f t="shared" si="257"/>
        <v>0</v>
      </c>
      <c r="AC202" s="561">
        <f t="shared" si="257"/>
        <v>0</v>
      </c>
      <c r="AD202" s="561">
        <f t="shared" si="257"/>
        <v>0</v>
      </c>
      <c r="AE202" s="561">
        <f t="shared" si="257"/>
        <v>0</v>
      </c>
      <c r="AF202" s="561">
        <f t="shared" si="257"/>
        <v>0</v>
      </c>
      <c r="AG202" s="561">
        <f t="shared" si="257"/>
        <v>0</v>
      </c>
      <c r="AH202" s="561">
        <f t="shared" si="257"/>
        <v>0</v>
      </c>
      <c r="AI202" s="561">
        <f t="shared" si="257"/>
        <v>0</v>
      </c>
      <c r="AJ202" s="561">
        <f t="shared" si="257"/>
        <v>0</v>
      </c>
      <c r="AK202" s="561">
        <f t="shared" si="257"/>
        <v>0</v>
      </c>
      <c r="AL202" s="561">
        <f t="shared" si="257"/>
        <v>0</v>
      </c>
      <c r="AM202" s="561">
        <f t="shared" si="257"/>
        <v>0</v>
      </c>
      <c r="AN202" s="561">
        <f t="shared" si="257"/>
        <v>0</v>
      </c>
      <c r="AO202" s="561">
        <f t="shared" si="257"/>
        <v>0</v>
      </c>
      <c r="AP202" s="561">
        <f t="shared" si="257"/>
        <v>0</v>
      </c>
      <c r="AQ202" s="561">
        <f t="shared" si="257"/>
        <v>0</v>
      </c>
      <c r="BD202" s="560"/>
      <c r="BE202" s="560">
        <f t="shared" si="260"/>
        <v>45087</v>
      </c>
      <c r="BF202" s="560">
        <f t="shared" si="260"/>
        <v>45088</v>
      </c>
      <c r="BG202" s="560">
        <f t="shared" si="260"/>
        <v>45089</v>
      </c>
      <c r="BH202" s="560">
        <f t="shared" si="260"/>
        <v>45090</v>
      </c>
      <c r="BI202" s="560">
        <f t="shared" si="260"/>
        <v>45091</v>
      </c>
      <c r="BJ202" s="560">
        <f t="shared" si="260"/>
        <v>45092</v>
      </c>
      <c r="BK202" s="560">
        <f t="shared" si="260"/>
        <v>45093</v>
      </c>
      <c r="BL202" s="560">
        <f t="shared" si="260"/>
        <v>45094</v>
      </c>
      <c r="BM202" s="560">
        <f t="shared" si="260"/>
        <v>0</v>
      </c>
      <c r="BN202" s="560">
        <f t="shared" si="260"/>
        <v>0</v>
      </c>
      <c r="BO202" s="560">
        <f t="shared" si="260"/>
        <v>0</v>
      </c>
      <c r="BP202" s="560">
        <f t="shared" si="260"/>
        <v>0</v>
      </c>
      <c r="BQ202" s="560">
        <f t="shared" si="260"/>
        <v>0</v>
      </c>
      <c r="BR202" s="560">
        <f t="shared" si="260"/>
        <v>0</v>
      </c>
      <c r="BS202" s="560">
        <f t="shared" si="260"/>
        <v>0</v>
      </c>
      <c r="BT202" s="560">
        <f t="shared" si="260"/>
        <v>0</v>
      </c>
      <c r="BU202" s="560">
        <f t="shared" si="258"/>
        <v>0</v>
      </c>
      <c r="BV202" s="560">
        <f t="shared" si="258"/>
        <v>0</v>
      </c>
      <c r="BW202" s="560">
        <f t="shared" si="258"/>
        <v>45139</v>
      </c>
      <c r="BX202" s="560">
        <f t="shared" si="258"/>
        <v>45140</v>
      </c>
      <c r="BY202" s="560">
        <f t="shared" si="258"/>
        <v>45141</v>
      </c>
      <c r="BZ202" s="560">
        <f t="shared" si="258"/>
        <v>45142</v>
      </c>
      <c r="CA202" s="560">
        <f t="shared" si="258"/>
        <v>45143</v>
      </c>
      <c r="CB202" s="560">
        <f t="shared" si="258"/>
        <v>45144</v>
      </c>
      <c r="CC202" s="560">
        <f t="shared" si="258"/>
        <v>45145</v>
      </c>
      <c r="CD202" s="560">
        <f t="shared" si="258"/>
        <v>0</v>
      </c>
      <c r="CE202" s="560">
        <f t="shared" si="258"/>
        <v>0</v>
      </c>
      <c r="CF202" s="560">
        <f t="shared" si="258"/>
        <v>0</v>
      </c>
      <c r="CG202" s="560">
        <f t="shared" si="258"/>
        <v>0</v>
      </c>
      <c r="CH202" s="560">
        <f t="shared" si="258"/>
        <v>0</v>
      </c>
      <c r="CI202" s="560">
        <f t="shared" si="258"/>
        <v>0</v>
      </c>
      <c r="CJ202" s="560">
        <f t="shared" si="258"/>
        <v>0</v>
      </c>
      <c r="CK202" s="560">
        <f t="shared" si="258"/>
        <v>0</v>
      </c>
      <c r="CL202" s="560">
        <f t="shared" si="258"/>
        <v>0</v>
      </c>
      <c r="CM202" s="560">
        <f t="shared" si="258"/>
        <v>0</v>
      </c>
      <c r="CN202" s="560">
        <f t="shared" si="258"/>
        <v>0</v>
      </c>
      <c r="CO202" s="560">
        <f t="shared" si="258"/>
        <v>0</v>
      </c>
      <c r="CP202" s="560">
        <f t="shared" si="258"/>
        <v>0</v>
      </c>
      <c r="CQ202" s="560">
        <f t="shared" si="258"/>
        <v>0</v>
      </c>
      <c r="CR202" s="560">
        <f t="shared" si="258"/>
        <v>0</v>
      </c>
      <c r="CS202" s="560">
        <f t="shared" ref="CS202:CS210" si="261">CS201</f>
        <v>0</v>
      </c>
      <c r="CT202" s="560"/>
      <c r="CU202" s="560"/>
      <c r="CV202" s="560"/>
      <c r="CW202" s="560"/>
      <c r="CX202" s="560"/>
      <c r="CY202" s="560"/>
      <c r="CZ202" s="560"/>
      <c r="DA202" s="560"/>
      <c r="DB202" s="560"/>
      <c r="DC202" s="560"/>
      <c r="DD202" s="560"/>
      <c r="DE202" s="560"/>
      <c r="DF202" s="560"/>
      <c r="DG202" s="560"/>
      <c r="DH202" s="560"/>
      <c r="DI202" s="560"/>
      <c r="DJ202" s="560"/>
      <c r="DK202" s="560"/>
      <c r="DL202" s="560"/>
      <c r="DM202" s="560"/>
      <c r="DN202" s="560"/>
      <c r="DO202" s="560"/>
      <c r="DP202" s="560"/>
      <c r="DQ202" s="560"/>
      <c r="DR202" s="560"/>
      <c r="DS202" s="560"/>
      <c r="DT202" s="560"/>
      <c r="DU202" s="560"/>
      <c r="DV202" s="560"/>
      <c r="DW202" s="560"/>
      <c r="DX202" s="560"/>
      <c r="DY202" s="560"/>
      <c r="DZ202" s="560"/>
      <c r="EA202" s="560"/>
      <c r="EB202" s="560"/>
      <c r="EC202" s="560"/>
      <c r="ED202" s="560"/>
      <c r="EE202" s="560"/>
      <c r="EF202" s="560"/>
      <c r="EG202" s="560"/>
      <c r="EH202" s="560"/>
      <c r="EI202" s="560"/>
      <c r="EJ202" s="560"/>
      <c r="EK202" s="560"/>
      <c r="EL202" s="560"/>
      <c r="EM202" s="560"/>
      <c r="EN202" s="560"/>
      <c r="EO202" s="560"/>
      <c r="EP202" s="560"/>
    </row>
    <row r="203" spans="1:146" s="561" customFormat="1" hidden="1">
      <c r="A203" s="561">
        <v>94</v>
      </c>
      <c r="C203" s="561">
        <f t="shared" si="256"/>
        <v>1</v>
      </c>
      <c r="D203" s="561">
        <f t="shared" si="256"/>
        <v>1</v>
      </c>
      <c r="E203" s="561">
        <f t="shared" si="256"/>
        <v>1</v>
      </c>
      <c r="F203" s="561">
        <f t="shared" si="256"/>
        <v>1</v>
      </c>
      <c r="G203" s="561">
        <f t="shared" si="256"/>
        <v>1</v>
      </c>
      <c r="H203" s="561">
        <f t="shared" si="256"/>
        <v>1</v>
      </c>
      <c r="I203" s="561">
        <f t="shared" si="256"/>
        <v>1</v>
      </c>
      <c r="J203" s="561">
        <f t="shared" si="256"/>
        <v>1</v>
      </c>
      <c r="K203" s="561">
        <f t="shared" si="256"/>
        <v>0</v>
      </c>
      <c r="L203" s="561">
        <f t="shared" si="256"/>
        <v>0</v>
      </c>
      <c r="M203" s="561">
        <f t="shared" si="256"/>
        <v>0</v>
      </c>
      <c r="N203" s="561">
        <f t="shared" si="256"/>
        <v>0</v>
      </c>
      <c r="O203" s="561">
        <f t="shared" si="256"/>
        <v>0</v>
      </c>
      <c r="P203" s="561">
        <f t="shared" si="256"/>
        <v>0</v>
      </c>
      <c r="Q203" s="561">
        <f t="shared" si="256"/>
        <v>0</v>
      </c>
      <c r="R203" s="561">
        <f t="shared" si="256"/>
        <v>0</v>
      </c>
      <c r="S203" s="561">
        <f t="shared" si="255"/>
        <v>0</v>
      </c>
      <c r="T203" s="561">
        <f t="shared" si="255"/>
        <v>0</v>
      </c>
      <c r="U203" s="561">
        <f t="shared" si="255"/>
        <v>1</v>
      </c>
      <c r="V203" s="561">
        <f t="shared" si="255"/>
        <v>1</v>
      </c>
      <c r="W203" s="561">
        <f t="shared" si="255"/>
        <v>1</v>
      </c>
      <c r="X203" s="561">
        <f t="shared" si="255"/>
        <v>1</v>
      </c>
      <c r="Y203" s="561">
        <f t="shared" si="255"/>
        <v>1</v>
      </c>
      <c r="Z203" s="561">
        <f t="shared" si="255"/>
        <v>1</v>
      </c>
      <c r="AA203" s="561">
        <f t="shared" si="255"/>
        <v>1</v>
      </c>
      <c r="AB203" s="561">
        <f t="shared" si="255"/>
        <v>0</v>
      </c>
      <c r="AC203" s="561">
        <f t="shared" si="255"/>
        <v>0</v>
      </c>
      <c r="AD203" s="561">
        <f t="shared" si="255"/>
        <v>0</v>
      </c>
      <c r="AE203" s="561">
        <f t="shared" si="255"/>
        <v>0</v>
      </c>
      <c r="AF203" s="561">
        <f t="shared" si="255"/>
        <v>0</v>
      </c>
      <c r="AG203" s="561">
        <f t="shared" si="255"/>
        <v>0</v>
      </c>
      <c r="AH203" s="561">
        <f t="shared" si="255"/>
        <v>0</v>
      </c>
      <c r="AI203" s="561">
        <f t="shared" si="257"/>
        <v>0</v>
      </c>
      <c r="AJ203" s="561">
        <f t="shared" si="257"/>
        <v>0</v>
      </c>
      <c r="AK203" s="561">
        <f t="shared" si="257"/>
        <v>0</v>
      </c>
      <c r="AL203" s="561">
        <f t="shared" si="257"/>
        <v>0</v>
      </c>
      <c r="AM203" s="561">
        <f t="shared" si="257"/>
        <v>0</v>
      </c>
      <c r="AN203" s="561">
        <f t="shared" si="257"/>
        <v>0</v>
      </c>
      <c r="AO203" s="561">
        <f t="shared" si="257"/>
        <v>0</v>
      </c>
      <c r="AP203" s="561">
        <f t="shared" si="257"/>
        <v>0</v>
      </c>
      <c r="AQ203" s="561">
        <f t="shared" si="257"/>
        <v>0</v>
      </c>
      <c r="BD203" s="560"/>
      <c r="BE203" s="560">
        <f t="shared" si="260"/>
        <v>45087</v>
      </c>
      <c r="BF203" s="560">
        <f t="shared" si="260"/>
        <v>45088</v>
      </c>
      <c r="BG203" s="560">
        <f t="shared" si="260"/>
        <v>45089</v>
      </c>
      <c r="BH203" s="560">
        <f t="shared" si="260"/>
        <v>45090</v>
      </c>
      <c r="BI203" s="560">
        <f t="shared" si="260"/>
        <v>45091</v>
      </c>
      <c r="BJ203" s="560">
        <f t="shared" si="260"/>
        <v>45092</v>
      </c>
      <c r="BK203" s="560">
        <f t="shared" si="260"/>
        <v>45093</v>
      </c>
      <c r="BL203" s="560">
        <f t="shared" si="260"/>
        <v>45094</v>
      </c>
      <c r="BM203" s="560">
        <f t="shared" si="260"/>
        <v>0</v>
      </c>
      <c r="BN203" s="560">
        <f t="shared" si="260"/>
        <v>0</v>
      </c>
      <c r="BO203" s="560">
        <f t="shared" si="260"/>
        <v>0</v>
      </c>
      <c r="BP203" s="560">
        <f t="shared" si="260"/>
        <v>0</v>
      </c>
      <c r="BQ203" s="560">
        <f t="shared" si="260"/>
        <v>0</v>
      </c>
      <c r="BR203" s="560">
        <f t="shared" si="260"/>
        <v>0</v>
      </c>
      <c r="BS203" s="560">
        <f t="shared" si="260"/>
        <v>0</v>
      </c>
      <c r="BT203" s="560">
        <f t="shared" si="260"/>
        <v>0</v>
      </c>
      <c r="BU203" s="560">
        <f t="shared" si="258"/>
        <v>0</v>
      </c>
      <c r="BV203" s="560">
        <f t="shared" si="258"/>
        <v>0</v>
      </c>
      <c r="BW203" s="560">
        <f t="shared" si="258"/>
        <v>45139</v>
      </c>
      <c r="BX203" s="560">
        <f t="shared" si="258"/>
        <v>45140</v>
      </c>
      <c r="BY203" s="560">
        <f t="shared" si="258"/>
        <v>45141</v>
      </c>
      <c r="BZ203" s="560">
        <f t="shared" si="258"/>
        <v>45142</v>
      </c>
      <c r="CA203" s="560">
        <f t="shared" si="258"/>
        <v>45143</v>
      </c>
      <c r="CB203" s="560">
        <f t="shared" si="258"/>
        <v>45144</v>
      </c>
      <c r="CC203" s="560">
        <f t="shared" si="258"/>
        <v>45145</v>
      </c>
      <c r="CD203" s="560">
        <f t="shared" si="258"/>
        <v>0</v>
      </c>
      <c r="CE203" s="560">
        <f t="shared" si="258"/>
        <v>0</v>
      </c>
      <c r="CF203" s="560">
        <f t="shared" si="258"/>
        <v>0</v>
      </c>
      <c r="CG203" s="560">
        <f t="shared" si="258"/>
        <v>0</v>
      </c>
      <c r="CH203" s="560">
        <f t="shared" si="258"/>
        <v>0</v>
      </c>
      <c r="CI203" s="560">
        <f t="shared" si="258"/>
        <v>0</v>
      </c>
      <c r="CJ203" s="560">
        <f t="shared" si="258"/>
        <v>0</v>
      </c>
      <c r="CK203" s="560">
        <f t="shared" si="258"/>
        <v>0</v>
      </c>
      <c r="CL203" s="560">
        <f t="shared" si="258"/>
        <v>0</v>
      </c>
      <c r="CM203" s="560">
        <f t="shared" si="258"/>
        <v>0</v>
      </c>
      <c r="CN203" s="560">
        <f t="shared" si="258"/>
        <v>0</v>
      </c>
      <c r="CO203" s="560">
        <f t="shared" si="258"/>
        <v>0</v>
      </c>
      <c r="CP203" s="560">
        <f t="shared" si="258"/>
        <v>0</v>
      </c>
      <c r="CQ203" s="560">
        <f t="shared" si="258"/>
        <v>0</v>
      </c>
      <c r="CR203" s="560">
        <f t="shared" si="258"/>
        <v>0</v>
      </c>
      <c r="CS203" s="560">
        <f t="shared" si="261"/>
        <v>0</v>
      </c>
      <c r="CT203" s="560"/>
      <c r="CU203" s="560"/>
      <c r="CV203" s="560"/>
      <c r="CW203" s="560"/>
      <c r="CX203" s="560"/>
      <c r="CY203" s="560"/>
      <c r="CZ203" s="560"/>
      <c r="DA203" s="560"/>
      <c r="DB203" s="560"/>
      <c r="DC203" s="560"/>
      <c r="DD203" s="560"/>
      <c r="DE203" s="560"/>
      <c r="DF203" s="560"/>
      <c r="DG203" s="560"/>
      <c r="DH203" s="560"/>
      <c r="DI203" s="560"/>
      <c r="DJ203" s="560"/>
      <c r="DK203" s="560"/>
      <c r="DL203" s="560"/>
      <c r="DM203" s="560"/>
      <c r="DN203" s="560"/>
      <c r="DO203" s="560"/>
      <c r="DP203" s="560"/>
      <c r="DQ203" s="560"/>
      <c r="DR203" s="560"/>
      <c r="DS203" s="560"/>
      <c r="DT203" s="560"/>
      <c r="DU203" s="560"/>
      <c r="DV203" s="560"/>
      <c r="DW203" s="560"/>
      <c r="DX203" s="560"/>
      <c r="DY203" s="560"/>
      <c r="DZ203" s="560"/>
      <c r="EA203" s="560"/>
      <c r="EB203" s="560"/>
      <c r="EC203" s="560"/>
      <c r="ED203" s="560"/>
      <c r="EE203" s="560"/>
      <c r="EF203" s="560"/>
      <c r="EG203" s="560"/>
      <c r="EH203" s="560"/>
      <c r="EI203" s="560"/>
      <c r="EJ203" s="560"/>
      <c r="EK203" s="560"/>
      <c r="EL203" s="560"/>
      <c r="EM203" s="560"/>
      <c r="EN203" s="560"/>
      <c r="EO203" s="560"/>
      <c r="EP203" s="560"/>
    </row>
    <row r="204" spans="1:146" s="561" customFormat="1" hidden="1">
      <c r="A204" s="561">
        <v>95</v>
      </c>
      <c r="C204" s="561">
        <f t="shared" si="256"/>
        <v>1</v>
      </c>
      <c r="D204" s="561">
        <f t="shared" si="256"/>
        <v>1</v>
      </c>
      <c r="E204" s="561">
        <f t="shared" si="256"/>
        <v>1</v>
      </c>
      <c r="F204" s="561">
        <f t="shared" si="256"/>
        <v>1</v>
      </c>
      <c r="G204" s="561">
        <f t="shared" si="256"/>
        <v>1</v>
      </c>
      <c r="H204" s="561">
        <f t="shared" si="256"/>
        <v>1</v>
      </c>
      <c r="I204" s="561">
        <f t="shared" si="256"/>
        <v>1</v>
      </c>
      <c r="J204" s="561">
        <f t="shared" si="256"/>
        <v>1</v>
      </c>
      <c r="K204" s="561">
        <f t="shared" si="256"/>
        <v>0</v>
      </c>
      <c r="L204" s="561">
        <f t="shared" si="256"/>
        <v>0</v>
      </c>
      <c r="M204" s="561">
        <f t="shared" si="256"/>
        <v>0</v>
      </c>
      <c r="N204" s="561">
        <f t="shared" si="256"/>
        <v>0</v>
      </c>
      <c r="O204" s="561">
        <f t="shared" si="256"/>
        <v>0</v>
      </c>
      <c r="P204" s="561">
        <f t="shared" si="256"/>
        <v>0</v>
      </c>
      <c r="Q204" s="561">
        <f t="shared" si="256"/>
        <v>0</v>
      </c>
      <c r="R204" s="561">
        <f t="shared" si="256"/>
        <v>0</v>
      </c>
      <c r="S204" s="561">
        <f t="shared" si="255"/>
        <v>0</v>
      </c>
      <c r="T204" s="561">
        <f t="shared" si="255"/>
        <v>0</v>
      </c>
      <c r="U204" s="561">
        <f t="shared" si="255"/>
        <v>1</v>
      </c>
      <c r="V204" s="561">
        <f t="shared" si="255"/>
        <v>1</v>
      </c>
      <c r="W204" s="561">
        <f t="shared" si="255"/>
        <v>1</v>
      </c>
      <c r="X204" s="561">
        <f t="shared" si="255"/>
        <v>1</v>
      </c>
      <c r="Y204" s="561">
        <f t="shared" si="255"/>
        <v>1</v>
      </c>
      <c r="Z204" s="561">
        <f t="shared" si="255"/>
        <v>1</v>
      </c>
      <c r="AA204" s="561">
        <f t="shared" si="255"/>
        <v>1</v>
      </c>
      <c r="AB204" s="561">
        <f t="shared" si="255"/>
        <v>0</v>
      </c>
      <c r="AC204" s="561">
        <f t="shared" si="255"/>
        <v>0</v>
      </c>
      <c r="AD204" s="561">
        <f t="shared" si="255"/>
        <v>0</v>
      </c>
      <c r="AE204" s="561">
        <f t="shared" si="255"/>
        <v>0</v>
      </c>
      <c r="AF204" s="561">
        <f t="shared" si="255"/>
        <v>0</v>
      </c>
      <c r="AG204" s="561">
        <f t="shared" si="255"/>
        <v>0</v>
      </c>
      <c r="AH204" s="561">
        <f t="shared" si="255"/>
        <v>0</v>
      </c>
      <c r="AI204" s="561">
        <f t="shared" si="257"/>
        <v>0</v>
      </c>
      <c r="AJ204" s="561">
        <f t="shared" si="257"/>
        <v>0</v>
      </c>
      <c r="AK204" s="561">
        <f t="shared" si="257"/>
        <v>0</v>
      </c>
      <c r="AL204" s="561">
        <f t="shared" si="257"/>
        <v>0</v>
      </c>
      <c r="AM204" s="561">
        <f t="shared" si="257"/>
        <v>0</v>
      </c>
      <c r="AN204" s="561">
        <f t="shared" si="257"/>
        <v>0</v>
      </c>
      <c r="AO204" s="561">
        <f t="shared" si="257"/>
        <v>0</v>
      </c>
      <c r="AP204" s="561">
        <f t="shared" si="257"/>
        <v>0</v>
      </c>
      <c r="AQ204" s="561">
        <f t="shared" si="257"/>
        <v>0</v>
      </c>
      <c r="BD204" s="560"/>
      <c r="BE204" s="560">
        <f t="shared" si="260"/>
        <v>45087</v>
      </c>
      <c r="BF204" s="560">
        <f t="shared" si="260"/>
        <v>45088</v>
      </c>
      <c r="BG204" s="560">
        <f t="shared" si="260"/>
        <v>45089</v>
      </c>
      <c r="BH204" s="560">
        <f t="shared" si="260"/>
        <v>45090</v>
      </c>
      <c r="BI204" s="560">
        <f t="shared" si="260"/>
        <v>45091</v>
      </c>
      <c r="BJ204" s="560">
        <f t="shared" si="260"/>
        <v>45092</v>
      </c>
      <c r="BK204" s="560">
        <f t="shared" si="260"/>
        <v>45093</v>
      </c>
      <c r="BL204" s="560">
        <f t="shared" si="260"/>
        <v>45094</v>
      </c>
      <c r="BM204" s="560">
        <f t="shared" si="260"/>
        <v>0</v>
      </c>
      <c r="BN204" s="560">
        <f t="shared" si="260"/>
        <v>0</v>
      </c>
      <c r="BO204" s="560">
        <f t="shared" si="260"/>
        <v>0</v>
      </c>
      <c r="BP204" s="560">
        <f t="shared" si="260"/>
        <v>0</v>
      </c>
      <c r="BQ204" s="560">
        <f t="shared" si="260"/>
        <v>0</v>
      </c>
      <c r="BR204" s="560">
        <f t="shared" si="260"/>
        <v>0</v>
      </c>
      <c r="BS204" s="560">
        <f t="shared" si="260"/>
        <v>0</v>
      </c>
      <c r="BT204" s="560">
        <f t="shared" si="260"/>
        <v>0</v>
      </c>
      <c r="BU204" s="560">
        <f t="shared" si="258"/>
        <v>0</v>
      </c>
      <c r="BV204" s="560">
        <f t="shared" si="258"/>
        <v>0</v>
      </c>
      <c r="BW204" s="560">
        <f t="shared" si="258"/>
        <v>45139</v>
      </c>
      <c r="BX204" s="560">
        <f t="shared" si="258"/>
        <v>45140</v>
      </c>
      <c r="BY204" s="560">
        <f t="shared" si="258"/>
        <v>45141</v>
      </c>
      <c r="BZ204" s="560">
        <f t="shared" si="258"/>
        <v>45142</v>
      </c>
      <c r="CA204" s="560">
        <f t="shared" si="258"/>
        <v>45143</v>
      </c>
      <c r="CB204" s="560">
        <f t="shared" si="258"/>
        <v>45144</v>
      </c>
      <c r="CC204" s="560">
        <f t="shared" si="258"/>
        <v>45145</v>
      </c>
      <c r="CD204" s="560">
        <f t="shared" si="258"/>
        <v>0</v>
      </c>
      <c r="CE204" s="560">
        <f t="shared" si="258"/>
        <v>0</v>
      </c>
      <c r="CF204" s="560">
        <f t="shared" si="258"/>
        <v>0</v>
      </c>
      <c r="CG204" s="560">
        <f t="shared" si="258"/>
        <v>0</v>
      </c>
      <c r="CH204" s="560">
        <f t="shared" si="258"/>
        <v>0</v>
      </c>
      <c r="CI204" s="560">
        <f t="shared" si="258"/>
        <v>0</v>
      </c>
      <c r="CJ204" s="560">
        <f t="shared" si="258"/>
        <v>0</v>
      </c>
      <c r="CK204" s="560">
        <f t="shared" si="258"/>
        <v>0</v>
      </c>
      <c r="CL204" s="560">
        <f t="shared" si="258"/>
        <v>0</v>
      </c>
      <c r="CM204" s="560">
        <f t="shared" si="258"/>
        <v>0</v>
      </c>
      <c r="CN204" s="560">
        <f t="shared" si="258"/>
        <v>0</v>
      </c>
      <c r="CO204" s="560">
        <f t="shared" si="258"/>
        <v>0</v>
      </c>
      <c r="CP204" s="560">
        <f t="shared" si="258"/>
        <v>0</v>
      </c>
      <c r="CQ204" s="560">
        <f t="shared" si="258"/>
        <v>0</v>
      </c>
      <c r="CR204" s="560">
        <f t="shared" si="258"/>
        <v>0</v>
      </c>
      <c r="CS204" s="560">
        <f t="shared" si="261"/>
        <v>0</v>
      </c>
      <c r="CT204" s="560"/>
      <c r="CU204" s="560"/>
      <c r="CV204" s="560"/>
      <c r="CW204" s="560"/>
      <c r="CX204" s="560"/>
      <c r="CY204" s="560"/>
      <c r="CZ204" s="560"/>
      <c r="DA204" s="560"/>
      <c r="DB204" s="560"/>
      <c r="DC204" s="560"/>
      <c r="DD204" s="560"/>
      <c r="DE204" s="560"/>
      <c r="DF204" s="560"/>
      <c r="DG204" s="560"/>
      <c r="DH204" s="560"/>
      <c r="DI204" s="560"/>
      <c r="DJ204" s="560"/>
      <c r="DK204" s="560"/>
      <c r="DL204" s="560"/>
      <c r="DM204" s="560"/>
      <c r="DN204" s="560"/>
      <c r="DO204" s="560"/>
      <c r="DP204" s="560"/>
      <c r="DQ204" s="560"/>
      <c r="DR204" s="560"/>
      <c r="DS204" s="560"/>
      <c r="DT204" s="560"/>
      <c r="DU204" s="560"/>
      <c r="DV204" s="560"/>
      <c r="DW204" s="560"/>
      <c r="DX204" s="560"/>
      <c r="DY204" s="560"/>
      <c r="DZ204" s="560"/>
      <c r="EA204" s="560"/>
      <c r="EB204" s="560"/>
      <c r="EC204" s="560"/>
      <c r="ED204" s="560"/>
      <c r="EE204" s="560"/>
      <c r="EF204" s="560"/>
      <c r="EG204" s="560"/>
      <c r="EH204" s="560"/>
      <c r="EI204" s="560"/>
      <c r="EJ204" s="560"/>
      <c r="EK204" s="560"/>
      <c r="EL204" s="560"/>
      <c r="EM204" s="560"/>
      <c r="EN204" s="560"/>
      <c r="EO204" s="560"/>
      <c r="EP204" s="560"/>
    </row>
    <row r="205" spans="1:146" s="561" customFormat="1" hidden="1">
      <c r="A205" s="561">
        <v>96</v>
      </c>
      <c r="C205" s="561">
        <f t="shared" si="256"/>
        <v>1</v>
      </c>
      <c r="D205" s="561">
        <f t="shared" si="256"/>
        <v>1</v>
      </c>
      <c r="E205" s="561">
        <f t="shared" si="256"/>
        <v>1</v>
      </c>
      <c r="F205" s="561">
        <f t="shared" si="256"/>
        <v>1</v>
      </c>
      <c r="G205" s="561">
        <f t="shared" si="256"/>
        <v>1</v>
      </c>
      <c r="H205" s="561">
        <f t="shared" si="256"/>
        <v>1</v>
      </c>
      <c r="I205" s="561">
        <f t="shared" si="256"/>
        <v>1</v>
      </c>
      <c r="J205" s="561">
        <f t="shared" si="256"/>
        <v>1</v>
      </c>
      <c r="K205" s="561">
        <f t="shared" si="256"/>
        <v>0</v>
      </c>
      <c r="L205" s="561">
        <f t="shared" si="256"/>
        <v>0</v>
      </c>
      <c r="M205" s="561">
        <f t="shared" si="256"/>
        <v>0</v>
      </c>
      <c r="N205" s="561">
        <f t="shared" si="256"/>
        <v>0</v>
      </c>
      <c r="O205" s="561">
        <f t="shared" si="256"/>
        <v>0</v>
      </c>
      <c r="P205" s="561">
        <f t="shared" si="256"/>
        <v>0</v>
      </c>
      <c r="Q205" s="561">
        <f t="shared" si="256"/>
        <v>0</v>
      </c>
      <c r="R205" s="561">
        <f t="shared" si="256"/>
        <v>0</v>
      </c>
      <c r="S205" s="561">
        <f t="shared" si="255"/>
        <v>0</v>
      </c>
      <c r="T205" s="561">
        <f t="shared" si="255"/>
        <v>0</v>
      </c>
      <c r="U205" s="561">
        <f t="shared" si="255"/>
        <v>1</v>
      </c>
      <c r="V205" s="561">
        <f t="shared" si="255"/>
        <v>1</v>
      </c>
      <c r="W205" s="561">
        <f t="shared" si="255"/>
        <v>1</v>
      </c>
      <c r="X205" s="561">
        <f t="shared" si="255"/>
        <v>1</v>
      </c>
      <c r="Y205" s="561">
        <f t="shared" si="255"/>
        <v>1</v>
      </c>
      <c r="Z205" s="561">
        <f t="shared" si="255"/>
        <v>1</v>
      </c>
      <c r="AA205" s="561">
        <f t="shared" si="255"/>
        <v>1</v>
      </c>
      <c r="AB205" s="561">
        <f t="shared" si="255"/>
        <v>0</v>
      </c>
      <c r="AC205" s="561">
        <f t="shared" si="255"/>
        <v>0</v>
      </c>
      <c r="AD205" s="561">
        <f t="shared" si="255"/>
        <v>0</v>
      </c>
      <c r="AE205" s="561">
        <f t="shared" si="255"/>
        <v>0</v>
      </c>
      <c r="AF205" s="561">
        <f t="shared" si="255"/>
        <v>0</v>
      </c>
      <c r="AG205" s="561">
        <f t="shared" si="255"/>
        <v>0</v>
      </c>
      <c r="AH205" s="561">
        <f t="shared" ref="AA205:AP209" si="262">AH204</f>
        <v>0</v>
      </c>
      <c r="AI205" s="561">
        <f t="shared" si="262"/>
        <v>0</v>
      </c>
      <c r="AJ205" s="561">
        <f t="shared" si="262"/>
        <v>0</v>
      </c>
      <c r="AK205" s="561">
        <f t="shared" si="262"/>
        <v>0</v>
      </c>
      <c r="AL205" s="561">
        <f t="shared" si="262"/>
        <v>0</v>
      </c>
      <c r="AM205" s="561">
        <f t="shared" si="262"/>
        <v>0</v>
      </c>
      <c r="AN205" s="561">
        <f t="shared" si="262"/>
        <v>0</v>
      </c>
      <c r="AO205" s="561">
        <f t="shared" si="262"/>
        <v>0</v>
      </c>
      <c r="AP205" s="561">
        <f t="shared" si="262"/>
        <v>0</v>
      </c>
      <c r="AQ205" s="561">
        <f t="shared" si="257"/>
        <v>0</v>
      </c>
      <c r="BD205" s="560"/>
      <c r="BE205" s="560">
        <f t="shared" si="260"/>
        <v>45087</v>
      </c>
      <c r="BF205" s="560">
        <f t="shared" si="260"/>
        <v>45088</v>
      </c>
      <c r="BG205" s="560">
        <f t="shared" si="260"/>
        <v>45089</v>
      </c>
      <c r="BH205" s="560">
        <f t="shared" si="260"/>
        <v>45090</v>
      </c>
      <c r="BI205" s="560">
        <f t="shared" si="260"/>
        <v>45091</v>
      </c>
      <c r="BJ205" s="560">
        <f t="shared" si="260"/>
        <v>45092</v>
      </c>
      <c r="BK205" s="560">
        <f t="shared" si="260"/>
        <v>45093</v>
      </c>
      <c r="BL205" s="560">
        <f t="shared" si="260"/>
        <v>45094</v>
      </c>
      <c r="BM205" s="560">
        <f t="shared" si="260"/>
        <v>0</v>
      </c>
      <c r="BN205" s="560">
        <f t="shared" si="260"/>
        <v>0</v>
      </c>
      <c r="BO205" s="560">
        <f t="shared" si="260"/>
        <v>0</v>
      </c>
      <c r="BP205" s="560">
        <f t="shared" si="260"/>
        <v>0</v>
      </c>
      <c r="BQ205" s="560">
        <f t="shared" si="260"/>
        <v>0</v>
      </c>
      <c r="BR205" s="560">
        <f t="shared" si="260"/>
        <v>0</v>
      </c>
      <c r="BS205" s="560">
        <f t="shared" si="260"/>
        <v>0</v>
      </c>
      <c r="BT205" s="560">
        <f t="shared" si="260"/>
        <v>0</v>
      </c>
      <c r="BU205" s="560">
        <f t="shared" si="258"/>
        <v>0</v>
      </c>
      <c r="BV205" s="560">
        <f t="shared" si="258"/>
        <v>0</v>
      </c>
      <c r="BW205" s="560">
        <f t="shared" si="258"/>
        <v>45139</v>
      </c>
      <c r="BX205" s="560">
        <f t="shared" si="258"/>
        <v>45140</v>
      </c>
      <c r="BY205" s="560">
        <f t="shared" si="258"/>
        <v>45141</v>
      </c>
      <c r="BZ205" s="560">
        <f t="shared" si="258"/>
        <v>45142</v>
      </c>
      <c r="CA205" s="560">
        <f t="shared" si="258"/>
        <v>45143</v>
      </c>
      <c r="CB205" s="560">
        <f t="shared" si="258"/>
        <v>45144</v>
      </c>
      <c r="CC205" s="560">
        <f t="shared" si="258"/>
        <v>45145</v>
      </c>
      <c r="CD205" s="560">
        <f t="shared" si="258"/>
        <v>0</v>
      </c>
      <c r="CE205" s="560">
        <f t="shared" si="258"/>
        <v>0</v>
      </c>
      <c r="CF205" s="560">
        <f t="shared" si="258"/>
        <v>0</v>
      </c>
      <c r="CG205" s="560">
        <f t="shared" si="258"/>
        <v>0</v>
      </c>
      <c r="CH205" s="560">
        <f t="shared" si="258"/>
        <v>0</v>
      </c>
      <c r="CI205" s="560">
        <f t="shared" si="258"/>
        <v>0</v>
      </c>
      <c r="CJ205" s="560">
        <f t="shared" si="258"/>
        <v>0</v>
      </c>
      <c r="CK205" s="560">
        <f t="shared" si="258"/>
        <v>0</v>
      </c>
      <c r="CL205" s="560">
        <f t="shared" si="258"/>
        <v>0</v>
      </c>
      <c r="CM205" s="560">
        <f t="shared" si="258"/>
        <v>0</v>
      </c>
      <c r="CN205" s="560">
        <f t="shared" si="258"/>
        <v>0</v>
      </c>
      <c r="CO205" s="560">
        <f t="shared" si="258"/>
        <v>0</v>
      </c>
      <c r="CP205" s="560">
        <f t="shared" si="258"/>
        <v>0</v>
      </c>
      <c r="CQ205" s="560">
        <f t="shared" si="258"/>
        <v>0</v>
      </c>
      <c r="CR205" s="560">
        <f t="shared" si="258"/>
        <v>0</v>
      </c>
      <c r="CS205" s="560">
        <f t="shared" si="261"/>
        <v>0</v>
      </c>
      <c r="CT205" s="560"/>
      <c r="CU205" s="560"/>
      <c r="CV205" s="560"/>
      <c r="CW205" s="560"/>
      <c r="CX205" s="560"/>
      <c r="CY205" s="560"/>
      <c r="CZ205" s="560"/>
      <c r="DA205" s="560"/>
      <c r="DB205" s="560"/>
      <c r="DC205" s="560"/>
      <c r="DD205" s="560"/>
      <c r="DE205" s="560"/>
      <c r="DF205" s="560"/>
      <c r="DG205" s="560"/>
      <c r="DH205" s="560"/>
      <c r="DI205" s="560"/>
      <c r="DJ205" s="560"/>
      <c r="DK205" s="560"/>
      <c r="DL205" s="560"/>
      <c r="DM205" s="560"/>
      <c r="DN205" s="560"/>
      <c r="DO205" s="560"/>
      <c r="DP205" s="560"/>
      <c r="DQ205" s="560"/>
      <c r="DR205" s="560"/>
      <c r="DS205" s="560"/>
      <c r="DT205" s="560"/>
      <c r="DU205" s="560"/>
      <c r="DV205" s="560"/>
      <c r="DW205" s="560"/>
      <c r="DX205" s="560"/>
      <c r="DY205" s="560"/>
      <c r="DZ205" s="560"/>
      <c r="EA205" s="560"/>
      <c r="EB205" s="560"/>
      <c r="EC205" s="560"/>
      <c r="ED205" s="560"/>
      <c r="EE205" s="560"/>
      <c r="EF205" s="560"/>
      <c r="EG205" s="560"/>
      <c r="EH205" s="560"/>
      <c r="EI205" s="560"/>
      <c r="EJ205" s="560"/>
      <c r="EK205" s="560"/>
      <c r="EL205" s="560"/>
      <c r="EM205" s="560"/>
      <c r="EN205" s="560"/>
      <c r="EO205" s="560"/>
      <c r="EP205" s="560"/>
    </row>
    <row r="206" spans="1:146" s="561" customFormat="1" hidden="1">
      <c r="A206" s="561">
        <v>97</v>
      </c>
      <c r="C206" s="561">
        <f t="shared" si="256"/>
        <v>1</v>
      </c>
      <c r="D206" s="561">
        <f t="shared" si="256"/>
        <v>1</v>
      </c>
      <c r="E206" s="561">
        <f t="shared" si="256"/>
        <v>1</v>
      </c>
      <c r="F206" s="561">
        <f t="shared" si="256"/>
        <v>1</v>
      </c>
      <c r="G206" s="561">
        <f t="shared" si="256"/>
        <v>1</v>
      </c>
      <c r="H206" s="561">
        <f t="shared" si="256"/>
        <v>1</v>
      </c>
      <c r="I206" s="561">
        <f t="shared" si="256"/>
        <v>1</v>
      </c>
      <c r="J206" s="561">
        <f t="shared" si="256"/>
        <v>1</v>
      </c>
      <c r="K206" s="561">
        <f t="shared" si="256"/>
        <v>0</v>
      </c>
      <c r="L206" s="561">
        <f t="shared" si="256"/>
        <v>0</v>
      </c>
      <c r="M206" s="561">
        <f t="shared" si="256"/>
        <v>0</v>
      </c>
      <c r="N206" s="561">
        <f t="shared" si="256"/>
        <v>0</v>
      </c>
      <c r="O206" s="561">
        <f t="shared" si="256"/>
        <v>0</v>
      </c>
      <c r="P206" s="561">
        <f t="shared" si="256"/>
        <v>0</v>
      </c>
      <c r="Q206" s="561">
        <f t="shared" si="256"/>
        <v>0</v>
      </c>
      <c r="R206" s="561">
        <f t="shared" si="256"/>
        <v>0</v>
      </c>
      <c r="S206" s="561">
        <f t="shared" ref="S206:Z209" si="263">S205</f>
        <v>0</v>
      </c>
      <c r="T206" s="561">
        <f t="shared" si="263"/>
        <v>0</v>
      </c>
      <c r="U206" s="561">
        <f t="shared" si="263"/>
        <v>1</v>
      </c>
      <c r="V206" s="561">
        <f t="shared" si="263"/>
        <v>1</v>
      </c>
      <c r="W206" s="561">
        <f t="shared" si="263"/>
        <v>1</v>
      </c>
      <c r="X206" s="561">
        <f t="shared" si="263"/>
        <v>1</v>
      </c>
      <c r="Y206" s="561">
        <f t="shared" si="263"/>
        <v>1</v>
      </c>
      <c r="Z206" s="561">
        <f t="shared" si="263"/>
        <v>1</v>
      </c>
      <c r="AA206" s="561">
        <f t="shared" si="262"/>
        <v>1</v>
      </c>
      <c r="AB206" s="561">
        <f t="shared" si="262"/>
        <v>0</v>
      </c>
      <c r="AC206" s="561">
        <f t="shared" si="262"/>
        <v>0</v>
      </c>
      <c r="AD206" s="561">
        <f t="shared" si="262"/>
        <v>0</v>
      </c>
      <c r="AE206" s="561">
        <f t="shared" si="262"/>
        <v>0</v>
      </c>
      <c r="AF206" s="561">
        <f t="shared" si="262"/>
        <v>0</v>
      </c>
      <c r="AG206" s="561">
        <f t="shared" si="262"/>
        <v>0</v>
      </c>
      <c r="AH206" s="561">
        <f t="shared" si="262"/>
        <v>0</v>
      </c>
      <c r="AI206" s="561">
        <f t="shared" si="262"/>
        <v>0</v>
      </c>
      <c r="AJ206" s="561">
        <f t="shared" si="262"/>
        <v>0</v>
      </c>
      <c r="AK206" s="561">
        <f t="shared" si="262"/>
        <v>0</v>
      </c>
      <c r="AL206" s="561">
        <f t="shared" si="262"/>
        <v>0</v>
      </c>
      <c r="AM206" s="561">
        <f t="shared" si="262"/>
        <v>0</v>
      </c>
      <c r="AN206" s="561">
        <f t="shared" si="262"/>
        <v>0</v>
      </c>
      <c r="AO206" s="561">
        <f t="shared" si="262"/>
        <v>0</v>
      </c>
      <c r="AP206" s="561">
        <f t="shared" si="262"/>
        <v>0</v>
      </c>
      <c r="AQ206" s="561">
        <f t="shared" si="257"/>
        <v>0</v>
      </c>
      <c r="BD206" s="560"/>
      <c r="BE206" s="560">
        <f t="shared" si="260"/>
        <v>45087</v>
      </c>
      <c r="BF206" s="560">
        <f t="shared" si="260"/>
        <v>45088</v>
      </c>
      <c r="BG206" s="560">
        <f t="shared" si="260"/>
        <v>45089</v>
      </c>
      <c r="BH206" s="560">
        <f t="shared" si="260"/>
        <v>45090</v>
      </c>
      <c r="BI206" s="560">
        <f t="shared" si="260"/>
        <v>45091</v>
      </c>
      <c r="BJ206" s="560">
        <f t="shared" si="260"/>
        <v>45092</v>
      </c>
      <c r="BK206" s="560">
        <f t="shared" si="260"/>
        <v>45093</v>
      </c>
      <c r="BL206" s="560">
        <f t="shared" si="260"/>
        <v>45094</v>
      </c>
      <c r="BM206" s="560">
        <f t="shared" si="260"/>
        <v>0</v>
      </c>
      <c r="BN206" s="560">
        <f t="shared" si="260"/>
        <v>0</v>
      </c>
      <c r="BO206" s="560">
        <f t="shared" si="260"/>
        <v>0</v>
      </c>
      <c r="BP206" s="560">
        <f t="shared" si="260"/>
        <v>0</v>
      </c>
      <c r="BQ206" s="560">
        <f t="shared" si="260"/>
        <v>0</v>
      </c>
      <c r="BR206" s="560">
        <f t="shared" si="260"/>
        <v>0</v>
      </c>
      <c r="BS206" s="560">
        <f t="shared" si="260"/>
        <v>0</v>
      </c>
      <c r="BT206" s="560">
        <f t="shared" si="260"/>
        <v>0</v>
      </c>
      <c r="BU206" s="560">
        <f t="shared" si="258"/>
        <v>0</v>
      </c>
      <c r="BV206" s="560">
        <f t="shared" si="258"/>
        <v>0</v>
      </c>
      <c r="BW206" s="560">
        <f t="shared" si="258"/>
        <v>45139</v>
      </c>
      <c r="BX206" s="560">
        <f t="shared" si="258"/>
        <v>45140</v>
      </c>
      <c r="BY206" s="560">
        <f t="shared" si="258"/>
        <v>45141</v>
      </c>
      <c r="BZ206" s="560">
        <f t="shared" si="258"/>
        <v>45142</v>
      </c>
      <c r="CA206" s="560">
        <f t="shared" si="258"/>
        <v>45143</v>
      </c>
      <c r="CB206" s="560">
        <f t="shared" si="258"/>
        <v>45144</v>
      </c>
      <c r="CC206" s="560">
        <f t="shared" si="258"/>
        <v>45145</v>
      </c>
      <c r="CD206" s="560">
        <f t="shared" si="258"/>
        <v>0</v>
      </c>
      <c r="CE206" s="560">
        <f t="shared" si="258"/>
        <v>0</v>
      </c>
      <c r="CF206" s="560">
        <f t="shared" si="258"/>
        <v>0</v>
      </c>
      <c r="CG206" s="560">
        <f t="shared" ref="CG206:CR206" si="264">CG205</f>
        <v>0</v>
      </c>
      <c r="CH206" s="560">
        <f t="shared" si="264"/>
        <v>0</v>
      </c>
      <c r="CI206" s="560">
        <f t="shared" si="264"/>
        <v>0</v>
      </c>
      <c r="CJ206" s="560">
        <f t="shared" si="264"/>
        <v>0</v>
      </c>
      <c r="CK206" s="560">
        <f t="shared" si="264"/>
        <v>0</v>
      </c>
      <c r="CL206" s="560">
        <f t="shared" si="264"/>
        <v>0</v>
      </c>
      <c r="CM206" s="560">
        <f t="shared" si="264"/>
        <v>0</v>
      </c>
      <c r="CN206" s="560">
        <f t="shared" si="264"/>
        <v>0</v>
      </c>
      <c r="CO206" s="560">
        <f t="shared" si="264"/>
        <v>0</v>
      </c>
      <c r="CP206" s="560">
        <f t="shared" si="264"/>
        <v>0</v>
      </c>
      <c r="CQ206" s="560">
        <f t="shared" si="264"/>
        <v>0</v>
      </c>
      <c r="CR206" s="560">
        <f t="shared" si="264"/>
        <v>0</v>
      </c>
      <c r="CS206" s="560">
        <f t="shared" si="261"/>
        <v>0</v>
      </c>
      <c r="CT206" s="560"/>
      <c r="CU206" s="560"/>
      <c r="CV206" s="560"/>
      <c r="CW206" s="560"/>
      <c r="CX206" s="560"/>
      <c r="CY206" s="560"/>
      <c r="CZ206" s="560"/>
      <c r="DA206" s="560"/>
      <c r="DB206" s="560"/>
      <c r="DC206" s="560"/>
      <c r="DD206" s="560"/>
      <c r="DE206" s="560"/>
      <c r="DF206" s="560"/>
      <c r="DG206" s="560"/>
      <c r="DH206" s="560"/>
      <c r="DI206" s="560"/>
      <c r="DJ206" s="560"/>
      <c r="DK206" s="560"/>
      <c r="DL206" s="560"/>
      <c r="DM206" s="560"/>
      <c r="DN206" s="560"/>
      <c r="DO206" s="560"/>
      <c r="DP206" s="560"/>
      <c r="DQ206" s="560"/>
      <c r="DR206" s="560"/>
      <c r="DS206" s="560"/>
      <c r="DT206" s="560"/>
      <c r="DU206" s="560"/>
      <c r="DV206" s="560"/>
      <c r="DW206" s="560"/>
      <c r="DX206" s="560"/>
      <c r="DY206" s="560"/>
      <c r="DZ206" s="560"/>
      <c r="EA206" s="560"/>
      <c r="EB206" s="560"/>
      <c r="EC206" s="560"/>
      <c r="ED206" s="560"/>
      <c r="EE206" s="560"/>
      <c r="EF206" s="560"/>
      <c r="EG206" s="560"/>
      <c r="EH206" s="560"/>
      <c r="EI206" s="560"/>
      <c r="EJ206" s="560"/>
      <c r="EK206" s="560"/>
      <c r="EL206" s="560"/>
      <c r="EM206" s="560"/>
      <c r="EN206" s="560"/>
      <c r="EO206" s="560"/>
      <c r="EP206" s="560"/>
    </row>
    <row r="207" spans="1:146" s="561" customFormat="1" hidden="1">
      <c r="A207" s="561">
        <v>98</v>
      </c>
      <c r="C207" s="561">
        <f t="shared" ref="C207:R209" si="265">C206</f>
        <v>1</v>
      </c>
      <c r="D207" s="561">
        <f t="shared" si="265"/>
        <v>1</v>
      </c>
      <c r="E207" s="561">
        <f t="shared" si="265"/>
        <v>1</v>
      </c>
      <c r="F207" s="561">
        <f t="shared" si="265"/>
        <v>1</v>
      </c>
      <c r="G207" s="561">
        <f t="shared" si="265"/>
        <v>1</v>
      </c>
      <c r="H207" s="561">
        <f t="shared" si="265"/>
        <v>1</v>
      </c>
      <c r="I207" s="561">
        <f t="shared" si="265"/>
        <v>1</v>
      </c>
      <c r="J207" s="561">
        <f t="shared" si="265"/>
        <v>1</v>
      </c>
      <c r="K207" s="561">
        <f t="shared" si="265"/>
        <v>0</v>
      </c>
      <c r="L207" s="561">
        <f t="shared" si="265"/>
        <v>0</v>
      </c>
      <c r="M207" s="561">
        <f t="shared" si="265"/>
        <v>0</v>
      </c>
      <c r="N207" s="561">
        <f t="shared" si="265"/>
        <v>0</v>
      </c>
      <c r="O207" s="561">
        <f t="shared" si="265"/>
        <v>0</v>
      </c>
      <c r="P207" s="561">
        <f t="shared" si="265"/>
        <v>0</v>
      </c>
      <c r="Q207" s="561">
        <f t="shared" si="265"/>
        <v>0</v>
      </c>
      <c r="R207" s="561">
        <f t="shared" si="265"/>
        <v>0</v>
      </c>
      <c r="S207" s="561">
        <f t="shared" si="263"/>
        <v>0</v>
      </c>
      <c r="T207" s="561">
        <f t="shared" si="263"/>
        <v>0</v>
      </c>
      <c r="U207" s="561">
        <f t="shared" si="263"/>
        <v>1</v>
      </c>
      <c r="V207" s="561">
        <f t="shared" si="263"/>
        <v>1</v>
      </c>
      <c r="W207" s="561">
        <f t="shared" si="263"/>
        <v>1</v>
      </c>
      <c r="X207" s="561">
        <f t="shared" si="263"/>
        <v>1</v>
      </c>
      <c r="Y207" s="561">
        <f t="shared" si="263"/>
        <v>1</v>
      </c>
      <c r="Z207" s="561">
        <f t="shared" si="263"/>
        <v>1</v>
      </c>
      <c r="AA207" s="561">
        <f t="shared" si="262"/>
        <v>1</v>
      </c>
      <c r="AB207" s="561">
        <f t="shared" si="262"/>
        <v>0</v>
      </c>
      <c r="AC207" s="561">
        <f t="shared" si="262"/>
        <v>0</v>
      </c>
      <c r="AD207" s="561">
        <f t="shared" si="262"/>
        <v>0</v>
      </c>
      <c r="AE207" s="561">
        <f t="shared" si="262"/>
        <v>0</v>
      </c>
      <c r="AF207" s="561">
        <f t="shared" si="262"/>
        <v>0</v>
      </c>
      <c r="AG207" s="561">
        <f t="shared" si="262"/>
        <v>0</v>
      </c>
      <c r="AH207" s="561">
        <f t="shared" si="262"/>
        <v>0</v>
      </c>
      <c r="AI207" s="561">
        <f t="shared" si="262"/>
        <v>0</v>
      </c>
      <c r="AJ207" s="561">
        <f t="shared" si="262"/>
        <v>0</v>
      </c>
      <c r="AK207" s="561">
        <f t="shared" si="262"/>
        <v>0</v>
      </c>
      <c r="AL207" s="561">
        <f t="shared" si="262"/>
        <v>0</v>
      </c>
      <c r="AM207" s="561">
        <f t="shared" si="262"/>
        <v>0</v>
      </c>
      <c r="AN207" s="561">
        <f t="shared" si="262"/>
        <v>0</v>
      </c>
      <c r="AO207" s="561">
        <f t="shared" si="262"/>
        <v>0</v>
      </c>
      <c r="AP207" s="561">
        <f t="shared" si="262"/>
        <v>0</v>
      </c>
      <c r="AQ207" s="561">
        <f t="shared" si="257"/>
        <v>0</v>
      </c>
      <c r="BD207" s="560"/>
      <c r="BE207" s="560">
        <f t="shared" si="260"/>
        <v>45087</v>
      </c>
      <c r="BF207" s="560">
        <f t="shared" si="260"/>
        <v>45088</v>
      </c>
      <c r="BG207" s="560">
        <f t="shared" si="260"/>
        <v>45089</v>
      </c>
      <c r="BH207" s="560">
        <f t="shared" si="260"/>
        <v>45090</v>
      </c>
      <c r="BI207" s="560">
        <f t="shared" si="260"/>
        <v>45091</v>
      </c>
      <c r="BJ207" s="560">
        <f t="shared" si="260"/>
        <v>45092</v>
      </c>
      <c r="BK207" s="560">
        <f t="shared" si="260"/>
        <v>45093</v>
      </c>
      <c r="BL207" s="560">
        <f t="shared" si="260"/>
        <v>45094</v>
      </c>
      <c r="BM207" s="560">
        <f t="shared" si="260"/>
        <v>0</v>
      </c>
      <c r="BN207" s="560">
        <f t="shared" si="260"/>
        <v>0</v>
      </c>
      <c r="BO207" s="560">
        <f t="shared" si="260"/>
        <v>0</v>
      </c>
      <c r="BP207" s="560">
        <f t="shared" si="260"/>
        <v>0</v>
      </c>
      <c r="BQ207" s="560">
        <f t="shared" si="260"/>
        <v>0</v>
      </c>
      <c r="BR207" s="560">
        <f t="shared" si="260"/>
        <v>0</v>
      </c>
      <c r="BS207" s="560">
        <f t="shared" si="260"/>
        <v>0</v>
      </c>
      <c r="BT207" s="560">
        <f t="shared" si="260"/>
        <v>0</v>
      </c>
      <c r="BU207" s="560">
        <f t="shared" si="260"/>
        <v>0</v>
      </c>
      <c r="BV207" s="560">
        <f t="shared" ref="BU207:CR210" si="266">BV206</f>
        <v>0</v>
      </c>
      <c r="BW207" s="560">
        <f t="shared" si="266"/>
        <v>45139</v>
      </c>
      <c r="BX207" s="560">
        <f t="shared" si="266"/>
        <v>45140</v>
      </c>
      <c r="BY207" s="560">
        <f t="shared" si="266"/>
        <v>45141</v>
      </c>
      <c r="BZ207" s="560">
        <f t="shared" si="266"/>
        <v>45142</v>
      </c>
      <c r="CA207" s="560">
        <f t="shared" si="266"/>
        <v>45143</v>
      </c>
      <c r="CB207" s="560">
        <f t="shared" si="266"/>
        <v>45144</v>
      </c>
      <c r="CC207" s="560">
        <f t="shared" si="266"/>
        <v>45145</v>
      </c>
      <c r="CD207" s="560">
        <f t="shared" si="266"/>
        <v>0</v>
      </c>
      <c r="CE207" s="560">
        <f t="shared" si="266"/>
        <v>0</v>
      </c>
      <c r="CF207" s="560">
        <f t="shared" si="266"/>
        <v>0</v>
      </c>
      <c r="CG207" s="560">
        <f t="shared" si="266"/>
        <v>0</v>
      </c>
      <c r="CH207" s="560">
        <f t="shared" si="266"/>
        <v>0</v>
      </c>
      <c r="CI207" s="560">
        <f t="shared" si="266"/>
        <v>0</v>
      </c>
      <c r="CJ207" s="560">
        <f t="shared" si="266"/>
        <v>0</v>
      </c>
      <c r="CK207" s="560">
        <f t="shared" si="266"/>
        <v>0</v>
      </c>
      <c r="CL207" s="560">
        <f t="shared" si="266"/>
        <v>0</v>
      </c>
      <c r="CM207" s="560">
        <f t="shared" si="266"/>
        <v>0</v>
      </c>
      <c r="CN207" s="560">
        <f t="shared" si="266"/>
        <v>0</v>
      </c>
      <c r="CO207" s="560">
        <f t="shared" si="266"/>
        <v>0</v>
      </c>
      <c r="CP207" s="560">
        <f t="shared" si="266"/>
        <v>0</v>
      </c>
      <c r="CQ207" s="560">
        <f t="shared" si="266"/>
        <v>0</v>
      </c>
      <c r="CR207" s="560">
        <f t="shared" si="266"/>
        <v>0</v>
      </c>
      <c r="CS207" s="560">
        <f t="shared" si="261"/>
        <v>0</v>
      </c>
      <c r="CT207" s="560"/>
      <c r="CU207" s="560"/>
      <c r="CV207" s="560"/>
      <c r="CW207" s="560"/>
      <c r="CX207" s="560"/>
      <c r="CY207" s="560"/>
      <c r="CZ207" s="560"/>
      <c r="DA207" s="560"/>
      <c r="DB207" s="560"/>
      <c r="DC207" s="560"/>
      <c r="DD207" s="560"/>
      <c r="DE207" s="560"/>
      <c r="DF207" s="560"/>
      <c r="DG207" s="560"/>
      <c r="DH207" s="560"/>
      <c r="DI207" s="560"/>
      <c r="DJ207" s="560"/>
      <c r="DK207" s="560"/>
      <c r="DL207" s="560"/>
      <c r="DM207" s="560"/>
      <c r="DN207" s="560"/>
      <c r="DO207" s="560"/>
      <c r="DP207" s="560"/>
      <c r="DQ207" s="560"/>
      <c r="DR207" s="560"/>
      <c r="DS207" s="560"/>
      <c r="DT207" s="560"/>
      <c r="DU207" s="560"/>
      <c r="DV207" s="560"/>
      <c r="DW207" s="560"/>
      <c r="DX207" s="560"/>
      <c r="DY207" s="560"/>
      <c r="DZ207" s="560"/>
      <c r="EA207" s="560"/>
      <c r="EB207" s="560"/>
      <c r="EC207" s="560"/>
      <c r="ED207" s="560"/>
      <c r="EE207" s="560"/>
      <c r="EF207" s="560"/>
      <c r="EG207" s="560"/>
      <c r="EH207" s="560"/>
      <c r="EI207" s="560"/>
      <c r="EJ207" s="560"/>
      <c r="EK207" s="560"/>
      <c r="EL207" s="560"/>
      <c r="EM207" s="560"/>
      <c r="EN207" s="560"/>
      <c r="EO207" s="560"/>
      <c r="EP207" s="560"/>
    </row>
    <row r="208" spans="1:146" s="561" customFormat="1" hidden="1">
      <c r="A208" s="561">
        <v>99</v>
      </c>
      <c r="C208" s="561">
        <f t="shared" si="265"/>
        <v>1</v>
      </c>
      <c r="D208" s="561">
        <f t="shared" si="265"/>
        <v>1</v>
      </c>
      <c r="E208" s="561">
        <f t="shared" si="265"/>
        <v>1</v>
      </c>
      <c r="F208" s="561">
        <f t="shared" si="265"/>
        <v>1</v>
      </c>
      <c r="G208" s="561">
        <f t="shared" si="265"/>
        <v>1</v>
      </c>
      <c r="H208" s="561">
        <f t="shared" si="265"/>
        <v>1</v>
      </c>
      <c r="I208" s="561">
        <f t="shared" si="265"/>
        <v>1</v>
      </c>
      <c r="J208" s="561">
        <f t="shared" si="265"/>
        <v>1</v>
      </c>
      <c r="K208" s="561">
        <f t="shared" si="265"/>
        <v>0</v>
      </c>
      <c r="L208" s="561">
        <f t="shared" si="265"/>
        <v>0</v>
      </c>
      <c r="M208" s="561">
        <f t="shared" si="265"/>
        <v>0</v>
      </c>
      <c r="N208" s="561">
        <f t="shared" si="265"/>
        <v>0</v>
      </c>
      <c r="O208" s="561">
        <f t="shared" si="265"/>
        <v>0</v>
      </c>
      <c r="P208" s="561">
        <f t="shared" si="265"/>
        <v>0</v>
      </c>
      <c r="Q208" s="561">
        <f t="shared" si="265"/>
        <v>0</v>
      </c>
      <c r="R208" s="561">
        <f t="shared" si="265"/>
        <v>0</v>
      </c>
      <c r="S208" s="561">
        <f t="shared" si="263"/>
        <v>0</v>
      </c>
      <c r="T208" s="561">
        <f t="shared" si="263"/>
        <v>0</v>
      </c>
      <c r="U208" s="561">
        <f t="shared" si="263"/>
        <v>1</v>
      </c>
      <c r="V208" s="561">
        <f t="shared" si="263"/>
        <v>1</v>
      </c>
      <c r="W208" s="561">
        <f t="shared" si="263"/>
        <v>1</v>
      </c>
      <c r="X208" s="561">
        <f t="shared" si="263"/>
        <v>1</v>
      </c>
      <c r="Y208" s="561">
        <f t="shared" si="263"/>
        <v>1</v>
      </c>
      <c r="Z208" s="561">
        <f t="shared" si="263"/>
        <v>1</v>
      </c>
      <c r="AA208" s="561">
        <f t="shared" si="262"/>
        <v>1</v>
      </c>
      <c r="AB208" s="561">
        <f t="shared" si="262"/>
        <v>0</v>
      </c>
      <c r="AC208" s="561">
        <f t="shared" si="262"/>
        <v>0</v>
      </c>
      <c r="AD208" s="561">
        <f t="shared" si="262"/>
        <v>0</v>
      </c>
      <c r="AE208" s="561">
        <f t="shared" si="262"/>
        <v>0</v>
      </c>
      <c r="AF208" s="561">
        <f t="shared" si="262"/>
        <v>0</v>
      </c>
      <c r="AG208" s="561">
        <f t="shared" si="262"/>
        <v>0</v>
      </c>
      <c r="AH208" s="561">
        <f t="shared" si="262"/>
        <v>0</v>
      </c>
      <c r="AI208" s="561">
        <f t="shared" si="262"/>
        <v>0</v>
      </c>
      <c r="AJ208" s="561">
        <f t="shared" si="262"/>
        <v>0</v>
      </c>
      <c r="AK208" s="561">
        <f t="shared" si="262"/>
        <v>0</v>
      </c>
      <c r="AL208" s="561">
        <f t="shared" si="262"/>
        <v>0</v>
      </c>
      <c r="AM208" s="561">
        <f t="shared" si="262"/>
        <v>0</v>
      </c>
      <c r="AN208" s="561">
        <f t="shared" si="262"/>
        <v>0</v>
      </c>
      <c r="AO208" s="561">
        <f t="shared" si="262"/>
        <v>0</v>
      </c>
      <c r="AP208" s="561">
        <f t="shared" si="262"/>
        <v>0</v>
      </c>
      <c r="AQ208" s="561">
        <f t="shared" si="257"/>
        <v>0</v>
      </c>
      <c r="BD208" s="560"/>
      <c r="BE208" s="560">
        <f t="shared" si="260"/>
        <v>45087</v>
      </c>
      <c r="BF208" s="560">
        <f t="shared" si="260"/>
        <v>45088</v>
      </c>
      <c r="BG208" s="560">
        <f t="shared" si="260"/>
        <v>45089</v>
      </c>
      <c r="BH208" s="560">
        <f t="shared" si="260"/>
        <v>45090</v>
      </c>
      <c r="BI208" s="560">
        <f t="shared" si="260"/>
        <v>45091</v>
      </c>
      <c r="BJ208" s="560">
        <f t="shared" si="260"/>
        <v>45092</v>
      </c>
      <c r="BK208" s="560">
        <f t="shared" si="260"/>
        <v>45093</v>
      </c>
      <c r="BL208" s="560">
        <f t="shared" si="260"/>
        <v>45094</v>
      </c>
      <c r="BM208" s="560">
        <f t="shared" si="260"/>
        <v>0</v>
      </c>
      <c r="BN208" s="560">
        <f t="shared" si="260"/>
        <v>0</v>
      </c>
      <c r="BO208" s="560">
        <f t="shared" si="260"/>
        <v>0</v>
      </c>
      <c r="BP208" s="560">
        <f t="shared" si="260"/>
        <v>0</v>
      </c>
      <c r="BQ208" s="560">
        <f t="shared" si="260"/>
        <v>0</v>
      </c>
      <c r="BR208" s="560">
        <f t="shared" si="260"/>
        <v>0</v>
      </c>
      <c r="BS208" s="560">
        <f t="shared" si="260"/>
        <v>0</v>
      </c>
      <c r="BT208" s="560">
        <f t="shared" si="260"/>
        <v>0</v>
      </c>
      <c r="BU208" s="560">
        <f t="shared" si="266"/>
        <v>0</v>
      </c>
      <c r="BV208" s="560">
        <f t="shared" si="266"/>
        <v>0</v>
      </c>
      <c r="BW208" s="560">
        <f t="shared" si="266"/>
        <v>45139</v>
      </c>
      <c r="BX208" s="560">
        <f t="shared" si="266"/>
        <v>45140</v>
      </c>
      <c r="BY208" s="560">
        <f t="shared" si="266"/>
        <v>45141</v>
      </c>
      <c r="BZ208" s="560">
        <f t="shared" si="266"/>
        <v>45142</v>
      </c>
      <c r="CA208" s="560">
        <f t="shared" si="266"/>
        <v>45143</v>
      </c>
      <c r="CB208" s="560">
        <f t="shared" si="266"/>
        <v>45144</v>
      </c>
      <c r="CC208" s="560">
        <f t="shared" si="266"/>
        <v>45145</v>
      </c>
      <c r="CD208" s="560">
        <f t="shared" si="266"/>
        <v>0</v>
      </c>
      <c r="CE208" s="560">
        <f t="shared" si="266"/>
        <v>0</v>
      </c>
      <c r="CF208" s="560">
        <f t="shared" si="266"/>
        <v>0</v>
      </c>
      <c r="CG208" s="560">
        <f t="shared" si="266"/>
        <v>0</v>
      </c>
      <c r="CH208" s="560">
        <f t="shared" si="266"/>
        <v>0</v>
      </c>
      <c r="CI208" s="560">
        <f t="shared" si="266"/>
        <v>0</v>
      </c>
      <c r="CJ208" s="560">
        <f t="shared" si="266"/>
        <v>0</v>
      </c>
      <c r="CK208" s="560">
        <f t="shared" si="266"/>
        <v>0</v>
      </c>
      <c r="CL208" s="560">
        <f t="shared" si="266"/>
        <v>0</v>
      </c>
      <c r="CM208" s="560">
        <f t="shared" si="266"/>
        <v>0</v>
      </c>
      <c r="CN208" s="560">
        <f t="shared" si="266"/>
        <v>0</v>
      </c>
      <c r="CO208" s="560">
        <f t="shared" si="266"/>
        <v>0</v>
      </c>
      <c r="CP208" s="560">
        <f t="shared" si="266"/>
        <v>0</v>
      </c>
      <c r="CQ208" s="560">
        <f t="shared" si="266"/>
        <v>0</v>
      </c>
      <c r="CR208" s="560">
        <f t="shared" si="266"/>
        <v>0</v>
      </c>
      <c r="CS208" s="560">
        <f t="shared" si="261"/>
        <v>0</v>
      </c>
      <c r="CT208" s="560"/>
      <c r="CU208" s="560"/>
      <c r="CV208" s="560"/>
      <c r="CW208" s="560"/>
      <c r="CX208" s="560"/>
      <c r="CY208" s="560"/>
      <c r="CZ208" s="560"/>
      <c r="DA208" s="560"/>
      <c r="DB208" s="560"/>
      <c r="DC208" s="560"/>
      <c r="DD208" s="560"/>
      <c r="DE208" s="560"/>
      <c r="DF208" s="560"/>
      <c r="DG208" s="560"/>
      <c r="DH208" s="560"/>
      <c r="DI208" s="560"/>
      <c r="DJ208" s="560"/>
      <c r="DK208" s="560"/>
      <c r="DL208" s="560"/>
      <c r="DM208" s="560"/>
      <c r="DN208" s="560"/>
      <c r="DO208" s="560"/>
      <c r="DP208" s="560"/>
      <c r="DQ208" s="560"/>
      <c r="DR208" s="560"/>
      <c r="DS208" s="560"/>
      <c r="DT208" s="560"/>
      <c r="DU208" s="560"/>
      <c r="DV208" s="560"/>
      <c r="DW208" s="560"/>
      <c r="DX208" s="560"/>
      <c r="DY208" s="560"/>
      <c r="DZ208" s="560"/>
      <c r="EA208" s="560"/>
      <c r="EB208" s="560"/>
      <c r="EC208" s="560"/>
      <c r="ED208" s="560"/>
      <c r="EE208" s="560"/>
      <c r="EF208" s="560"/>
      <c r="EG208" s="560"/>
      <c r="EH208" s="560"/>
      <c r="EI208" s="560"/>
      <c r="EJ208" s="560"/>
      <c r="EK208" s="560"/>
      <c r="EL208" s="560"/>
      <c r="EM208" s="560"/>
      <c r="EN208" s="560"/>
      <c r="EO208" s="560"/>
      <c r="EP208" s="560"/>
    </row>
    <row r="209" spans="1:146" s="561" customFormat="1" hidden="1">
      <c r="A209" s="561">
        <v>100</v>
      </c>
      <c r="C209" s="561">
        <f t="shared" si="265"/>
        <v>1</v>
      </c>
      <c r="D209" s="561">
        <f t="shared" si="265"/>
        <v>1</v>
      </c>
      <c r="E209" s="561">
        <f t="shared" si="265"/>
        <v>1</v>
      </c>
      <c r="F209" s="561">
        <f t="shared" si="265"/>
        <v>1</v>
      </c>
      <c r="G209" s="561">
        <f t="shared" si="265"/>
        <v>1</v>
      </c>
      <c r="H209" s="561">
        <f t="shared" si="265"/>
        <v>1</v>
      </c>
      <c r="I209" s="561">
        <f t="shared" si="265"/>
        <v>1</v>
      </c>
      <c r="J209" s="561">
        <f t="shared" si="265"/>
        <v>1</v>
      </c>
      <c r="K209" s="561">
        <f t="shared" si="265"/>
        <v>0</v>
      </c>
      <c r="L209" s="561">
        <f t="shared" si="265"/>
        <v>0</v>
      </c>
      <c r="M209" s="561">
        <f t="shared" si="265"/>
        <v>0</v>
      </c>
      <c r="N209" s="561">
        <f t="shared" si="265"/>
        <v>0</v>
      </c>
      <c r="O209" s="561">
        <f t="shared" si="265"/>
        <v>0</v>
      </c>
      <c r="P209" s="561">
        <f t="shared" si="265"/>
        <v>0</v>
      </c>
      <c r="Q209" s="561">
        <f t="shared" si="265"/>
        <v>0</v>
      </c>
      <c r="R209" s="561">
        <f t="shared" si="265"/>
        <v>0</v>
      </c>
      <c r="S209" s="561">
        <f t="shared" si="263"/>
        <v>0</v>
      </c>
      <c r="T209" s="561">
        <f t="shared" si="263"/>
        <v>0</v>
      </c>
      <c r="U209" s="561">
        <f t="shared" si="263"/>
        <v>1</v>
      </c>
      <c r="V209" s="561">
        <f t="shared" si="263"/>
        <v>1</v>
      </c>
      <c r="W209" s="561">
        <f t="shared" si="263"/>
        <v>1</v>
      </c>
      <c r="X209" s="561">
        <f t="shared" si="263"/>
        <v>1</v>
      </c>
      <c r="Y209" s="561">
        <f t="shared" si="263"/>
        <v>1</v>
      </c>
      <c r="Z209" s="561">
        <f t="shared" si="263"/>
        <v>1</v>
      </c>
      <c r="AA209" s="561">
        <f t="shared" si="262"/>
        <v>1</v>
      </c>
      <c r="AB209" s="561">
        <f t="shared" si="262"/>
        <v>0</v>
      </c>
      <c r="AC209" s="561">
        <f t="shared" si="262"/>
        <v>0</v>
      </c>
      <c r="AD209" s="561">
        <f t="shared" si="262"/>
        <v>0</v>
      </c>
      <c r="AE209" s="561">
        <f t="shared" si="262"/>
        <v>0</v>
      </c>
      <c r="AF209" s="561">
        <f t="shared" si="262"/>
        <v>0</v>
      </c>
      <c r="AG209" s="561">
        <f t="shared" si="262"/>
        <v>0</v>
      </c>
      <c r="AH209" s="561">
        <f t="shared" si="262"/>
        <v>0</v>
      </c>
      <c r="AI209" s="561">
        <f t="shared" si="262"/>
        <v>0</v>
      </c>
      <c r="AJ209" s="561">
        <f t="shared" si="262"/>
        <v>0</v>
      </c>
      <c r="AK209" s="561">
        <f t="shared" si="262"/>
        <v>0</v>
      </c>
      <c r="AL209" s="561">
        <f t="shared" si="262"/>
        <v>0</v>
      </c>
      <c r="AM209" s="561">
        <f t="shared" si="262"/>
        <v>0</v>
      </c>
      <c r="AN209" s="561">
        <f t="shared" si="262"/>
        <v>0</v>
      </c>
      <c r="AO209" s="561">
        <f t="shared" si="262"/>
        <v>0</v>
      </c>
      <c r="AP209" s="561">
        <f t="shared" si="262"/>
        <v>0</v>
      </c>
      <c r="AQ209" s="561">
        <f t="shared" si="257"/>
        <v>0</v>
      </c>
      <c r="BD209" s="560"/>
      <c r="BE209" s="560">
        <f t="shared" si="260"/>
        <v>45087</v>
      </c>
      <c r="BF209" s="560">
        <f t="shared" si="260"/>
        <v>45088</v>
      </c>
      <c r="BG209" s="560">
        <f t="shared" si="260"/>
        <v>45089</v>
      </c>
      <c r="BH209" s="560">
        <f t="shared" si="260"/>
        <v>45090</v>
      </c>
      <c r="BI209" s="560">
        <f t="shared" si="260"/>
        <v>45091</v>
      </c>
      <c r="BJ209" s="560">
        <f t="shared" si="260"/>
        <v>45092</v>
      </c>
      <c r="BK209" s="560">
        <f t="shared" si="260"/>
        <v>45093</v>
      </c>
      <c r="BL209" s="560">
        <f t="shared" si="260"/>
        <v>45094</v>
      </c>
      <c r="BM209" s="560">
        <f t="shared" si="260"/>
        <v>0</v>
      </c>
      <c r="BN209" s="560">
        <f t="shared" si="260"/>
        <v>0</v>
      </c>
      <c r="BO209" s="560">
        <f t="shared" si="260"/>
        <v>0</v>
      </c>
      <c r="BP209" s="560">
        <f t="shared" si="260"/>
        <v>0</v>
      </c>
      <c r="BQ209" s="560">
        <f t="shared" si="260"/>
        <v>0</v>
      </c>
      <c r="BR209" s="560">
        <f t="shared" si="260"/>
        <v>0</v>
      </c>
      <c r="BS209" s="560">
        <f t="shared" si="260"/>
        <v>0</v>
      </c>
      <c r="BT209" s="560">
        <f t="shared" si="260"/>
        <v>0</v>
      </c>
      <c r="BU209" s="560">
        <f t="shared" si="266"/>
        <v>0</v>
      </c>
      <c r="BV209" s="560">
        <f t="shared" si="266"/>
        <v>0</v>
      </c>
      <c r="BW209" s="560">
        <f t="shared" si="266"/>
        <v>45139</v>
      </c>
      <c r="BX209" s="560">
        <f t="shared" si="266"/>
        <v>45140</v>
      </c>
      <c r="BY209" s="560">
        <f t="shared" si="266"/>
        <v>45141</v>
      </c>
      <c r="BZ209" s="560">
        <f t="shared" si="266"/>
        <v>45142</v>
      </c>
      <c r="CA209" s="560">
        <f t="shared" si="266"/>
        <v>45143</v>
      </c>
      <c r="CB209" s="560">
        <f t="shared" si="266"/>
        <v>45144</v>
      </c>
      <c r="CC209" s="560">
        <f t="shared" si="266"/>
        <v>45145</v>
      </c>
      <c r="CD209" s="560">
        <f t="shared" si="266"/>
        <v>0</v>
      </c>
      <c r="CE209" s="560">
        <f t="shared" si="266"/>
        <v>0</v>
      </c>
      <c r="CF209" s="560">
        <f t="shared" si="266"/>
        <v>0</v>
      </c>
      <c r="CG209" s="560">
        <f t="shared" si="266"/>
        <v>0</v>
      </c>
      <c r="CH209" s="560">
        <f t="shared" si="266"/>
        <v>0</v>
      </c>
      <c r="CI209" s="560">
        <f t="shared" si="266"/>
        <v>0</v>
      </c>
      <c r="CJ209" s="560">
        <f t="shared" si="266"/>
        <v>0</v>
      </c>
      <c r="CK209" s="560">
        <f t="shared" si="266"/>
        <v>0</v>
      </c>
      <c r="CL209" s="560">
        <f t="shared" si="266"/>
        <v>0</v>
      </c>
      <c r="CM209" s="560">
        <f t="shared" si="266"/>
        <v>0</v>
      </c>
      <c r="CN209" s="560">
        <f t="shared" si="266"/>
        <v>0</v>
      </c>
      <c r="CO209" s="560">
        <f t="shared" si="266"/>
        <v>0</v>
      </c>
      <c r="CP209" s="560">
        <f t="shared" si="266"/>
        <v>0</v>
      </c>
      <c r="CQ209" s="560">
        <f t="shared" si="266"/>
        <v>0</v>
      </c>
      <c r="CR209" s="560">
        <f t="shared" si="266"/>
        <v>0</v>
      </c>
      <c r="CS209" s="560">
        <f t="shared" si="261"/>
        <v>0</v>
      </c>
      <c r="CT209" s="560"/>
      <c r="CU209" s="560"/>
      <c r="CV209" s="560"/>
      <c r="CW209" s="560"/>
      <c r="CX209" s="560"/>
      <c r="CY209" s="560"/>
      <c r="CZ209" s="560"/>
      <c r="DA209" s="560"/>
      <c r="DB209" s="560"/>
      <c r="DC209" s="560"/>
      <c r="DD209" s="560"/>
      <c r="DE209" s="560"/>
      <c r="DF209" s="560"/>
      <c r="DG209" s="560"/>
      <c r="DH209" s="560"/>
      <c r="DI209" s="560"/>
      <c r="DJ209" s="560"/>
      <c r="DK209" s="560"/>
      <c r="DL209" s="560"/>
      <c r="DM209" s="560"/>
      <c r="DN209" s="560"/>
      <c r="DO209" s="560"/>
      <c r="DP209" s="560"/>
      <c r="DQ209" s="560"/>
      <c r="DR209" s="560"/>
      <c r="DS209" s="560"/>
      <c r="DT209" s="560"/>
      <c r="DU209" s="560"/>
      <c r="DV209" s="560"/>
      <c r="DW209" s="560"/>
      <c r="DX209" s="560"/>
      <c r="DY209" s="560"/>
      <c r="DZ209" s="560"/>
      <c r="EA209" s="560"/>
      <c r="EB209" s="560"/>
      <c r="EC209" s="560"/>
      <c r="ED209" s="560"/>
      <c r="EE209" s="560"/>
      <c r="EF209" s="560"/>
      <c r="EG209" s="560"/>
      <c r="EH209" s="560"/>
      <c r="EI209" s="560"/>
      <c r="EJ209" s="560"/>
      <c r="EK209" s="560"/>
      <c r="EL209" s="560"/>
      <c r="EM209" s="560"/>
      <c r="EN209" s="560"/>
      <c r="EO209" s="560"/>
      <c r="EP209" s="560"/>
    </row>
    <row r="210" spans="1:146" s="561" customFormat="1" ht="17.25" customHeight="1" thickTop="1">
      <c r="C210" s="561" t="s">
        <v>451</v>
      </c>
      <c r="AT210" s="581" t="s">
        <v>448</v>
      </c>
      <c r="BD210" s="560"/>
      <c r="BE210" s="560">
        <f t="shared" si="260"/>
        <v>45087</v>
      </c>
      <c r="BF210" s="560">
        <f t="shared" si="260"/>
        <v>45088</v>
      </c>
      <c r="BG210" s="560">
        <f t="shared" si="260"/>
        <v>45089</v>
      </c>
      <c r="BH210" s="560">
        <f t="shared" si="260"/>
        <v>45090</v>
      </c>
      <c r="BI210" s="560">
        <f t="shared" si="260"/>
        <v>45091</v>
      </c>
      <c r="BJ210" s="560">
        <f t="shared" si="260"/>
        <v>45092</v>
      </c>
      <c r="BK210" s="560">
        <f t="shared" si="260"/>
        <v>45093</v>
      </c>
      <c r="BL210" s="560">
        <f t="shared" si="260"/>
        <v>45094</v>
      </c>
      <c r="BM210" s="560">
        <f t="shared" si="260"/>
        <v>0</v>
      </c>
      <c r="BN210" s="560">
        <f t="shared" si="260"/>
        <v>0</v>
      </c>
      <c r="BO210" s="560">
        <f t="shared" si="260"/>
        <v>0</v>
      </c>
      <c r="BP210" s="560">
        <f t="shared" si="260"/>
        <v>0</v>
      </c>
      <c r="BQ210" s="560">
        <f t="shared" si="260"/>
        <v>0</v>
      </c>
      <c r="BR210" s="560">
        <f t="shared" si="260"/>
        <v>0</v>
      </c>
      <c r="BS210" s="560">
        <f t="shared" si="260"/>
        <v>0</v>
      </c>
      <c r="BT210" s="560">
        <f t="shared" si="260"/>
        <v>0</v>
      </c>
      <c r="BU210" s="560">
        <f t="shared" si="266"/>
        <v>0</v>
      </c>
      <c r="BV210" s="560">
        <f t="shared" si="266"/>
        <v>0</v>
      </c>
      <c r="BW210" s="560">
        <f t="shared" si="266"/>
        <v>45139</v>
      </c>
      <c r="BX210" s="560">
        <f t="shared" si="266"/>
        <v>45140</v>
      </c>
      <c r="BY210" s="560">
        <f t="shared" si="266"/>
        <v>45141</v>
      </c>
      <c r="BZ210" s="560">
        <f t="shared" si="266"/>
        <v>45142</v>
      </c>
      <c r="CA210" s="560">
        <f t="shared" si="266"/>
        <v>45143</v>
      </c>
      <c r="CB210" s="560">
        <f t="shared" si="266"/>
        <v>45144</v>
      </c>
      <c r="CC210" s="560">
        <f t="shared" si="266"/>
        <v>45145</v>
      </c>
      <c r="CD210" s="560">
        <f t="shared" si="266"/>
        <v>0</v>
      </c>
      <c r="CE210" s="560">
        <f t="shared" si="266"/>
        <v>0</v>
      </c>
      <c r="CF210" s="560">
        <f t="shared" si="266"/>
        <v>0</v>
      </c>
      <c r="CG210" s="560">
        <f t="shared" si="266"/>
        <v>0</v>
      </c>
      <c r="CH210" s="560">
        <f t="shared" si="266"/>
        <v>0</v>
      </c>
      <c r="CI210" s="560">
        <f t="shared" si="266"/>
        <v>0</v>
      </c>
      <c r="CJ210" s="560">
        <f t="shared" si="266"/>
        <v>0</v>
      </c>
      <c r="CK210" s="560">
        <f t="shared" si="266"/>
        <v>0</v>
      </c>
      <c r="CL210" s="560">
        <f t="shared" si="266"/>
        <v>0</v>
      </c>
      <c r="CM210" s="560">
        <f t="shared" si="266"/>
        <v>0</v>
      </c>
      <c r="CN210" s="560">
        <f t="shared" si="266"/>
        <v>0</v>
      </c>
      <c r="CO210" s="560">
        <f t="shared" si="266"/>
        <v>0</v>
      </c>
      <c r="CP210" s="560">
        <f t="shared" si="266"/>
        <v>0</v>
      </c>
      <c r="CQ210" s="560">
        <f t="shared" si="266"/>
        <v>0</v>
      </c>
      <c r="CR210" s="560">
        <f t="shared" si="266"/>
        <v>0</v>
      </c>
      <c r="CS210" s="560">
        <f t="shared" si="261"/>
        <v>0</v>
      </c>
      <c r="CT210" s="560"/>
      <c r="CU210" s="560"/>
      <c r="CV210" s="560"/>
      <c r="CW210" s="560"/>
      <c r="CX210" s="560"/>
      <c r="CY210" s="560"/>
      <c r="CZ210" s="560"/>
      <c r="DA210" s="560"/>
      <c r="DB210" s="560"/>
      <c r="DC210" s="560"/>
      <c r="DD210" s="560"/>
      <c r="DE210" s="560"/>
      <c r="DF210" s="560"/>
      <c r="DG210" s="560"/>
      <c r="DH210" s="560"/>
      <c r="DI210" s="560"/>
      <c r="DJ210" s="560"/>
      <c r="DK210" s="560"/>
      <c r="DL210" s="560"/>
      <c r="DM210" s="560"/>
      <c r="DN210" s="560"/>
      <c r="DO210" s="560"/>
      <c r="DP210" s="560"/>
      <c r="DQ210" s="560"/>
      <c r="DR210" s="560"/>
      <c r="DS210" s="560"/>
      <c r="DT210" s="560"/>
      <c r="DU210" s="560"/>
      <c r="DV210" s="560"/>
      <c r="DW210" s="560"/>
      <c r="DX210" s="560"/>
      <c r="DY210" s="560"/>
      <c r="DZ210" s="560"/>
      <c r="EA210" s="560"/>
      <c r="EB210" s="560"/>
      <c r="EC210" s="560"/>
      <c r="ED210" s="560"/>
      <c r="EE210" s="560"/>
      <c r="EF210" s="560"/>
      <c r="EG210" s="560"/>
      <c r="EH210" s="560"/>
      <c r="EI210" s="560"/>
      <c r="EJ210" s="560"/>
      <c r="EK210" s="560"/>
      <c r="EL210" s="560"/>
      <c r="EM210" s="560"/>
      <c r="EN210" s="560"/>
      <c r="EO210" s="560"/>
      <c r="EP210" s="560"/>
    </row>
    <row r="211" spans="1:146" s="561" customFormat="1" ht="23.25" customHeight="1">
      <c r="AJ211" s="1178" t="s">
        <v>482</v>
      </c>
      <c r="AK211" s="1179"/>
      <c r="AL211" s="1179"/>
      <c r="AM211" s="1179"/>
      <c r="AN211" s="1179"/>
      <c r="AO211" s="1179"/>
      <c r="AP211" s="1179"/>
      <c r="AQ211" s="1179"/>
      <c r="AR211" s="1179"/>
      <c r="AS211" s="1179"/>
      <c r="AT211" s="1180"/>
      <c r="BD211" s="560"/>
      <c r="BE211" s="560"/>
      <c r="BF211" s="560"/>
      <c r="BG211" s="560"/>
      <c r="BH211" s="560"/>
      <c r="BI211" s="560"/>
      <c r="BJ211" s="560"/>
      <c r="BK211" s="560"/>
      <c r="BL211" s="560"/>
      <c r="BM211" s="560"/>
      <c r="BN211" s="560"/>
      <c r="BO211" s="560"/>
      <c r="BP211" s="560"/>
      <c r="BQ211" s="560"/>
      <c r="BR211" s="560"/>
      <c r="BS211" s="560"/>
      <c r="BT211" s="560"/>
      <c r="BU211" s="560"/>
      <c r="BV211" s="560"/>
      <c r="BW211" s="560"/>
      <c r="BX211" s="560"/>
      <c r="BY211" s="560"/>
      <c r="BZ211" s="560"/>
      <c r="CA211" s="560"/>
      <c r="CB211" s="560"/>
      <c r="CC211" s="560"/>
      <c r="CD211" s="560"/>
      <c r="CE211" s="560"/>
      <c r="CF211" s="560"/>
      <c r="CG211" s="560"/>
      <c r="CH211" s="560"/>
      <c r="CI211" s="560"/>
      <c r="CJ211" s="560"/>
      <c r="CK211" s="560"/>
      <c r="CL211" s="560"/>
      <c r="CM211" s="560"/>
      <c r="CN211" s="560"/>
      <c r="CO211" s="560"/>
      <c r="CP211" s="560"/>
      <c r="CQ211" s="560"/>
      <c r="CR211" s="560"/>
      <c r="CS211" s="560"/>
      <c r="CT211" s="560"/>
      <c r="CU211" s="560"/>
      <c r="CV211" s="560"/>
      <c r="CW211" s="560"/>
      <c r="CX211" s="560"/>
      <c r="CY211" s="560"/>
      <c r="CZ211" s="560"/>
      <c r="DA211" s="560"/>
      <c r="DB211" s="560"/>
      <c r="DC211" s="560"/>
      <c r="DD211" s="560"/>
      <c r="DE211" s="560"/>
      <c r="DF211" s="560"/>
      <c r="DG211" s="560"/>
      <c r="DH211" s="560"/>
      <c r="DI211" s="560"/>
      <c r="DJ211" s="560"/>
      <c r="DK211" s="560"/>
      <c r="DL211" s="560"/>
      <c r="DM211" s="560"/>
      <c r="DN211" s="560"/>
      <c r="DO211" s="560"/>
      <c r="DP211" s="560"/>
      <c r="DQ211" s="560"/>
      <c r="DR211" s="560"/>
      <c r="DS211" s="560"/>
      <c r="DT211" s="560"/>
      <c r="DU211" s="560"/>
      <c r="DV211" s="560"/>
      <c r="DW211" s="560"/>
      <c r="DX211" s="560"/>
      <c r="DY211" s="560"/>
      <c r="DZ211" s="560"/>
      <c r="EA211" s="560"/>
      <c r="EB211" s="560"/>
      <c r="EC211" s="560"/>
      <c r="ED211" s="560"/>
      <c r="EE211" s="560"/>
      <c r="EF211" s="560"/>
      <c r="EG211" s="560"/>
      <c r="EH211" s="560"/>
      <c r="EI211" s="560"/>
      <c r="EJ211" s="560"/>
      <c r="EK211" s="560"/>
      <c r="EL211" s="560"/>
      <c r="EM211" s="560"/>
      <c r="EN211" s="560"/>
      <c r="EO211" s="560"/>
      <c r="EP211" s="560"/>
    </row>
    <row r="212" spans="1:146" s="561" customFormat="1">
      <c r="BD212" s="560"/>
      <c r="BE212" s="560"/>
      <c r="BF212" s="560"/>
      <c r="BG212" s="560"/>
      <c r="BH212" s="560"/>
      <c r="BI212" s="560"/>
      <c r="BJ212" s="560"/>
      <c r="BK212" s="560"/>
      <c r="BL212" s="560"/>
      <c r="BM212" s="560"/>
      <c r="BN212" s="560"/>
      <c r="BO212" s="560"/>
      <c r="BP212" s="560"/>
      <c r="BQ212" s="560"/>
      <c r="BR212" s="560"/>
      <c r="BS212" s="560"/>
      <c r="BT212" s="560"/>
      <c r="BU212" s="560"/>
      <c r="BV212" s="560"/>
      <c r="BW212" s="560"/>
      <c r="BX212" s="560"/>
      <c r="BY212" s="560"/>
      <c r="BZ212" s="560"/>
      <c r="CA212" s="560"/>
      <c r="CB212" s="560"/>
      <c r="CC212" s="560"/>
      <c r="CD212" s="560"/>
      <c r="CE212" s="560"/>
      <c r="CF212" s="560"/>
      <c r="CG212" s="560"/>
      <c r="CH212" s="560"/>
      <c r="CI212" s="560"/>
      <c r="CJ212" s="560"/>
      <c r="CK212" s="560"/>
      <c r="CL212" s="560"/>
      <c r="CM212" s="560"/>
      <c r="CN212" s="560"/>
      <c r="CO212" s="560"/>
      <c r="CP212" s="560"/>
      <c r="CQ212" s="560"/>
      <c r="CR212" s="560"/>
      <c r="CS212" s="560"/>
      <c r="CT212" s="560"/>
      <c r="CU212" s="560"/>
      <c r="CV212" s="560"/>
      <c r="CW212" s="560"/>
      <c r="CX212" s="560"/>
      <c r="CY212" s="560"/>
      <c r="CZ212" s="560"/>
      <c r="DA212" s="560"/>
      <c r="DB212" s="560"/>
      <c r="DC212" s="560"/>
      <c r="DD212" s="560"/>
      <c r="DE212" s="560"/>
      <c r="DF212" s="560"/>
      <c r="DG212" s="560"/>
      <c r="DH212" s="560"/>
      <c r="DI212" s="560"/>
      <c r="DJ212" s="560"/>
      <c r="DK212" s="560"/>
      <c r="DL212" s="560"/>
      <c r="DM212" s="560"/>
      <c r="DN212" s="560"/>
      <c r="DO212" s="560"/>
      <c r="DP212" s="560"/>
      <c r="DQ212" s="560"/>
      <c r="DR212" s="560"/>
      <c r="DS212" s="560"/>
      <c r="DT212" s="560"/>
      <c r="DU212" s="560"/>
      <c r="DV212" s="560"/>
      <c r="DW212" s="560"/>
      <c r="DX212" s="560"/>
      <c r="DY212" s="560"/>
      <c r="DZ212" s="560"/>
      <c r="EA212" s="560"/>
      <c r="EB212" s="560"/>
      <c r="EC212" s="560"/>
      <c r="ED212" s="560"/>
      <c r="EE212" s="560"/>
      <c r="EF212" s="560"/>
      <c r="EG212" s="560"/>
      <c r="EH212" s="560"/>
      <c r="EI212" s="560"/>
      <c r="EJ212" s="560"/>
      <c r="EK212" s="560"/>
      <c r="EL212" s="560"/>
      <c r="EM212" s="560"/>
      <c r="EN212" s="560"/>
      <c r="EO212" s="560"/>
      <c r="EP212" s="560"/>
    </row>
    <row r="213" spans="1:146" s="561" customFormat="1">
      <c r="BD213" s="560"/>
      <c r="BE213" s="560"/>
      <c r="BF213" s="560"/>
      <c r="BG213" s="560"/>
      <c r="BH213" s="560"/>
      <c r="BI213" s="560"/>
      <c r="BJ213" s="560"/>
      <c r="BK213" s="560"/>
      <c r="BL213" s="560"/>
      <c r="BM213" s="560"/>
      <c r="BN213" s="560"/>
      <c r="BO213" s="560"/>
      <c r="BP213" s="560"/>
      <c r="BQ213" s="560"/>
      <c r="BR213" s="560"/>
      <c r="BS213" s="560"/>
      <c r="BT213" s="560"/>
      <c r="BU213" s="560"/>
      <c r="BV213" s="560"/>
      <c r="BW213" s="560"/>
      <c r="BX213" s="560"/>
      <c r="BY213" s="560"/>
      <c r="BZ213" s="560"/>
      <c r="CA213" s="560"/>
      <c r="CB213" s="560"/>
      <c r="CC213" s="560"/>
      <c r="CD213" s="560"/>
      <c r="CE213" s="560"/>
      <c r="CF213" s="560"/>
      <c r="CG213" s="560"/>
      <c r="CH213" s="560"/>
      <c r="CI213" s="560"/>
      <c r="CJ213" s="560"/>
      <c r="CK213" s="560"/>
      <c r="CL213" s="560"/>
      <c r="CM213" s="560"/>
      <c r="CN213" s="560"/>
      <c r="CO213" s="560"/>
      <c r="CP213" s="560"/>
      <c r="CQ213" s="560"/>
      <c r="CR213" s="560"/>
      <c r="CS213" s="560"/>
      <c r="CT213" s="560"/>
      <c r="CU213" s="560"/>
      <c r="CV213" s="560"/>
      <c r="CW213" s="560"/>
      <c r="CX213" s="560"/>
      <c r="CY213" s="560"/>
      <c r="CZ213" s="560"/>
      <c r="DA213" s="560"/>
      <c r="DB213" s="560"/>
      <c r="DC213" s="560"/>
      <c r="DD213" s="560"/>
      <c r="DE213" s="560"/>
      <c r="DF213" s="560"/>
      <c r="DG213" s="560"/>
      <c r="DH213" s="560"/>
      <c r="DI213" s="560"/>
      <c r="DJ213" s="560"/>
      <c r="DK213" s="560"/>
      <c r="DL213" s="560"/>
      <c r="DM213" s="560"/>
      <c r="DN213" s="560"/>
      <c r="DO213" s="560"/>
      <c r="DP213" s="560"/>
      <c r="DQ213" s="560"/>
      <c r="DR213" s="560"/>
      <c r="DS213" s="560"/>
      <c r="DT213" s="560"/>
      <c r="DU213" s="560"/>
      <c r="DV213" s="560"/>
      <c r="DW213" s="560"/>
      <c r="DX213" s="560"/>
      <c r="DY213" s="560"/>
      <c r="DZ213" s="560"/>
      <c r="EA213" s="560"/>
      <c r="EB213" s="560"/>
      <c r="EC213" s="560"/>
      <c r="ED213" s="560"/>
      <c r="EE213" s="560"/>
      <c r="EF213" s="560"/>
      <c r="EG213" s="560"/>
      <c r="EH213" s="560"/>
      <c r="EI213" s="560"/>
      <c r="EJ213" s="560"/>
      <c r="EK213" s="560"/>
      <c r="EL213" s="560"/>
      <c r="EM213" s="560"/>
      <c r="EN213" s="560"/>
      <c r="EO213" s="560"/>
      <c r="EP213" s="560"/>
    </row>
    <row r="214" spans="1:146" s="561" customFormat="1">
      <c r="BD214" s="560"/>
      <c r="BE214" s="560"/>
      <c r="BF214" s="560"/>
      <c r="BG214" s="560"/>
      <c r="BH214" s="560"/>
      <c r="BI214" s="560"/>
      <c r="BJ214" s="560"/>
      <c r="BK214" s="560"/>
      <c r="BL214" s="560"/>
      <c r="BM214" s="560"/>
      <c r="BN214" s="560"/>
      <c r="BO214" s="560"/>
      <c r="BP214" s="560"/>
      <c r="BQ214" s="560"/>
      <c r="BR214" s="560"/>
      <c r="BS214" s="560"/>
      <c r="BT214" s="560"/>
      <c r="BU214" s="560"/>
      <c r="BV214" s="560"/>
      <c r="BW214" s="560"/>
      <c r="BX214" s="560"/>
      <c r="BY214" s="560"/>
      <c r="BZ214" s="560"/>
      <c r="CA214" s="560"/>
      <c r="CB214" s="560"/>
      <c r="CC214" s="560"/>
      <c r="CD214" s="560"/>
      <c r="CE214" s="560"/>
      <c r="CF214" s="560"/>
      <c r="CG214" s="560"/>
      <c r="CH214" s="560"/>
      <c r="CI214" s="560"/>
      <c r="CJ214" s="560"/>
      <c r="CK214" s="560"/>
      <c r="CL214" s="560"/>
      <c r="CM214" s="560"/>
      <c r="CN214" s="560"/>
      <c r="CO214" s="560"/>
      <c r="CP214" s="560"/>
      <c r="CQ214" s="560"/>
      <c r="CR214" s="560"/>
      <c r="CS214" s="560"/>
      <c r="CT214" s="560"/>
      <c r="CU214" s="560"/>
      <c r="CV214" s="560"/>
      <c r="CW214" s="560"/>
      <c r="CX214" s="560"/>
      <c r="CY214" s="560"/>
      <c r="CZ214" s="560"/>
      <c r="DA214" s="560"/>
      <c r="DB214" s="560"/>
      <c r="DC214" s="560"/>
      <c r="DD214" s="560"/>
      <c r="DE214" s="560"/>
      <c r="DF214" s="560"/>
      <c r="DG214" s="560"/>
      <c r="DH214" s="560"/>
      <c r="DI214" s="560"/>
      <c r="DJ214" s="560"/>
      <c r="DK214" s="560"/>
      <c r="DL214" s="560"/>
      <c r="DM214" s="560"/>
      <c r="DN214" s="560"/>
      <c r="DO214" s="560"/>
      <c r="DP214" s="560"/>
      <c r="DQ214" s="560"/>
      <c r="DR214" s="560"/>
      <c r="DS214" s="560"/>
      <c r="DT214" s="560"/>
      <c r="DU214" s="560"/>
      <c r="DV214" s="560"/>
      <c r="DW214" s="560"/>
      <c r="DX214" s="560"/>
      <c r="DY214" s="560"/>
      <c r="DZ214" s="560"/>
      <c r="EA214" s="560"/>
      <c r="EB214" s="560"/>
      <c r="EC214" s="560"/>
      <c r="ED214" s="560"/>
      <c r="EE214" s="560"/>
      <c r="EF214" s="560"/>
      <c r="EG214" s="560"/>
      <c r="EH214" s="560"/>
      <c r="EI214" s="560"/>
      <c r="EJ214" s="560"/>
      <c r="EK214" s="560"/>
      <c r="EL214" s="560"/>
      <c r="EM214" s="560"/>
      <c r="EN214" s="560"/>
      <c r="EO214" s="560"/>
      <c r="EP214" s="560"/>
    </row>
    <row r="215" spans="1:146" s="561" customFormat="1">
      <c r="BD215" s="560"/>
      <c r="BE215" s="560"/>
      <c r="BF215" s="560"/>
      <c r="BG215" s="560"/>
      <c r="BH215" s="560"/>
      <c r="BI215" s="560"/>
      <c r="BJ215" s="560"/>
      <c r="BK215" s="560"/>
      <c r="BL215" s="560"/>
      <c r="BM215" s="560"/>
      <c r="BN215" s="560"/>
      <c r="BO215" s="560"/>
      <c r="BP215" s="560"/>
      <c r="BQ215" s="560"/>
      <c r="BR215" s="560"/>
      <c r="BS215" s="560"/>
      <c r="BT215" s="560"/>
      <c r="BU215" s="560"/>
      <c r="BV215" s="560"/>
      <c r="BW215" s="560"/>
      <c r="BX215" s="560"/>
      <c r="BY215" s="560"/>
      <c r="BZ215" s="560"/>
      <c r="CA215" s="560"/>
      <c r="CB215" s="560"/>
      <c r="CC215" s="560"/>
      <c r="CD215" s="560"/>
      <c r="CE215" s="560"/>
      <c r="CF215" s="560"/>
      <c r="CG215" s="560"/>
      <c r="CH215" s="560"/>
      <c r="CI215" s="560"/>
      <c r="CJ215" s="560"/>
      <c r="CK215" s="560"/>
      <c r="CL215" s="560"/>
      <c r="CM215" s="560"/>
      <c r="CN215" s="560"/>
      <c r="CO215" s="560"/>
      <c r="CP215" s="560"/>
      <c r="CQ215" s="560"/>
      <c r="CR215" s="560"/>
      <c r="CS215" s="560"/>
      <c r="CT215" s="560"/>
      <c r="CU215" s="560"/>
      <c r="CV215" s="560"/>
      <c r="CW215" s="560"/>
      <c r="CX215" s="560"/>
      <c r="CY215" s="560"/>
      <c r="CZ215" s="560"/>
      <c r="DA215" s="560"/>
      <c r="DB215" s="560"/>
      <c r="DC215" s="560"/>
      <c r="DD215" s="560"/>
      <c r="DE215" s="560"/>
      <c r="DF215" s="560"/>
      <c r="DG215" s="560"/>
      <c r="DH215" s="560"/>
      <c r="DI215" s="560"/>
      <c r="DJ215" s="560"/>
      <c r="DK215" s="560"/>
      <c r="DL215" s="560"/>
      <c r="DM215" s="560"/>
      <c r="DN215" s="560"/>
      <c r="DO215" s="560"/>
      <c r="DP215" s="560"/>
      <c r="DQ215" s="560"/>
      <c r="DR215" s="560"/>
      <c r="DS215" s="560"/>
      <c r="DT215" s="560"/>
      <c r="DU215" s="560"/>
      <c r="DV215" s="560"/>
      <c r="DW215" s="560"/>
      <c r="DX215" s="560"/>
      <c r="DY215" s="560"/>
      <c r="DZ215" s="560"/>
      <c r="EA215" s="560"/>
      <c r="EB215" s="560"/>
      <c r="EC215" s="560"/>
      <c r="ED215" s="560"/>
      <c r="EE215" s="560"/>
      <c r="EF215" s="560"/>
      <c r="EG215" s="560"/>
      <c r="EH215" s="560"/>
      <c r="EI215" s="560"/>
      <c r="EJ215" s="560"/>
      <c r="EK215" s="560"/>
      <c r="EL215" s="560"/>
      <c r="EM215" s="560"/>
      <c r="EN215" s="560"/>
      <c r="EO215" s="560"/>
      <c r="EP215" s="560"/>
    </row>
    <row r="216" spans="1:146" s="561" customFormat="1">
      <c r="BD216" s="560"/>
      <c r="BE216" s="560"/>
      <c r="BF216" s="560"/>
      <c r="BG216" s="560"/>
      <c r="BH216" s="560"/>
      <c r="BI216" s="560"/>
      <c r="BJ216" s="560"/>
      <c r="BK216" s="560"/>
      <c r="BL216" s="560"/>
      <c r="BM216" s="560"/>
      <c r="BN216" s="560"/>
      <c r="BO216" s="560"/>
      <c r="BP216" s="560"/>
      <c r="BQ216" s="560"/>
      <c r="BR216" s="560"/>
      <c r="BS216" s="560"/>
      <c r="BT216" s="560"/>
      <c r="BU216" s="560"/>
      <c r="BV216" s="560"/>
      <c r="BW216" s="560"/>
      <c r="BX216" s="560"/>
      <c r="BY216" s="560"/>
      <c r="BZ216" s="560"/>
      <c r="CA216" s="560"/>
      <c r="CB216" s="560"/>
      <c r="CC216" s="560"/>
      <c r="CD216" s="560"/>
      <c r="CE216" s="560"/>
      <c r="CF216" s="560"/>
      <c r="CG216" s="560"/>
      <c r="CH216" s="560"/>
      <c r="CI216" s="560"/>
      <c r="CJ216" s="560"/>
      <c r="CK216" s="560"/>
      <c r="CL216" s="560"/>
      <c r="CM216" s="560"/>
      <c r="CN216" s="560"/>
      <c r="CO216" s="560"/>
      <c r="CP216" s="560"/>
      <c r="CQ216" s="560"/>
      <c r="CR216" s="560"/>
      <c r="CS216" s="560"/>
      <c r="CT216" s="560"/>
      <c r="CU216" s="560"/>
      <c r="CV216" s="560"/>
      <c r="CW216" s="560"/>
      <c r="CX216" s="560"/>
      <c r="CY216" s="560"/>
      <c r="CZ216" s="560"/>
      <c r="DA216" s="560"/>
      <c r="DB216" s="560"/>
      <c r="DC216" s="560"/>
      <c r="DD216" s="560"/>
      <c r="DE216" s="560"/>
      <c r="DF216" s="560"/>
      <c r="DG216" s="560"/>
      <c r="DH216" s="560"/>
      <c r="DI216" s="560"/>
      <c r="DJ216" s="560"/>
      <c r="DK216" s="560"/>
      <c r="DL216" s="560"/>
      <c r="DM216" s="560"/>
      <c r="DN216" s="560"/>
      <c r="DO216" s="560"/>
      <c r="DP216" s="560"/>
      <c r="DQ216" s="560"/>
      <c r="DR216" s="560"/>
      <c r="DS216" s="560"/>
      <c r="DT216" s="560"/>
      <c r="DU216" s="560"/>
      <c r="DV216" s="560"/>
      <c r="DW216" s="560"/>
      <c r="DX216" s="560"/>
      <c r="DY216" s="560"/>
      <c r="DZ216" s="560"/>
      <c r="EA216" s="560"/>
      <c r="EB216" s="560"/>
      <c r="EC216" s="560"/>
      <c r="ED216" s="560"/>
      <c r="EE216" s="560"/>
      <c r="EF216" s="560"/>
      <c r="EG216" s="560"/>
      <c r="EH216" s="560"/>
      <c r="EI216" s="560"/>
      <c r="EJ216" s="560"/>
      <c r="EK216" s="560"/>
      <c r="EL216" s="560"/>
      <c r="EM216" s="560"/>
      <c r="EN216" s="560"/>
      <c r="EO216" s="560"/>
      <c r="EP216" s="560"/>
    </row>
    <row r="217" spans="1:146" s="561" customFormat="1">
      <c r="BD217" s="560"/>
      <c r="BE217" s="560"/>
      <c r="BF217" s="560"/>
      <c r="BG217" s="560"/>
      <c r="BH217" s="560"/>
      <c r="BI217" s="560"/>
      <c r="BJ217" s="560"/>
      <c r="BK217" s="560"/>
      <c r="BL217" s="560"/>
      <c r="BM217" s="560"/>
      <c r="BN217" s="560"/>
      <c r="BO217" s="560"/>
      <c r="BP217" s="560"/>
      <c r="BQ217" s="560"/>
      <c r="BR217" s="560"/>
      <c r="BS217" s="560"/>
      <c r="BT217" s="560"/>
      <c r="BU217" s="560"/>
      <c r="BV217" s="560"/>
      <c r="BW217" s="560"/>
      <c r="BX217" s="560"/>
      <c r="BY217" s="560"/>
      <c r="BZ217" s="560"/>
      <c r="CA217" s="560"/>
      <c r="CB217" s="560"/>
      <c r="CC217" s="560"/>
      <c r="CD217" s="560"/>
      <c r="CE217" s="560"/>
      <c r="CF217" s="560"/>
      <c r="CG217" s="560"/>
      <c r="CH217" s="560"/>
      <c r="CI217" s="560"/>
      <c r="CJ217" s="560"/>
      <c r="CK217" s="560"/>
      <c r="CL217" s="560"/>
      <c r="CM217" s="560"/>
      <c r="CN217" s="560"/>
      <c r="CO217" s="560"/>
      <c r="CP217" s="560"/>
      <c r="CQ217" s="560"/>
      <c r="CR217" s="560"/>
      <c r="CS217" s="560"/>
      <c r="CT217" s="560"/>
      <c r="CU217" s="560"/>
      <c r="CV217" s="560"/>
      <c r="CW217" s="560"/>
      <c r="CX217" s="560"/>
      <c r="CY217" s="560"/>
      <c r="CZ217" s="560"/>
      <c r="DA217" s="560"/>
      <c r="DB217" s="560"/>
      <c r="DC217" s="560"/>
      <c r="DD217" s="560"/>
      <c r="DE217" s="560"/>
      <c r="DF217" s="560"/>
      <c r="DG217" s="560"/>
      <c r="DH217" s="560"/>
      <c r="DI217" s="560"/>
      <c r="DJ217" s="560"/>
      <c r="DK217" s="560"/>
      <c r="DL217" s="560"/>
      <c r="DM217" s="560"/>
      <c r="DN217" s="560"/>
      <c r="DO217" s="560"/>
      <c r="DP217" s="560"/>
      <c r="DQ217" s="560"/>
      <c r="DR217" s="560"/>
      <c r="DS217" s="560"/>
      <c r="DT217" s="560"/>
      <c r="DU217" s="560"/>
      <c r="DV217" s="560"/>
      <c r="DW217" s="560"/>
      <c r="DX217" s="560"/>
      <c r="DY217" s="560"/>
      <c r="DZ217" s="560"/>
      <c r="EA217" s="560"/>
      <c r="EB217" s="560"/>
      <c r="EC217" s="560"/>
      <c r="ED217" s="560"/>
      <c r="EE217" s="560"/>
      <c r="EF217" s="560"/>
      <c r="EG217" s="560"/>
      <c r="EH217" s="560"/>
      <c r="EI217" s="560"/>
      <c r="EJ217" s="560"/>
      <c r="EK217" s="560"/>
      <c r="EL217" s="560"/>
      <c r="EM217" s="560"/>
      <c r="EN217" s="560"/>
      <c r="EO217" s="560"/>
      <c r="EP217" s="560"/>
    </row>
    <row r="218" spans="1:146" s="561" customFormat="1">
      <c r="BD218" s="560"/>
      <c r="BE218" s="560"/>
      <c r="BF218" s="560"/>
      <c r="BG218" s="560"/>
      <c r="BH218" s="560"/>
      <c r="BI218" s="560"/>
      <c r="BJ218" s="560"/>
      <c r="BK218" s="560"/>
      <c r="BL218" s="560"/>
      <c r="BM218" s="560"/>
      <c r="BN218" s="560"/>
      <c r="BO218" s="560"/>
      <c r="BP218" s="560"/>
      <c r="BQ218" s="560"/>
      <c r="BR218" s="560"/>
      <c r="BS218" s="560"/>
      <c r="BT218" s="560"/>
      <c r="BU218" s="560"/>
      <c r="BV218" s="560"/>
      <c r="BW218" s="560"/>
      <c r="BX218" s="560"/>
      <c r="BY218" s="560"/>
      <c r="BZ218" s="560"/>
      <c r="CA218" s="560"/>
      <c r="CB218" s="560"/>
      <c r="CC218" s="560"/>
      <c r="CD218" s="560"/>
      <c r="CE218" s="560"/>
      <c r="CF218" s="560"/>
      <c r="CG218" s="560"/>
      <c r="CH218" s="560"/>
      <c r="CI218" s="560"/>
      <c r="CJ218" s="560"/>
      <c r="CK218" s="560"/>
      <c r="CL218" s="560"/>
      <c r="CM218" s="560"/>
      <c r="CN218" s="560"/>
      <c r="CO218" s="560"/>
      <c r="CP218" s="560"/>
      <c r="CQ218" s="560"/>
      <c r="CR218" s="560"/>
      <c r="CS218" s="560"/>
      <c r="CT218" s="560"/>
      <c r="CU218" s="560"/>
      <c r="CV218" s="560"/>
      <c r="CW218" s="560"/>
      <c r="CX218" s="560"/>
      <c r="CY218" s="560"/>
      <c r="CZ218" s="560"/>
      <c r="DA218" s="560"/>
      <c r="DB218" s="560"/>
      <c r="DC218" s="560"/>
      <c r="DD218" s="560"/>
      <c r="DE218" s="560"/>
      <c r="DF218" s="560"/>
      <c r="DG218" s="560"/>
      <c r="DH218" s="560"/>
      <c r="DI218" s="560"/>
      <c r="DJ218" s="560"/>
      <c r="DK218" s="560"/>
      <c r="DL218" s="560"/>
      <c r="DM218" s="560"/>
      <c r="DN218" s="560"/>
      <c r="DO218" s="560"/>
      <c r="DP218" s="560"/>
      <c r="DQ218" s="560"/>
      <c r="DR218" s="560"/>
      <c r="DS218" s="560"/>
      <c r="DT218" s="560"/>
      <c r="DU218" s="560"/>
      <c r="DV218" s="560"/>
      <c r="DW218" s="560"/>
      <c r="DX218" s="560"/>
      <c r="DY218" s="560"/>
      <c r="DZ218" s="560"/>
      <c r="EA218" s="560"/>
      <c r="EB218" s="560"/>
      <c r="EC218" s="560"/>
      <c r="ED218" s="560"/>
      <c r="EE218" s="560"/>
      <c r="EF218" s="560"/>
      <c r="EG218" s="560"/>
      <c r="EH218" s="560"/>
      <c r="EI218" s="560"/>
      <c r="EJ218" s="560"/>
      <c r="EK218" s="560"/>
      <c r="EL218" s="560"/>
      <c r="EM218" s="560"/>
      <c r="EN218" s="560"/>
      <c r="EO218" s="560"/>
      <c r="EP218" s="560"/>
    </row>
    <row r="219" spans="1:146" s="561" customFormat="1">
      <c r="BD219" s="560"/>
      <c r="BE219" s="560"/>
      <c r="BF219" s="560"/>
      <c r="BG219" s="560"/>
      <c r="BH219" s="560"/>
      <c r="BI219" s="560"/>
      <c r="BJ219" s="560"/>
      <c r="BK219" s="560"/>
      <c r="BL219" s="560"/>
      <c r="BM219" s="560"/>
      <c r="BN219" s="560"/>
      <c r="BO219" s="560"/>
      <c r="BP219" s="560"/>
      <c r="BQ219" s="560"/>
      <c r="BR219" s="560"/>
      <c r="BS219" s="560"/>
      <c r="BT219" s="560"/>
      <c r="BU219" s="560"/>
      <c r="BV219" s="560"/>
      <c r="BW219" s="560"/>
      <c r="BX219" s="560"/>
      <c r="BY219" s="560"/>
      <c r="BZ219" s="560"/>
      <c r="CA219" s="560"/>
      <c r="CB219" s="560"/>
      <c r="CC219" s="560"/>
      <c r="CD219" s="560"/>
      <c r="CE219" s="560"/>
      <c r="CF219" s="560"/>
      <c r="CG219" s="560"/>
      <c r="CH219" s="560"/>
      <c r="CI219" s="560"/>
      <c r="CJ219" s="560"/>
      <c r="CK219" s="560"/>
      <c r="CL219" s="560"/>
      <c r="CM219" s="560"/>
      <c r="CN219" s="560"/>
      <c r="CO219" s="560"/>
      <c r="CP219" s="560"/>
      <c r="CQ219" s="560"/>
      <c r="CR219" s="560"/>
      <c r="CS219" s="560"/>
      <c r="CT219" s="560"/>
      <c r="CU219" s="560"/>
      <c r="CV219" s="560"/>
      <c r="CW219" s="560"/>
      <c r="CX219" s="560"/>
      <c r="CY219" s="560"/>
      <c r="CZ219" s="560"/>
      <c r="DA219" s="560"/>
      <c r="DB219" s="560"/>
      <c r="DC219" s="560"/>
      <c r="DD219" s="560"/>
      <c r="DE219" s="560"/>
      <c r="DF219" s="560"/>
      <c r="DG219" s="560"/>
      <c r="DH219" s="560"/>
      <c r="DI219" s="560"/>
      <c r="DJ219" s="560"/>
      <c r="DK219" s="560"/>
      <c r="DL219" s="560"/>
      <c r="DM219" s="560"/>
      <c r="DN219" s="560"/>
      <c r="DO219" s="560"/>
      <c r="DP219" s="560"/>
      <c r="DQ219" s="560"/>
      <c r="DR219" s="560"/>
      <c r="DS219" s="560"/>
      <c r="DT219" s="560"/>
      <c r="DU219" s="560"/>
      <c r="DV219" s="560"/>
      <c r="DW219" s="560"/>
      <c r="DX219" s="560"/>
      <c r="DY219" s="560"/>
      <c r="DZ219" s="560"/>
      <c r="EA219" s="560"/>
      <c r="EB219" s="560"/>
      <c r="EC219" s="560"/>
      <c r="ED219" s="560"/>
      <c r="EE219" s="560"/>
      <c r="EF219" s="560"/>
      <c r="EG219" s="560"/>
      <c r="EH219" s="560"/>
      <c r="EI219" s="560"/>
      <c r="EJ219" s="560"/>
      <c r="EK219" s="560"/>
      <c r="EL219" s="560"/>
      <c r="EM219" s="560"/>
      <c r="EN219" s="560"/>
      <c r="EO219" s="560"/>
      <c r="EP219" s="560"/>
    </row>
    <row r="220" spans="1:146" s="561" customFormat="1">
      <c r="BD220" s="560"/>
      <c r="BE220" s="560"/>
      <c r="BF220" s="560"/>
      <c r="BG220" s="560"/>
      <c r="BH220" s="560"/>
      <c r="BI220" s="560"/>
      <c r="BJ220" s="560"/>
      <c r="BK220" s="560"/>
      <c r="BL220" s="560"/>
      <c r="BM220" s="560"/>
      <c r="BN220" s="560"/>
      <c r="BO220" s="560"/>
      <c r="BP220" s="560"/>
      <c r="BQ220" s="560"/>
      <c r="BR220" s="560"/>
      <c r="BS220" s="560"/>
      <c r="BT220" s="560"/>
      <c r="BU220" s="560"/>
      <c r="BV220" s="560"/>
      <c r="BW220" s="560"/>
      <c r="BX220" s="560"/>
      <c r="BY220" s="560"/>
      <c r="BZ220" s="560"/>
      <c r="CA220" s="560"/>
      <c r="CB220" s="560"/>
      <c r="CC220" s="560"/>
      <c r="CD220" s="560"/>
      <c r="CE220" s="560"/>
      <c r="CF220" s="560"/>
      <c r="CG220" s="560"/>
      <c r="CH220" s="560"/>
      <c r="CI220" s="560"/>
      <c r="CJ220" s="560"/>
      <c r="CK220" s="560"/>
      <c r="CL220" s="560"/>
      <c r="CM220" s="560"/>
      <c r="CN220" s="560"/>
      <c r="CO220" s="560"/>
      <c r="CP220" s="560"/>
      <c r="CQ220" s="560"/>
      <c r="CR220" s="560"/>
      <c r="CS220" s="560"/>
      <c r="CT220" s="560"/>
      <c r="CU220" s="560"/>
      <c r="CV220" s="560"/>
      <c r="CW220" s="560"/>
      <c r="CX220" s="560"/>
      <c r="CY220" s="560"/>
      <c r="CZ220" s="560"/>
      <c r="DA220" s="560"/>
      <c r="DB220" s="560"/>
      <c r="DC220" s="560"/>
      <c r="DD220" s="560"/>
      <c r="DE220" s="560"/>
      <c r="DF220" s="560"/>
      <c r="DG220" s="560"/>
      <c r="DH220" s="560"/>
      <c r="DI220" s="560"/>
      <c r="DJ220" s="560"/>
      <c r="DK220" s="560"/>
      <c r="DL220" s="560"/>
      <c r="DM220" s="560"/>
      <c r="DN220" s="560"/>
      <c r="DO220" s="560"/>
      <c r="DP220" s="560"/>
      <c r="DQ220" s="560"/>
      <c r="DR220" s="560"/>
      <c r="DS220" s="560"/>
      <c r="DT220" s="560"/>
      <c r="DU220" s="560"/>
      <c r="DV220" s="560"/>
      <c r="DW220" s="560"/>
      <c r="DX220" s="560"/>
      <c r="DY220" s="560"/>
      <c r="DZ220" s="560"/>
      <c r="EA220" s="560"/>
      <c r="EB220" s="560"/>
      <c r="EC220" s="560"/>
      <c r="ED220" s="560"/>
      <c r="EE220" s="560"/>
      <c r="EF220" s="560"/>
      <c r="EG220" s="560"/>
      <c r="EH220" s="560"/>
      <c r="EI220" s="560"/>
      <c r="EJ220" s="560"/>
      <c r="EK220" s="560"/>
      <c r="EL220" s="560"/>
      <c r="EM220" s="560"/>
      <c r="EN220" s="560"/>
      <c r="EO220" s="560"/>
      <c r="EP220" s="560"/>
    </row>
    <row r="221" spans="1:146" s="561" customFormat="1">
      <c r="BD221" s="560"/>
      <c r="BE221" s="560"/>
      <c r="BF221" s="560"/>
      <c r="BG221" s="560"/>
      <c r="BH221" s="560"/>
      <c r="BI221" s="560"/>
      <c r="BJ221" s="560"/>
      <c r="BK221" s="560"/>
      <c r="BL221" s="560"/>
      <c r="BM221" s="560"/>
      <c r="BN221" s="560"/>
      <c r="BO221" s="560"/>
      <c r="BP221" s="560"/>
      <c r="BQ221" s="560"/>
      <c r="BR221" s="560"/>
      <c r="BS221" s="560"/>
      <c r="BT221" s="560"/>
      <c r="BU221" s="560"/>
      <c r="BV221" s="560"/>
      <c r="BW221" s="560"/>
      <c r="BX221" s="560"/>
      <c r="BY221" s="560"/>
      <c r="BZ221" s="560"/>
      <c r="CA221" s="560"/>
      <c r="CB221" s="560"/>
      <c r="CC221" s="560"/>
      <c r="CD221" s="560"/>
      <c r="CE221" s="560"/>
      <c r="CF221" s="560"/>
      <c r="CG221" s="560"/>
      <c r="CH221" s="560"/>
      <c r="CI221" s="560"/>
      <c r="CJ221" s="560"/>
      <c r="CK221" s="560"/>
      <c r="CL221" s="560"/>
      <c r="CM221" s="560"/>
      <c r="CN221" s="560"/>
      <c r="CO221" s="560"/>
      <c r="CP221" s="560"/>
      <c r="CQ221" s="560"/>
      <c r="CR221" s="560"/>
      <c r="CS221" s="560"/>
      <c r="CT221" s="560"/>
      <c r="CU221" s="560"/>
      <c r="CV221" s="560"/>
      <c r="CW221" s="560"/>
      <c r="CX221" s="560"/>
      <c r="CY221" s="560"/>
      <c r="CZ221" s="560"/>
      <c r="DA221" s="560"/>
      <c r="DB221" s="560"/>
      <c r="DC221" s="560"/>
      <c r="DD221" s="560"/>
      <c r="DE221" s="560"/>
      <c r="DF221" s="560"/>
      <c r="DG221" s="560"/>
      <c r="DH221" s="560"/>
      <c r="DI221" s="560"/>
      <c r="DJ221" s="560"/>
      <c r="DK221" s="560"/>
      <c r="DL221" s="560"/>
      <c r="DM221" s="560"/>
      <c r="DN221" s="560"/>
      <c r="DO221" s="560"/>
      <c r="DP221" s="560"/>
      <c r="DQ221" s="560"/>
      <c r="DR221" s="560"/>
      <c r="DS221" s="560"/>
      <c r="DT221" s="560"/>
      <c r="DU221" s="560"/>
      <c r="DV221" s="560"/>
      <c r="DW221" s="560"/>
      <c r="DX221" s="560"/>
      <c r="DY221" s="560"/>
      <c r="DZ221" s="560"/>
      <c r="EA221" s="560"/>
      <c r="EB221" s="560"/>
      <c r="EC221" s="560"/>
      <c r="ED221" s="560"/>
      <c r="EE221" s="560"/>
      <c r="EF221" s="560"/>
      <c r="EG221" s="560"/>
      <c r="EH221" s="560"/>
      <c r="EI221" s="560"/>
      <c r="EJ221" s="560"/>
      <c r="EK221" s="560"/>
      <c r="EL221" s="560"/>
      <c r="EM221" s="560"/>
      <c r="EN221" s="560"/>
      <c r="EO221" s="560"/>
      <c r="EP221" s="560"/>
    </row>
    <row r="222" spans="1:146" s="561" customFormat="1">
      <c r="BD222" s="560"/>
      <c r="BE222" s="560"/>
      <c r="BF222" s="560"/>
      <c r="BG222" s="560"/>
      <c r="BH222" s="560"/>
      <c r="BI222" s="560"/>
      <c r="BJ222" s="560"/>
      <c r="BK222" s="560"/>
      <c r="BL222" s="560"/>
      <c r="BM222" s="560"/>
      <c r="BN222" s="560"/>
      <c r="BO222" s="560"/>
      <c r="BP222" s="560"/>
      <c r="BQ222" s="560"/>
      <c r="BR222" s="560"/>
      <c r="BS222" s="560"/>
      <c r="BT222" s="560"/>
      <c r="BU222" s="560"/>
      <c r="BV222" s="560"/>
      <c r="BW222" s="560"/>
      <c r="BX222" s="560"/>
      <c r="BY222" s="560"/>
      <c r="BZ222" s="560"/>
      <c r="CA222" s="560"/>
      <c r="CB222" s="560"/>
      <c r="CC222" s="560"/>
      <c r="CD222" s="560"/>
      <c r="CE222" s="560"/>
      <c r="CF222" s="560"/>
      <c r="CG222" s="560"/>
      <c r="CH222" s="560"/>
      <c r="CI222" s="560"/>
      <c r="CJ222" s="560"/>
      <c r="CK222" s="560"/>
      <c r="CL222" s="560"/>
      <c r="CM222" s="560"/>
      <c r="CN222" s="560"/>
      <c r="CO222" s="560"/>
      <c r="CP222" s="560"/>
      <c r="CQ222" s="560"/>
      <c r="CR222" s="560"/>
      <c r="CS222" s="560"/>
      <c r="CT222" s="560"/>
      <c r="CU222" s="560"/>
      <c r="CV222" s="560"/>
      <c r="CW222" s="560"/>
      <c r="CX222" s="560"/>
      <c r="CY222" s="560"/>
      <c r="CZ222" s="560"/>
      <c r="DA222" s="560"/>
      <c r="DB222" s="560"/>
      <c r="DC222" s="560"/>
      <c r="DD222" s="560"/>
      <c r="DE222" s="560"/>
      <c r="DF222" s="560"/>
      <c r="DG222" s="560"/>
      <c r="DH222" s="560"/>
      <c r="DI222" s="560"/>
      <c r="DJ222" s="560"/>
      <c r="DK222" s="560"/>
      <c r="DL222" s="560"/>
      <c r="DM222" s="560"/>
      <c r="DN222" s="560"/>
      <c r="DO222" s="560"/>
      <c r="DP222" s="560"/>
      <c r="DQ222" s="560"/>
      <c r="DR222" s="560"/>
      <c r="DS222" s="560"/>
      <c r="DT222" s="560"/>
      <c r="DU222" s="560"/>
      <c r="DV222" s="560"/>
      <c r="DW222" s="560"/>
      <c r="DX222" s="560"/>
      <c r="DY222" s="560"/>
      <c r="DZ222" s="560"/>
      <c r="EA222" s="560"/>
      <c r="EB222" s="560"/>
      <c r="EC222" s="560"/>
      <c r="ED222" s="560"/>
      <c r="EE222" s="560"/>
      <c r="EF222" s="560"/>
      <c r="EG222" s="560"/>
      <c r="EH222" s="560"/>
      <c r="EI222" s="560"/>
      <c r="EJ222" s="560"/>
      <c r="EK222" s="560"/>
      <c r="EL222" s="560"/>
      <c r="EM222" s="560"/>
      <c r="EN222" s="560"/>
      <c r="EO222" s="560"/>
      <c r="EP222" s="560"/>
    </row>
    <row r="223" spans="1:146" s="561" customFormat="1">
      <c r="BD223" s="560"/>
      <c r="BE223" s="560"/>
      <c r="BF223" s="560"/>
      <c r="BG223" s="560"/>
      <c r="BH223" s="560"/>
      <c r="BI223" s="560"/>
      <c r="BJ223" s="560"/>
      <c r="BK223" s="560"/>
      <c r="BL223" s="560"/>
      <c r="BM223" s="560"/>
      <c r="BN223" s="560"/>
      <c r="BO223" s="560"/>
      <c r="BP223" s="560"/>
      <c r="BQ223" s="560"/>
      <c r="BR223" s="560"/>
      <c r="BS223" s="560"/>
      <c r="BT223" s="560"/>
      <c r="BU223" s="560"/>
      <c r="BV223" s="560"/>
      <c r="BW223" s="560"/>
      <c r="BX223" s="560"/>
      <c r="BY223" s="560"/>
      <c r="BZ223" s="560"/>
      <c r="CA223" s="560"/>
      <c r="CB223" s="560"/>
      <c r="CC223" s="560"/>
      <c r="CD223" s="560"/>
      <c r="CE223" s="560"/>
      <c r="CF223" s="560"/>
      <c r="CG223" s="560"/>
      <c r="CH223" s="560"/>
      <c r="CI223" s="560"/>
      <c r="CJ223" s="560"/>
      <c r="CK223" s="560"/>
      <c r="CL223" s="560"/>
      <c r="CM223" s="560"/>
      <c r="CN223" s="560"/>
      <c r="CO223" s="560"/>
      <c r="CP223" s="560"/>
      <c r="CQ223" s="560"/>
      <c r="CR223" s="560"/>
      <c r="CS223" s="560"/>
      <c r="CT223" s="560"/>
      <c r="CU223" s="560"/>
      <c r="CV223" s="560"/>
      <c r="CW223" s="560"/>
      <c r="CX223" s="560"/>
      <c r="CY223" s="560"/>
      <c r="CZ223" s="560"/>
      <c r="DA223" s="560"/>
      <c r="DB223" s="560"/>
      <c r="DC223" s="560"/>
      <c r="DD223" s="560"/>
      <c r="DE223" s="560"/>
      <c r="DF223" s="560"/>
      <c r="DG223" s="560"/>
      <c r="DH223" s="560"/>
      <c r="DI223" s="560"/>
      <c r="DJ223" s="560"/>
      <c r="DK223" s="560"/>
      <c r="DL223" s="560"/>
      <c r="DM223" s="560"/>
      <c r="DN223" s="560"/>
      <c r="DO223" s="560"/>
      <c r="DP223" s="560"/>
      <c r="DQ223" s="560"/>
      <c r="DR223" s="560"/>
      <c r="DS223" s="560"/>
      <c r="DT223" s="560"/>
      <c r="DU223" s="560"/>
      <c r="DV223" s="560"/>
      <c r="DW223" s="560"/>
      <c r="DX223" s="560"/>
      <c r="DY223" s="560"/>
      <c r="DZ223" s="560"/>
      <c r="EA223" s="560"/>
      <c r="EB223" s="560"/>
      <c r="EC223" s="560"/>
      <c r="ED223" s="560"/>
      <c r="EE223" s="560"/>
      <c r="EF223" s="560"/>
      <c r="EG223" s="560"/>
      <c r="EH223" s="560"/>
      <c r="EI223" s="560"/>
      <c r="EJ223" s="560"/>
      <c r="EK223" s="560"/>
      <c r="EL223" s="560"/>
      <c r="EM223" s="560"/>
      <c r="EN223" s="560"/>
      <c r="EO223" s="560"/>
      <c r="EP223" s="560"/>
    </row>
    <row r="224" spans="1:146" s="561" customFormat="1">
      <c r="BD224" s="560"/>
      <c r="BE224" s="560"/>
      <c r="BF224" s="560"/>
      <c r="BG224" s="560"/>
      <c r="BH224" s="560"/>
      <c r="BI224" s="560"/>
      <c r="BJ224" s="560"/>
      <c r="BK224" s="560"/>
      <c r="BL224" s="560"/>
      <c r="BM224" s="560"/>
      <c r="BN224" s="560"/>
      <c r="BO224" s="560"/>
      <c r="BP224" s="560"/>
      <c r="BQ224" s="560"/>
      <c r="BR224" s="560"/>
      <c r="BS224" s="560"/>
      <c r="BT224" s="560"/>
      <c r="BU224" s="560"/>
      <c r="BV224" s="560"/>
      <c r="BW224" s="560"/>
      <c r="BX224" s="560"/>
      <c r="BY224" s="560"/>
      <c r="BZ224" s="560"/>
      <c r="CA224" s="560"/>
      <c r="CB224" s="560"/>
      <c r="CC224" s="560"/>
      <c r="CD224" s="560"/>
      <c r="CE224" s="560"/>
      <c r="CF224" s="560"/>
      <c r="CG224" s="560"/>
      <c r="CH224" s="560"/>
      <c r="CI224" s="560"/>
      <c r="CJ224" s="560"/>
      <c r="CK224" s="560"/>
      <c r="CL224" s="560"/>
      <c r="CM224" s="560"/>
      <c r="CN224" s="560"/>
      <c r="CO224" s="560"/>
      <c r="CP224" s="560"/>
      <c r="CQ224" s="560"/>
      <c r="CR224" s="560"/>
      <c r="CS224" s="560"/>
      <c r="CT224" s="560"/>
      <c r="CU224" s="560"/>
      <c r="CV224" s="560"/>
      <c r="CW224" s="560"/>
      <c r="CX224" s="560"/>
      <c r="CY224" s="560"/>
      <c r="CZ224" s="560"/>
      <c r="DA224" s="560"/>
      <c r="DB224" s="560"/>
      <c r="DC224" s="560"/>
      <c r="DD224" s="560"/>
      <c r="DE224" s="560"/>
      <c r="DF224" s="560"/>
      <c r="DG224" s="560"/>
      <c r="DH224" s="560"/>
      <c r="DI224" s="560"/>
      <c r="DJ224" s="560"/>
      <c r="DK224" s="560"/>
      <c r="DL224" s="560"/>
      <c r="DM224" s="560"/>
      <c r="DN224" s="560"/>
      <c r="DO224" s="560"/>
      <c r="DP224" s="560"/>
      <c r="DQ224" s="560"/>
      <c r="DR224" s="560"/>
      <c r="DS224" s="560"/>
      <c r="DT224" s="560"/>
      <c r="DU224" s="560"/>
      <c r="DV224" s="560"/>
      <c r="DW224" s="560"/>
      <c r="DX224" s="560"/>
      <c r="DY224" s="560"/>
      <c r="DZ224" s="560"/>
      <c r="EA224" s="560"/>
      <c r="EB224" s="560"/>
      <c r="EC224" s="560"/>
      <c r="ED224" s="560"/>
      <c r="EE224" s="560"/>
      <c r="EF224" s="560"/>
      <c r="EG224" s="560"/>
      <c r="EH224" s="560"/>
      <c r="EI224" s="560"/>
      <c r="EJ224" s="560"/>
      <c r="EK224" s="560"/>
      <c r="EL224" s="560"/>
      <c r="EM224" s="560"/>
      <c r="EN224" s="560"/>
      <c r="EO224" s="560"/>
      <c r="EP224" s="560"/>
    </row>
    <row r="225" spans="56:146" s="561" customFormat="1">
      <c r="BD225" s="560"/>
      <c r="BE225" s="560"/>
      <c r="BF225" s="560"/>
      <c r="BG225" s="560"/>
      <c r="BH225" s="560"/>
      <c r="BI225" s="560"/>
      <c r="BJ225" s="560"/>
      <c r="BK225" s="560"/>
      <c r="BL225" s="560"/>
      <c r="BM225" s="560"/>
      <c r="BN225" s="560"/>
      <c r="BO225" s="560"/>
      <c r="BP225" s="560"/>
      <c r="BQ225" s="560"/>
      <c r="BR225" s="560"/>
      <c r="BS225" s="560"/>
      <c r="BT225" s="560"/>
      <c r="BU225" s="560"/>
      <c r="BV225" s="560"/>
      <c r="BW225" s="560"/>
      <c r="BX225" s="560"/>
      <c r="BY225" s="560"/>
      <c r="BZ225" s="560"/>
      <c r="CA225" s="560"/>
      <c r="CB225" s="560"/>
      <c r="CC225" s="560"/>
      <c r="CD225" s="560"/>
      <c r="CE225" s="560"/>
      <c r="CF225" s="560"/>
      <c r="CG225" s="560"/>
      <c r="CH225" s="560"/>
      <c r="CI225" s="560"/>
      <c r="CJ225" s="560"/>
      <c r="CK225" s="560"/>
      <c r="CL225" s="560"/>
      <c r="CM225" s="560"/>
      <c r="CN225" s="560"/>
      <c r="CO225" s="560"/>
      <c r="CP225" s="560"/>
      <c r="CQ225" s="560"/>
      <c r="CR225" s="560"/>
      <c r="CS225" s="560"/>
      <c r="CT225" s="560"/>
      <c r="CU225" s="560"/>
      <c r="CV225" s="560"/>
      <c r="CW225" s="560"/>
      <c r="CX225" s="560"/>
      <c r="CY225" s="560"/>
      <c r="CZ225" s="560"/>
      <c r="DA225" s="560"/>
      <c r="DB225" s="560"/>
      <c r="DC225" s="560"/>
      <c r="DD225" s="560"/>
      <c r="DE225" s="560"/>
      <c r="DF225" s="560"/>
      <c r="DG225" s="560"/>
      <c r="DH225" s="560"/>
      <c r="DI225" s="560"/>
      <c r="DJ225" s="560"/>
      <c r="DK225" s="560"/>
      <c r="DL225" s="560"/>
      <c r="DM225" s="560"/>
      <c r="DN225" s="560"/>
      <c r="DO225" s="560"/>
      <c r="DP225" s="560"/>
      <c r="DQ225" s="560"/>
      <c r="DR225" s="560"/>
      <c r="DS225" s="560"/>
      <c r="DT225" s="560"/>
      <c r="DU225" s="560"/>
      <c r="DV225" s="560"/>
      <c r="DW225" s="560"/>
      <c r="DX225" s="560"/>
      <c r="DY225" s="560"/>
      <c r="DZ225" s="560"/>
      <c r="EA225" s="560"/>
      <c r="EB225" s="560"/>
      <c r="EC225" s="560"/>
      <c r="ED225" s="560"/>
      <c r="EE225" s="560"/>
      <c r="EF225" s="560"/>
      <c r="EG225" s="560"/>
      <c r="EH225" s="560"/>
      <c r="EI225" s="560"/>
      <c r="EJ225" s="560"/>
      <c r="EK225" s="560"/>
      <c r="EL225" s="560"/>
      <c r="EM225" s="560"/>
      <c r="EN225" s="560"/>
      <c r="EO225" s="560"/>
      <c r="EP225" s="560"/>
    </row>
    <row r="226" spans="56:146" s="561" customFormat="1">
      <c r="BD226" s="560"/>
      <c r="BE226" s="560"/>
      <c r="BF226" s="560"/>
      <c r="BG226" s="560"/>
      <c r="BH226" s="560"/>
      <c r="BI226" s="560"/>
      <c r="BJ226" s="560"/>
      <c r="BK226" s="560"/>
      <c r="BL226" s="560"/>
      <c r="BM226" s="560"/>
      <c r="BN226" s="560"/>
      <c r="BO226" s="560"/>
      <c r="BP226" s="560"/>
      <c r="BQ226" s="560"/>
      <c r="BR226" s="560"/>
      <c r="BS226" s="560"/>
      <c r="BT226" s="560"/>
      <c r="BU226" s="560"/>
      <c r="BV226" s="560"/>
      <c r="BW226" s="560"/>
      <c r="BX226" s="560"/>
      <c r="BY226" s="560"/>
      <c r="BZ226" s="560"/>
      <c r="CA226" s="560"/>
      <c r="CB226" s="560"/>
      <c r="CC226" s="560"/>
      <c r="CD226" s="560"/>
      <c r="CE226" s="560"/>
      <c r="CF226" s="560"/>
      <c r="CG226" s="560"/>
      <c r="CH226" s="560"/>
      <c r="CI226" s="560"/>
      <c r="CJ226" s="560"/>
      <c r="CK226" s="560"/>
      <c r="CL226" s="560"/>
      <c r="CM226" s="560"/>
      <c r="CN226" s="560"/>
      <c r="CO226" s="560"/>
      <c r="CP226" s="560"/>
      <c r="CQ226" s="560"/>
      <c r="CR226" s="560"/>
      <c r="CS226" s="560"/>
      <c r="CT226" s="560"/>
      <c r="CU226" s="560"/>
      <c r="CV226" s="560"/>
      <c r="CW226" s="560"/>
      <c r="CX226" s="560"/>
      <c r="CY226" s="560"/>
      <c r="CZ226" s="560"/>
      <c r="DA226" s="560"/>
      <c r="DB226" s="560"/>
      <c r="DC226" s="560"/>
      <c r="DD226" s="560"/>
      <c r="DE226" s="560"/>
      <c r="DF226" s="560"/>
      <c r="DG226" s="560"/>
      <c r="DH226" s="560"/>
      <c r="DI226" s="560"/>
      <c r="DJ226" s="560"/>
      <c r="DK226" s="560"/>
      <c r="DL226" s="560"/>
      <c r="DM226" s="560"/>
      <c r="DN226" s="560"/>
      <c r="DO226" s="560"/>
      <c r="DP226" s="560"/>
      <c r="DQ226" s="560"/>
      <c r="DR226" s="560"/>
      <c r="DS226" s="560"/>
      <c r="DT226" s="560"/>
      <c r="DU226" s="560"/>
      <c r="DV226" s="560"/>
      <c r="DW226" s="560"/>
      <c r="DX226" s="560"/>
      <c r="DY226" s="560"/>
      <c r="DZ226" s="560"/>
      <c r="EA226" s="560"/>
      <c r="EB226" s="560"/>
      <c r="EC226" s="560"/>
      <c r="ED226" s="560"/>
      <c r="EE226" s="560"/>
      <c r="EF226" s="560"/>
      <c r="EG226" s="560"/>
      <c r="EH226" s="560"/>
      <c r="EI226" s="560"/>
      <c r="EJ226" s="560"/>
      <c r="EK226" s="560"/>
      <c r="EL226" s="560"/>
      <c r="EM226" s="560"/>
      <c r="EN226" s="560"/>
      <c r="EO226" s="560"/>
      <c r="EP226" s="560"/>
    </row>
    <row r="227" spans="56:146" s="561" customFormat="1">
      <c r="BD227" s="560"/>
      <c r="BE227" s="560"/>
      <c r="BF227" s="560"/>
      <c r="BG227" s="560"/>
      <c r="BH227" s="560"/>
      <c r="BI227" s="560"/>
      <c r="BJ227" s="560"/>
      <c r="BK227" s="560"/>
      <c r="BL227" s="560"/>
      <c r="BM227" s="560"/>
      <c r="BN227" s="560"/>
      <c r="BO227" s="560"/>
      <c r="BP227" s="560"/>
      <c r="BQ227" s="560"/>
      <c r="BR227" s="560"/>
      <c r="BS227" s="560"/>
      <c r="BT227" s="560"/>
      <c r="BU227" s="560"/>
      <c r="BV227" s="560"/>
      <c r="BW227" s="560"/>
      <c r="BX227" s="560"/>
      <c r="BY227" s="560"/>
      <c r="BZ227" s="560"/>
      <c r="CA227" s="560"/>
      <c r="CB227" s="560"/>
      <c r="CC227" s="560"/>
      <c r="CD227" s="560"/>
      <c r="CE227" s="560"/>
      <c r="CF227" s="560"/>
      <c r="CG227" s="560"/>
      <c r="CH227" s="560"/>
      <c r="CI227" s="560"/>
      <c r="CJ227" s="560"/>
      <c r="CK227" s="560"/>
      <c r="CL227" s="560"/>
      <c r="CM227" s="560"/>
      <c r="CN227" s="560"/>
      <c r="CO227" s="560"/>
      <c r="CP227" s="560"/>
      <c r="CQ227" s="560"/>
      <c r="CR227" s="560"/>
      <c r="CS227" s="560"/>
      <c r="CT227" s="560"/>
      <c r="CU227" s="560"/>
      <c r="CV227" s="560"/>
      <c r="CW227" s="560"/>
      <c r="CX227" s="560"/>
      <c r="CY227" s="560"/>
      <c r="CZ227" s="560"/>
      <c r="DA227" s="560"/>
      <c r="DB227" s="560"/>
      <c r="DC227" s="560"/>
      <c r="DD227" s="560"/>
      <c r="DE227" s="560"/>
      <c r="DF227" s="560"/>
      <c r="DG227" s="560"/>
      <c r="DH227" s="560"/>
      <c r="DI227" s="560"/>
      <c r="DJ227" s="560"/>
      <c r="DK227" s="560"/>
      <c r="DL227" s="560"/>
      <c r="DM227" s="560"/>
      <c r="DN227" s="560"/>
      <c r="DO227" s="560"/>
      <c r="DP227" s="560"/>
      <c r="DQ227" s="560"/>
      <c r="DR227" s="560"/>
      <c r="DS227" s="560"/>
      <c r="DT227" s="560"/>
      <c r="DU227" s="560"/>
      <c r="DV227" s="560"/>
      <c r="DW227" s="560"/>
      <c r="DX227" s="560"/>
      <c r="DY227" s="560"/>
      <c r="DZ227" s="560"/>
      <c r="EA227" s="560"/>
      <c r="EB227" s="560"/>
      <c r="EC227" s="560"/>
      <c r="ED227" s="560"/>
      <c r="EE227" s="560"/>
      <c r="EF227" s="560"/>
      <c r="EG227" s="560"/>
      <c r="EH227" s="560"/>
      <c r="EI227" s="560"/>
      <c r="EJ227" s="560"/>
      <c r="EK227" s="560"/>
      <c r="EL227" s="560"/>
      <c r="EM227" s="560"/>
      <c r="EN227" s="560"/>
      <c r="EO227" s="560"/>
      <c r="EP227" s="560"/>
    </row>
    <row r="228" spans="56:146" s="561" customFormat="1">
      <c r="BD228" s="560"/>
      <c r="BE228" s="560"/>
      <c r="BF228" s="560"/>
      <c r="BG228" s="560"/>
      <c r="BH228" s="560"/>
      <c r="BI228" s="560"/>
      <c r="BJ228" s="560"/>
      <c r="BK228" s="560"/>
      <c r="BL228" s="560"/>
      <c r="BM228" s="560"/>
      <c r="BN228" s="560"/>
      <c r="BO228" s="560"/>
      <c r="BP228" s="560"/>
      <c r="BQ228" s="560"/>
      <c r="BR228" s="560"/>
      <c r="BS228" s="560"/>
      <c r="BT228" s="560"/>
      <c r="BU228" s="560"/>
      <c r="BV228" s="560"/>
      <c r="BW228" s="560"/>
      <c r="BX228" s="560"/>
      <c r="BY228" s="560"/>
      <c r="BZ228" s="560"/>
      <c r="CA228" s="560"/>
      <c r="CB228" s="560"/>
      <c r="CC228" s="560"/>
      <c r="CD228" s="560"/>
      <c r="CE228" s="560"/>
      <c r="CF228" s="560"/>
      <c r="CG228" s="560"/>
      <c r="CH228" s="560"/>
      <c r="CI228" s="560"/>
      <c r="CJ228" s="560"/>
      <c r="CK228" s="560"/>
      <c r="CL228" s="560"/>
      <c r="CM228" s="560"/>
      <c r="CN228" s="560"/>
      <c r="CO228" s="560"/>
      <c r="CP228" s="560"/>
      <c r="CQ228" s="560"/>
      <c r="CR228" s="560"/>
      <c r="CS228" s="560"/>
      <c r="CT228" s="560"/>
      <c r="CU228" s="560"/>
      <c r="CV228" s="560"/>
      <c r="CW228" s="560"/>
      <c r="CX228" s="560"/>
      <c r="CY228" s="560"/>
      <c r="CZ228" s="560"/>
      <c r="DA228" s="560"/>
      <c r="DB228" s="560"/>
      <c r="DC228" s="560"/>
      <c r="DD228" s="560"/>
      <c r="DE228" s="560"/>
      <c r="DF228" s="560"/>
      <c r="DG228" s="560"/>
      <c r="DH228" s="560"/>
      <c r="DI228" s="560"/>
      <c r="DJ228" s="560"/>
      <c r="DK228" s="560"/>
      <c r="DL228" s="560"/>
      <c r="DM228" s="560"/>
      <c r="DN228" s="560"/>
      <c r="DO228" s="560"/>
      <c r="DP228" s="560"/>
      <c r="DQ228" s="560"/>
      <c r="DR228" s="560"/>
      <c r="DS228" s="560"/>
      <c r="DT228" s="560"/>
      <c r="DU228" s="560"/>
      <c r="DV228" s="560"/>
      <c r="DW228" s="560"/>
      <c r="DX228" s="560"/>
      <c r="DY228" s="560"/>
      <c r="DZ228" s="560"/>
      <c r="EA228" s="560"/>
      <c r="EB228" s="560"/>
      <c r="EC228" s="560"/>
      <c r="ED228" s="560"/>
      <c r="EE228" s="560"/>
      <c r="EF228" s="560"/>
      <c r="EG228" s="560"/>
      <c r="EH228" s="560"/>
      <c r="EI228" s="560"/>
      <c r="EJ228" s="560"/>
      <c r="EK228" s="560"/>
      <c r="EL228" s="560"/>
      <c r="EM228" s="560"/>
      <c r="EN228" s="560"/>
      <c r="EO228" s="560"/>
      <c r="EP228" s="560"/>
    </row>
    <row r="229" spans="56:146" s="561" customFormat="1">
      <c r="BD229" s="560"/>
      <c r="BE229" s="560"/>
      <c r="BF229" s="560"/>
      <c r="BG229" s="560"/>
      <c r="BH229" s="560"/>
      <c r="BI229" s="560"/>
      <c r="BJ229" s="560"/>
      <c r="BK229" s="560"/>
      <c r="BL229" s="560"/>
      <c r="BM229" s="560"/>
      <c r="BN229" s="560"/>
      <c r="BO229" s="560"/>
      <c r="BP229" s="560"/>
      <c r="BQ229" s="560"/>
      <c r="BR229" s="560"/>
      <c r="BS229" s="560"/>
      <c r="BT229" s="560"/>
      <c r="BU229" s="560"/>
      <c r="BV229" s="560"/>
      <c r="BW229" s="560"/>
      <c r="BX229" s="560"/>
      <c r="BY229" s="560"/>
      <c r="BZ229" s="560"/>
      <c r="CA229" s="560"/>
      <c r="CB229" s="560"/>
      <c r="CC229" s="560"/>
      <c r="CD229" s="560"/>
      <c r="CE229" s="560"/>
      <c r="CF229" s="560"/>
      <c r="CG229" s="560"/>
      <c r="CH229" s="560"/>
      <c r="CI229" s="560"/>
      <c r="CJ229" s="560"/>
      <c r="CK229" s="560"/>
      <c r="CL229" s="560"/>
      <c r="CM229" s="560"/>
      <c r="CN229" s="560"/>
      <c r="CO229" s="560"/>
      <c r="CP229" s="560"/>
      <c r="CQ229" s="560"/>
      <c r="CR229" s="560"/>
      <c r="CS229" s="560"/>
      <c r="CT229" s="560"/>
      <c r="CU229" s="560"/>
      <c r="CV229" s="560"/>
      <c r="CW229" s="560"/>
      <c r="CX229" s="560"/>
      <c r="CY229" s="560"/>
      <c r="CZ229" s="560"/>
      <c r="DA229" s="560"/>
      <c r="DB229" s="560"/>
      <c r="DC229" s="560"/>
      <c r="DD229" s="560"/>
      <c r="DE229" s="560"/>
      <c r="DF229" s="560"/>
      <c r="DG229" s="560"/>
      <c r="DH229" s="560"/>
      <c r="DI229" s="560"/>
      <c r="DJ229" s="560"/>
      <c r="DK229" s="560"/>
      <c r="DL229" s="560"/>
      <c r="DM229" s="560"/>
      <c r="DN229" s="560"/>
      <c r="DO229" s="560"/>
      <c r="DP229" s="560"/>
      <c r="DQ229" s="560"/>
      <c r="DR229" s="560"/>
      <c r="DS229" s="560"/>
      <c r="DT229" s="560"/>
      <c r="DU229" s="560"/>
      <c r="DV229" s="560"/>
      <c r="DW229" s="560"/>
      <c r="DX229" s="560"/>
      <c r="DY229" s="560"/>
      <c r="DZ229" s="560"/>
      <c r="EA229" s="560"/>
      <c r="EB229" s="560"/>
      <c r="EC229" s="560"/>
      <c r="ED229" s="560"/>
      <c r="EE229" s="560"/>
      <c r="EF229" s="560"/>
      <c r="EG229" s="560"/>
      <c r="EH229" s="560"/>
      <c r="EI229" s="560"/>
      <c r="EJ229" s="560"/>
      <c r="EK229" s="560"/>
      <c r="EL229" s="560"/>
      <c r="EM229" s="560"/>
      <c r="EN229" s="560"/>
      <c r="EO229" s="560"/>
      <c r="EP229" s="560"/>
    </row>
    <row r="230" spans="56:146" s="561" customFormat="1">
      <c r="BD230" s="560"/>
      <c r="BE230" s="560"/>
      <c r="BF230" s="560"/>
      <c r="BG230" s="560"/>
      <c r="BH230" s="560"/>
      <c r="BI230" s="560"/>
      <c r="BJ230" s="560"/>
      <c r="BK230" s="560"/>
      <c r="BL230" s="560"/>
      <c r="BM230" s="560"/>
      <c r="BN230" s="560"/>
      <c r="BO230" s="560"/>
      <c r="BP230" s="560"/>
      <c r="BQ230" s="560"/>
      <c r="BR230" s="560"/>
      <c r="BS230" s="560"/>
      <c r="BT230" s="560"/>
      <c r="BU230" s="560"/>
      <c r="BV230" s="560"/>
      <c r="BW230" s="560"/>
      <c r="BX230" s="560"/>
      <c r="BY230" s="560"/>
      <c r="BZ230" s="560"/>
      <c r="CA230" s="560"/>
      <c r="CB230" s="560"/>
      <c r="CC230" s="560"/>
      <c r="CD230" s="560"/>
      <c r="CE230" s="560"/>
      <c r="CF230" s="560"/>
      <c r="CG230" s="560"/>
      <c r="CH230" s="560"/>
      <c r="CI230" s="560"/>
      <c r="CJ230" s="560"/>
      <c r="CK230" s="560"/>
      <c r="CL230" s="560"/>
      <c r="CM230" s="560"/>
      <c r="CN230" s="560"/>
      <c r="CO230" s="560"/>
      <c r="CP230" s="560"/>
      <c r="CQ230" s="560"/>
      <c r="CR230" s="560"/>
      <c r="CS230" s="560"/>
      <c r="CT230" s="560"/>
      <c r="CU230" s="560"/>
      <c r="CV230" s="560"/>
      <c r="CW230" s="560"/>
      <c r="CX230" s="560"/>
      <c r="CY230" s="560"/>
      <c r="CZ230" s="560"/>
      <c r="DA230" s="560"/>
      <c r="DB230" s="560"/>
      <c r="DC230" s="560"/>
      <c r="DD230" s="560"/>
      <c r="DE230" s="560"/>
      <c r="DF230" s="560"/>
      <c r="DG230" s="560"/>
      <c r="DH230" s="560"/>
      <c r="DI230" s="560"/>
      <c r="DJ230" s="560"/>
      <c r="DK230" s="560"/>
      <c r="DL230" s="560"/>
      <c r="DM230" s="560"/>
      <c r="DN230" s="560"/>
      <c r="DO230" s="560"/>
      <c r="DP230" s="560"/>
      <c r="DQ230" s="560"/>
      <c r="DR230" s="560"/>
      <c r="DS230" s="560"/>
      <c r="DT230" s="560"/>
      <c r="DU230" s="560"/>
      <c r="DV230" s="560"/>
      <c r="DW230" s="560"/>
      <c r="DX230" s="560"/>
      <c r="DY230" s="560"/>
      <c r="DZ230" s="560"/>
      <c r="EA230" s="560"/>
      <c r="EB230" s="560"/>
      <c r="EC230" s="560"/>
      <c r="ED230" s="560"/>
      <c r="EE230" s="560"/>
      <c r="EF230" s="560"/>
      <c r="EG230" s="560"/>
      <c r="EH230" s="560"/>
      <c r="EI230" s="560"/>
      <c r="EJ230" s="560"/>
      <c r="EK230" s="560"/>
      <c r="EL230" s="560"/>
      <c r="EM230" s="560"/>
      <c r="EN230" s="560"/>
      <c r="EO230" s="560"/>
      <c r="EP230" s="560"/>
    </row>
    <row r="231" spans="56:146" s="561" customFormat="1">
      <c r="BD231" s="560"/>
      <c r="BE231" s="560"/>
      <c r="BF231" s="560"/>
      <c r="BG231" s="560"/>
      <c r="BH231" s="560"/>
      <c r="BI231" s="560"/>
      <c r="BJ231" s="560"/>
      <c r="BK231" s="560"/>
      <c r="BL231" s="560"/>
      <c r="BM231" s="560"/>
      <c r="BN231" s="560"/>
      <c r="BO231" s="560"/>
      <c r="BP231" s="560"/>
      <c r="BQ231" s="560"/>
      <c r="BR231" s="560"/>
      <c r="BS231" s="560"/>
      <c r="BT231" s="560"/>
      <c r="BU231" s="560"/>
      <c r="BV231" s="560"/>
      <c r="BW231" s="560"/>
      <c r="BX231" s="560"/>
      <c r="BY231" s="560"/>
      <c r="BZ231" s="560"/>
      <c r="CA231" s="560"/>
      <c r="CB231" s="560"/>
      <c r="CC231" s="560"/>
      <c r="CD231" s="560"/>
      <c r="CE231" s="560"/>
      <c r="CF231" s="560"/>
      <c r="CG231" s="560"/>
      <c r="CH231" s="560"/>
      <c r="CI231" s="560"/>
      <c r="CJ231" s="560"/>
      <c r="CK231" s="560"/>
      <c r="CL231" s="560"/>
      <c r="CM231" s="560"/>
      <c r="CN231" s="560"/>
      <c r="CO231" s="560"/>
      <c r="CP231" s="560"/>
      <c r="CQ231" s="560"/>
      <c r="CR231" s="560"/>
      <c r="CS231" s="560"/>
      <c r="CT231" s="560"/>
      <c r="CU231" s="560"/>
      <c r="CV231" s="560"/>
      <c r="CW231" s="560"/>
      <c r="CX231" s="560"/>
      <c r="CY231" s="560"/>
      <c r="CZ231" s="560"/>
      <c r="DA231" s="560"/>
      <c r="DB231" s="560"/>
      <c r="DC231" s="560"/>
      <c r="DD231" s="560"/>
      <c r="DE231" s="560"/>
      <c r="DF231" s="560"/>
      <c r="DG231" s="560"/>
      <c r="DH231" s="560"/>
      <c r="DI231" s="560"/>
      <c r="DJ231" s="560"/>
      <c r="DK231" s="560"/>
      <c r="DL231" s="560"/>
      <c r="DM231" s="560"/>
      <c r="DN231" s="560"/>
      <c r="DO231" s="560"/>
      <c r="DP231" s="560"/>
      <c r="DQ231" s="560"/>
      <c r="DR231" s="560"/>
      <c r="DS231" s="560"/>
      <c r="DT231" s="560"/>
      <c r="DU231" s="560"/>
      <c r="DV231" s="560"/>
      <c r="DW231" s="560"/>
      <c r="DX231" s="560"/>
      <c r="DY231" s="560"/>
      <c r="DZ231" s="560"/>
      <c r="EA231" s="560"/>
      <c r="EB231" s="560"/>
      <c r="EC231" s="560"/>
      <c r="ED231" s="560"/>
      <c r="EE231" s="560"/>
      <c r="EF231" s="560"/>
      <c r="EG231" s="560"/>
      <c r="EH231" s="560"/>
      <c r="EI231" s="560"/>
      <c r="EJ231" s="560"/>
      <c r="EK231" s="560"/>
      <c r="EL231" s="560"/>
      <c r="EM231" s="560"/>
      <c r="EN231" s="560"/>
      <c r="EO231" s="560"/>
      <c r="EP231" s="560"/>
    </row>
    <row r="232" spans="56:146" s="561" customFormat="1">
      <c r="BD232" s="560"/>
      <c r="BE232" s="560"/>
      <c r="BF232" s="560"/>
      <c r="BG232" s="560"/>
      <c r="BH232" s="560"/>
      <c r="BI232" s="560"/>
      <c r="BJ232" s="560"/>
      <c r="BK232" s="560"/>
      <c r="BL232" s="560"/>
      <c r="BM232" s="560"/>
      <c r="BN232" s="560"/>
      <c r="BO232" s="560"/>
      <c r="BP232" s="560"/>
      <c r="BQ232" s="560"/>
      <c r="BR232" s="560"/>
      <c r="BS232" s="560"/>
      <c r="BT232" s="560"/>
      <c r="BU232" s="560"/>
      <c r="BV232" s="560"/>
      <c r="BW232" s="560"/>
      <c r="BX232" s="560"/>
      <c r="BY232" s="560"/>
      <c r="BZ232" s="560"/>
      <c r="CA232" s="560"/>
      <c r="CB232" s="560"/>
      <c r="CC232" s="560"/>
      <c r="CD232" s="560"/>
      <c r="CE232" s="560"/>
      <c r="CF232" s="560"/>
      <c r="CG232" s="560"/>
      <c r="CH232" s="560"/>
      <c r="CI232" s="560"/>
      <c r="CJ232" s="560"/>
      <c r="CK232" s="560"/>
      <c r="CL232" s="560"/>
      <c r="CM232" s="560"/>
      <c r="CN232" s="560"/>
      <c r="CO232" s="560"/>
      <c r="CP232" s="560"/>
      <c r="CQ232" s="560"/>
      <c r="CR232" s="560"/>
      <c r="CS232" s="560"/>
      <c r="CT232" s="560"/>
      <c r="CU232" s="560"/>
      <c r="CV232" s="560"/>
      <c r="CW232" s="560"/>
      <c r="CX232" s="560"/>
      <c r="CY232" s="560"/>
      <c r="CZ232" s="560"/>
      <c r="DA232" s="560"/>
      <c r="DB232" s="560"/>
      <c r="DC232" s="560"/>
      <c r="DD232" s="560"/>
      <c r="DE232" s="560"/>
      <c r="DF232" s="560"/>
      <c r="DG232" s="560"/>
      <c r="DH232" s="560"/>
      <c r="DI232" s="560"/>
      <c r="DJ232" s="560"/>
      <c r="DK232" s="560"/>
      <c r="DL232" s="560"/>
      <c r="DM232" s="560"/>
      <c r="DN232" s="560"/>
      <c r="DO232" s="560"/>
      <c r="DP232" s="560"/>
      <c r="DQ232" s="560"/>
      <c r="DR232" s="560"/>
      <c r="DS232" s="560"/>
      <c r="DT232" s="560"/>
      <c r="DU232" s="560"/>
      <c r="DV232" s="560"/>
      <c r="DW232" s="560"/>
      <c r="DX232" s="560"/>
      <c r="DY232" s="560"/>
      <c r="DZ232" s="560"/>
      <c r="EA232" s="560"/>
      <c r="EB232" s="560"/>
      <c r="EC232" s="560"/>
      <c r="ED232" s="560"/>
      <c r="EE232" s="560"/>
      <c r="EF232" s="560"/>
      <c r="EG232" s="560"/>
      <c r="EH232" s="560"/>
      <c r="EI232" s="560"/>
      <c r="EJ232" s="560"/>
      <c r="EK232" s="560"/>
      <c r="EL232" s="560"/>
      <c r="EM232" s="560"/>
      <c r="EN232" s="560"/>
      <c r="EO232" s="560"/>
      <c r="EP232" s="560"/>
    </row>
    <row r="233" spans="56:146" s="561" customFormat="1">
      <c r="BD233" s="560"/>
      <c r="BE233" s="560"/>
      <c r="BF233" s="560"/>
      <c r="BG233" s="560"/>
      <c r="BH233" s="560"/>
      <c r="BI233" s="560"/>
      <c r="BJ233" s="560"/>
      <c r="BK233" s="560"/>
      <c r="BL233" s="560"/>
      <c r="BM233" s="560"/>
      <c r="BN233" s="560"/>
      <c r="BO233" s="560"/>
      <c r="BP233" s="560"/>
      <c r="BQ233" s="560"/>
      <c r="BR233" s="560"/>
      <c r="BS233" s="560"/>
      <c r="BT233" s="560"/>
      <c r="BU233" s="560"/>
      <c r="BV233" s="560"/>
      <c r="BW233" s="560"/>
      <c r="BX233" s="560"/>
      <c r="BY233" s="560"/>
      <c r="BZ233" s="560"/>
      <c r="CA233" s="560"/>
      <c r="CB233" s="560"/>
      <c r="CC233" s="560"/>
      <c r="CD233" s="560"/>
      <c r="CE233" s="560"/>
      <c r="CF233" s="560"/>
      <c r="CG233" s="560"/>
      <c r="CH233" s="560"/>
      <c r="CI233" s="560"/>
      <c r="CJ233" s="560"/>
      <c r="CK233" s="560"/>
      <c r="CL233" s="560"/>
      <c r="CM233" s="560"/>
      <c r="CN233" s="560"/>
      <c r="CO233" s="560"/>
      <c r="CP233" s="560"/>
      <c r="CQ233" s="560"/>
      <c r="CR233" s="560"/>
      <c r="CS233" s="560"/>
      <c r="CT233" s="560"/>
      <c r="CU233" s="560"/>
      <c r="CV233" s="560"/>
      <c r="CW233" s="560"/>
      <c r="CX233" s="560"/>
      <c r="CY233" s="560"/>
      <c r="CZ233" s="560"/>
      <c r="DA233" s="560"/>
      <c r="DB233" s="560"/>
      <c r="DC233" s="560"/>
      <c r="DD233" s="560"/>
      <c r="DE233" s="560"/>
      <c r="DF233" s="560"/>
      <c r="DG233" s="560"/>
      <c r="DH233" s="560"/>
      <c r="DI233" s="560"/>
      <c r="DJ233" s="560"/>
      <c r="DK233" s="560"/>
      <c r="DL233" s="560"/>
      <c r="DM233" s="560"/>
      <c r="DN233" s="560"/>
      <c r="DO233" s="560"/>
      <c r="DP233" s="560"/>
      <c r="DQ233" s="560"/>
      <c r="DR233" s="560"/>
      <c r="DS233" s="560"/>
      <c r="DT233" s="560"/>
      <c r="DU233" s="560"/>
      <c r="DV233" s="560"/>
      <c r="DW233" s="560"/>
      <c r="DX233" s="560"/>
      <c r="DY233" s="560"/>
      <c r="DZ233" s="560"/>
      <c r="EA233" s="560"/>
      <c r="EB233" s="560"/>
      <c r="EC233" s="560"/>
      <c r="ED233" s="560"/>
      <c r="EE233" s="560"/>
      <c r="EF233" s="560"/>
      <c r="EG233" s="560"/>
      <c r="EH233" s="560"/>
      <c r="EI233" s="560"/>
      <c r="EJ233" s="560"/>
      <c r="EK233" s="560"/>
      <c r="EL233" s="560"/>
      <c r="EM233" s="560"/>
      <c r="EN233" s="560"/>
      <c r="EO233" s="560"/>
      <c r="EP233" s="560"/>
    </row>
    <row r="234" spans="56:146" s="561" customFormat="1">
      <c r="BD234" s="560"/>
      <c r="BE234" s="560"/>
      <c r="BF234" s="560"/>
      <c r="BG234" s="560"/>
      <c r="BH234" s="560"/>
      <c r="BI234" s="560"/>
      <c r="BJ234" s="560"/>
      <c r="BK234" s="560"/>
      <c r="BL234" s="560"/>
      <c r="BM234" s="560"/>
      <c r="BN234" s="560"/>
      <c r="BO234" s="560"/>
      <c r="BP234" s="560"/>
      <c r="BQ234" s="560"/>
      <c r="BR234" s="560"/>
      <c r="BS234" s="560"/>
      <c r="BT234" s="560"/>
      <c r="BU234" s="560"/>
      <c r="BV234" s="560"/>
      <c r="BW234" s="560"/>
      <c r="BX234" s="560"/>
      <c r="BY234" s="560"/>
      <c r="BZ234" s="560"/>
      <c r="CA234" s="560"/>
      <c r="CB234" s="560"/>
      <c r="CC234" s="560"/>
      <c r="CD234" s="560"/>
      <c r="CE234" s="560"/>
      <c r="CF234" s="560"/>
      <c r="CG234" s="560"/>
      <c r="CH234" s="560"/>
      <c r="CI234" s="560"/>
      <c r="CJ234" s="560"/>
      <c r="CK234" s="560"/>
      <c r="CL234" s="560"/>
      <c r="CM234" s="560"/>
      <c r="CN234" s="560"/>
      <c r="CO234" s="560"/>
      <c r="CP234" s="560"/>
      <c r="CQ234" s="560"/>
      <c r="CR234" s="560"/>
      <c r="CS234" s="560"/>
      <c r="CT234" s="560"/>
      <c r="CU234" s="560"/>
      <c r="CV234" s="560"/>
      <c r="CW234" s="560"/>
      <c r="CX234" s="560"/>
      <c r="CY234" s="560"/>
      <c r="CZ234" s="560"/>
      <c r="DA234" s="560"/>
      <c r="DB234" s="560"/>
      <c r="DC234" s="560"/>
      <c r="DD234" s="560"/>
      <c r="DE234" s="560"/>
      <c r="DF234" s="560"/>
      <c r="DG234" s="560"/>
      <c r="DH234" s="560"/>
      <c r="DI234" s="560"/>
      <c r="DJ234" s="560"/>
      <c r="DK234" s="560"/>
      <c r="DL234" s="560"/>
      <c r="DM234" s="560"/>
      <c r="DN234" s="560"/>
      <c r="DO234" s="560"/>
      <c r="DP234" s="560"/>
      <c r="DQ234" s="560"/>
      <c r="DR234" s="560"/>
      <c r="DS234" s="560"/>
      <c r="DT234" s="560"/>
      <c r="DU234" s="560"/>
      <c r="DV234" s="560"/>
      <c r="DW234" s="560"/>
      <c r="DX234" s="560"/>
      <c r="DY234" s="560"/>
      <c r="DZ234" s="560"/>
      <c r="EA234" s="560"/>
      <c r="EB234" s="560"/>
      <c r="EC234" s="560"/>
      <c r="ED234" s="560"/>
      <c r="EE234" s="560"/>
      <c r="EF234" s="560"/>
      <c r="EG234" s="560"/>
      <c r="EH234" s="560"/>
      <c r="EI234" s="560"/>
      <c r="EJ234" s="560"/>
      <c r="EK234" s="560"/>
      <c r="EL234" s="560"/>
      <c r="EM234" s="560"/>
      <c r="EN234" s="560"/>
      <c r="EO234" s="560"/>
      <c r="EP234" s="560"/>
    </row>
    <row r="235" spans="56:146" s="561" customFormat="1">
      <c r="BD235" s="560"/>
      <c r="BE235" s="560"/>
      <c r="BF235" s="560"/>
      <c r="BG235" s="560"/>
      <c r="BH235" s="560"/>
      <c r="BI235" s="560"/>
      <c r="BJ235" s="560"/>
      <c r="BK235" s="560"/>
      <c r="BL235" s="560"/>
      <c r="BM235" s="560"/>
      <c r="BN235" s="560"/>
      <c r="BO235" s="560"/>
      <c r="BP235" s="560"/>
      <c r="BQ235" s="560"/>
      <c r="BR235" s="560"/>
      <c r="BS235" s="560"/>
      <c r="BT235" s="560"/>
      <c r="BU235" s="560"/>
      <c r="BV235" s="560"/>
      <c r="BW235" s="560"/>
      <c r="BX235" s="560"/>
      <c r="BY235" s="560"/>
      <c r="BZ235" s="560"/>
      <c r="CA235" s="560"/>
      <c r="CB235" s="560"/>
      <c r="CC235" s="560"/>
      <c r="CD235" s="560"/>
      <c r="CE235" s="560"/>
      <c r="CF235" s="560"/>
      <c r="CG235" s="560"/>
      <c r="CH235" s="560"/>
      <c r="CI235" s="560"/>
      <c r="CJ235" s="560"/>
      <c r="CK235" s="560"/>
      <c r="CL235" s="560"/>
      <c r="CM235" s="560"/>
      <c r="CN235" s="560"/>
      <c r="CO235" s="560"/>
      <c r="CP235" s="560"/>
      <c r="CQ235" s="560"/>
      <c r="CR235" s="560"/>
      <c r="CS235" s="560"/>
      <c r="CT235" s="560"/>
      <c r="CU235" s="560"/>
      <c r="CV235" s="560"/>
      <c r="CW235" s="560"/>
      <c r="CX235" s="560"/>
      <c r="CY235" s="560"/>
      <c r="CZ235" s="560"/>
      <c r="DA235" s="560"/>
      <c r="DB235" s="560"/>
      <c r="DC235" s="560"/>
      <c r="DD235" s="560"/>
      <c r="DE235" s="560"/>
      <c r="DF235" s="560"/>
      <c r="DG235" s="560"/>
      <c r="DH235" s="560"/>
      <c r="DI235" s="560"/>
      <c r="DJ235" s="560"/>
      <c r="DK235" s="560"/>
      <c r="DL235" s="560"/>
      <c r="DM235" s="560"/>
      <c r="DN235" s="560"/>
      <c r="DO235" s="560"/>
      <c r="DP235" s="560"/>
      <c r="DQ235" s="560"/>
      <c r="DR235" s="560"/>
      <c r="DS235" s="560"/>
      <c r="DT235" s="560"/>
      <c r="DU235" s="560"/>
      <c r="DV235" s="560"/>
      <c r="DW235" s="560"/>
      <c r="DX235" s="560"/>
      <c r="DY235" s="560"/>
      <c r="DZ235" s="560"/>
      <c r="EA235" s="560"/>
      <c r="EB235" s="560"/>
      <c r="EC235" s="560"/>
      <c r="ED235" s="560"/>
      <c r="EE235" s="560"/>
      <c r="EF235" s="560"/>
      <c r="EG235" s="560"/>
      <c r="EH235" s="560"/>
      <c r="EI235" s="560"/>
      <c r="EJ235" s="560"/>
      <c r="EK235" s="560"/>
      <c r="EL235" s="560"/>
      <c r="EM235" s="560"/>
      <c r="EN235" s="560"/>
      <c r="EO235" s="560"/>
      <c r="EP235" s="560"/>
    </row>
    <row r="236" spans="56:146" s="561" customFormat="1">
      <c r="BD236" s="560"/>
      <c r="BE236" s="560"/>
      <c r="BF236" s="560"/>
      <c r="BG236" s="560"/>
      <c r="BH236" s="560"/>
      <c r="BI236" s="560"/>
      <c r="BJ236" s="560"/>
      <c r="BK236" s="560"/>
      <c r="BL236" s="560"/>
      <c r="BM236" s="560"/>
      <c r="BN236" s="560"/>
      <c r="BO236" s="560"/>
      <c r="BP236" s="560"/>
      <c r="BQ236" s="560"/>
      <c r="BR236" s="560"/>
      <c r="BS236" s="560"/>
      <c r="BT236" s="560"/>
      <c r="BU236" s="560"/>
      <c r="BV236" s="560"/>
      <c r="BW236" s="560"/>
      <c r="BX236" s="560"/>
      <c r="BY236" s="560"/>
      <c r="BZ236" s="560"/>
      <c r="CA236" s="560"/>
      <c r="CB236" s="560"/>
      <c r="CC236" s="560"/>
      <c r="CD236" s="560"/>
      <c r="CE236" s="560"/>
      <c r="CF236" s="560"/>
      <c r="CG236" s="560"/>
      <c r="CH236" s="560"/>
      <c r="CI236" s="560"/>
      <c r="CJ236" s="560"/>
      <c r="CK236" s="560"/>
      <c r="CL236" s="560"/>
      <c r="CM236" s="560"/>
      <c r="CN236" s="560"/>
      <c r="CO236" s="560"/>
      <c r="CP236" s="560"/>
      <c r="CQ236" s="560"/>
      <c r="CR236" s="560"/>
      <c r="CS236" s="560"/>
      <c r="CT236" s="560"/>
      <c r="CU236" s="560"/>
      <c r="CV236" s="560"/>
      <c r="CW236" s="560"/>
      <c r="CX236" s="560"/>
      <c r="CY236" s="560"/>
      <c r="CZ236" s="560"/>
      <c r="DA236" s="560"/>
      <c r="DB236" s="560"/>
      <c r="DC236" s="560"/>
      <c r="DD236" s="560"/>
      <c r="DE236" s="560"/>
      <c r="DF236" s="560"/>
      <c r="DG236" s="560"/>
      <c r="DH236" s="560"/>
      <c r="DI236" s="560"/>
      <c r="DJ236" s="560"/>
      <c r="DK236" s="560"/>
      <c r="DL236" s="560"/>
      <c r="DM236" s="560"/>
      <c r="DN236" s="560"/>
      <c r="DO236" s="560"/>
      <c r="DP236" s="560"/>
      <c r="DQ236" s="560"/>
      <c r="DR236" s="560"/>
      <c r="DS236" s="560"/>
      <c r="DT236" s="560"/>
      <c r="DU236" s="560"/>
      <c r="DV236" s="560"/>
      <c r="DW236" s="560"/>
      <c r="DX236" s="560"/>
      <c r="DY236" s="560"/>
      <c r="DZ236" s="560"/>
      <c r="EA236" s="560"/>
      <c r="EB236" s="560"/>
      <c r="EC236" s="560"/>
      <c r="ED236" s="560"/>
      <c r="EE236" s="560"/>
      <c r="EF236" s="560"/>
      <c r="EG236" s="560"/>
      <c r="EH236" s="560"/>
      <c r="EI236" s="560"/>
      <c r="EJ236" s="560"/>
      <c r="EK236" s="560"/>
      <c r="EL236" s="560"/>
      <c r="EM236" s="560"/>
      <c r="EN236" s="560"/>
      <c r="EO236" s="560"/>
      <c r="EP236" s="560"/>
    </row>
    <row r="237" spans="56:146" s="561" customFormat="1">
      <c r="BD237" s="560"/>
      <c r="BE237" s="560"/>
      <c r="BF237" s="560"/>
      <c r="BG237" s="560"/>
      <c r="BH237" s="560"/>
      <c r="BI237" s="560"/>
      <c r="BJ237" s="560"/>
      <c r="BK237" s="560"/>
      <c r="BL237" s="560"/>
      <c r="BM237" s="560"/>
      <c r="BN237" s="560"/>
      <c r="BO237" s="560"/>
      <c r="BP237" s="560"/>
      <c r="BQ237" s="560"/>
      <c r="BR237" s="560"/>
      <c r="BS237" s="560"/>
      <c r="BT237" s="560"/>
      <c r="BU237" s="560"/>
      <c r="BV237" s="560"/>
      <c r="BW237" s="560"/>
      <c r="BX237" s="560"/>
      <c r="BY237" s="560"/>
      <c r="BZ237" s="560"/>
      <c r="CA237" s="560"/>
      <c r="CB237" s="560"/>
      <c r="CC237" s="560"/>
      <c r="CD237" s="560"/>
      <c r="CE237" s="560"/>
      <c r="CF237" s="560"/>
      <c r="CG237" s="560"/>
      <c r="CH237" s="560"/>
      <c r="CI237" s="560"/>
      <c r="CJ237" s="560"/>
      <c r="CK237" s="560"/>
      <c r="CL237" s="560"/>
      <c r="CM237" s="560"/>
      <c r="CN237" s="560"/>
      <c r="CO237" s="560"/>
      <c r="CP237" s="560"/>
      <c r="CQ237" s="560"/>
      <c r="CR237" s="560"/>
      <c r="CS237" s="560"/>
      <c r="CT237" s="560"/>
      <c r="CU237" s="560"/>
      <c r="CV237" s="560"/>
      <c r="CW237" s="560"/>
      <c r="CX237" s="560"/>
      <c r="CY237" s="560"/>
      <c r="CZ237" s="560"/>
      <c r="DA237" s="560"/>
      <c r="DB237" s="560"/>
      <c r="DC237" s="560"/>
      <c r="DD237" s="560"/>
      <c r="DE237" s="560"/>
      <c r="DF237" s="560"/>
      <c r="DG237" s="560"/>
      <c r="DH237" s="560"/>
      <c r="DI237" s="560"/>
      <c r="DJ237" s="560"/>
      <c r="DK237" s="560"/>
      <c r="DL237" s="560"/>
      <c r="DM237" s="560"/>
      <c r="DN237" s="560"/>
      <c r="DO237" s="560"/>
      <c r="DP237" s="560"/>
      <c r="DQ237" s="560"/>
      <c r="DR237" s="560"/>
      <c r="DS237" s="560"/>
      <c r="DT237" s="560"/>
      <c r="DU237" s="560"/>
      <c r="DV237" s="560"/>
      <c r="DW237" s="560"/>
      <c r="DX237" s="560"/>
      <c r="DY237" s="560"/>
      <c r="DZ237" s="560"/>
      <c r="EA237" s="560"/>
      <c r="EB237" s="560"/>
      <c r="EC237" s="560"/>
      <c r="ED237" s="560"/>
      <c r="EE237" s="560"/>
      <c r="EF237" s="560"/>
      <c r="EG237" s="560"/>
      <c r="EH237" s="560"/>
      <c r="EI237" s="560"/>
      <c r="EJ237" s="560"/>
      <c r="EK237" s="560"/>
      <c r="EL237" s="560"/>
      <c r="EM237" s="560"/>
      <c r="EN237" s="560"/>
      <c r="EO237" s="560"/>
      <c r="EP237" s="560"/>
    </row>
    <row r="238" spans="56:146" s="561" customFormat="1">
      <c r="BD238" s="560"/>
      <c r="BE238" s="560"/>
      <c r="BF238" s="560"/>
      <c r="BG238" s="560"/>
      <c r="BH238" s="560"/>
      <c r="BI238" s="560"/>
      <c r="BJ238" s="560"/>
      <c r="BK238" s="560"/>
      <c r="BL238" s="560"/>
      <c r="BM238" s="560"/>
      <c r="BN238" s="560"/>
      <c r="BO238" s="560"/>
      <c r="BP238" s="560"/>
      <c r="BQ238" s="560"/>
      <c r="BR238" s="560"/>
      <c r="BS238" s="560"/>
      <c r="BT238" s="560"/>
      <c r="BU238" s="560"/>
      <c r="BV238" s="560"/>
      <c r="BW238" s="560"/>
      <c r="BX238" s="560"/>
      <c r="BY238" s="560"/>
      <c r="BZ238" s="560"/>
      <c r="CA238" s="560"/>
      <c r="CB238" s="560"/>
      <c r="CC238" s="560"/>
      <c r="CD238" s="560"/>
      <c r="CE238" s="560"/>
      <c r="CF238" s="560"/>
      <c r="CG238" s="560"/>
      <c r="CH238" s="560"/>
      <c r="CI238" s="560"/>
      <c r="CJ238" s="560"/>
      <c r="CK238" s="560"/>
      <c r="CL238" s="560"/>
      <c r="CM238" s="560"/>
      <c r="CN238" s="560"/>
      <c r="CO238" s="560"/>
      <c r="CP238" s="560"/>
      <c r="CQ238" s="560"/>
      <c r="CR238" s="560"/>
      <c r="CS238" s="560"/>
      <c r="CT238" s="560"/>
      <c r="CU238" s="560"/>
      <c r="CV238" s="560"/>
      <c r="CW238" s="560"/>
      <c r="CX238" s="560"/>
      <c r="CY238" s="560"/>
      <c r="CZ238" s="560"/>
      <c r="DA238" s="560"/>
      <c r="DB238" s="560"/>
      <c r="DC238" s="560"/>
      <c r="DD238" s="560"/>
      <c r="DE238" s="560"/>
      <c r="DF238" s="560"/>
      <c r="DG238" s="560"/>
      <c r="DH238" s="560"/>
      <c r="DI238" s="560"/>
      <c r="DJ238" s="560"/>
      <c r="DK238" s="560"/>
      <c r="DL238" s="560"/>
      <c r="DM238" s="560"/>
      <c r="DN238" s="560"/>
      <c r="DO238" s="560"/>
      <c r="DP238" s="560"/>
      <c r="DQ238" s="560"/>
      <c r="DR238" s="560"/>
      <c r="DS238" s="560"/>
      <c r="DT238" s="560"/>
      <c r="DU238" s="560"/>
      <c r="DV238" s="560"/>
      <c r="DW238" s="560"/>
      <c r="DX238" s="560"/>
      <c r="DY238" s="560"/>
      <c r="DZ238" s="560"/>
      <c r="EA238" s="560"/>
      <c r="EB238" s="560"/>
      <c r="EC238" s="560"/>
      <c r="ED238" s="560"/>
      <c r="EE238" s="560"/>
      <c r="EF238" s="560"/>
      <c r="EG238" s="560"/>
      <c r="EH238" s="560"/>
      <c r="EI238" s="560"/>
      <c r="EJ238" s="560"/>
      <c r="EK238" s="560"/>
      <c r="EL238" s="560"/>
      <c r="EM238" s="560"/>
      <c r="EN238" s="560"/>
      <c r="EO238" s="560"/>
      <c r="EP238" s="560"/>
    </row>
    <row r="239" spans="56:146" s="561" customFormat="1">
      <c r="BD239" s="560"/>
      <c r="BE239" s="560"/>
      <c r="BF239" s="560"/>
      <c r="BG239" s="560"/>
      <c r="BH239" s="560"/>
      <c r="BI239" s="560"/>
      <c r="BJ239" s="560"/>
      <c r="BK239" s="560"/>
      <c r="BL239" s="560"/>
      <c r="BM239" s="560"/>
      <c r="BN239" s="560"/>
      <c r="BO239" s="560"/>
      <c r="BP239" s="560"/>
      <c r="BQ239" s="560"/>
      <c r="BR239" s="560"/>
      <c r="BS239" s="560"/>
      <c r="BT239" s="560"/>
      <c r="BU239" s="560"/>
      <c r="BV239" s="560"/>
      <c r="BW239" s="560"/>
      <c r="BX239" s="560"/>
      <c r="BY239" s="560"/>
      <c r="BZ239" s="560"/>
      <c r="CA239" s="560"/>
      <c r="CB239" s="560"/>
      <c r="CC239" s="560"/>
      <c r="CD239" s="560"/>
      <c r="CE239" s="560"/>
      <c r="CF239" s="560"/>
      <c r="CG239" s="560"/>
      <c r="CH239" s="560"/>
      <c r="CI239" s="560"/>
      <c r="CJ239" s="560"/>
      <c r="CK239" s="560"/>
      <c r="CL239" s="560"/>
      <c r="CM239" s="560"/>
      <c r="CN239" s="560"/>
      <c r="CO239" s="560"/>
      <c r="CP239" s="560"/>
      <c r="CQ239" s="560"/>
      <c r="CR239" s="560"/>
      <c r="CS239" s="560"/>
      <c r="CT239" s="560"/>
      <c r="CU239" s="560"/>
      <c r="CV239" s="560"/>
      <c r="CW239" s="560"/>
      <c r="CX239" s="560"/>
      <c r="CY239" s="560"/>
      <c r="CZ239" s="560"/>
      <c r="DA239" s="560"/>
      <c r="DB239" s="560"/>
      <c r="DC239" s="560"/>
      <c r="DD239" s="560"/>
      <c r="DE239" s="560"/>
      <c r="DF239" s="560"/>
      <c r="DG239" s="560"/>
      <c r="DH239" s="560"/>
      <c r="DI239" s="560"/>
      <c r="DJ239" s="560"/>
      <c r="DK239" s="560"/>
      <c r="DL239" s="560"/>
      <c r="DM239" s="560"/>
      <c r="DN239" s="560"/>
      <c r="DO239" s="560"/>
      <c r="DP239" s="560"/>
      <c r="DQ239" s="560"/>
      <c r="DR239" s="560"/>
      <c r="DS239" s="560"/>
      <c r="DT239" s="560"/>
      <c r="DU239" s="560"/>
      <c r="DV239" s="560"/>
      <c r="DW239" s="560"/>
      <c r="DX239" s="560"/>
      <c r="DY239" s="560"/>
      <c r="DZ239" s="560"/>
      <c r="EA239" s="560"/>
      <c r="EB239" s="560"/>
      <c r="EC239" s="560"/>
      <c r="ED239" s="560"/>
      <c r="EE239" s="560"/>
      <c r="EF239" s="560"/>
      <c r="EG239" s="560"/>
      <c r="EH239" s="560"/>
      <c r="EI239" s="560"/>
      <c r="EJ239" s="560"/>
      <c r="EK239" s="560"/>
      <c r="EL239" s="560"/>
      <c r="EM239" s="560"/>
      <c r="EN239" s="560"/>
      <c r="EO239" s="560"/>
      <c r="EP239" s="560"/>
    </row>
    <row r="240" spans="56:146" s="561" customFormat="1">
      <c r="BD240" s="560"/>
      <c r="BE240" s="560"/>
      <c r="BF240" s="560"/>
      <c r="BG240" s="560"/>
      <c r="BH240" s="560"/>
      <c r="BI240" s="560"/>
      <c r="BJ240" s="560"/>
      <c r="BK240" s="560"/>
      <c r="BL240" s="560"/>
      <c r="BM240" s="560"/>
      <c r="BN240" s="560"/>
      <c r="BO240" s="560"/>
      <c r="BP240" s="560"/>
      <c r="BQ240" s="560"/>
      <c r="BR240" s="560"/>
      <c r="BS240" s="560"/>
      <c r="BT240" s="560"/>
      <c r="BU240" s="560"/>
      <c r="BV240" s="560"/>
      <c r="BW240" s="560"/>
      <c r="BX240" s="560"/>
      <c r="BY240" s="560"/>
      <c r="BZ240" s="560"/>
      <c r="CA240" s="560"/>
      <c r="CB240" s="560"/>
      <c r="CC240" s="560"/>
      <c r="CD240" s="560"/>
      <c r="CE240" s="560"/>
      <c r="CF240" s="560"/>
      <c r="CG240" s="560"/>
      <c r="CH240" s="560"/>
      <c r="CI240" s="560"/>
      <c r="CJ240" s="560"/>
      <c r="CK240" s="560"/>
      <c r="CL240" s="560"/>
      <c r="CM240" s="560"/>
      <c r="CN240" s="560"/>
      <c r="CO240" s="560"/>
      <c r="CP240" s="560"/>
      <c r="CQ240" s="560"/>
      <c r="CR240" s="560"/>
      <c r="CS240" s="560"/>
      <c r="CT240" s="560"/>
      <c r="CU240" s="560"/>
      <c r="CV240" s="560"/>
      <c r="CW240" s="560"/>
      <c r="CX240" s="560"/>
      <c r="CY240" s="560"/>
      <c r="CZ240" s="560"/>
      <c r="DA240" s="560"/>
      <c r="DB240" s="560"/>
      <c r="DC240" s="560"/>
      <c r="DD240" s="560"/>
      <c r="DE240" s="560"/>
      <c r="DF240" s="560"/>
      <c r="DG240" s="560"/>
      <c r="DH240" s="560"/>
      <c r="DI240" s="560"/>
      <c r="DJ240" s="560"/>
      <c r="DK240" s="560"/>
      <c r="DL240" s="560"/>
      <c r="DM240" s="560"/>
      <c r="DN240" s="560"/>
      <c r="DO240" s="560"/>
      <c r="DP240" s="560"/>
      <c r="DQ240" s="560"/>
      <c r="DR240" s="560"/>
      <c r="DS240" s="560"/>
      <c r="DT240" s="560"/>
      <c r="DU240" s="560"/>
      <c r="DV240" s="560"/>
      <c r="DW240" s="560"/>
      <c r="DX240" s="560"/>
      <c r="DY240" s="560"/>
      <c r="DZ240" s="560"/>
      <c r="EA240" s="560"/>
      <c r="EB240" s="560"/>
      <c r="EC240" s="560"/>
      <c r="ED240" s="560"/>
      <c r="EE240" s="560"/>
      <c r="EF240" s="560"/>
      <c r="EG240" s="560"/>
      <c r="EH240" s="560"/>
      <c r="EI240" s="560"/>
      <c r="EJ240" s="560"/>
      <c r="EK240" s="560"/>
      <c r="EL240" s="560"/>
      <c r="EM240" s="560"/>
      <c r="EN240" s="560"/>
      <c r="EO240" s="560"/>
      <c r="EP240" s="560"/>
    </row>
    <row r="491" spans="2:46">
      <c r="B491" s="560"/>
      <c r="C491" s="560"/>
      <c r="D491" s="560"/>
      <c r="E491" s="560"/>
      <c r="F491" s="560"/>
      <c r="G491" s="560"/>
      <c r="H491" s="560"/>
      <c r="I491" s="560"/>
      <c r="J491" s="560"/>
      <c r="K491" s="560"/>
      <c r="L491" s="560"/>
      <c r="M491" s="560"/>
      <c r="N491" s="560"/>
      <c r="O491" s="560"/>
      <c r="P491" s="560"/>
      <c r="Q491" s="560"/>
      <c r="R491" s="560"/>
      <c r="S491" s="560"/>
      <c r="T491" s="560"/>
      <c r="U491" s="560"/>
      <c r="V491" s="560"/>
      <c r="W491" s="560"/>
      <c r="X491" s="560"/>
      <c r="Y491" s="560"/>
      <c r="Z491" s="560"/>
      <c r="AA491" s="560"/>
      <c r="AB491" s="560"/>
      <c r="AC491" s="560"/>
      <c r="AD491" s="560"/>
      <c r="AE491" s="560"/>
      <c r="AF491" s="560"/>
      <c r="AG491" s="560"/>
      <c r="AH491" s="560"/>
      <c r="AI491" s="560"/>
      <c r="AJ491" s="560"/>
      <c r="AK491" s="560"/>
      <c r="AL491" s="560"/>
      <c r="AM491" s="560"/>
      <c r="AN491" s="560"/>
      <c r="AO491" s="560"/>
      <c r="AP491" s="560"/>
      <c r="AQ491" s="560"/>
      <c r="AR491" s="560"/>
      <c r="AS491" s="560"/>
      <c r="AT491" s="560"/>
    </row>
    <row r="492" spans="2:46">
      <c r="B492" s="560"/>
      <c r="C492" s="560"/>
      <c r="D492" s="560"/>
      <c r="E492" s="560"/>
      <c r="F492" s="560"/>
      <c r="G492" s="560"/>
      <c r="H492" s="560"/>
      <c r="I492" s="560"/>
      <c r="J492" s="560"/>
      <c r="K492" s="560"/>
      <c r="L492" s="560"/>
      <c r="M492" s="560"/>
      <c r="N492" s="560"/>
      <c r="O492" s="560"/>
      <c r="P492" s="560"/>
      <c r="Q492" s="560"/>
      <c r="R492" s="560"/>
      <c r="S492" s="560"/>
      <c r="T492" s="560"/>
      <c r="U492" s="560"/>
      <c r="V492" s="560"/>
      <c r="W492" s="560"/>
      <c r="X492" s="560"/>
      <c r="Y492" s="560"/>
      <c r="Z492" s="560"/>
      <c r="AA492" s="560"/>
      <c r="AB492" s="560"/>
      <c r="AC492" s="560"/>
      <c r="AD492" s="560"/>
      <c r="AE492" s="560"/>
      <c r="AF492" s="560"/>
      <c r="AG492" s="560"/>
      <c r="AH492" s="560"/>
      <c r="AI492" s="560"/>
      <c r="AJ492" s="560"/>
      <c r="AK492" s="560"/>
      <c r="AL492" s="560"/>
      <c r="AM492" s="560"/>
      <c r="AN492" s="560"/>
      <c r="AO492" s="560"/>
      <c r="AP492" s="560"/>
      <c r="AQ492" s="560"/>
      <c r="AR492" s="560"/>
      <c r="AS492" s="560"/>
      <c r="AT492" s="560"/>
    </row>
    <row r="493" spans="2:46">
      <c r="B493" s="560"/>
      <c r="C493" s="560"/>
      <c r="D493" s="560"/>
      <c r="E493" s="560"/>
      <c r="F493" s="560"/>
      <c r="G493" s="560"/>
      <c r="H493" s="560"/>
      <c r="I493" s="560"/>
      <c r="J493" s="560"/>
      <c r="K493" s="560"/>
      <c r="L493" s="560"/>
      <c r="M493" s="560"/>
      <c r="N493" s="560"/>
      <c r="O493" s="560"/>
      <c r="P493" s="560"/>
      <c r="Q493" s="560"/>
      <c r="R493" s="560"/>
      <c r="S493" s="560"/>
      <c r="T493" s="560"/>
      <c r="U493" s="560"/>
      <c r="V493" s="560"/>
      <c r="W493" s="560"/>
      <c r="X493" s="560"/>
      <c r="Y493" s="560"/>
      <c r="Z493" s="560"/>
      <c r="AA493" s="560"/>
      <c r="AB493" s="560"/>
      <c r="AC493" s="560"/>
      <c r="AD493" s="560"/>
      <c r="AE493" s="560"/>
      <c r="AF493" s="560"/>
      <c r="AG493" s="560"/>
      <c r="AH493" s="560"/>
      <c r="AI493" s="560"/>
      <c r="AJ493" s="560"/>
      <c r="AK493" s="560"/>
      <c r="AL493" s="560"/>
      <c r="AM493" s="560"/>
      <c r="AN493" s="560"/>
      <c r="AO493" s="560"/>
      <c r="AP493" s="560"/>
      <c r="AQ493" s="560"/>
      <c r="AR493" s="560"/>
      <c r="AS493" s="560"/>
      <c r="AT493" s="560"/>
    </row>
    <row r="494" spans="2:46">
      <c r="B494" s="560"/>
      <c r="C494" s="560"/>
      <c r="D494" s="560"/>
      <c r="E494" s="560"/>
      <c r="F494" s="560"/>
      <c r="G494" s="560"/>
      <c r="H494" s="560"/>
      <c r="I494" s="560"/>
      <c r="J494" s="560"/>
      <c r="K494" s="560"/>
      <c r="L494" s="560"/>
      <c r="M494" s="560"/>
      <c r="N494" s="560"/>
      <c r="O494" s="560"/>
      <c r="P494" s="560"/>
      <c r="Q494" s="560"/>
      <c r="R494" s="560"/>
      <c r="S494" s="560"/>
      <c r="T494" s="560"/>
      <c r="U494" s="560"/>
      <c r="V494" s="560"/>
      <c r="W494" s="560"/>
      <c r="X494" s="560"/>
      <c r="Y494" s="560"/>
      <c r="Z494" s="560"/>
      <c r="AA494" s="560"/>
      <c r="AB494" s="560"/>
      <c r="AC494" s="560"/>
      <c r="AD494" s="560"/>
      <c r="AE494" s="560"/>
      <c r="AF494" s="560"/>
      <c r="AG494" s="560"/>
      <c r="AH494" s="560"/>
      <c r="AI494" s="560"/>
      <c r="AJ494" s="560"/>
      <c r="AK494" s="560"/>
      <c r="AL494" s="560"/>
      <c r="AM494" s="560"/>
      <c r="AN494" s="560"/>
      <c r="AO494" s="560"/>
      <c r="AP494" s="560"/>
      <c r="AQ494" s="560"/>
      <c r="AR494" s="560"/>
      <c r="AS494" s="560"/>
      <c r="AT494" s="560"/>
    </row>
    <row r="495" spans="2:46">
      <c r="B495" s="560"/>
      <c r="C495" s="560"/>
      <c r="D495" s="560"/>
      <c r="E495" s="560"/>
      <c r="F495" s="560"/>
      <c r="G495" s="560"/>
      <c r="H495" s="560"/>
      <c r="I495" s="560"/>
      <c r="J495" s="560"/>
      <c r="K495" s="560"/>
      <c r="L495" s="560"/>
      <c r="M495" s="560"/>
      <c r="N495" s="560"/>
      <c r="O495" s="560"/>
      <c r="P495" s="560"/>
      <c r="Q495" s="560"/>
      <c r="R495" s="560"/>
      <c r="S495" s="560"/>
      <c r="T495" s="560"/>
      <c r="U495" s="560"/>
      <c r="V495" s="560"/>
      <c r="W495" s="560"/>
      <c r="X495" s="560"/>
      <c r="Y495" s="560"/>
      <c r="Z495" s="560"/>
      <c r="AA495" s="560"/>
      <c r="AB495" s="560"/>
      <c r="AC495" s="560"/>
      <c r="AD495" s="560"/>
      <c r="AE495" s="560"/>
      <c r="AF495" s="560"/>
      <c r="AG495" s="560"/>
      <c r="AH495" s="560"/>
      <c r="AI495" s="560"/>
      <c r="AJ495" s="560"/>
      <c r="AK495" s="560"/>
      <c r="AL495" s="560"/>
      <c r="AM495" s="560"/>
      <c r="AN495" s="560"/>
      <c r="AO495" s="560"/>
      <c r="AP495" s="560"/>
      <c r="AQ495" s="560"/>
      <c r="AR495" s="560"/>
      <c r="AS495" s="560"/>
      <c r="AT495" s="560"/>
    </row>
    <row r="496" spans="2:46">
      <c r="B496" s="560"/>
      <c r="C496" s="560"/>
      <c r="D496" s="560"/>
      <c r="E496" s="560"/>
      <c r="F496" s="560"/>
      <c r="G496" s="560"/>
      <c r="H496" s="560"/>
      <c r="I496" s="560"/>
      <c r="J496" s="560"/>
      <c r="K496" s="560"/>
      <c r="L496" s="560"/>
      <c r="M496" s="560"/>
      <c r="N496" s="560"/>
      <c r="O496" s="560"/>
      <c r="P496" s="560"/>
      <c r="Q496" s="560"/>
      <c r="R496" s="560"/>
      <c r="S496" s="560"/>
      <c r="T496" s="560"/>
      <c r="U496" s="560"/>
      <c r="V496" s="560"/>
      <c r="W496" s="560"/>
      <c r="X496" s="560"/>
      <c r="Y496" s="560"/>
      <c r="Z496" s="560"/>
      <c r="AA496" s="560"/>
      <c r="AB496" s="560"/>
      <c r="AC496" s="560"/>
      <c r="AD496" s="560"/>
      <c r="AE496" s="560"/>
      <c r="AF496" s="560"/>
      <c r="AG496" s="560"/>
      <c r="AH496" s="560"/>
      <c r="AI496" s="560"/>
      <c r="AJ496" s="560"/>
      <c r="AK496" s="560"/>
      <c r="AL496" s="560"/>
      <c r="AM496" s="560"/>
      <c r="AN496" s="560"/>
      <c r="AO496" s="560"/>
      <c r="AP496" s="560"/>
      <c r="AQ496" s="560"/>
      <c r="AR496" s="560"/>
      <c r="AS496" s="560"/>
      <c r="AT496" s="560"/>
    </row>
    <row r="497" spans="2:46">
      <c r="B497" s="560"/>
      <c r="C497" s="560"/>
      <c r="D497" s="560"/>
      <c r="E497" s="560"/>
      <c r="F497" s="560"/>
      <c r="G497" s="560"/>
      <c r="H497" s="560"/>
      <c r="I497" s="560"/>
      <c r="J497" s="560"/>
      <c r="K497" s="560"/>
      <c r="L497" s="560"/>
      <c r="M497" s="560"/>
      <c r="N497" s="560"/>
      <c r="O497" s="560"/>
      <c r="P497" s="560"/>
      <c r="Q497" s="560"/>
      <c r="R497" s="560"/>
      <c r="S497" s="560"/>
      <c r="T497" s="560"/>
      <c r="U497" s="560"/>
      <c r="V497" s="560"/>
      <c r="W497" s="560"/>
      <c r="X497" s="560"/>
      <c r="Y497" s="560"/>
      <c r="Z497" s="560"/>
      <c r="AA497" s="560"/>
      <c r="AB497" s="560"/>
      <c r="AC497" s="560"/>
      <c r="AD497" s="560"/>
      <c r="AE497" s="560"/>
      <c r="AF497" s="560"/>
      <c r="AG497" s="560"/>
      <c r="AH497" s="560"/>
      <c r="AI497" s="560"/>
      <c r="AJ497" s="560"/>
      <c r="AK497" s="560"/>
      <c r="AL497" s="560"/>
      <c r="AM497" s="560"/>
      <c r="AN497" s="560"/>
      <c r="AO497" s="560"/>
      <c r="AP497" s="560"/>
      <c r="AQ497" s="560"/>
      <c r="AR497" s="560"/>
      <c r="AS497" s="560"/>
      <c r="AT497" s="560"/>
    </row>
    <row r="498" spans="2:46">
      <c r="B498" s="560"/>
      <c r="C498" s="560"/>
      <c r="D498" s="560"/>
      <c r="E498" s="560"/>
      <c r="F498" s="560"/>
      <c r="G498" s="560"/>
      <c r="H498" s="560"/>
      <c r="I498" s="560"/>
      <c r="J498" s="560"/>
      <c r="K498" s="560"/>
      <c r="L498" s="560"/>
      <c r="M498" s="560"/>
      <c r="N498" s="560"/>
      <c r="O498" s="560"/>
      <c r="P498" s="560"/>
      <c r="Q498" s="560"/>
      <c r="R498" s="560"/>
      <c r="S498" s="560"/>
      <c r="T498" s="560"/>
      <c r="U498" s="560"/>
      <c r="V498" s="560"/>
      <c r="W498" s="560"/>
      <c r="X498" s="560"/>
      <c r="Y498" s="560"/>
      <c r="Z498" s="560"/>
      <c r="AA498" s="560"/>
      <c r="AB498" s="560"/>
      <c r="AC498" s="560"/>
      <c r="AD498" s="560"/>
      <c r="AE498" s="560"/>
      <c r="AF498" s="560"/>
      <c r="AG498" s="560"/>
      <c r="AH498" s="560"/>
      <c r="AI498" s="560"/>
      <c r="AJ498" s="560"/>
      <c r="AK498" s="560"/>
      <c r="AL498" s="560"/>
      <c r="AM498" s="560"/>
      <c r="AN498" s="560"/>
      <c r="AO498" s="560"/>
      <c r="AP498" s="560"/>
      <c r="AQ498" s="560"/>
      <c r="AR498" s="560"/>
      <c r="AS498" s="560"/>
      <c r="AT498" s="560"/>
    </row>
    <row r="499" spans="2:46">
      <c r="B499" s="560"/>
      <c r="C499" s="560"/>
      <c r="D499" s="560"/>
      <c r="E499" s="560"/>
      <c r="F499" s="560"/>
      <c r="G499" s="560"/>
      <c r="H499" s="560"/>
      <c r="I499" s="560"/>
      <c r="J499" s="560"/>
      <c r="K499" s="560"/>
      <c r="L499" s="560"/>
      <c r="M499" s="560"/>
      <c r="N499" s="560"/>
      <c r="O499" s="560"/>
      <c r="P499" s="560"/>
      <c r="Q499" s="560"/>
      <c r="R499" s="560"/>
      <c r="S499" s="560"/>
      <c r="T499" s="560"/>
      <c r="U499" s="560"/>
      <c r="V499" s="560"/>
      <c r="W499" s="560"/>
      <c r="X499" s="560"/>
      <c r="Y499" s="560"/>
      <c r="Z499" s="560"/>
      <c r="AA499" s="560"/>
      <c r="AB499" s="560"/>
      <c r="AC499" s="560"/>
      <c r="AD499" s="560"/>
      <c r="AE499" s="560"/>
      <c r="AF499" s="560"/>
      <c r="AG499" s="560"/>
      <c r="AH499" s="560"/>
      <c r="AI499" s="560"/>
      <c r="AJ499" s="560"/>
      <c r="AK499" s="560"/>
      <c r="AL499" s="560"/>
      <c r="AM499" s="560"/>
      <c r="AN499" s="560"/>
      <c r="AO499" s="560"/>
      <c r="AP499" s="560"/>
      <c r="AQ499" s="560"/>
      <c r="AR499" s="560"/>
      <c r="AS499" s="560"/>
      <c r="AT499" s="560"/>
    </row>
    <row r="500" spans="2:46">
      <c r="B500" s="560"/>
      <c r="C500" s="560"/>
      <c r="D500" s="560"/>
      <c r="E500" s="560"/>
      <c r="F500" s="560"/>
      <c r="G500" s="560"/>
      <c r="H500" s="560"/>
      <c r="I500" s="560"/>
      <c r="J500" s="560"/>
      <c r="K500" s="560"/>
      <c r="L500" s="560"/>
      <c r="M500" s="560"/>
      <c r="N500" s="560"/>
      <c r="O500" s="560"/>
      <c r="P500" s="560"/>
      <c r="Q500" s="560"/>
      <c r="R500" s="560"/>
      <c r="S500" s="560"/>
      <c r="T500" s="560"/>
      <c r="U500" s="560"/>
      <c r="V500" s="560"/>
      <c r="W500" s="560"/>
      <c r="X500" s="560"/>
      <c r="Y500" s="560"/>
      <c r="Z500" s="560"/>
      <c r="AA500" s="560"/>
      <c r="AB500" s="560"/>
      <c r="AC500" s="560"/>
      <c r="AD500" s="560"/>
      <c r="AE500" s="560"/>
      <c r="AF500" s="560"/>
      <c r="AG500" s="560"/>
      <c r="AH500" s="560"/>
      <c r="AI500" s="560"/>
      <c r="AJ500" s="560"/>
      <c r="AK500" s="560"/>
      <c r="AL500" s="560"/>
      <c r="AM500" s="560"/>
      <c r="AN500" s="560"/>
      <c r="AO500" s="560"/>
      <c r="AP500" s="560"/>
      <c r="AQ500" s="560"/>
      <c r="AR500" s="560"/>
      <c r="AS500" s="560"/>
      <c r="AT500" s="560"/>
    </row>
    <row r="501" spans="2:46">
      <c r="B501" s="560"/>
      <c r="C501" s="560"/>
      <c r="D501" s="560"/>
      <c r="E501" s="560"/>
      <c r="F501" s="560"/>
      <c r="G501" s="560"/>
      <c r="H501" s="560"/>
      <c r="I501" s="560"/>
      <c r="J501" s="560"/>
      <c r="K501" s="560"/>
      <c r="L501" s="560"/>
      <c r="M501" s="560"/>
      <c r="N501" s="560"/>
      <c r="O501" s="560"/>
      <c r="P501" s="560"/>
      <c r="Q501" s="560"/>
      <c r="R501" s="560"/>
      <c r="S501" s="560"/>
      <c r="T501" s="560"/>
      <c r="U501" s="560"/>
      <c r="V501" s="560"/>
      <c r="W501" s="560"/>
      <c r="X501" s="560"/>
      <c r="Y501" s="560"/>
      <c r="Z501" s="560"/>
      <c r="AA501" s="560"/>
      <c r="AB501" s="560"/>
      <c r="AC501" s="560"/>
      <c r="AD501" s="560"/>
      <c r="AE501" s="560"/>
      <c r="AF501" s="560"/>
      <c r="AG501" s="560"/>
      <c r="AH501" s="560"/>
      <c r="AI501" s="560"/>
      <c r="AJ501" s="560"/>
      <c r="AK501" s="560"/>
      <c r="AL501" s="560"/>
      <c r="AM501" s="560"/>
      <c r="AN501" s="560"/>
      <c r="AO501" s="560"/>
      <c r="AP501" s="560"/>
      <c r="AQ501" s="560"/>
      <c r="AR501" s="560"/>
      <c r="AS501" s="560"/>
      <c r="AT501" s="560"/>
    </row>
    <row r="502" spans="2:46">
      <c r="B502" s="560"/>
      <c r="C502" s="560"/>
      <c r="D502" s="560"/>
      <c r="E502" s="560"/>
      <c r="F502" s="560"/>
      <c r="G502" s="560"/>
      <c r="H502" s="560"/>
      <c r="I502" s="560"/>
      <c r="J502" s="560"/>
      <c r="K502" s="560"/>
      <c r="L502" s="560"/>
      <c r="M502" s="560"/>
      <c r="N502" s="560"/>
      <c r="O502" s="560"/>
      <c r="P502" s="560"/>
      <c r="Q502" s="560"/>
      <c r="R502" s="560"/>
      <c r="S502" s="560"/>
      <c r="T502" s="560"/>
      <c r="U502" s="560"/>
      <c r="V502" s="560"/>
      <c r="W502" s="560"/>
      <c r="X502" s="560"/>
      <c r="Y502" s="560"/>
      <c r="Z502" s="560"/>
      <c r="AA502" s="560"/>
      <c r="AB502" s="560"/>
      <c r="AC502" s="560"/>
      <c r="AD502" s="560"/>
      <c r="AE502" s="560"/>
      <c r="AF502" s="560"/>
      <c r="AG502" s="560"/>
      <c r="AH502" s="560"/>
      <c r="AI502" s="560"/>
      <c r="AJ502" s="560"/>
      <c r="AK502" s="560"/>
      <c r="AL502" s="560"/>
      <c r="AM502" s="560"/>
      <c r="AN502" s="560"/>
      <c r="AO502" s="560"/>
      <c r="AP502" s="560"/>
      <c r="AQ502" s="560"/>
      <c r="AR502" s="560"/>
      <c r="AS502" s="560"/>
      <c r="AT502" s="560"/>
    </row>
    <row r="503" spans="2:46">
      <c r="B503" s="560"/>
      <c r="C503" s="560"/>
      <c r="D503" s="560"/>
      <c r="E503" s="560"/>
      <c r="F503" s="560"/>
      <c r="G503" s="560"/>
      <c r="H503" s="560"/>
      <c r="I503" s="560"/>
      <c r="J503" s="560"/>
      <c r="K503" s="560"/>
      <c r="L503" s="560"/>
      <c r="M503" s="560"/>
      <c r="N503" s="560"/>
      <c r="O503" s="560"/>
      <c r="P503" s="560"/>
      <c r="Q503" s="560"/>
      <c r="R503" s="560"/>
      <c r="S503" s="560"/>
      <c r="T503" s="560"/>
      <c r="U503" s="560"/>
      <c r="V503" s="560"/>
      <c r="W503" s="560"/>
      <c r="X503" s="560"/>
      <c r="Y503" s="560"/>
      <c r="Z503" s="560"/>
      <c r="AA503" s="560"/>
      <c r="AB503" s="560"/>
      <c r="AC503" s="560"/>
      <c r="AD503" s="560"/>
      <c r="AE503" s="560"/>
      <c r="AF503" s="560"/>
      <c r="AG503" s="560"/>
      <c r="AH503" s="560"/>
      <c r="AI503" s="560"/>
      <c r="AJ503" s="560"/>
      <c r="AK503" s="560"/>
      <c r="AL503" s="560"/>
      <c r="AM503" s="560"/>
      <c r="AN503" s="560"/>
      <c r="AO503" s="560"/>
      <c r="AP503" s="560"/>
      <c r="AQ503" s="560"/>
      <c r="AR503" s="560"/>
      <c r="AS503" s="560"/>
      <c r="AT503" s="560"/>
    </row>
    <row r="504" spans="2:46">
      <c r="B504" s="560"/>
      <c r="C504" s="560"/>
      <c r="D504" s="560"/>
      <c r="E504" s="560"/>
      <c r="F504" s="560"/>
      <c r="G504" s="560"/>
      <c r="H504" s="560"/>
      <c r="I504" s="560"/>
      <c r="J504" s="560"/>
      <c r="K504" s="560"/>
      <c r="L504" s="560"/>
      <c r="M504" s="560"/>
      <c r="N504" s="560"/>
      <c r="O504" s="560"/>
      <c r="P504" s="560"/>
      <c r="Q504" s="560"/>
      <c r="R504" s="560"/>
      <c r="S504" s="560"/>
      <c r="T504" s="560"/>
      <c r="U504" s="560"/>
      <c r="V504" s="560"/>
      <c r="W504" s="560"/>
      <c r="X504" s="560"/>
      <c r="Y504" s="560"/>
      <c r="Z504" s="560"/>
      <c r="AA504" s="560"/>
      <c r="AB504" s="560"/>
      <c r="AC504" s="560"/>
      <c r="AD504" s="560"/>
      <c r="AE504" s="560"/>
      <c r="AF504" s="560"/>
      <c r="AG504" s="560"/>
      <c r="AH504" s="560"/>
      <c r="AI504" s="560"/>
      <c r="AJ504" s="560"/>
      <c r="AK504" s="560"/>
      <c r="AL504" s="560"/>
      <c r="AM504" s="560"/>
      <c r="AN504" s="560"/>
      <c r="AO504" s="560"/>
      <c r="AP504" s="560"/>
      <c r="AQ504" s="560"/>
      <c r="AR504" s="560"/>
      <c r="AS504" s="560"/>
      <c r="AT504" s="560"/>
    </row>
    <row r="505" spans="2:46">
      <c r="B505" s="560"/>
      <c r="C505" s="560"/>
      <c r="D505" s="560"/>
      <c r="E505" s="560"/>
      <c r="F505" s="560"/>
      <c r="G505" s="560"/>
      <c r="H505" s="560"/>
      <c r="I505" s="560"/>
      <c r="J505" s="560"/>
      <c r="K505" s="560"/>
      <c r="L505" s="560"/>
      <c r="M505" s="560"/>
      <c r="N505" s="560"/>
      <c r="O505" s="560"/>
      <c r="P505" s="560"/>
      <c r="Q505" s="560"/>
      <c r="R505" s="560"/>
      <c r="S505" s="560"/>
      <c r="T505" s="560"/>
      <c r="U505" s="560"/>
      <c r="V505" s="560"/>
      <c r="W505" s="560"/>
      <c r="X505" s="560"/>
      <c r="Y505" s="560"/>
      <c r="Z505" s="560"/>
      <c r="AA505" s="560"/>
      <c r="AB505" s="560"/>
      <c r="AC505" s="560"/>
      <c r="AD505" s="560"/>
      <c r="AE505" s="560"/>
      <c r="AF505" s="560"/>
      <c r="AG505" s="560"/>
      <c r="AH505" s="560"/>
      <c r="AI505" s="560"/>
      <c r="AJ505" s="560"/>
      <c r="AK505" s="560"/>
      <c r="AL505" s="560"/>
      <c r="AM505" s="560"/>
      <c r="AN505" s="560"/>
      <c r="AO505" s="560"/>
      <c r="AP505" s="560"/>
      <c r="AQ505" s="560"/>
      <c r="AR505" s="560"/>
      <c r="AS505" s="560"/>
      <c r="AT505" s="560"/>
    </row>
    <row r="506" spans="2:46">
      <c r="B506" s="560"/>
      <c r="C506" s="560"/>
      <c r="D506" s="560"/>
      <c r="E506" s="560"/>
      <c r="F506" s="560"/>
      <c r="G506" s="560"/>
      <c r="H506" s="560"/>
      <c r="I506" s="560"/>
      <c r="J506" s="560"/>
      <c r="K506" s="560"/>
      <c r="L506" s="560"/>
      <c r="M506" s="560"/>
      <c r="N506" s="560"/>
      <c r="O506" s="560"/>
      <c r="P506" s="560"/>
      <c r="Q506" s="560"/>
      <c r="R506" s="560"/>
      <c r="S506" s="560"/>
      <c r="T506" s="560"/>
      <c r="U506" s="560"/>
      <c r="V506" s="560"/>
      <c r="W506" s="560"/>
      <c r="X506" s="560"/>
      <c r="Y506" s="560"/>
      <c r="Z506" s="560"/>
      <c r="AA506" s="560"/>
      <c r="AB506" s="560"/>
      <c r="AC506" s="560"/>
      <c r="AD506" s="560"/>
      <c r="AE506" s="560"/>
      <c r="AF506" s="560"/>
      <c r="AG506" s="560"/>
      <c r="AH506" s="560"/>
      <c r="AI506" s="560"/>
      <c r="AJ506" s="560"/>
      <c r="AK506" s="560"/>
      <c r="AL506" s="560"/>
      <c r="AM506" s="560"/>
      <c r="AN506" s="560"/>
      <c r="AO506" s="560"/>
      <c r="AP506" s="560"/>
      <c r="AQ506" s="560"/>
      <c r="AR506" s="560"/>
      <c r="AS506" s="560"/>
      <c r="AT506" s="560"/>
    </row>
    <row r="507" spans="2:46">
      <c r="B507" s="560"/>
      <c r="C507" s="560"/>
      <c r="D507" s="560"/>
      <c r="E507" s="560"/>
      <c r="F507" s="560"/>
      <c r="G507" s="560"/>
      <c r="H507" s="560"/>
      <c r="I507" s="560"/>
      <c r="J507" s="560"/>
      <c r="K507" s="560"/>
      <c r="L507" s="560"/>
      <c r="M507" s="560"/>
      <c r="N507" s="560"/>
      <c r="O507" s="560"/>
      <c r="P507" s="560"/>
      <c r="Q507" s="560"/>
      <c r="R507" s="560"/>
      <c r="S507" s="560"/>
      <c r="T507" s="560"/>
      <c r="U507" s="560"/>
      <c r="V507" s="560"/>
      <c r="W507" s="560"/>
      <c r="X507" s="560"/>
      <c r="Y507" s="560"/>
      <c r="Z507" s="560"/>
      <c r="AA507" s="560"/>
      <c r="AB507" s="560"/>
      <c r="AC507" s="560"/>
      <c r="AD507" s="560"/>
      <c r="AE507" s="560"/>
      <c r="AF507" s="560"/>
      <c r="AG507" s="560"/>
      <c r="AH507" s="560"/>
      <c r="AI507" s="560"/>
      <c r="AJ507" s="560"/>
      <c r="AK507" s="560"/>
      <c r="AL507" s="560"/>
      <c r="AM507" s="560"/>
      <c r="AN507" s="560"/>
      <c r="AO507" s="560"/>
      <c r="AP507" s="560"/>
      <c r="AQ507" s="560"/>
      <c r="AR507" s="560"/>
      <c r="AS507" s="560"/>
      <c r="AT507" s="560"/>
    </row>
    <row r="508" spans="2:46">
      <c r="B508" s="560"/>
      <c r="C508" s="560"/>
      <c r="D508" s="560"/>
      <c r="E508" s="560"/>
      <c r="F508" s="560"/>
      <c r="G508" s="560"/>
      <c r="H508" s="560"/>
      <c r="I508" s="560"/>
      <c r="J508" s="560"/>
      <c r="K508" s="560"/>
      <c r="L508" s="560"/>
      <c r="M508" s="560"/>
      <c r="N508" s="560"/>
      <c r="O508" s="560"/>
      <c r="P508" s="560"/>
      <c r="Q508" s="560"/>
      <c r="R508" s="560"/>
      <c r="S508" s="560"/>
      <c r="T508" s="560"/>
      <c r="U508" s="560"/>
      <c r="V508" s="560"/>
      <c r="W508" s="560"/>
      <c r="X508" s="560"/>
      <c r="Y508" s="560"/>
      <c r="Z508" s="560"/>
      <c r="AA508" s="560"/>
      <c r="AB508" s="560"/>
      <c r="AC508" s="560"/>
      <c r="AD508" s="560"/>
      <c r="AE508" s="560"/>
      <c r="AF508" s="560"/>
      <c r="AG508" s="560"/>
      <c r="AH508" s="560"/>
      <c r="AI508" s="560"/>
      <c r="AJ508" s="560"/>
      <c r="AK508" s="560"/>
      <c r="AL508" s="560"/>
      <c r="AM508" s="560"/>
      <c r="AN508" s="560"/>
      <c r="AO508" s="560"/>
      <c r="AP508" s="560"/>
      <c r="AQ508" s="560"/>
      <c r="AR508" s="560"/>
      <c r="AS508" s="560"/>
      <c r="AT508" s="560"/>
    </row>
    <row r="509" spans="2:46">
      <c r="B509" s="560"/>
      <c r="C509" s="560"/>
      <c r="D509" s="560"/>
      <c r="E509" s="560"/>
      <c r="F509" s="560"/>
      <c r="G509" s="560"/>
      <c r="H509" s="560"/>
      <c r="I509" s="560"/>
      <c r="J509" s="560"/>
      <c r="K509" s="560"/>
      <c r="L509" s="560"/>
      <c r="M509" s="560"/>
      <c r="N509" s="560"/>
      <c r="O509" s="560"/>
      <c r="P509" s="560"/>
      <c r="Q509" s="560"/>
      <c r="R509" s="560"/>
      <c r="S509" s="560"/>
      <c r="T509" s="560"/>
      <c r="U509" s="560"/>
      <c r="V509" s="560"/>
      <c r="W509" s="560"/>
      <c r="X509" s="560"/>
      <c r="Y509" s="560"/>
      <c r="Z509" s="560"/>
      <c r="AA509" s="560"/>
      <c r="AB509" s="560"/>
      <c r="AC509" s="560"/>
      <c r="AD509" s="560"/>
      <c r="AE509" s="560"/>
      <c r="AF509" s="560"/>
      <c r="AG509" s="560"/>
      <c r="AH509" s="560"/>
      <c r="AI509" s="560"/>
      <c r="AJ509" s="560"/>
      <c r="AK509" s="560"/>
      <c r="AL509" s="560"/>
      <c r="AM509" s="560"/>
      <c r="AN509" s="560"/>
      <c r="AO509" s="560"/>
      <c r="AP509" s="560"/>
      <c r="AQ509" s="560"/>
      <c r="AR509" s="560"/>
      <c r="AS509" s="560"/>
      <c r="AT509" s="560"/>
    </row>
    <row r="510" spans="2:46">
      <c r="B510" s="560"/>
      <c r="C510" s="560"/>
      <c r="D510" s="560"/>
      <c r="E510" s="560"/>
      <c r="F510" s="560"/>
      <c r="G510" s="560"/>
      <c r="H510" s="560"/>
      <c r="I510" s="560"/>
      <c r="J510" s="560"/>
      <c r="K510" s="560"/>
      <c r="L510" s="560"/>
      <c r="M510" s="560"/>
      <c r="N510" s="560"/>
      <c r="O510" s="560"/>
      <c r="P510" s="560"/>
      <c r="Q510" s="560"/>
      <c r="R510" s="560"/>
      <c r="S510" s="560"/>
      <c r="T510" s="560"/>
      <c r="U510" s="560"/>
      <c r="V510" s="560"/>
      <c r="W510" s="560"/>
      <c r="X510" s="560"/>
      <c r="Y510" s="560"/>
      <c r="Z510" s="560"/>
      <c r="AA510" s="560"/>
      <c r="AB510" s="560"/>
      <c r="AC510" s="560"/>
      <c r="AD510" s="560"/>
      <c r="AE510" s="560"/>
      <c r="AF510" s="560"/>
      <c r="AG510" s="560"/>
      <c r="AH510" s="560"/>
      <c r="AI510" s="560"/>
      <c r="AJ510" s="560"/>
      <c r="AK510" s="560"/>
      <c r="AL510" s="560"/>
      <c r="AM510" s="560"/>
      <c r="AN510" s="560"/>
      <c r="AO510" s="560"/>
      <c r="AP510" s="560"/>
      <c r="AQ510" s="560"/>
      <c r="AR510" s="560"/>
      <c r="AS510" s="560"/>
      <c r="AT510" s="560"/>
    </row>
    <row r="511" spans="2:46">
      <c r="B511" s="560"/>
      <c r="C511" s="560"/>
      <c r="D511" s="560"/>
      <c r="E511" s="560"/>
      <c r="F511" s="560"/>
      <c r="G511" s="560"/>
      <c r="H511" s="560"/>
      <c r="I511" s="560"/>
      <c r="J511" s="560"/>
      <c r="K511" s="560"/>
      <c r="L511" s="560"/>
      <c r="M511" s="560"/>
      <c r="N511" s="560"/>
      <c r="O511" s="560"/>
      <c r="P511" s="560"/>
      <c r="Q511" s="560"/>
      <c r="R511" s="560"/>
      <c r="S511" s="560"/>
      <c r="T511" s="560"/>
      <c r="U511" s="560"/>
      <c r="V511" s="560"/>
      <c r="W511" s="560"/>
      <c r="X511" s="560"/>
      <c r="Y511" s="560"/>
      <c r="Z511" s="560"/>
      <c r="AA511" s="560"/>
      <c r="AB511" s="560"/>
      <c r="AC511" s="560"/>
      <c r="AD511" s="560"/>
      <c r="AE511" s="560"/>
      <c r="AF511" s="560"/>
      <c r="AG511" s="560"/>
      <c r="AH511" s="560"/>
      <c r="AI511" s="560"/>
      <c r="AJ511" s="560"/>
      <c r="AK511" s="560"/>
      <c r="AL511" s="560"/>
      <c r="AM511" s="560"/>
      <c r="AN511" s="560"/>
      <c r="AO511" s="560"/>
      <c r="AP511" s="560"/>
      <c r="AQ511" s="560"/>
      <c r="AR511" s="560"/>
      <c r="AS511" s="560"/>
      <c r="AT511" s="560"/>
    </row>
    <row r="512" spans="2:46">
      <c r="B512" s="560"/>
      <c r="C512" s="560"/>
      <c r="D512" s="560"/>
      <c r="E512" s="560"/>
      <c r="F512" s="560"/>
      <c r="G512" s="560"/>
      <c r="H512" s="560"/>
      <c r="I512" s="560"/>
      <c r="J512" s="560"/>
      <c r="K512" s="560"/>
      <c r="L512" s="560"/>
      <c r="M512" s="560"/>
      <c r="N512" s="560"/>
      <c r="O512" s="560"/>
      <c r="P512" s="560"/>
      <c r="Q512" s="560"/>
      <c r="R512" s="560"/>
      <c r="S512" s="560"/>
      <c r="T512" s="560"/>
      <c r="U512" s="560"/>
      <c r="V512" s="560"/>
      <c r="W512" s="560"/>
      <c r="X512" s="560"/>
      <c r="Y512" s="560"/>
      <c r="Z512" s="560"/>
      <c r="AA512" s="560"/>
      <c r="AB512" s="560"/>
      <c r="AC512" s="560"/>
      <c r="AD512" s="560"/>
      <c r="AE512" s="560"/>
      <c r="AF512" s="560"/>
      <c r="AG512" s="560"/>
      <c r="AH512" s="560"/>
      <c r="AI512" s="560"/>
      <c r="AJ512" s="560"/>
      <c r="AK512" s="560"/>
      <c r="AL512" s="560"/>
      <c r="AM512" s="560"/>
      <c r="AN512" s="560"/>
      <c r="AO512" s="560"/>
      <c r="AP512" s="560"/>
      <c r="AQ512" s="560"/>
      <c r="AR512" s="560"/>
      <c r="AS512" s="560"/>
      <c r="AT512" s="560"/>
    </row>
    <row r="513" spans="2:46">
      <c r="B513" s="560"/>
      <c r="C513" s="560"/>
      <c r="D513" s="560"/>
      <c r="E513" s="560"/>
      <c r="F513" s="560"/>
      <c r="G513" s="560"/>
      <c r="H513" s="560"/>
      <c r="I513" s="560"/>
      <c r="J513" s="560"/>
      <c r="K513" s="560"/>
      <c r="L513" s="560"/>
      <c r="M513" s="560"/>
      <c r="N513" s="560"/>
      <c r="O513" s="560"/>
      <c r="P513" s="560"/>
      <c r="Q513" s="560"/>
      <c r="R513" s="560"/>
      <c r="S513" s="560"/>
      <c r="T513" s="560"/>
      <c r="U513" s="560"/>
      <c r="V513" s="560"/>
      <c r="W513" s="560"/>
      <c r="X513" s="560"/>
      <c r="Y513" s="560"/>
      <c r="Z513" s="560"/>
      <c r="AA513" s="560"/>
      <c r="AB513" s="560"/>
      <c r="AC513" s="560"/>
      <c r="AD513" s="560"/>
      <c r="AE513" s="560"/>
      <c r="AF513" s="560"/>
      <c r="AG513" s="560"/>
      <c r="AH513" s="560"/>
      <c r="AI513" s="560"/>
      <c r="AJ513" s="560"/>
      <c r="AK513" s="560"/>
      <c r="AL513" s="560"/>
      <c r="AM513" s="560"/>
      <c r="AN513" s="560"/>
      <c r="AO513" s="560"/>
      <c r="AP513" s="560"/>
      <c r="AQ513" s="560"/>
      <c r="AR513" s="560"/>
      <c r="AS513" s="560"/>
      <c r="AT513" s="560"/>
    </row>
    <row r="514" spans="2:46">
      <c r="B514" s="560"/>
      <c r="C514" s="560"/>
      <c r="D514" s="560"/>
      <c r="E514" s="560"/>
      <c r="F514" s="560"/>
      <c r="G514" s="560"/>
      <c r="H514" s="560"/>
      <c r="I514" s="560"/>
      <c r="J514" s="560"/>
      <c r="K514" s="560"/>
      <c r="L514" s="560"/>
      <c r="M514" s="560"/>
      <c r="N514" s="560"/>
      <c r="O514" s="560"/>
      <c r="P514" s="560"/>
      <c r="Q514" s="560"/>
      <c r="R514" s="560"/>
      <c r="S514" s="560"/>
      <c r="T514" s="560"/>
      <c r="U514" s="560"/>
      <c r="V514" s="560"/>
      <c r="W514" s="560"/>
      <c r="X514" s="560"/>
      <c r="Y514" s="560"/>
      <c r="Z514" s="560"/>
      <c r="AA514" s="560"/>
      <c r="AB514" s="560"/>
      <c r="AC514" s="560"/>
      <c r="AD514" s="560"/>
      <c r="AE514" s="560"/>
      <c r="AF514" s="560"/>
      <c r="AG514" s="560"/>
      <c r="AH514" s="560"/>
      <c r="AI514" s="560"/>
      <c r="AJ514" s="560"/>
      <c r="AK514" s="560"/>
      <c r="AL514" s="560"/>
      <c r="AM514" s="560"/>
      <c r="AN514" s="560"/>
      <c r="AO514" s="560"/>
      <c r="AP514" s="560"/>
      <c r="AQ514" s="560"/>
      <c r="AR514" s="560"/>
      <c r="AS514" s="560"/>
      <c r="AT514" s="560"/>
    </row>
    <row r="515" spans="2:46">
      <c r="B515" s="560"/>
      <c r="C515" s="560"/>
      <c r="D515" s="560"/>
      <c r="E515" s="560"/>
      <c r="F515" s="560"/>
      <c r="G515" s="560"/>
      <c r="H515" s="560"/>
      <c r="I515" s="560"/>
      <c r="J515" s="560"/>
      <c r="K515" s="560"/>
      <c r="L515" s="560"/>
      <c r="M515" s="560"/>
      <c r="N515" s="560"/>
      <c r="O515" s="560"/>
      <c r="P515" s="560"/>
      <c r="Q515" s="560"/>
      <c r="R515" s="560"/>
      <c r="S515" s="560"/>
      <c r="T515" s="560"/>
      <c r="U515" s="560"/>
      <c r="V515" s="560"/>
      <c r="W515" s="560"/>
      <c r="X515" s="560"/>
      <c r="Y515" s="560"/>
      <c r="Z515" s="560"/>
      <c r="AA515" s="560"/>
      <c r="AB515" s="560"/>
      <c r="AC515" s="560"/>
      <c r="AD515" s="560"/>
      <c r="AE515" s="560"/>
      <c r="AF515" s="560"/>
      <c r="AG515" s="560"/>
      <c r="AH515" s="560"/>
      <c r="AI515" s="560"/>
      <c r="AJ515" s="560"/>
      <c r="AK515" s="560"/>
      <c r="AL515" s="560"/>
      <c r="AM515" s="560"/>
      <c r="AN515" s="560"/>
      <c r="AO515" s="560"/>
      <c r="AP515" s="560"/>
      <c r="AQ515" s="560"/>
      <c r="AR515" s="560"/>
      <c r="AS515" s="560"/>
      <c r="AT515" s="560"/>
    </row>
    <row r="516" spans="2:46">
      <c r="B516" s="560"/>
      <c r="C516" s="560"/>
      <c r="D516" s="560"/>
      <c r="E516" s="560"/>
      <c r="F516" s="560"/>
      <c r="G516" s="560"/>
      <c r="H516" s="560"/>
      <c r="I516" s="560"/>
      <c r="J516" s="560"/>
      <c r="K516" s="560"/>
      <c r="L516" s="560"/>
      <c r="M516" s="560"/>
      <c r="N516" s="560"/>
      <c r="O516" s="560"/>
      <c r="P516" s="560"/>
      <c r="Q516" s="560"/>
      <c r="R516" s="560"/>
      <c r="S516" s="560"/>
      <c r="T516" s="560"/>
      <c r="U516" s="560"/>
      <c r="V516" s="560"/>
      <c r="W516" s="560"/>
      <c r="X516" s="560"/>
      <c r="Y516" s="560"/>
      <c r="Z516" s="560"/>
      <c r="AA516" s="560"/>
      <c r="AB516" s="560"/>
      <c r="AC516" s="560"/>
      <c r="AD516" s="560"/>
      <c r="AE516" s="560"/>
      <c r="AF516" s="560"/>
      <c r="AG516" s="560"/>
      <c r="AH516" s="560"/>
      <c r="AI516" s="560"/>
      <c r="AJ516" s="560"/>
      <c r="AK516" s="560"/>
      <c r="AL516" s="560"/>
      <c r="AM516" s="560"/>
      <c r="AN516" s="560"/>
      <c r="AO516" s="560"/>
      <c r="AP516" s="560"/>
      <c r="AQ516" s="560"/>
      <c r="AR516" s="560"/>
      <c r="AS516" s="560"/>
      <c r="AT516" s="560"/>
    </row>
    <row r="517" spans="2:46">
      <c r="B517" s="560"/>
      <c r="C517" s="560"/>
      <c r="D517" s="560"/>
      <c r="E517" s="560"/>
      <c r="F517" s="560"/>
      <c r="G517" s="560"/>
      <c r="H517" s="560"/>
      <c r="I517" s="560"/>
      <c r="J517" s="560"/>
      <c r="K517" s="560"/>
      <c r="L517" s="560"/>
      <c r="M517" s="560"/>
      <c r="N517" s="560"/>
      <c r="O517" s="560"/>
      <c r="P517" s="560"/>
      <c r="Q517" s="560"/>
      <c r="R517" s="560"/>
      <c r="S517" s="560"/>
      <c r="T517" s="560"/>
      <c r="U517" s="560"/>
      <c r="V517" s="560"/>
      <c r="W517" s="560"/>
      <c r="X517" s="560"/>
      <c r="Y517" s="560"/>
      <c r="Z517" s="560"/>
      <c r="AA517" s="560"/>
      <c r="AB517" s="560"/>
      <c r="AC517" s="560"/>
      <c r="AD517" s="560"/>
      <c r="AE517" s="560"/>
      <c r="AF517" s="560"/>
      <c r="AG517" s="560"/>
      <c r="AH517" s="560"/>
      <c r="AI517" s="560"/>
      <c r="AJ517" s="560"/>
      <c r="AK517" s="560"/>
      <c r="AL517" s="560"/>
      <c r="AM517" s="560"/>
      <c r="AN517" s="560"/>
      <c r="AO517" s="560"/>
      <c r="AP517" s="560"/>
      <c r="AQ517" s="560"/>
      <c r="AR517" s="560"/>
      <c r="AS517" s="560"/>
      <c r="AT517" s="560"/>
    </row>
    <row r="518" spans="2:46">
      <c r="B518" s="560"/>
      <c r="C518" s="560"/>
      <c r="D518" s="560"/>
      <c r="E518" s="560"/>
      <c r="F518" s="560"/>
      <c r="G518" s="560"/>
      <c r="H518" s="560"/>
      <c r="I518" s="560"/>
      <c r="J518" s="560"/>
      <c r="K518" s="560"/>
      <c r="L518" s="560"/>
      <c r="M518" s="560"/>
      <c r="N518" s="560"/>
      <c r="O518" s="560"/>
      <c r="P518" s="560"/>
      <c r="Q518" s="560"/>
      <c r="R518" s="560"/>
      <c r="S518" s="560"/>
      <c r="T518" s="560"/>
      <c r="U518" s="560"/>
      <c r="V518" s="560"/>
      <c r="W518" s="560"/>
      <c r="X518" s="560"/>
      <c r="Y518" s="560"/>
      <c r="Z518" s="560"/>
      <c r="AA518" s="560"/>
      <c r="AB518" s="560"/>
      <c r="AC518" s="560"/>
      <c r="AD518" s="560"/>
      <c r="AE518" s="560"/>
      <c r="AF518" s="560"/>
      <c r="AG518" s="560"/>
      <c r="AH518" s="560"/>
      <c r="AI518" s="560"/>
      <c r="AJ518" s="560"/>
      <c r="AK518" s="560"/>
      <c r="AL518" s="560"/>
      <c r="AM518" s="560"/>
      <c r="AN518" s="560"/>
      <c r="AO518" s="560"/>
      <c r="AP518" s="560"/>
      <c r="AQ518" s="560"/>
      <c r="AR518" s="560"/>
      <c r="AS518" s="560"/>
      <c r="AT518" s="560"/>
    </row>
    <row r="519" spans="2:46">
      <c r="B519" s="560"/>
      <c r="C519" s="560"/>
      <c r="D519" s="560"/>
      <c r="E519" s="560"/>
      <c r="F519" s="560"/>
      <c r="G519" s="560"/>
      <c r="H519" s="560"/>
      <c r="I519" s="560"/>
      <c r="J519" s="560"/>
      <c r="K519" s="560"/>
      <c r="L519" s="560"/>
      <c r="M519" s="560"/>
      <c r="N519" s="560"/>
      <c r="O519" s="560"/>
      <c r="P519" s="560"/>
      <c r="Q519" s="560"/>
      <c r="R519" s="560"/>
      <c r="S519" s="560"/>
      <c r="T519" s="560"/>
      <c r="U519" s="560"/>
      <c r="V519" s="560"/>
      <c r="W519" s="560"/>
      <c r="X519" s="560"/>
      <c r="Y519" s="560"/>
      <c r="Z519" s="560"/>
      <c r="AA519" s="560"/>
      <c r="AB519" s="560"/>
      <c r="AC519" s="560"/>
      <c r="AD519" s="560"/>
      <c r="AE519" s="560"/>
      <c r="AF519" s="560"/>
      <c r="AG519" s="560"/>
      <c r="AH519" s="560"/>
      <c r="AI519" s="560"/>
      <c r="AJ519" s="560"/>
      <c r="AK519" s="560"/>
      <c r="AL519" s="560"/>
      <c r="AM519" s="560"/>
      <c r="AN519" s="560"/>
      <c r="AO519" s="560"/>
      <c r="AP519" s="560"/>
      <c r="AQ519" s="560"/>
      <c r="AR519" s="560"/>
      <c r="AS519" s="560"/>
      <c r="AT519" s="560"/>
    </row>
    <row r="520" spans="2:46">
      <c r="B520" s="560"/>
      <c r="C520" s="560"/>
      <c r="D520" s="560"/>
      <c r="E520" s="560"/>
      <c r="F520" s="560"/>
      <c r="G520" s="560"/>
      <c r="H520" s="560"/>
      <c r="I520" s="560"/>
      <c r="J520" s="560"/>
      <c r="K520" s="560"/>
      <c r="L520" s="560"/>
      <c r="M520" s="560"/>
      <c r="N520" s="560"/>
      <c r="O520" s="560"/>
      <c r="P520" s="560"/>
      <c r="Q520" s="560"/>
      <c r="R520" s="560"/>
      <c r="S520" s="560"/>
      <c r="T520" s="560"/>
      <c r="U520" s="560"/>
      <c r="V520" s="560"/>
      <c r="W520" s="560"/>
      <c r="X520" s="560"/>
      <c r="Y520" s="560"/>
      <c r="Z520" s="560"/>
      <c r="AA520" s="560"/>
      <c r="AB520" s="560"/>
      <c r="AC520" s="560"/>
      <c r="AD520" s="560"/>
      <c r="AE520" s="560"/>
      <c r="AF520" s="560"/>
      <c r="AG520" s="560"/>
      <c r="AH520" s="560"/>
      <c r="AI520" s="560"/>
      <c r="AJ520" s="560"/>
      <c r="AK520" s="560"/>
      <c r="AL520" s="560"/>
      <c r="AM520" s="560"/>
      <c r="AN520" s="560"/>
      <c r="AO520" s="560"/>
      <c r="AP520" s="560"/>
      <c r="AQ520" s="560"/>
      <c r="AR520" s="560"/>
      <c r="AS520" s="560"/>
      <c r="AT520" s="560"/>
    </row>
    <row r="521" spans="2:46">
      <c r="B521" s="560"/>
      <c r="C521" s="560"/>
      <c r="D521" s="560"/>
      <c r="E521" s="560"/>
      <c r="F521" s="560"/>
      <c r="G521" s="560"/>
      <c r="H521" s="560"/>
      <c r="I521" s="560"/>
      <c r="J521" s="560"/>
      <c r="K521" s="560"/>
      <c r="L521" s="560"/>
      <c r="M521" s="560"/>
      <c r="N521" s="560"/>
      <c r="O521" s="560"/>
      <c r="P521" s="560"/>
      <c r="Q521" s="560"/>
      <c r="R521" s="560"/>
      <c r="S521" s="560"/>
      <c r="T521" s="560"/>
      <c r="U521" s="560"/>
      <c r="V521" s="560"/>
      <c r="W521" s="560"/>
      <c r="X521" s="560"/>
      <c r="Y521" s="560"/>
      <c r="Z521" s="560"/>
      <c r="AA521" s="560"/>
      <c r="AB521" s="560"/>
      <c r="AC521" s="560"/>
      <c r="AD521" s="560"/>
      <c r="AE521" s="560"/>
      <c r="AF521" s="560"/>
      <c r="AG521" s="560"/>
      <c r="AH521" s="560"/>
      <c r="AI521" s="560"/>
      <c r="AJ521" s="560"/>
      <c r="AK521" s="560"/>
      <c r="AL521" s="560"/>
      <c r="AM521" s="560"/>
      <c r="AN521" s="560"/>
      <c r="AO521" s="560"/>
      <c r="AP521" s="560"/>
      <c r="AQ521" s="560"/>
      <c r="AR521" s="560"/>
      <c r="AS521" s="560"/>
      <c r="AT521" s="560"/>
    </row>
    <row r="522" spans="2:46">
      <c r="B522" s="560"/>
      <c r="C522" s="560"/>
      <c r="D522" s="560"/>
      <c r="E522" s="560"/>
      <c r="F522" s="560"/>
      <c r="G522" s="560"/>
      <c r="H522" s="560"/>
      <c r="I522" s="560"/>
      <c r="J522" s="560"/>
      <c r="K522" s="560"/>
      <c r="L522" s="560"/>
      <c r="M522" s="560"/>
      <c r="N522" s="560"/>
      <c r="O522" s="560"/>
      <c r="P522" s="560"/>
      <c r="Q522" s="560"/>
      <c r="R522" s="560"/>
      <c r="S522" s="560"/>
      <c r="T522" s="560"/>
      <c r="U522" s="560"/>
      <c r="V522" s="560"/>
      <c r="W522" s="560"/>
      <c r="X522" s="560"/>
      <c r="Y522" s="560"/>
      <c r="Z522" s="560"/>
      <c r="AA522" s="560"/>
      <c r="AB522" s="560"/>
      <c r="AC522" s="560"/>
      <c r="AD522" s="560"/>
      <c r="AE522" s="560"/>
      <c r="AF522" s="560"/>
      <c r="AG522" s="560"/>
      <c r="AH522" s="560"/>
      <c r="AI522" s="560"/>
      <c r="AJ522" s="560"/>
      <c r="AK522" s="560"/>
      <c r="AL522" s="560"/>
      <c r="AM522" s="560"/>
      <c r="AN522" s="560"/>
      <c r="AO522" s="560"/>
      <c r="AP522" s="560"/>
      <c r="AQ522" s="560"/>
      <c r="AR522" s="560"/>
      <c r="AS522" s="560"/>
      <c r="AT522" s="560"/>
    </row>
    <row r="523" spans="2:46">
      <c r="B523" s="560"/>
      <c r="C523" s="560"/>
      <c r="D523" s="560"/>
      <c r="E523" s="560"/>
      <c r="F523" s="560"/>
      <c r="G523" s="560"/>
      <c r="H523" s="560"/>
      <c r="I523" s="560"/>
      <c r="J523" s="560"/>
      <c r="K523" s="560"/>
      <c r="L523" s="560"/>
      <c r="M523" s="560"/>
      <c r="N523" s="560"/>
      <c r="O523" s="560"/>
      <c r="P523" s="560"/>
      <c r="Q523" s="560"/>
      <c r="R523" s="560"/>
      <c r="S523" s="560"/>
      <c r="T523" s="560"/>
      <c r="U523" s="560"/>
      <c r="V523" s="560"/>
      <c r="W523" s="560"/>
      <c r="X523" s="560"/>
      <c r="Y523" s="560"/>
      <c r="Z523" s="560"/>
      <c r="AA523" s="560"/>
      <c r="AB523" s="560"/>
      <c r="AC523" s="560"/>
      <c r="AD523" s="560"/>
      <c r="AE523" s="560"/>
      <c r="AF523" s="560"/>
      <c r="AG523" s="560"/>
      <c r="AH523" s="560"/>
      <c r="AI523" s="560"/>
      <c r="AJ523" s="560"/>
      <c r="AK523" s="560"/>
      <c r="AL523" s="560"/>
      <c r="AM523" s="560"/>
      <c r="AN523" s="560"/>
      <c r="AO523" s="560"/>
      <c r="AP523" s="560"/>
      <c r="AQ523" s="560"/>
      <c r="AR523" s="560"/>
      <c r="AS523" s="560"/>
      <c r="AT523" s="560"/>
    </row>
    <row r="524" spans="2:46">
      <c r="B524" s="560"/>
      <c r="C524" s="560"/>
      <c r="D524" s="560"/>
      <c r="E524" s="560"/>
      <c r="F524" s="560"/>
      <c r="G524" s="560"/>
      <c r="H524" s="560"/>
      <c r="I524" s="560"/>
      <c r="J524" s="560"/>
      <c r="K524" s="560"/>
      <c r="L524" s="560"/>
      <c r="M524" s="560"/>
      <c r="N524" s="560"/>
      <c r="O524" s="560"/>
      <c r="P524" s="560"/>
      <c r="Q524" s="560"/>
      <c r="R524" s="560"/>
      <c r="S524" s="560"/>
      <c r="T524" s="560"/>
      <c r="U524" s="560"/>
      <c r="V524" s="560"/>
      <c r="W524" s="560"/>
      <c r="X524" s="560"/>
      <c r="Y524" s="560"/>
      <c r="Z524" s="560"/>
      <c r="AA524" s="560"/>
      <c r="AB524" s="560"/>
      <c r="AC524" s="560"/>
      <c r="AD524" s="560"/>
      <c r="AE524" s="560"/>
      <c r="AF524" s="560"/>
      <c r="AG524" s="560"/>
      <c r="AH524" s="560"/>
      <c r="AI524" s="560"/>
      <c r="AJ524" s="560"/>
      <c r="AK524" s="560"/>
      <c r="AL524" s="560"/>
      <c r="AM524" s="560"/>
      <c r="AN524" s="560"/>
      <c r="AO524" s="560"/>
      <c r="AP524" s="560"/>
      <c r="AQ524" s="560"/>
      <c r="AR524" s="560"/>
      <c r="AS524" s="560"/>
      <c r="AT524" s="560"/>
    </row>
    <row r="525" spans="2:46">
      <c r="B525" s="560"/>
      <c r="C525" s="560"/>
      <c r="D525" s="560"/>
      <c r="E525" s="560"/>
      <c r="F525" s="560"/>
      <c r="G525" s="560"/>
      <c r="H525" s="560"/>
      <c r="I525" s="560"/>
      <c r="J525" s="560"/>
      <c r="K525" s="560"/>
      <c r="L525" s="560"/>
      <c r="M525" s="560"/>
      <c r="N525" s="560"/>
      <c r="O525" s="560"/>
      <c r="P525" s="560"/>
      <c r="Q525" s="560"/>
      <c r="R525" s="560"/>
      <c r="S525" s="560"/>
      <c r="T525" s="560"/>
      <c r="U525" s="560"/>
      <c r="V525" s="560"/>
      <c r="W525" s="560"/>
      <c r="X525" s="560"/>
      <c r="Y525" s="560"/>
      <c r="Z525" s="560"/>
      <c r="AA525" s="560"/>
      <c r="AB525" s="560"/>
      <c r="AC525" s="560"/>
      <c r="AD525" s="560"/>
      <c r="AE525" s="560"/>
      <c r="AF525" s="560"/>
      <c r="AG525" s="560"/>
      <c r="AH525" s="560"/>
      <c r="AI525" s="560"/>
      <c r="AJ525" s="560"/>
      <c r="AK525" s="560"/>
      <c r="AL525" s="560"/>
      <c r="AM525" s="560"/>
      <c r="AN525" s="560"/>
      <c r="AO525" s="560"/>
      <c r="AP525" s="560"/>
      <c r="AQ525" s="560"/>
      <c r="AR525" s="560"/>
      <c r="AS525" s="560"/>
      <c r="AT525" s="560"/>
    </row>
    <row r="526" spans="2:46">
      <c r="B526" s="560"/>
      <c r="C526" s="560"/>
      <c r="D526" s="560"/>
      <c r="E526" s="560"/>
      <c r="F526" s="560"/>
      <c r="G526" s="560"/>
      <c r="H526" s="560"/>
      <c r="I526" s="560"/>
      <c r="J526" s="560"/>
      <c r="K526" s="560"/>
      <c r="L526" s="560"/>
      <c r="M526" s="560"/>
      <c r="N526" s="560"/>
      <c r="O526" s="560"/>
      <c r="P526" s="560"/>
      <c r="Q526" s="560"/>
      <c r="R526" s="560"/>
      <c r="S526" s="560"/>
      <c r="T526" s="560"/>
      <c r="U526" s="560"/>
      <c r="V526" s="560"/>
      <c r="W526" s="560"/>
      <c r="X526" s="560"/>
      <c r="Y526" s="560"/>
      <c r="Z526" s="560"/>
      <c r="AA526" s="560"/>
      <c r="AB526" s="560"/>
      <c r="AC526" s="560"/>
      <c r="AD526" s="560"/>
      <c r="AE526" s="560"/>
      <c r="AF526" s="560"/>
      <c r="AG526" s="560"/>
      <c r="AH526" s="560"/>
      <c r="AI526" s="560"/>
      <c r="AJ526" s="560"/>
      <c r="AK526" s="560"/>
      <c r="AL526" s="560"/>
      <c r="AM526" s="560"/>
      <c r="AN526" s="560"/>
      <c r="AO526" s="560"/>
      <c r="AP526" s="560"/>
      <c r="AQ526" s="560"/>
      <c r="AR526" s="560"/>
      <c r="AS526" s="560"/>
      <c r="AT526" s="560"/>
    </row>
    <row r="527" spans="2:46">
      <c r="B527" s="560"/>
      <c r="C527" s="560"/>
      <c r="D527" s="560"/>
      <c r="E527" s="560"/>
      <c r="F527" s="560"/>
      <c r="G527" s="560"/>
      <c r="H527" s="560"/>
      <c r="I527" s="560"/>
      <c r="J527" s="560"/>
      <c r="K527" s="560"/>
      <c r="L527" s="560"/>
      <c r="M527" s="560"/>
      <c r="N527" s="560"/>
      <c r="O527" s="560"/>
      <c r="P527" s="560"/>
      <c r="Q527" s="560"/>
      <c r="R527" s="560"/>
      <c r="S527" s="560"/>
      <c r="T527" s="560"/>
      <c r="U527" s="560"/>
      <c r="V527" s="560"/>
      <c r="W527" s="560"/>
      <c r="X527" s="560"/>
      <c r="Y527" s="560"/>
      <c r="Z527" s="560"/>
      <c r="AA527" s="560"/>
      <c r="AB527" s="560"/>
      <c r="AC527" s="560"/>
      <c r="AD527" s="560"/>
      <c r="AE527" s="560"/>
      <c r="AF527" s="560"/>
      <c r="AG527" s="560"/>
      <c r="AH527" s="560"/>
      <c r="AI527" s="560"/>
      <c r="AJ527" s="560"/>
      <c r="AK527" s="560"/>
      <c r="AL527" s="560"/>
      <c r="AM527" s="560"/>
      <c r="AN527" s="560"/>
      <c r="AO527" s="560"/>
      <c r="AP527" s="560"/>
      <c r="AQ527" s="560"/>
      <c r="AR527" s="560"/>
      <c r="AS527" s="560"/>
      <c r="AT527" s="560"/>
    </row>
    <row r="528" spans="2:46">
      <c r="B528" s="560"/>
      <c r="C528" s="560"/>
      <c r="D528" s="560"/>
      <c r="E528" s="560"/>
      <c r="F528" s="560"/>
      <c r="G528" s="560"/>
      <c r="H528" s="560"/>
      <c r="I528" s="560"/>
      <c r="J528" s="560"/>
      <c r="K528" s="560"/>
      <c r="L528" s="560"/>
      <c r="M528" s="560"/>
      <c r="N528" s="560"/>
      <c r="O528" s="560"/>
      <c r="P528" s="560"/>
      <c r="Q528" s="560"/>
      <c r="R528" s="560"/>
      <c r="S528" s="560"/>
      <c r="T528" s="560"/>
      <c r="U528" s="560"/>
      <c r="V528" s="560"/>
      <c r="W528" s="560"/>
      <c r="X528" s="560"/>
      <c r="Y528" s="560"/>
      <c r="Z528" s="560"/>
      <c r="AA528" s="560"/>
      <c r="AB528" s="560"/>
      <c r="AC528" s="560"/>
      <c r="AD528" s="560"/>
      <c r="AE528" s="560"/>
      <c r="AF528" s="560"/>
      <c r="AG528" s="560"/>
      <c r="AH528" s="560"/>
      <c r="AI528" s="560"/>
      <c r="AJ528" s="560"/>
      <c r="AK528" s="560"/>
      <c r="AL528" s="560"/>
      <c r="AM528" s="560"/>
      <c r="AN528" s="560"/>
      <c r="AO528" s="560"/>
      <c r="AP528" s="560"/>
      <c r="AQ528" s="560"/>
      <c r="AR528" s="560"/>
      <c r="AS528" s="560"/>
      <c r="AT528" s="560"/>
    </row>
    <row r="529" spans="2:46">
      <c r="B529" s="560"/>
      <c r="C529" s="560"/>
      <c r="D529" s="560"/>
      <c r="E529" s="560"/>
      <c r="F529" s="560"/>
      <c r="G529" s="560"/>
      <c r="H529" s="560"/>
      <c r="I529" s="560"/>
      <c r="J529" s="560"/>
      <c r="K529" s="560"/>
      <c r="L529" s="560"/>
      <c r="M529" s="560"/>
      <c r="N529" s="560"/>
      <c r="O529" s="560"/>
      <c r="P529" s="560"/>
      <c r="Q529" s="560"/>
      <c r="R529" s="560"/>
      <c r="S529" s="560"/>
      <c r="T529" s="560"/>
      <c r="U529" s="560"/>
      <c r="V529" s="560"/>
      <c r="W529" s="560"/>
      <c r="X529" s="560"/>
      <c r="Y529" s="560"/>
      <c r="Z529" s="560"/>
      <c r="AA529" s="560"/>
      <c r="AB529" s="560"/>
      <c r="AC529" s="560"/>
      <c r="AD529" s="560"/>
      <c r="AE529" s="560"/>
      <c r="AF529" s="560"/>
      <c r="AG529" s="560"/>
      <c r="AH529" s="560"/>
      <c r="AI529" s="560"/>
      <c r="AJ529" s="560"/>
      <c r="AK529" s="560"/>
      <c r="AL529" s="560"/>
      <c r="AM529" s="560"/>
      <c r="AN529" s="560"/>
      <c r="AO529" s="560"/>
      <c r="AP529" s="560"/>
      <c r="AQ529" s="560"/>
      <c r="AR529" s="560"/>
      <c r="AS529" s="560"/>
      <c r="AT529" s="560"/>
    </row>
    <row r="530" spans="2:46">
      <c r="B530" s="560"/>
      <c r="C530" s="560"/>
      <c r="D530" s="560"/>
      <c r="E530" s="560"/>
      <c r="F530" s="560"/>
      <c r="G530" s="560"/>
      <c r="H530" s="560"/>
      <c r="I530" s="560"/>
      <c r="J530" s="560"/>
      <c r="K530" s="560"/>
      <c r="L530" s="560"/>
      <c r="M530" s="560"/>
      <c r="N530" s="560"/>
      <c r="O530" s="560"/>
      <c r="P530" s="560"/>
      <c r="Q530" s="560"/>
      <c r="R530" s="560"/>
      <c r="S530" s="560"/>
      <c r="T530" s="560"/>
      <c r="U530" s="560"/>
      <c r="V530" s="560"/>
      <c r="W530" s="560"/>
      <c r="X530" s="560"/>
      <c r="Y530" s="560"/>
      <c r="Z530" s="560"/>
      <c r="AA530" s="560"/>
      <c r="AB530" s="560"/>
      <c r="AC530" s="560"/>
      <c r="AD530" s="560"/>
      <c r="AE530" s="560"/>
      <c r="AF530" s="560"/>
      <c r="AG530" s="560"/>
      <c r="AH530" s="560"/>
      <c r="AI530" s="560"/>
      <c r="AJ530" s="560"/>
      <c r="AK530" s="560"/>
      <c r="AL530" s="560"/>
      <c r="AM530" s="560"/>
      <c r="AN530" s="560"/>
      <c r="AO530" s="560"/>
      <c r="AP530" s="560"/>
      <c r="AQ530" s="560"/>
      <c r="AR530" s="560"/>
      <c r="AS530" s="560"/>
      <c r="AT530" s="560"/>
    </row>
    <row r="531" spans="2:46">
      <c r="B531" s="560"/>
      <c r="C531" s="560"/>
      <c r="D531" s="560"/>
      <c r="E531" s="560"/>
      <c r="F531" s="560"/>
      <c r="G531" s="560"/>
      <c r="H531" s="560"/>
      <c r="I531" s="560"/>
      <c r="J531" s="560"/>
      <c r="K531" s="560"/>
      <c r="L531" s="560"/>
      <c r="M531" s="560"/>
      <c r="N531" s="560"/>
      <c r="O531" s="560"/>
      <c r="P531" s="560"/>
      <c r="Q531" s="560"/>
      <c r="R531" s="560"/>
      <c r="S531" s="560"/>
      <c r="T531" s="560"/>
      <c r="U531" s="560"/>
      <c r="V531" s="560"/>
      <c r="W531" s="560"/>
      <c r="X531" s="560"/>
      <c r="Y531" s="560"/>
      <c r="Z531" s="560"/>
      <c r="AA531" s="560"/>
      <c r="AB531" s="560"/>
      <c r="AC531" s="560"/>
      <c r="AD531" s="560"/>
      <c r="AE531" s="560"/>
      <c r="AF531" s="560"/>
      <c r="AG531" s="560"/>
      <c r="AH531" s="560"/>
      <c r="AI531" s="560"/>
      <c r="AJ531" s="560"/>
      <c r="AK531" s="560"/>
      <c r="AL531" s="560"/>
      <c r="AM531" s="560"/>
      <c r="AN531" s="560"/>
      <c r="AO531" s="560"/>
      <c r="AP531" s="560"/>
      <c r="AQ531" s="560"/>
      <c r="AR531" s="560"/>
      <c r="AS531" s="560"/>
      <c r="AT531" s="560"/>
    </row>
    <row r="532" spans="2:46">
      <c r="B532" s="560"/>
      <c r="C532" s="560"/>
      <c r="D532" s="560"/>
      <c r="E532" s="560"/>
      <c r="F532" s="560"/>
      <c r="G532" s="560"/>
      <c r="H532" s="560"/>
      <c r="I532" s="560"/>
      <c r="J532" s="560"/>
      <c r="K532" s="560"/>
      <c r="L532" s="560"/>
      <c r="M532" s="560"/>
      <c r="N532" s="560"/>
      <c r="O532" s="560"/>
      <c r="P532" s="560"/>
      <c r="Q532" s="560"/>
      <c r="R532" s="560"/>
      <c r="S532" s="560"/>
      <c r="T532" s="560"/>
      <c r="U532" s="560"/>
      <c r="V532" s="560"/>
      <c r="W532" s="560"/>
      <c r="X532" s="560"/>
      <c r="Y532" s="560"/>
      <c r="Z532" s="560"/>
      <c r="AA532" s="560"/>
      <c r="AB532" s="560"/>
      <c r="AC532" s="560"/>
      <c r="AD532" s="560"/>
      <c r="AE532" s="560"/>
      <c r="AF532" s="560"/>
      <c r="AG532" s="560"/>
      <c r="AH532" s="560"/>
      <c r="AI532" s="560"/>
      <c r="AJ532" s="560"/>
      <c r="AK532" s="560"/>
      <c r="AL532" s="560"/>
      <c r="AM532" s="560"/>
      <c r="AN532" s="560"/>
      <c r="AO532" s="560"/>
      <c r="AP532" s="560"/>
      <c r="AQ532" s="560"/>
      <c r="AR532" s="560"/>
      <c r="AS532" s="560"/>
      <c r="AT532" s="560"/>
    </row>
  </sheetData>
  <sheetProtection password="DDC8" sheet="1" scenarios="1" formatRows="0"/>
  <mergeCells count="52">
    <mergeCell ref="A109:B109"/>
    <mergeCell ref="AJ211:AT211"/>
    <mergeCell ref="A2:AT2"/>
    <mergeCell ref="C4:L4"/>
    <mergeCell ref="C5:L5"/>
    <mergeCell ref="A7:A8"/>
    <mergeCell ref="B7:B8"/>
    <mergeCell ref="C7:AQ7"/>
    <mergeCell ref="AR7:AT7"/>
    <mergeCell ref="BD8:BD9"/>
    <mergeCell ref="BE8:BE9"/>
    <mergeCell ref="BF8:BF9"/>
    <mergeCell ref="BG8:BG9"/>
    <mergeCell ref="BH8:BH9"/>
    <mergeCell ref="BI8:BI9"/>
    <mergeCell ref="BJ8:BJ9"/>
    <mergeCell ref="BK8:BK9"/>
    <mergeCell ref="BL8:BL9"/>
    <mergeCell ref="BM8:BM9"/>
    <mergeCell ref="BN8:BN9"/>
    <mergeCell ref="BO8:BO9"/>
    <mergeCell ref="BP8:BP9"/>
    <mergeCell ref="BQ8:BQ9"/>
    <mergeCell ref="BR8:BR9"/>
    <mergeCell ref="BS8:BS9"/>
    <mergeCell ref="BT8:BT9"/>
    <mergeCell ref="BU8:BU9"/>
    <mergeCell ref="BV8:BV9"/>
    <mergeCell ref="BW8:BW9"/>
    <mergeCell ref="BX8:BX9"/>
    <mergeCell ref="BY8:BY9"/>
    <mergeCell ref="BZ8:BZ9"/>
    <mergeCell ref="CA8:CA9"/>
    <mergeCell ref="CB8:CB9"/>
    <mergeCell ref="CC8:CC9"/>
    <mergeCell ref="CD8:CD9"/>
    <mergeCell ref="CE8:CE9"/>
    <mergeCell ref="CF8:CF9"/>
    <mergeCell ref="CG8:CG9"/>
    <mergeCell ref="CH8:CH9"/>
    <mergeCell ref="CI8:CI9"/>
    <mergeCell ref="CJ8:CJ9"/>
    <mergeCell ref="CK8:CK9"/>
    <mergeCell ref="CL8:CL9"/>
    <mergeCell ref="CR8:CR9"/>
    <mergeCell ref="CS8:CS9"/>
    <mergeCell ref="CT8:CV8"/>
    <mergeCell ref="CM8:CM9"/>
    <mergeCell ref="CN8:CN9"/>
    <mergeCell ref="CO8:CO9"/>
    <mergeCell ref="CP8:CP9"/>
    <mergeCell ref="CQ8:CQ9"/>
  </mergeCells>
  <phoneticPr fontId="8"/>
  <dataValidations count="3">
    <dataValidation type="date" allowBlank="1" showInputMessage="1" showErrorMessage="1" sqref="C8:AQ8" xr:uid="{00000000-0002-0000-1300-000000000000}">
      <formula1>44652</formula1>
      <formula2>45382</formula2>
    </dataValidation>
    <dataValidation type="list" allowBlank="1" showInputMessage="1" showErrorMessage="1" sqref="C4:L4" xr:uid="{00000000-0002-0000-1300-000001000000}">
      <formula1>$AS$114:$AS$126</formula1>
    </dataValidation>
    <dataValidation type="list" allowBlank="1" showInputMessage="1" showErrorMessage="1" sqref="C9:AQ108" xr:uid="{00000000-0002-0000-1300-000002000000}">
      <formula1>$AS$112:$AS$113</formula1>
    </dataValidation>
  </dataValidations>
  <printOptions horizontalCentered="1"/>
  <pageMargins left="0.19685039370078741" right="0.19685039370078741" top="0.55118110236220474" bottom="0.55118110236220474" header="0.31496062992125984" footer="0.31496062992125984"/>
  <pageSetup paperSize="9" scale="52" orientation="landscape"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AT172"/>
  <sheetViews>
    <sheetView showGridLines="0" view="pageBreakPreview" zoomScale="120" zoomScaleNormal="120" zoomScaleSheetLayoutView="120" workbookViewId="0">
      <selection activeCell="Q12" sqref="Q12:X14"/>
    </sheetView>
  </sheetViews>
  <sheetFormatPr defaultColWidth="2.25" defaultRowHeight="13.5"/>
  <cols>
    <col min="1" max="1" width="2.25" style="5" customWidth="1"/>
    <col min="2" max="5" width="2.375" style="5" customWidth="1"/>
    <col min="6" max="7" width="2.375" style="5" bestFit="1" customWidth="1"/>
    <col min="8" max="8" width="2.75" style="5" customWidth="1"/>
    <col min="9" max="9" width="2.875" style="5" customWidth="1"/>
    <col min="10" max="38" width="2.25" style="5"/>
    <col min="39" max="39" width="3.5" style="5" customWidth="1"/>
    <col min="40" max="40" width="2.25" style="5"/>
    <col min="41" max="47" width="2.25" style="5" customWidth="1"/>
    <col min="48" max="16384" width="2.25" style="5"/>
  </cols>
  <sheetData>
    <row r="1" spans="1:46">
      <c r="A1" s="69" t="s">
        <v>359</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row>
    <row r="2" spans="1:46" ht="19.5" customHeight="1">
      <c r="A2" s="928" t="s">
        <v>369</v>
      </c>
      <c r="B2" s="928"/>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c r="AF2" s="928"/>
      <c r="AG2" s="928"/>
      <c r="AH2" s="928"/>
      <c r="AI2" s="928"/>
      <c r="AJ2" s="928"/>
      <c r="AK2" s="928"/>
      <c r="AL2" s="928"/>
      <c r="AM2" s="928"/>
    </row>
    <row r="3" spans="1:46" s="2" customFormat="1" ht="12" customHeight="1">
      <c r="A3" s="1033" t="s">
        <v>151</v>
      </c>
      <c r="B3" s="70" t="s">
        <v>0</v>
      </c>
      <c r="C3" s="71"/>
      <c r="D3" s="71"/>
      <c r="E3" s="72"/>
      <c r="F3" s="72"/>
      <c r="G3" s="72"/>
      <c r="H3" s="72"/>
      <c r="I3" s="72"/>
      <c r="J3" s="72"/>
      <c r="K3" s="73"/>
      <c r="L3" s="1036" t="s">
        <v>583</v>
      </c>
      <c r="M3" s="1037"/>
      <c r="N3" s="1037"/>
      <c r="O3" s="1037"/>
      <c r="P3" s="1037"/>
      <c r="Q3" s="1037"/>
      <c r="R3" s="1037"/>
      <c r="S3" s="1037"/>
      <c r="T3" s="1037"/>
      <c r="U3" s="1037"/>
      <c r="V3" s="1037"/>
      <c r="W3" s="1037"/>
      <c r="X3" s="1037"/>
      <c r="Y3" s="1037"/>
      <c r="Z3" s="1037"/>
      <c r="AA3" s="1037"/>
      <c r="AB3" s="1037"/>
      <c r="AC3" s="1037"/>
      <c r="AD3" s="1037"/>
      <c r="AE3" s="1037"/>
      <c r="AF3" s="1038"/>
      <c r="AG3" s="982" t="s">
        <v>65</v>
      </c>
      <c r="AH3" s="983"/>
      <c r="AI3" s="983"/>
      <c r="AJ3" s="983"/>
      <c r="AK3" s="983"/>
      <c r="AL3" s="983"/>
      <c r="AM3" s="984"/>
    </row>
    <row r="4" spans="1:46" s="2" customFormat="1" ht="20.25" customHeight="1">
      <c r="A4" s="1034"/>
      <c r="B4" s="74" t="s">
        <v>152</v>
      </c>
      <c r="C4" s="75"/>
      <c r="D4" s="75"/>
      <c r="E4" s="76"/>
      <c r="F4" s="76"/>
      <c r="G4" s="76"/>
      <c r="H4" s="76"/>
      <c r="I4" s="76"/>
      <c r="J4" s="76"/>
      <c r="K4" s="77"/>
      <c r="L4" s="1039" t="s">
        <v>583</v>
      </c>
      <c r="M4" s="1040"/>
      <c r="N4" s="1040"/>
      <c r="O4" s="1040"/>
      <c r="P4" s="1040"/>
      <c r="Q4" s="1040"/>
      <c r="R4" s="1040"/>
      <c r="S4" s="1040"/>
      <c r="T4" s="1040"/>
      <c r="U4" s="1040"/>
      <c r="V4" s="1040"/>
      <c r="W4" s="1040"/>
      <c r="X4" s="1040"/>
      <c r="Y4" s="1040"/>
      <c r="Z4" s="1040"/>
      <c r="AA4" s="1040"/>
      <c r="AB4" s="1040"/>
      <c r="AC4" s="1040"/>
      <c r="AD4" s="1040"/>
      <c r="AE4" s="1040"/>
      <c r="AF4" s="1041"/>
      <c r="AG4" s="1042" t="s">
        <v>584</v>
      </c>
      <c r="AH4" s="1043"/>
      <c r="AI4" s="1043"/>
      <c r="AJ4" s="1043"/>
      <c r="AK4" s="1043"/>
      <c r="AL4" s="1043"/>
      <c r="AM4" s="1044"/>
      <c r="AP4" s="1021"/>
      <c r="AQ4" s="1021"/>
      <c r="AR4" s="1021"/>
      <c r="AS4" s="1021"/>
      <c r="AT4" s="1021"/>
    </row>
    <row r="5" spans="1:46" s="2" customFormat="1" ht="20.25" customHeight="1">
      <c r="A5" s="1034"/>
      <c r="B5" s="78" t="s">
        <v>77</v>
      </c>
      <c r="C5" s="79"/>
      <c r="D5" s="79"/>
      <c r="E5" s="80"/>
      <c r="F5" s="80"/>
      <c r="G5" s="80"/>
      <c r="H5" s="80"/>
      <c r="I5" s="80"/>
      <c r="J5" s="80"/>
      <c r="K5" s="81"/>
      <c r="L5" s="1202" t="s">
        <v>127</v>
      </c>
      <c r="M5" s="1203"/>
      <c r="N5" s="1203"/>
      <c r="O5" s="1203"/>
      <c r="P5" s="1203"/>
      <c r="Q5" s="1203"/>
      <c r="R5" s="1203"/>
      <c r="S5" s="1203"/>
      <c r="T5" s="1203"/>
      <c r="U5" s="1203"/>
      <c r="V5" s="1203"/>
      <c r="W5" s="1203"/>
      <c r="X5" s="1203"/>
      <c r="Y5" s="1203"/>
      <c r="Z5" s="1203"/>
      <c r="AA5" s="1203"/>
      <c r="AB5" s="1204"/>
      <c r="AC5" s="1048"/>
      <c r="AD5" s="1049"/>
      <c r="AE5" s="1049"/>
      <c r="AF5" s="1050"/>
      <c r="AG5" s="1040"/>
      <c r="AH5" s="1040"/>
      <c r="AI5" s="1040"/>
      <c r="AJ5" s="1040"/>
      <c r="AK5" s="1040"/>
      <c r="AL5" s="983" t="s">
        <v>67</v>
      </c>
      <c r="AM5" s="984"/>
      <c r="AP5" s="1021"/>
      <c r="AQ5" s="1021"/>
      <c r="AR5" s="1021"/>
      <c r="AS5" s="1021"/>
      <c r="AT5" s="1021"/>
    </row>
    <row r="6" spans="1:46" s="2" customFormat="1" ht="13.5" customHeight="1">
      <c r="A6" s="1034"/>
      <c r="B6" s="1022" t="s">
        <v>153</v>
      </c>
      <c r="C6" s="1023"/>
      <c r="D6" s="1023"/>
      <c r="E6" s="1023"/>
      <c r="F6" s="1023"/>
      <c r="G6" s="1023"/>
      <c r="H6" s="1023"/>
      <c r="I6" s="1023"/>
      <c r="J6" s="1023"/>
      <c r="K6" s="1024"/>
      <c r="L6" s="82" t="s">
        <v>5</v>
      </c>
      <c r="M6" s="82"/>
      <c r="N6" s="82"/>
      <c r="O6" s="82"/>
      <c r="P6" s="82"/>
      <c r="Q6" s="1028" t="s">
        <v>581</v>
      </c>
      <c r="R6" s="1028"/>
      <c r="S6" s="93" t="s">
        <v>6</v>
      </c>
      <c r="T6" s="1028" t="s">
        <v>582</v>
      </c>
      <c r="U6" s="1028"/>
      <c r="V6" s="1028"/>
      <c r="W6" s="82" t="s">
        <v>7</v>
      </c>
      <c r="X6" s="82"/>
      <c r="Y6" s="82"/>
      <c r="Z6" s="82"/>
      <c r="AA6" s="82"/>
      <c r="AB6" s="82"/>
      <c r="AC6" s="83" t="s">
        <v>68</v>
      </c>
      <c r="AD6" s="82"/>
      <c r="AE6" s="82"/>
      <c r="AF6" s="82"/>
      <c r="AG6" s="82"/>
      <c r="AH6" s="82"/>
      <c r="AI6" s="82"/>
      <c r="AJ6" s="82"/>
      <c r="AK6" s="82"/>
      <c r="AL6" s="82"/>
      <c r="AM6" s="84"/>
      <c r="AT6" s="1029"/>
    </row>
    <row r="7" spans="1:46" s="2" customFormat="1" ht="20.25" customHeight="1">
      <c r="A7" s="1034"/>
      <c r="B7" s="1025"/>
      <c r="C7" s="1026"/>
      <c r="D7" s="1026"/>
      <c r="E7" s="1026"/>
      <c r="F7" s="1026"/>
      <c r="G7" s="1026"/>
      <c r="H7" s="1026"/>
      <c r="I7" s="1026"/>
      <c r="J7" s="1026"/>
      <c r="K7" s="1027"/>
      <c r="L7" s="1030" t="s">
        <v>539</v>
      </c>
      <c r="M7" s="1031"/>
      <c r="N7" s="1031"/>
      <c r="O7" s="1031"/>
      <c r="P7" s="1031"/>
      <c r="Q7" s="1031"/>
      <c r="R7" s="1031"/>
      <c r="S7" s="1031"/>
      <c r="T7" s="1031"/>
      <c r="U7" s="1031"/>
      <c r="V7" s="1031"/>
      <c r="W7" s="1031"/>
      <c r="X7" s="1031"/>
      <c r="Y7" s="1031"/>
      <c r="Z7" s="1031"/>
      <c r="AA7" s="1031"/>
      <c r="AB7" s="1031"/>
      <c r="AC7" s="1031"/>
      <c r="AD7" s="1031"/>
      <c r="AE7" s="1031"/>
      <c r="AF7" s="1031"/>
      <c r="AG7" s="1031"/>
      <c r="AH7" s="1031"/>
      <c r="AI7" s="1031"/>
      <c r="AJ7" s="1031"/>
      <c r="AK7" s="1031"/>
      <c r="AL7" s="1031"/>
      <c r="AM7" s="1032"/>
      <c r="AT7" s="1029"/>
    </row>
    <row r="8" spans="1:46" s="2" customFormat="1" ht="20.25" customHeight="1">
      <c r="A8" s="1034"/>
      <c r="B8" s="85" t="s">
        <v>8</v>
      </c>
      <c r="C8" s="86"/>
      <c r="D8" s="86"/>
      <c r="E8" s="87"/>
      <c r="F8" s="87"/>
      <c r="G8" s="87"/>
      <c r="H8" s="87"/>
      <c r="I8" s="87"/>
      <c r="J8" s="87"/>
      <c r="K8" s="87"/>
      <c r="L8" s="1053" t="s">
        <v>9</v>
      </c>
      <c r="M8" s="1054"/>
      <c r="N8" s="1054"/>
      <c r="O8" s="1054"/>
      <c r="P8" s="1054"/>
      <c r="Q8" s="1054"/>
      <c r="R8" s="1054"/>
      <c r="S8" s="1051" t="s">
        <v>552</v>
      </c>
      <c r="T8" s="1051"/>
      <c r="U8" s="1051"/>
      <c r="V8" s="1051"/>
      <c r="W8" s="1051"/>
      <c r="X8" s="1051"/>
      <c r="Y8" s="1052"/>
      <c r="Z8" s="1053" t="s">
        <v>60</v>
      </c>
      <c r="AA8" s="1054"/>
      <c r="AB8" s="1054"/>
      <c r="AC8" s="1055" t="s">
        <v>545</v>
      </c>
      <c r="AD8" s="1055"/>
      <c r="AE8" s="1055"/>
      <c r="AF8" s="1055"/>
      <c r="AG8" s="1055"/>
      <c r="AH8" s="1055"/>
      <c r="AI8" s="1055"/>
      <c r="AJ8" s="1055"/>
      <c r="AK8" s="1055"/>
      <c r="AL8" s="1055"/>
      <c r="AM8" s="1056"/>
    </row>
    <row r="9" spans="1:46" s="2" customFormat="1" ht="20.25" customHeight="1">
      <c r="A9" s="1035"/>
      <c r="B9" s="85" t="s">
        <v>39</v>
      </c>
      <c r="C9" s="86"/>
      <c r="D9" s="86"/>
      <c r="E9" s="87"/>
      <c r="F9" s="87"/>
      <c r="G9" s="87"/>
      <c r="H9" s="87"/>
      <c r="I9" s="87"/>
      <c r="J9" s="87"/>
      <c r="K9" s="87"/>
      <c r="L9" s="1195" t="s">
        <v>585</v>
      </c>
      <c r="M9" s="1051"/>
      <c r="N9" s="1051"/>
      <c r="O9" s="1051"/>
      <c r="P9" s="1051"/>
      <c r="Q9" s="1051"/>
      <c r="R9" s="1051"/>
      <c r="S9" s="1051"/>
      <c r="T9" s="1051"/>
      <c r="U9" s="1051"/>
      <c r="V9" s="1051"/>
      <c r="W9" s="1051"/>
      <c r="X9" s="1051"/>
      <c r="Y9" s="1051"/>
      <c r="Z9" s="1051"/>
      <c r="AA9" s="1051"/>
      <c r="AB9" s="1051"/>
      <c r="AC9" s="1051"/>
      <c r="AD9" s="1051"/>
      <c r="AE9" s="1051"/>
      <c r="AF9" s="1051"/>
      <c r="AG9" s="1051"/>
      <c r="AH9" s="1051"/>
      <c r="AI9" s="1051"/>
      <c r="AJ9" s="1051"/>
      <c r="AK9" s="1051"/>
      <c r="AL9" s="1051"/>
      <c r="AM9" s="1052"/>
    </row>
    <row r="10" spans="1:46" s="2" customFormat="1" ht="18" customHeight="1">
      <c r="A10" s="1196" t="s">
        <v>103</v>
      </c>
      <c r="B10" s="1197"/>
      <c r="C10" s="1197"/>
      <c r="D10" s="1197"/>
      <c r="E10" s="1197"/>
      <c r="F10" s="1197"/>
      <c r="G10" s="1197"/>
      <c r="H10" s="1198"/>
      <c r="I10" s="172"/>
      <c r="J10" s="720" t="s">
        <v>185</v>
      </c>
      <c r="K10" s="710"/>
      <c r="L10" s="714"/>
      <c r="M10" s="714"/>
      <c r="N10" s="714"/>
      <c r="O10" s="714"/>
      <c r="P10" s="714"/>
      <c r="Q10" s="714"/>
      <c r="R10" s="714"/>
      <c r="S10" s="714"/>
      <c r="T10" s="714"/>
      <c r="U10" s="714"/>
      <c r="V10" s="714"/>
      <c r="W10" s="714"/>
      <c r="X10" s="714"/>
      <c r="Y10" s="714"/>
      <c r="Z10" s="714"/>
      <c r="AA10" s="714"/>
      <c r="AB10" s="714"/>
      <c r="AC10" s="714"/>
      <c r="AD10" s="714"/>
      <c r="AE10" s="714"/>
      <c r="AF10" s="714"/>
      <c r="AG10" s="714"/>
      <c r="AH10" s="714"/>
      <c r="AI10" s="714"/>
      <c r="AJ10" s="714"/>
      <c r="AK10" s="714"/>
      <c r="AL10" s="714"/>
      <c r="AM10" s="715"/>
    </row>
    <row r="11" spans="1:46" s="2" customFormat="1" ht="18" customHeight="1">
      <c r="A11" s="1199"/>
      <c r="B11" s="1200"/>
      <c r="C11" s="1200"/>
      <c r="D11" s="1200"/>
      <c r="E11" s="1200"/>
      <c r="F11" s="1200"/>
      <c r="G11" s="1200"/>
      <c r="H11" s="1201"/>
      <c r="I11" s="173"/>
      <c r="J11" s="190" t="s">
        <v>186</v>
      </c>
      <c r="K11" s="711"/>
      <c r="L11" s="716"/>
      <c r="M11" s="716"/>
      <c r="N11" s="716"/>
      <c r="O11" s="716"/>
      <c r="P11" s="716"/>
      <c r="Q11" s="716"/>
      <c r="R11" s="716"/>
      <c r="S11" s="716"/>
      <c r="T11" s="716"/>
      <c r="U11" s="716"/>
      <c r="V11" s="716"/>
      <c r="W11" s="716"/>
      <c r="X11" s="716"/>
      <c r="Y11" s="716"/>
      <c r="Z11" s="716"/>
      <c r="AA11" s="716"/>
      <c r="AB11" s="716"/>
      <c r="AC11" s="716"/>
      <c r="AD11" s="716"/>
      <c r="AE11" s="716"/>
      <c r="AF11" s="716"/>
      <c r="AG11" s="716"/>
      <c r="AH11" s="716"/>
      <c r="AI11" s="716"/>
      <c r="AJ11" s="716"/>
      <c r="AK11" s="716"/>
      <c r="AL11" s="716"/>
      <c r="AM11" s="717"/>
    </row>
    <row r="12" spans="1:46" s="2" customFormat="1" ht="20.25" customHeight="1">
      <c r="A12" s="932" t="s">
        <v>259</v>
      </c>
      <c r="B12" s="796"/>
      <c r="C12" s="796"/>
      <c r="D12" s="796"/>
      <c r="E12" s="796"/>
      <c r="F12" s="796"/>
      <c r="G12" s="796"/>
      <c r="H12" s="933"/>
      <c r="I12" s="943">
        <v>45087</v>
      </c>
      <c r="J12" s="944"/>
      <c r="K12" s="944"/>
      <c r="L12" s="944"/>
      <c r="M12" s="944"/>
      <c r="N12" s="944"/>
      <c r="O12" s="944"/>
      <c r="P12" s="712" t="s">
        <v>580</v>
      </c>
      <c r="Q12" s="944">
        <v>45100</v>
      </c>
      <c r="R12" s="944"/>
      <c r="S12" s="944"/>
      <c r="T12" s="944"/>
      <c r="U12" s="944"/>
      <c r="V12" s="944"/>
      <c r="W12" s="944"/>
      <c r="X12" s="944"/>
      <c r="Y12" s="925"/>
      <c r="Z12" s="926"/>
      <c r="AA12" s="926"/>
      <c r="AB12" s="926"/>
      <c r="AC12" s="926"/>
      <c r="AD12" s="926"/>
      <c r="AE12" s="926"/>
      <c r="AF12" s="712" t="s">
        <v>580</v>
      </c>
      <c r="AG12" s="926"/>
      <c r="AH12" s="926"/>
      <c r="AI12" s="926"/>
      <c r="AJ12" s="926"/>
      <c r="AK12" s="926"/>
      <c r="AL12" s="926"/>
      <c r="AM12" s="927"/>
    </row>
    <row r="13" spans="1:46" s="2" customFormat="1" ht="20.25" customHeight="1">
      <c r="A13" s="934"/>
      <c r="B13" s="935"/>
      <c r="C13" s="935"/>
      <c r="D13" s="935"/>
      <c r="E13" s="935"/>
      <c r="F13" s="935"/>
      <c r="G13" s="935"/>
      <c r="H13" s="936"/>
      <c r="I13" s="943"/>
      <c r="J13" s="944"/>
      <c r="K13" s="944"/>
      <c r="L13" s="944"/>
      <c r="M13" s="944"/>
      <c r="N13" s="944"/>
      <c r="O13" s="944"/>
      <c r="P13" s="712" t="s">
        <v>580</v>
      </c>
      <c r="Q13" s="944"/>
      <c r="R13" s="944"/>
      <c r="S13" s="944"/>
      <c r="T13" s="944"/>
      <c r="U13" s="944"/>
      <c r="V13" s="944"/>
      <c r="W13" s="944"/>
      <c r="X13" s="944"/>
      <c r="Y13" s="925"/>
      <c r="Z13" s="926"/>
      <c r="AA13" s="926"/>
      <c r="AB13" s="926"/>
      <c r="AC13" s="926"/>
      <c r="AD13" s="926"/>
      <c r="AE13" s="926"/>
      <c r="AF13" s="712" t="s">
        <v>580</v>
      </c>
      <c r="AG13" s="926"/>
      <c r="AH13" s="926"/>
      <c r="AI13" s="926"/>
      <c r="AJ13" s="926"/>
      <c r="AK13" s="926"/>
      <c r="AL13" s="926"/>
      <c r="AM13" s="927"/>
    </row>
    <row r="14" spans="1:46" s="2" customFormat="1" ht="20.25" customHeight="1">
      <c r="A14" s="932" t="s">
        <v>260</v>
      </c>
      <c r="B14" s="796"/>
      <c r="C14" s="796"/>
      <c r="D14" s="796"/>
      <c r="E14" s="796"/>
      <c r="F14" s="796"/>
      <c r="G14" s="796"/>
      <c r="H14" s="933"/>
      <c r="I14" s="943"/>
      <c r="J14" s="944"/>
      <c r="K14" s="944"/>
      <c r="L14" s="944"/>
      <c r="M14" s="944"/>
      <c r="N14" s="944"/>
      <c r="O14" s="944"/>
      <c r="P14" s="712" t="s">
        <v>580</v>
      </c>
      <c r="Q14" s="944"/>
      <c r="R14" s="944"/>
      <c r="S14" s="944"/>
      <c r="T14" s="944"/>
      <c r="U14" s="944"/>
      <c r="V14" s="944"/>
      <c r="W14" s="944"/>
      <c r="X14" s="944"/>
      <c r="Y14" s="925"/>
      <c r="Z14" s="926"/>
      <c r="AA14" s="926"/>
      <c r="AB14" s="926"/>
      <c r="AC14" s="926"/>
      <c r="AD14" s="926"/>
      <c r="AE14" s="926"/>
      <c r="AF14" s="712" t="s">
        <v>580</v>
      </c>
      <c r="AG14" s="926"/>
      <c r="AH14" s="926"/>
      <c r="AI14" s="926"/>
      <c r="AJ14" s="926"/>
      <c r="AK14" s="926"/>
      <c r="AL14" s="926"/>
      <c r="AM14" s="927"/>
    </row>
    <row r="15" spans="1:46" s="2" customFormat="1" ht="20.25" customHeight="1">
      <c r="A15" s="934"/>
      <c r="B15" s="935"/>
      <c r="C15" s="935"/>
      <c r="D15" s="935"/>
      <c r="E15" s="935"/>
      <c r="F15" s="935"/>
      <c r="G15" s="935"/>
      <c r="H15" s="936"/>
      <c r="I15" s="943"/>
      <c r="J15" s="944"/>
      <c r="K15" s="944"/>
      <c r="L15" s="944"/>
      <c r="M15" s="944"/>
      <c r="N15" s="944"/>
      <c r="O15" s="944"/>
      <c r="P15" s="712" t="s">
        <v>580</v>
      </c>
      <c r="Q15" s="944"/>
      <c r="R15" s="944"/>
      <c r="S15" s="944"/>
      <c r="T15" s="944"/>
      <c r="U15" s="944"/>
      <c r="V15" s="944"/>
      <c r="W15" s="944"/>
      <c r="X15" s="944"/>
      <c r="Y15" s="925"/>
      <c r="Z15" s="926"/>
      <c r="AA15" s="926"/>
      <c r="AB15" s="926"/>
      <c r="AC15" s="926"/>
      <c r="AD15" s="926"/>
      <c r="AE15" s="926"/>
      <c r="AF15" s="712" t="s">
        <v>580</v>
      </c>
      <c r="AG15" s="926"/>
      <c r="AH15" s="926"/>
      <c r="AI15" s="926"/>
      <c r="AJ15" s="926"/>
      <c r="AK15" s="926"/>
      <c r="AL15" s="926"/>
      <c r="AM15" s="927"/>
    </row>
    <row r="16" spans="1:46" s="2" customFormat="1" ht="63" customHeight="1">
      <c r="A16" s="1192" t="s">
        <v>261</v>
      </c>
      <c r="B16" s="1193"/>
      <c r="C16" s="1193"/>
      <c r="D16" s="1193"/>
      <c r="E16" s="1193"/>
      <c r="F16" s="1193"/>
      <c r="G16" s="1193"/>
      <c r="H16" s="1193"/>
      <c r="I16" s="1193"/>
      <c r="J16" s="1193"/>
      <c r="K16" s="1193"/>
      <c r="L16" s="1193"/>
      <c r="M16" s="1193"/>
      <c r="N16" s="1193"/>
      <c r="O16" s="1193"/>
      <c r="P16" s="1193"/>
      <c r="Q16" s="1193"/>
      <c r="R16" s="1193"/>
      <c r="S16" s="1193"/>
      <c r="T16" s="1193"/>
      <c r="U16" s="1193"/>
      <c r="V16" s="1193"/>
      <c r="W16" s="1193"/>
      <c r="X16" s="1193"/>
      <c r="Y16" s="1193"/>
      <c r="Z16" s="1193"/>
      <c r="AA16" s="1193"/>
      <c r="AB16" s="1193"/>
      <c r="AC16" s="1193"/>
      <c r="AD16" s="1193"/>
      <c r="AE16" s="1193"/>
      <c r="AF16" s="1193"/>
      <c r="AG16" s="1193"/>
      <c r="AH16" s="1193"/>
      <c r="AI16" s="1193"/>
      <c r="AJ16" s="1193"/>
      <c r="AK16" s="1193"/>
      <c r="AL16" s="1193"/>
      <c r="AM16" s="1194"/>
    </row>
    <row r="17" spans="1:39" s="2" customFormat="1" ht="15" customHeight="1">
      <c r="A17" s="82"/>
      <c r="B17" s="82"/>
      <c r="C17" s="82"/>
      <c r="D17" s="82"/>
      <c r="E17" s="82"/>
      <c r="F17" s="82"/>
      <c r="G17" s="82"/>
      <c r="H17" s="82"/>
      <c r="I17" s="89"/>
      <c r="J17" s="93"/>
      <c r="K17" s="82"/>
      <c r="L17" s="90"/>
      <c r="M17" s="90"/>
      <c r="N17" s="90"/>
      <c r="O17" s="90"/>
      <c r="P17" s="90"/>
      <c r="Q17" s="90"/>
      <c r="R17" s="90"/>
      <c r="S17" s="90"/>
      <c r="T17" s="86"/>
      <c r="U17" s="86"/>
      <c r="V17" s="86"/>
      <c r="W17" s="86"/>
      <c r="X17" s="86"/>
      <c r="Y17" s="86"/>
      <c r="Z17" s="86"/>
      <c r="AA17" s="86"/>
      <c r="AB17" s="86"/>
      <c r="AC17" s="86"/>
      <c r="AD17" s="86"/>
      <c r="AE17" s="86"/>
      <c r="AF17" s="86"/>
      <c r="AG17" s="86"/>
      <c r="AH17" s="86"/>
      <c r="AI17" s="86"/>
      <c r="AJ17" s="86"/>
      <c r="AK17" s="86"/>
      <c r="AL17" s="86"/>
      <c r="AM17" s="86"/>
    </row>
    <row r="18" spans="1:39" s="2" customFormat="1" ht="20.25" customHeight="1">
      <c r="A18" s="191" t="s">
        <v>92</v>
      </c>
      <c r="B18" s="192"/>
      <c r="C18" s="76"/>
      <c r="D18" s="76"/>
      <c r="E18" s="76"/>
      <c r="F18" s="76"/>
      <c r="G18" s="76"/>
      <c r="H18" s="76"/>
      <c r="I18" s="94"/>
      <c r="J18" s="95"/>
      <c r="K18" s="982" t="s">
        <v>71</v>
      </c>
      <c r="L18" s="983"/>
      <c r="M18" s="983"/>
      <c r="N18" s="984"/>
      <c r="O18" s="1019">
        <f>IF(L5="","",VLOOKUP(L5,$A$126:$B$160,2,0))</f>
        <v>537</v>
      </c>
      <c r="P18" s="1020"/>
      <c r="Q18" s="1020"/>
      <c r="R18" s="983" t="s">
        <v>57</v>
      </c>
      <c r="S18" s="984"/>
      <c r="T18" s="1003" t="s">
        <v>187</v>
      </c>
      <c r="U18" s="1004"/>
      <c r="V18" s="1004"/>
      <c r="W18" s="1004"/>
      <c r="X18" s="1005"/>
      <c r="Y18" s="1006">
        <f>ROUNDDOWN($F$50/1000,0)</f>
        <v>0</v>
      </c>
      <c r="Z18" s="1007"/>
      <c r="AA18" s="1007"/>
      <c r="AB18" s="1008" t="s">
        <v>57</v>
      </c>
      <c r="AC18" s="1009"/>
      <c r="AD18" s="1003" t="s">
        <v>188</v>
      </c>
      <c r="AE18" s="1004"/>
      <c r="AF18" s="1004"/>
      <c r="AG18" s="1004"/>
      <c r="AH18" s="1005"/>
      <c r="AI18" s="1006">
        <f>ROUNDDOWN($F$57/1000,0)</f>
        <v>0</v>
      </c>
      <c r="AJ18" s="1007"/>
      <c r="AK18" s="1007"/>
      <c r="AL18" s="1008" t="s">
        <v>57</v>
      </c>
      <c r="AM18" s="1009"/>
    </row>
    <row r="19" spans="1:39" s="2" customFormat="1" ht="20.25" customHeight="1">
      <c r="A19" s="193" t="s">
        <v>40</v>
      </c>
      <c r="B19" s="86"/>
      <c r="C19" s="87"/>
      <c r="D19" s="87"/>
      <c r="E19" s="87"/>
      <c r="F19" s="87"/>
      <c r="G19" s="87"/>
      <c r="H19" s="1010"/>
      <c r="I19" s="1011"/>
      <c r="J19" s="1012"/>
      <c r="K19" s="1188" t="s">
        <v>112</v>
      </c>
      <c r="L19" s="1189"/>
      <c r="M19" s="1189"/>
      <c r="N19" s="1189"/>
      <c r="O19" s="1189"/>
      <c r="P19" s="1189"/>
      <c r="Q19" s="1189"/>
      <c r="R19" s="1189"/>
      <c r="S19" s="1189"/>
      <c r="T19" s="1189"/>
      <c r="U19" s="1189"/>
      <c r="V19" s="1189"/>
      <c r="W19" s="1189"/>
      <c r="X19" s="1189"/>
      <c r="Y19" s="1189"/>
      <c r="Z19" s="1189"/>
      <c r="AA19" s="1189"/>
      <c r="AB19" s="1189"/>
      <c r="AC19" s="1189"/>
      <c r="AD19" s="1189"/>
      <c r="AE19" s="1189"/>
      <c r="AF19" s="197" t="s">
        <v>69</v>
      </c>
      <c r="AG19" s="96"/>
      <c r="AH19" s="96"/>
      <c r="AI19" s="87"/>
      <c r="AJ19" s="87"/>
      <c r="AK19" s="86"/>
      <c r="AL19" s="87"/>
      <c r="AM19" s="88"/>
    </row>
    <row r="20" spans="1:39" s="2" customFormat="1" ht="21" customHeight="1">
      <c r="A20" s="97"/>
      <c r="B20" s="80"/>
      <c r="C20" s="1190" t="s">
        <v>189</v>
      </c>
      <c r="D20" s="1190"/>
      <c r="E20" s="1190"/>
      <c r="F20" s="1190"/>
      <c r="G20" s="1190"/>
      <c r="H20" s="1190"/>
      <c r="I20" s="1190"/>
      <c r="J20" s="1190"/>
      <c r="K20" s="1190"/>
      <c r="L20" s="1190"/>
      <c r="M20" s="1190"/>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c r="AL20" s="1190"/>
      <c r="AM20" s="1191"/>
    </row>
    <row r="21" spans="1:39" s="2" customFormat="1" ht="21" customHeight="1">
      <c r="A21" s="98"/>
      <c r="B21" s="99"/>
      <c r="C21" s="1190"/>
      <c r="D21" s="1190"/>
      <c r="E21" s="1190"/>
      <c r="F21" s="1190"/>
      <c r="G21" s="1190"/>
      <c r="H21" s="1190"/>
      <c r="I21" s="1190"/>
      <c r="J21" s="1190"/>
      <c r="K21" s="1190"/>
      <c r="L21" s="1190"/>
      <c r="M21" s="1190"/>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c r="AL21" s="1190"/>
      <c r="AM21" s="1191"/>
    </row>
    <row r="22" spans="1:39" s="2" customFormat="1" ht="21" customHeight="1">
      <c r="A22" s="98"/>
      <c r="B22" s="99"/>
      <c r="C22" s="1190"/>
      <c r="D22" s="1190"/>
      <c r="E22" s="1190"/>
      <c r="F22" s="1190"/>
      <c r="G22" s="1190"/>
      <c r="H22" s="1190"/>
      <c r="I22" s="1190"/>
      <c r="J22" s="1190"/>
      <c r="K22" s="1190"/>
      <c r="L22" s="1190"/>
      <c r="M22" s="1190"/>
      <c r="N22" s="1190"/>
      <c r="O22" s="1190"/>
      <c r="P22" s="1190"/>
      <c r="Q22" s="1190"/>
      <c r="R22" s="1190"/>
      <c r="S22" s="1190"/>
      <c r="T22" s="1190"/>
      <c r="U22" s="1190"/>
      <c r="V22" s="1190"/>
      <c r="W22" s="1190"/>
      <c r="X22" s="1190"/>
      <c r="Y22" s="1190"/>
      <c r="Z22" s="1190"/>
      <c r="AA22" s="1190"/>
      <c r="AB22" s="1190"/>
      <c r="AC22" s="1190"/>
      <c r="AD22" s="1190"/>
      <c r="AE22" s="1190"/>
      <c r="AF22" s="1190"/>
      <c r="AG22" s="1190"/>
      <c r="AH22" s="1190"/>
      <c r="AI22" s="1190"/>
      <c r="AJ22" s="1190"/>
      <c r="AK22" s="1190"/>
      <c r="AL22" s="1190"/>
      <c r="AM22" s="1191"/>
    </row>
    <row r="23" spans="1:39" s="2" customFormat="1" ht="21" customHeight="1">
      <c r="A23" s="98"/>
      <c r="B23" s="99"/>
      <c r="C23" s="1190"/>
      <c r="D23" s="1190"/>
      <c r="E23" s="1190"/>
      <c r="F23" s="1190"/>
      <c r="G23" s="1190"/>
      <c r="H23" s="1190"/>
      <c r="I23" s="1190"/>
      <c r="J23" s="1190"/>
      <c r="K23" s="1190"/>
      <c r="L23" s="1190"/>
      <c r="M23" s="1190"/>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c r="AL23" s="1190"/>
      <c r="AM23" s="1191"/>
    </row>
    <row r="24" spans="1:39" s="2" customFormat="1" ht="21" customHeight="1">
      <c r="A24" s="98"/>
      <c r="B24" s="99"/>
      <c r="C24" s="1190"/>
      <c r="D24" s="1190"/>
      <c r="E24" s="1190"/>
      <c r="F24" s="1190"/>
      <c r="G24" s="1190"/>
      <c r="H24" s="1190"/>
      <c r="I24" s="1190"/>
      <c r="J24" s="1190"/>
      <c r="K24" s="1190"/>
      <c r="L24" s="1190"/>
      <c r="M24" s="1190"/>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c r="AL24" s="1190"/>
      <c r="AM24" s="1191"/>
    </row>
    <row r="25" spans="1:39" s="2" customFormat="1" ht="21" customHeight="1">
      <c r="A25" s="98"/>
      <c r="B25" s="99"/>
      <c r="C25" s="1190"/>
      <c r="D25" s="1190"/>
      <c r="E25" s="1190"/>
      <c r="F25" s="1190"/>
      <c r="G25" s="1190"/>
      <c r="H25" s="1190"/>
      <c r="I25" s="1190"/>
      <c r="J25" s="1190"/>
      <c r="K25" s="1190"/>
      <c r="L25" s="1190"/>
      <c r="M25" s="1190"/>
      <c r="N25" s="1190"/>
      <c r="O25" s="1190"/>
      <c r="P25" s="1190"/>
      <c r="Q25" s="1190"/>
      <c r="R25" s="1190"/>
      <c r="S25" s="1190"/>
      <c r="T25" s="1190"/>
      <c r="U25" s="1190"/>
      <c r="V25" s="1190"/>
      <c r="W25" s="1190"/>
      <c r="X25" s="1190"/>
      <c r="Y25" s="1190"/>
      <c r="Z25" s="1190"/>
      <c r="AA25" s="1190"/>
      <c r="AB25" s="1190"/>
      <c r="AC25" s="1190"/>
      <c r="AD25" s="1190"/>
      <c r="AE25" s="1190"/>
      <c r="AF25" s="1190"/>
      <c r="AG25" s="1190"/>
      <c r="AH25" s="1190"/>
      <c r="AI25" s="1190"/>
      <c r="AJ25" s="1190"/>
      <c r="AK25" s="1190"/>
      <c r="AL25" s="1190"/>
      <c r="AM25" s="1191"/>
    </row>
    <row r="26" spans="1:39" s="2" customFormat="1" ht="21" customHeight="1">
      <c r="A26" s="98"/>
      <c r="B26" s="99"/>
      <c r="C26" s="1190"/>
      <c r="D26" s="1190"/>
      <c r="E26" s="1190"/>
      <c r="F26" s="1190"/>
      <c r="G26" s="1190"/>
      <c r="H26" s="1190"/>
      <c r="I26" s="1190"/>
      <c r="J26" s="1190"/>
      <c r="K26" s="1190"/>
      <c r="L26" s="1190"/>
      <c r="M26" s="1190"/>
      <c r="N26" s="1190"/>
      <c r="O26" s="1190"/>
      <c r="P26" s="1190"/>
      <c r="Q26" s="1190"/>
      <c r="R26" s="1190"/>
      <c r="S26" s="1190"/>
      <c r="T26" s="1190"/>
      <c r="U26" s="1190"/>
      <c r="V26" s="1190"/>
      <c r="W26" s="1190"/>
      <c r="X26" s="1190"/>
      <c r="Y26" s="1190"/>
      <c r="Z26" s="1190"/>
      <c r="AA26" s="1190"/>
      <c r="AB26" s="1190"/>
      <c r="AC26" s="1190"/>
      <c r="AD26" s="1190"/>
      <c r="AE26" s="1190"/>
      <c r="AF26" s="1190"/>
      <c r="AG26" s="1190"/>
      <c r="AH26" s="1190"/>
      <c r="AI26" s="1190"/>
      <c r="AJ26" s="1190"/>
      <c r="AK26" s="1190"/>
      <c r="AL26" s="1190"/>
      <c r="AM26" s="1191"/>
    </row>
    <row r="27" spans="1:39" s="2" customFormat="1" ht="21" customHeight="1">
      <c r="A27" s="100"/>
      <c r="B27" s="101"/>
      <c r="C27" s="973"/>
      <c r="D27" s="973"/>
      <c r="E27" s="973"/>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973"/>
      <c r="AE27" s="973"/>
      <c r="AF27" s="973"/>
      <c r="AG27" s="973"/>
      <c r="AH27" s="973"/>
      <c r="AI27" s="973"/>
      <c r="AJ27" s="973"/>
      <c r="AK27" s="973"/>
      <c r="AL27" s="973"/>
      <c r="AM27" s="974"/>
    </row>
    <row r="28" spans="1:39" s="2" customFormat="1" ht="18.75" customHeight="1">
      <c r="A28" s="194" t="s">
        <v>166</v>
      </c>
      <c r="B28" s="182"/>
      <c r="C28" s="182"/>
      <c r="D28" s="182"/>
      <c r="E28" s="182"/>
      <c r="F28" s="183"/>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4"/>
    </row>
    <row r="29" spans="1:39" ht="18" customHeight="1">
      <c r="A29" s="975" t="s">
        <v>41</v>
      </c>
      <c r="B29" s="976"/>
      <c r="C29" s="976"/>
      <c r="D29" s="976"/>
      <c r="E29" s="977"/>
      <c r="F29" s="975" t="s">
        <v>156</v>
      </c>
      <c r="G29" s="976"/>
      <c r="H29" s="976"/>
      <c r="I29" s="976"/>
      <c r="J29" s="976"/>
      <c r="K29" s="978" t="s">
        <v>42</v>
      </c>
      <c r="L29" s="978"/>
      <c r="M29" s="978"/>
      <c r="N29" s="978"/>
      <c r="O29" s="978"/>
      <c r="P29" s="978"/>
      <c r="Q29" s="978"/>
      <c r="R29" s="978"/>
      <c r="S29" s="978"/>
      <c r="T29" s="978"/>
      <c r="U29" s="978"/>
      <c r="V29" s="978"/>
      <c r="W29" s="978"/>
      <c r="X29" s="978"/>
      <c r="Y29" s="978"/>
      <c r="Z29" s="978"/>
      <c r="AA29" s="978"/>
      <c r="AB29" s="978"/>
      <c r="AC29" s="978"/>
      <c r="AD29" s="978"/>
      <c r="AE29" s="978"/>
      <c r="AF29" s="978"/>
      <c r="AG29" s="978"/>
      <c r="AH29" s="978"/>
      <c r="AI29" s="978"/>
      <c r="AJ29" s="978"/>
      <c r="AK29" s="978"/>
      <c r="AL29" s="978"/>
      <c r="AM29" s="978"/>
    </row>
    <row r="30" spans="1:39" ht="12.95" customHeight="1">
      <c r="A30" s="964"/>
      <c r="B30" s="964"/>
      <c r="C30" s="964"/>
      <c r="D30" s="964"/>
      <c r="E30" s="964"/>
      <c r="F30" s="996"/>
      <c r="G30" s="996"/>
      <c r="H30" s="996"/>
      <c r="I30" s="996"/>
      <c r="J30" s="996"/>
      <c r="K30" s="964"/>
      <c r="L30" s="964"/>
      <c r="M30" s="964"/>
      <c r="N30" s="964"/>
      <c r="O30" s="964"/>
      <c r="P30" s="964"/>
      <c r="Q30" s="964"/>
      <c r="R30" s="964"/>
      <c r="S30" s="964"/>
      <c r="T30" s="964"/>
      <c r="U30" s="964"/>
      <c r="V30" s="964"/>
      <c r="W30" s="964"/>
      <c r="X30" s="964"/>
      <c r="Y30" s="964"/>
      <c r="Z30" s="964"/>
      <c r="AA30" s="964"/>
      <c r="AB30" s="964"/>
      <c r="AC30" s="964"/>
      <c r="AD30" s="964"/>
      <c r="AE30" s="964"/>
      <c r="AF30" s="964"/>
      <c r="AG30" s="964"/>
      <c r="AH30" s="964"/>
      <c r="AI30" s="964"/>
      <c r="AJ30" s="964"/>
      <c r="AK30" s="964"/>
      <c r="AL30" s="964"/>
      <c r="AM30" s="964"/>
    </row>
    <row r="31" spans="1:39" ht="12.95" customHeight="1">
      <c r="A31" s="956"/>
      <c r="B31" s="956"/>
      <c r="C31" s="956"/>
      <c r="D31" s="956"/>
      <c r="E31" s="956"/>
      <c r="F31" s="1002"/>
      <c r="G31" s="1002"/>
      <c r="H31" s="1002"/>
      <c r="I31" s="1002"/>
      <c r="J31" s="1002"/>
      <c r="K31" s="956"/>
      <c r="L31" s="956"/>
      <c r="M31" s="956"/>
      <c r="N31" s="956"/>
      <c r="O31" s="956"/>
      <c r="P31" s="956"/>
      <c r="Q31" s="956"/>
      <c r="R31" s="956"/>
      <c r="S31" s="956"/>
      <c r="T31" s="956"/>
      <c r="U31" s="956"/>
      <c r="V31" s="956"/>
      <c r="W31" s="956"/>
      <c r="X31" s="956"/>
      <c r="Y31" s="956"/>
      <c r="Z31" s="956"/>
      <c r="AA31" s="956"/>
      <c r="AB31" s="956"/>
      <c r="AC31" s="956"/>
      <c r="AD31" s="956"/>
      <c r="AE31" s="956"/>
      <c r="AF31" s="956"/>
      <c r="AG31" s="956"/>
      <c r="AH31" s="956"/>
      <c r="AI31" s="956"/>
      <c r="AJ31" s="956"/>
      <c r="AK31" s="956"/>
      <c r="AL31" s="956"/>
      <c r="AM31" s="956"/>
    </row>
    <row r="32" spans="1:39" ht="12.95" customHeight="1">
      <c r="A32" s="956"/>
      <c r="B32" s="956"/>
      <c r="C32" s="956"/>
      <c r="D32" s="956"/>
      <c r="E32" s="956"/>
      <c r="F32" s="1002"/>
      <c r="G32" s="1002"/>
      <c r="H32" s="1002"/>
      <c r="I32" s="1002"/>
      <c r="J32" s="1002"/>
      <c r="K32" s="956"/>
      <c r="L32" s="956"/>
      <c r="M32" s="956"/>
      <c r="N32" s="956"/>
      <c r="O32" s="956"/>
      <c r="P32" s="956"/>
      <c r="Q32" s="956"/>
      <c r="R32" s="956"/>
      <c r="S32" s="956"/>
      <c r="T32" s="956"/>
      <c r="U32" s="956"/>
      <c r="V32" s="956"/>
      <c r="W32" s="956"/>
      <c r="X32" s="956"/>
      <c r="Y32" s="956"/>
      <c r="Z32" s="956"/>
      <c r="AA32" s="956"/>
      <c r="AB32" s="956"/>
      <c r="AC32" s="956"/>
      <c r="AD32" s="956"/>
      <c r="AE32" s="956"/>
      <c r="AF32" s="956"/>
      <c r="AG32" s="956"/>
      <c r="AH32" s="956"/>
      <c r="AI32" s="956"/>
      <c r="AJ32" s="956"/>
      <c r="AK32" s="956"/>
      <c r="AL32" s="956"/>
      <c r="AM32" s="956"/>
    </row>
    <row r="33" spans="1:39" ht="12.95" customHeight="1">
      <c r="A33" s="956"/>
      <c r="B33" s="956"/>
      <c r="C33" s="956"/>
      <c r="D33" s="956"/>
      <c r="E33" s="956"/>
      <c r="F33" s="1002"/>
      <c r="G33" s="1002"/>
      <c r="H33" s="1002"/>
      <c r="I33" s="1002"/>
      <c r="J33" s="1002"/>
      <c r="K33" s="956"/>
      <c r="L33" s="956"/>
      <c r="M33" s="956"/>
      <c r="N33" s="956"/>
      <c r="O33" s="956"/>
      <c r="P33" s="956"/>
      <c r="Q33" s="956"/>
      <c r="R33" s="956"/>
      <c r="S33" s="956"/>
      <c r="T33" s="956"/>
      <c r="U33" s="956"/>
      <c r="V33" s="956"/>
      <c r="W33" s="956"/>
      <c r="X33" s="956"/>
      <c r="Y33" s="956"/>
      <c r="Z33" s="956"/>
      <c r="AA33" s="956"/>
      <c r="AB33" s="956"/>
      <c r="AC33" s="956"/>
      <c r="AD33" s="956"/>
      <c r="AE33" s="956"/>
      <c r="AF33" s="956"/>
      <c r="AG33" s="956"/>
      <c r="AH33" s="956"/>
      <c r="AI33" s="956"/>
      <c r="AJ33" s="956"/>
      <c r="AK33" s="956"/>
      <c r="AL33" s="956"/>
      <c r="AM33" s="956"/>
    </row>
    <row r="34" spans="1:39" ht="12.95" customHeight="1">
      <c r="A34" s="956"/>
      <c r="B34" s="956"/>
      <c r="C34" s="956"/>
      <c r="D34" s="956"/>
      <c r="E34" s="956"/>
      <c r="F34" s="1002"/>
      <c r="G34" s="1002"/>
      <c r="H34" s="1002"/>
      <c r="I34" s="1002"/>
      <c r="J34" s="1002"/>
      <c r="K34" s="956"/>
      <c r="L34" s="956"/>
      <c r="M34" s="956"/>
      <c r="N34" s="956"/>
      <c r="O34" s="956"/>
      <c r="P34" s="956"/>
      <c r="Q34" s="956"/>
      <c r="R34" s="956"/>
      <c r="S34" s="956"/>
      <c r="T34" s="956"/>
      <c r="U34" s="956"/>
      <c r="V34" s="956"/>
      <c r="W34" s="956"/>
      <c r="X34" s="956"/>
      <c r="Y34" s="956"/>
      <c r="Z34" s="956"/>
      <c r="AA34" s="956"/>
      <c r="AB34" s="956"/>
      <c r="AC34" s="956"/>
      <c r="AD34" s="956"/>
      <c r="AE34" s="956"/>
      <c r="AF34" s="956"/>
      <c r="AG34" s="956"/>
      <c r="AH34" s="956"/>
      <c r="AI34" s="956"/>
      <c r="AJ34" s="956"/>
      <c r="AK34" s="956"/>
      <c r="AL34" s="956"/>
      <c r="AM34" s="956"/>
    </row>
    <row r="35" spans="1:39" ht="12.95" customHeight="1">
      <c r="A35" s="956"/>
      <c r="B35" s="956"/>
      <c r="C35" s="956"/>
      <c r="D35" s="956"/>
      <c r="E35" s="956"/>
      <c r="F35" s="1002"/>
      <c r="G35" s="1002"/>
      <c r="H35" s="1002"/>
      <c r="I35" s="1002"/>
      <c r="J35" s="1002"/>
      <c r="K35" s="956"/>
      <c r="L35" s="956"/>
      <c r="M35" s="956"/>
      <c r="N35" s="956"/>
      <c r="O35" s="956"/>
      <c r="P35" s="956"/>
      <c r="Q35" s="956"/>
      <c r="R35" s="956"/>
      <c r="S35" s="956"/>
      <c r="T35" s="956"/>
      <c r="U35" s="956"/>
      <c r="V35" s="956"/>
      <c r="W35" s="956"/>
      <c r="X35" s="956"/>
      <c r="Y35" s="956"/>
      <c r="Z35" s="956"/>
      <c r="AA35" s="956"/>
      <c r="AB35" s="956"/>
      <c r="AC35" s="956"/>
      <c r="AD35" s="956"/>
      <c r="AE35" s="956"/>
      <c r="AF35" s="956"/>
      <c r="AG35" s="956"/>
      <c r="AH35" s="956"/>
      <c r="AI35" s="956"/>
      <c r="AJ35" s="956"/>
      <c r="AK35" s="956"/>
      <c r="AL35" s="956"/>
      <c r="AM35" s="956"/>
    </row>
    <row r="36" spans="1:39" ht="12.95" customHeight="1">
      <c r="A36" s="956"/>
      <c r="B36" s="956"/>
      <c r="C36" s="956"/>
      <c r="D36" s="956"/>
      <c r="E36" s="956"/>
      <c r="F36" s="1002"/>
      <c r="G36" s="1002"/>
      <c r="H36" s="1002"/>
      <c r="I36" s="1002"/>
      <c r="J36" s="1002"/>
      <c r="K36" s="956"/>
      <c r="L36" s="956"/>
      <c r="M36" s="956"/>
      <c r="N36" s="956"/>
      <c r="O36" s="956"/>
      <c r="P36" s="956"/>
      <c r="Q36" s="956"/>
      <c r="R36" s="956"/>
      <c r="S36" s="956"/>
      <c r="T36" s="956"/>
      <c r="U36" s="956"/>
      <c r="V36" s="956"/>
      <c r="W36" s="956"/>
      <c r="X36" s="956"/>
      <c r="Y36" s="956"/>
      <c r="Z36" s="956"/>
      <c r="AA36" s="956"/>
      <c r="AB36" s="956"/>
      <c r="AC36" s="956"/>
      <c r="AD36" s="956"/>
      <c r="AE36" s="956"/>
      <c r="AF36" s="956"/>
      <c r="AG36" s="956"/>
      <c r="AH36" s="956"/>
      <c r="AI36" s="956"/>
      <c r="AJ36" s="956"/>
      <c r="AK36" s="956"/>
      <c r="AL36" s="956"/>
      <c r="AM36" s="956"/>
    </row>
    <row r="37" spans="1:39" ht="12.95" customHeight="1">
      <c r="A37" s="956"/>
      <c r="B37" s="956"/>
      <c r="C37" s="956"/>
      <c r="D37" s="956"/>
      <c r="E37" s="956"/>
      <c r="F37" s="1002"/>
      <c r="G37" s="1002"/>
      <c r="H37" s="1002"/>
      <c r="I37" s="1002"/>
      <c r="J37" s="1002"/>
      <c r="K37" s="956"/>
      <c r="L37" s="956"/>
      <c r="M37" s="956"/>
      <c r="N37" s="956"/>
      <c r="O37" s="956"/>
      <c r="P37" s="956"/>
      <c r="Q37" s="956"/>
      <c r="R37" s="956"/>
      <c r="S37" s="956"/>
      <c r="T37" s="956"/>
      <c r="U37" s="956"/>
      <c r="V37" s="956"/>
      <c r="W37" s="956"/>
      <c r="X37" s="956"/>
      <c r="Y37" s="956"/>
      <c r="Z37" s="956"/>
      <c r="AA37" s="956"/>
      <c r="AB37" s="956"/>
      <c r="AC37" s="956"/>
      <c r="AD37" s="956"/>
      <c r="AE37" s="956"/>
      <c r="AF37" s="956"/>
      <c r="AG37" s="956"/>
      <c r="AH37" s="956"/>
      <c r="AI37" s="956"/>
      <c r="AJ37" s="956"/>
      <c r="AK37" s="956"/>
      <c r="AL37" s="956"/>
      <c r="AM37" s="956"/>
    </row>
    <row r="38" spans="1:39" ht="12.95" customHeight="1">
      <c r="A38" s="956"/>
      <c r="B38" s="956"/>
      <c r="C38" s="956"/>
      <c r="D38" s="956"/>
      <c r="E38" s="956"/>
      <c r="F38" s="1002"/>
      <c r="G38" s="1002"/>
      <c r="H38" s="1002"/>
      <c r="I38" s="1002"/>
      <c r="J38" s="1002"/>
      <c r="K38" s="956"/>
      <c r="L38" s="956"/>
      <c r="M38" s="956"/>
      <c r="N38" s="956"/>
      <c r="O38" s="956"/>
      <c r="P38" s="956"/>
      <c r="Q38" s="956"/>
      <c r="R38" s="956"/>
      <c r="S38" s="956"/>
      <c r="T38" s="956"/>
      <c r="U38" s="956"/>
      <c r="V38" s="956"/>
      <c r="W38" s="956"/>
      <c r="X38" s="956"/>
      <c r="Y38" s="956"/>
      <c r="Z38" s="956"/>
      <c r="AA38" s="956"/>
      <c r="AB38" s="956"/>
      <c r="AC38" s="956"/>
      <c r="AD38" s="956"/>
      <c r="AE38" s="956"/>
      <c r="AF38" s="956"/>
      <c r="AG38" s="956"/>
      <c r="AH38" s="956"/>
      <c r="AI38" s="956"/>
      <c r="AJ38" s="956"/>
      <c r="AK38" s="956"/>
      <c r="AL38" s="956"/>
      <c r="AM38" s="956"/>
    </row>
    <row r="39" spans="1:39" ht="12.95" customHeight="1">
      <c r="A39" s="956"/>
      <c r="B39" s="956"/>
      <c r="C39" s="956"/>
      <c r="D39" s="956"/>
      <c r="E39" s="956"/>
      <c r="F39" s="1002"/>
      <c r="G39" s="1002"/>
      <c r="H39" s="1002"/>
      <c r="I39" s="1002"/>
      <c r="J39" s="1002"/>
      <c r="K39" s="956"/>
      <c r="L39" s="956"/>
      <c r="M39" s="956"/>
      <c r="N39" s="956"/>
      <c r="O39" s="956"/>
      <c r="P39" s="956"/>
      <c r="Q39" s="956"/>
      <c r="R39" s="956"/>
      <c r="S39" s="956"/>
      <c r="T39" s="956"/>
      <c r="U39" s="956"/>
      <c r="V39" s="956"/>
      <c r="W39" s="956"/>
      <c r="X39" s="956"/>
      <c r="Y39" s="956"/>
      <c r="Z39" s="956"/>
      <c r="AA39" s="956"/>
      <c r="AB39" s="956"/>
      <c r="AC39" s="956"/>
      <c r="AD39" s="956"/>
      <c r="AE39" s="956"/>
      <c r="AF39" s="956"/>
      <c r="AG39" s="956"/>
      <c r="AH39" s="956"/>
      <c r="AI39" s="956"/>
      <c r="AJ39" s="956"/>
      <c r="AK39" s="956"/>
      <c r="AL39" s="956"/>
      <c r="AM39" s="956"/>
    </row>
    <row r="40" spans="1:39" ht="12.95" customHeight="1">
      <c r="A40" s="956"/>
      <c r="B40" s="956"/>
      <c r="C40" s="956"/>
      <c r="D40" s="956"/>
      <c r="E40" s="956"/>
      <c r="F40" s="1002"/>
      <c r="G40" s="1002"/>
      <c r="H40" s="1002"/>
      <c r="I40" s="1002"/>
      <c r="J40" s="1002"/>
      <c r="K40" s="956"/>
      <c r="L40" s="956"/>
      <c r="M40" s="956"/>
      <c r="N40" s="956"/>
      <c r="O40" s="956"/>
      <c r="P40" s="956"/>
      <c r="Q40" s="956"/>
      <c r="R40" s="956"/>
      <c r="S40" s="956"/>
      <c r="T40" s="956"/>
      <c r="U40" s="956"/>
      <c r="V40" s="956"/>
      <c r="W40" s="956"/>
      <c r="X40" s="956"/>
      <c r="Y40" s="956"/>
      <c r="Z40" s="956"/>
      <c r="AA40" s="956"/>
      <c r="AB40" s="956"/>
      <c r="AC40" s="956"/>
      <c r="AD40" s="956"/>
      <c r="AE40" s="956"/>
      <c r="AF40" s="956"/>
      <c r="AG40" s="956"/>
      <c r="AH40" s="956"/>
      <c r="AI40" s="956"/>
      <c r="AJ40" s="956"/>
      <c r="AK40" s="956"/>
      <c r="AL40" s="956"/>
      <c r="AM40" s="956"/>
    </row>
    <row r="41" spans="1:39" ht="12.95" customHeight="1">
      <c r="A41" s="956"/>
      <c r="B41" s="956"/>
      <c r="C41" s="956"/>
      <c r="D41" s="956"/>
      <c r="E41" s="956"/>
      <c r="F41" s="1002"/>
      <c r="G41" s="1002"/>
      <c r="H41" s="1002"/>
      <c r="I41" s="1002"/>
      <c r="J41" s="1002"/>
      <c r="K41" s="956"/>
      <c r="L41" s="956"/>
      <c r="M41" s="956"/>
      <c r="N41" s="956"/>
      <c r="O41" s="956"/>
      <c r="P41" s="956"/>
      <c r="Q41" s="956"/>
      <c r="R41" s="956"/>
      <c r="S41" s="956"/>
      <c r="T41" s="956"/>
      <c r="U41" s="956"/>
      <c r="V41" s="956"/>
      <c r="W41" s="956"/>
      <c r="X41" s="956"/>
      <c r="Y41" s="956"/>
      <c r="Z41" s="956"/>
      <c r="AA41" s="956"/>
      <c r="AB41" s="956"/>
      <c r="AC41" s="956"/>
      <c r="AD41" s="956"/>
      <c r="AE41" s="956"/>
      <c r="AF41" s="956"/>
      <c r="AG41" s="956"/>
      <c r="AH41" s="956"/>
      <c r="AI41" s="956"/>
      <c r="AJ41" s="956"/>
      <c r="AK41" s="956"/>
      <c r="AL41" s="956"/>
      <c r="AM41" s="956"/>
    </row>
    <row r="42" spans="1:39" ht="12.95" customHeight="1">
      <c r="A42" s="956"/>
      <c r="B42" s="956"/>
      <c r="C42" s="956"/>
      <c r="D42" s="956"/>
      <c r="E42" s="956"/>
      <c r="F42" s="1002"/>
      <c r="G42" s="1002"/>
      <c r="H42" s="1002"/>
      <c r="I42" s="1002"/>
      <c r="J42" s="1002"/>
      <c r="K42" s="956"/>
      <c r="L42" s="956"/>
      <c r="M42" s="956"/>
      <c r="N42" s="956"/>
      <c r="O42" s="956"/>
      <c r="P42" s="956"/>
      <c r="Q42" s="956"/>
      <c r="R42" s="956"/>
      <c r="S42" s="956"/>
      <c r="T42" s="956"/>
      <c r="U42" s="956"/>
      <c r="V42" s="956"/>
      <c r="W42" s="956"/>
      <c r="X42" s="956"/>
      <c r="Y42" s="956"/>
      <c r="Z42" s="956"/>
      <c r="AA42" s="956"/>
      <c r="AB42" s="956"/>
      <c r="AC42" s="956"/>
      <c r="AD42" s="956"/>
      <c r="AE42" s="956"/>
      <c r="AF42" s="956"/>
      <c r="AG42" s="956"/>
      <c r="AH42" s="956"/>
      <c r="AI42" s="956"/>
      <c r="AJ42" s="956"/>
      <c r="AK42" s="956"/>
      <c r="AL42" s="956"/>
      <c r="AM42" s="956"/>
    </row>
    <row r="43" spans="1:39" ht="12.95" customHeight="1">
      <c r="A43" s="956"/>
      <c r="B43" s="956"/>
      <c r="C43" s="956"/>
      <c r="D43" s="956"/>
      <c r="E43" s="956"/>
      <c r="F43" s="1002"/>
      <c r="G43" s="1002"/>
      <c r="H43" s="1002"/>
      <c r="I43" s="1002"/>
      <c r="J43" s="1002"/>
      <c r="K43" s="956"/>
      <c r="L43" s="956"/>
      <c r="M43" s="956"/>
      <c r="N43" s="956"/>
      <c r="O43" s="956"/>
      <c r="P43" s="956"/>
      <c r="Q43" s="956"/>
      <c r="R43" s="956"/>
      <c r="S43" s="956"/>
      <c r="T43" s="956"/>
      <c r="U43" s="956"/>
      <c r="V43" s="956"/>
      <c r="W43" s="956"/>
      <c r="X43" s="956"/>
      <c r="Y43" s="956"/>
      <c r="Z43" s="956"/>
      <c r="AA43" s="956"/>
      <c r="AB43" s="956"/>
      <c r="AC43" s="956"/>
      <c r="AD43" s="956"/>
      <c r="AE43" s="956"/>
      <c r="AF43" s="956"/>
      <c r="AG43" s="956"/>
      <c r="AH43" s="956"/>
      <c r="AI43" s="956"/>
      <c r="AJ43" s="956"/>
      <c r="AK43" s="956"/>
      <c r="AL43" s="956"/>
      <c r="AM43" s="956"/>
    </row>
    <row r="44" spans="1:39" ht="12.95" customHeight="1">
      <c r="A44" s="956"/>
      <c r="B44" s="956"/>
      <c r="C44" s="956"/>
      <c r="D44" s="956"/>
      <c r="E44" s="956"/>
      <c r="F44" s="1002"/>
      <c r="G44" s="1002"/>
      <c r="H44" s="1002"/>
      <c r="I44" s="1002"/>
      <c r="J44" s="1002"/>
      <c r="K44" s="956"/>
      <c r="L44" s="956"/>
      <c r="M44" s="956"/>
      <c r="N44" s="956"/>
      <c r="O44" s="956"/>
      <c r="P44" s="956"/>
      <c r="Q44" s="956"/>
      <c r="R44" s="956"/>
      <c r="S44" s="956"/>
      <c r="T44" s="956"/>
      <c r="U44" s="956"/>
      <c r="V44" s="956"/>
      <c r="W44" s="956"/>
      <c r="X44" s="956"/>
      <c r="Y44" s="956"/>
      <c r="Z44" s="956"/>
      <c r="AA44" s="956"/>
      <c r="AB44" s="956"/>
      <c r="AC44" s="956"/>
      <c r="AD44" s="956"/>
      <c r="AE44" s="956"/>
      <c r="AF44" s="956"/>
      <c r="AG44" s="956"/>
      <c r="AH44" s="956"/>
      <c r="AI44" s="956"/>
      <c r="AJ44" s="956"/>
      <c r="AK44" s="956"/>
      <c r="AL44" s="956"/>
      <c r="AM44" s="956"/>
    </row>
    <row r="45" spans="1:39" ht="12.95" customHeight="1">
      <c r="A45" s="956"/>
      <c r="B45" s="956"/>
      <c r="C45" s="956"/>
      <c r="D45" s="956"/>
      <c r="E45" s="956"/>
      <c r="F45" s="1002"/>
      <c r="G45" s="1002"/>
      <c r="H45" s="1002"/>
      <c r="I45" s="1002"/>
      <c r="J45" s="1002"/>
      <c r="K45" s="956"/>
      <c r="L45" s="956"/>
      <c r="M45" s="956"/>
      <c r="N45" s="956"/>
      <c r="O45" s="956"/>
      <c r="P45" s="956"/>
      <c r="Q45" s="956"/>
      <c r="R45" s="956"/>
      <c r="S45" s="956"/>
      <c r="T45" s="956"/>
      <c r="U45" s="956"/>
      <c r="V45" s="956"/>
      <c r="W45" s="956"/>
      <c r="X45" s="956"/>
      <c r="Y45" s="956"/>
      <c r="Z45" s="956"/>
      <c r="AA45" s="956"/>
      <c r="AB45" s="956"/>
      <c r="AC45" s="956"/>
      <c r="AD45" s="956"/>
      <c r="AE45" s="956"/>
      <c r="AF45" s="956"/>
      <c r="AG45" s="956"/>
      <c r="AH45" s="956"/>
      <c r="AI45" s="956"/>
      <c r="AJ45" s="956"/>
      <c r="AK45" s="956"/>
      <c r="AL45" s="956"/>
      <c r="AM45" s="956"/>
    </row>
    <row r="46" spans="1:39" ht="12.95" customHeight="1">
      <c r="A46" s="956"/>
      <c r="B46" s="956"/>
      <c r="C46" s="956"/>
      <c r="D46" s="956"/>
      <c r="E46" s="956"/>
      <c r="F46" s="1002"/>
      <c r="G46" s="1002"/>
      <c r="H46" s="1002"/>
      <c r="I46" s="1002"/>
      <c r="J46" s="1002"/>
      <c r="K46" s="956"/>
      <c r="L46" s="956"/>
      <c r="M46" s="956"/>
      <c r="N46" s="956"/>
      <c r="O46" s="956"/>
      <c r="P46" s="956"/>
      <c r="Q46" s="956"/>
      <c r="R46" s="956"/>
      <c r="S46" s="956"/>
      <c r="T46" s="956"/>
      <c r="U46" s="956"/>
      <c r="V46" s="956"/>
      <c r="W46" s="956"/>
      <c r="X46" s="956"/>
      <c r="Y46" s="956"/>
      <c r="Z46" s="956"/>
      <c r="AA46" s="956"/>
      <c r="AB46" s="956"/>
      <c r="AC46" s="956"/>
      <c r="AD46" s="956"/>
      <c r="AE46" s="956"/>
      <c r="AF46" s="956"/>
      <c r="AG46" s="956"/>
      <c r="AH46" s="956"/>
      <c r="AI46" s="956"/>
      <c r="AJ46" s="956"/>
      <c r="AK46" s="956"/>
      <c r="AL46" s="956"/>
      <c r="AM46" s="956"/>
    </row>
    <row r="47" spans="1:39" ht="12.95" customHeight="1">
      <c r="A47" s="956"/>
      <c r="B47" s="956"/>
      <c r="C47" s="956"/>
      <c r="D47" s="956"/>
      <c r="E47" s="956"/>
      <c r="F47" s="1002"/>
      <c r="G47" s="1002"/>
      <c r="H47" s="1002"/>
      <c r="I47" s="1002"/>
      <c r="J47" s="1002"/>
      <c r="K47" s="956"/>
      <c r="L47" s="956"/>
      <c r="M47" s="956"/>
      <c r="N47" s="956"/>
      <c r="O47" s="956"/>
      <c r="P47" s="956"/>
      <c r="Q47" s="956"/>
      <c r="R47" s="956"/>
      <c r="S47" s="956"/>
      <c r="T47" s="956"/>
      <c r="U47" s="956"/>
      <c r="V47" s="956"/>
      <c r="W47" s="956"/>
      <c r="X47" s="956"/>
      <c r="Y47" s="956"/>
      <c r="Z47" s="956"/>
      <c r="AA47" s="956"/>
      <c r="AB47" s="956"/>
      <c r="AC47" s="956"/>
      <c r="AD47" s="956"/>
      <c r="AE47" s="956"/>
      <c r="AF47" s="956"/>
      <c r="AG47" s="956"/>
      <c r="AH47" s="956"/>
      <c r="AI47" s="956"/>
      <c r="AJ47" s="956"/>
      <c r="AK47" s="956"/>
      <c r="AL47" s="956"/>
      <c r="AM47" s="956"/>
    </row>
    <row r="48" spans="1:39" ht="12.95" customHeight="1">
      <c r="A48" s="956"/>
      <c r="B48" s="956"/>
      <c r="C48" s="956"/>
      <c r="D48" s="956"/>
      <c r="E48" s="956"/>
      <c r="F48" s="1002"/>
      <c r="G48" s="1002"/>
      <c r="H48" s="1002"/>
      <c r="I48" s="1002"/>
      <c r="J48" s="1002"/>
      <c r="K48" s="956"/>
      <c r="L48" s="956"/>
      <c r="M48" s="956"/>
      <c r="N48" s="956"/>
      <c r="O48" s="956"/>
      <c r="P48" s="956"/>
      <c r="Q48" s="956"/>
      <c r="R48" s="956"/>
      <c r="S48" s="956"/>
      <c r="T48" s="956"/>
      <c r="U48" s="956"/>
      <c r="V48" s="956"/>
      <c r="W48" s="956"/>
      <c r="X48" s="956"/>
      <c r="Y48" s="956"/>
      <c r="Z48" s="956"/>
      <c r="AA48" s="956"/>
      <c r="AB48" s="956"/>
      <c r="AC48" s="956"/>
      <c r="AD48" s="956"/>
      <c r="AE48" s="956"/>
      <c r="AF48" s="956"/>
      <c r="AG48" s="956"/>
      <c r="AH48" s="956"/>
      <c r="AI48" s="956"/>
      <c r="AJ48" s="956"/>
      <c r="AK48" s="956"/>
      <c r="AL48" s="956"/>
      <c r="AM48" s="956"/>
    </row>
    <row r="49" spans="1:39" ht="12.95" customHeight="1" thickBot="1">
      <c r="A49" s="958"/>
      <c r="B49" s="959"/>
      <c r="C49" s="959"/>
      <c r="D49" s="959"/>
      <c r="E49" s="960"/>
      <c r="F49" s="997"/>
      <c r="G49" s="998"/>
      <c r="H49" s="998"/>
      <c r="I49" s="998"/>
      <c r="J49" s="999"/>
      <c r="K49" s="963"/>
      <c r="L49" s="963"/>
      <c r="M49" s="963"/>
      <c r="N49" s="963"/>
      <c r="O49" s="963"/>
      <c r="P49" s="963"/>
      <c r="Q49" s="963"/>
      <c r="R49" s="963"/>
      <c r="S49" s="963"/>
      <c r="T49" s="963"/>
      <c r="U49" s="963"/>
      <c r="V49" s="963"/>
      <c r="W49" s="963"/>
      <c r="X49" s="963"/>
      <c r="Y49" s="963"/>
      <c r="Z49" s="963"/>
      <c r="AA49" s="963"/>
      <c r="AB49" s="963"/>
      <c r="AC49" s="963"/>
      <c r="AD49" s="963"/>
      <c r="AE49" s="963"/>
      <c r="AF49" s="963"/>
      <c r="AG49" s="963"/>
      <c r="AH49" s="963"/>
      <c r="AI49" s="963"/>
      <c r="AJ49" s="963"/>
      <c r="AK49" s="963"/>
      <c r="AL49" s="963"/>
      <c r="AM49" s="963"/>
    </row>
    <row r="50" spans="1:39" ht="22.5" customHeight="1" thickTop="1">
      <c r="A50" s="1000" t="s">
        <v>84</v>
      </c>
      <c r="B50" s="1001"/>
      <c r="C50" s="1001"/>
      <c r="D50" s="1001"/>
      <c r="E50" s="1001"/>
      <c r="F50" s="979">
        <f>SUM(F30:J49)</f>
        <v>0</v>
      </c>
      <c r="G50" s="980"/>
      <c r="H50" s="980"/>
      <c r="I50" s="980"/>
      <c r="J50" s="981"/>
      <c r="K50" s="952"/>
      <c r="L50" s="952"/>
      <c r="M50" s="952"/>
      <c r="N50" s="952"/>
      <c r="O50" s="952"/>
      <c r="P50" s="952"/>
      <c r="Q50" s="952"/>
      <c r="R50" s="952"/>
      <c r="S50" s="952"/>
      <c r="T50" s="952"/>
      <c r="U50" s="952"/>
      <c r="V50" s="952"/>
      <c r="W50" s="952"/>
      <c r="X50" s="952"/>
      <c r="Y50" s="952"/>
      <c r="Z50" s="952"/>
      <c r="AA50" s="952"/>
      <c r="AB50" s="952"/>
      <c r="AC50" s="952"/>
      <c r="AD50" s="952"/>
      <c r="AE50" s="952"/>
      <c r="AF50" s="952"/>
      <c r="AG50" s="952"/>
      <c r="AH50" s="952"/>
      <c r="AI50" s="952"/>
      <c r="AJ50" s="952"/>
      <c r="AK50" s="952"/>
      <c r="AL50" s="952"/>
      <c r="AM50" s="952"/>
    </row>
    <row r="51" spans="1:39" ht="15" customHeight="1">
      <c r="A51" s="102"/>
      <c r="B51" s="103"/>
      <c r="C51" s="103"/>
      <c r="D51" s="103"/>
      <c r="E51" s="103"/>
      <c r="F51" s="104"/>
      <c r="G51" s="104"/>
      <c r="H51" s="104"/>
      <c r="I51" s="104"/>
      <c r="J51" s="104"/>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6"/>
    </row>
    <row r="52" spans="1:39" s="2" customFormat="1" ht="18.75" customHeight="1">
      <c r="A52" s="195" t="s">
        <v>167</v>
      </c>
      <c r="B52" s="185"/>
      <c r="C52" s="185"/>
      <c r="D52" s="185"/>
      <c r="E52" s="185"/>
      <c r="F52" s="183"/>
      <c r="G52" s="183"/>
      <c r="H52" s="183"/>
      <c r="I52" s="183"/>
      <c r="J52" s="183"/>
      <c r="K52" s="183"/>
      <c r="L52" s="183"/>
      <c r="M52" s="183"/>
      <c r="N52" s="183"/>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3"/>
      <c r="AL52" s="183"/>
      <c r="AM52" s="184"/>
    </row>
    <row r="53" spans="1:39" ht="18" customHeight="1">
      <c r="A53" s="975" t="s">
        <v>41</v>
      </c>
      <c r="B53" s="976"/>
      <c r="C53" s="976"/>
      <c r="D53" s="976"/>
      <c r="E53" s="977"/>
      <c r="F53" s="975" t="s">
        <v>157</v>
      </c>
      <c r="G53" s="976"/>
      <c r="H53" s="976"/>
      <c r="I53" s="976"/>
      <c r="J53" s="976"/>
      <c r="K53" s="978" t="s">
        <v>168</v>
      </c>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c r="AL53" s="978"/>
      <c r="AM53" s="978"/>
    </row>
    <row r="54" spans="1:39" ht="12.95" customHeight="1">
      <c r="A54" s="964"/>
      <c r="B54" s="964"/>
      <c r="C54" s="964"/>
      <c r="D54" s="964"/>
      <c r="E54" s="964"/>
      <c r="F54" s="996"/>
      <c r="G54" s="996"/>
      <c r="H54" s="996"/>
      <c r="I54" s="996"/>
      <c r="J54" s="996"/>
      <c r="K54" s="964"/>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964"/>
      <c r="AM54" s="964"/>
    </row>
    <row r="55" spans="1:39" ht="12.95" customHeight="1">
      <c r="A55" s="989"/>
      <c r="B55" s="990"/>
      <c r="C55" s="990"/>
      <c r="D55" s="990"/>
      <c r="E55" s="991"/>
      <c r="F55" s="992"/>
      <c r="G55" s="993"/>
      <c r="H55" s="993"/>
      <c r="I55" s="993"/>
      <c r="J55" s="994"/>
      <c r="K55" s="989"/>
      <c r="L55" s="990"/>
      <c r="M55" s="990"/>
      <c r="N55" s="990"/>
      <c r="O55" s="990"/>
      <c r="P55" s="990"/>
      <c r="Q55" s="990"/>
      <c r="R55" s="990"/>
      <c r="S55" s="990"/>
      <c r="T55" s="990"/>
      <c r="U55" s="990"/>
      <c r="V55" s="990"/>
      <c r="W55" s="990"/>
      <c r="X55" s="990"/>
      <c r="Y55" s="990"/>
      <c r="Z55" s="990"/>
      <c r="AA55" s="990"/>
      <c r="AB55" s="990"/>
      <c r="AC55" s="990"/>
      <c r="AD55" s="990"/>
      <c r="AE55" s="990"/>
      <c r="AF55" s="990"/>
      <c r="AG55" s="990"/>
      <c r="AH55" s="990"/>
      <c r="AI55" s="990"/>
      <c r="AJ55" s="990"/>
      <c r="AK55" s="990"/>
      <c r="AL55" s="990"/>
      <c r="AM55" s="991"/>
    </row>
    <row r="56" spans="1:39" ht="12.95" customHeight="1" thickBot="1">
      <c r="A56" s="963"/>
      <c r="B56" s="963"/>
      <c r="C56" s="963"/>
      <c r="D56" s="963"/>
      <c r="E56" s="963"/>
      <c r="F56" s="995"/>
      <c r="G56" s="995"/>
      <c r="H56" s="995"/>
      <c r="I56" s="995"/>
      <c r="J56" s="995"/>
      <c r="K56" s="963"/>
      <c r="L56" s="963"/>
      <c r="M56" s="963"/>
      <c r="N56" s="963"/>
      <c r="O56" s="963"/>
      <c r="P56" s="963"/>
      <c r="Q56" s="963"/>
      <c r="R56" s="963"/>
      <c r="S56" s="963"/>
      <c r="T56" s="963"/>
      <c r="U56" s="963"/>
      <c r="V56" s="963"/>
      <c r="W56" s="963"/>
      <c r="X56" s="963"/>
      <c r="Y56" s="963"/>
      <c r="Z56" s="963"/>
      <c r="AA56" s="963"/>
      <c r="AB56" s="963"/>
      <c r="AC56" s="963"/>
      <c r="AD56" s="963"/>
      <c r="AE56" s="963"/>
      <c r="AF56" s="963"/>
      <c r="AG56" s="963"/>
      <c r="AH56" s="963"/>
      <c r="AI56" s="963"/>
      <c r="AJ56" s="963"/>
      <c r="AK56" s="963"/>
      <c r="AL56" s="963"/>
      <c r="AM56" s="963"/>
    </row>
    <row r="57" spans="1:39" ht="22.5" customHeight="1" thickTop="1">
      <c r="A57" s="947" t="s">
        <v>84</v>
      </c>
      <c r="B57" s="948"/>
      <c r="C57" s="948"/>
      <c r="D57" s="948"/>
      <c r="E57" s="948"/>
      <c r="F57" s="979">
        <f>SUM(F54:J56)</f>
        <v>0</v>
      </c>
      <c r="G57" s="980"/>
      <c r="H57" s="980"/>
      <c r="I57" s="980"/>
      <c r="J57" s="981"/>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2"/>
    </row>
    <row r="58" spans="1:39" ht="15" customHeight="1">
      <c r="A58" s="46"/>
      <c r="B58" s="99"/>
      <c r="C58" s="69"/>
      <c r="D58" s="80"/>
      <c r="E58" s="107"/>
      <c r="F58" s="80"/>
      <c r="G58" s="80"/>
      <c r="H58" s="80"/>
      <c r="I58" s="80"/>
      <c r="J58" s="108"/>
      <c r="K58" s="108"/>
      <c r="L58" s="108"/>
      <c r="M58" s="108"/>
      <c r="N58" s="108"/>
      <c r="O58" s="99"/>
      <c r="P58" s="69"/>
      <c r="Q58" s="46"/>
      <c r="R58" s="46"/>
      <c r="S58" s="108"/>
      <c r="T58" s="109"/>
      <c r="U58" s="108"/>
      <c r="V58" s="108"/>
      <c r="W58" s="108"/>
      <c r="X58" s="108"/>
      <c r="Y58" s="80"/>
      <c r="Z58" s="80"/>
      <c r="AA58" s="80"/>
      <c r="AB58" s="99"/>
      <c r="AC58" s="69"/>
      <c r="AD58" s="108"/>
      <c r="AE58" s="108"/>
      <c r="AF58" s="108"/>
      <c r="AG58" s="108"/>
      <c r="AH58" s="108"/>
      <c r="AI58" s="110"/>
      <c r="AJ58" s="110"/>
      <c r="AK58" s="110"/>
      <c r="AL58" s="110"/>
      <c r="AM58" s="108"/>
    </row>
    <row r="59" spans="1:39" ht="18.75" customHeight="1">
      <c r="A59" s="196" t="s">
        <v>91</v>
      </c>
      <c r="B59" s="76"/>
      <c r="C59" s="111"/>
      <c r="D59" s="76"/>
      <c r="E59" s="112"/>
      <c r="F59" s="76"/>
      <c r="G59" s="76"/>
      <c r="H59" s="76"/>
      <c r="I59" s="76"/>
      <c r="J59" s="113"/>
      <c r="K59" s="113"/>
      <c r="L59" s="113"/>
      <c r="M59" s="113"/>
      <c r="N59" s="113"/>
      <c r="O59" s="114"/>
      <c r="P59" s="111"/>
      <c r="Q59" s="115"/>
      <c r="R59" s="115"/>
      <c r="S59" s="113"/>
      <c r="T59" s="95"/>
      <c r="U59" s="113"/>
      <c r="V59" s="116"/>
      <c r="W59" s="982" t="s">
        <v>71</v>
      </c>
      <c r="X59" s="983"/>
      <c r="Y59" s="983"/>
      <c r="Z59" s="984"/>
      <c r="AA59" s="985">
        <f>IF(L5="","",VLOOKUP(L5,$A$126:$C$160,3,FALSE))</f>
        <v>268</v>
      </c>
      <c r="AB59" s="986"/>
      <c r="AC59" s="986"/>
      <c r="AD59" s="983" t="s">
        <v>57</v>
      </c>
      <c r="AE59" s="984"/>
      <c r="AF59" s="982" t="s">
        <v>43</v>
      </c>
      <c r="AG59" s="983"/>
      <c r="AH59" s="984"/>
      <c r="AI59" s="987">
        <f>ROUNDDOWN($F$77/1000,0)</f>
        <v>50</v>
      </c>
      <c r="AJ59" s="988"/>
      <c r="AK59" s="988"/>
      <c r="AL59" s="983" t="s">
        <v>57</v>
      </c>
      <c r="AM59" s="984"/>
    </row>
    <row r="60" spans="1:39" ht="22.5" customHeight="1">
      <c r="A60" s="193" t="s">
        <v>40</v>
      </c>
      <c r="B60" s="86"/>
      <c r="C60" s="87"/>
      <c r="D60" s="87"/>
      <c r="E60" s="87"/>
      <c r="F60" s="87"/>
      <c r="G60" s="87"/>
      <c r="H60" s="966" t="s">
        <v>586</v>
      </c>
      <c r="I60" s="967"/>
      <c r="J60" s="968"/>
      <c r="K60" s="969" t="s">
        <v>112</v>
      </c>
      <c r="L60" s="970"/>
      <c r="M60" s="970"/>
      <c r="N60" s="970"/>
      <c r="O60" s="970"/>
      <c r="P60" s="970"/>
      <c r="Q60" s="970"/>
      <c r="R60" s="970"/>
      <c r="S60" s="970"/>
      <c r="T60" s="970"/>
      <c r="U60" s="970"/>
      <c r="V60" s="970"/>
      <c r="W60" s="970"/>
      <c r="X60" s="970"/>
      <c r="Y60" s="970"/>
      <c r="Z60" s="970"/>
      <c r="AA60" s="970"/>
      <c r="AB60" s="970"/>
      <c r="AC60" s="970"/>
      <c r="AD60" s="970"/>
      <c r="AE60" s="970"/>
      <c r="AF60" s="197" t="s">
        <v>70</v>
      </c>
      <c r="AG60" s="96"/>
      <c r="AH60" s="96"/>
      <c r="AI60" s="87"/>
      <c r="AJ60" s="87"/>
      <c r="AK60" s="86"/>
      <c r="AL60" s="87"/>
      <c r="AM60" s="88"/>
    </row>
    <row r="61" spans="1:39" ht="25.5" customHeight="1">
      <c r="A61" s="97"/>
      <c r="B61" s="80"/>
      <c r="C61" s="971" t="s">
        <v>169</v>
      </c>
      <c r="D61" s="971"/>
      <c r="E61" s="971"/>
      <c r="F61" s="971"/>
      <c r="G61" s="971"/>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c r="AL61" s="971"/>
      <c r="AM61" s="972"/>
    </row>
    <row r="62" spans="1:39" ht="25.5" customHeight="1">
      <c r="A62" s="100"/>
      <c r="B62" s="101"/>
      <c r="C62" s="973"/>
      <c r="D62" s="973"/>
      <c r="E62" s="973"/>
      <c r="F62" s="973"/>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c r="AL62" s="973"/>
      <c r="AM62" s="974"/>
    </row>
    <row r="63" spans="1:39" ht="18.75" customHeight="1">
      <c r="A63" s="975" t="s">
        <v>147</v>
      </c>
      <c r="B63" s="976"/>
      <c r="C63" s="976"/>
      <c r="D63" s="976"/>
      <c r="E63" s="976"/>
      <c r="F63" s="186"/>
      <c r="G63" s="186"/>
      <c r="H63" s="186"/>
      <c r="I63" s="186"/>
      <c r="J63" s="186"/>
      <c r="K63" s="186"/>
      <c r="L63" s="186"/>
      <c r="M63" s="186"/>
      <c r="N63" s="186"/>
      <c r="O63" s="186"/>
      <c r="P63" s="186"/>
      <c r="Q63" s="186"/>
      <c r="R63" s="186"/>
      <c r="S63" s="186"/>
      <c r="T63" s="186"/>
      <c r="U63" s="186"/>
      <c r="V63" s="186"/>
      <c r="W63" s="186"/>
      <c r="X63" s="186"/>
      <c r="Y63" s="186"/>
      <c r="Z63" s="186"/>
      <c r="AA63" s="186"/>
      <c r="AB63" s="186"/>
      <c r="AC63" s="186"/>
      <c r="AD63" s="186"/>
      <c r="AE63" s="186"/>
      <c r="AF63" s="186"/>
      <c r="AG63" s="186"/>
      <c r="AH63" s="186"/>
      <c r="AI63" s="186"/>
      <c r="AJ63" s="186"/>
      <c r="AK63" s="186"/>
      <c r="AL63" s="186"/>
      <c r="AM63" s="187"/>
    </row>
    <row r="64" spans="1:39" ht="18" customHeight="1">
      <c r="A64" s="975" t="s">
        <v>41</v>
      </c>
      <c r="B64" s="976"/>
      <c r="C64" s="976"/>
      <c r="D64" s="976"/>
      <c r="E64" s="977"/>
      <c r="F64" s="975" t="s">
        <v>44</v>
      </c>
      <c r="G64" s="976"/>
      <c r="H64" s="976"/>
      <c r="I64" s="976"/>
      <c r="J64" s="976"/>
      <c r="K64" s="978" t="s">
        <v>42</v>
      </c>
      <c r="L64" s="978"/>
      <c r="M64" s="978"/>
      <c r="N64" s="978"/>
      <c r="O64" s="978"/>
      <c r="P64" s="978"/>
      <c r="Q64" s="978"/>
      <c r="R64" s="978"/>
      <c r="S64" s="978"/>
      <c r="T64" s="978"/>
      <c r="U64" s="978"/>
      <c r="V64" s="978"/>
      <c r="W64" s="978"/>
      <c r="X64" s="978"/>
      <c r="Y64" s="978"/>
      <c r="Z64" s="978"/>
      <c r="AA64" s="978"/>
      <c r="AB64" s="978"/>
      <c r="AC64" s="978"/>
      <c r="AD64" s="978"/>
      <c r="AE64" s="978"/>
      <c r="AF64" s="978"/>
      <c r="AG64" s="978"/>
      <c r="AH64" s="978"/>
      <c r="AI64" s="978"/>
      <c r="AJ64" s="978"/>
      <c r="AK64" s="978"/>
      <c r="AL64" s="978"/>
      <c r="AM64" s="978"/>
    </row>
    <row r="65" spans="1:39" ht="12.95" customHeight="1">
      <c r="A65" s="964" t="s">
        <v>572</v>
      </c>
      <c r="B65" s="964"/>
      <c r="C65" s="964"/>
      <c r="D65" s="964"/>
      <c r="E65" s="964"/>
      <c r="F65" s="965">
        <v>50000</v>
      </c>
      <c r="G65" s="965"/>
      <c r="H65" s="965"/>
      <c r="I65" s="965"/>
      <c r="J65" s="965"/>
      <c r="K65" s="964" t="s">
        <v>565</v>
      </c>
      <c r="L65" s="964"/>
      <c r="M65" s="964"/>
      <c r="N65" s="964"/>
      <c r="O65" s="964"/>
      <c r="P65" s="964"/>
      <c r="Q65" s="964"/>
      <c r="R65" s="964"/>
      <c r="S65" s="964"/>
      <c r="T65" s="964"/>
      <c r="U65" s="964"/>
      <c r="V65" s="964"/>
      <c r="W65" s="964"/>
      <c r="X65" s="964"/>
      <c r="Y65" s="964"/>
      <c r="Z65" s="964"/>
      <c r="AA65" s="964"/>
      <c r="AB65" s="964"/>
      <c r="AC65" s="964"/>
      <c r="AD65" s="964"/>
      <c r="AE65" s="964"/>
      <c r="AF65" s="964"/>
      <c r="AG65" s="964"/>
      <c r="AH65" s="964"/>
      <c r="AI65" s="964"/>
      <c r="AJ65" s="964"/>
      <c r="AK65" s="964"/>
      <c r="AL65" s="964"/>
      <c r="AM65" s="964"/>
    </row>
    <row r="66" spans="1:39" ht="12.95" customHeight="1">
      <c r="A66" s="956"/>
      <c r="B66" s="956"/>
      <c r="C66" s="956"/>
      <c r="D66" s="956"/>
      <c r="E66" s="956"/>
      <c r="F66" s="957"/>
      <c r="G66" s="957"/>
      <c r="H66" s="957"/>
      <c r="I66" s="957"/>
      <c r="J66" s="957"/>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956"/>
      <c r="AK66" s="956"/>
      <c r="AL66" s="956"/>
      <c r="AM66" s="956"/>
    </row>
    <row r="67" spans="1:39" ht="12.95" customHeight="1">
      <c r="A67" s="956"/>
      <c r="B67" s="956"/>
      <c r="C67" s="956"/>
      <c r="D67" s="956"/>
      <c r="E67" s="956"/>
      <c r="F67" s="957"/>
      <c r="G67" s="957"/>
      <c r="H67" s="957"/>
      <c r="I67" s="957"/>
      <c r="J67" s="957"/>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6"/>
      <c r="AK67" s="956"/>
      <c r="AL67" s="956"/>
      <c r="AM67" s="956"/>
    </row>
    <row r="68" spans="1:39" ht="12.95" customHeight="1">
      <c r="A68" s="956"/>
      <c r="B68" s="956"/>
      <c r="C68" s="956"/>
      <c r="D68" s="956"/>
      <c r="E68" s="956"/>
      <c r="F68" s="957"/>
      <c r="G68" s="957"/>
      <c r="H68" s="957"/>
      <c r="I68" s="957"/>
      <c r="J68" s="957"/>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c r="AI68" s="956"/>
      <c r="AJ68" s="956"/>
      <c r="AK68" s="956"/>
      <c r="AL68" s="956"/>
      <c r="AM68" s="956"/>
    </row>
    <row r="69" spans="1:39" ht="12.95" customHeight="1">
      <c r="A69" s="956"/>
      <c r="B69" s="956"/>
      <c r="C69" s="956"/>
      <c r="D69" s="956"/>
      <c r="E69" s="956"/>
      <c r="F69" s="957"/>
      <c r="G69" s="957"/>
      <c r="H69" s="957"/>
      <c r="I69" s="957"/>
      <c r="J69" s="957"/>
      <c r="K69" s="956"/>
      <c r="L69" s="956"/>
      <c r="M69" s="956"/>
      <c r="N69" s="956"/>
      <c r="O69" s="956"/>
      <c r="P69" s="956"/>
      <c r="Q69" s="956"/>
      <c r="R69" s="956"/>
      <c r="S69" s="956"/>
      <c r="T69" s="956"/>
      <c r="U69" s="956"/>
      <c r="V69" s="956"/>
      <c r="W69" s="956"/>
      <c r="X69" s="956"/>
      <c r="Y69" s="956"/>
      <c r="Z69" s="956"/>
      <c r="AA69" s="956"/>
      <c r="AB69" s="956"/>
      <c r="AC69" s="956"/>
      <c r="AD69" s="956"/>
      <c r="AE69" s="956"/>
      <c r="AF69" s="956"/>
      <c r="AG69" s="956"/>
      <c r="AH69" s="956"/>
      <c r="AI69" s="956"/>
      <c r="AJ69" s="956"/>
      <c r="AK69" s="956"/>
      <c r="AL69" s="956"/>
      <c r="AM69" s="956"/>
    </row>
    <row r="70" spans="1:39" ht="12.95" customHeight="1">
      <c r="A70" s="956"/>
      <c r="B70" s="956"/>
      <c r="C70" s="956"/>
      <c r="D70" s="956"/>
      <c r="E70" s="956"/>
      <c r="F70" s="957"/>
      <c r="G70" s="957"/>
      <c r="H70" s="957"/>
      <c r="I70" s="957"/>
      <c r="J70" s="957"/>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c r="AL70" s="956"/>
      <c r="AM70" s="956"/>
    </row>
    <row r="71" spans="1:39" ht="12.95" customHeight="1">
      <c r="A71" s="956"/>
      <c r="B71" s="956"/>
      <c r="C71" s="956"/>
      <c r="D71" s="956"/>
      <c r="E71" s="956"/>
      <c r="F71" s="957"/>
      <c r="G71" s="957"/>
      <c r="H71" s="957"/>
      <c r="I71" s="957"/>
      <c r="J71" s="957"/>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c r="AI71" s="956"/>
      <c r="AJ71" s="956"/>
      <c r="AK71" s="956"/>
      <c r="AL71" s="956"/>
      <c r="AM71" s="956"/>
    </row>
    <row r="72" spans="1:39" ht="12.95" customHeight="1">
      <c r="A72" s="956"/>
      <c r="B72" s="956"/>
      <c r="C72" s="956"/>
      <c r="D72" s="956"/>
      <c r="E72" s="956"/>
      <c r="F72" s="957"/>
      <c r="G72" s="957"/>
      <c r="H72" s="957"/>
      <c r="I72" s="957"/>
      <c r="J72" s="957"/>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6"/>
      <c r="AJ72" s="956"/>
      <c r="AK72" s="956"/>
      <c r="AL72" s="956"/>
      <c r="AM72" s="956"/>
    </row>
    <row r="73" spans="1:39" ht="12.95" customHeight="1">
      <c r="A73" s="956"/>
      <c r="B73" s="956"/>
      <c r="C73" s="956"/>
      <c r="D73" s="956"/>
      <c r="E73" s="956"/>
      <c r="F73" s="957"/>
      <c r="G73" s="957"/>
      <c r="H73" s="957"/>
      <c r="I73" s="957"/>
      <c r="J73" s="957"/>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c r="AL73" s="956"/>
      <c r="AM73" s="956"/>
    </row>
    <row r="74" spans="1:39" ht="12.95" customHeight="1">
      <c r="A74" s="956"/>
      <c r="B74" s="956"/>
      <c r="C74" s="956"/>
      <c r="D74" s="956"/>
      <c r="E74" s="956"/>
      <c r="F74" s="957"/>
      <c r="G74" s="957"/>
      <c r="H74" s="957"/>
      <c r="I74" s="957"/>
      <c r="J74" s="957"/>
      <c r="K74" s="956"/>
      <c r="L74" s="956"/>
      <c r="M74" s="956"/>
      <c r="N74" s="956"/>
      <c r="O74" s="956"/>
      <c r="P74" s="956"/>
      <c r="Q74" s="956"/>
      <c r="R74" s="956"/>
      <c r="S74" s="956"/>
      <c r="T74" s="956"/>
      <c r="U74" s="956"/>
      <c r="V74" s="956"/>
      <c r="W74" s="956"/>
      <c r="X74" s="956"/>
      <c r="Y74" s="956"/>
      <c r="Z74" s="956"/>
      <c r="AA74" s="956"/>
      <c r="AB74" s="956"/>
      <c r="AC74" s="956"/>
      <c r="AD74" s="956"/>
      <c r="AE74" s="956"/>
      <c r="AF74" s="956"/>
      <c r="AG74" s="956"/>
      <c r="AH74" s="956"/>
      <c r="AI74" s="956"/>
      <c r="AJ74" s="956"/>
      <c r="AK74" s="956"/>
      <c r="AL74" s="956"/>
      <c r="AM74" s="956"/>
    </row>
    <row r="75" spans="1:39" ht="12.95" customHeight="1">
      <c r="A75" s="956"/>
      <c r="B75" s="956"/>
      <c r="C75" s="956"/>
      <c r="D75" s="956"/>
      <c r="E75" s="956"/>
      <c r="F75" s="957"/>
      <c r="G75" s="957"/>
      <c r="H75" s="957"/>
      <c r="I75" s="957"/>
      <c r="J75" s="957"/>
      <c r="K75" s="956"/>
      <c r="L75" s="956"/>
      <c r="M75" s="956"/>
      <c r="N75" s="956"/>
      <c r="O75" s="956"/>
      <c r="P75" s="956"/>
      <c r="Q75" s="956"/>
      <c r="R75" s="956"/>
      <c r="S75" s="956"/>
      <c r="T75" s="956"/>
      <c r="U75" s="956"/>
      <c r="V75" s="956"/>
      <c r="W75" s="956"/>
      <c r="X75" s="956"/>
      <c r="Y75" s="956"/>
      <c r="Z75" s="956"/>
      <c r="AA75" s="956"/>
      <c r="AB75" s="956"/>
      <c r="AC75" s="956"/>
      <c r="AD75" s="956"/>
      <c r="AE75" s="956"/>
      <c r="AF75" s="956"/>
      <c r="AG75" s="956"/>
      <c r="AH75" s="956"/>
      <c r="AI75" s="956"/>
      <c r="AJ75" s="956"/>
      <c r="AK75" s="956"/>
      <c r="AL75" s="956"/>
      <c r="AM75" s="956"/>
    </row>
    <row r="76" spans="1:39" ht="12.95" customHeight="1" thickBot="1">
      <c r="A76" s="958"/>
      <c r="B76" s="959"/>
      <c r="C76" s="959"/>
      <c r="D76" s="959"/>
      <c r="E76" s="960"/>
      <c r="F76" s="961"/>
      <c r="G76" s="962"/>
      <c r="H76" s="962"/>
      <c r="I76" s="962"/>
      <c r="J76" s="962"/>
      <c r="K76" s="963"/>
      <c r="L76" s="963"/>
      <c r="M76" s="963"/>
      <c r="N76" s="963"/>
      <c r="O76" s="963"/>
      <c r="P76" s="963"/>
      <c r="Q76" s="963"/>
      <c r="R76" s="963"/>
      <c r="S76" s="963"/>
      <c r="T76" s="963"/>
      <c r="U76" s="963"/>
      <c r="V76" s="963"/>
      <c r="W76" s="963"/>
      <c r="X76" s="963"/>
      <c r="Y76" s="963"/>
      <c r="Z76" s="963"/>
      <c r="AA76" s="963"/>
      <c r="AB76" s="963"/>
      <c r="AC76" s="963"/>
      <c r="AD76" s="963"/>
      <c r="AE76" s="963"/>
      <c r="AF76" s="963"/>
      <c r="AG76" s="963"/>
      <c r="AH76" s="963"/>
      <c r="AI76" s="963"/>
      <c r="AJ76" s="963"/>
      <c r="AK76" s="963"/>
      <c r="AL76" s="963"/>
      <c r="AM76" s="963"/>
    </row>
    <row r="77" spans="1:39" ht="22.5" customHeight="1" thickTop="1">
      <c r="A77" s="947" t="s">
        <v>158</v>
      </c>
      <c r="B77" s="948"/>
      <c r="C77" s="948"/>
      <c r="D77" s="948"/>
      <c r="E77" s="949"/>
      <c r="F77" s="950">
        <f>SUM(F65:J76)</f>
        <v>50000</v>
      </c>
      <c r="G77" s="951"/>
      <c r="H77" s="951"/>
      <c r="I77" s="951"/>
      <c r="J77" s="951"/>
      <c r="K77" s="952"/>
      <c r="L77" s="952"/>
      <c r="M77" s="952"/>
      <c r="N77" s="952"/>
      <c r="O77" s="952"/>
      <c r="P77" s="952"/>
      <c r="Q77" s="952"/>
      <c r="R77" s="952"/>
      <c r="S77" s="952"/>
      <c r="T77" s="952"/>
      <c r="U77" s="952"/>
      <c r="V77" s="952"/>
      <c r="W77" s="952"/>
      <c r="X77" s="952"/>
      <c r="Y77" s="952"/>
      <c r="Z77" s="952"/>
      <c r="AA77" s="952"/>
      <c r="AB77" s="952"/>
      <c r="AC77" s="952"/>
      <c r="AD77" s="952"/>
      <c r="AE77" s="952"/>
      <c r="AF77" s="952"/>
      <c r="AG77" s="952"/>
      <c r="AH77" s="952"/>
      <c r="AI77" s="952"/>
      <c r="AJ77" s="952"/>
      <c r="AK77" s="952"/>
      <c r="AL77" s="952"/>
      <c r="AM77" s="952"/>
    </row>
    <row r="78" spans="1:39" ht="4.5" customHeight="1">
      <c r="A78" s="105"/>
      <c r="B78" s="105"/>
      <c r="C78" s="105"/>
      <c r="D78" s="105"/>
      <c r="E78" s="105"/>
      <c r="F78" s="105"/>
      <c r="G78" s="105"/>
      <c r="H78" s="105"/>
      <c r="I78" s="105"/>
      <c r="J78" s="105"/>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46"/>
      <c r="AL78" s="46"/>
      <c r="AM78" s="46"/>
    </row>
    <row r="79" spans="1:39" ht="3.75" customHeight="1">
      <c r="A79" s="118"/>
      <c r="B79" s="119"/>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1"/>
      <c r="AL79" s="121"/>
      <c r="AM79" s="122"/>
    </row>
    <row r="80" spans="1:39" ht="11.25" customHeight="1">
      <c r="A80" s="198" t="s">
        <v>93</v>
      </c>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46"/>
      <c r="AM80" s="123"/>
    </row>
    <row r="81" spans="1:39" ht="11.25" customHeight="1">
      <c r="A81" s="203" t="s">
        <v>95</v>
      </c>
      <c r="B81" s="201"/>
      <c r="C81" s="201"/>
      <c r="D81" s="201"/>
      <c r="E81" s="201"/>
      <c r="F81" s="201"/>
      <c r="G81" s="201"/>
      <c r="H81" s="201"/>
      <c r="I81" s="201"/>
      <c r="J81" s="201"/>
      <c r="K81" s="201"/>
      <c r="L81" s="201"/>
      <c r="M81" s="201"/>
      <c r="N81" s="201"/>
      <c r="O81" s="201"/>
      <c r="P81" s="201"/>
      <c r="Q81" s="201"/>
      <c r="R81" s="201"/>
      <c r="S81" s="201"/>
      <c r="T81" s="201"/>
      <c r="U81" s="201"/>
      <c r="V81" s="201"/>
      <c r="W81" s="201"/>
      <c r="X81" s="201"/>
      <c r="Y81" s="201"/>
      <c r="Z81" s="201"/>
      <c r="AA81" s="201"/>
      <c r="AB81" s="201"/>
      <c r="AC81" s="201"/>
      <c r="AD81" s="201"/>
      <c r="AE81" s="201"/>
      <c r="AF81" s="201"/>
      <c r="AG81" s="201"/>
      <c r="AH81" s="201"/>
      <c r="AI81" s="201"/>
      <c r="AJ81" s="201"/>
      <c r="AK81" s="201"/>
      <c r="AL81" s="124"/>
      <c r="AM81" s="125"/>
    </row>
    <row r="82" spans="1:39" ht="11.25" customHeight="1">
      <c r="A82" s="198" t="s">
        <v>96</v>
      </c>
      <c r="B82" s="199"/>
      <c r="C82" s="199"/>
      <c r="D82" s="199"/>
      <c r="E82" s="199"/>
      <c r="F82" s="199"/>
      <c r="G82" s="199"/>
      <c r="H82" s="199"/>
      <c r="I82" s="199"/>
      <c r="J82" s="199"/>
      <c r="K82" s="199"/>
      <c r="L82" s="199"/>
      <c r="M82" s="199"/>
      <c r="N82" s="199"/>
      <c r="O82" s="199"/>
      <c r="P82" s="199"/>
      <c r="Q82" s="199"/>
      <c r="R82" s="199"/>
      <c r="S82" s="199"/>
      <c r="T82" s="199"/>
      <c r="U82" s="199"/>
      <c r="V82" s="199"/>
      <c r="W82" s="199"/>
      <c r="X82" s="199"/>
      <c r="Y82" s="199"/>
      <c r="Z82" s="199"/>
      <c r="AA82" s="199"/>
      <c r="AB82" s="199"/>
      <c r="AC82" s="199"/>
      <c r="AD82" s="199"/>
      <c r="AE82" s="199"/>
      <c r="AF82" s="199"/>
      <c r="AG82" s="199"/>
      <c r="AH82" s="199"/>
      <c r="AI82" s="199"/>
      <c r="AJ82" s="199"/>
      <c r="AK82" s="199"/>
      <c r="AL82" s="126"/>
      <c r="AM82" s="127"/>
    </row>
    <row r="83" spans="1:39" ht="11.25" customHeight="1">
      <c r="A83" s="198" t="s">
        <v>97</v>
      </c>
      <c r="B83" s="199"/>
      <c r="C83" s="199"/>
      <c r="D83" s="199"/>
      <c r="E83" s="199"/>
      <c r="F83" s="199"/>
      <c r="G83" s="199"/>
      <c r="H83" s="199"/>
      <c r="I83" s="199"/>
      <c r="J83" s="199"/>
      <c r="K83" s="199"/>
      <c r="L83" s="199"/>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200"/>
      <c r="AL83" s="46"/>
      <c r="AM83" s="123"/>
    </row>
    <row r="84" spans="1:39" ht="4.5" customHeight="1">
      <c r="A84" s="198"/>
      <c r="B84" s="199"/>
      <c r="C84" s="199"/>
      <c r="D84" s="199"/>
      <c r="E84" s="199"/>
      <c r="F84" s="199"/>
      <c r="G84" s="199"/>
      <c r="H84" s="199"/>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199"/>
      <c r="AG84" s="199"/>
      <c r="AH84" s="199"/>
      <c r="AI84" s="199"/>
      <c r="AJ84" s="199"/>
      <c r="AK84" s="200"/>
      <c r="AL84" s="46"/>
      <c r="AM84" s="123"/>
    </row>
    <row r="85" spans="1:39" ht="11.25" customHeight="1">
      <c r="A85" s="953" t="s">
        <v>105</v>
      </c>
      <c r="B85" s="954"/>
      <c r="C85" s="954"/>
      <c r="D85" s="954"/>
      <c r="E85" s="954"/>
      <c r="F85" s="954"/>
      <c r="G85" s="954"/>
      <c r="H85" s="954"/>
      <c r="I85" s="954"/>
      <c r="J85" s="954"/>
      <c r="K85" s="954"/>
      <c r="L85" s="954"/>
      <c r="M85" s="954"/>
      <c r="N85" s="954"/>
      <c r="O85" s="954"/>
      <c r="P85" s="954"/>
      <c r="Q85" s="954"/>
      <c r="R85" s="954"/>
      <c r="S85" s="954"/>
      <c r="T85" s="954"/>
      <c r="U85" s="954"/>
      <c r="V85" s="954"/>
      <c r="W85" s="954"/>
      <c r="X85" s="954"/>
      <c r="Y85" s="954"/>
      <c r="Z85" s="954"/>
      <c r="AA85" s="954"/>
      <c r="AB85" s="954"/>
      <c r="AC85" s="954"/>
      <c r="AD85" s="954"/>
      <c r="AE85" s="954"/>
      <c r="AF85" s="954"/>
      <c r="AG85" s="954"/>
      <c r="AH85" s="954"/>
      <c r="AI85" s="954"/>
      <c r="AJ85" s="954"/>
      <c r="AK85" s="954"/>
      <c r="AL85" s="46"/>
      <c r="AM85" s="123"/>
    </row>
    <row r="86" spans="1:39" ht="11.25" customHeight="1">
      <c r="A86" s="203" t="s">
        <v>98</v>
      </c>
      <c r="B86" s="201"/>
      <c r="C86" s="201"/>
      <c r="D86" s="201"/>
      <c r="E86" s="201"/>
      <c r="F86" s="201"/>
      <c r="G86" s="201"/>
      <c r="H86" s="201"/>
      <c r="I86" s="201"/>
      <c r="J86" s="201"/>
      <c r="K86" s="201"/>
      <c r="L86" s="201"/>
      <c r="M86" s="201"/>
      <c r="N86" s="201"/>
      <c r="O86" s="201"/>
      <c r="P86" s="201"/>
      <c r="Q86" s="201"/>
      <c r="R86" s="201"/>
      <c r="S86" s="201"/>
      <c r="T86" s="201"/>
      <c r="U86" s="201"/>
      <c r="V86" s="201"/>
      <c r="W86" s="201"/>
      <c r="X86" s="201"/>
      <c r="Y86" s="201"/>
      <c r="Z86" s="201"/>
      <c r="AA86" s="201"/>
      <c r="AB86" s="201"/>
      <c r="AC86" s="201"/>
      <c r="AD86" s="201"/>
      <c r="AE86" s="201"/>
      <c r="AF86" s="201"/>
      <c r="AG86" s="201"/>
      <c r="AH86" s="201"/>
      <c r="AI86" s="201"/>
      <c r="AJ86" s="201"/>
      <c r="AK86" s="201"/>
      <c r="AL86" s="46"/>
      <c r="AM86" s="123"/>
    </row>
    <row r="87" spans="1:39" ht="11.25" customHeight="1">
      <c r="A87" s="203" t="s">
        <v>99</v>
      </c>
      <c r="B87" s="202"/>
      <c r="C87" s="202"/>
      <c r="D87" s="202"/>
      <c r="E87" s="202"/>
      <c r="F87" s="202"/>
      <c r="G87" s="202"/>
      <c r="H87" s="202"/>
      <c r="I87" s="202"/>
      <c r="J87" s="202"/>
      <c r="K87" s="202"/>
      <c r="L87" s="202"/>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0"/>
      <c r="AL87" s="46"/>
      <c r="AM87" s="123"/>
    </row>
    <row r="88" spans="1:39" ht="11.25" customHeight="1">
      <c r="A88" s="203" t="s">
        <v>106</v>
      </c>
      <c r="B88" s="202"/>
      <c r="C88" s="202"/>
      <c r="D88" s="202"/>
      <c r="E88" s="202"/>
      <c r="F88" s="202"/>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c r="AK88" s="200"/>
      <c r="AL88" s="46"/>
      <c r="AM88" s="123"/>
    </row>
    <row r="89" spans="1:39" ht="4.5" customHeight="1">
      <c r="A89" s="203"/>
      <c r="B89" s="202"/>
      <c r="C89" s="202"/>
      <c r="D89" s="202"/>
      <c r="E89" s="202"/>
      <c r="F89" s="202"/>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c r="AD89" s="202"/>
      <c r="AE89" s="202"/>
      <c r="AF89" s="202"/>
      <c r="AG89" s="202"/>
      <c r="AH89" s="202"/>
      <c r="AI89" s="202"/>
      <c r="AJ89" s="202"/>
      <c r="AK89" s="200"/>
      <c r="AL89" s="46"/>
      <c r="AM89" s="123"/>
    </row>
    <row r="90" spans="1:39" ht="11.25" customHeight="1">
      <c r="A90" s="955" t="s">
        <v>107</v>
      </c>
      <c r="B90" s="954"/>
      <c r="C90" s="954"/>
      <c r="D90" s="954"/>
      <c r="E90" s="954"/>
      <c r="F90" s="954"/>
      <c r="G90" s="954"/>
      <c r="H90" s="954"/>
      <c r="I90" s="954"/>
      <c r="J90" s="954"/>
      <c r="K90" s="954"/>
      <c r="L90" s="954"/>
      <c r="M90" s="954"/>
      <c r="N90" s="954"/>
      <c r="O90" s="954"/>
      <c r="P90" s="954"/>
      <c r="Q90" s="954"/>
      <c r="R90" s="954"/>
      <c r="S90" s="954"/>
      <c r="T90" s="954"/>
      <c r="U90" s="954"/>
      <c r="V90" s="954"/>
      <c r="W90" s="954"/>
      <c r="X90" s="954"/>
      <c r="Y90" s="954"/>
      <c r="Z90" s="954"/>
      <c r="AA90" s="954"/>
      <c r="AB90" s="954"/>
      <c r="AC90" s="954"/>
      <c r="AD90" s="954"/>
      <c r="AE90" s="954"/>
      <c r="AF90" s="954"/>
      <c r="AG90" s="954"/>
      <c r="AH90" s="954"/>
      <c r="AI90" s="954"/>
      <c r="AJ90" s="954"/>
      <c r="AK90" s="954"/>
      <c r="AL90" s="46"/>
      <c r="AM90" s="123"/>
    </row>
    <row r="91" spans="1:39" ht="11.25" customHeight="1">
      <c r="A91" s="203" t="s">
        <v>108</v>
      </c>
      <c r="B91" s="201"/>
      <c r="C91" s="201"/>
      <c r="D91" s="201"/>
      <c r="E91" s="201"/>
      <c r="F91" s="201"/>
      <c r="G91" s="201"/>
      <c r="H91" s="201"/>
      <c r="I91" s="201"/>
      <c r="J91" s="201"/>
      <c r="K91" s="201"/>
      <c r="L91" s="201"/>
      <c r="M91" s="201"/>
      <c r="N91" s="201"/>
      <c r="O91" s="201"/>
      <c r="P91" s="201"/>
      <c r="Q91" s="201"/>
      <c r="R91" s="201"/>
      <c r="S91" s="201"/>
      <c r="T91" s="201"/>
      <c r="U91" s="201"/>
      <c r="V91" s="201"/>
      <c r="W91" s="201"/>
      <c r="X91" s="201"/>
      <c r="Y91" s="201"/>
      <c r="Z91" s="201"/>
      <c r="AA91" s="201"/>
      <c r="AB91" s="201"/>
      <c r="AC91" s="201"/>
      <c r="AD91" s="201"/>
      <c r="AE91" s="201"/>
      <c r="AF91" s="201"/>
      <c r="AG91" s="201"/>
      <c r="AH91" s="201"/>
      <c r="AI91" s="201"/>
      <c r="AJ91" s="201"/>
      <c r="AK91" s="201"/>
      <c r="AL91" s="46"/>
      <c r="AM91" s="123"/>
    </row>
    <row r="92" spans="1:39" ht="11.25" customHeight="1">
      <c r="A92" s="203" t="s">
        <v>100</v>
      </c>
      <c r="B92" s="201"/>
      <c r="C92" s="201"/>
      <c r="D92" s="201"/>
      <c r="E92" s="201"/>
      <c r="F92" s="201"/>
      <c r="G92" s="201"/>
      <c r="H92" s="201"/>
      <c r="I92" s="201"/>
      <c r="J92" s="201"/>
      <c r="K92" s="201"/>
      <c r="L92" s="201"/>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46"/>
      <c r="AM92" s="123"/>
    </row>
    <row r="93" spans="1:39" ht="3" customHeight="1">
      <c r="A93" s="203"/>
      <c r="B93" s="201"/>
      <c r="C93" s="201"/>
      <c r="D93" s="201"/>
      <c r="E93" s="201"/>
      <c r="F93" s="201"/>
      <c r="G93" s="201"/>
      <c r="H93" s="201"/>
      <c r="I93" s="201"/>
      <c r="J93" s="201"/>
      <c r="K93" s="201"/>
      <c r="L93" s="201"/>
      <c r="M93" s="201"/>
      <c r="N93" s="201"/>
      <c r="O93" s="201"/>
      <c r="P93" s="201"/>
      <c r="Q93" s="201"/>
      <c r="R93" s="201"/>
      <c r="S93" s="201"/>
      <c r="T93" s="201"/>
      <c r="U93" s="201"/>
      <c r="V93" s="201"/>
      <c r="W93" s="201"/>
      <c r="X93" s="201"/>
      <c r="Y93" s="201"/>
      <c r="Z93" s="201"/>
      <c r="AA93" s="201"/>
      <c r="AB93" s="201"/>
      <c r="AC93" s="201"/>
      <c r="AD93" s="201"/>
      <c r="AE93" s="201"/>
      <c r="AF93" s="201"/>
      <c r="AG93" s="201"/>
      <c r="AH93" s="201"/>
      <c r="AI93" s="201"/>
      <c r="AJ93" s="201"/>
      <c r="AK93" s="201"/>
      <c r="AL93" s="46"/>
      <c r="AM93" s="123"/>
    </row>
    <row r="94" spans="1:39" ht="11.25" customHeight="1">
      <c r="A94" s="953" t="s">
        <v>94</v>
      </c>
      <c r="B94" s="954"/>
      <c r="C94" s="954"/>
      <c r="D94" s="954"/>
      <c r="E94" s="954"/>
      <c r="F94" s="954"/>
      <c r="G94" s="954"/>
      <c r="H94" s="954"/>
      <c r="I94" s="954"/>
      <c r="J94" s="954"/>
      <c r="K94" s="954"/>
      <c r="L94" s="954"/>
      <c r="M94" s="954"/>
      <c r="N94" s="954"/>
      <c r="O94" s="954"/>
      <c r="P94" s="954"/>
      <c r="Q94" s="954"/>
      <c r="R94" s="954"/>
      <c r="S94" s="954"/>
      <c r="T94" s="954"/>
      <c r="U94" s="954"/>
      <c r="V94" s="954"/>
      <c r="W94" s="954"/>
      <c r="X94" s="954"/>
      <c r="Y94" s="954"/>
      <c r="Z94" s="954"/>
      <c r="AA94" s="954"/>
      <c r="AB94" s="954"/>
      <c r="AC94" s="954"/>
      <c r="AD94" s="954"/>
      <c r="AE94" s="954"/>
      <c r="AF94" s="954"/>
      <c r="AG94" s="954"/>
      <c r="AH94" s="954"/>
      <c r="AI94" s="954"/>
      <c r="AJ94" s="954"/>
      <c r="AK94" s="954"/>
      <c r="AL94" s="46"/>
      <c r="AM94" s="123"/>
    </row>
    <row r="95" spans="1:39" ht="11.25" customHeight="1">
      <c r="A95" s="203" t="s">
        <v>101</v>
      </c>
      <c r="B95" s="204"/>
      <c r="C95" s="204"/>
      <c r="D95" s="204"/>
      <c r="E95" s="204"/>
      <c r="F95" s="204"/>
      <c r="G95" s="204"/>
      <c r="H95" s="204"/>
      <c r="I95" s="204"/>
      <c r="J95" s="204"/>
      <c r="K95" s="204"/>
      <c r="L95" s="204"/>
      <c r="M95" s="204"/>
      <c r="N95" s="204"/>
      <c r="O95" s="204"/>
      <c r="P95" s="204"/>
      <c r="Q95" s="204"/>
      <c r="R95" s="204"/>
      <c r="S95" s="204"/>
      <c r="T95" s="204"/>
      <c r="U95" s="204"/>
      <c r="V95" s="204"/>
      <c r="W95" s="204"/>
      <c r="X95" s="204"/>
      <c r="Y95" s="204"/>
      <c r="Z95" s="204"/>
      <c r="AA95" s="204"/>
      <c r="AB95" s="204"/>
      <c r="AC95" s="204"/>
      <c r="AD95" s="204"/>
      <c r="AE95" s="204"/>
      <c r="AF95" s="204"/>
      <c r="AG95" s="204"/>
      <c r="AH95" s="204"/>
      <c r="AI95" s="204"/>
      <c r="AJ95" s="204"/>
      <c r="AK95"/>
      <c r="AL95" s="46"/>
      <c r="AM95" s="123"/>
    </row>
    <row r="96" spans="1:39" ht="11.25" customHeight="1">
      <c r="A96" s="203" t="s">
        <v>102</v>
      </c>
      <c r="B96" s="204"/>
      <c r="C96" s="204"/>
      <c r="D96" s="204"/>
      <c r="E96" s="204"/>
      <c r="F96" s="204"/>
      <c r="G96" s="204"/>
      <c r="H96" s="204"/>
      <c r="I96" s="204"/>
      <c r="J96" s="204"/>
      <c r="K96" s="204"/>
      <c r="L96" s="204"/>
      <c r="M96" s="204"/>
      <c r="N96" s="204"/>
      <c r="O96" s="204"/>
      <c r="P96" s="204"/>
      <c r="Q96" s="204"/>
      <c r="R96" s="204"/>
      <c r="S96" s="204"/>
      <c r="T96" s="204"/>
      <c r="U96" s="204"/>
      <c r="V96" s="204"/>
      <c r="W96" s="204"/>
      <c r="X96" s="204"/>
      <c r="Y96" s="204"/>
      <c r="Z96" s="204"/>
      <c r="AA96" s="204"/>
      <c r="AB96" s="204"/>
      <c r="AC96" s="204"/>
      <c r="AD96" s="204"/>
      <c r="AE96" s="204"/>
      <c r="AF96" s="204"/>
      <c r="AG96" s="204"/>
      <c r="AH96" s="204"/>
      <c r="AI96" s="204"/>
      <c r="AJ96" s="204"/>
      <c r="AK96"/>
      <c r="AL96" s="46"/>
      <c r="AM96" s="123"/>
    </row>
    <row r="97" spans="1:39" ht="3" customHeight="1">
      <c r="A97" s="203"/>
      <c r="B97" s="204"/>
      <c r="C97" s="204"/>
      <c r="D97" s="204"/>
      <c r="E97" s="204"/>
      <c r="F97" s="204"/>
      <c r="G97" s="204"/>
      <c r="H97" s="204"/>
      <c r="I97" s="204"/>
      <c r="J97" s="204"/>
      <c r="K97" s="204"/>
      <c r="L97" s="204"/>
      <c r="M97" s="204"/>
      <c r="N97" s="204"/>
      <c r="O97" s="204"/>
      <c r="P97" s="204"/>
      <c r="Q97" s="204"/>
      <c r="R97" s="204"/>
      <c r="S97" s="204"/>
      <c r="T97" s="204"/>
      <c r="U97" s="204"/>
      <c r="V97" s="204"/>
      <c r="W97" s="204"/>
      <c r="X97" s="204"/>
      <c r="Y97" s="204"/>
      <c r="Z97" s="204"/>
      <c r="AA97" s="204"/>
      <c r="AB97" s="204"/>
      <c r="AC97" s="204"/>
      <c r="AD97" s="204"/>
      <c r="AE97" s="204"/>
      <c r="AF97" s="204"/>
      <c r="AG97" s="204"/>
      <c r="AH97" s="204"/>
      <c r="AI97" s="204"/>
      <c r="AJ97" s="204"/>
      <c r="AK97"/>
      <c r="AL97" s="46"/>
      <c r="AM97" s="123"/>
    </row>
    <row r="98" spans="1:39" ht="11.25" customHeight="1">
      <c r="A98" s="203" t="s">
        <v>109</v>
      </c>
      <c r="B98" s="204"/>
      <c r="C98" s="204"/>
      <c r="D98" s="204"/>
      <c r="E98" s="204"/>
      <c r="F98" s="204"/>
      <c r="G98" s="204"/>
      <c r="H98" s="204"/>
      <c r="I98" s="204"/>
      <c r="J98" s="204"/>
      <c r="K98" s="204"/>
      <c r="L98" s="204"/>
      <c r="M98" s="204"/>
      <c r="N98" s="204"/>
      <c r="O98" s="204"/>
      <c r="P98" s="204"/>
      <c r="Q98" s="204"/>
      <c r="R98" s="204"/>
      <c r="S98" s="204"/>
      <c r="T98" s="204"/>
      <c r="U98" s="204"/>
      <c r="V98" s="204"/>
      <c r="W98" s="204"/>
      <c r="X98" s="204"/>
      <c r="Y98" s="204"/>
      <c r="Z98" s="204"/>
      <c r="AA98" s="204"/>
      <c r="AB98" s="204"/>
      <c r="AC98" s="204"/>
      <c r="AD98" s="204"/>
      <c r="AE98" s="204"/>
      <c r="AF98" s="204"/>
      <c r="AG98" s="204"/>
      <c r="AH98" s="204"/>
      <c r="AI98" s="204"/>
      <c r="AJ98" s="204"/>
      <c r="AK98"/>
      <c r="AL98" s="46"/>
      <c r="AM98" s="123"/>
    </row>
    <row r="99" spans="1:39">
      <c r="A99" s="205" t="s">
        <v>110</v>
      </c>
      <c r="B99" s="206"/>
      <c r="C99"/>
      <c r="D99"/>
      <c r="E99"/>
      <c r="F99"/>
      <c r="G99"/>
      <c r="H99"/>
      <c r="I99"/>
      <c r="J99"/>
      <c r="K99"/>
      <c r="L99"/>
      <c r="M99"/>
      <c r="N99"/>
      <c r="O99"/>
      <c r="P99"/>
      <c r="Q99"/>
      <c r="R99"/>
      <c r="S99"/>
      <c r="T99"/>
      <c r="U99"/>
      <c r="V99"/>
      <c r="W99"/>
      <c r="X99"/>
      <c r="Y99"/>
      <c r="Z99"/>
      <c r="AA99"/>
      <c r="AB99"/>
      <c r="AC99"/>
      <c r="AD99"/>
      <c r="AE99"/>
      <c r="AF99"/>
      <c r="AG99"/>
      <c r="AH99"/>
      <c r="AI99"/>
      <c r="AJ99"/>
      <c r="AK99"/>
      <c r="AL99" s="46"/>
      <c r="AM99" s="123"/>
    </row>
    <row r="100" spans="1:39">
      <c r="A100" s="207" t="s">
        <v>111</v>
      </c>
      <c r="B100" s="208"/>
      <c r="C100" s="208"/>
      <c r="D100" s="208"/>
      <c r="E100" s="208"/>
      <c r="F100" s="208"/>
      <c r="G100" s="208"/>
      <c r="H100" s="208"/>
      <c r="I100" s="208"/>
      <c r="J100" s="208"/>
      <c r="K100" s="208"/>
      <c r="L100" s="208"/>
      <c r="M100" s="208"/>
      <c r="N100" s="208"/>
      <c r="O100" s="208"/>
      <c r="P100" s="208"/>
      <c r="Q100" s="208"/>
      <c r="R100" s="208"/>
      <c r="S100" s="208"/>
      <c r="T100" s="208"/>
      <c r="U100" s="208"/>
      <c r="V100" s="208"/>
      <c r="W100" s="208"/>
      <c r="X100" s="208"/>
      <c r="Y100" s="208"/>
      <c r="Z100" s="208"/>
      <c r="AA100" s="208"/>
      <c r="AB100" s="208"/>
      <c r="AC100" s="208"/>
      <c r="AD100" s="208"/>
      <c r="AE100" s="208"/>
      <c r="AF100" s="208"/>
      <c r="AG100" s="208"/>
      <c r="AH100" s="208"/>
      <c r="AI100" s="208"/>
      <c r="AJ100" s="208"/>
      <c r="AK100" s="208"/>
      <c r="AL100" s="128"/>
      <c r="AM100" s="129"/>
    </row>
    <row r="101" spans="1:39">
      <c r="A101" s="200"/>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s="46"/>
      <c r="AM101" s="46"/>
    </row>
    <row r="102" spans="1:39">
      <c r="A102" s="200"/>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s="46"/>
      <c r="AM102" s="46"/>
    </row>
    <row r="103" spans="1:39">
      <c r="A103" s="200"/>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s="46"/>
      <c r="AM103" s="46"/>
    </row>
    <row r="104" spans="1:39">
      <c r="A104" s="200"/>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s="46"/>
      <c r="AM104" s="46"/>
    </row>
    <row r="105" spans="1:39">
      <c r="A105" s="200"/>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s="46"/>
      <c r="AM105" s="46"/>
    </row>
    <row r="106" spans="1:39">
      <c r="A106" s="200"/>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s="46"/>
      <c r="AM106" s="46"/>
    </row>
    <row r="107" spans="1:39">
      <c r="A107" s="200"/>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s="46"/>
      <c r="AM107" s="46"/>
    </row>
    <row r="108" spans="1:39">
      <c r="A108" s="200"/>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s="46"/>
      <c r="AM108" s="46"/>
    </row>
    <row r="109" spans="1:39">
      <c r="A109" s="200"/>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s="46"/>
      <c r="AM109" s="46"/>
    </row>
    <row r="110" spans="1:39">
      <c r="A110" s="20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s="46"/>
      <c r="AM110" s="46"/>
    </row>
    <row r="111" spans="1:39">
      <c r="A111" s="200"/>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s="46"/>
      <c r="AM111" s="46"/>
    </row>
    <row r="112" spans="1:39">
      <c r="A112" s="200"/>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s="46"/>
      <c r="AM112" s="46"/>
    </row>
    <row r="113" spans="1:39">
      <c r="A113" s="200"/>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s="46"/>
      <c r="AM113" s="46"/>
    </row>
    <row r="114" spans="1:39">
      <c r="A114" s="200"/>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s="46"/>
      <c r="AM114" s="46"/>
    </row>
    <row r="115" spans="1:39">
      <c r="A115" s="200"/>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s="46"/>
      <c r="AM115" s="46"/>
    </row>
    <row r="116" spans="1:39">
      <c r="A116" s="200"/>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s="46"/>
      <c r="AM116" s="46"/>
    </row>
    <row r="117" spans="1:39">
      <c r="A117" s="200"/>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s="46"/>
      <c r="AM117" s="46"/>
    </row>
    <row r="118" spans="1:39">
      <c r="A118" s="200"/>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s="46"/>
      <c r="AM118" s="46"/>
    </row>
    <row r="119" spans="1:39">
      <c r="A119" s="200"/>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s="46"/>
      <c r="AM119" s="46"/>
    </row>
    <row r="120" spans="1:39">
      <c r="A120" s="20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s="46"/>
      <c r="AM120" s="46"/>
    </row>
    <row r="122" spans="1:39" hidden="1"/>
    <row r="123" spans="1:39" hidden="1"/>
    <row r="124" spans="1:39" hidden="1"/>
    <row r="125" spans="1:39" s="49" customFormat="1" ht="6" hidden="1">
      <c r="B125" s="49" t="s">
        <v>114</v>
      </c>
      <c r="C125" s="49" t="s">
        <v>115</v>
      </c>
      <c r="D125" s="49" t="s">
        <v>125</v>
      </c>
      <c r="E125" s="49" t="s">
        <v>126</v>
      </c>
    </row>
    <row r="126" spans="1:39" s="49" customFormat="1" ht="6" hidden="1">
      <c r="A126" s="49" t="s">
        <v>127</v>
      </c>
      <c r="B126" s="50">
        <v>537</v>
      </c>
      <c r="C126" s="50">
        <v>268</v>
      </c>
      <c r="D126" s="50">
        <v>537</v>
      </c>
      <c r="E126" s="50">
        <v>268</v>
      </c>
      <c r="F126" s="49" t="s">
        <v>128</v>
      </c>
      <c r="G126" s="50"/>
    </row>
    <row r="127" spans="1:39" s="49" customFormat="1" ht="6" hidden="1">
      <c r="A127" s="49" t="s">
        <v>129</v>
      </c>
      <c r="B127" s="50">
        <v>684</v>
      </c>
      <c r="C127" s="50">
        <v>342</v>
      </c>
      <c r="D127" s="50">
        <v>684</v>
      </c>
      <c r="E127" s="50">
        <v>342</v>
      </c>
      <c r="F127" s="49" t="s">
        <v>128</v>
      </c>
      <c r="G127" s="50"/>
    </row>
    <row r="128" spans="1:39" s="49" customFormat="1" ht="6" hidden="1">
      <c r="A128" s="49" t="s">
        <v>130</v>
      </c>
      <c r="B128" s="50">
        <v>889</v>
      </c>
      <c r="C128" s="50">
        <v>445</v>
      </c>
      <c r="D128" s="50">
        <v>889</v>
      </c>
      <c r="E128" s="50">
        <v>445</v>
      </c>
      <c r="F128" s="49" t="s">
        <v>128</v>
      </c>
      <c r="G128" s="50"/>
    </row>
    <row r="129" spans="1:7" s="49" customFormat="1" ht="6" hidden="1">
      <c r="A129" s="49" t="s">
        <v>131</v>
      </c>
      <c r="B129" s="50">
        <v>231</v>
      </c>
      <c r="C129" s="50">
        <v>115</v>
      </c>
      <c r="D129" s="50">
        <v>231</v>
      </c>
      <c r="E129" s="50">
        <v>115</v>
      </c>
      <c r="F129" s="49" t="s">
        <v>128</v>
      </c>
      <c r="G129" s="50"/>
    </row>
    <row r="130" spans="1:7" s="49" customFormat="1" ht="6" hidden="1">
      <c r="A130" s="49" t="s">
        <v>15</v>
      </c>
      <c r="B130" s="50">
        <v>226</v>
      </c>
      <c r="C130" s="50">
        <v>113</v>
      </c>
      <c r="D130" s="50">
        <v>226</v>
      </c>
      <c r="E130" s="50">
        <v>113</v>
      </c>
      <c r="F130" s="49" t="s">
        <v>128</v>
      </c>
      <c r="G130" s="50"/>
    </row>
    <row r="131" spans="1:7" s="49" customFormat="1" ht="6" hidden="1">
      <c r="A131" s="49" t="s">
        <v>132</v>
      </c>
      <c r="B131" s="50">
        <v>564</v>
      </c>
      <c r="C131" s="50">
        <v>113</v>
      </c>
      <c r="D131" s="50">
        <v>564</v>
      </c>
      <c r="E131" s="50">
        <v>282</v>
      </c>
      <c r="F131" s="49" t="s">
        <v>128</v>
      </c>
      <c r="G131" s="50"/>
    </row>
    <row r="132" spans="1:7" s="49" customFormat="1" ht="6" hidden="1">
      <c r="A132" s="49" t="s">
        <v>133</v>
      </c>
      <c r="B132" s="50">
        <v>710</v>
      </c>
      <c r="C132" s="50">
        <v>355</v>
      </c>
      <c r="D132" s="50">
        <v>710</v>
      </c>
      <c r="E132" s="50">
        <v>355</v>
      </c>
      <c r="F132" s="49" t="s">
        <v>128</v>
      </c>
      <c r="G132" s="50"/>
    </row>
    <row r="133" spans="1:7" s="49" customFormat="1" ht="6" hidden="1">
      <c r="A133" s="49" t="s">
        <v>134</v>
      </c>
      <c r="B133" s="50">
        <v>1133</v>
      </c>
      <c r="C133" s="50">
        <v>567</v>
      </c>
      <c r="D133" s="50">
        <v>1133</v>
      </c>
      <c r="E133" s="50">
        <v>567</v>
      </c>
      <c r="F133" s="49" t="s">
        <v>128</v>
      </c>
      <c r="G133" s="50"/>
    </row>
    <row r="134" spans="1:7" s="49" customFormat="1" ht="6" hidden="1">
      <c r="A134" s="49" t="s">
        <v>45</v>
      </c>
      <c r="B134" s="68">
        <f t="shared" ref="B134:C135" si="0">D134*$AG$5</f>
        <v>0</v>
      </c>
      <c r="C134" s="68">
        <f t="shared" si="0"/>
        <v>0</v>
      </c>
      <c r="D134" s="50">
        <v>27</v>
      </c>
      <c r="E134" s="50">
        <v>13</v>
      </c>
      <c r="F134" s="49" t="s">
        <v>135</v>
      </c>
      <c r="G134" s="50"/>
    </row>
    <row r="135" spans="1:7" s="49" customFormat="1" ht="6" hidden="1">
      <c r="A135" s="49" t="s">
        <v>136</v>
      </c>
      <c r="B135" s="68">
        <f t="shared" si="0"/>
        <v>0</v>
      </c>
      <c r="C135" s="68">
        <f t="shared" si="0"/>
        <v>0</v>
      </c>
      <c r="D135" s="50">
        <v>27</v>
      </c>
      <c r="E135" s="50">
        <v>13</v>
      </c>
      <c r="F135" s="49" t="s">
        <v>135</v>
      </c>
      <c r="G135" s="50"/>
    </row>
    <row r="136" spans="1:7" s="49" customFormat="1" ht="6" hidden="1">
      <c r="A136" s="49" t="s">
        <v>16</v>
      </c>
      <c r="B136" s="50">
        <v>320</v>
      </c>
      <c r="C136" s="50">
        <v>160</v>
      </c>
      <c r="D136" s="50">
        <v>320</v>
      </c>
      <c r="E136" s="50">
        <v>160</v>
      </c>
      <c r="F136" s="49" t="s">
        <v>128</v>
      </c>
      <c r="G136" s="50"/>
    </row>
    <row r="137" spans="1:7" s="49" customFormat="1" ht="6" hidden="1">
      <c r="A137" s="49" t="s">
        <v>17</v>
      </c>
      <c r="B137" s="50">
        <v>339</v>
      </c>
      <c r="C137" s="50">
        <v>169</v>
      </c>
      <c r="D137" s="50">
        <v>339</v>
      </c>
      <c r="E137" s="50">
        <v>169</v>
      </c>
      <c r="F137" s="49" t="s">
        <v>128</v>
      </c>
      <c r="G137" s="50"/>
    </row>
    <row r="138" spans="1:7" s="49" customFormat="1" ht="6" hidden="1">
      <c r="A138" s="49" t="s">
        <v>18</v>
      </c>
      <c r="B138" s="50">
        <v>311</v>
      </c>
      <c r="C138" s="50">
        <v>156</v>
      </c>
      <c r="D138" s="50">
        <v>311</v>
      </c>
      <c r="E138" s="50">
        <v>156</v>
      </c>
      <c r="F138" s="49" t="s">
        <v>128</v>
      </c>
      <c r="G138" s="50"/>
    </row>
    <row r="139" spans="1:7" s="49" customFormat="1" ht="6" hidden="1">
      <c r="A139" s="49" t="s">
        <v>19</v>
      </c>
      <c r="B139" s="50">
        <v>137</v>
      </c>
      <c r="C139" s="50">
        <v>68</v>
      </c>
      <c r="D139" s="50">
        <v>137</v>
      </c>
      <c r="E139" s="50">
        <v>68</v>
      </c>
      <c r="F139" s="49" t="s">
        <v>128</v>
      </c>
      <c r="G139" s="50"/>
    </row>
    <row r="140" spans="1:7" s="49" customFormat="1" ht="6" hidden="1">
      <c r="A140" s="49" t="s">
        <v>20</v>
      </c>
      <c r="B140" s="50">
        <v>508</v>
      </c>
      <c r="C140" s="50">
        <v>254</v>
      </c>
      <c r="D140" s="50">
        <v>508</v>
      </c>
      <c r="E140" s="50">
        <v>254</v>
      </c>
      <c r="F140" s="49" t="s">
        <v>128</v>
      </c>
      <c r="G140" s="50"/>
    </row>
    <row r="141" spans="1:7" s="49" customFormat="1" ht="6" hidden="1">
      <c r="A141" s="49" t="s">
        <v>21</v>
      </c>
      <c r="B141" s="50">
        <v>204</v>
      </c>
      <c r="C141" s="50">
        <v>102</v>
      </c>
      <c r="D141" s="50">
        <v>204</v>
      </c>
      <c r="E141" s="50">
        <v>102</v>
      </c>
      <c r="F141" s="49" t="s">
        <v>128</v>
      </c>
      <c r="G141" s="50"/>
    </row>
    <row r="142" spans="1:7" s="49" customFormat="1" ht="6" hidden="1">
      <c r="A142" s="49" t="s">
        <v>22</v>
      </c>
      <c r="B142" s="50">
        <v>148</v>
      </c>
      <c r="C142" s="50">
        <v>74</v>
      </c>
      <c r="D142" s="50">
        <v>148</v>
      </c>
      <c r="E142" s="50">
        <v>74</v>
      </c>
      <c r="F142" s="49" t="s">
        <v>128</v>
      </c>
      <c r="G142" s="50"/>
    </row>
    <row r="143" spans="1:7" s="49" customFormat="1" ht="6" hidden="1">
      <c r="A143" s="49" t="s">
        <v>23</v>
      </c>
      <c r="B143" s="50"/>
      <c r="C143" s="50">
        <v>282</v>
      </c>
      <c r="D143" s="50"/>
      <c r="E143" s="50">
        <v>282</v>
      </c>
      <c r="F143" s="49" t="s">
        <v>128</v>
      </c>
      <c r="G143" s="50"/>
    </row>
    <row r="144" spans="1:7" s="49" customFormat="1" ht="6" hidden="1">
      <c r="A144" s="49" t="s">
        <v>137</v>
      </c>
      <c r="B144" s="50">
        <v>33</v>
      </c>
      <c r="C144" s="50">
        <v>16</v>
      </c>
      <c r="D144" s="50">
        <v>33</v>
      </c>
      <c r="E144" s="50">
        <v>16</v>
      </c>
      <c r="F144" s="49" t="s">
        <v>128</v>
      </c>
      <c r="G144" s="50"/>
    </row>
    <row r="145" spans="1:7" s="49" customFormat="1" ht="6" hidden="1">
      <c r="A145" s="49" t="s">
        <v>24</v>
      </c>
      <c r="B145" s="50">
        <v>475</v>
      </c>
      <c r="C145" s="50">
        <v>237</v>
      </c>
      <c r="D145" s="50">
        <v>475</v>
      </c>
      <c r="E145" s="50">
        <v>237</v>
      </c>
      <c r="F145" s="49" t="s">
        <v>128</v>
      </c>
      <c r="G145" s="50"/>
    </row>
    <row r="146" spans="1:7" s="49" customFormat="1" ht="6" hidden="1">
      <c r="A146" s="49" t="s">
        <v>25</v>
      </c>
      <c r="B146" s="50">
        <v>638</v>
      </c>
      <c r="C146" s="50">
        <v>319</v>
      </c>
      <c r="D146" s="50">
        <v>638</v>
      </c>
      <c r="E146" s="50">
        <v>319</v>
      </c>
      <c r="F146" s="49" t="s">
        <v>128</v>
      </c>
      <c r="G146" s="50"/>
    </row>
    <row r="147" spans="1:7" s="49" customFormat="1" ht="6" hidden="1">
      <c r="A147" s="49" t="s">
        <v>26</v>
      </c>
      <c r="B147" s="50">
        <f>D147*$AG$5</f>
        <v>0</v>
      </c>
      <c r="C147" s="50">
        <f>E147*$AG$5</f>
        <v>0</v>
      </c>
      <c r="D147" s="50">
        <v>38</v>
      </c>
      <c r="E147" s="50">
        <v>19</v>
      </c>
      <c r="F147" s="49" t="s">
        <v>135</v>
      </c>
      <c r="G147" s="50"/>
    </row>
    <row r="148" spans="1:7" s="49" customFormat="1" ht="6" hidden="1">
      <c r="A148" s="49" t="s">
        <v>27</v>
      </c>
      <c r="B148" s="50">
        <f>D148*$AG$5</f>
        <v>0</v>
      </c>
      <c r="C148" s="50">
        <f t="shared" ref="C148:C160" si="1">E148*$AG$5</f>
        <v>0</v>
      </c>
      <c r="D148" s="50">
        <v>40</v>
      </c>
      <c r="E148" s="50">
        <v>20</v>
      </c>
      <c r="F148" s="49" t="s">
        <v>135</v>
      </c>
      <c r="G148" s="50"/>
    </row>
    <row r="149" spans="1:7" s="49" customFormat="1" ht="6" hidden="1">
      <c r="A149" s="49" t="s">
        <v>28</v>
      </c>
      <c r="B149" s="50">
        <f t="shared" ref="B149:B160" si="2">D149*$AG$5</f>
        <v>0</v>
      </c>
      <c r="C149" s="50">
        <f t="shared" si="1"/>
        <v>0</v>
      </c>
      <c r="D149" s="50">
        <v>38</v>
      </c>
      <c r="E149" s="50">
        <v>19</v>
      </c>
      <c r="F149" s="49" t="s">
        <v>135</v>
      </c>
      <c r="G149" s="50"/>
    </row>
    <row r="150" spans="1:7" s="49" customFormat="1" ht="6" hidden="1">
      <c r="A150" s="49" t="s">
        <v>29</v>
      </c>
      <c r="B150" s="50">
        <f t="shared" si="2"/>
        <v>0</v>
      </c>
      <c r="C150" s="50">
        <f t="shared" si="1"/>
        <v>0</v>
      </c>
      <c r="D150" s="50">
        <v>48</v>
      </c>
      <c r="E150" s="50">
        <v>24</v>
      </c>
      <c r="F150" s="49" t="s">
        <v>135</v>
      </c>
      <c r="G150" s="50"/>
    </row>
    <row r="151" spans="1:7" s="49" customFormat="1" ht="6" hidden="1">
      <c r="A151" s="49" t="s">
        <v>30</v>
      </c>
      <c r="B151" s="50">
        <f t="shared" si="2"/>
        <v>0</v>
      </c>
      <c r="C151" s="50">
        <f t="shared" si="1"/>
        <v>0</v>
      </c>
      <c r="D151" s="50">
        <v>43</v>
      </c>
      <c r="E151" s="50">
        <v>21</v>
      </c>
      <c r="F151" s="49" t="s">
        <v>135</v>
      </c>
      <c r="G151" s="50"/>
    </row>
    <row r="152" spans="1:7" s="49" customFormat="1" ht="6" hidden="1">
      <c r="A152" s="49" t="s">
        <v>31</v>
      </c>
      <c r="B152" s="50">
        <f t="shared" si="2"/>
        <v>0</v>
      </c>
      <c r="C152" s="50">
        <f t="shared" si="1"/>
        <v>0</v>
      </c>
      <c r="D152" s="50">
        <v>36</v>
      </c>
      <c r="E152" s="50">
        <v>18</v>
      </c>
      <c r="F152" s="49" t="s">
        <v>135</v>
      </c>
      <c r="G152" s="50"/>
    </row>
    <row r="153" spans="1:7" s="49" customFormat="1" ht="6" hidden="1">
      <c r="A153" s="49" t="s">
        <v>138</v>
      </c>
      <c r="B153" s="50">
        <f t="shared" si="2"/>
        <v>0</v>
      </c>
      <c r="C153" s="50">
        <f t="shared" si="1"/>
        <v>0</v>
      </c>
      <c r="D153" s="50">
        <v>37</v>
      </c>
      <c r="E153" s="50">
        <v>19</v>
      </c>
      <c r="F153" s="49" t="s">
        <v>135</v>
      </c>
      <c r="G153" s="50"/>
    </row>
    <row r="154" spans="1:7" s="49" customFormat="1" ht="6" hidden="1">
      <c r="A154" s="49" t="s">
        <v>139</v>
      </c>
      <c r="B154" s="50">
        <f t="shared" si="2"/>
        <v>0</v>
      </c>
      <c r="C154" s="50">
        <f t="shared" si="1"/>
        <v>0</v>
      </c>
      <c r="D154" s="50">
        <v>35</v>
      </c>
      <c r="E154" s="50">
        <v>18</v>
      </c>
      <c r="F154" s="49" t="s">
        <v>135</v>
      </c>
      <c r="G154" s="50"/>
    </row>
    <row r="155" spans="1:7" s="49" customFormat="1" ht="6" hidden="1">
      <c r="A155" s="49" t="s">
        <v>140</v>
      </c>
      <c r="B155" s="50">
        <f t="shared" si="2"/>
        <v>0</v>
      </c>
      <c r="C155" s="50">
        <f t="shared" si="1"/>
        <v>0</v>
      </c>
      <c r="D155" s="50">
        <v>37</v>
      </c>
      <c r="E155" s="50">
        <v>19</v>
      </c>
      <c r="F155" s="49" t="s">
        <v>135</v>
      </c>
      <c r="G155" s="50"/>
    </row>
    <row r="156" spans="1:7" s="49" customFormat="1" ht="6" hidden="1">
      <c r="A156" s="49" t="s">
        <v>141</v>
      </c>
      <c r="B156" s="50">
        <f t="shared" si="2"/>
        <v>0</v>
      </c>
      <c r="C156" s="50">
        <f t="shared" si="1"/>
        <v>0</v>
      </c>
      <c r="D156" s="50">
        <v>35</v>
      </c>
      <c r="E156" s="50">
        <v>18</v>
      </c>
      <c r="F156" s="49" t="s">
        <v>135</v>
      </c>
      <c r="G156" s="50"/>
    </row>
    <row r="157" spans="1:7" s="49" customFormat="1" ht="6" hidden="1">
      <c r="A157" s="49" t="s">
        <v>142</v>
      </c>
      <c r="B157" s="50">
        <f t="shared" si="2"/>
        <v>0</v>
      </c>
      <c r="C157" s="50">
        <f t="shared" si="1"/>
        <v>0</v>
      </c>
      <c r="D157" s="50">
        <v>37</v>
      </c>
      <c r="E157" s="50">
        <v>19</v>
      </c>
      <c r="F157" s="49" t="s">
        <v>135</v>
      </c>
      <c r="G157" s="50"/>
    </row>
    <row r="158" spans="1:7" s="49" customFormat="1" ht="6" hidden="1">
      <c r="A158" s="49" t="s">
        <v>143</v>
      </c>
      <c r="B158" s="50">
        <f t="shared" si="2"/>
        <v>0</v>
      </c>
      <c r="C158" s="50">
        <f t="shared" si="1"/>
        <v>0</v>
      </c>
      <c r="D158" s="50">
        <v>35</v>
      </c>
      <c r="E158" s="50">
        <v>18</v>
      </c>
      <c r="F158" s="49" t="s">
        <v>135</v>
      </c>
      <c r="G158" s="50"/>
    </row>
    <row r="159" spans="1:7" s="49" customFormat="1" ht="6" hidden="1">
      <c r="A159" s="49" t="s">
        <v>144</v>
      </c>
      <c r="B159" s="50">
        <f t="shared" si="2"/>
        <v>0</v>
      </c>
      <c r="C159" s="50">
        <f t="shared" si="1"/>
        <v>0</v>
      </c>
      <c r="D159" s="50">
        <v>37</v>
      </c>
      <c r="E159" s="50">
        <v>19</v>
      </c>
      <c r="F159" s="49" t="s">
        <v>135</v>
      </c>
      <c r="G159" s="50"/>
    </row>
    <row r="160" spans="1:7" s="49" customFormat="1" ht="6" hidden="1">
      <c r="A160" s="49" t="s">
        <v>145</v>
      </c>
      <c r="B160" s="50">
        <f t="shared" si="2"/>
        <v>0</v>
      </c>
      <c r="C160" s="50">
        <f t="shared" si="1"/>
        <v>0</v>
      </c>
      <c r="D160" s="50">
        <v>35</v>
      </c>
      <c r="E160" s="50">
        <v>18</v>
      </c>
      <c r="F160" s="49" t="s">
        <v>135</v>
      </c>
      <c r="G160" s="50"/>
    </row>
    <row r="161" spans="1:7" s="49" customFormat="1" ht="6" hidden="1"/>
    <row r="162" spans="1:7" s="49" customFormat="1" ht="6" hidden="1">
      <c r="A162" s="174" t="s">
        <v>170</v>
      </c>
      <c r="B162" s="49" t="s">
        <v>146</v>
      </c>
    </row>
    <row r="163" spans="1:7" s="49" customFormat="1" ht="6" hidden="1">
      <c r="A163" s="174" t="s">
        <v>171</v>
      </c>
      <c r="B163" s="49">
        <v>0</v>
      </c>
      <c r="C163" s="49" t="b">
        <v>0</v>
      </c>
      <c r="D163" s="49" t="b">
        <v>0</v>
      </c>
      <c r="E163" s="49" t="b">
        <v>0</v>
      </c>
      <c r="F163" s="49">
        <v>0</v>
      </c>
      <c r="G163" s="49">
        <v>0</v>
      </c>
    </row>
    <row r="164" spans="1:7" s="49" customFormat="1" ht="6" hidden="1">
      <c r="A164" s="174" t="s">
        <v>172</v>
      </c>
    </row>
    <row r="165" spans="1:7" s="49" customFormat="1" ht="6" hidden="1">
      <c r="A165" s="174" t="s">
        <v>173</v>
      </c>
    </row>
    <row r="166" spans="1:7" s="49" customFormat="1" ht="6" hidden="1">
      <c r="A166" s="174" t="s">
        <v>174</v>
      </c>
    </row>
    <row r="167" spans="1:7" s="49" customFormat="1" ht="6" hidden="1">
      <c r="A167" s="174" t="s">
        <v>175</v>
      </c>
    </row>
    <row r="168" spans="1:7" s="49" customFormat="1" ht="6" hidden="1">
      <c r="A168" s="174" t="s">
        <v>176</v>
      </c>
    </row>
    <row r="169" spans="1:7" s="49" customFormat="1" ht="6" hidden="1">
      <c r="A169" s="174" t="s">
        <v>177</v>
      </c>
    </row>
    <row r="170" spans="1:7" hidden="1"/>
    <row r="171" spans="1:7" hidden="1"/>
    <row r="172" spans="1:7" hidden="1"/>
  </sheetData>
  <sheetProtection password="DDC8" sheet="1" formatCells="0" formatColumns="0" formatRows="0" insertColumns="0" insertRows="0" autoFilter="0"/>
  <mergeCells count="190">
    <mergeCell ref="L8:R8"/>
    <mergeCell ref="S8:Y8"/>
    <mergeCell ref="Z8:AB8"/>
    <mergeCell ref="AC8:AM8"/>
    <mergeCell ref="L9:AM9"/>
    <mergeCell ref="A10:H11"/>
    <mergeCell ref="AP5:AT5"/>
    <mergeCell ref="B6:K7"/>
    <mergeCell ref="Q6:R6"/>
    <mergeCell ref="T6:V6"/>
    <mergeCell ref="AT6:AT7"/>
    <mergeCell ref="L7:AM7"/>
    <mergeCell ref="A3:A9"/>
    <mergeCell ref="L3:AF3"/>
    <mergeCell ref="AG3:AM3"/>
    <mergeCell ref="L4:AF4"/>
    <mergeCell ref="AG4:AM4"/>
    <mergeCell ref="AP4:AT4"/>
    <mergeCell ref="L5:AB5"/>
    <mergeCell ref="AC5:AF5"/>
    <mergeCell ref="AG5:AK5"/>
    <mergeCell ref="AL5:AM5"/>
    <mergeCell ref="A12:H13"/>
    <mergeCell ref="A14:H15"/>
    <mergeCell ref="I12:O12"/>
    <mergeCell ref="Q12:X12"/>
    <mergeCell ref="Y12:AE12"/>
    <mergeCell ref="AG12:AM12"/>
    <mergeCell ref="I13:O13"/>
    <mergeCell ref="Q13:X13"/>
    <mergeCell ref="Y13:AE13"/>
    <mergeCell ref="AG13:AM13"/>
    <mergeCell ref="I14:O14"/>
    <mergeCell ref="Q14:X14"/>
    <mergeCell ref="Y14:AE14"/>
    <mergeCell ref="AG14:AM14"/>
    <mergeCell ref="I15:O15"/>
    <mergeCell ref="Q15:X15"/>
    <mergeCell ref="A16:AM16"/>
    <mergeCell ref="K18:N18"/>
    <mergeCell ref="O18:Q18"/>
    <mergeCell ref="R18:S18"/>
    <mergeCell ref="T18:X18"/>
    <mergeCell ref="Y18:AA18"/>
    <mergeCell ref="AB18:AC18"/>
    <mergeCell ref="AD18:AH18"/>
    <mergeCell ref="AI18:AK18"/>
    <mergeCell ref="AL18:AM18"/>
    <mergeCell ref="A30:E30"/>
    <mergeCell ref="F30:J30"/>
    <mergeCell ref="K30:AM30"/>
    <mergeCell ref="A31:E31"/>
    <mergeCell ref="F31:J31"/>
    <mergeCell ref="K31:AM31"/>
    <mergeCell ref="H19:J19"/>
    <mergeCell ref="K19:AE19"/>
    <mergeCell ref="C20:AM27"/>
    <mergeCell ref="A29:E29"/>
    <mergeCell ref="F29:J29"/>
    <mergeCell ref="K29:AM29"/>
    <mergeCell ref="A34:E34"/>
    <mergeCell ref="F34:J34"/>
    <mergeCell ref="K34:AM34"/>
    <mergeCell ref="A35:E35"/>
    <mergeCell ref="F35:J35"/>
    <mergeCell ref="K35:AM35"/>
    <mergeCell ref="A32:E32"/>
    <mergeCell ref="F32:J32"/>
    <mergeCell ref="K32:AM32"/>
    <mergeCell ref="A33:E33"/>
    <mergeCell ref="F33:J33"/>
    <mergeCell ref="K33:AM33"/>
    <mergeCell ref="A38:E38"/>
    <mergeCell ref="F38:J38"/>
    <mergeCell ref="K38:AM38"/>
    <mergeCell ref="A39:E39"/>
    <mergeCell ref="F39:J39"/>
    <mergeCell ref="K39:AM39"/>
    <mergeCell ref="A36:E36"/>
    <mergeCell ref="F36:J36"/>
    <mergeCell ref="K36:AM36"/>
    <mergeCell ref="A37:E37"/>
    <mergeCell ref="F37:J37"/>
    <mergeCell ref="K37:AM37"/>
    <mergeCell ref="A42:E42"/>
    <mergeCell ref="F42:J42"/>
    <mergeCell ref="K42:AM42"/>
    <mergeCell ref="A43:E43"/>
    <mergeCell ref="F43:J43"/>
    <mergeCell ref="K43:AM43"/>
    <mergeCell ref="A40:E40"/>
    <mergeCell ref="F40:J40"/>
    <mergeCell ref="K40:AM40"/>
    <mergeCell ref="A41:E41"/>
    <mergeCell ref="F41:J41"/>
    <mergeCell ref="K41:AM41"/>
    <mergeCell ref="A46:E46"/>
    <mergeCell ref="F46:J46"/>
    <mergeCell ref="K46:AM46"/>
    <mergeCell ref="A47:E47"/>
    <mergeCell ref="F47:J47"/>
    <mergeCell ref="K47:AM47"/>
    <mergeCell ref="A44:E44"/>
    <mergeCell ref="F44:J44"/>
    <mergeCell ref="K44:AM44"/>
    <mergeCell ref="A45:E45"/>
    <mergeCell ref="F45:J45"/>
    <mergeCell ref="K45:AM45"/>
    <mergeCell ref="A50:E50"/>
    <mergeCell ref="F50:J50"/>
    <mergeCell ref="K50:AM50"/>
    <mergeCell ref="A53:E53"/>
    <mergeCell ref="F53:J53"/>
    <mergeCell ref="K53:AM53"/>
    <mergeCell ref="A48:E48"/>
    <mergeCell ref="F48:J48"/>
    <mergeCell ref="K48:AM48"/>
    <mergeCell ref="A49:E49"/>
    <mergeCell ref="F49:J49"/>
    <mergeCell ref="K49:AM49"/>
    <mergeCell ref="A56:E56"/>
    <mergeCell ref="F56:J56"/>
    <mergeCell ref="K56:AM56"/>
    <mergeCell ref="A57:E57"/>
    <mergeCell ref="F57:J57"/>
    <mergeCell ref="K57:AM57"/>
    <mergeCell ref="A54:E54"/>
    <mergeCell ref="F54:J54"/>
    <mergeCell ref="K54:AM54"/>
    <mergeCell ref="A55:E55"/>
    <mergeCell ref="F55:J55"/>
    <mergeCell ref="K55:AM55"/>
    <mergeCell ref="H60:J60"/>
    <mergeCell ref="K60:AE60"/>
    <mergeCell ref="C61:AM62"/>
    <mergeCell ref="A63:E63"/>
    <mergeCell ref="A64:E64"/>
    <mergeCell ref="F64:J64"/>
    <mergeCell ref="K64:AM64"/>
    <mergeCell ref="W59:Z59"/>
    <mergeCell ref="AA59:AC59"/>
    <mergeCell ref="AD59:AE59"/>
    <mergeCell ref="AF59:AH59"/>
    <mergeCell ref="AI59:AK59"/>
    <mergeCell ref="AL59:AM59"/>
    <mergeCell ref="A67:E67"/>
    <mergeCell ref="F67:J67"/>
    <mergeCell ref="K67:AM67"/>
    <mergeCell ref="A68:E68"/>
    <mergeCell ref="F68:J68"/>
    <mergeCell ref="K68:AM68"/>
    <mergeCell ref="A65:E65"/>
    <mergeCell ref="F65:J65"/>
    <mergeCell ref="K65:AM65"/>
    <mergeCell ref="A66:E66"/>
    <mergeCell ref="F66:J66"/>
    <mergeCell ref="K66:AM66"/>
    <mergeCell ref="A72:E72"/>
    <mergeCell ref="F72:J72"/>
    <mergeCell ref="K72:AM72"/>
    <mergeCell ref="A69:E69"/>
    <mergeCell ref="F69:J69"/>
    <mergeCell ref="K69:AM69"/>
    <mergeCell ref="A70:E70"/>
    <mergeCell ref="F70:J70"/>
    <mergeCell ref="K70:AM70"/>
    <mergeCell ref="Y15:AE15"/>
    <mergeCell ref="AG15:AM15"/>
    <mergeCell ref="A2:AM2"/>
    <mergeCell ref="A77:E77"/>
    <mergeCell ref="F77:J77"/>
    <mergeCell ref="K77:AM77"/>
    <mergeCell ref="A85:AK85"/>
    <mergeCell ref="A90:AK90"/>
    <mergeCell ref="A94:AK94"/>
    <mergeCell ref="A75:E75"/>
    <mergeCell ref="F75:J75"/>
    <mergeCell ref="K75:AM75"/>
    <mergeCell ref="A76:E76"/>
    <mergeCell ref="F76:J76"/>
    <mergeCell ref="K76:AM76"/>
    <mergeCell ref="A73:E73"/>
    <mergeCell ref="F73:J73"/>
    <mergeCell ref="K73:AM73"/>
    <mergeCell ref="A74:E74"/>
    <mergeCell ref="F74:J74"/>
    <mergeCell ref="K74:AM74"/>
    <mergeCell ref="A71:E71"/>
    <mergeCell ref="F71:J71"/>
    <mergeCell ref="K71:AM71"/>
  </mergeCells>
  <phoneticPr fontId="8"/>
  <dataValidations count="4">
    <dataValidation imeMode="halfAlpha" allowBlank="1" showInputMessage="1" showErrorMessage="1" sqref="S59:V59 AD58:AH58 S58:X58 J58:N59 AM58" xr:uid="{00000000-0002-0000-0600-000000000000}"/>
    <dataValidation type="list" allowBlank="1" showInputMessage="1" showErrorMessage="1" sqref="H19:J19" xr:uid="{00000000-0002-0000-0600-000001000000}">
      <formula1>$A$162:$A$167</formula1>
    </dataValidation>
    <dataValidation type="list" allowBlank="1" showInputMessage="1" showErrorMessage="1" sqref="H60:J60" xr:uid="{00000000-0002-0000-0600-000002000000}">
      <formula1>$A$168:$A$169</formula1>
    </dataValidation>
    <dataValidation type="list" allowBlank="1" showInputMessage="1" showErrorMessage="1" sqref="L5:AB5" xr:uid="{00000000-0002-0000-0600-000003000000}">
      <formula1>$A$126:$A$160</formula1>
    </dataValidation>
  </dataValidations>
  <printOptions horizontalCentered="1"/>
  <pageMargins left="0.59055118110236227" right="0.59055118110236227" top="0.62992125984251968" bottom="0.43307086614173229" header="0.51181102362204722" footer="0.35433070866141736"/>
  <pageSetup paperSize="9" scale="92" orientation="portrait" r:id="rId1"/>
  <headerFooter alignWithMargins="0"/>
  <rowBreaks count="1" manualBreakCount="1">
    <brk id="50"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77825" r:id="rId4" name="Check Box 1">
              <controlPr defaultSize="0" autoFill="0" autoLine="0" autoPict="0">
                <anchor moveWithCells="1">
                  <from>
                    <xdr:col>8</xdr:col>
                    <xdr:colOff>9525</xdr:colOff>
                    <xdr:row>8</xdr:row>
                    <xdr:rowOff>247650</xdr:rowOff>
                  </from>
                  <to>
                    <xdr:col>9</xdr:col>
                    <xdr:colOff>95250</xdr:colOff>
                    <xdr:row>10</xdr:row>
                    <xdr:rowOff>19050</xdr:rowOff>
                  </to>
                </anchor>
              </controlPr>
            </control>
          </mc:Choice>
        </mc:AlternateContent>
        <mc:AlternateContent xmlns:mc="http://schemas.openxmlformats.org/markup-compatibility/2006">
          <mc:Choice Requires="x14">
            <control shapeId="77826" r:id="rId5" name="Check Box 2">
              <controlPr defaultSize="0" autoFill="0" autoLine="0" autoPict="0">
                <anchor moveWithCells="1">
                  <from>
                    <xdr:col>8</xdr:col>
                    <xdr:colOff>9525</xdr:colOff>
                    <xdr:row>9</xdr:row>
                    <xdr:rowOff>228600</xdr:rowOff>
                  </from>
                  <to>
                    <xdr:col>9</xdr:col>
                    <xdr:colOff>95250</xdr:colOff>
                    <xdr:row>11</xdr:row>
                    <xdr:rowOff>19050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AT170"/>
  <sheetViews>
    <sheetView showGridLines="0" view="pageBreakPreview" zoomScale="120" zoomScaleNormal="120" zoomScaleSheetLayoutView="120" workbookViewId="0">
      <selection activeCell="I12" sqref="I12:AM15"/>
    </sheetView>
  </sheetViews>
  <sheetFormatPr defaultColWidth="2.25" defaultRowHeight="13.5"/>
  <cols>
    <col min="1" max="1" width="2.25" style="5" customWidth="1"/>
    <col min="2" max="5" width="2.375" style="5" customWidth="1"/>
    <col min="6" max="7" width="2.375" style="5" bestFit="1" customWidth="1"/>
    <col min="8" max="8" width="2.75" style="5" customWidth="1"/>
    <col min="9" max="9" width="2.875" style="5" customWidth="1"/>
    <col min="10" max="38" width="2.25" style="5"/>
    <col min="39" max="39" width="3.5" style="5" customWidth="1"/>
    <col min="40" max="40" width="2.25" style="5"/>
    <col min="41" max="47" width="2.25" style="5" customWidth="1"/>
    <col min="48" max="16384" width="2.25" style="5"/>
  </cols>
  <sheetData>
    <row r="1" spans="1:46">
      <c r="A1" s="69" t="s">
        <v>359</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row>
    <row r="2" spans="1:46" ht="19.5" customHeight="1">
      <c r="A2" s="928" t="s">
        <v>264</v>
      </c>
      <c r="B2" s="928"/>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c r="AF2" s="928"/>
      <c r="AG2" s="928"/>
      <c r="AH2" s="928"/>
      <c r="AI2" s="928"/>
      <c r="AJ2" s="928"/>
      <c r="AK2" s="928"/>
      <c r="AL2" s="928"/>
      <c r="AM2" s="928"/>
    </row>
    <row r="3" spans="1:46" s="2" customFormat="1" ht="12" customHeight="1">
      <c r="A3" s="1033" t="s">
        <v>151</v>
      </c>
      <c r="B3" s="70" t="s">
        <v>0</v>
      </c>
      <c r="C3" s="71"/>
      <c r="D3" s="71"/>
      <c r="E3" s="72"/>
      <c r="F3" s="72"/>
      <c r="G3" s="72"/>
      <c r="H3" s="72"/>
      <c r="I3" s="72"/>
      <c r="J3" s="72"/>
      <c r="K3" s="73"/>
      <c r="L3" s="1236"/>
      <c r="M3" s="1237"/>
      <c r="N3" s="1237"/>
      <c r="O3" s="1237"/>
      <c r="P3" s="1237"/>
      <c r="Q3" s="1237"/>
      <c r="R3" s="1237"/>
      <c r="S3" s="1237"/>
      <c r="T3" s="1237"/>
      <c r="U3" s="1237"/>
      <c r="V3" s="1237"/>
      <c r="W3" s="1237"/>
      <c r="X3" s="1237"/>
      <c r="Y3" s="1237"/>
      <c r="Z3" s="1237"/>
      <c r="AA3" s="1237"/>
      <c r="AB3" s="1237"/>
      <c r="AC3" s="1237"/>
      <c r="AD3" s="1237"/>
      <c r="AE3" s="1237"/>
      <c r="AF3" s="1238"/>
      <c r="AG3" s="982" t="s">
        <v>65</v>
      </c>
      <c r="AH3" s="983"/>
      <c r="AI3" s="983"/>
      <c r="AJ3" s="983"/>
      <c r="AK3" s="983"/>
      <c r="AL3" s="983"/>
      <c r="AM3" s="984"/>
    </row>
    <row r="4" spans="1:46" s="2" customFormat="1" ht="20.25" customHeight="1">
      <c r="A4" s="1034"/>
      <c r="B4" s="74" t="s">
        <v>152</v>
      </c>
      <c r="C4" s="75"/>
      <c r="D4" s="75"/>
      <c r="E4" s="76"/>
      <c r="F4" s="76"/>
      <c r="G4" s="76"/>
      <c r="H4" s="76"/>
      <c r="I4" s="76"/>
      <c r="J4" s="76"/>
      <c r="K4" s="77"/>
      <c r="L4" s="1239"/>
      <c r="M4" s="1240"/>
      <c r="N4" s="1240"/>
      <c r="O4" s="1240"/>
      <c r="P4" s="1240"/>
      <c r="Q4" s="1240"/>
      <c r="R4" s="1240"/>
      <c r="S4" s="1240"/>
      <c r="T4" s="1240"/>
      <c r="U4" s="1240"/>
      <c r="V4" s="1240"/>
      <c r="W4" s="1240"/>
      <c r="X4" s="1240"/>
      <c r="Y4" s="1240"/>
      <c r="Z4" s="1240"/>
      <c r="AA4" s="1240"/>
      <c r="AB4" s="1240"/>
      <c r="AC4" s="1240"/>
      <c r="AD4" s="1240"/>
      <c r="AE4" s="1240"/>
      <c r="AF4" s="1241"/>
      <c r="AG4" s="1242"/>
      <c r="AH4" s="1243"/>
      <c r="AI4" s="1243"/>
      <c r="AJ4" s="1243"/>
      <c r="AK4" s="1243"/>
      <c r="AL4" s="1243"/>
      <c r="AM4" s="1244"/>
      <c r="AP4" s="1021"/>
      <c r="AQ4" s="1021"/>
      <c r="AR4" s="1021"/>
      <c r="AS4" s="1021"/>
      <c r="AT4" s="1021"/>
    </row>
    <row r="5" spans="1:46" s="2" customFormat="1" ht="20.25" customHeight="1">
      <c r="A5" s="1034"/>
      <c r="B5" s="78" t="s">
        <v>77</v>
      </c>
      <c r="C5" s="79"/>
      <c r="D5" s="79"/>
      <c r="E5" s="80"/>
      <c r="F5" s="80"/>
      <c r="G5" s="80"/>
      <c r="H5" s="80"/>
      <c r="I5" s="80"/>
      <c r="J5" s="80"/>
      <c r="K5" s="81"/>
      <c r="L5" s="1245"/>
      <c r="M5" s="1246"/>
      <c r="N5" s="1246"/>
      <c r="O5" s="1246"/>
      <c r="P5" s="1246"/>
      <c r="Q5" s="1246"/>
      <c r="R5" s="1246"/>
      <c r="S5" s="1246"/>
      <c r="T5" s="1246"/>
      <c r="U5" s="1246"/>
      <c r="V5" s="1246"/>
      <c r="W5" s="1246"/>
      <c r="X5" s="1246"/>
      <c r="Y5" s="1246"/>
      <c r="Z5" s="1246"/>
      <c r="AA5" s="1246"/>
      <c r="AB5" s="1247"/>
      <c r="AC5" s="1048" t="s">
        <v>66</v>
      </c>
      <c r="AD5" s="1049"/>
      <c r="AE5" s="1049"/>
      <c r="AF5" s="1050"/>
      <c r="AG5" s="1248"/>
      <c r="AH5" s="1248"/>
      <c r="AI5" s="1248"/>
      <c r="AJ5" s="1248"/>
      <c r="AK5" s="1248"/>
      <c r="AL5" s="983" t="s">
        <v>67</v>
      </c>
      <c r="AM5" s="984"/>
      <c r="AP5" s="1021"/>
      <c r="AQ5" s="1021"/>
      <c r="AR5" s="1021"/>
      <c r="AS5" s="1021"/>
      <c r="AT5" s="1021"/>
    </row>
    <row r="6" spans="1:46" s="2" customFormat="1" ht="13.5" customHeight="1">
      <c r="A6" s="1034"/>
      <c r="B6" s="1022" t="s">
        <v>153</v>
      </c>
      <c r="C6" s="1023"/>
      <c r="D6" s="1023"/>
      <c r="E6" s="1023"/>
      <c r="F6" s="1023"/>
      <c r="G6" s="1023"/>
      <c r="H6" s="1023"/>
      <c r="I6" s="1023"/>
      <c r="J6" s="1023"/>
      <c r="K6" s="1024"/>
      <c r="L6" s="82" t="s">
        <v>5</v>
      </c>
      <c r="M6" s="82"/>
      <c r="N6" s="82"/>
      <c r="O6" s="82"/>
      <c r="P6" s="82"/>
      <c r="Q6" s="1232"/>
      <c r="R6" s="1232"/>
      <c r="S6" s="82" t="s">
        <v>6</v>
      </c>
      <c r="T6" s="1232"/>
      <c r="U6" s="1232"/>
      <c r="V6" s="1232"/>
      <c r="W6" s="82" t="s">
        <v>7</v>
      </c>
      <c r="X6" s="82"/>
      <c r="Y6" s="82"/>
      <c r="Z6" s="82"/>
      <c r="AA6" s="82"/>
      <c r="AB6" s="82"/>
      <c r="AC6" s="83" t="s">
        <v>68</v>
      </c>
      <c r="AD6" s="82"/>
      <c r="AE6" s="82"/>
      <c r="AF6" s="82"/>
      <c r="AG6" s="82"/>
      <c r="AH6" s="82"/>
      <c r="AI6" s="82"/>
      <c r="AJ6" s="82"/>
      <c r="AK6" s="82"/>
      <c r="AL6" s="82"/>
      <c r="AM6" s="84"/>
      <c r="AT6" s="1029"/>
    </row>
    <row r="7" spans="1:46" s="2" customFormat="1" ht="20.25" customHeight="1">
      <c r="A7" s="1034"/>
      <c r="B7" s="1025"/>
      <c r="C7" s="1026"/>
      <c r="D7" s="1026"/>
      <c r="E7" s="1026"/>
      <c r="F7" s="1026"/>
      <c r="G7" s="1026"/>
      <c r="H7" s="1026"/>
      <c r="I7" s="1026"/>
      <c r="J7" s="1026"/>
      <c r="K7" s="1027"/>
      <c r="L7" s="1233"/>
      <c r="M7" s="1234"/>
      <c r="N7" s="1234"/>
      <c r="O7" s="1234"/>
      <c r="P7" s="1234"/>
      <c r="Q7" s="1234"/>
      <c r="R7" s="1234"/>
      <c r="S7" s="1234"/>
      <c r="T7" s="1234"/>
      <c r="U7" s="1234"/>
      <c r="V7" s="1234"/>
      <c r="W7" s="1234"/>
      <c r="X7" s="1234"/>
      <c r="Y7" s="1234"/>
      <c r="Z7" s="1234"/>
      <c r="AA7" s="1234"/>
      <c r="AB7" s="1234"/>
      <c r="AC7" s="1234"/>
      <c r="AD7" s="1234"/>
      <c r="AE7" s="1234"/>
      <c r="AF7" s="1234"/>
      <c r="AG7" s="1234"/>
      <c r="AH7" s="1234"/>
      <c r="AI7" s="1234"/>
      <c r="AJ7" s="1234"/>
      <c r="AK7" s="1234"/>
      <c r="AL7" s="1234"/>
      <c r="AM7" s="1235"/>
      <c r="AT7" s="1029"/>
    </row>
    <row r="8" spans="1:46" s="2" customFormat="1" ht="20.25" customHeight="1">
      <c r="A8" s="1034"/>
      <c r="B8" s="85" t="s">
        <v>8</v>
      </c>
      <c r="C8" s="86"/>
      <c r="D8" s="86"/>
      <c r="E8" s="87"/>
      <c r="F8" s="87"/>
      <c r="G8" s="87"/>
      <c r="H8" s="87"/>
      <c r="I8" s="87"/>
      <c r="J8" s="87"/>
      <c r="K8" s="87"/>
      <c r="L8" s="1053" t="s">
        <v>9</v>
      </c>
      <c r="M8" s="1054"/>
      <c r="N8" s="1054"/>
      <c r="O8" s="1054"/>
      <c r="P8" s="1054"/>
      <c r="Q8" s="1054"/>
      <c r="R8" s="1054"/>
      <c r="S8" s="1227"/>
      <c r="T8" s="1227"/>
      <c r="U8" s="1227"/>
      <c r="V8" s="1227"/>
      <c r="W8" s="1227"/>
      <c r="X8" s="1227"/>
      <c r="Y8" s="1228"/>
      <c r="Z8" s="1053" t="s">
        <v>60</v>
      </c>
      <c r="AA8" s="1054"/>
      <c r="AB8" s="1054"/>
      <c r="AC8" s="1229"/>
      <c r="AD8" s="1229"/>
      <c r="AE8" s="1229"/>
      <c r="AF8" s="1229"/>
      <c r="AG8" s="1229"/>
      <c r="AH8" s="1229"/>
      <c r="AI8" s="1229"/>
      <c r="AJ8" s="1229"/>
      <c r="AK8" s="1229"/>
      <c r="AL8" s="1229"/>
      <c r="AM8" s="1230"/>
    </row>
    <row r="9" spans="1:46" s="2" customFormat="1" ht="20.25" customHeight="1">
      <c r="A9" s="1035"/>
      <c r="B9" s="85" t="s">
        <v>39</v>
      </c>
      <c r="C9" s="86"/>
      <c r="D9" s="86"/>
      <c r="E9" s="87"/>
      <c r="F9" s="87"/>
      <c r="G9" s="87"/>
      <c r="H9" s="87"/>
      <c r="I9" s="87"/>
      <c r="J9" s="87"/>
      <c r="K9" s="87"/>
      <c r="L9" s="1231"/>
      <c r="M9" s="1227"/>
      <c r="N9" s="1227"/>
      <c r="O9" s="1227"/>
      <c r="P9" s="1227"/>
      <c r="Q9" s="1227"/>
      <c r="R9" s="1227"/>
      <c r="S9" s="1227"/>
      <c r="T9" s="1227"/>
      <c r="U9" s="1227"/>
      <c r="V9" s="1227"/>
      <c r="W9" s="1227"/>
      <c r="X9" s="1227"/>
      <c r="Y9" s="1227"/>
      <c r="Z9" s="1227"/>
      <c r="AA9" s="1227"/>
      <c r="AB9" s="1227"/>
      <c r="AC9" s="1227"/>
      <c r="AD9" s="1227"/>
      <c r="AE9" s="1227"/>
      <c r="AF9" s="1227"/>
      <c r="AG9" s="1227"/>
      <c r="AH9" s="1227"/>
      <c r="AI9" s="1227"/>
      <c r="AJ9" s="1227"/>
      <c r="AK9" s="1227"/>
      <c r="AL9" s="1227"/>
      <c r="AM9" s="1228"/>
    </row>
    <row r="10" spans="1:46" s="2" customFormat="1" ht="18" customHeight="1">
      <c r="A10" s="1196" t="s">
        <v>103</v>
      </c>
      <c r="B10" s="1197"/>
      <c r="C10" s="1197"/>
      <c r="D10" s="1197"/>
      <c r="E10" s="1197"/>
      <c r="F10" s="1197"/>
      <c r="G10" s="1197"/>
      <c r="H10" s="1198"/>
      <c r="I10" s="172"/>
      <c r="J10" s="720" t="s">
        <v>185</v>
      </c>
      <c r="K10" s="710"/>
      <c r="L10" s="714"/>
      <c r="M10" s="714"/>
      <c r="N10" s="714"/>
      <c r="O10" s="714"/>
      <c r="P10" s="714"/>
      <c r="Q10" s="714"/>
      <c r="R10" s="714"/>
      <c r="S10" s="714"/>
      <c r="T10" s="714"/>
      <c r="U10" s="714"/>
      <c r="V10" s="714"/>
      <c r="W10" s="714"/>
      <c r="X10" s="714"/>
      <c r="Y10" s="714"/>
      <c r="Z10" s="714"/>
      <c r="AA10" s="714"/>
      <c r="AB10" s="714"/>
      <c r="AC10" s="714"/>
      <c r="AD10" s="714"/>
      <c r="AE10" s="714"/>
      <c r="AF10" s="714"/>
      <c r="AG10" s="714"/>
      <c r="AH10" s="714"/>
      <c r="AI10" s="714"/>
      <c r="AJ10" s="714"/>
      <c r="AK10" s="714"/>
      <c r="AL10" s="714"/>
      <c r="AM10" s="715"/>
    </row>
    <row r="11" spans="1:46" s="2" customFormat="1" ht="18" customHeight="1">
      <c r="A11" s="1199"/>
      <c r="B11" s="1200"/>
      <c r="C11" s="1200"/>
      <c r="D11" s="1200"/>
      <c r="E11" s="1200"/>
      <c r="F11" s="1200"/>
      <c r="G11" s="1200"/>
      <c r="H11" s="1201"/>
      <c r="I11" s="173"/>
      <c r="J11" s="190" t="s">
        <v>186</v>
      </c>
      <c r="K11" s="711"/>
      <c r="L11" s="716"/>
      <c r="M11" s="716"/>
      <c r="N11" s="716"/>
      <c r="O11" s="716"/>
      <c r="P11" s="716"/>
      <c r="Q11" s="716"/>
      <c r="R11" s="716"/>
      <c r="S11" s="716"/>
      <c r="T11" s="716"/>
      <c r="U11" s="716"/>
      <c r="V11" s="716"/>
      <c r="W11" s="716"/>
      <c r="X11" s="716"/>
      <c r="Y11" s="716"/>
      <c r="Z11" s="716"/>
      <c r="AA11" s="716"/>
      <c r="AB11" s="716"/>
      <c r="AC11" s="716"/>
      <c r="AD11" s="716"/>
      <c r="AE11" s="716"/>
      <c r="AF11" s="716"/>
      <c r="AG11" s="716"/>
      <c r="AH11" s="716"/>
      <c r="AI11" s="716"/>
      <c r="AJ11" s="716"/>
      <c r="AK11" s="716"/>
      <c r="AL11" s="716"/>
      <c r="AM11" s="717"/>
    </row>
    <row r="12" spans="1:46" s="2" customFormat="1" ht="20.25" customHeight="1">
      <c r="A12" s="932" t="s">
        <v>259</v>
      </c>
      <c r="B12" s="796"/>
      <c r="C12" s="796"/>
      <c r="D12" s="796"/>
      <c r="E12" s="796"/>
      <c r="F12" s="796"/>
      <c r="G12" s="796"/>
      <c r="H12" s="933"/>
      <c r="I12" s="943"/>
      <c r="J12" s="944"/>
      <c r="K12" s="944"/>
      <c r="L12" s="944"/>
      <c r="M12" s="944"/>
      <c r="N12" s="944"/>
      <c r="O12" s="944"/>
      <c r="P12" s="712" t="s">
        <v>580</v>
      </c>
      <c r="Q12" s="944"/>
      <c r="R12" s="944"/>
      <c r="S12" s="944"/>
      <c r="T12" s="944"/>
      <c r="U12" s="944"/>
      <c r="V12" s="944"/>
      <c r="W12" s="944"/>
      <c r="X12" s="944"/>
      <c r="Y12" s="925"/>
      <c r="Z12" s="926"/>
      <c r="AA12" s="926"/>
      <c r="AB12" s="926"/>
      <c r="AC12" s="926"/>
      <c r="AD12" s="926"/>
      <c r="AE12" s="926"/>
      <c r="AF12" s="712" t="s">
        <v>580</v>
      </c>
      <c r="AG12" s="926"/>
      <c r="AH12" s="926"/>
      <c r="AI12" s="926"/>
      <c r="AJ12" s="926"/>
      <c r="AK12" s="926"/>
      <c r="AL12" s="926"/>
      <c r="AM12" s="927"/>
    </row>
    <row r="13" spans="1:46" s="2" customFormat="1" ht="20.25" customHeight="1">
      <c r="A13" s="934"/>
      <c r="B13" s="935"/>
      <c r="C13" s="935"/>
      <c r="D13" s="935"/>
      <c r="E13" s="935"/>
      <c r="F13" s="935"/>
      <c r="G13" s="935"/>
      <c r="H13" s="936"/>
      <c r="I13" s="943"/>
      <c r="J13" s="944"/>
      <c r="K13" s="944"/>
      <c r="L13" s="944"/>
      <c r="M13" s="944"/>
      <c r="N13" s="944"/>
      <c r="O13" s="944"/>
      <c r="P13" s="712" t="s">
        <v>580</v>
      </c>
      <c r="Q13" s="944"/>
      <c r="R13" s="944"/>
      <c r="S13" s="944"/>
      <c r="T13" s="944"/>
      <c r="U13" s="944"/>
      <c r="V13" s="944"/>
      <c r="W13" s="944"/>
      <c r="X13" s="944"/>
      <c r="Y13" s="925"/>
      <c r="Z13" s="926"/>
      <c r="AA13" s="926"/>
      <c r="AB13" s="926"/>
      <c r="AC13" s="926"/>
      <c r="AD13" s="926"/>
      <c r="AE13" s="926"/>
      <c r="AF13" s="712" t="s">
        <v>580</v>
      </c>
      <c r="AG13" s="926"/>
      <c r="AH13" s="926"/>
      <c r="AI13" s="926"/>
      <c r="AJ13" s="926"/>
      <c r="AK13" s="926"/>
      <c r="AL13" s="926"/>
      <c r="AM13" s="927"/>
    </row>
    <row r="14" spans="1:46" s="2" customFormat="1" ht="20.25" customHeight="1">
      <c r="A14" s="932" t="s">
        <v>260</v>
      </c>
      <c r="B14" s="796"/>
      <c r="C14" s="796"/>
      <c r="D14" s="796"/>
      <c r="E14" s="796"/>
      <c r="F14" s="796"/>
      <c r="G14" s="796"/>
      <c r="H14" s="933"/>
      <c r="I14" s="943"/>
      <c r="J14" s="944"/>
      <c r="K14" s="944"/>
      <c r="L14" s="944"/>
      <c r="M14" s="944"/>
      <c r="N14" s="944"/>
      <c r="O14" s="944"/>
      <c r="P14" s="712" t="s">
        <v>580</v>
      </c>
      <c r="Q14" s="944"/>
      <c r="R14" s="944"/>
      <c r="S14" s="944"/>
      <c r="T14" s="944"/>
      <c r="U14" s="944"/>
      <c r="V14" s="944"/>
      <c r="W14" s="944"/>
      <c r="X14" s="944"/>
      <c r="Y14" s="925"/>
      <c r="Z14" s="926"/>
      <c r="AA14" s="926"/>
      <c r="AB14" s="926"/>
      <c r="AC14" s="926"/>
      <c r="AD14" s="926"/>
      <c r="AE14" s="926"/>
      <c r="AF14" s="712" t="s">
        <v>580</v>
      </c>
      <c r="AG14" s="926"/>
      <c r="AH14" s="926"/>
      <c r="AI14" s="926"/>
      <c r="AJ14" s="926"/>
      <c r="AK14" s="926"/>
      <c r="AL14" s="926"/>
      <c r="AM14" s="927"/>
    </row>
    <row r="15" spans="1:46" s="2" customFormat="1" ht="20.25" customHeight="1">
      <c r="A15" s="934"/>
      <c r="B15" s="935"/>
      <c r="C15" s="935"/>
      <c r="D15" s="935"/>
      <c r="E15" s="935"/>
      <c r="F15" s="935"/>
      <c r="G15" s="935"/>
      <c r="H15" s="936"/>
      <c r="I15" s="943"/>
      <c r="J15" s="944"/>
      <c r="K15" s="944"/>
      <c r="L15" s="944"/>
      <c r="M15" s="944"/>
      <c r="N15" s="944"/>
      <c r="O15" s="944"/>
      <c r="P15" s="712" t="s">
        <v>580</v>
      </c>
      <c r="Q15" s="944"/>
      <c r="R15" s="944"/>
      <c r="S15" s="944"/>
      <c r="T15" s="944"/>
      <c r="U15" s="944"/>
      <c r="V15" s="944"/>
      <c r="W15" s="944"/>
      <c r="X15" s="944"/>
      <c r="Y15" s="925"/>
      <c r="Z15" s="926"/>
      <c r="AA15" s="926"/>
      <c r="AB15" s="926"/>
      <c r="AC15" s="926"/>
      <c r="AD15" s="926"/>
      <c r="AE15" s="926"/>
      <c r="AF15" s="712" t="s">
        <v>580</v>
      </c>
      <c r="AG15" s="926"/>
      <c r="AH15" s="926"/>
      <c r="AI15" s="926"/>
      <c r="AJ15" s="926"/>
      <c r="AK15" s="926"/>
      <c r="AL15" s="926"/>
      <c r="AM15" s="927"/>
    </row>
    <row r="16" spans="1:46" s="2" customFormat="1" ht="63" customHeight="1">
      <c r="A16" s="1192" t="s">
        <v>261</v>
      </c>
      <c r="B16" s="1193"/>
      <c r="C16" s="1193"/>
      <c r="D16" s="1193"/>
      <c r="E16" s="1193"/>
      <c r="F16" s="1193"/>
      <c r="G16" s="1193"/>
      <c r="H16" s="1193"/>
      <c r="I16" s="1193"/>
      <c r="J16" s="1193"/>
      <c r="K16" s="1193"/>
      <c r="L16" s="1193"/>
      <c r="M16" s="1193"/>
      <c r="N16" s="1193"/>
      <c r="O16" s="1193"/>
      <c r="P16" s="1193"/>
      <c r="Q16" s="1193"/>
      <c r="R16" s="1193"/>
      <c r="S16" s="1193"/>
      <c r="T16" s="1193"/>
      <c r="U16" s="1193"/>
      <c r="V16" s="1193"/>
      <c r="W16" s="1193"/>
      <c r="X16" s="1193"/>
      <c r="Y16" s="1193"/>
      <c r="Z16" s="1193"/>
      <c r="AA16" s="1193"/>
      <c r="AB16" s="1193"/>
      <c r="AC16" s="1193"/>
      <c r="AD16" s="1193"/>
      <c r="AE16" s="1193"/>
      <c r="AF16" s="1193"/>
      <c r="AG16" s="1193"/>
      <c r="AH16" s="1193"/>
      <c r="AI16" s="1193"/>
      <c r="AJ16" s="1193"/>
      <c r="AK16" s="1193"/>
      <c r="AL16" s="1193"/>
      <c r="AM16" s="1194"/>
    </row>
    <row r="17" spans="1:39" s="2" customFormat="1" ht="15" customHeight="1">
      <c r="A17" s="82"/>
      <c r="B17" s="82"/>
      <c r="C17" s="82"/>
      <c r="D17" s="82"/>
      <c r="E17" s="82"/>
      <c r="F17" s="82"/>
      <c r="G17" s="82"/>
      <c r="H17" s="82"/>
      <c r="I17" s="89"/>
      <c r="J17" s="93"/>
      <c r="K17" s="82"/>
      <c r="L17" s="90"/>
      <c r="M17" s="90"/>
      <c r="N17" s="90"/>
      <c r="O17" s="90"/>
      <c r="P17" s="90"/>
      <c r="Q17" s="90"/>
      <c r="R17" s="90"/>
      <c r="S17" s="90"/>
      <c r="T17" s="86"/>
      <c r="U17" s="86"/>
      <c r="V17" s="86"/>
      <c r="W17" s="86"/>
      <c r="X17" s="86"/>
      <c r="Y17" s="86"/>
      <c r="Z17" s="86"/>
      <c r="AA17" s="86"/>
      <c r="AB17" s="86"/>
      <c r="AC17" s="86"/>
      <c r="AD17" s="86"/>
      <c r="AE17" s="86"/>
      <c r="AF17" s="86"/>
      <c r="AG17" s="86"/>
      <c r="AH17" s="86"/>
      <c r="AI17" s="86"/>
      <c r="AJ17" s="86"/>
      <c r="AK17" s="86"/>
      <c r="AL17" s="86"/>
      <c r="AM17" s="86"/>
    </row>
    <row r="18" spans="1:39" s="2" customFormat="1" ht="20.25" customHeight="1">
      <c r="A18" s="191" t="s">
        <v>92</v>
      </c>
      <c r="B18" s="192"/>
      <c r="C18" s="76"/>
      <c r="D18" s="76"/>
      <c r="E18" s="76"/>
      <c r="F18" s="76"/>
      <c r="G18" s="76"/>
      <c r="H18" s="76"/>
      <c r="I18" s="94"/>
      <c r="J18" s="95"/>
      <c r="K18" s="982" t="s">
        <v>71</v>
      </c>
      <c r="L18" s="983"/>
      <c r="M18" s="983"/>
      <c r="N18" s="984"/>
      <c r="O18" s="1019" t="str">
        <f>IF(L5="","",VLOOKUP(L5,$A$126:$B$160,2,0))</f>
        <v/>
      </c>
      <c r="P18" s="1020"/>
      <c r="Q18" s="1020"/>
      <c r="R18" s="983" t="s">
        <v>57</v>
      </c>
      <c r="S18" s="984"/>
      <c r="T18" s="1003" t="s">
        <v>187</v>
      </c>
      <c r="U18" s="1004"/>
      <c r="V18" s="1004"/>
      <c r="W18" s="1004"/>
      <c r="X18" s="1005"/>
      <c r="Y18" s="1006">
        <f>ROUNDDOWN($F$50/1000,0)</f>
        <v>0</v>
      </c>
      <c r="Z18" s="1007"/>
      <c r="AA18" s="1007"/>
      <c r="AB18" s="1008" t="s">
        <v>57</v>
      </c>
      <c r="AC18" s="1009"/>
      <c r="AD18" s="1003" t="s">
        <v>188</v>
      </c>
      <c r="AE18" s="1004"/>
      <c r="AF18" s="1004"/>
      <c r="AG18" s="1004"/>
      <c r="AH18" s="1005"/>
      <c r="AI18" s="1006">
        <f>ROUNDDOWN($F$57/1000,0)</f>
        <v>0</v>
      </c>
      <c r="AJ18" s="1007"/>
      <c r="AK18" s="1007"/>
      <c r="AL18" s="1008" t="s">
        <v>57</v>
      </c>
      <c r="AM18" s="1009"/>
    </row>
    <row r="19" spans="1:39" s="2" customFormat="1" ht="20.25" customHeight="1">
      <c r="A19" s="193" t="s">
        <v>40</v>
      </c>
      <c r="B19" s="86"/>
      <c r="C19" s="87"/>
      <c r="D19" s="87"/>
      <c r="E19" s="87"/>
      <c r="F19" s="87"/>
      <c r="G19" s="87"/>
      <c r="H19" s="1010"/>
      <c r="I19" s="1011"/>
      <c r="J19" s="1012"/>
      <c r="K19" s="1188" t="s">
        <v>112</v>
      </c>
      <c r="L19" s="1189"/>
      <c r="M19" s="1189"/>
      <c r="N19" s="1189"/>
      <c r="O19" s="1189"/>
      <c r="P19" s="1189"/>
      <c r="Q19" s="1189"/>
      <c r="R19" s="1189"/>
      <c r="S19" s="1189"/>
      <c r="T19" s="1189"/>
      <c r="U19" s="1189"/>
      <c r="V19" s="1189"/>
      <c r="W19" s="1189"/>
      <c r="X19" s="1189"/>
      <c r="Y19" s="1189"/>
      <c r="Z19" s="1189"/>
      <c r="AA19" s="1189"/>
      <c r="AB19" s="1189"/>
      <c r="AC19" s="1189"/>
      <c r="AD19" s="1189"/>
      <c r="AE19" s="1189"/>
      <c r="AF19" s="197" t="s">
        <v>69</v>
      </c>
      <c r="AG19" s="96"/>
      <c r="AH19" s="96"/>
      <c r="AI19" s="87"/>
      <c r="AJ19" s="87"/>
      <c r="AK19" s="86"/>
      <c r="AL19" s="87"/>
      <c r="AM19" s="88"/>
    </row>
    <row r="20" spans="1:39" s="2" customFormat="1" ht="21" customHeight="1">
      <c r="A20" s="97"/>
      <c r="B20" s="80"/>
      <c r="C20" s="1190" t="s">
        <v>189</v>
      </c>
      <c r="D20" s="1190"/>
      <c r="E20" s="1190"/>
      <c r="F20" s="1190"/>
      <c r="G20" s="1190"/>
      <c r="H20" s="1190"/>
      <c r="I20" s="1190"/>
      <c r="J20" s="1190"/>
      <c r="K20" s="1190"/>
      <c r="L20" s="1190"/>
      <c r="M20" s="1190"/>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c r="AL20" s="1190"/>
      <c r="AM20" s="1191"/>
    </row>
    <row r="21" spans="1:39" s="2" customFormat="1" ht="21" customHeight="1">
      <c r="A21" s="98"/>
      <c r="B21" s="99"/>
      <c r="C21" s="1190"/>
      <c r="D21" s="1190"/>
      <c r="E21" s="1190"/>
      <c r="F21" s="1190"/>
      <c r="G21" s="1190"/>
      <c r="H21" s="1190"/>
      <c r="I21" s="1190"/>
      <c r="J21" s="1190"/>
      <c r="K21" s="1190"/>
      <c r="L21" s="1190"/>
      <c r="M21" s="1190"/>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c r="AL21" s="1190"/>
      <c r="AM21" s="1191"/>
    </row>
    <row r="22" spans="1:39" s="2" customFormat="1" ht="21" customHeight="1">
      <c r="A22" s="98"/>
      <c r="B22" s="99"/>
      <c r="C22" s="1190"/>
      <c r="D22" s="1190"/>
      <c r="E22" s="1190"/>
      <c r="F22" s="1190"/>
      <c r="G22" s="1190"/>
      <c r="H22" s="1190"/>
      <c r="I22" s="1190"/>
      <c r="J22" s="1190"/>
      <c r="K22" s="1190"/>
      <c r="L22" s="1190"/>
      <c r="M22" s="1190"/>
      <c r="N22" s="1190"/>
      <c r="O22" s="1190"/>
      <c r="P22" s="1190"/>
      <c r="Q22" s="1190"/>
      <c r="R22" s="1190"/>
      <c r="S22" s="1190"/>
      <c r="T22" s="1190"/>
      <c r="U22" s="1190"/>
      <c r="V22" s="1190"/>
      <c r="W22" s="1190"/>
      <c r="X22" s="1190"/>
      <c r="Y22" s="1190"/>
      <c r="Z22" s="1190"/>
      <c r="AA22" s="1190"/>
      <c r="AB22" s="1190"/>
      <c r="AC22" s="1190"/>
      <c r="AD22" s="1190"/>
      <c r="AE22" s="1190"/>
      <c r="AF22" s="1190"/>
      <c r="AG22" s="1190"/>
      <c r="AH22" s="1190"/>
      <c r="AI22" s="1190"/>
      <c r="AJ22" s="1190"/>
      <c r="AK22" s="1190"/>
      <c r="AL22" s="1190"/>
      <c r="AM22" s="1191"/>
    </row>
    <row r="23" spans="1:39" s="2" customFormat="1" ht="21" customHeight="1">
      <c r="A23" s="98"/>
      <c r="B23" s="99"/>
      <c r="C23" s="1190"/>
      <c r="D23" s="1190"/>
      <c r="E23" s="1190"/>
      <c r="F23" s="1190"/>
      <c r="G23" s="1190"/>
      <c r="H23" s="1190"/>
      <c r="I23" s="1190"/>
      <c r="J23" s="1190"/>
      <c r="K23" s="1190"/>
      <c r="L23" s="1190"/>
      <c r="M23" s="1190"/>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c r="AL23" s="1190"/>
      <c r="AM23" s="1191"/>
    </row>
    <row r="24" spans="1:39" s="2" customFormat="1" ht="21" customHeight="1">
      <c r="A24" s="98"/>
      <c r="B24" s="99"/>
      <c r="C24" s="1190"/>
      <c r="D24" s="1190"/>
      <c r="E24" s="1190"/>
      <c r="F24" s="1190"/>
      <c r="G24" s="1190"/>
      <c r="H24" s="1190"/>
      <c r="I24" s="1190"/>
      <c r="J24" s="1190"/>
      <c r="K24" s="1190"/>
      <c r="L24" s="1190"/>
      <c r="M24" s="1190"/>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c r="AL24" s="1190"/>
      <c r="AM24" s="1191"/>
    </row>
    <row r="25" spans="1:39" s="2" customFormat="1" ht="21" customHeight="1">
      <c r="A25" s="98"/>
      <c r="B25" s="99"/>
      <c r="C25" s="1190"/>
      <c r="D25" s="1190"/>
      <c r="E25" s="1190"/>
      <c r="F25" s="1190"/>
      <c r="G25" s="1190"/>
      <c r="H25" s="1190"/>
      <c r="I25" s="1190"/>
      <c r="J25" s="1190"/>
      <c r="K25" s="1190"/>
      <c r="L25" s="1190"/>
      <c r="M25" s="1190"/>
      <c r="N25" s="1190"/>
      <c r="O25" s="1190"/>
      <c r="P25" s="1190"/>
      <c r="Q25" s="1190"/>
      <c r="R25" s="1190"/>
      <c r="S25" s="1190"/>
      <c r="T25" s="1190"/>
      <c r="U25" s="1190"/>
      <c r="V25" s="1190"/>
      <c r="W25" s="1190"/>
      <c r="X25" s="1190"/>
      <c r="Y25" s="1190"/>
      <c r="Z25" s="1190"/>
      <c r="AA25" s="1190"/>
      <c r="AB25" s="1190"/>
      <c r="AC25" s="1190"/>
      <c r="AD25" s="1190"/>
      <c r="AE25" s="1190"/>
      <c r="AF25" s="1190"/>
      <c r="AG25" s="1190"/>
      <c r="AH25" s="1190"/>
      <c r="AI25" s="1190"/>
      <c r="AJ25" s="1190"/>
      <c r="AK25" s="1190"/>
      <c r="AL25" s="1190"/>
      <c r="AM25" s="1191"/>
    </row>
    <row r="26" spans="1:39" s="2" customFormat="1" ht="21" customHeight="1">
      <c r="A26" s="98"/>
      <c r="B26" s="99"/>
      <c r="C26" s="1190"/>
      <c r="D26" s="1190"/>
      <c r="E26" s="1190"/>
      <c r="F26" s="1190"/>
      <c r="G26" s="1190"/>
      <c r="H26" s="1190"/>
      <c r="I26" s="1190"/>
      <c r="J26" s="1190"/>
      <c r="K26" s="1190"/>
      <c r="L26" s="1190"/>
      <c r="M26" s="1190"/>
      <c r="N26" s="1190"/>
      <c r="O26" s="1190"/>
      <c r="P26" s="1190"/>
      <c r="Q26" s="1190"/>
      <c r="R26" s="1190"/>
      <c r="S26" s="1190"/>
      <c r="T26" s="1190"/>
      <c r="U26" s="1190"/>
      <c r="V26" s="1190"/>
      <c r="W26" s="1190"/>
      <c r="X26" s="1190"/>
      <c r="Y26" s="1190"/>
      <c r="Z26" s="1190"/>
      <c r="AA26" s="1190"/>
      <c r="AB26" s="1190"/>
      <c r="AC26" s="1190"/>
      <c r="AD26" s="1190"/>
      <c r="AE26" s="1190"/>
      <c r="AF26" s="1190"/>
      <c r="AG26" s="1190"/>
      <c r="AH26" s="1190"/>
      <c r="AI26" s="1190"/>
      <c r="AJ26" s="1190"/>
      <c r="AK26" s="1190"/>
      <c r="AL26" s="1190"/>
      <c r="AM26" s="1191"/>
    </row>
    <row r="27" spans="1:39" s="2" customFormat="1" ht="21" customHeight="1">
      <c r="A27" s="100"/>
      <c r="B27" s="101"/>
      <c r="C27" s="973"/>
      <c r="D27" s="973"/>
      <c r="E27" s="973"/>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973"/>
      <c r="AE27" s="973"/>
      <c r="AF27" s="973"/>
      <c r="AG27" s="973"/>
      <c r="AH27" s="973"/>
      <c r="AI27" s="973"/>
      <c r="AJ27" s="973"/>
      <c r="AK27" s="973"/>
      <c r="AL27" s="973"/>
      <c r="AM27" s="974"/>
    </row>
    <row r="28" spans="1:39" s="2" customFormat="1" ht="18.75" customHeight="1">
      <c r="A28" s="194" t="s">
        <v>166</v>
      </c>
      <c r="B28" s="182"/>
      <c r="C28" s="182"/>
      <c r="D28" s="182"/>
      <c r="E28" s="182"/>
      <c r="F28" s="183"/>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4"/>
    </row>
    <row r="29" spans="1:39" ht="18" customHeight="1">
      <c r="A29" s="975" t="s">
        <v>41</v>
      </c>
      <c r="B29" s="976"/>
      <c r="C29" s="976"/>
      <c r="D29" s="976"/>
      <c r="E29" s="977"/>
      <c r="F29" s="975" t="s">
        <v>156</v>
      </c>
      <c r="G29" s="976"/>
      <c r="H29" s="976"/>
      <c r="I29" s="976"/>
      <c r="J29" s="976"/>
      <c r="K29" s="978" t="s">
        <v>42</v>
      </c>
      <c r="L29" s="978"/>
      <c r="M29" s="978"/>
      <c r="N29" s="978"/>
      <c r="O29" s="978"/>
      <c r="P29" s="978"/>
      <c r="Q29" s="978"/>
      <c r="R29" s="978"/>
      <c r="S29" s="978"/>
      <c r="T29" s="978"/>
      <c r="U29" s="978"/>
      <c r="V29" s="978"/>
      <c r="W29" s="978"/>
      <c r="X29" s="978"/>
      <c r="Y29" s="978"/>
      <c r="Z29" s="978"/>
      <c r="AA29" s="978"/>
      <c r="AB29" s="978"/>
      <c r="AC29" s="978"/>
      <c r="AD29" s="978"/>
      <c r="AE29" s="978"/>
      <c r="AF29" s="978"/>
      <c r="AG29" s="978"/>
      <c r="AH29" s="978"/>
      <c r="AI29" s="978"/>
      <c r="AJ29" s="978"/>
      <c r="AK29" s="978"/>
      <c r="AL29" s="978"/>
      <c r="AM29" s="978"/>
    </row>
    <row r="30" spans="1:39" ht="12.95" customHeight="1">
      <c r="A30" s="1213"/>
      <c r="B30" s="1213"/>
      <c r="C30" s="1213"/>
      <c r="D30" s="1213"/>
      <c r="E30" s="1213"/>
      <c r="F30" s="1216"/>
      <c r="G30" s="1216"/>
      <c r="H30" s="1216"/>
      <c r="I30" s="1216"/>
      <c r="J30" s="1216"/>
      <c r="K30" s="1213"/>
      <c r="L30" s="1213"/>
      <c r="M30" s="1213"/>
      <c r="N30" s="1213"/>
      <c r="O30" s="1213"/>
      <c r="P30" s="1213"/>
      <c r="Q30" s="1213"/>
      <c r="R30" s="1213"/>
      <c r="S30" s="1213"/>
      <c r="T30" s="1213"/>
      <c r="U30" s="1213"/>
      <c r="V30" s="1213"/>
      <c r="W30" s="1213"/>
      <c r="X30" s="1213"/>
      <c r="Y30" s="1213"/>
      <c r="Z30" s="1213"/>
      <c r="AA30" s="1213"/>
      <c r="AB30" s="1213"/>
      <c r="AC30" s="1213"/>
      <c r="AD30" s="1213"/>
      <c r="AE30" s="1213"/>
      <c r="AF30" s="1213"/>
      <c r="AG30" s="1213"/>
      <c r="AH30" s="1213"/>
      <c r="AI30" s="1213"/>
      <c r="AJ30" s="1213"/>
      <c r="AK30" s="1213"/>
      <c r="AL30" s="1213"/>
      <c r="AM30" s="1213"/>
    </row>
    <row r="31" spans="1:39" ht="12.95" customHeight="1">
      <c r="A31" s="1205"/>
      <c r="B31" s="1205"/>
      <c r="C31" s="1205"/>
      <c r="D31" s="1205"/>
      <c r="E31" s="1205"/>
      <c r="F31" s="1223"/>
      <c r="G31" s="1223"/>
      <c r="H31" s="1223"/>
      <c r="I31" s="1223"/>
      <c r="J31" s="1223"/>
      <c r="K31" s="1205"/>
      <c r="L31" s="1205"/>
      <c r="M31" s="1205"/>
      <c r="N31" s="1205"/>
      <c r="O31" s="1205"/>
      <c r="P31" s="1205"/>
      <c r="Q31" s="1205"/>
      <c r="R31" s="1205"/>
      <c r="S31" s="1205"/>
      <c r="T31" s="1205"/>
      <c r="U31" s="1205"/>
      <c r="V31" s="1205"/>
      <c r="W31" s="1205"/>
      <c r="X31" s="1205"/>
      <c r="Y31" s="1205"/>
      <c r="Z31" s="1205"/>
      <c r="AA31" s="1205"/>
      <c r="AB31" s="1205"/>
      <c r="AC31" s="1205"/>
      <c r="AD31" s="1205"/>
      <c r="AE31" s="1205"/>
      <c r="AF31" s="1205"/>
      <c r="AG31" s="1205"/>
      <c r="AH31" s="1205"/>
      <c r="AI31" s="1205"/>
      <c r="AJ31" s="1205"/>
      <c r="AK31" s="1205"/>
      <c r="AL31" s="1205"/>
      <c r="AM31" s="1205"/>
    </row>
    <row r="32" spans="1:39" ht="12.95" customHeight="1">
      <c r="A32" s="1205"/>
      <c r="B32" s="1205"/>
      <c r="C32" s="1205"/>
      <c r="D32" s="1205"/>
      <c r="E32" s="1205"/>
      <c r="F32" s="1223"/>
      <c r="G32" s="1223"/>
      <c r="H32" s="1223"/>
      <c r="I32" s="1223"/>
      <c r="J32" s="1223"/>
      <c r="K32" s="1205"/>
      <c r="L32" s="1205"/>
      <c r="M32" s="1205"/>
      <c r="N32" s="1205"/>
      <c r="O32" s="1205"/>
      <c r="P32" s="1205"/>
      <c r="Q32" s="1205"/>
      <c r="R32" s="1205"/>
      <c r="S32" s="1205"/>
      <c r="T32" s="1205"/>
      <c r="U32" s="1205"/>
      <c r="V32" s="1205"/>
      <c r="W32" s="1205"/>
      <c r="X32" s="1205"/>
      <c r="Y32" s="1205"/>
      <c r="Z32" s="1205"/>
      <c r="AA32" s="1205"/>
      <c r="AB32" s="1205"/>
      <c r="AC32" s="1205"/>
      <c r="AD32" s="1205"/>
      <c r="AE32" s="1205"/>
      <c r="AF32" s="1205"/>
      <c r="AG32" s="1205"/>
      <c r="AH32" s="1205"/>
      <c r="AI32" s="1205"/>
      <c r="AJ32" s="1205"/>
      <c r="AK32" s="1205"/>
      <c r="AL32" s="1205"/>
      <c r="AM32" s="1205"/>
    </row>
    <row r="33" spans="1:39" ht="12.95" customHeight="1">
      <c r="A33" s="1205"/>
      <c r="B33" s="1205"/>
      <c r="C33" s="1205"/>
      <c r="D33" s="1205"/>
      <c r="E33" s="1205"/>
      <c r="F33" s="1223"/>
      <c r="G33" s="1223"/>
      <c r="H33" s="1223"/>
      <c r="I33" s="1223"/>
      <c r="J33" s="1223"/>
      <c r="K33" s="1205"/>
      <c r="L33" s="1205"/>
      <c r="M33" s="1205"/>
      <c r="N33" s="1205"/>
      <c r="O33" s="1205"/>
      <c r="P33" s="1205"/>
      <c r="Q33" s="1205"/>
      <c r="R33" s="1205"/>
      <c r="S33" s="1205"/>
      <c r="T33" s="1205"/>
      <c r="U33" s="1205"/>
      <c r="V33" s="1205"/>
      <c r="W33" s="1205"/>
      <c r="X33" s="1205"/>
      <c r="Y33" s="1205"/>
      <c r="Z33" s="1205"/>
      <c r="AA33" s="1205"/>
      <c r="AB33" s="1205"/>
      <c r="AC33" s="1205"/>
      <c r="AD33" s="1205"/>
      <c r="AE33" s="1205"/>
      <c r="AF33" s="1205"/>
      <c r="AG33" s="1205"/>
      <c r="AH33" s="1205"/>
      <c r="AI33" s="1205"/>
      <c r="AJ33" s="1205"/>
      <c r="AK33" s="1205"/>
      <c r="AL33" s="1205"/>
      <c r="AM33" s="1205"/>
    </row>
    <row r="34" spans="1:39" ht="12.95" customHeight="1">
      <c r="A34" s="1205"/>
      <c r="B34" s="1205"/>
      <c r="C34" s="1205"/>
      <c r="D34" s="1205"/>
      <c r="E34" s="1205"/>
      <c r="F34" s="1223"/>
      <c r="G34" s="1223"/>
      <c r="H34" s="1223"/>
      <c r="I34" s="1223"/>
      <c r="J34" s="1223"/>
      <c r="K34" s="1205"/>
      <c r="L34" s="1205"/>
      <c r="M34" s="1205"/>
      <c r="N34" s="1205"/>
      <c r="O34" s="1205"/>
      <c r="P34" s="1205"/>
      <c r="Q34" s="1205"/>
      <c r="R34" s="1205"/>
      <c r="S34" s="1205"/>
      <c r="T34" s="1205"/>
      <c r="U34" s="1205"/>
      <c r="V34" s="1205"/>
      <c r="W34" s="1205"/>
      <c r="X34" s="1205"/>
      <c r="Y34" s="1205"/>
      <c r="Z34" s="1205"/>
      <c r="AA34" s="1205"/>
      <c r="AB34" s="1205"/>
      <c r="AC34" s="1205"/>
      <c r="AD34" s="1205"/>
      <c r="AE34" s="1205"/>
      <c r="AF34" s="1205"/>
      <c r="AG34" s="1205"/>
      <c r="AH34" s="1205"/>
      <c r="AI34" s="1205"/>
      <c r="AJ34" s="1205"/>
      <c r="AK34" s="1205"/>
      <c r="AL34" s="1205"/>
      <c r="AM34" s="1205"/>
    </row>
    <row r="35" spans="1:39" ht="12.95" customHeight="1">
      <c r="A35" s="1205"/>
      <c r="B35" s="1205"/>
      <c r="C35" s="1205"/>
      <c r="D35" s="1205"/>
      <c r="E35" s="1205"/>
      <c r="F35" s="1223"/>
      <c r="G35" s="1223"/>
      <c r="H35" s="1223"/>
      <c r="I35" s="1223"/>
      <c r="J35" s="1223"/>
      <c r="K35" s="1205"/>
      <c r="L35" s="1205"/>
      <c r="M35" s="1205"/>
      <c r="N35" s="1205"/>
      <c r="O35" s="1205"/>
      <c r="P35" s="1205"/>
      <c r="Q35" s="1205"/>
      <c r="R35" s="1205"/>
      <c r="S35" s="1205"/>
      <c r="T35" s="1205"/>
      <c r="U35" s="1205"/>
      <c r="V35" s="1205"/>
      <c r="W35" s="1205"/>
      <c r="X35" s="1205"/>
      <c r="Y35" s="1205"/>
      <c r="Z35" s="1205"/>
      <c r="AA35" s="1205"/>
      <c r="AB35" s="1205"/>
      <c r="AC35" s="1205"/>
      <c r="AD35" s="1205"/>
      <c r="AE35" s="1205"/>
      <c r="AF35" s="1205"/>
      <c r="AG35" s="1205"/>
      <c r="AH35" s="1205"/>
      <c r="AI35" s="1205"/>
      <c r="AJ35" s="1205"/>
      <c r="AK35" s="1205"/>
      <c r="AL35" s="1205"/>
      <c r="AM35" s="1205"/>
    </row>
    <row r="36" spans="1:39" ht="12.95" customHeight="1">
      <c r="A36" s="1205"/>
      <c r="B36" s="1205"/>
      <c r="C36" s="1205"/>
      <c r="D36" s="1205"/>
      <c r="E36" s="1205"/>
      <c r="F36" s="1223"/>
      <c r="G36" s="1223"/>
      <c r="H36" s="1223"/>
      <c r="I36" s="1223"/>
      <c r="J36" s="1223"/>
      <c r="K36" s="1205"/>
      <c r="L36" s="1205"/>
      <c r="M36" s="1205"/>
      <c r="N36" s="1205"/>
      <c r="O36" s="1205"/>
      <c r="P36" s="1205"/>
      <c r="Q36" s="1205"/>
      <c r="R36" s="1205"/>
      <c r="S36" s="1205"/>
      <c r="T36" s="1205"/>
      <c r="U36" s="1205"/>
      <c r="V36" s="1205"/>
      <c r="W36" s="1205"/>
      <c r="X36" s="1205"/>
      <c r="Y36" s="1205"/>
      <c r="Z36" s="1205"/>
      <c r="AA36" s="1205"/>
      <c r="AB36" s="1205"/>
      <c r="AC36" s="1205"/>
      <c r="AD36" s="1205"/>
      <c r="AE36" s="1205"/>
      <c r="AF36" s="1205"/>
      <c r="AG36" s="1205"/>
      <c r="AH36" s="1205"/>
      <c r="AI36" s="1205"/>
      <c r="AJ36" s="1205"/>
      <c r="AK36" s="1205"/>
      <c r="AL36" s="1205"/>
      <c r="AM36" s="1205"/>
    </row>
    <row r="37" spans="1:39" ht="12.95" customHeight="1">
      <c r="A37" s="1205"/>
      <c r="B37" s="1205"/>
      <c r="C37" s="1205"/>
      <c r="D37" s="1205"/>
      <c r="E37" s="1205"/>
      <c r="F37" s="1223"/>
      <c r="G37" s="1223"/>
      <c r="H37" s="1223"/>
      <c r="I37" s="1223"/>
      <c r="J37" s="1223"/>
      <c r="K37" s="1205"/>
      <c r="L37" s="1205"/>
      <c r="M37" s="1205"/>
      <c r="N37" s="1205"/>
      <c r="O37" s="1205"/>
      <c r="P37" s="1205"/>
      <c r="Q37" s="1205"/>
      <c r="R37" s="1205"/>
      <c r="S37" s="1205"/>
      <c r="T37" s="1205"/>
      <c r="U37" s="1205"/>
      <c r="V37" s="1205"/>
      <c r="W37" s="1205"/>
      <c r="X37" s="1205"/>
      <c r="Y37" s="1205"/>
      <c r="Z37" s="1205"/>
      <c r="AA37" s="1205"/>
      <c r="AB37" s="1205"/>
      <c r="AC37" s="1205"/>
      <c r="AD37" s="1205"/>
      <c r="AE37" s="1205"/>
      <c r="AF37" s="1205"/>
      <c r="AG37" s="1205"/>
      <c r="AH37" s="1205"/>
      <c r="AI37" s="1205"/>
      <c r="AJ37" s="1205"/>
      <c r="AK37" s="1205"/>
      <c r="AL37" s="1205"/>
      <c r="AM37" s="1205"/>
    </row>
    <row r="38" spans="1:39" ht="12.95" customHeight="1">
      <c r="A38" s="1205"/>
      <c r="B38" s="1205"/>
      <c r="C38" s="1205"/>
      <c r="D38" s="1205"/>
      <c r="E38" s="1205"/>
      <c r="F38" s="1223"/>
      <c r="G38" s="1223"/>
      <c r="H38" s="1223"/>
      <c r="I38" s="1223"/>
      <c r="J38" s="1223"/>
      <c r="K38" s="1205"/>
      <c r="L38" s="1205"/>
      <c r="M38" s="1205"/>
      <c r="N38" s="1205"/>
      <c r="O38" s="1205"/>
      <c r="P38" s="1205"/>
      <c r="Q38" s="1205"/>
      <c r="R38" s="1205"/>
      <c r="S38" s="1205"/>
      <c r="T38" s="1205"/>
      <c r="U38" s="1205"/>
      <c r="V38" s="1205"/>
      <c r="W38" s="1205"/>
      <c r="X38" s="1205"/>
      <c r="Y38" s="1205"/>
      <c r="Z38" s="1205"/>
      <c r="AA38" s="1205"/>
      <c r="AB38" s="1205"/>
      <c r="AC38" s="1205"/>
      <c r="AD38" s="1205"/>
      <c r="AE38" s="1205"/>
      <c r="AF38" s="1205"/>
      <c r="AG38" s="1205"/>
      <c r="AH38" s="1205"/>
      <c r="AI38" s="1205"/>
      <c r="AJ38" s="1205"/>
      <c r="AK38" s="1205"/>
      <c r="AL38" s="1205"/>
      <c r="AM38" s="1205"/>
    </row>
    <row r="39" spans="1:39" ht="12.95" customHeight="1">
      <c r="A39" s="1205"/>
      <c r="B39" s="1205"/>
      <c r="C39" s="1205"/>
      <c r="D39" s="1205"/>
      <c r="E39" s="1205"/>
      <c r="F39" s="1223"/>
      <c r="G39" s="1223"/>
      <c r="H39" s="1223"/>
      <c r="I39" s="1223"/>
      <c r="J39" s="1223"/>
      <c r="K39" s="1205"/>
      <c r="L39" s="1205"/>
      <c r="M39" s="1205"/>
      <c r="N39" s="1205"/>
      <c r="O39" s="1205"/>
      <c r="P39" s="1205"/>
      <c r="Q39" s="1205"/>
      <c r="R39" s="1205"/>
      <c r="S39" s="1205"/>
      <c r="T39" s="1205"/>
      <c r="U39" s="1205"/>
      <c r="V39" s="1205"/>
      <c r="W39" s="1205"/>
      <c r="X39" s="1205"/>
      <c r="Y39" s="1205"/>
      <c r="Z39" s="1205"/>
      <c r="AA39" s="1205"/>
      <c r="AB39" s="1205"/>
      <c r="AC39" s="1205"/>
      <c r="AD39" s="1205"/>
      <c r="AE39" s="1205"/>
      <c r="AF39" s="1205"/>
      <c r="AG39" s="1205"/>
      <c r="AH39" s="1205"/>
      <c r="AI39" s="1205"/>
      <c r="AJ39" s="1205"/>
      <c r="AK39" s="1205"/>
      <c r="AL39" s="1205"/>
      <c r="AM39" s="1205"/>
    </row>
    <row r="40" spans="1:39" ht="12.95" customHeight="1">
      <c r="A40" s="1205"/>
      <c r="B40" s="1205"/>
      <c r="C40" s="1205"/>
      <c r="D40" s="1205"/>
      <c r="E40" s="1205"/>
      <c r="F40" s="1223"/>
      <c r="G40" s="1223"/>
      <c r="H40" s="1223"/>
      <c r="I40" s="1223"/>
      <c r="J40" s="1223"/>
      <c r="K40" s="1205"/>
      <c r="L40" s="1205"/>
      <c r="M40" s="1205"/>
      <c r="N40" s="1205"/>
      <c r="O40" s="1205"/>
      <c r="P40" s="1205"/>
      <c r="Q40" s="1205"/>
      <c r="R40" s="1205"/>
      <c r="S40" s="1205"/>
      <c r="T40" s="1205"/>
      <c r="U40" s="1205"/>
      <c r="V40" s="1205"/>
      <c r="W40" s="1205"/>
      <c r="X40" s="1205"/>
      <c r="Y40" s="1205"/>
      <c r="Z40" s="1205"/>
      <c r="AA40" s="1205"/>
      <c r="AB40" s="1205"/>
      <c r="AC40" s="1205"/>
      <c r="AD40" s="1205"/>
      <c r="AE40" s="1205"/>
      <c r="AF40" s="1205"/>
      <c r="AG40" s="1205"/>
      <c r="AH40" s="1205"/>
      <c r="AI40" s="1205"/>
      <c r="AJ40" s="1205"/>
      <c r="AK40" s="1205"/>
      <c r="AL40" s="1205"/>
      <c r="AM40" s="1205"/>
    </row>
    <row r="41" spans="1:39" ht="12.95" customHeight="1">
      <c r="A41" s="1205"/>
      <c r="B41" s="1205"/>
      <c r="C41" s="1205"/>
      <c r="D41" s="1205"/>
      <c r="E41" s="1205"/>
      <c r="F41" s="1223"/>
      <c r="G41" s="1223"/>
      <c r="H41" s="1223"/>
      <c r="I41" s="1223"/>
      <c r="J41" s="1223"/>
      <c r="K41" s="1205"/>
      <c r="L41" s="1205"/>
      <c r="M41" s="1205"/>
      <c r="N41" s="1205"/>
      <c r="O41" s="1205"/>
      <c r="P41" s="1205"/>
      <c r="Q41" s="1205"/>
      <c r="R41" s="1205"/>
      <c r="S41" s="1205"/>
      <c r="T41" s="1205"/>
      <c r="U41" s="1205"/>
      <c r="V41" s="1205"/>
      <c r="W41" s="1205"/>
      <c r="X41" s="1205"/>
      <c r="Y41" s="1205"/>
      <c r="Z41" s="1205"/>
      <c r="AA41" s="1205"/>
      <c r="AB41" s="1205"/>
      <c r="AC41" s="1205"/>
      <c r="AD41" s="1205"/>
      <c r="AE41" s="1205"/>
      <c r="AF41" s="1205"/>
      <c r="AG41" s="1205"/>
      <c r="AH41" s="1205"/>
      <c r="AI41" s="1205"/>
      <c r="AJ41" s="1205"/>
      <c r="AK41" s="1205"/>
      <c r="AL41" s="1205"/>
      <c r="AM41" s="1205"/>
    </row>
    <row r="42" spans="1:39" ht="12.95" customHeight="1">
      <c r="A42" s="1205"/>
      <c r="B42" s="1205"/>
      <c r="C42" s="1205"/>
      <c r="D42" s="1205"/>
      <c r="E42" s="1205"/>
      <c r="F42" s="1223"/>
      <c r="G42" s="1223"/>
      <c r="H42" s="1223"/>
      <c r="I42" s="1223"/>
      <c r="J42" s="1223"/>
      <c r="K42" s="1205"/>
      <c r="L42" s="1205"/>
      <c r="M42" s="1205"/>
      <c r="N42" s="1205"/>
      <c r="O42" s="1205"/>
      <c r="P42" s="1205"/>
      <c r="Q42" s="1205"/>
      <c r="R42" s="1205"/>
      <c r="S42" s="1205"/>
      <c r="T42" s="1205"/>
      <c r="U42" s="1205"/>
      <c r="V42" s="1205"/>
      <c r="W42" s="1205"/>
      <c r="X42" s="1205"/>
      <c r="Y42" s="1205"/>
      <c r="Z42" s="1205"/>
      <c r="AA42" s="1205"/>
      <c r="AB42" s="1205"/>
      <c r="AC42" s="1205"/>
      <c r="AD42" s="1205"/>
      <c r="AE42" s="1205"/>
      <c r="AF42" s="1205"/>
      <c r="AG42" s="1205"/>
      <c r="AH42" s="1205"/>
      <c r="AI42" s="1205"/>
      <c r="AJ42" s="1205"/>
      <c r="AK42" s="1205"/>
      <c r="AL42" s="1205"/>
      <c r="AM42" s="1205"/>
    </row>
    <row r="43" spans="1:39" ht="12.95" customHeight="1">
      <c r="A43" s="1205"/>
      <c r="B43" s="1205"/>
      <c r="C43" s="1205"/>
      <c r="D43" s="1205"/>
      <c r="E43" s="1205"/>
      <c r="F43" s="1223"/>
      <c r="G43" s="1223"/>
      <c r="H43" s="1223"/>
      <c r="I43" s="1223"/>
      <c r="J43" s="1223"/>
      <c r="K43" s="1205"/>
      <c r="L43" s="1205"/>
      <c r="M43" s="1205"/>
      <c r="N43" s="1205"/>
      <c r="O43" s="1205"/>
      <c r="P43" s="1205"/>
      <c r="Q43" s="1205"/>
      <c r="R43" s="1205"/>
      <c r="S43" s="1205"/>
      <c r="T43" s="1205"/>
      <c r="U43" s="1205"/>
      <c r="V43" s="1205"/>
      <c r="W43" s="1205"/>
      <c r="X43" s="1205"/>
      <c r="Y43" s="1205"/>
      <c r="Z43" s="1205"/>
      <c r="AA43" s="1205"/>
      <c r="AB43" s="1205"/>
      <c r="AC43" s="1205"/>
      <c r="AD43" s="1205"/>
      <c r="AE43" s="1205"/>
      <c r="AF43" s="1205"/>
      <c r="AG43" s="1205"/>
      <c r="AH43" s="1205"/>
      <c r="AI43" s="1205"/>
      <c r="AJ43" s="1205"/>
      <c r="AK43" s="1205"/>
      <c r="AL43" s="1205"/>
      <c r="AM43" s="1205"/>
    </row>
    <row r="44" spans="1:39" ht="12.95" customHeight="1">
      <c r="A44" s="1205"/>
      <c r="B44" s="1205"/>
      <c r="C44" s="1205"/>
      <c r="D44" s="1205"/>
      <c r="E44" s="1205"/>
      <c r="F44" s="1223"/>
      <c r="G44" s="1223"/>
      <c r="H44" s="1223"/>
      <c r="I44" s="1223"/>
      <c r="J44" s="1223"/>
      <c r="K44" s="1205"/>
      <c r="L44" s="1205"/>
      <c r="M44" s="1205"/>
      <c r="N44" s="1205"/>
      <c r="O44" s="1205"/>
      <c r="P44" s="1205"/>
      <c r="Q44" s="1205"/>
      <c r="R44" s="1205"/>
      <c r="S44" s="1205"/>
      <c r="T44" s="1205"/>
      <c r="U44" s="1205"/>
      <c r="V44" s="1205"/>
      <c r="W44" s="1205"/>
      <c r="X44" s="1205"/>
      <c r="Y44" s="1205"/>
      <c r="Z44" s="1205"/>
      <c r="AA44" s="1205"/>
      <c r="AB44" s="1205"/>
      <c r="AC44" s="1205"/>
      <c r="AD44" s="1205"/>
      <c r="AE44" s="1205"/>
      <c r="AF44" s="1205"/>
      <c r="AG44" s="1205"/>
      <c r="AH44" s="1205"/>
      <c r="AI44" s="1205"/>
      <c r="AJ44" s="1205"/>
      <c r="AK44" s="1205"/>
      <c r="AL44" s="1205"/>
      <c r="AM44" s="1205"/>
    </row>
    <row r="45" spans="1:39" ht="12.95" customHeight="1">
      <c r="A45" s="1205"/>
      <c r="B45" s="1205"/>
      <c r="C45" s="1205"/>
      <c r="D45" s="1205"/>
      <c r="E45" s="1205"/>
      <c r="F45" s="1223"/>
      <c r="G45" s="1223"/>
      <c r="H45" s="1223"/>
      <c r="I45" s="1223"/>
      <c r="J45" s="1223"/>
      <c r="K45" s="1205"/>
      <c r="L45" s="1205"/>
      <c r="M45" s="1205"/>
      <c r="N45" s="1205"/>
      <c r="O45" s="1205"/>
      <c r="P45" s="1205"/>
      <c r="Q45" s="1205"/>
      <c r="R45" s="1205"/>
      <c r="S45" s="1205"/>
      <c r="T45" s="1205"/>
      <c r="U45" s="1205"/>
      <c r="V45" s="1205"/>
      <c r="W45" s="1205"/>
      <c r="X45" s="1205"/>
      <c r="Y45" s="1205"/>
      <c r="Z45" s="1205"/>
      <c r="AA45" s="1205"/>
      <c r="AB45" s="1205"/>
      <c r="AC45" s="1205"/>
      <c r="AD45" s="1205"/>
      <c r="AE45" s="1205"/>
      <c r="AF45" s="1205"/>
      <c r="AG45" s="1205"/>
      <c r="AH45" s="1205"/>
      <c r="AI45" s="1205"/>
      <c r="AJ45" s="1205"/>
      <c r="AK45" s="1205"/>
      <c r="AL45" s="1205"/>
      <c r="AM45" s="1205"/>
    </row>
    <row r="46" spans="1:39" ht="12.95" customHeight="1">
      <c r="A46" s="1205"/>
      <c r="B46" s="1205"/>
      <c r="C46" s="1205"/>
      <c r="D46" s="1205"/>
      <c r="E46" s="1205"/>
      <c r="F46" s="1223"/>
      <c r="G46" s="1223"/>
      <c r="H46" s="1223"/>
      <c r="I46" s="1223"/>
      <c r="J46" s="1223"/>
      <c r="K46" s="1205"/>
      <c r="L46" s="1205"/>
      <c r="M46" s="1205"/>
      <c r="N46" s="1205"/>
      <c r="O46" s="1205"/>
      <c r="P46" s="1205"/>
      <c r="Q46" s="1205"/>
      <c r="R46" s="1205"/>
      <c r="S46" s="1205"/>
      <c r="T46" s="1205"/>
      <c r="U46" s="1205"/>
      <c r="V46" s="1205"/>
      <c r="W46" s="1205"/>
      <c r="X46" s="1205"/>
      <c r="Y46" s="1205"/>
      <c r="Z46" s="1205"/>
      <c r="AA46" s="1205"/>
      <c r="AB46" s="1205"/>
      <c r="AC46" s="1205"/>
      <c r="AD46" s="1205"/>
      <c r="AE46" s="1205"/>
      <c r="AF46" s="1205"/>
      <c r="AG46" s="1205"/>
      <c r="AH46" s="1205"/>
      <c r="AI46" s="1205"/>
      <c r="AJ46" s="1205"/>
      <c r="AK46" s="1205"/>
      <c r="AL46" s="1205"/>
      <c r="AM46" s="1205"/>
    </row>
    <row r="47" spans="1:39" ht="12.95" customHeight="1">
      <c r="A47" s="1205"/>
      <c r="B47" s="1205"/>
      <c r="C47" s="1205"/>
      <c r="D47" s="1205"/>
      <c r="E47" s="1205"/>
      <c r="F47" s="1223"/>
      <c r="G47" s="1223"/>
      <c r="H47" s="1223"/>
      <c r="I47" s="1223"/>
      <c r="J47" s="1223"/>
      <c r="K47" s="1205"/>
      <c r="L47" s="1205"/>
      <c r="M47" s="1205"/>
      <c r="N47" s="1205"/>
      <c r="O47" s="1205"/>
      <c r="P47" s="1205"/>
      <c r="Q47" s="1205"/>
      <c r="R47" s="1205"/>
      <c r="S47" s="1205"/>
      <c r="T47" s="1205"/>
      <c r="U47" s="1205"/>
      <c r="V47" s="1205"/>
      <c r="W47" s="1205"/>
      <c r="X47" s="1205"/>
      <c r="Y47" s="1205"/>
      <c r="Z47" s="1205"/>
      <c r="AA47" s="1205"/>
      <c r="AB47" s="1205"/>
      <c r="AC47" s="1205"/>
      <c r="AD47" s="1205"/>
      <c r="AE47" s="1205"/>
      <c r="AF47" s="1205"/>
      <c r="AG47" s="1205"/>
      <c r="AH47" s="1205"/>
      <c r="AI47" s="1205"/>
      <c r="AJ47" s="1205"/>
      <c r="AK47" s="1205"/>
      <c r="AL47" s="1205"/>
      <c r="AM47" s="1205"/>
    </row>
    <row r="48" spans="1:39" ht="12.95" customHeight="1">
      <c r="A48" s="1205"/>
      <c r="B48" s="1205"/>
      <c r="C48" s="1205"/>
      <c r="D48" s="1205"/>
      <c r="E48" s="1205"/>
      <c r="F48" s="1223"/>
      <c r="G48" s="1223"/>
      <c r="H48" s="1223"/>
      <c r="I48" s="1223"/>
      <c r="J48" s="1223"/>
      <c r="K48" s="1205"/>
      <c r="L48" s="1205"/>
      <c r="M48" s="1205"/>
      <c r="N48" s="1205"/>
      <c r="O48" s="1205"/>
      <c r="P48" s="1205"/>
      <c r="Q48" s="1205"/>
      <c r="R48" s="1205"/>
      <c r="S48" s="1205"/>
      <c r="T48" s="1205"/>
      <c r="U48" s="1205"/>
      <c r="V48" s="1205"/>
      <c r="W48" s="1205"/>
      <c r="X48" s="1205"/>
      <c r="Y48" s="1205"/>
      <c r="Z48" s="1205"/>
      <c r="AA48" s="1205"/>
      <c r="AB48" s="1205"/>
      <c r="AC48" s="1205"/>
      <c r="AD48" s="1205"/>
      <c r="AE48" s="1205"/>
      <c r="AF48" s="1205"/>
      <c r="AG48" s="1205"/>
      <c r="AH48" s="1205"/>
      <c r="AI48" s="1205"/>
      <c r="AJ48" s="1205"/>
      <c r="AK48" s="1205"/>
      <c r="AL48" s="1205"/>
      <c r="AM48" s="1205"/>
    </row>
    <row r="49" spans="1:39" ht="12.95" customHeight="1" thickBot="1">
      <c r="A49" s="1207"/>
      <c r="B49" s="1208"/>
      <c r="C49" s="1208"/>
      <c r="D49" s="1208"/>
      <c r="E49" s="1209"/>
      <c r="F49" s="1224"/>
      <c r="G49" s="1225"/>
      <c r="H49" s="1225"/>
      <c r="I49" s="1225"/>
      <c r="J49" s="1226"/>
      <c r="K49" s="1212"/>
      <c r="L49" s="1212"/>
      <c r="M49" s="1212"/>
      <c r="N49" s="1212"/>
      <c r="O49" s="1212"/>
      <c r="P49" s="1212"/>
      <c r="Q49" s="1212"/>
      <c r="R49" s="1212"/>
      <c r="S49" s="1212"/>
      <c r="T49" s="1212"/>
      <c r="U49" s="1212"/>
      <c r="V49" s="1212"/>
      <c r="W49" s="1212"/>
      <c r="X49" s="1212"/>
      <c r="Y49" s="1212"/>
      <c r="Z49" s="1212"/>
      <c r="AA49" s="1212"/>
      <c r="AB49" s="1212"/>
      <c r="AC49" s="1212"/>
      <c r="AD49" s="1212"/>
      <c r="AE49" s="1212"/>
      <c r="AF49" s="1212"/>
      <c r="AG49" s="1212"/>
      <c r="AH49" s="1212"/>
      <c r="AI49" s="1212"/>
      <c r="AJ49" s="1212"/>
      <c r="AK49" s="1212"/>
      <c r="AL49" s="1212"/>
      <c r="AM49" s="1212"/>
    </row>
    <row r="50" spans="1:39" ht="22.5" customHeight="1" thickTop="1">
      <c r="A50" s="1000" t="s">
        <v>84</v>
      </c>
      <c r="B50" s="1001"/>
      <c r="C50" s="1001"/>
      <c r="D50" s="1001"/>
      <c r="E50" s="1001"/>
      <c r="F50" s="979">
        <f>SUM(F30:J49)</f>
        <v>0</v>
      </c>
      <c r="G50" s="980"/>
      <c r="H50" s="980"/>
      <c r="I50" s="980"/>
      <c r="J50" s="981"/>
      <c r="K50" s="952"/>
      <c r="L50" s="952"/>
      <c r="M50" s="952"/>
      <c r="N50" s="952"/>
      <c r="O50" s="952"/>
      <c r="P50" s="952"/>
      <c r="Q50" s="952"/>
      <c r="R50" s="952"/>
      <c r="S50" s="952"/>
      <c r="T50" s="952"/>
      <c r="U50" s="952"/>
      <c r="V50" s="952"/>
      <c r="W50" s="952"/>
      <c r="X50" s="952"/>
      <c r="Y50" s="952"/>
      <c r="Z50" s="952"/>
      <c r="AA50" s="952"/>
      <c r="AB50" s="952"/>
      <c r="AC50" s="952"/>
      <c r="AD50" s="952"/>
      <c r="AE50" s="952"/>
      <c r="AF50" s="952"/>
      <c r="AG50" s="952"/>
      <c r="AH50" s="952"/>
      <c r="AI50" s="952"/>
      <c r="AJ50" s="952"/>
      <c r="AK50" s="952"/>
      <c r="AL50" s="952"/>
      <c r="AM50" s="952"/>
    </row>
    <row r="51" spans="1:39" ht="15" customHeight="1">
      <c r="A51" s="102"/>
      <c r="B51" s="103"/>
      <c r="C51" s="103"/>
      <c r="D51" s="103"/>
      <c r="E51" s="103"/>
      <c r="F51" s="104"/>
      <c r="G51" s="104"/>
      <c r="H51" s="104"/>
      <c r="I51" s="104"/>
      <c r="J51" s="104"/>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6"/>
    </row>
    <row r="52" spans="1:39" s="2" customFormat="1" ht="18.75" customHeight="1">
      <c r="A52" s="195" t="s">
        <v>167</v>
      </c>
      <c r="B52" s="185"/>
      <c r="C52" s="185"/>
      <c r="D52" s="185"/>
      <c r="E52" s="185"/>
      <c r="F52" s="183"/>
      <c r="G52" s="183"/>
      <c r="H52" s="183"/>
      <c r="I52" s="183"/>
      <c r="J52" s="183"/>
      <c r="K52" s="183"/>
      <c r="L52" s="183"/>
      <c r="M52" s="183"/>
      <c r="N52" s="183"/>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3"/>
      <c r="AL52" s="183"/>
      <c r="AM52" s="184"/>
    </row>
    <row r="53" spans="1:39" ht="18" customHeight="1">
      <c r="A53" s="975" t="s">
        <v>41</v>
      </c>
      <c r="B53" s="976"/>
      <c r="C53" s="976"/>
      <c r="D53" s="976"/>
      <c r="E53" s="977"/>
      <c r="F53" s="975" t="s">
        <v>157</v>
      </c>
      <c r="G53" s="976"/>
      <c r="H53" s="976"/>
      <c r="I53" s="976"/>
      <c r="J53" s="976"/>
      <c r="K53" s="978" t="s">
        <v>168</v>
      </c>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c r="AL53" s="978"/>
      <c r="AM53" s="978"/>
    </row>
    <row r="54" spans="1:39" ht="12.95" customHeight="1">
      <c r="A54" s="1213"/>
      <c r="B54" s="1213"/>
      <c r="C54" s="1213"/>
      <c r="D54" s="1213"/>
      <c r="E54" s="1213"/>
      <c r="F54" s="1216"/>
      <c r="G54" s="1216"/>
      <c r="H54" s="1216"/>
      <c r="I54" s="1216"/>
      <c r="J54" s="1216"/>
      <c r="K54" s="1213"/>
      <c r="L54" s="1213"/>
      <c r="M54" s="1213"/>
      <c r="N54" s="1213"/>
      <c r="O54" s="1213"/>
      <c r="P54" s="1213"/>
      <c r="Q54" s="1213"/>
      <c r="R54" s="1213"/>
      <c r="S54" s="1213"/>
      <c r="T54" s="1213"/>
      <c r="U54" s="1213"/>
      <c r="V54" s="1213"/>
      <c r="W54" s="1213"/>
      <c r="X54" s="1213"/>
      <c r="Y54" s="1213"/>
      <c r="Z54" s="1213"/>
      <c r="AA54" s="1213"/>
      <c r="AB54" s="1213"/>
      <c r="AC54" s="1213"/>
      <c r="AD54" s="1213"/>
      <c r="AE54" s="1213"/>
      <c r="AF54" s="1213"/>
      <c r="AG54" s="1213"/>
      <c r="AH54" s="1213"/>
      <c r="AI54" s="1213"/>
      <c r="AJ54" s="1213"/>
      <c r="AK54" s="1213"/>
      <c r="AL54" s="1213"/>
      <c r="AM54" s="1213"/>
    </row>
    <row r="55" spans="1:39" ht="12.95" customHeight="1">
      <c r="A55" s="1217"/>
      <c r="B55" s="1218"/>
      <c r="C55" s="1218"/>
      <c r="D55" s="1218"/>
      <c r="E55" s="1219"/>
      <c r="F55" s="1220"/>
      <c r="G55" s="1221"/>
      <c r="H55" s="1221"/>
      <c r="I55" s="1221"/>
      <c r="J55" s="1222"/>
      <c r="K55" s="1217"/>
      <c r="L55" s="1218"/>
      <c r="M55" s="1218"/>
      <c r="N55" s="1218"/>
      <c r="O55" s="1218"/>
      <c r="P55" s="1218"/>
      <c r="Q55" s="1218"/>
      <c r="R55" s="1218"/>
      <c r="S55" s="1218"/>
      <c r="T55" s="1218"/>
      <c r="U55" s="1218"/>
      <c r="V55" s="1218"/>
      <c r="W55" s="1218"/>
      <c r="X55" s="1218"/>
      <c r="Y55" s="1218"/>
      <c r="Z55" s="1218"/>
      <c r="AA55" s="1218"/>
      <c r="AB55" s="1218"/>
      <c r="AC55" s="1218"/>
      <c r="AD55" s="1218"/>
      <c r="AE55" s="1218"/>
      <c r="AF55" s="1218"/>
      <c r="AG55" s="1218"/>
      <c r="AH55" s="1218"/>
      <c r="AI55" s="1218"/>
      <c r="AJ55" s="1218"/>
      <c r="AK55" s="1218"/>
      <c r="AL55" s="1218"/>
      <c r="AM55" s="1219"/>
    </row>
    <row r="56" spans="1:39" ht="12.95" customHeight="1" thickBot="1">
      <c r="A56" s="1212"/>
      <c r="B56" s="1212"/>
      <c r="C56" s="1212"/>
      <c r="D56" s="1212"/>
      <c r="E56" s="1212"/>
      <c r="F56" s="1215"/>
      <c r="G56" s="1215"/>
      <c r="H56" s="1215"/>
      <c r="I56" s="1215"/>
      <c r="J56" s="1215"/>
      <c r="K56" s="1212"/>
      <c r="L56" s="1212"/>
      <c r="M56" s="1212"/>
      <c r="N56" s="1212"/>
      <c r="O56" s="1212"/>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row>
    <row r="57" spans="1:39" ht="22.5" customHeight="1" thickTop="1">
      <c r="A57" s="947" t="s">
        <v>84</v>
      </c>
      <c r="B57" s="948"/>
      <c r="C57" s="948"/>
      <c r="D57" s="948"/>
      <c r="E57" s="948"/>
      <c r="F57" s="979">
        <f>SUM(F54:J56)</f>
        <v>0</v>
      </c>
      <c r="G57" s="980"/>
      <c r="H57" s="980"/>
      <c r="I57" s="980"/>
      <c r="J57" s="981"/>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2"/>
    </row>
    <row r="58" spans="1:39" ht="15" customHeight="1">
      <c r="A58" s="46"/>
      <c r="B58" s="99"/>
      <c r="C58" s="69"/>
      <c r="D58" s="80"/>
      <c r="E58" s="107"/>
      <c r="F58" s="80"/>
      <c r="G58" s="80"/>
      <c r="H58" s="80"/>
      <c r="I58" s="80"/>
      <c r="J58" s="108"/>
      <c r="K58" s="108"/>
      <c r="L58" s="108"/>
      <c r="M58" s="108"/>
      <c r="N58" s="108"/>
      <c r="O58" s="99"/>
      <c r="P58" s="69"/>
      <c r="Q58" s="46"/>
      <c r="R58" s="46"/>
      <c r="S58" s="108"/>
      <c r="T58" s="109"/>
      <c r="U58" s="108"/>
      <c r="V58" s="108"/>
      <c r="W58" s="108"/>
      <c r="X58" s="108"/>
      <c r="Y58" s="80"/>
      <c r="Z58" s="80"/>
      <c r="AA58" s="80"/>
      <c r="AB58" s="99"/>
      <c r="AC58" s="69"/>
      <c r="AD58" s="108"/>
      <c r="AE58" s="108"/>
      <c r="AF58" s="108"/>
      <c r="AG58" s="108"/>
      <c r="AH58" s="108"/>
      <c r="AI58" s="110"/>
      <c r="AJ58" s="110"/>
      <c r="AK58" s="110"/>
      <c r="AL58" s="110"/>
      <c r="AM58" s="108"/>
    </row>
    <row r="59" spans="1:39" ht="18.75" customHeight="1">
      <c r="A59" s="196" t="s">
        <v>91</v>
      </c>
      <c r="B59" s="76"/>
      <c r="C59" s="111"/>
      <c r="D59" s="76"/>
      <c r="E59" s="112"/>
      <c r="F59" s="76"/>
      <c r="G59" s="76"/>
      <c r="H59" s="76"/>
      <c r="I59" s="76"/>
      <c r="J59" s="113"/>
      <c r="K59" s="113"/>
      <c r="L59" s="113"/>
      <c r="M59" s="113"/>
      <c r="N59" s="113"/>
      <c r="O59" s="114"/>
      <c r="P59" s="111"/>
      <c r="Q59" s="115"/>
      <c r="R59" s="115"/>
      <c r="S59" s="113"/>
      <c r="T59" s="95"/>
      <c r="U59" s="113"/>
      <c r="V59" s="116"/>
      <c r="W59" s="982" t="s">
        <v>71</v>
      </c>
      <c r="X59" s="983"/>
      <c r="Y59" s="983"/>
      <c r="Z59" s="984"/>
      <c r="AA59" s="985" t="str">
        <f>IF(L5="","",VLOOKUP(L5,$A$126:$C$160,3,FALSE))</f>
        <v/>
      </c>
      <c r="AB59" s="986"/>
      <c r="AC59" s="986"/>
      <c r="AD59" s="983" t="s">
        <v>57</v>
      </c>
      <c r="AE59" s="984"/>
      <c r="AF59" s="982" t="s">
        <v>43</v>
      </c>
      <c r="AG59" s="983"/>
      <c r="AH59" s="984"/>
      <c r="AI59" s="987">
        <f>ROUNDDOWN($F$77/1000,0)</f>
        <v>0</v>
      </c>
      <c r="AJ59" s="988"/>
      <c r="AK59" s="988"/>
      <c r="AL59" s="983" t="s">
        <v>57</v>
      </c>
      <c r="AM59" s="984"/>
    </row>
    <row r="60" spans="1:39" ht="22.5" customHeight="1">
      <c r="A60" s="193" t="s">
        <v>40</v>
      </c>
      <c r="B60" s="86"/>
      <c r="C60" s="87"/>
      <c r="D60" s="87"/>
      <c r="E60" s="87"/>
      <c r="F60" s="87"/>
      <c r="G60" s="87"/>
      <c r="H60" s="966"/>
      <c r="I60" s="967"/>
      <c r="J60" s="968"/>
      <c r="K60" s="969" t="s">
        <v>112</v>
      </c>
      <c r="L60" s="970"/>
      <c r="M60" s="970"/>
      <c r="N60" s="970"/>
      <c r="O60" s="970"/>
      <c r="P60" s="970"/>
      <c r="Q60" s="970"/>
      <c r="R60" s="970"/>
      <c r="S60" s="970"/>
      <c r="T60" s="970"/>
      <c r="U60" s="970"/>
      <c r="V60" s="970"/>
      <c r="W60" s="970"/>
      <c r="X60" s="970"/>
      <c r="Y60" s="970"/>
      <c r="Z60" s="970"/>
      <c r="AA60" s="970"/>
      <c r="AB60" s="970"/>
      <c r="AC60" s="970"/>
      <c r="AD60" s="970"/>
      <c r="AE60" s="970"/>
      <c r="AF60" s="197" t="s">
        <v>70</v>
      </c>
      <c r="AG60" s="96"/>
      <c r="AH60" s="96"/>
      <c r="AI60" s="87"/>
      <c r="AJ60" s="87"/>
      <c r="AK60" s="86"/>
      <c r="AL60" s="87"/>
      <c r="AM60" s="88"/>
    </row>
    <row r="61" spans="1:39" ht="25.5" customHeight="1">
      <c r="A61" s="97"/>
      <c r="B61" s="80"/>
      <c r="C61" s="971" t="s">
        <v>169</v>
      </c>
      <c r="D61" s="971"/>
      <c r="E61" s="971"/>
      <c r="F61" s="971"/>
      <c r="G61" s="971"/>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c r="AL61" s="971"/>
      <c r="AM61" s="972"/>
    </row>
    <row r="62" spans="1:39" ht="25.5" customHeight="1">
      <c r="A62" s="100"/>
      <c r="B62" s="101"/>
      <c r="C62" s="973"/>
      <c r="D62" s="973"/>
      <c r="E62" s="973"/>
      <c r="F62" s="973"/>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c r="AL62" s="973"/>
      <c r="AM62" s="974"/>
    </row>
    <row r="63" spans="1:39" ht="18.75" customHeight="1">
      <c r="A63" s="975" t="s">
        <v>147</v>
      </c>
      <c r="B63" s="976"/>
      <c r="C63" s="976"/>
      <c r="D63" s="976"/>
      <c r="E63" s="976"/>
      <c r="F63" s="186"/>
      <c r="G63" s="186"/>
      <c r="H63" s="186"/>
      <c r="I63" s="186"/>
      <c r="J63" s="186"/>
      <c r="K63" s="186"/>
      <c r="L63" s="186"/>
      <c r="M63" s="186"/>
      <c r="N63" s="186"/>
      <c r="O63" s="186"/>
      <c r="P63" s="186"/>
      <c r="Q63" s="186"/>
      <c r="R63" s="186"/>
      <c r="S63" s="186"/>
      <c r="T63" s="186"/>
      <c r="U63" s="186"/>
      <c r="V63" s="186"/>
      <c r="W63" s="186"/>
      <c r="X63" s="186"/>
      <c r="Y63" s="186"/>
      <c r="Z63" s="186"/>
      <c r="AA63" s="186"/>
      <c r="AB63" s="186"/>
      <c r="AC63" s="186"/>
      <c r="AD63" s="186"/>
      <c r="AE63" s="186"/>
      <c r="AF63" s="186"/>
      <c r="AG63" s="186"/>
      <c r="AH63" s="186"/>
      <c r="AI63" s="186"/>
      <c r="AJ63" s="186"/>
      <c r="AK63" s="186"/>
      <c r="AL63" s="186"/>
      <c r="AM63" s="187"/>
    </row>
    <row r="64" spans="1:39" ht="18" customHeight="1">
      <c r="A64" s="975" t="s">
        <v>41</v>
      </c>
      <c r="B64" s="976"/>
      <c r="C64" s="976"/>
      <c r="D64" s="976"/>
      <c r="E64" s="977"/>
      <c r="F64" s="975" t="s">
        <v>44</v>
      </c>
      <c r="G64" s="976"/>
      <c r="H64" s="976"/>
      <c r="I64" s="976"/>
      <c r="J64" s="976"/>
      <c r="K64" s="978" t="s">
        <v>42</v>
      </c>
      <c r="L64" s="978"/>
      <c r="M64" s="978"/>
      <c r="N64" s="978"/>
      <c r="O64" s="978"/>
      <c r="P64" s="978"/>
      <c r="Q64" s="978"/>
      <c r="R64" s="978"/>
      <c r="S64" s="978"/>
      <c r="T64" s="978"/>
      <c r="U64" s="978"/>
      <c r="V64" s="978"/>
      <c r="W64" s="978"/>
      <c r="X64" s="978"/>
      <c r="Y64" s="978"/>
      <c r="Z64" s="978"/>
      <c r="AA64" s="978"/>
      <c r="AB64" s="978"/>
      <c r="AC64" s="978"/>
      <c r="AD64" s="978"/>
      <c r="AE64" s="978"/>
      <c r="AF64" s="978"/>
      <c r="AG64" s="978"/>
      <c r="AH64" s="978"/>
      <c r="AI64" s="978"/>
      <c r="AJ64" s="978"/>
      <c r="AK64" s="978"/>
      <c r="AL64" s="978"/>
      <c r="AM64" s="978"/>
    </row>
    <row r="65" spans="1:39" ht="12.95" customHeight="1">
      <c r="A65" s="1213"/>
      <c r="B65" s="1213"/>
      <c r="C65" s="1213"/>
      <c r="D65" s="1213"/>
      <c r="E65" s="1213"/>
      <c r="F65" s="1214"/>
      <c r="G65" s="1214"/>
      <c r="H65" s="1214"/>
      <c r="I65" s="1214"/>
      <c r="J65" s="1214"/>
      <c r="K65" s="1213"/>
      <c r="L65" s="1213"/>
      <c r="M65" s="1213"/>
      <c r="N65" s="1213"/>
      <c r="O65" s="1213"/>
      <c r="P65" s="1213"/>
      <c r="Q65" s="1213"/>
      <c r="R65" s="1213"/>
      <c r="S65" s="1213"/>
      <c r="T65" s="1213"/>
      <c r="U65" s="1213"/>
      <c r="V65" s="1213"/>
      <c r="W65" s="1213"/>
      <c r="X65" s="1213"/>
      <c r="Y65" s="1213"/>
      <c r="Z65" s="1213"/>
      <c r="AA65" s="1213"/>
      <c r="AB65" s="1213"/>
      <c r="AC65" s="1213"/>
      <c r="AD65" s="1213"/>
      <c r="AE65" s="1213"/>
      <c r="AF65" s="1213"/>
      <c r="AG65" s="1213"/>
      <c r="AH65" s="1213"/>
      <c r="AI65" s="1213"/>
      <c r="AJ65" s="1213"/>
      <c r="AK65" s="1213"/>
      <c r="AL65" s="1213"/>
      <c r="AM65" s="1213"/>
    </row>
    <row r="66" spans="1:39" ht="12.95" customHeight="1">
      <c r="A66" s="1205"/>
      <c r="B66" s="1205"/>
      <c r="C66" s="1205"/>
      <c r="D66" s="1205"/>
      <c r="E66" s="1205"/>
      <c r="F66" s="1206"/>
      <c r="G66" s="1206"/>
      <c r="H66" s="1206"/>
      <c r="I66" s="1206"/>
      <c r="J66" s="1206"/>
      <c r="K66" s="1205"/>
      <c r="L66" s="1205"/>
      <c r="M66" s="1205"/>
      <c r="N66" s="1205"/>
      <c r="O66" s="1205"/>
      <c r="P66" s="1205"/>
      <c r="Q66" s="1205"/>
      <c r="R66" s="1205"/>
      <c r="S66" s="1205"/>
      <c r="T66" s="1205"/>
      <c r="U66" s="1205"/>
      <c r="V66" s="1205"/>
      <c r="W66" s="1205"/>
      <c r="X66" s="1205"/>
      <c r="Y66" s="1205"/>
      <c r="Z66" s="1205"/>
      <c r="AA66" s="1205"/>
      <c r="AB66" s="1205"/>
      <c r="AC66" s="1205"/>
      <c r="AD66" s="1205"/>
      <c r="AE66" s="1205"/>
      <c r="AF66" s="1205"/>
      <c r="AG66" s="1205"/>
      <c r="AH66" s="1205"/>
      <c r="AI66" s="1205"/>
      <c r="AJ66" s="1205"/>
      <c r="AK66" s="1205"/>
      <c r="AL66" s="1205"/>
      <c r="AM66" s="1205"/>
    </row>
    <row r="67" spans="1:39" ht="12.95" customHeight="1">
      <c r="A67" s="1205"/>
      <c r="B67" s="1205"/>
      <c r="C67" s="1205"/>
      <c r="D67" s="1205"/>
      <c r="E67" s="1205"/>
      <c r="F67" s="1206"/>
      <c r="G67" s="1206"/>
      <c r="H67" s="1206"/>
      <c r="I67" s="1206"/>
      <c r="J67" s="1206"/>
      <c r="K67" s="1205"/>
      <c r="L67" s="1205"/>
      <c r="M67" s="1205"/>
      <c r="N67" s="1205"/>
      <c r="O67" s="1205"/>
      <c r="P67" s="1205"/>
      <c r="Q67" s="1205"/>
      <c r="R67" s="1205"/>
      <c r="S67" s="1205"/>
      <c r="T67" s="1205"/>
      <c r="U67" s="1205"/>
      <c r="V67" s="1205"/>
      <c r="W67" s="1205"/>
      <c r="X67" s="1205"/>
      <c r="Y67" s="1205"/>
      <c r="Z67" s="1205"/>
      <c r="AA67" s="1205"/>
      <c r="AB67" s="1205"/>
      <c r="AC67" s="1205"/>
      <c r="AD67" s="1205"/>
      <c r="AE67" s="1205"/>
      <c r="AF67" s="1205"/>
      <c r="AG67" s="1205"/>
      <c r="AH67" s="1205"/>
      <c r="AI67" s="1205"/>
      <c r="AJ67" s="1205"/>
      <c r="AK67" s="1205"/>
      <c r="AL67" s="1205"/>
      <c r="AM67" s="1205"/>
    </row>
    <row r="68" spans="1:39" ht="12.95" customHeight="1">
      <c r="A68" s="1205"/>
      <c r="B68" s="1205"/>
      <c r="C68" s="1205"/>
      <c r="D68" s="1205"/>
      <c r="E68" s="1205"/>
      <c r="F68" s="1206"/>
      <c r="G68" s="1206"/>
      <c r="H68" s="1206"/>
      <c r="I68" s="1206"/>
      <c r="J68" s="1206"/>
      <c r="K68" s="1205"/>
      <c r="L68" s="1205"/>
      <c r="M68" s="1205"/>
      <c r="N68" s="1205"/>
      <c r="O68" s="1205"/>
      <c r="P68" s="1205"/>
      <c r="Q68" s="1205"/>
      <c r="R68" s="1205"/>
      <c r="S68" s="1205"/>
      <c r="T68" s="1205"/>
      <c r="U68" s="1205"/>
      <c r="V68" s="1205"/>
      <c r="W68" s="1205"/>
      <c r="X68" s="1205"/>
      <c r="Y68" s="1205"/>
      <c r="Z68" s="1205"/>
      <c r="AA68" s="1205"/>
      <c r="AB68" s="1205"/>
      <c r="AC68" s="1205"/>
      <c r="AD68" s="1205"/>
      <c r="AE68" s="1205"/>
      <c r="AF68" s="1205"/>
      <c r="AG68" s="1205"/>
      <c r="AH68" s="1205"/>
      <c r="AI68" s="1205"/>
      <c r="AJ68" s="1205"/>
      <c r="AK68" s="1205"/>
      <c r="AL68" s="1205"/>
      <c r="AM68" s="1205"/>
    </row>
    <row r="69" spans="1:39" ht="12.95" customHeight="1">
      <c r="A69" s="1205"/>
      <c r="B69" s="1205"/>
      <c r="C69" s="1205"/>
      <c r="D69" s="1205"/>
      <c r="E69" s="1205"/>
      <c r="F69" s="1206"/>
      <c r="G69" s="1206"/>
      <c r="H69" s="1206"/>
      <c r="I69" s="1206"/>
      <c r="J69" s="1206"/>
      <c r="K69" s="1205"/>
      <c r="L69" s="1205"/>
      <c r="M69" s="1205"/>
      <c r="N69" s="1205"/>
      <c r="O69" s="1205"/>
      <c r="P69" s="1205"/>
      <c r="Q69" s="1205"/>
      <c r="R69" s="1205"/>
      <c r="S69" s="1205"/>
      <c r="T69" s="1205"/>
      <c r="U69" s="1205"/>
      <c r="V69" s="1205"/>
      <c r="W69" s="1205"/>
      <c r="X69" s="1205"/>
      <c r="Y69" s="1205"/>
      <c r="Z69" s="1205"/>
      <c r="AA69" s="1205"/>
      <c r="AB69" s="1205"/>
      <c r="AC69" s="1205"/>
      <c r="AD69" s="1205"/>
      <c r="AE69" s="1205"/>
      <c r="AF69" s="1205"/>
      <c r="AG69" s="1205"/>
      <c r="AH69" s="1205"/>
      <c r="AI69" s="1205"/>
      <c r="AJ69" s="1205"/>
      <c r="AK69" s="1205"/>
      <c r="AL69" s="1205"/>
      <c r="AM69" s="1205"/>
    </row>
    <row r="70" spans="1:39" ht="12.95" customHeight="1">
      <c r="A70" s="1205"/>
      <c r="B70" s="1205"/>
      <c r="C70" s="1205"/>
      <c r="D70" s="1205"/>
      <c r="E70" s="1205"/>
      <c r="F70" s="1206"/>
      <c r="G70" s="1206"/>
      <c r="H70" s="1206"/>
      <c r="I70" s="1206"/>
      <c r="J70" s="1206"/>
      <c r="K70" s="1205"/>
      <c r="L70" s="1205"/>
      <c r="M70" s="1205"/>
      <c r="N70" s="1205"/>
      <c r="O70" s="1205"/>
      <c r="P70" s="1205"/>
      <c r="Q70" s="1205"/>
      <c r="R70" s="1205"/>
      <c r="S70" s="1205"/>
      <c r="T70" s="1205"/>
      <c r="U70" s="1205"/>
      <c r="V70" s="1205"/>
      <c r="W70" s="1205"/>
      <c r="X70" s="1205"/>
      <c r="Y70" s="1205"/>
      <c r="Z70" s="1205"/>
      <c r="AA70" s="1205"/>
      <c r="AB70" s="1205"/>
      <c r="AC70" s="1205"/>
      <c r="AD70" s="1205"/>
      <c r="AE70" s="1205"/>
      <c r="AF70" s="1205"/>
      <c r="AG70" s="1205"/>
      <c r="AH70" s="1205"/>
      <c r="AI70" s="1205"/>
      <c r="AJ70" s="1205"/>
      <c r="AK70" s="1205"/>
      <c r="AL70" s="1205"/>
      <c r="AM70" s="1205"/>
    </row>
    <row r="71" spans="1:39" ht="12.95" customHeight="1">
      <c r="A71" s="1205"/>
      <c r="B71" s="1205"/>
      <c r="C71" s="1205"/>
      <c r="D71" s="1205"/>
      <c r="E71" s="1205"/>
      <c r="F71" s="1206"/>
      <c r="G71" s="1206"/>
      <c r="H71" s="1206"/>
      <c r="I71" s="1206"/>
      <c r="J71" s="1206"/>
      <c r="K71" s="1205"/>
      <c r="L71" s="1205"/>
      <c r="M71" s="1205"/>
      <c r="N71" s="1205"/>
      <c r="O71" s="1205"/>
      <c r="P71" s="1205"/>
      <c r="Q71" s="1205"/>
      <c r="R71" s="1205"/>
      <c r="S71" s="1205"/>
      <c r="T71" s="1205"/>
      <c r="U71" s="1205"/>
      <c r="V71" s="1205"/>
      <c r="W71" s="1205"/>
      <c r="X71" s="1205"/>
      <c r="Y71" s="1205"/>
      <c r="Z71" s="1205"/>
      <c r="AA71" s="1205"/>
      <c r="AB71" s="1205"/>
      <c r="AC71" s="1205"/>
      <c r="AD71" s="1205"/>
      <c r="AE71" s="1205"/>
      <c r="AF71" s="1205"/>
      <c r="AG71" s="1205"/>
      <c r="AH71" s="1205"/>
      <c r="AI71" s="1205"/>
      <c r="AJ71" s="1205"/>
      <c r="AK71" s="1205"/>
      <c r="AL71" s="1205"/>
      <c r="AM71" s="1205"/>
    </row>
    <row r="72" spans="1:39" ht="12.95" customHeight="1">
      <c r="A72" s="1205"/>
      <c r="B72" s="1205"/>
      <c r="C72" s="1205"/>
      <c r="D72" s="1205"/>
      <c r="E72" s="1205"/>
      <c r="F72" s="1206"/>
      <c r="G72" s="1206"/>
      <c r="H72" s="1206"/>
      <c r="I72" s="1206"/>
      <c r="J72" s="1206"/>
      <c r="K72" s="1205"/>
      <c r="L72" s="1205"/>
      <c r="M72" s="1205"/>
      <c r="N72" s="1205"/>
      <c r="O72" s="1205"/>
      <c r="P72" s="1205"/>
      <c r="Q72" s="1205"/>
      <c r="R72" s="1205"/>
      <c r="S72" s="1205"/>
      <c r="T72" s="1205"/>
      <c r="U72" s="1205"/>
      <c r="V72" s="1205"/>
      <c r="W72" s="1205"/>
      <c r="X72" s="1205"/>
      <c r="Y72" s="1205"/>
      <c r="Z72" s="1205"/>
      <c r="AA72" s="1205"/>
      <c r="AB72" s="1205"/>
      <c r="AC72" s="1205"/>
      <c r="AD72" s="1205"/>
      <c r="AE72" s="1205"/>
      <c r="AF72" s="1205"/>
      <c r="AG72" s="1205"/>
      <c r="AH72" s="1205"/>
      <c r="AI72" s="1205"/>
      <c r="AJ72" s="1205"/>
      <c r="AK72" s="1205"/>
      <c r="AL72" s="1205"/>
      <c r="AM72" s="1205"/>
    </row>
    <row r="73" spans="1:39" ht="12.95" customHeight="1">
      <c r="A73" s="1205"/>
      <c r="B73" s="1205"/>
      <c r="C73" s="1205"/>
      <c r="D73" s="1205"/>
      <c r="E73" s="1205"/>
      <c r="F73" s="1206"/>
      <c r="G73" s="1206"/>
      <c r="H73" s="1206"/>
      <c r="I73" s="1206"/>
      <c r="J73" s="1206"/>
      <c r="K73" s="1205"/>
      <c r="L73" s="1205"/>
      <c r="M73" s="1205"/>
      <c r="N73" s="1205"/>
      <c r="O73" s="1205"/>
      <c r="P73" s="1205"/>
      <c r="Q73" s="1205"/>
      <c r="R73" s="1205"/>
      <c r="S73" s="1205"/>
      <c r="T73" s="1205"/>
      <c r="U73" s="1205"/>
      <c r="V73" s="1205"/>
      <c r="W73" s="1205"/>
      <c r="X73" s="1205"/>
      <c r="Y73" s="1205"/>
      <c r="Z73" s="1205"/>
      <c r="AA73" s="1205"/>
      <c r="AB73" s="1205"/>
      <c r="AC73" s="1205"/>
      <c r="AD73" s="1205"/>
      <c r="AE73" s="1205"/>
      <c r="AF73" s="1205"/>
      <c r="AG73" s="1205"/>
      <c r="AH73" s="1205"/>
      <c r="AI73" s="1205"/>
      <c r="AJ73" s="1205"/>
      <c r="AK73" s="1205"/>
      <c r="AL73" s="1205"/>
      <c r="AM73" s="1205"/>
    </row>
    <row r="74" spans="1:39" ht="12.95" customHeight="1">
      <c r="A74" s="1205"/>
      <c r="B74" s="1205"/>
      <c r="C74" s="1205"/>
      <c r="D74" s="1205"/>
      <c r="E74" s="1205"/>
      <c r="F74" s="1206"/>
      <c r="G74" s="1206"/>
      <c r="H74" s="1206"/>
      <c r="I74" s="1206"/>
      <c r="J74" s="1206"/>
      <c r="K74" s="1205"/>
      <c r="L74" s="1205"/>
      <c r="M74" s="1205"/>
      <c r="N74" s="1205"/>
      <c r="O74" s="1205"/>
      <c r="P74" s="1205"/>
      <c r="Q74" s="1205"/>
      <c r="R74" s="1205"/>
      <c r="S74" s="1205"/>
      <c r="T74" s="1205"/>
      <c r="U74" s="1205"/>
      <c r="V74" s="1205"/>
      <c r="W74" s="1205"/>
      <c r="X74" s="1205"/>
      <c r="Y74" s="1205"/>
      <c r="Z74" s="1205"/>
      <c r="AA74" s="1205"/>
      <c r="AB74" s="1205"/>
      <c r="AC74" s="1205"/>
      <c r="AD74" s="1205"/>
      <c r="AE74" s="1205"/>
      <c r="AF74" s="1205"/>
      <c r="AG74" s="1205"/>
      <c r="AH74" s="1205"/>
      <c r="AI74" s="1205"/>
      <c r="AJ74" s="1205"/>
      <c r="AK74" s="1205"/>
      <c r="AL74" s="1205"/>
      <c r="AM74" s="1205"/>
    </row>
    <row r="75" spans="1:39" ht="12.95" customHeight="1">
      <c r="A75" s="1205"/>
      <c r="B75" s="1205"/>
      <c r="C75" s="1205"/>
      <c r="D75" s="1205"/>
      <c r="E75" s="1205"/>
      <c r="F75" s="1206"/>
      <c r="G75" s="1206"/>
      <c r="H75" s="1206"/>
      <c r="I75" s="1206"/>
      <c r="J75" s="1206"/>
      <c r="K75" s="1205"/>
      <c r="L75" s="1205"/>
      <c r="M75" s="1205"/>
      <c r="N75" s="1205"/>
      <c r="O75" s="1205"/>
      <c r="P75" s="1205"/>
      <c r="Q75" s="1205"/>
      <c r="R75" s="1205"/>
      <c r="S75" s="1205"/>
      <c r="T75" s="1205"/>
      <c r="U75" s="1205"/>
      <c r="V75" s="1205"/>
      <c r="W75" s="1205"/>
      <c r="X75" s="1205"/>
      <c r="Y75" s="1205"/>
      <c r="Z75" s="1205"/>
      <c r="AA75" s="1205"/>
      <c r="AB75" s="1205"/>
      <c r="AC75" s="1205"/>
      <c r="AD75" s="1205"/>
      <c r="AE75" s="1205"/>
      <c r="AF75" s="1205"/>
      <c r="AG75" s="1205"/>
      <c r="AH75" s="1205"/>
      <c r="AI75" s="1205"/>
      <c r="AJ75" s="1205"/>
      <c r="AK75" s="1205"/>
      <c r="AL75" s="1205"/>
      <c r="AM75" s="1205"/>
    </row>
    <row r="76" spans="1:39" ht="12.95" customHeight="1" thickBot="1">
      <c r="A76" s="1207"/>
      <c r="B76" s="1208"/>
      <c r="C76" s="1208"/>
      <c r="D76" s="1208"/>
      <c r="E76" s="1209"/>
      <c r="F76" s="1210"/>
      <c r="G76" s="1211"/>
      <c r="H76" s="1211"/>
      <c r="I76" s="1211"/>
      <c r="J76" s="1211"/>
      <c r="K76" s="1212"/>
      <c r="L76" s="1212"/>
      <c r="M76" s="1212"/>
      <c r="N76" s="1212"/>
      <c r="O76" s="1212"/>
      <c r="P76" s="1212"/>
      <c r="Q76" s="1212"/>
      <c r="R76" s="1212"/>
      <c r="S76" s="1212"/>
      <c r="T76" s="1212"/>
      <c r="U76" s="1212"/>
      <c r="V76" s="1212"/>
      <c r="W76" s="1212"/>
      <c r="X76" s="1212"/>
      <c r="Y76" s="1212"/>
      <c r="Z76" s="1212"/>
      <c r="AA76" s="1212"/>
      <c r="AB76" s="1212"/>
      <c r="AC76" s="1212"/>
      <c r="AD76" s="1212"/>
      <c r="AE76" s="1212"/>
      <c r="AF76" s="1212"/>
      <c r="AG76" s="1212"/>
      <c r="AH76" s="1212"/>
      <c r="AI76" s="1212"/>
      <c r="AJ76" s="1212"/>
      <c r="AK76" s="1212"/>
      <c r="AL76" s="1212"/>
      <c r="AM76" s="1212"/>
    </row>
    <row r="77" spans="1:39" ht="22.5" customHeight="1" thickTop="1">
      <c r="A77" s="947" t="s">
        <v>158</v>
      </c>
      <c r="B77" s="948"/>
      <c r="C77" s="948"/>
      <c r="D77" s="948"/>
      <c r="E77" s="949"/>
      <c r="F77" s="950">
        <f>SUM(F65:J76)</f>
        <v>0</v>
      </c>
      <c r="G77" s="951"/>
      <c r="H77" s="951"/>
      <c r="I77" s="951"/>
      <c r="J77" s="951"/>
      <c r="K77" s="952"/>
      <c r="L77" s="952"/>
      <c r="M77" s="952"/>
      <c r="N77" s="952"/>
      <c r="O77" s="952"/>
      <c r="P77" s="952"/>
      <c r="Q77" s="952"/>
      <c r="R77" s="952"/>
      <c r="S77" s="952"/>
      <c r="T77" s="952"/>
      <c r="U77" s="952"/>
      <c r="V77" s="952"/>
      <c r="W77" s="952"/>
      <c r="X77" s="952"/>
      <c r="Y77" s="952"/>
      <c r="Z77" s="952"/>
      <c r="AA77" s="952"/>
      <c r="AB77" s="952"/>
      <c r="AC77" s="952"/>
      <c r="AD77" s="952"/>
      <c r="AE77" s="952"/>
      <c r="AF77" s="952"/>
      <c r="AG77" s="952"/>
      <c r="AH77" s="952"/>
      <c r="AI77" s="952"/>
      <c r="AJ77" s="952"/>
      <c r="AK77" s="952"/>
      <c r="AL77" s="952"/>
      <c r="AM77" s="952"/>
    </row>
    <row r="78" spans="1:39" ht="4.5" customHeight="1">
      <c r="A78" s="105"/>
      <c r="B78" s="105"/>
      <c r="C78" s="105"/>
      <c r="D78" s="105"/>
      <c r="E78" s="105"/>
      <c r="F78" s="105"/>
      <c r="G78" s="105"/>
      <c r="H78" s="105"/>
      <c r="I78" s="105"/>
      <c r="J78" s="105"/>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46"/>
      <c r="AL78" s="46"/>
      <c r="AM78" s="46"/>
    </row>
    <row r="79" spans="1:39" ht="3.75" customHeight="1">
      <c r="A79" s="118"/>
      <c r="B79" s="119"/>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1"/>
      <c r="AL79" s="121"/>
      <c r="AM79" s="122"/>
    </row>
    <row r="80" spans="1:39" ht="11.25" customHeight="1">
      <c r="A80" s="198" t="s">
        <v>93</v>
      </c>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46"/>
      <c r="AM80" s="123"/>
    </row>
    <row r="81" spans="1:39" ht="11.25" customHeight="1">
      <c r="A81" s="203" t="s">
        <v>95</v>
      </c>
      <c r="B81" s="201"/>
      <c r="C81" s="201"/>
      <c r="D81" s="201"/>
      <c r="E81" s="201"/>
      <c r="F81" s="201"/>
      <c r="G81" s="201"/>
      <c r="H81" s="201"/>
      <c r="I81" s="201"/>
      <c r="J81" s="201"/>
      <c r="K81" s="201"/>
      <c r="L81" s="201"/>
      <c r="M81" s="201"/>
      <c r="N81" s="201"/>
      <c r="O81" s="201"/>
      <c r="P81" s="201"/>
      <c r="Q81" s="201"/>
      <c r="R81" s="201"/>
      <c r="S81" s="201"/>
      <c r="T81" s="201"/>
      <c r="U81" s="201"/>
      <c r="V81" s="201"/>
      <c r="W81" s="201"/>
      <c r="X81" s="201"/>
      <c r="Y81" s="201"/>
      <c r="Z81" s="201"/>
      <c r="AA81" s="201"/>
      <c r="AB81" s="201"/>
      <c r="AC81" s="201"/>
      <c r="AD81" s="201"/>
      <c r="AE81" s="201"/>
      <c r="AF81" s="201"/>
      <c r="AG81" s="201"/>
      <c r="AH81" s="201"/>
      <c r="AI81" s="201"/>
      <c r="AJ81" s="201"/>
      <c r="AK81" s="201"/>
      <c r="AL81" s="124"/>
      <c r="AM81" s="125"/>
    </row>
    <row r="82" spans="1:39" ht="11.25" customHeight="1">
      <c r="A82" s="198" t="s">
        <v>96</v>
      </c>
      <c r="B82" s="199"/>
      <c r="C82" s="199"/>
      <c r="D82" s="199"/>
      <c r="E82" s="199"/>
      <c r="F82" s="199"/>
      <c r="G82" s="199"/>
      <c r="H82" s="199"/>
      <c r="I82" s="199"/>
      <c r="J82" s="199"/>
      <c r="K82" s="199"/>
      <c r="L82" s="199"/>
      <c r="M82" s="199"/>
      <c r="N82" s="199"/>
      <c r="O82" s="199"/>
      <c r="P82" s="199"/>
      <c r="Q82" s="199"/>
      <c r="R82" s="199"/>
      <c r="S82" s="199"/>
      <c r="T82" s="199"/>
      <c r="U82" s="199"/>
      <c r="V82" s="199"/>
      <c r="W82" s="199"/>
      <c r="X82" s="199"/>
      <c r="Y82" s="199"/>
      <c r="Z82" s="199"/>
      <c r="AA82" s="199"/>
      <c r="AB82" s="199"/>
      <c r="AC82" s="199"/>
      <c r="AD82" s="199"/>
      <c r="AE82" s="199"/>
      <c r="AF82" s="199"/>
      <c r="AG82" s="199"/>
      <c r="AH82" s="199"/>
      <c r="AI82" s="199"/>
      <c r="AJ82" s="199"/>
      <c r="AK82" s="199"/>
      <c r="AL82" s="126"/>
      <c r="AM82" s="127"/>
    </row>
    <row r="83" spans="1:39" ht="11.25" customHeight="1">
      <c r="A83" s="198" t="s">
        <v>97</v>
      </c>
      <c r="B83" s="199"/>
      <c r="C83" s="199"/>
      <c r="D83" s="199"/>
      <c r="E83" s="199"/>
      <c r="F83" s="199"/>
      <c r="G83" s="199"/>
      <c r="H83" s="199"/>
      <c r="I83" s="199"/>
      <c r="J83" s="199"/>
      <c r="K83" s="199"/>
      <c r="L83" s="199"/>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200"/>
      <c r="AL83" s="46"/>
      <c r="AM83" s="123"/>
    </row>
    <row r="84" spans="1:39" ht="4.5" customHeight="1">
      <c r="A84" s="198"/>
      <c r="B84" s="199"/>
      <c r="C84" s="199"/>
      <c r="D84" s="199"/>
      <c r="E84" s="199"/>
      <c r="F84" s="199"/>
      <c r="G84" s="199"/>
      <c r="H84" s="199"/>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199"/>
      <c r="AG84" s="199"/>
      <c r="AH84" s="199"/>
      <c r="AI84" s="199"/>
      <c r="AJ84" s="199"/>
      <c r="AK84" s="200"/>
      <c r="AL84" s="46"/>
      <c r="AM84" s="123"/>
    </row>
    <row r="85" spans="1:39" ht="11.25" customHeight="1">
      <c r="A85" s="953" t="s">
        <v>105</v>
      </c>
      <c r="B85" s="954"/>
      <c r="C85" s="954"/>
      <c r="D85" s="954"/>
      <c r="E85" s="954"/>
      <c r="F85" s="954"/>
      <c r="G85" s="954"/>
      <c r="H85" s="954"/>
      <c r="I85" s="954"/>
      <c r="J85" s="954"/>
      <c r="K85" s="954"/>
      <c r="L85" s="954"/>
      <c r="M85" s="954"/>
      <c r="N85" s="954"/>
      <c r="O85" s="954"/>
      <c r="P85" s="954"/>
      <c r="Q85" s="954"/>
      <c r="R85" s="954"/>
      <c r="S85" s="954"/>
      <c r="T85" s="954"/>
      <c r="U85" s="954"/>
      <c r="V85" s="954"/>
      <c r="W85" s="954"/>
      <c r="X85" s="954"/>
      <c r="Y85" s="954"/>
      <c r="Z85" s="954"/>
      <c r="AA85" s="954"/>
      <c r="AB85" s="954"/>
      <c r="AC85" s="954"/>
      <c r="AD85" s="954"/>
      <c r="AE85" s="954"/>
      <c r="AF85" s="954"/>
      <c r="AG85" s="954"/>
      <c r="AH85" s="954"/>
      <c r="AI85" s="954"/>
      <c r="AJ85" s="954"/>
      <c r="AK85" s="954"/>
      <c r="AL85" s="46"/>
      <c r="AM85" s="123"/>
    </row>
    <row r="86" spans="1:39" ht="11.25" customHeight="1">
      <c r="A86" s="203" t="s">
        <v>98</v>
      </c>
      <c r="B86" s="201"/>
      <c r="C86" s="201"/>
      <c r="D86" s="201"/>
      <c r="E86" s="201"/>
      <c r="F86" s="201"/>
      <c r="G86" s="201"/>
      <c r="H86" s="201"/>
      <c r="I86" s="201"/>
      <c r="J86" s="201"/>
      <c r="K86" s="201"/>
      <c r="L86" s="201"/>
      <c r="M86" s="201"/>
      <c r="N86" s="201"/>
      <c r="O86" s="201"/>
      <c r="P86" s="201"/>
      <c r="Q86" s="201"/>
      <c r="R86" s="201"/>
      <c r="S86" s="201"/>
      <c r="T86" s="201"/>
      <c r="U86" s="201"/>
      <c r="V86" s="201"/>
      <c r="W86" s="201"/>
      <c r="X86" s="201"/>
      <c r="Y86" s="201"/>
      <c r="Z86" s="201"/>
      <c r="AA86" s="201"/>
      <c r="AB86" s="201"/>
      <c r="AC86" s="201"/>
      <c r="AD86" s="201"/>
      <c r="AE86" s="201"/>
      <c r="AF86" s="201"/>
      <c r="AG86" s="201"/>
      <c r="AH86" s="201"/>
      <c r="AI86" s="201"/>
      <c r="AJ86" s="201"/>
      <c r="AK86" s="201"/>
      <c r="AL86" s="46"/>
      <c r="AM86" s="123"/>
    </row>
    <row r="87" spans="1:39" ht="11.25" customHeight="1">
      <c r="A87" s="203" t="s">
        <v>99</v>
      </c>
      <c r="B87" s="202"/>
      <c r="C87" s="202"/>
      <c r="D87" s="202"/>
      <c r="E87" s="202"/>
      <c r="F87" s="202"/>
      <c r="G87" s="202"/>
      <c r="H87" s="202"/>
      <c r="I87" s="202"/>
      <c r="J87" s="202"/>
      <c r="K87" s="202"/>
      <c r="L87" s="202"/>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0"/>
      <c r="AL87" s="46"/>
      <c r="AM87" s="123"/>
    </row>
    <row r="88" spans="1:39" ht="11.25" customHeight="1">
      <c r="A88" s="203" t="s">
        <v>106</v>
      </c>
      <c r="B88" s="202"/>
      <c r="C88" s="202"/>
      <c r="D88" s="202"/>
      <c r="E88" s="202"/>
      <c r="F88" s="202"/>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c r="AK88" s="200"/>
      <c r="AL88" s="46"/>
      <c r="AM88" s="123"/>
    </row>
    <row r="89" spans="1:39" ht="4.5" customHeight="1">
      <c r="A89" s="203"/>
      <c r="B89" s="202"/>
      <c r="C89" s="202"/>
      <c r="D89" s="202"/>
      <c r="E89" s="202"/>
      <c r="F89" s="202"/>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c r="AD89" s="202"/>
      <c r="AE89" s="202"/>
      <c r="AF89" s="202"/>
      <c r="AG89" s="202"/>
      <c r="AH89" s="202"/>
      <c r="AI89" s="202"/>
      <c r="AJ89" s="202"/>
      <c r="AK89" s="200"/>
      <c r="AL89" s="46"/>
      <c r="AM89" s="123"/>
    </row>
    <row r="90" spans="1:39" ht="11.25" customHeight="1">
      <c r="A90" s="955" t="s">
        <v>107</v>
      </c>
      <c r="B90" s="954"/>
      <c r="C90" s="954"/>
      <c r="D90" s="954"/>
      <c r="E90" s="954"/>
      <c r="F90" s="954"/>
      <c r="G90" s="954"/>
      <c r="H90" s="954"/>
      <c r="I90" s="954"/>
      <c r="J90" s="954"/>
      <c r="K90" s="954"/>
      <c r="L90" s="954"/>
      <c r="M90" s="954"/>
      <c r="N90" s="954"/>
      <c r="O90" s="954"/>
      <c r="P90" s="954"/>
      <c r="Q90" s="954"/>
      <c r="R90" s="954"/>
      <c r="S90" s="954"/>
      <c r="T90" s="954"/>
      <c r="U90" s="954"/>
      <c r="V90" s="954"/>
      <c r="W90" s="954"/>
      <c r="X90" s="954"/>
      <c r="Y90" s="954"/>
      <c r="Z90" s="954"/>
      <c r="AA90" s="954"/>
      <c r="AB90" s="954"/>
      <c r="AC90" s="954"/>
      <c r="AD90" s="954"/>
      <c r="AE90" s="954"/>
      <c r="AF90" s="954"/>
      <c r="AG90" s="954"/>
      <c r="AH90" s="954"/>
      <c r="AI90" s="954"/>
      <c r="AJ90" s="954"/>
      <c r="AK90" s="954"/>
      <c r="AL90" s="46"/>
      <c r="AM90" s="123"/>
    </row>
    <row r="91" spans="1:39" ht="11.25" customHeight="1">
      <c r="A91" s="203" t="s">
        <v>108</v>
      </c>
      <c r="B91" s="201"/>
      <c r="C91" s="201"/>
      <c r="D91" s="201"/>
      <c r="E91" s="201"/>
      <c r="F91" s="201"/>
      <c r="G91" s="201"/>
      <c r="H91" s="201"/>
      <c r="I91" s="201"/>
      <c r="J91" s="201"/>
      <c r="K91" s="201"/>
      <c r="L91" s="201"/>
      <c r="M91" s="201"/>
      <c r="N91" s="201"/>
      <c r="O91" s="201"/>
      <c r="P91" s="201"/>
      <c r="Q91" s="201"/>
      <c r="R91" s="201"/>
      <c r="S91" s="201"/>
      <c r="T91" s="201"/>
      <c r="U91" s="201"/>
      <c r="V91" s="201"/>
      <c r="W91" s="201"/>
      <c r="X91" s="201"/>
      <c r="Y91" s="201"/>
      <c r="Z91" s="201"/>
      <c r="AA91" s="201"/>
      <c r="AB91" s="201"/>
      <c r="AC91" s="201"/>
      <c r="AD91" s="201"/>
      <c r="AE91" s="201"/>
      <c r="AF91" s="201"/>
      <c r="AG91" s="201"/>
      <c r="AH91" s="201"/>
      <c r="AI91" s="201"/>
      <c r="AJ91" s="201"/>
      <c r="AK91" s="201"/>
      <c r="AL91" s="46"/>
      <c r="AM91" s="123"/>
    </row>
    <row r="92" spans="1:39" ht="11.25" customHeight="1">
      <c r="A92" s="203" t="s">
        <v>100</v>
      </c>
      <c r="B92" s="201"/>
      <c r="C92" s="201"/>
      <c r="D92" s="201"/>
      <c r="E92" s="201"/>
      <c r="F92" s="201"/>
      <c r="G92" s="201"/>
      <c r="H92" s="201"/>
      <c r="I92" s="201"/>
      <c r="J92" s="201"/>
      <c r="K92" s="201"/>
      <c r="L92" s="201"/>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46"/>
      <c r="AM92" s="123"/>
    </row>
    <row r="93" spans="1:39" ht="3" customHeight="1">
      <c r="A93" s="203"/>
      <c r="B93" s="201"/>
      <c r="C93" s="201"/>
      <c r="D93" s="201"/>
      <c r="E93" s="201"/>
      <c r="F93" s="201"/>
      <c r="G93" s="201"/>
      <c r="H93" s="201"/>
      <c r="I93" s="201"/>
      <c r="J93" s="201"/>
      <c r="K93" s="201"/>
      <c r="L93" s="201"/>
      <c r="M93" s="201"/>
      <c r="N93" s="201"/>
      <c r="O93" s="201"/>
      <c r="P93" s="201"/>
      <c r="Q93" s="201"/>
      <c r="R93" s="201"/>
      <c r="S93" s="201"/>
      <c r="T93" s="201"/>
      <c r="U93" s="201"/>
      <c r="V93" s="201"/>
      <c r="W93" s="201"/>
      <c r="X93" s="201"/>
      <c r="Y93" s="201"/>
      <c r="Z93" s="201"/>
      <c r="AA93" s="201"/>
      <c r="AB93" s="201"/>
      <c r="AC93" s="201"/>
      <c r="AD93" s="201"/>
      <c r="AE93" s="201"/>
      <c r="AF93" s="201"/>
      <c r="AG93" s="201"/>
      <c r="AH93" s="201"/>
      <c r="AI93" s="201"/>
      <c r="AJ93" s="201"/>
      <c r="AK93" s="201"/>
      <c r="AL93" s="46"/>
      <c r="AM93" s="123"/>
    </row>
    <row r="94" spans="1:39" ht="11.25" customHeight="1">
      <c r="A94" s="953" t="s">
        <v>94</v>
      </c>
      <c r="B94" s="954"/>
      <c r="C94" s="954"/>
      <c r="D94" s="954"/>
      <c r="E94" s="954"/>
      <c r="F94" s="954"/>
      <c r="G94" s="954"/>
      <c r="H94" s="954"/>
      <c r="I94" s="954"/>
      <c r="J94" s="954"/>
      <c r="K94" s="954"/>
      <c r="L94" s="954"/>
      <c r="M94" s="954"/>
      <c r="N94" s="954"/>
      <c r="O94" s="954"/>
      <c r="P94" s="954"/>
      <c r="Q94" s="954"/>
      <c r="R94" s="954"/>
      <c r="S94" s="954"/>
      <c r="T94" s="954"/>
      <c r="U94" s="954"/>
      <c r="V94" s="954"/>
      <c r="W94" s="954"/>
      <c r="X94" s="954"/>
      <c r="Y94" s="954"/>
      <c r="Z94" s="954"/>
      <c r="AA94" s="954"/>
      <c r="AB94" s="954"/>
      <c r="AC94" s="954"/>
      <c r="AD94" s="954"/>
      <c r="AE94" s="954"/>
      <c r="AF94" s="954"/>
      <c r="AG94" s="954"/>
      <c r="AH94" s="954"/>
      <c r="AI94" s="954"/>
      <c r="AJ94" s="954"/>
      <c r="AK94" s="954"/>
      <c r="AL94" s="46"/>
      <c r="AM94" s="123"/>
    </row>
    <row r="95" spans="1:39" ht="11.25" customHeight="1">
      <c r="A95" s="203" t="s">
        <v>101</v>
      </c>
      <c r="B95" s="204"/>
      <c r="C95" s="204"/>
      <c r="D95" s="204"/>
      <c r="E95" s="204"/>
      <c r="F95" s="204"/>
      <c r="G95" s="204"/>
      <c r="H95" s="204"/>
      <c r="I95" s="204"/>
      <c r="J95" s="204"/>
      <c r="K95" s="204"/>
      <c r="L95" s="204"/>
      <c r="M95" s="204"/>
      <c r="N95" s="204"/>
      <c r="O95" s="204"/>
      <c r="P95" s="204"/>
      <c r="Q95" s="204"/>
      <c r="R95" s="204"/>
      <c r="S95" s="204"/>
      <c r="T95" s="204"/>
      <c r="U95" s="204"/>
      <c r="V95" s="204"/>
      <c r="W95" s="204"/>
      <c r="X95" s="204"/>
      <c r="Y95" s="204"/>
      <c r="Z95" s="204"/>
      <c r="AA95" s="204"/>
      <c r="AB95" s="204"/>
      <c r="AC95" s="204"/>
      <c r="AD95" s="204"/>
      <c r="AE95" s="204"/>
      <c r="AF95" s="204"/>
      <c r="AG95" s="204"/>
      <c r="AH95" s="204"/>
      <c r="AI95" s="204"/>
      <c r="AJ95" s="204"/>
      <c r="AK95"/>
      <c r="AL95" s="46"/>
      <c r="AM95" s="123"/>
    </row>
    <row r="96" spans="1:39" ht="11.25" customHeight="1">
      <c r="A96" s="203" t="s">
        <v>102</v>
      </c>
      <c r="B96" s="204"/>
      <c r="C96" s="204"/>
      <c r="D96" s="204"/>
      <c r="E96" s="204"/>
      <c r="F96" s="204"/>
      <c r="G96" s="204"/>
      <c r="H96" s="204"/>
      <c r="I96" s="204"/>
      <c r="J96" s="204"/>
      <c r="K96" s="204"/>
      <c r="L96" s="204"/>
      <c r="M96" s="204"/>
      <c r="N96" s="204"/>
      <c r="O96" s="204"/>
      <c r="P96" s="204"/>
      <c r="Q96" s="204"/>
      <c r="R96" s="204"/>
      <c r="S96" s="204"/>
      <c r="T96" s="204"/>
      <c r="U96" s="204"/>
      <c r="V96" s="204"/>
      <c r="W96" s="204"/>
      <c r="X96" s="204"/>
      <c r="Y96" s="204"/>
      <c r="Z96" s="204"/>
      <c r="AA96" s="204"/>
      <c r="AB96" s="204"/>
      <c r="AC96" s="204"/>
      <c r="AD96" s="204"/>
      <c r="AE96" s="204"/>
      <c r="AF96" s="204"/>
      <c r="AG96" s="204"/>
      <c r="AH96" s="204"/>
      <c r="AI96" s="204"/>
      <c r="AJ96" s="204"/>
      <c r="AK96"/>
      <c r="AL96" s="46"/>
      <c r="AM96" s="123"/>
    </row>
    <row r="97" spans="1:39" ht="3" customHeight="1">
      <c r="A97" s="203"/>
      <c r="B97" s="204"/>
      <c r="C97" s="204"/>
      <c r="D97" s="204"/>
      <c r="E97" s="204"/>
      <c r="F97" s="204"/>
      <c r="G97" s="204"/>
      <c r="H97" s="204"/>
      <c r="I97" s="204"/>
      <c r="J97" s="204"/>
      <c r="K97" s="204"/>
      <c r="L97" s="204"/>
      <c r="M97" s="204"/>
      <c r="N97" s="204"/>
      <c r="O97" s="204"/>
      <c r="P97" s="204"/>
      <c r="Q97" s="204"/>
      <c r="R97" s="204"/>
      <c r="S97" s="204"/>
      <c r="T97" s="204"/>
      <c r="U97" s="204"/>
      <c r="V97" s="204"/>
      <c r="W97" s="204"/>
      <c r="X97" s="204"/>
      <c r="Y97" s="204"/>
      <c r="Z97" s="204"/>
      <c r="AA97" s="204"/>
      <c r="AB97" s="204"/>
      <c r="AC97" s="204"/>
      <c r="AD97" s="204"/>
      <c r="AE97" s="204"/>
      <c r="AF97" s="204"/>
      <c r="AG97" s="204"/>
      <c r="AH97" s="204"/>
      <c r="AI97" s="204"/>
      <c r="AJ97" s="204"/>
      <c r="AK97"/>
      <c r="AL97" s="46"/>
      <c r="AM97" s="123"/>
    </row>
    <row r="98" spans="1:39" ht="11.25" customHeight="1">
      <c r="A98" s="203" t="s">
        <v>109</v>
      </c>
      <c r="B98" s="204"/>
      <c r="C98" s="204"/>
      <c r="D98" s="204"/>
      <c r="E98" s="204"/>
      <c r="F98" s="204"/>
      <c r="G98" s="204"/>
      <c r="H98" s="204"/>
      <c r="I98" s="204"/>
      <c r="J98" s="204"/>
      <c r="K98" s="204"/>
      <c r="L98" s="204"/>
      <c r="M98" s="204"/>
      <c r="N98" s="204"/>
      <c r="O98" s="204"/>
      <c r="P98" s="204"/>
      <c r="Q98" s="204"/>
      <c r="R98" s="204"/>
      <c r="S98" s="204"/>
      <c r="T98" s="204"/>
      <c r="U98" s="204"/>
      <c r="V98" s="204"/>
      <c r="W98" s="204"/>
      <c r="X98" s="204"/>
      <c r="Y98" s="204"/>
      <c r="Z98" s="204"/>
      <c r="AA98" s="204"/>
      <c r="AB98" s="204"/>
      <c r="AC98" s="204"/>
      <c r="AD98" s="204"/>
      <c r="AE98" s="204"/>
      <c r="AF98" s="204"/>
      <c r="AG98" s="204"/>
      <c r="AH98" s="204"/>
      <c r="AI98" s="204"/>
      <c r="AJ98" s="204"/>
      <c r="AK98"/>
      <c r="AL98" s="46"/>
      <c r="AM98" s="123"/>
    </row>
    <row r="99" spans="1:39">
      <c r="A99" s="205" t="s">
        <v>110</v>
      </c>
      <c r="B99" s="206"/>
      <c r="C99"/>
      <c r="D99"/>
      <c r="E99"/>
      <c r="F99"/>
      <c r="G99"/>
      <c r="H99"/>
      <c r="I99"/>
      <c r="J99"/>
      <c r="K99"/>
      <c r="L99"/>
      <c r="M99"/>
      <c r="N99"/>
      <c r="O99"/>
      <c r="P99"/>
      <c r="Q99"/>
      <c r="R99"/>
      <c r="S99"/>
      <c r="T99"/>
      <c r="U99"/>
      <c r="V99"/>
      <c r="W99"/>
      <c r="X99"/>
      <c r="Y99"/>
      <c r="Z99"/>
      <c r="AA99"/>
      <c r="AB99"/>
      <c r="AC99"/>
      <c r="AD99"/>
      <c r="AE99"/>
      <c r="AF99"/>
      <c r="AG99"/>
      <c r="AH99"/>
      <c r="AI99"/>
      <c r="AJ99"/>
      <c r="AK99"/>
      <c r="AL99" s="46"/>
      <c r="AM99" s="123"/>
    </row>
    <row r="100" spans="1:39">
      <c r="A100" s="207" t="s">
        <v>111</v>
      </c>
      <c r="B100" s="208"/>
      <c r="C100" s="208"/>
      <c r="D100" s="208"/>
      <c r="E100" s="208"/>
      <c r="F100" s="208"/>
      <c r="G100" s="208"/>
      <c r="H100" s="208"/>
      <c r="I100" s="208"/>
      <c r="J100" s="208"/>
      <c r="K100" s="208"/>
      <c r="L100" s="208"/>
      <c r="M100" s="208"/>
      <c r="N100" s="208"/>
      <c r="O100" s="208"/>
      <c r="P100" s="208"/>
      <c r="Q100" s="208"/>
      <c r="R100" s="208"/>
      <c r="S100" s="208"/>
      <c r="T100" s="208"/>
      <c r="U100" s="208"/>
      <c r="V100" s="208"/>
      <c r="W100" s="208"/>
      <c r="X100" s="208"/>
      <c r="Y100" s="208"/>
      <c r="Z100" s="208"/>
      <c r="AA100" s="208"/>
      <c r="AB100" s="208"/>
      <c r="AC100" s="208"/>
      <c r="AD100" s="208"/>
      <c r="AE100" s="208"/>
      <c r="AF100" s="208"/>
      <c r="AG100" s="208"/>
      <c r="AH100" s="208"/>
      <c r="AI100" s="208"/>
      <c r="AJ100" s="208"/>
      <c r="AK100" s="208"/>
      <c r="AL100" s="128"/>
      <c r="AM100" s="129"/>
    </row>
    <row r="101" spans="1:39">
      <c r="A101" s="200"/>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s="46"/>
      <c r="AM101" s="46"/>
    </row>
    <row r="102" spans="1:39">
      <c r="A102" s="200"/>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s="46"/>
      <c r="AM102" s="46"/>
    </row>
    <row r="103" spans="1:39">
      <c r="A103" s="200"/>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s="46"/>
      <c r="AM103" s="46"/>
    </row>
    <row r="104" spans="1:39">
      <c r="A104" s="200"/>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s="46"/>
      <c r="AM104" s="46"/>
    </row>
    <row r="105" spans="1:39">
      <c r="A105" s="200"/>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s="46"/>
      <c r="AM105" s="46"/>
    </row>
    <row r="106" spans="1:39">
      <c r="A106" s="200"/>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s="46"/>
      <c r="AM106" s="46"/>
    </row>
    <row r="107" spans="1:39">
      <c r="A107" s="200"/>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s="46"/>
      <c r="AM107" s="46"/>
    </row>
    <row r="108" spans="1:39">
      <c r="A108" s="200"/>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s="46"/>
      <c r="AM108" s="46"/>
    </row>
    <row r="109" spans="1:39">
      <c r="A109" s="200"/>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s="46"/>
      <c r="AM109" s="46"/>
    </row>
    <row r="110" spans="1:39">
      <c r="A110" s="20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s="46"/>
      <c r="AM110" s="46"/>
    </row>
    <row r="111" spans="1:39">
      <c r="A111" s="200"/>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s="46"/>
      <c r="AM111" s="46"/>
    </row>
    <row r="112" spans="1:39">
      <c r="A112" s="200"/>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s="46"/>
      <c r="AM112" s="46"/>
    </row>
    <row r="113" spans="1:39">
      <c r="A113" s="200"/>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s="46"/>
      <c r="AM113" s="46"/>
    </row>
    <row r="114" spans="1:39">
      <c r="A114" s="200"/>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s="46"/>
      <c r="AM114" s="46"/>
    </row>
    <row r="115" spans="1:39">
      <c r="A115" s="200"/>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s="46"/>
      <c r="AM115" s="46"/>
    </row>
    <row r="116" spans="1:39">
      <c r="A116" s="200"/>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s="46"/>
      <c r="AM116" s="46"/>
    </row>
    <row r="117" spans="1:39">
      <c r="A117" s="200"/>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s="46"/>
      <c r="AM117" s="46"/>
    </row>
    <row r="118" spans="1:39">
      <c r="A118" s="200"/>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s="46"/>
      <c r="AM118" s="46"/>
    </row>
    <row r="119" spans="1:39">
      <c r="A119" s="200"/>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s="46"/>
      <c r="AM119" s="46"/>
    </row>
    <row r="120" spans="1:39">
      <c r="A120" s="20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s="46"/>
      <c r="AM120" s="46"/>
    </row>
    <row r="124" spans="1:39" hidden="1"/>
    <row r="125" spans="1:39" s="49" customFormat="1" ht="6" hidden="1">
      <c r="B125" s="49" t="s">
        <v>114</v>
      </c>
      <c r="C125" s="49" t="s">
        <v>115</v>
      </c>
      <c r="D125" s="49" t="s">
        <v>125</v>
      </c>
      <c r="E125" s="49" t="s">
        <v>126</v>
      </c>
    </row>
    <row r="126" spans="1:39" s="49" customFormat="1" ht="6" hidden="1">
      <c r="A126" s="49" t="s">
        <v>127</v>
      </c>
      <c r="B126" s="50">
        <v>537</v>
      </c>
      <c r="C126" s="50">
        <v>268</v>
      </c>
      <c r="D126" s="50">
        <v>537</v>
      </c>
      <c r="E126" s="50">
        <v>268</v>
      </c>
      <c r="F126" s="49" t="s">
        <v>128</v>
      </c>
      <c r="G126" s="50"/>
    </row>
    <row r="127" spans="1:39" s="49" customFormat="1" ht="6" hidden="1">
      <c r="A127" s="49" t="s">
        <v>129</v>
      </c>
      <c r="B127" s="50">
        <v>684</v>
      </c>
      <c r="C127" s="50">
        <v>342</v>
      </c>
      <c r="D127" s="50">
        <v>684</v>
      </c>
      <c r="E127" s="50">
        <v>342</v>
      </c>
      <c r="F127" s="49" t="s">
        <v>128</v>
      </c>
      <c r="G127" s="50"/>
    </row>
    <row r="128" spans="1:39" s="49" customFormat="1" ht="6" hidden="1">
      <c r="A128" s="49" t="s">
        <v>130</v>
      </c>
      <c r="B128" s="50">
        <v>889</v>
      </c>
      <c r="C128" s="50">
        <v>445</v>
      </c>
      <c r="D128" s="50">
        <v>889</v>
      </c>
      <c r="E128" s="50">
        <v>445</v>
      </c>
      <c r="F128" s="49" t="s">
        <v>128</v>
      </c>
      <c r="G128" s="50"/>
    </row>
    <row r="129" spans="1:7" s="49" customFormat="1" ht="6" hidden="1">
      <c r="A129" s="49" t="s">
        <v>131</v>
      </c>
      <c r="B129" s="50">
        <v>231</v>
      </c>
      <c r="C129" s="50">
        <v>115</v>
      </c>
      <c r="D129" s="50">
        <v>231</v>
      </c>
      <c r="E129" s="50">
        <v>115</v>
      </c>
      <c r="F129" s="49" t="s">
        <v>128</v>
      </c>
      <c r="G129" s="50"/>
    </row>
    <row r="130" spans="1:7" s="49" customFormat="1" ht="6" hidden="1">
      <c r="A130" s="49" t="s">
        <v>15</v>
      </c>
      <c r="B130" s="50">
        <v>226</v>
      </c>
      <c r="C130" s="50">
        <v>113</v>
      </c>
      <c r="D130" s="50">
        <v>226</v>
      </c>
      <c r="E130" s="50">
        <v>113</v>
      </c>
      <c r="F130" s="49" t="s">
        <v>128</v>
      </c>
      <c r="G130" s="50"/>
    </row>
    <row r="131" spans="1:7" s="49" customFormat="1" ht="6" hidden="1">
      <c r="A131" s="49" t="s">
        <v>132</v>
      </c>
      <c r="B131" s="50">
        <v>564</v>
      </c>
      <c r="C131" s="50">
        <v>113</v>
      </c>
      <c r="D131" s="50">
        <v>564</v>
      </c>
      <c r="E131" s="50">
        <v>282</v>
      </c>
      <c r="F131" s="49" t="s">
        <v>128</v>
      </c>
      <c r="G131" s="50"/>
    </row>
    <row r="132" spans="1:7" s="49" customFormat="1" ht="6" hidden="1">
      <c r="A132" s="49" t="s">
        <v>133</v>
      </c>
      <c r="B132" s="50">
        <v>710</v>
      </c>
      <c r="C132" s="50">
        <v>355</v>
      </c>
      <c r="D132" s="50">
        <v>710</v>
      </c>
      <c r="E132" s="50">
        <v>355</v>
      </c>
      <c r="F132" s="49" t="s">
        <v>128</v>
      </c>
      <c r="G132" s="50"/>
    </row>
    <row r="133" spans="1:7" s="49" customFormat="1" ht="6" hidden="1">
      <c r="A133" s="49" t="s">
        <v>134</v>
      </c>
      <c r="B133" s="50">
        <v>1133</v>
      </c>
      <c r="C133" s="50">
        <v>567</v>
      </c>
      <c r="D133" s="50">
        <v>1133</v>
      </c>
      <c r="E133" s="50">
        <v>567</v>
      </c>
      <c r="F133" s="49" t="s">
        <v>128</v>
      </c>
      <c r="G133" s="50"/>
    </row>
    <row r="134" spans="1:7" s="49" customFormat="1" ht="6" hidden="1">
      <c r="A134" s="49" t="s">
        <v>45</v>
      </c>
      <c r="B134" s="68">
        <f t="shared" ref="B134:C135" si="0">D134*$AG$5</f>
        <v>0</v>
      </c>
      <c r="C134" s="68">
        <f t="shared" si="0"/>
        <v>0</v>
      </c>
      <c r="D134" s="50">
        <v>27</v>
      </c>
      <c r="E134" s="50">
        <v>13</v>
      </c>
      <c r="F134" s="49" t="s">
        <v>135</v>
      </c>
      <c r="G134" s="50"/>
    </row>
    <row r="135" spans="1:7" s="49" customFormat="1" ht="6" hidden="1">
      <c r="A135" s="49" t="s">
        <v>136</v>
      </c>
      <c r="B135" s="68">
        <f t="shared" si="0"/>
        <v>0</v>
      </c>
      <c r="C135" s="68">
        <f t="shared" si="0"/>
        <v>0</v>
      </c>
      <c r="D135" s="50">
        <v>27</v>
      </c>
      <c r="E135" s="50">
        <v>13</v>
      </c>
      <c r="F135" s="49" t="s">
        <v>135</v>
      </c>
      <c r="G135" s="50"/>
    </row>
    <row r="136" spans="1:7" s="49" customFormat="1" ht="6" hidden="1">
      <c r="A136" s="49" t="s">
        <v>16</v>
      </c>
      <c r="B136" s="50">
        <v>320</v>
      </c>
      <c r="C136" s="50">
        <v>160</v>
      </c>
      <c r="D136" s="50">
        <v>320</v>
      </c>
      <c r="E136" s="50">
        <v>160</v>
      </c>
      <c r="F136" s="49" t="s">
        <v>128</v>
      </c>
      <c r="G136" s="50"/>
    </row>
    <row r="137" spans="1:7" s="49" customFormat="1" ht="6" hidden="1">
      <c r="A137" s="49" t="s">
        <v>17</v>
      </c>
      <c r="B137" s="50">
        <v>339</v>
      </c>
      <c r="C137" s="50">
        <v>169</v>
      </c>
      <c r="D137" s="50">
        <v>339</v>
      </c>
      <c r="E137" s="50">
        <v>169</v>
      </c>
      <c r="F137" s="49" t="s">
        <v>128</v>
      </c>
      <c r="G137" s="50"/>
    </row>
    <row r="138" spans="1:7" s="49" customFormat="1" ht="6" hidden="1">
      <c r="A138" s="49" t="s">
        <v>18</v>
      </c>
      <c r="B138" s="50">
        <v>311</v>
      </c>
      <c r="C138" s="50">
        <v>156</v>
      </c>
      <c r="D138" s="50">
        <v>311</v>
      </c>
      <c r="E138" s="50">
        <v>156</v>
      </c>
      <c r="F138" s="49" t="s">
        <v>128</v>
      </c>
      <c r="G138" s="50"/>
    </row>
    <row r="139" spans="1:7" s="49" customFormat="1" ht="6" hidden="1">
      <c r="A139" s="49" t="s">
        <v>19</v>
      </c>
      <c r="B139" s="50">
        <v>137</v>
      </c>
      <c r="C139" s="50">
        <v>68</v>
      </c>
      <c r="D139" s="50">
        <v>137</v>
      </c>
      <c r="E139" s="50">
        <v>68</v>
      </c>
      <c r="F139" s="49" t="s">
        <v>128</v>
      </c>
      <c r="G139" s="50"/>
    </row>
    <row r="140" spans="1:7" s="49" customFormat="1" ht="6" hidden="1">
      <c r="A140" s="49" t="s">
        <v>20</v>
      </c>
      <c r="B140" s="50">
        <v>508</v>
      </c>
      <c r="C140" s="50">
        <v>254</v>
      </c>
      <c r="D140" s="50">
        <v>508</v>
      </c>
      <c r="E140" s="50">
        <v>254</v>
      </c>
      <c r="F140" s="49" t="s">
        <v>128</v>
      </c>
      <c r="G140" s="50"/>
    </row>
    <row r="141" spans="1:7" s="49" customFormat="1" ht="6" hidden="1">
      <c r="A141" s="49" t="s">
        <v>21</v>
      </c>
      <c r="B141" s="50">
        <v>204</v>
      </c>
      <c r="C141" s="50">
        <v>102</v>
      </c>
      <c r="D141" s="50">
        <v>204</v>
      </c>
      <c r="E141" s="50">
        <v>102</v>
      </c>
      <c r="F141" s="49" t="s">
        <v>128</v>
      </c>
      <c r="G141" s="50"/>
    </row>
    <row r="142" spans="1:7" s="49" customFormat="1" ht="6" hidden="1">
      <c r="A142" s="49" t="s">
        <v>22</v>
      </c>
      <c r="B142" s="50">
        <v>148</v>
      </c>
      <c r="C142" s="50">
        <v>74</v>
      </c>
      <c r="D142" s="50">
        <v>148</v>
      </c>
      <c r="E142" s="50">
        <v>74</v>
      </c>
      <c r="F142" s="49" t="s">
        <v>128</v>
      </c>
      <c r="G142" s="50"/>
    </row>
    <row r="143" spans="1:7" s="49" customFormat="1" ht="6" hidden="1">
      <c r="A143" s="49" t="s">
        <v>23</v>
      </c>
      <c r="B143" s="50"/>
      <c r="C143" s="50">
        <v>282</v>
      </c>
      <c r="D143" s="50"/>
      <c r="E143" s="50">
        <v>282</v>
      </c>
      <c r="F143" s="49" t="s">
        <v>128</v>
      </c>
      <c r="G143" s="50"/>
    </row>
    <row r="144" spans="1:7" s="49" customFormat="1" ht="6" hidden="1">
      <c r="A144" s="49" t="s">
        <v>137</v>
      </c>
      <c r="B144" s="50">
        <v>33</v>
      </c>
      <c r="C144" s="50">
        <v>16</v>
      </c>
      <c r="D144" s="50">
        <v>33</v>
      </c>
      <c r="E144" s="50">
        <v>16</v>
      </c>
      <c r="F144" s="49" t="s">
        <v>128</v>
      </c>
      <c r="G144" s="50"/>
    </row>
    <row r="145" spans="1:7" s="49" customFormat="1" ht="6" hidden="1">
      <c r="A145" s="49" t="s">
        <v>24</v>
      </c>
      <c r="B145" s="50">
        <v>475</v>
      </c>
      <c r="C145" s="50">
        <v>237</v>
      </c>
      <c r="D145" s="50">
        <v>475</v>
      </c>
      <c r="E145" s="50">
        <v>237</v>
      </c>
      <c r="F145" s="49" t="s">
        <v>128</v>
      </c>
      <c r="G145" s="50"/>
    </row>
    <row r="146" spans="1:7" s="49" customFormat="1" ht="6" hidden="1">
      <c r="A146" s="49" t="s">
        <v>25</v>
      </c>
      <c r="B146" s="50">
        <v>638</v>
      </c>
      <c r="C146" s="50">
        <v>319</v>
      </c>
      <c r="D146" s="50">
        <v>638</v>
      </c>
      <c r="E146" s="50">
        <v>319</v>
      </c>
      <c r="F146" s="49" t="s">
        <v>128</v>
      </c>
      <c r="G146" s="50"/>
    </row>
    <row r="147" spans="1:7" s="49" customFormat="1" ht="6" hidden="1">
      <c r="A147" s="49" t="s">
        <v>26</v>
      </c>
      <c r="B147" s="50">
        <f>D147*$AG$5</f>
        <v>0</v>
      </c>
      <c r="C147" s="50">
        <f>E147*$AG$5</f>
        <v>0</v>
      </c>
      <c r="D147" s="50">
        <v>38</v>
      </c>
      <c r="E147" s="50">
        <v>19</v>
      </c>
      <c r="F147" s="49" t="s">
        <v>135</v>
      </c>
      <c r="G147" s="50"/>
    </row>
    <row r="148" spans="1:7" s="49" customFormat="1" ht="6" hidden="1">
      <c r="A148" s="49" t="s">
        <v>27</v>
      </c>
      <c r="B148" s="50">
        <f>D148*$AG$5</f>
        <v>0</v>
      </c>
      <c r="C148" s="50">
        <f t="shared" ref="C148:C160" si="1">E148*$AG$5</f>
        <v>0</v>
      </c>
      <c r="D148" s="50">
        <v>40</v>
      </c>
      <c r="E148" s="50">
        <v>20</v>
      </c>
      <c r="F148" s="49" t="s">
        <v>135</v>
      </c>
      <c r="G148" s="50"/>
    </row>
    <row r="149" spans="1:7" s="49" customFormat="1" ht="6" hidden="1">
      <c r="A149" s="49" t="s">
        <v>28</v>
      </c>
      <c r="B149" s="50">
        <f t="shared" ref="B149:B160" si="2">D149*$AG$5</f>
        <v>0</v>
      </c>
      <c r="C149" s="50">
        <f t="shared" si="1"/>
        <v>0</v>
      </c>
      <c r="D149" s="50">
        <v>38</v>
      </c>
      <c r="E149" s="50">
        <v>19</v>
      </c>
      <c r="F149" s="49" t="s">
        <v>135</v>
      </c>
      <c r="G149" s="50"/>
    </row>
    <row r="150" spans="1:7" s="49" customFormat="1" ht="6" hidden="1">
      <c r="A150" s="49" t="s">
        <v>29</v>
      </c>
      <c r="B150" s="50">
        <f t="shared" si="2"/>
        <v>0</v>
      </c>
      <c r="C150" s="50">
        <f t="shared" si="1"/>
        <v>0</v>
      </c>
      <c r="D150" s="50">
        <v>48</v>
      </c>
      <c r="E150" s="50">
        <v>24</v>
      </c>
      <c r="F150" s="49" t="s">
        <v>135</v>
      </c>
      <c r="G150" s="50"/>
    </row>
    <row r="151" spans="1:7" s="49" customFormat="1" ht="6" hidden="1">
      <c r="A151" s="49" t="s">
        <v>30</v>
      </c>
      <c r="B151" s="50">
        <f t="shared" si="2"/>
        <v>0</v>
      </c>
      <c r="C151" s="50">
        <f t="shared" si="1"/>
        <v>0</v>
      </c>
      <c r="D151" s="50">
        <v>43</v>
      </c>
      <c r="E151" s="50">
        <v>21</v>
      </c>
      <c r="F151" s="49" t="s">
        <v>135</v>
      </c>
      <c r="G151" s="50"/>
    </row>
    <row r="152" spans="1:7" s="49" customFormat="1" ht="6" hidden="1">
      <c r="A152" s="49" t="s">
        <v>31</v>
      </c>
      <c r="B152" s="50">
        <f t="shared" si="2"/>
        <v>0</v>
      </c>
      <c r="C152" s="50">
        <f t="shared" si="1"/>
        <v>0</v>
      </c>
      <c r="D152" s="50">
        <v>36</v>
      </c>
      <c r="E152" s="50">
        <v>18</v>
      </c>
      <c r="F152" s="49" t="s">
        <v>135</v>
      </c>
      <c r="G152" s="50"/>
    </row>
    <row r="153" spans="1:7" s="49" customFormat="1" ht="6" hidden="1">
      <c r="A153" s="49" t="s">
        <v>138</v>
      </c>
      <c r="B153" s="50">
        <f t="shared" si="2"/>
        <v>0</v>
      </c>
      <c r="C153" s="50">
        <f t="shared" si="1"/>
        <v>0</v>
      </c>
      <c r="D153" s="50">
        <v>37</v>
      </c>
      <c r="E153" s="50">
        <v>19</v>
      </c>
      <c r="F153" s="49" t="s">
        <v>135</v>
      </c>
      <c r="G153" s="50"/>
    </row>
    <row r="154" spans="1:7" s="49" customFormat="1" ht="6" hidden="1">
      <c r="A154" s="49" t="s">
        <v>139</v>
      </c>
      <c r="B154" s="50">
        <f t="shared" si="2"/>
        <v>0</v>
      </c>
      <c r="C154" s="50">
        <f t="shared" si="1"/>
        <v>0</v>
      </c>
      <c r="D154" s="50">
        <v>35</v>
      </c>
      <c r="E154" s="50">
        <v>18</v>
      </c>
      <c r="F154" s="49" t="s">
        <v>135</v>
      </c>
      <c r="G154" s="50"/>
    </row>
    <row r="155" spans="1:7" s="49" customFormat="1" ht="6" hidden="1">
      <c r="A155" s="49" t="s">
        <v>140</v>
      </c>
      <c r="B155" s="50">
        <f t="shared" si="2"/>
        <v>0</v>
      </c>
      <c r="C155" s="50">
        <f t="shared" si="1"/>
        <v>0</v>
      </c>
      <c r="D155" s="50">
        <v>37</v>
      </c>
      <c r="E155" s="50">
        <v>19</v>
      </c>
      <c r="F155" s="49" t="s">
        <v>135</v>
      </c>
      <c r="G155" s="50"/>
    </row>
    <row r="156" spans="1:7" s="49" customFormat="1" ht="6" hidden="1">
      <c r="A156" s="49" t="s">
        <v>141</v>
      </c>
      <c r="B156" s="50">
        <f t="shared" si="2"/>
        <v>0</v>
      </c>
      <c r="C156" s="50">
        <f t="shared" si="1"/>
        <v>0</v>
      </c>
      <c r="D156" s="50">
        <v>35</v>
      </c>
      <c r="E156" s="50">
        <v>18</v>
      </c>
      <c r="F156" s="49" t="s">
        <v>135</v>
      </c>
      <c r="G156" s="50"/>
    </row>
    <row r="157" spans="1:7" s="49" customFormat="1" ht="6" hidden="1">
      <c r="A157" s="49" t="s">
        <v>142</v>
      </c>
      <c r="B157" s="50">
        <f t="shared" si="2"/>
        <v>0</v>
      </c>
      <c r="C157" s="50">
        <f t="shared" si="1"/>
        <v>0</v>
      </c>
      <c r="D157" s="50">
        <v>37</v>
      </c>
      <c r="E157" s="50">
        <v>19</v>
      </c>
      <c r="F157" s="49" t="s">
        <v>135</v>
      </c>
      <c r="G157" s="50"/>
    </row>
    <row r="158" spans="1:7" s="49" customFormat="1" ht="6" hidden="1">
      <c r="A158" s="49" t="s">
        <v>143</v>
      </c>
      <c r="B158" s="50">
        <f t="shared" si="2"/>
        <v>0</v>
      </c>
      <c r="C158" s="50">
        <f t="shared" si="1"/>
        <v>0</v>
      </c>
      <c r="D158" s="50">
        <v>35</v>
      </c>
      <c r="E158" s="50">
        <v>18</v>
      </c>
      <c r="F158" s="49" t="s">
        <v>135</v>
      </c>
      <c r="G158" s="50"/>
    </row>
    <row r="159" spans="1:7" s="49" customFormat="1" ht="6" hidden="1">
      <c r="A159" s="49" t="s">
        <v>144</v>
      </c>
      <c r="B159" s="50">
        <f t="shared" si="2"/>
        <v>0</v>
      </c>
      <c r="C159" s="50">
        <f t="shared" si="1"/>
        <v>0</v>
      </c>
      <c r="D159" s="50">
        <v>37</v>
      </c>
      <c r="E159" s="50">
        <v>19</v>
      </c>
      <c r="F159" s="49" t="s">
        <v>135</v>
      </c>
      <c r="G159" s="50"/>
    </row>
    <row r="160" spans="1:7" s="49" customFormat="1" ht="6" hidden="1">
      <c r="A160" s="49" t="s">
        <v>145</v>
      </c>
      <c r="B160" s="50">
        <f t="shared" si="2"/>
        <v>0</v>
      </c>
      <c r="C160" s="50">
        <f t="shared" si="1"/>
        <v>0</v>
      </c>
      <c r="D160" s="50">
        <v>35</v>
      </c>
      <c r="E160" s="50">
        <v>18</v>
      </c>
      <c r="F160" s="49" t="s">
        <v>135</v>
      </c>
      <c r="G160" s="50"/>
    </row>
    <row r="161" spans="1:7" s="49" customFormat="1" ht="6" hidden="1"/>
    <row r="162" spans="1:7" s="49" customFormat="1" ht="6" hidden="1">
      <c r="A162" s="174" t="s">
        <v>170</v>
      </c>
      <c r="B162" s="49" t="s">
        <v>146</v>
      </c>
    </row>
    <row r="163" spans="1:7" s="49" customFormat="1" ht="6" hidden="1">
      <c r="A163" s="174" t="s">
        <v>171</v>
      </c>
      <c r="B163" s="49">
        <v>0</v>
      </c>
      <c r="C163" s="49" t="b">
        <v>0</v>
      </c>
      <c r="D163" s="49" t="b">
        <v>0</v>
      </c>
      <c r="E163" s="49" t="b">
        <v>0</v>
      </c>
      <c r="F163" s="49">
        <v>0</v>
      </c>
      <c r="G163" s="49">
        <v>0</v>
      </c>
    </row>
    <row r="164" spans="1:7" s="49" customFormat="1" ht="6" hidden="1">
      <c r="A164" s="174" t="s">
        <v>172</v>
      </c>
    </row>
    <row r="165" spans="1:7" s="49" customFormat="1" ht="6" hidden="1">
      <c r="A165" s="174" t="s">
        <v>173</v>
      </c>
    </row>
    <row r="166" spans="1:7" s="49" customFormat="1" ht="6" hidden="1">
      <c r="A166" s="174" t="s">
        <v>174</v>
      </c>
    </row>
    <row r="167" spans="1:7" s="49" customFormat="1" ht="6" hidden="1">
      <c r="A167" s="174" t="s">
        <v>175</v>
      </c>
    </row>
    <row r="168" spans="1:7" s="49" customFormat="1" ht="6" hidden="1">
      <c r="A168" s="174" t="s">
        <v>176</v>
      </c>
    </row>
    <row r="169" spans="1:7" s="49" customFormat="1" ht="6" hidden="1">
      <c r="A169" s="174" t="s">
        <v>177</v>
      </c>
    </row>
    <row r="170" spans="1:7" hidden="1"/>
  </sheetData>
  <sheetProtection password="DDC8" sheet="1" formatCells="0" formatColumns="0" formatRows="0" insertColumns="0" insertRows="0" autoFilter="0"/>
  <mergeCells count="190">
    <mergeCell ref="L8:R8"/>
    <mergeCell ref="S8:Y8"/>
    <mergeCell ref="Z8:AB8"/>
    <mergeCell ref="AC8:AM8"/>
    <mergeCell ref="L9:AM9"/>
    <mergeCell ref="A10:H11"/>
    <mergeCell ref="AP5:AT5"/>
    <mergeCell ref="B6:K7"/>
    <mergeCell ref="Q6:R6"/>
    <mergeCell ref="T6:V6"/>
    <mergeCell ref="AT6:AT7"/>
    <mergeCell ref="L7:AM7"/>
    <mergeCell ref="A3:A9"/>
    <mergeCell ref="L3:AF3"/>
    <mergeCell ref="AG3:AM3"/>
    <mergeCell ref="L4:AF4"/>
    <mergeCell ref="AG4:AM4"/>
    <mergeCell ref="AP4:AT4"/>
    <mergeCell ref="L5:AB5"/>
    <mergeCell ref="AC5:AF5"/>
    <mergeCell ref="AG5:AK5"/>
    <mergeCell ref="AL5:AM5"/>
    <mergeCell ref="A12:H13"/>
    <mergeCell ref="A14:H15"/>
    <mergeCell ref="I12:O12"/>
    <mergeCell ref="Q12:X12"/>
    <mergeCell ref="Y12:AE12"/>
    <mergeCell ref="AG12:AM12"/>
    <mergeCell ref="I13:O13"/>
    <mergeCell ref="Q13:X13"/>
    <mergeCell ref="Y13:AE13"/>
    <mergeCell ref="AG13:AM13"/>
    <mergeCell ref="I14:O14"/>
    <mergeCell ref="Q14:X14"/>
    <mergeCell ref="Y14:AE14"/>
    <mergeCell ref="AG14:AM14"/>
    <mergeCell ref="I15:O15"/>
    <mergeCell ref="Q15:X15"/>
    <mergeCell ref="A16:AM16"/>
    <mergeCell ref="K18:N18"/>
    <mergeCell ref="O18:Q18"/>
    <mergeCell ref="R18:S18"/>
    <mergeCell ref="T18:X18"/>
    <mergeCell ref="Y18:AA18"/>
    <mergeCell ref="AB18:AC18"/>
    <mergeCell ref="AD18:AH18"/>
    <mergeCell ref="AI18:AK18"/>
    <mergeCell ref="AL18:AM18"/>
    <mergeCell ref="A30:E30"/>
    <mergeCell ref="F30:J30"/>
    <mergeCell ref="K30:AM30"/>
    <mergeCell ref="A31:E31"/>
    <mergeCell ref="F31:J31"/>
    <mergeCell ref="K31:AM31"/>
    <mergeCell ref="H19:J19"/>
    <mergeCell ref="K19:AE19"/>
    <mergeCell ref="C20:AM27"/>
    <mergeCell ref="A29:E29"/>
    <mergeCell ref="F29:J29"/>
    <mergeCell ref="K29:AM29"/>
    <mergeCell ref="A34:E34"/>
    <mergeCell ref="F34:J34"/>
    <mergeCell ref="K34:AM34"/>
    <mergeCell ref="A35:E35"/>
    <mergeCell ref="F35:J35"/>
    <mergeCell ref="K35:AM35"/>
    <mergeCell ref="A32:E32"/>
    <mergeCell ref="F32:J32"/>
    <mergeCell ref="K32:AM32"/>
    <mergeCell ref="A33:E33"/>
    <mergeCell ref="F33:J33"/>
    <mergeCell ref="K33:AM33"/>
    <mergeCell ref="A38:E38"/>
    <mergeCell ref="F38:J38"/>
    <mergeCell ref="K38:AM38"/>
    <mergeCell ref="A39:E39"/>
    <mergeCell ref="F39:J39"/>
    <mergeCell ref="K39:AM39"/>
    <mergeCell ref="A36:E36"/>
    <mergeCell ref="F36:J36"/>
    <mergeCell ref="K36:AM36"/>
    <mergeCell ref="A37:E37"/>
    <mergeCell ref="F37:J37"/>
    <mergeCell ref="K37:AM37"/>
    <mergeCell ref="A42:E42"/>
    <mergeCell ref="F42:J42"/>
    <mergeCell ref="K42:AM42"/>
    <mergeCell ref="A43:E43"/>
    <mergeCell ref="F43:J43"/>
    <mergeCell ref="K43:AM43"/>
    <mergeCell ref="A40:E40"/>
    <mergeCell ref="F40:J40"/>
    <mergeCell ref="K40:AM40"/>
    <mergeCell ref="A41:E41"/>
    <mergeCell ref="F41:J41"/>
    <mergeCell ref="K41:AM41"/>
    <mergeCell ref="A46:E46"/>
    <mergeCell ref="F46:J46"/>
    <mergeCell ref="K46:AM46"/>
    <mergeCell ref="A47:E47"/>
    <mergeCell ref="F47:J47"/>
    <mergeCell ref="K47:AM47"/>
    <mergeCell ref="A44:E44"/>
    <mergeCell ref="F44:J44"/>
    <mergeCell ref="K44:AM44"/>
    <mergeCell ref="A45:E45"/>
    <mergeCell ref="F45:J45"/>
    <mergeCell ref="K45:AM45"/>
    <mergeCell ref="A50:E50"/>
    <mergeCell ref="F50:J50"/>
    <mergeCell ref="K50:AM50"/>
    <mergeCell ref="A53:E53"/>
    <mergeCell ref="F53:J53"/>
    <mergeCell ref="K53:AM53"/>
    <mergeCell ref="A48:E48"/>
    <mergeCell ref="F48:J48"/>
    <mergeCell ref="K48:AM48"/>
    <mergeCell ref="A49:E49"/>
    <mergeCell ref="F49:J49"/>
    <mergeCell ref="K49:AM49"/>
    <mergeCell ref="A56:E56"/>
    <mergeCell ref="F56:J56"/>
    <mergeCell ref="K56:AM56"/>
    <mergeCell ref="A57:E57"/>
    <mergeCell ref="F57:J57"/>
    <mergeCell ref="K57:AM57"/>
    <mergeCell ref="A54:E54"/>
    <mergeCell ref="F54:J54"/>
    <mergeCell ref="K54:AM54"/>
    <mergeCell ref="A55:E55"/>
    <mergeCell ref="F55:J55"/>
    <mergeCell ref="K55:AM55"/>
    <mergeCell ref="H60:J60"/>
    <mergeCell ref="K60:AE60"/>
    <mergeCell ref="C61:AM62"/>
    <mergeCell ref="A63:E63"/>
    <mergeCell ref="A64:E64"/>
    <mergeCell ref="F64:J64"/>
    <mergeCell ref="K64:AM64"/>
    <mergeCell ref="W59:Z59"/>
    <mergeCell ref="AA59:AC59"/>
    <mergeCell ref="AD59:AE59"/>
    <mergeCell ref="AF59:AH59"/>
    <mergeCell ref="AI59:AK59"/>
    <mergeCell ref="AL59:AM59"/>
    <mergeCell ref="A67:E67"/>
    <mergeCell ref="F67:J67"/>
    <mergeCell ref="K67:AM67"/>
    <mergeCell ref="A68:E68"/>
    <mergeCell ref="F68:J68"/>
    <mergeCell ref="K68:AM68"/>
    <mergeCell ref="A65:E65"/>
    <mergeCell ref="F65:J65"/>
    <mergeCell ref="K65:AM65"/>
    <mergeCell ref="A66:E66"/>
    <mergeCell ref="F66:J66"/>
    <mergeCell ref="K66:AM66"/>
    <mergeCell ref="A72:E72"/>
    <mergeCell ref="F72:J72"/>
    <mergeCell ref="K72:AM72"/>
    <mergeCell ref="A69:E69"/>
    <mergeCell ref="F69:J69"/>
    <mergeCell ref="K69:AM69"/>
    <mergeCell ref="A70:E70"/>
    <mergeCell ref="F70:J70"/>
    <mergeCell ref="K70:AM70"/>
    <mergeCell ref="Y15:AE15"/>
    <mergeCell ref="AG15:AM15"/>
    <mergeCell ref="A2:AM2"/>
    <mergeCell ref="A77:E77"/>
    <mergeCell ref="F77:J77"/>
    <mergeCell ref="K77:AM77"/>
    <mergeCell ref="A85:AK85"/>
    <mergeCell ref="A90:AK90"/>
    <mergeCell ref="A94:AK94"/>
    <mergeCell ref="A75:E75"/>
    <mergeCell ref="F75:J75"/>
    <mergeCell ref="K75:AM75"/>
    <mergeCell ref="A76:E76"/>
    <mergeCell ref="F76:J76"/>
    <mergeCell ref="K76:AM76"/>
    <mergeCell ref="A73:E73"/>
    <mergeCell ref="F73:J73"/>
    <mergeCell ref="K73:AM73"/>
    <mergeCell ref="A74:E74"/>
    <mergeCell ref="F74:J74"/>
    <mergeCell ref="K74:AM74"/>
    <mergeCell ref="A71:E71"/>
    <mergeCell ref="F71:J71"/>
    <mergeCell ref="K71:AM71"/>
  </mergeCells>
  <phoneticPr fontId="8"/>
  <dataValidations count="4">
    <dataValidation type="list" allowBlank="1" showInputMessage="1" showErrorMessage="1" sqref="L5:AB5" xr:uid="{00000000-0002-0000-0700-000000000000}">
      <formula1>$A$126:$A$160</formula1>
    </dataValidation>
    <dataValidation type="list" allowBlank="1" showInputMessage="1" showErrorMessage="1" sqref="H60:J60" xr:uid="{00000000-0002-0000-0700-000001000000}">
      <formula1>$A$168:$A$169</formula1>
    </dataValidation>
    <dataValidation type="list" allowBlank="1" showInputMessage="1" showErrorMessage="1" sqref="H19:J19" xr:uid="{00000000-0002-0000-0700-000002000000}">
      <formula1>$A$162:$A$167</formula1>
    </dataValidation>
    <dataValidation imeMode="halfAlpha" allowBlank="1" showInputMessage="1" showErrorMessage="1" sqref="S59:V59 AD58:AH58 S58:X58 J58:N59 AM58" xr:uid="{00000000-0002-0000-0700-000003000000}"/>
  </dataValidations>
  <printOptions horizontalCentered="1"/>
  <pageMargins left="0.59055118110236227" right="0.59055118110236227" top="0.62992125984251968" bottom="0.43307086614173229" header="0.51181102362204722" footer="0.35433070866141736"/>
  <pageSetup paperSize="9" scale="92" orientation="portrait" r:id="rId1"/>
  <headerFooter alignWithMargins="0"/>
  <rowBreaks count="1" manualBreakCount="1">
    <brk id="50"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78849" r:id="rId4" name="Check Box 1">
              <controlPr defaultSize="0" autoFill="0" autoLine="0" autoPict="0">
                <anchor moveWithCells="1">
                  <from>
                    <xdr:col>8</xdr:col>
                    <xdr:colOff>9525</xdr:colOff>
                    <xdr:row>8</xdr:row>
                    <xdr:rowOff>247650</xdr:rowOff>
                  </from>
                  <to>
                    <xdr:col>9</xdr:col>
                    <xdr:colOff>95250</xdr:colOff>
                    <xdr:row>10</xdr:row>
                    <xdr:rowOff>19050</xdr:rowOff>
                  </to>
                </anchor>
              </controlPr>
            </control>
          </mc:Choice>
        </mc:AlternateContent>
        <mc:AlternateContent xmlns:mc="http://schemas.openxmlformats.org/markup-compatibility/2006">
          <mc:Choice Requires="x14">
            <control shapeId="78850" r:id="rId5" name="Check Box 2">
              <controlPr defaultSize="0" autoFill="0" autoLine="0" autoPict="0">
                <anchor moveWithCells="1">
                  <from>
                    <xdr:col>8</xdr:col>
                    <xdr:colOff>9525</xdr:colOff>
                    <xdr:row>9</xdr:row>
                    <xdr:rowOff>228600</xdr:rowOff>
                  </from>
                  <to>
                    <xdr:col>9</xdr:col>
                    <xdr:colOff>95250</xdr:colOff>
                    <xdr:row>11</xdr:row>
                    <xdr:rowOff>19050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AT169"/>
  <sheetViews>
    <sheetView showGridLines="0" view="pageBreakPreview" zoomScale="130" zoomScaleNormal="120" zoomScaleSheetLayoutView="130" workbookViewId="0">
      <selection activeCell="I12" sqref="I12:AM15"/>
    </sheetView>
  </sheetViews>
  <sheetFormatPr defaultColWidth="2.25" defaultRowHeight="13.5"/>
  <cols>
    <col min="1" max="1" width="2.25" style="5" customWidth="1"/>
    <col min="2" max="5" width="2.375" style="5" customWidth="1"/>
    <col min="6" max="7" width="2.375" style="5" bestFit="1" customWidth="1"/>
    <col min="8" max="8" width="2.75" style="5" customWidth="1"/>
    <col min="9" max="9" width="2.875" style="5" customWidth="1"/>
    <col min="10" max="38" width="2.25" style="5"/>
    <col min="39" max="39" width="3.5" style="5" customWidth="1"/>
    <col min="40" max="40" width="2.25" style="5"/>
    <col min="41" max="47" width="2.25" style="5" customWidth="1"/>
    <col min="48" max="16384" width="2.25" style="5"/>
  </cols>
  <sheetData>
    <row r="1" spans="1:46">
      <c r="A1" s="69" t="s">
        <v>359</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row>
    <row r="2" spans="1:46" ht="19.5" customHeight="1">
      <c r="A2" s="928" t="s">
        <v>264</v>
      </c>
      <c r="B2" s="928"/>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c r="AF2" s="928"/>
      <c r="AG2" s="928"/>
      <c r="AH2" s="928"/>
      <c r="AI2" s="928"/>
      <c r="AJ2" s="928"/>
      <c r="AK2" s="928"/>
      <c r="AL2" s="928"/>
      <c r="AM2" s="928"/>
    </row>
    <row r="3" spans="1:46" s="2" customFormat="1" ht="12" customHeight="1">
      <c r="A3" s="1033" t="s">
        <v>151</v>
      </c>
      <c r="B3" s="70" t="s">
        <v>0</v>
      </c>
      <c r="C3" s="71"/>
      <c r="D3" s="71"/>
      <c r="E3" s="72"/>
      <c r="F3" s="72"/>
      <c r="G3" s="72"/>
      <c r="H3" s="72"/>
      <c r="I3" s="72"/>
      <c r="J3" s="72"/>
      <c r="K3" s="73"/>
      <c r="L3" s="1036"/>
      <c r="M3" s="1037"/>
      <c r="N3" s="1037"/>
      <c r="O3" s="1037"/>
      <c r="P3" s="1037"/>
      <c r="Q3" s="1037"/>
      <c r="R3" s="1037"/>
      <c r="S3" s="1037"/>
      <c r="T3" s="1037"/>
      <c r="U3" s="1037"/>
      <c r="V3" s="1037"/>
      <c r="W3" s="1037"/>
      <c r="X3" s="1037"/>
      <c r="Y3" s="1037"/>
      <c r="Z3" s="1037"/>
      <c r="AA3" s="1037"/>
      <c r="AB3" s="1037"/>
      <c r="AC3" s="1037"/>
      <c r="AD3" s="1037"/>
      <c r="AE3" s="1037"/>
      <c r="AF3" s="1038"/>
      <c r="AG3" s="982" t="s">
        <v>65</v>
      </c>
      <c r="AH3" s="983"/>
      <c r="AI3" s="983"/>
      <c r="AJ3" s="983"/>
      <c r="AK3" s="983"/>
      <c r="AL3" s="983"/>
      <c r="AM3" s="984"/>
    </row>
    <row r="4" spans="1:46" s="2" customFormat="1" ht="20.25" customHeight="1">
      <c r="A4" s="1034"/>
      <c r="B4" s="412" t="s">
        <v>152</v>
      </c>
      <c r="C4" s="419"/>
      <c r="D4" s="419"/>
      <c r="E4" s="413"/>
      <c r="F4" s="413"/>
      <c r="G4" s="413"/>
      <c r="H4" s="413"/>
      <c r="I4" s="413"/>
      <c r="J4" s="413"/>
      <c r="K4" s="414"/>
      <c r="L4" s="1039"/>
      <c r="M4" s="1040"/>
      <c r="N4" s="1040"/>
      <c r="O4" s="1040"/>
      <c r="P4" s="1040"/>
      <c r="Q4" s="1040"/>
      <c r="R4" s="1040"/>
      <c r="S4" s="1040"/>
      <c r="T4" s="1040"/>
      <c r="U4" s="1040"/>
      <c r="V4" s="1040"/>
      <c r="W4" s="1040"/>
      <c r="X4" s="1040"/>
      <c r="Y4" s="1040"/>
      <c r="Z4" s="1040"/>
      <c r="AA4" s="1040"/>
      <c r="AB4" s="1040"/>
      <c r="AC4" s="1040"/>
      <c r="AD4" s="1040"/>
      <c r="AE4" s="1040"/>
      <c r="AF4" s="1041"/>
      <c r="AG4" s="1042"/>
      <c r="AH4" s="1043"/>
      <c r="AI4" s="1043"/>
      <c r="AJ4" s="1043"/>
      <c r="AK4" s="1043"/>
      <c r="AL4" s="1043"/>
      <c r="AM4" s="1044"/>
      <c r="AP4" s="1021"/>
      <c r="AQ4" s="1021"/>
      <c r="AR4" s="1021"/>
      <c r="AS4" s="1021"/>
      <c r="AT4" s="1021"/>
    </row>
    <row r="5" spans="1:46" s="2" customFormat="1" ht="20.25" customHeight="1">
      <c r="A5" s="1034"/>
      <c r="B5" s="78" t="s">
        <v>77</v>
      </c>
      <c r="C5" s="79"/>
      <c r="D5" s="79"/>
      <c r="E5" s="80"/>
      <c r="F5" s="80"/>
      <c r="G5" s="80"/>
      <c r="H5" s="80"/>
      <c r="I5" s="80"/>
      <c r="J5" s="80"/>
      <c r="K5" s="81"/>
      <c r="L5" s="1273"/>
      <c r="M5" s="1274"/>
      <c r="N5" s="1274"/>
      <c r="O5" s="1274"/>
      <c r="P5" s="1274"/>
      <c r="Q5" s="1274"/>
      <c r="R5" s="1274"/>
      <c r="S5" s="1274"/>
      <c r="T5" s="1274"/>
      <c r="U5" s="1274"/>
      <c r="V5" s="1274"/>
      <c r="W5" s="1274"/>
      <c r="X5" s="1274"/>
      <c r="Y5" s="1274"/>
      <c r="Z5" s="1274"/>
      <c r="AA5" s="1274"/>
      <c r="AB5" s="1275"/>
      <c r="AC5" s="1048" t="s">
        <v>66</v>
      </c>
      <c r="AD5" s="1049"/>
      <c r="AE5" s="1049"/>
      <c r="AF5" s="1050"/>
      <c r="AG5" s="1040"/>
      <c r="AH5" s="1040"/>
      <c r="AI5" s="1040"/>
      <c r="AJ5" s="1040"/>
      <c r="AK5" s="1040"/>
      <c r="AL5" s="983" t="s">
        <v>67</v>
      </c>
      <c r="AM5" s="984"/>
      <c r="AP5" s="1021"/>
      <c r="AQ5" s="1021"/>
      <c r="AR5" s="1021"/>
      <c r="AS5" s="1021"/>
      <c r="AT5" s="1021"/>
    </row>
    <row r="6" spans="1:46" s="2" customFormat="1" ht="13.5" customHeight="1">
      <c r="A6" s="1034"/>
      <c r="B6" s="1022" t="s">
        <v>153</v>
      </c>
      <c r="C6" s="1023"/>
      <c r="D6" s="1023"/>
      <c r="E6" s="1023"/>
      <c r="F6" s="1023"/>
      <c r="G6" s="1023"/>
      <c r="H6" s="1023"/>
      <c r="I6" s="1023"/>
      <c r="J6" s="1023"/>
      <c r="K6" s="1024"/>
      <c r="L6" s="410" t="s">
        <v>5</v>
      </c>
      <c r="M6" s="410"/>
      <c r="N6" s="410"/>
      <c r="O6" s="410"/>
      <c r="P6" s="410"/>
      <c r="Q6" s="1028"/>
      <c r="R6" s="1028"/>
      <c r="S6" s="93" t="s">
        <v>6</v>
      </c>
      <c r="T6" s="1028"/>
      <c r="U6" s="1028"/>
      <c r="V6" s="1028"/>
      <c r="W6" s="410" t="s">
        <v>7</v>
      </c>
      <c r="X6" s="410"/>
      <c r="Y6" s="410"/>
      <c r="Z6" s="410"/>
      <c r="AA6" s="410"/>
      <c r="AB6" s="410"/>
      <c r="AC6" s="83" t="s">
        <v>68</v>
      </c>
      <c r="AD6" s="410"/>
      <c r="AE6" s="410"/>
      <c r="AF6" s="410"/>
      <c r="AG6" s="410"/>
      <c r="AH6" s="410"/>
      <c r="AI6" s="410"/>
      <c r="AJ6" s="410"/>
      <c r="AK6" s="410"/>
      <c r="AL6" s="410"/>
      <c r="AM6" s="411"/>
      <c r="AT6" s="1029"/>
    </row>
    <row r="7" spans="1:46" s="2" customFormat="1" ht="20.25" customHeight="1">
      <c r="A7" s="1034"/>
      <c r="B7" s="1025"/>
      <c r="C7" s="1026"/>
      <c r="D7" s="1026"/>
      <c r="E7" s="1026"/>
      <c r="F7" s="1026"/>
      <c r="G7" s="1026"/>
      <c r="H7" s="1026"/>
      <c r="I7" s="1026"/>
      <c r="J7" s="1026"/>
      <c r="K7" s="1027"/>
      <c r="L7" s="1030"/>
      <c r="M7" s="1031"/>
      <c r="N7" s="1031"/>
      <c r="O7" s="1031"/>
      <c r="P7" s="1031"/>
      <c r="Q7" s="1031"/>
      <c r="R7" s="1031"/>
      <c r="S7" s="1031"/>
      <c r="T7" s="1031"/>
      <c r="U7" s="1031"/>
      <c r="V7" s="1031"/>
      <c r="W7" s="1031"/>
      <c r="X7" s="1031"/>
      <c r="Y7" s="1031"/>
      <c r="Z7" s="1031"/>
      <c r="AA7" s="1031"/>
      <c r="AB7" s="1031"/>
      <c r="AC7" s="1031"/>
      <c r="AD7" s="1031"/>
      <c r="AE7" s="1031"/>
      <c r="AF7" s="1031"/>
      <c r="AG7" s="1031"/>
      <c r="AH7" s="1031"/>
      <c r="AI7" s="1031"/>
      <c r="AJ7" s="1031"/>
      <c r="AK7" s="1031"/>
      <c r="AL7" s="1031"/>
      <c r="AM7" s="1032"/>
      <c r="AT7" s="1029"/>
    </row>
    <row r="8" spans="1:46" s="2" customFormat="1" ht="20.25" customHeight="1">
      <c r="A8" s="1034"/>
      <c r="B8" s="85" t="s">
        <v>8</v>
      </c>
      <c r="C8" s="415"/>
      <c r="D8" s="415"/>
      <c r="E8" s="87"/>
      <c r="F8" s="87"/>
      <c r="G8" s="87"/>
      <c r="H8" s="87"/>
      <c r="I8" s="87"/>
      <c r="J8" s="87"/>
      <c r="K8" s="87"/>
      <c r="L8" s="1053" t="s">
        <v>9</v>
      </c>
      <c r="M8" s="1054"/>
      <c r="N8" s="1054"/>
      <c r="O8" s="1054"/>
      <c r="P8" s="1054"/>
      <c r="Q8" s="1054"/>
      <c r="R8" s="1054"/>
      <c r="S8" s="1051"/>
      <c r="T8" s="1051"/>
      <c r="U8" s="1051"/>
      <c r="V8" s="1051"/>
      <c r="W8" s="1051"/>
      <c r="X8" s="1051"/>
      <c r="Y8" s="1052"/>
      <c r="Z8" s="1053" t="s">
        <v>60</v>
      </c>
      <c r="AA8" s="1054"/>
      <c r="AB8" s="1054"/>
      <c r="AC8" s="1055"/>
      <c r="AD8" s="1055"/>
      <c r="AE8" s="1055"/>
      <c r="AF8" s="1055"/>
      <c r="AG8" s="1055"/>
      <c r="AH8" s="1055"/>
      <c r="AI8" s="1055"/>
      <c r="AJ8" s="1055"/>
      <c r="AK8" s="1055"/>
      <c r="AL8" s="1055"/>
      <c r="AM8" s="1056"/>
    </row>
    <row r="9" spans="1:46" s="2" customFormat="1" ht="20.25" customHeight="1">
      <c r="A9" s="1035"/>
      <c r="B9" s="85" t="s">
        <v>39</v>
      </c>
      <c r="C9" s="415"/>
      <c r="D9" s="415"/>
      <c r="E9" s="87"/>
      <c r="F9" s="87"/>
      <c r="G9" s="87"/>
      <c r="H9" s="87"/>
      <c r="I9" s="87"/>
      <c r="J9" s="87"/>
      <c r="K9" s="87"/>
      <c r="L9" s="925"/>
      <c r="M9" s="926"/>
      <c r="N9" s="926"/>
      <c r="O9" s="926"/>
      <c r="P9" s="926"/>
      <c r="Q9" s="926"/>
      <c r="R9" s="926"/>
      <c r="S9" s="926"/>
      <c r="T9" s="926"/>
      <c r="U9" s="926"/>
      <c r="V9" s="926"/>
      <c r="W9" s="926"/>
      <c r="X9" s="926"/>
      <c r="Y9" s="926"/>
      <c r="Z9" s="926"/>
      <c r="AA9" s="926"/>
      <c r="AB9" s="926"/>
      <c r="AC9" s="926"/>
      <c r="AD9" s="926"/>
      <c r="AE9" s="926"/>
      <c r="AF9" s="926"/>
      <c r="AG9" s="926"/>
      <c r="AH9" s="926"/>
      <c r="AI9" s="926"/>
      <c r="AJ9" s="926"/>
      <c r="AK9" s="926"/>
      <c r="AL9" s="926"/>
      <c r="AM9" s="927"/>
    </row>
    <row r="10" spans="1:46" s="2" customFormat="1" ht="18" customHeight="1">
      <c r="A10" s="1196" t="s">
        <v>103</v>
      </c>
      <c r="B10" s="1197"/>
      <c r="C10" s="1197"/>
      <c r="D10" s="1197"/>
      <c r="E10" s="1197"/>
      <c r="F10" s="1197"/>
      <c r="G10" s="1197"/>
      <c r="H10" s="1198"/>
      <c r="I10" s="172"/>
      <c r="J10" s="720" t="s">
        <v>185</v>
      </c>
      <c r="K10" s="710"/>
      <c r="L10" s="714"/>
      <c r="M10" s="714"/>
      <c r="N10" s="714"/>
      <c r="O10" s="714"/>
      <c r="P10" s="714"/>
      <c r="Q10" s="714"/>
      <c r="R10" s="714"/>
      <c r="S10" s="714"/>
      <c r="T10" s="714"/>
      <c r="U10" s="714"/>
      <c r="V10" s="714"/>
      <c r="W10" s="714"/>
      <c r="X10" s="714"/>
      <c r="Y10" s="714"/>
      <c r="Z10" s="714"/>
      <c r="AA10" s="714"/>
      <c r="AB10" s="714"/>
      <c r="AC10" s="714"/>
      <c r="AD10" s="714"/>
      <c r="AE10" s="714"/>
      <c r="AF10" s="714"/>
      <c r="AG10" s="714"/>
      <c r="AH10" s="714"/>
      <c r="AI10" s="714"/>
      <c r="AJ10" s="714"/>
      <c r="AK10" s="714"/>
      <c r="AL10" s="714"/>
      <c r="AM10" s="715"/>
    </row>
    <row r="11" spans="1:46" s="2" customFormat="1" ht="18" customHeight="1">
      <c r="A11" s="1199"/>
      <c r="B11" s="1200"/>
      <c r="C11" s="1200"/>
      <c r="D11" s="1200"/>
      <c r="E11" s="1200"/>
      <c r="F11" s="1200"/>
      <c r="G11" s="1200"/>
      <c r="H11" s="1201"/>
      <c r="I11" s="173"/>
      <c r="J11" s="190" t="s">
        <v>186</v>
      </c>
      <c r="K11" s="711"/>
      <c r="L11" s="716"/>
      <c r="M11" s="716"/>
      <c r="N11" s="716"/>
      <c r="O11" s="716"/>
      <c r="P11" s="716"/>
      <c r="Q11" s="716"/>
      <c r="R11" s="716"/>
      <c r="S11" s="716"/>
      <c r="T11" s="716"/>
      <c r="U11" s="716"/>
      <c r="V11" s="716"/>
      <c r="W11" s="716"/>
      <c r="X11" s="716"/>
      <c r="Y11" s="716"/>
      <c r="Z11" s="716"/>
      <c r="AA11" s="716"/>
      <c r="AB11" s="716"/>
      <c r="AC11" s="716"/>
      <c r="AD11" s="716"/>
      <c r="AE11" s="716"/>
      <c r="AF11" s="716"/>
      <c r="AG11" s="716"/>
      <c r="AH11" s="716"/>
      <c r="AI11" s="716"/>
      <c r="AJ11" s="716"/>
      <c r="AK11" s="716"/>
      <c r="AL11" s="716"/>
      <c r="AM11" s="717"/>
    </row>
    <row r="12" spans="1:46" s="2" customFormat="1" ht="20.25" customHeight="1">
      <c r="A12" s="932" t="s">
        <v>259</v>
      </c>
      <c r="B12" s="796"/>
      <c r="C12" s="796"/>
      <c r="D12" s="796"/>
      <c r="E12" s="796"/>
      <c r="F12" s="796"/>
      <c r="G12" s="796"/>
      <c r="H12" s="933"/>
      <c r="I12" s="943"/>
      <c r="J12" s="944"/>
      <c r="K12" s="944"/>
      <c r="L12" s="944"/>
      <c r="M12" s="944"/>
      <c r="N12" s="944"/>
      <c r="O12" s="944"/>
      <c r="P12" s="712" t="s">
        <v>580</v>
      </c>
      <c r="Q12" s="944"/>
      <c r="R12" s="944"/>
      <c r="S12" s="944"/>
      <c r="T12" s="944"/>
      <c r="U12" s="944"/>
      <c r="V12" s="944"/>
      <c r="W12" s="944"/>
      <c r="X12" s="944"/>
      <c r="Y12" s="925"/>
      <c r="Z12" s="926"/>
      <c r="AA12" s="926"/>
      <c r="AB12" s="926"/>
      <c r="AC12" s="926"/>
      <c r="AD12" s="926"/>
      <c r="AE12" s="926"/>
      <c r="AF12" s="712" t="s">
        <v>580</v>
      </c>
      <c r="AG12" s="926"/>
      <c r="AH12" s="926"/>
      <c r="AI12" s="926"/>
      <c r="AJ12" s="926"/>
      <c r="AK12" s="926"/>
      <c r="AL12" s="926"/>
      <c r="AM12" s="927"/>
    </row>
    <row r="13" spans="1:46" s="2" customFormat="1" ht="20.25" customHeight="1">
      <c r="A13" s="934"/>
      <c r="B13" s="935"/>
      <c r="C13" s="935"/>
      <c r="D13" s="935"/>
      <c r="E13" s="935"/>
      <c r="F13" s="935"/>
      <c r="G13" s="935"/>
      <c r="H13" s="936"/>
      <c r="I13" s="943"/>
      <c r="J13" s="944"/>
      <c r="K13" s="944"/>
      <c r="L13" s="944"/>
      <c r="M13" s="944"/>
      <c r="N13" s="944"/>
      <c r="O13" s="944"/>
      <c r="P13" s="712" t="s">
        <v>580</v>
      </c>
      <c r="Q13" s="944"/>
      <c r="R13" s="944"/>
      <c r="S13" s="944"/>
      <c r="T13" s="944"/>
      <c r="U13" s="944"/>
      <c r="V13" s="944"/>
      <c r="W13" s="944"/>
      <c r="X13" s="944"/>
      <c r="Y13" s="925"/>
      <c r="Z13" s="926"/>
      <c r="AA13" s="926"/>
      <c r="AB13" s="926"/>
      <c r="AC13" s="926"/>
      <c r="AD13" s="926"/>
      <c r="AE13" s="926"/>
      <c r="AF13" s="712" t="s">
        <v>580</v>
      </c>
      <c r="AG13" s="926"/>
      <c r="AH13" s="926"/>
      <c r="AI13" s="926"/>
      <c r="AJ13" s="926"/>
      <c r="AK13" s="926"/>
      <c r="AL13" s="926"/>
      <c r="AM13" s="927"/>
    </row>
    <row r="14" spans="1:46" s="2" customFormat="1" ht="20.25" customHeight="1">
      <c r="A14" s="932" t="s">
        <v>260</v>
      </c>
      <c r="B14" s="796"/>
      <c r="C14" s="796"/>
      <c r="D14" s="796"/>
      <c r="E14" s="796"/>
      <c r="F14" s="796"/>
      <c r="G14" s="796"/>
      <c r="H14" s="933"/>
      <c r="I14" s="943"/>
      <c r="J14" s="944"/>
      <c r="K14" s="944"/>
      <c r="L14" s="944"/>
      <c r="M14" s="944"/>
      <c r="N14" s="944"/>
      <c r="O14" s="944"/>
      <c r="P14" s="712" t="s">
        <v>580</v>
      </c>
      <c r="Q14" s="944"/>
      <c r="R14" s="944"/>
      <c r="S14" s="944"/>
      <c r="T14" s="944"/>
      <c r="U14" s="944"/>
      <c r="V14" s="944"/>
      <c r="W14" s="944"/>
      <c r="X14" s="944"/>
      <c r="Y14" s="925"/>
      <c r="Z14" s="926"/>
      <c r="AA14" s="926"/>
      <c r="AB14" s="926"/>
      <c r="AC14" s="926"/>
      <c r="AD14" s="926"/>
      <c r="AE14" s="926"/>
      <c r="AF14" s="712" t="s">
        <v>580</v>
      </c>
      <c r="AG14" s="926"/>
      <c r="AH14" s="926"/>
      <c r="AI14" s="926"/>
      <c r="AJ14" s="926"/>
      <c r="AK14" s="926"/>
      <c r="AL14" s="926"/>
      <c r="AM14" s="927"/>
    </row>
    <row r="15" spans="1:46" s="2" customFormat="1" ht="20.25" customHeight="1">
      <c r="A15" s="934"/>
      <c r="B15" s="935"/>
      <c r="C15" s="935"/>
      <c r="D15" s="935"/>
      <c r="E15" s="935"/>
      <c r="F15" s="935"/>
      <c r="G15" s="935"/>
      <c r="H15" s="936"/>
      <c r="I15" s="943"/>
      <c r="J15" s="944"/>
      <c r="K15" s="944"/>
      <c r="L15" s="944"/>
      <c r="M15" s="944"/>
      <c r="N15" s="944"/>
      <c r="O15" s="944"/>
      <c r="P15" s="712" t="s">
        <v>580</v>
      </c>
      <c r="Q15" s="944"/>
      <c r="R15" s="944"/>
      <c r="S15" s="944"/>
      <c r="T15" s="944"/>
      <c r="U15" s="944"/>
      <c r="V15" s="944"/>
      <c r="W15" s="944"/>
      <c r="X15" s="944"/>
      <c r="Y15" s="925"/>
      <c r="Z15" s="926"/>
      <c r="AA15" s="926"/>
      <c r="AB15" s="926"/>
      <c r="AC15" s="926"/>
      <c r="AD15" s="926"/>
      <c r="AE15" s="926"/>
      <c r="AF15" s="712" t="s">
        <v>580</v>
      </c>
      <c r="AG15" s="926"/>
      <c r="AH15" s="926"/>
      <c r="AI15" s="926"/>
      <c r="AJ15" s="926"/>
      <c r="AK15" s="926"/>
      <c r="AL15" s="926"/>
      <c r="AM15" s="927"/>
    </row>
    <row r="16" spans="1:46" s="2" customFormat="1" ht="63" customHeight="1">
      <c r="A16" s="1192" t="s">
        <v>261</v>
      </c>
      <c r="B16" s="1193"/>
      <c r="C16" s="1193"/>
      <c r="D16" s="1193"/>
      <c r="E16" s="1193"/>
      <c r="F16" s="1193"/>
      <c r="G16" s="1193"/>
      <c r="H16" s="1193"/>
      <c r="I16" s="1193"/>
      <c r="J16" s="1193"/>
      <c r="K16" s="1193"/>
      <c r="L16" s="1193"/>
      <c r="M16" s="1193"/>
      <c r="N16" s="1193"/>
      <c r="O16" s="1193"/>
      <c r="P16" s="1193"/>
      <c r="Q16" s="1193"/>
      <c r="R16" s="1193"/>
      <c r="S16" s="1193"/>
      <c r="T16" s="1193"/>
      <c r="U16" s="1193"/>
      <c r="V16" s="1193"/>
      <c r="W16" s="1193"/>
      <c r="X16" s="1193"/>
      <c r="Y16" s="1193"/>
      <c r="Z16" s="1193"/>
      <c r="AA16" s="1193"/>
      <c r="AB16" s="1193"/>
      <c r="AC16" s="1193"/>
      <c r="AD16" s="1193"/>
      <c r="AE16" s="1193"/>
      <c r="AF16" s="1193"/>
      <c r="AG16" s="1193"/>
      <c r="AH16" s="1193"/>
      <c r="AI16" s="1193"/>
      <c r="AJ16" s="1193"/>
      <c r="AK16" s="1193"/>
      <c r="AL16" s="1193"/>
      <c r="AM16" s="1194"/>
    </row>
    <row r="17" spans="1:39" s="2" customFormat="1" ht="15" customHeight="1">
      <c r="A17" s="410"/>
      <c r="B17" s="410"/>
      <c r="C17" s="410"/>
      <c r="D17" s="410"/>
      <c r="E17" s="410"/>
      <c r="F17" s="410"/>
      <c r="G17" s="410"/>
      <c r="H17" s="410"/>
      <c r="I17" s="406"/>
      <c r="J17" s="93"/>
      <c r="K17" s="410"/>
      <c r="L17" s="418"/>
      <c r="M17" s="418"/>
      <c r="N17" s="418"/>
      <c r="O17" s="418"/>
      <c r="P17" s="418"/>
      <c r="Q17" s="418"/>
      <c r="R17" s="418"/>
      <c r="S17" s="418"/>
      <c r="T17" s="415"/>
      <c r="U17" s="415"/>
      <c r="V17" s="415"/>
      <c r="W17" s="415"/>
      <c r="X17" s="415"/>
      <c r="Y17" s="415"/>
      <c r="Z17" s="415"/>
      <c r="AA17" s="415"/>
      <c r="AB17" s="415"/>
      <c r="AC17" s="415"/>
      <c r="AD17" s="415"/>
      <c r="AE17" s="415"/>
      <c r="AF17" s="415"/>
      <c r="AG17" s="415"/>
      <c r="AH17" s="415"/>
      <c r="AI17" s="415"/>
      <c r="AJ17" s="415"/>
      <c r="AK17" s="415"/>
      <c r="AL17" s="415"/>
      <c r="AM17" s="415"/>
    </row>
    <row r="18" spans="1:39" s="2" customFormat="1" ht="20.25" customHeight="1">
      <c r="A18" s="191" t="s">
        <v>92</v>
      </c>
      <c r="B18" s="192"/>
      <c r="C18" s="413"/>
      <c r="D18" s="413"/>
      <c r="E18" s="413"/>
      <c r="F18" s="413"/>
      <c r="G18" s="413"/>
      <c r="H18" s="413"/>
      <c r="I18" s="407"/>
      <c r="J18" s="95"/>
      <c r="K18" s="982" t="s">
        <v>71</v>
      </c>
      <c r="L18" s="983"/>
      <c r="M18" s="983"/>
      <c r="N18" s="984"/>
      <c r="O18" s="1019" t="str">
        <f>IF(L5="","",VLOOKUP(L5,$A$126:$B$160,2,0))</f>
        <v/>
      </c>
      <c r="P18" s="1020"/>
      <c r="Q18" s="1020"/>
      <c r="R18" s="983" t="s">
        <v>57</v>
      </c>
      <c r="S18" s="984"/>
      <c r="T18" s="1003" t="s">
        <v>187</v>
      </c>
      <c r="U18" s="1004"/>
      <c r="V18" s="1004"/>
      <c r="W18" s="1004"/>
      <c r="X18" s="1005"/>
      <c r="Y18" s="1006">
        <f>ROUNDDOWN($F$50/1000,0)</f>
        <v>0</v>
      </c>
      <c r="Z18" s="1007"/>
      <c r="AA18" s="1007"/>
      <c r="AB18" s="1008" t="s">
        <v>57</v>
      </c>
      <c r="AC18" s="1009"/>
      <c r="AD18" s="1003" t="s">
        <v>188</v>
      </c>
      <c r="AE18" s="1004"/>
      <c r="AF18" s="1004"/>
      <c r="AG18" s="1004"/>
      <c r="AH18" s="1005"/>
      <c r="AI18" s="1006">
        <f>ROUNDDOWN($F$57/1000,0)</f>
        <v>0</v>
      </c>
      <c r="AJ18" s="1007"/>
      <c r="AK18" s="1007"/>
      <c r="AL18" s="1008" t="s">
        <v>57</v>
      </c>
      <c r="AM18" s="1009"/>
    </row>
    <row r="19" spans="1:39" s="2" customFormat="1" ht="20.25" customHeight="1">
      <c r="A19" s="420" t="s">
        <v>40</v>
      </c>
      <c r="B19" s="415"/>
      <c r="C19" s="87"/>
      <c r="D19" s="87"/>
      <c r="E19" s="87"/>
      <c r="F19" s="87"/>
      <c r="G19" s="87"/>
      <c r="H19" s="1010"/>
      <c r="I19" s="1011"/>
      <c r="J19" s="1012"/>
      <c r="K19" s="1188" t="s">
        <v>112</v>
      </c>
      <c r="L19" s="1189"/>
      <c r="M19" s="1189"/>
      <c r="N19" s="1189"/>
      <c r="O19" s="1189"/>
      <c r="P19" s="1189"/>
      <c r="Q19" s="1189"/>
      <c r="R19" s="1189"/>
      <c r="S19" s="1189"/>
      <c r="T19" s="1189"/>
      <c r="U19" s="1189"/>
      <c r="V19" s="1189"/>
      <c r="W19" s="1189"/>
      <c r="X19" s="1189"/>
      <c r="Y19" s="1189"/>
      <c r="Z19" s="1189"/>
      <c r="AA19" s="1189"/>
      <c r="AB19" s="1189"/>
      <c r="AC19" s="1189"/>
      <c r="AD19" s="1189"/>
      <c r="AE19" s="1189"/>
      <c r="AF19" s="197" t="s">
        <v>69</v>
      </c>
      <c r="AG19" s="96"/>
      <c r="AH19" s="96"/>
      <c r="AI19" s="87"/>
      <c r="AJ19" s="87"/>
      <c r="AK19" s="415"/>
      <c r="AL19" s="87"/>
      <c r="AM19" s="88"/>
    </row>
    <row r="20" spans="1:39" s="2" customFormat="1" ht="21" customHeight="1">
      <c r="A20" s="97"/>
      <c r="B20" s="80"/>
      <c r="C20" s="1190" t="s">
        <v>189</v>
      </c>
      <c r="D20" s="1190"/>
      <c r="E20" s="1190"/>
      <c r="F20" s="1190"/>
      <c r="G20" s="1190"/>
      <c r="H20" s="1190"/>
      <c r="I20" s="1190"/>
      <c r="J20" s="1190"/>
      <c r="K20" s="1190"/>
      <c r="L20" s="1190"/>
      <c r="M20" s="1190"/>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c r="AL20" s="1190"/>
      <c r="AM20" s="1191"/>
    </row>
    <row r="21" spans="1:39" s="2" customFormat="1" ht="21" customHeight="1">
      <c r="A21" s="98"/>
      <c r="B21" s="99"/>
      <c r="C21" s="1190"/>
      <c r="D21" s="1190"/>
      <c r="E21" s="1190"/>
      <c r="F21" s="1190"/>
      <c r="G21" s="1190"/>
      <c r="H21" s="1190"/>
      <c r="I21" s="1190"/>
      <c r="J21" s="1190"/>
      <c r="K21" s="1190"/>
      <c r="L21" s="1190"/>
      <c r="M21" s="1190"/>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c r="AL21" s="1190"/>
      <c r="AM21" s="1191"/>
    </row>
    <row r="22" spans="1:39" s="2" customFormat="1" ht="21" customHeight="1">
      <c r="A22" s="98"/>
      <c r="B22" s="99"/>
      <c r="C22" s="1190"/>
      <c r="D22" s="1190"/>
      <c r="E22" s="1190"/>
      <c r="F22" s="1190"/>
      <c r="G22" s="1190"/>
      <c r="H22" s="1190"/>
      <c r="I22" s="1190"/>
      <c r="J22" s="1190"/>
      <c r="K22" s="1190"/>
      <c r="L22" s="1190"/>
      <c r="M22" s="1190"/>
      <c r="N22" s="1190"/>
      <c r="O22" s="1190"/>
      <c r="P22" s="1190"/>
      <c r="Q22" s="1190"/>
      <c r="R22" s="1190"/>
      <c r="S22" s="1190"/>
      <c r="T22" s="1190"/>
      <c r="U22" s="1190"/>
      <c r="V22" s="1190"/>
      <c r="W22" s="1190"/>
      <c r="X22" s="1190"/>
      <c r="Y22" s="1190"/>
      <c r="Z22" s="1190"/>
      <c r="AA22" s="1190"/>
      <c r="AB22" s="1190"/>
      <c r="AC22" s="1190"/>
      <c r="AD22" s="1190"/>
      <c r="AE22" s="1190"/>
      <c r="AF22" s="1190"/>
      <c r="AG22" s="1190"/>
      <c r="AH22" s="1190"/>
      <c r="AI22" s="1190"/>
      <c r="AJ22" s="1190"/>
      <c r="AK22" s="1190"/>
      <c r="AL22" s="1190"/>
      <c r="AM22" s="1191"/>
    </row>
    <row r="23" spans="1:39" s="2" customFormat="1" ht="21" customHeight="1">
      <c r="A23" s="98"/>
      <c r="B23" s="99"/>
      <c r="C23" s="1190"/>
      <c r="D23" s="1190"/>
      <c r="E23" s="1190"/>
      <c r="F23" s="1190"/>
      <c r="G23" s="1190"/>
      <c r="H23" s="1190"/>
      <c r="I23" s="1190"/>
      <c r="J23" s="1190"/>
      <c r="K23" s="1190"/>
      <c r="L23" s="1190"/>
      <c r="M23" s="1190"/>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c r="AL23" s="1190"/>
      <c r="AM23" s="1191"/>
    </row>
    <row r="24" spans="1:39" s="2" customFormat="1" ht="21" customHeight="1">
      <c r="A24" s="98"/>
      <c r="B24" s="99"/>
      <c r="C24" s="1190"/>
      <c r="D24" s="1190"/>
      <c r="E24" s="1190"/>
      <c r="F24" s="1190"/>
      <c r="G24" s="1190"/>
      <c r="H24" s="1190"/>
      <c r="I24" s="1190"/>
      <c r="J24" s="1190"/>
      <c r="K24" s="1190"/>
      <c r="L24" s="1190"/>
      <c r="M24" s="1190"/>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c r="AL24" s="1190"/>
      <c r="AM24" s="1191"/>
    </row>
    <row r="25" spans="1:39" s="2" customFormat="1" ht="21" customHeight="1">
      <c r="A25" s="98"/>
      <c r="B25" s="99"/>
      <c r="C25" s="1190"/>
      <c r="D25" s="1190"/>
      <c r="E25" s="1190"/>
      <c r="F25" s="1190"/>
      <c r="G25" s="1190"/>
      <c r="H25" s="1190"/>
      <c r="I25" s="1190"/>
      <c r="J25" s="1190"/>
      <c r="K25" s="1190"/>
      <c r="L25" s="1190"/>
      <c r="M25" s="1190"/>
      <c r="N25" s="1190"/>
      <c r="O25" s="1190"/>
      <c r="P25" s="1190"/>
      <c r="Q25" s="1190"/>
      <c r="R25" s="1190"/>
      <c r="S25" s="1190"/>
      <c r="T25" s="1190"/>
      <c r="U25" s="1190"/>
      <c r="V25" s="1190"/>
      <c r="W25" s="1190"/>
      <c r="X25" s="1190"/>
      <c r="Y25" s="1190"/>
      <c r="Z25" s="1190"/>
      <c r="AA25" s="1190"/>
      <c r="AB25" s="1190"/>
      <c r="AC25" s="1190"/>
      <c r="AD25" s="1190"/>
      <c r="AE25" s="1190"/>
      <c r="AF25" s="1190"/>
      <c r="AG25" s="1190"/>
      <c r="AH25" s="1190"/>
      <c r="AI25" s="1190"/>
      <c r="AJ25" s="1190"/>
      <c r="AK25" s="1190"/>
      <c r="AL25" s="1190"/>
      <c r="AM25" s="1191"/>
    </row>
    <row r="26" spans="1:39" s="2" customFormat="1" ht="21" customHeight="1">
      <c r="A26" s="98"/>
      <c r="B26" s="99"/>
      <c r="C26" s="1190"/>
      <c r="D26" s="1190"/>
      <c r="E26" s="1190"/>
      <c r="F26" s="1190"/>
      <c r="G26" s="1190"/>
      <c r="H26" s="1190"/>
      <c r="I26" s="1190"/>
      <c r="J26" s="1190"/>
      <c r="K26" s="1190"/>
      <c r="L26" s="1190"/>
      <c r="M26" s="1190"/>
      <c r="N26" s="1190"/>
      <c r="O26" s="1190"/>
      <c r="P26" s="1190"/>
      <c r="Q26" s="1190"/>
      <c r="R26" s="1190"/>
      <c r="S26" s="1190"/>
      <c r="T26" s="1190"/>
      <c r="U26" s="1190"/>
      <c r="V26" s="1190"/>
      <c r="W26" s="1190"/>
      <c r="X26" s="1190"/>
      <c r="Y26" s="1190"/>
      <c r="Z26" s="1190"/>
      <c r="AA26" s="1190"/>
      <c r="AB26" s="1190"/>
      <c r="AC26" s="1190"/>
      <c r="AD26" s="1190"/>
      <c r="AE26" s="1190"/>
      <c r="AF26" s="1190"/>
      <c r="AG26" s="1190"/>
      <c r="AH26" s="1190"/>
      <c r="AI26" s="1190"/>
      <c r="AJ26" s="1190"/>
      <c r="AK26" s="1190"/>
      <c r="AL26" s="1190"/>
      <c r="AM26" s="1191"/>
    </row>
    <row r="27" spans="1:39" s="2" customFormat="1" ht="21" customHeight="1">
      <c r="A27" s="100"/>
      <c r="B27" s="101"/>
      <c r="C27" s="973"/>
      <c r="D27" s="973"/>
      <c r="E27" s="973"/>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973"/>
      <c r="AE27" s="973"/>
      <c r="AF27" s="973"/>
      <c r="AG27" s="973"/>
      <c r="AH27" s="973"/>
      <c r="AI27" s="973"/>
      <c r="AJ27" s="973"/>
      <c r="AK27" s="973"/>
      <c r="AL27" s="973"/>
      <c r="AM27" s="974"/>
    </row>
    <row r="28" spans="1:39" s="2" customFormat="1" ht="18.75" customHeight="1">
      <c r="A28" s="194" t="s">
        <v>166</v>
      </c>
      <c r="B28" s="182"/>
      <c r="C28" s="182"/>
      <c r="D28" s="182"/>
      <c r="E28" s="182"/>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40"/>
    </row>
    <row r="29" spans="1:39" ht="18" customHeight="1">
      <c r="A29" s="975" t="s">
        <v>41</v>
      </c>
      <c r="B29" s="976"/>
      <c r="C29" s="976"/>
      <c r="D29" s="976"/>
      <c r="E29" s="977"/>
      <c r="F29" s="975" t="s">
        <v>156</v>
      </c>
      <c r="G29" s="976"/>
      <c r="H29" s="976"/>
      <c r="I29" s="976"/>
      <c r="J29" s="976"/>
      <c r="K29" s="978" t="s">
        <v>42</v>
      </c>
      <c r="L29" s="978"/>
      <c r="M29" s="978"/>
      <c r="N29" s="978"/>
      <c r="O29" s="978"/>
      <c r="P29" s="978"/>
      <c r="Q29" s="978"/>
      <c r="R29" s="978"/>
      <c r="S29" s="978"/>
      <c r="T29" s="978"/>
      <c r="U29" s="978"/>
      <c r="V29" s="978"/>
      <c r="W29" s="978"/>
      <c r="X29" s="978"/>
      <c r="Y29" s="978"/>
      <c r="Z29" s="978"/>
      <c r="AA29" s="978"/>
      <c r="AB29" s="978"/>
      <c r="AC29" s="978"/>
      <c r="AD29" s="978"/>
      <c r="AE29" s="978"/>
      <c r="AF29" s="978"/>
      <c r="AG29" s="978"/>
      <c r="AH29" s="978"/>
      <c r="AI29" s="978"/>
      <c r="AJ29" s="978"/>
      <c r="AK29" s="978"/>
      <c r="AL29" s="978"/>
      <c r="AM29" s="978"/>
    </row>
    <row r="30" spans="1:39" ht="12.95" customHeight="1">
      <c r="A30" s="1258"/>
      <c r="B30" s="1258"/>
      <c r="C30" s="1258"/>
      <c r="D30" s="1258"/>
      <c r="E30" s="1258"/>
      <c r="F30" s="996"/>
      <c r="G30" s="996"/>
      <c r="H30" s="996"/>
      <c r="I30" s="996"/>
      <c r="J30" s="996"/>
      <c r="K30" s="964"/>
      <c r="L30" s="964"/>
      <c r="M30" s="964"/>
      <c r="N30" s="964"/>
      <c r="O30" s="964"/>
      <c r="P30" s="964"/>
      <c r="Q30" s="964"/>
      <c r="R30" s="964"/>
      <c r="S30" s="964"/>
      <c r="T30" s="964"/>
      <c r="U30" s="964"/>
      <c r="V30" s="964"/>
      <c r="W30" s="964"/>
      <c r="X30" s="964"/>
      <c r="Y30" s="964"/>
      <c r="Z30" s="964"/>
      <c r="AA30" s="964"/>
      <c r="AB30" s="964"/>
      <c r="AC30" s="964"/>
      <c r="AD30" s="964"/>
      <c r="AE30" s="964"/>
      <c r="AF30" s="964"/>
      <c r="AG30" s="964"/>
      <c r="AH30" s="964"/>
      <c r="AI30" s="964"/>
      <c r="AJ30" s="964"/>
      <c r="AK30" s="964"/>
      <c r="AL30" s="964"/>
      <c r="AM30" s="964"/>
    </row>
    <row r="31" spans="1:39" ht="12.95" customHeight="1">
      <c r="A31" s="1249"/>
      <c r="B31" s="1249"/>
      <c r="C31" s="1249"/>
      <c r="D31" s="1249"/>
      <c r="E31" s="1249"/>
      <c r="F31" s="1002"/>
      <c r="G31" s="1002"/>
      <c r="H31" s="1002"/>
      <c r="I31" s="1002"/>
      <c r="J31" s="1002"/>
      <c r="K31" s="956"/>
      <c r="L31" s="956"/>
      <c r="M31" s="956"/>
      <c r="N31" s="956"/>
      <c r="O31" s="956"/>
      <c r="P31" s="956"/>
      <c r="Q31" s="956"/>
      <c r="R31" s="956"/>
      <c r="S31" s="956"/>
      <c r="T31" s="956"/>
      <c r="U31" s="956"/>
      <c r="V31" s="956"/>
      <c r="W31" s="956"/>
      <c r="X31" s="956"/>
      <c r="Y31" s="956"/>
      <c r="Z31" s="956"/>
      <c r="AA31" s="956"/>
      <c r="AB31" s="956"/>
      <c r="AC31" s="956"/>
      <c r="AD31" s="956"/>
      <c r="AE31" s="956"/>
      <c r="AF31" s="956"/>
      <c r="AG31" s="956"/>
      <c r="AH31" s="956"/>
      <c r="AI31" s="956"/>
      <c r="AJ31" s="956"/>
      <c r="AK31" s="956"/>
      <c r="AL31" s="956"/>
      <c r="AM31" s="956"/>
    </row>
    <row r="32" spans="1:39" ht="12.95" customHeight="1">
      <c r="A32" s="1249"/>
      <c r="B32" s="1249"/>
      <c r="C32" s="1249"/>
      <c r="D32" s="1249"/>
      <c r="E32" s="1249"/>
      <c r="F32" s="1002"/>
      <c r="G32" s="1002"/>
      <c r="H32" s="1002"/>
      <c r="I32" s="1002"/>
      <c r="J32" s="1002"/>
      <c r="K32" s="956"/>
      <c r="L32" s="956"/>
      <c r="M32" s="956"/>
      <c r="N32" s="956"/>
      <c r="O32" s="956"/>
      <c r="P32" s="956"/>
      <c r="Q32" s="956"/>
      <c r="R32" s="956"/>
      <c r="S32" s="956"/>
      <c r="T32" s="956"/>
      <c r="U32" s="956"/>
      <c r="V32" s="956"/>
      <c r="W32" s="956"/>
      <c r="X32" s="956"/>
      <c r="Y32" s="956"/>
      <c r="Z32" s="956"/>
      <c r="AA32" s="956"/>
      <c r="AB32" s="956"/>
      <c r="AC32" s="956"/>
      <c r="AD32" s="956"/>
      <c r="AE32" s="956"/>
      <c r="AF32" s="956"/>
      <c r="AG32" s="956"/>
      <c r="AH32" s="956"/>
      <c r="AI32" s="956"/>
      <c r="AJ32" s="956"/>
      <c r="AK32" s="956"/>
      <c r="AL32" s="956"/>
      <c r="AM32" s="956"/>
    </row>
    <row r="33" spans="1:39" ht="12.95" customHeight="1">
      <c r="A33" s="1249"/>
      <c r="B33" s="1249"/>
      <c r="C33" s="1249"/>
      <c r="D33" s="1249"/>
      <c r="E33" s="1249"/>
      <c r="F33" s="1002"/>
      <c r="G33" s="1002"/>
      <c r="H33" s="1002"/>
      <c r="I33" s="1002"/>
      <c r="J33" s="1002"/>
      <c r="K33" s="956"/>
      <c r="L33" s="956"/>
      <c r="M33" s="956"/>
      <c r="N33" s="956"/>
      <c r="O33" s="956"/>
      <c r="P33" s="956"/>
      <c r="Q33" s="956"/>
      <c r="R33" s="956"/>
      <c r="S33" s="956"/>
      <c r="T33" s="956"/>
      <c r="U33" s="956"/>
      <c r="V33" s="956"/>
      <c r="W33" s="956"/>
      <c r="X33" s="956"/>
      <c r="Y33" s="956"/>
      <c r="Z33" s="956"/>
      <c r="AA33" s="956"/>
      <c r="AB33" s="956"/>
      <c r="AC33" s="956"/>
      <c r="AD33" s="956"/>
      <c r="AE33" s="956"/>
      <c r="AF33" s="956"/>
      <c r="AG33" s="956"/>
      <c r="AH33" s="956"/>
      <c r="AI33" s="956"/>
      <c r="AJ33" s="956"/>
      <c r="AK33" s="956"/>
      <c r="AL33" s="956"/>
      <c r="AM33" s="956"/>
    </row>
    <row r="34" spans="1:39" ht="12.95" customHeight="1">
      <c r="A34" s="1249"/>
      <c r="B34" s="1249"/>
      <c r="C34" s="1249"/>
      <c r="D34" s="1249"/>
      <c r="E34" s="1249"/>
      <c r="F34" s="1002"/>
      <c r="G34" s="1002"/>
      <c r="H34" s="1002"/>
      <c r="I34" s="1002"/>
      <c r="J34" s="1002"/>
      <c r="K34" s="956"/>
      <c r="L34" s="956"/>
      <c r="M34" s="956"/>
      <c r="N34" s="956"/>
      <c r="O34" s="956"/>
      <c r="P34" s="956"/>
      <c r="Q34" s="956"/>
      <c r="R34" s="956"/>
      <c r="S34" s="956"/>
      <c r="T34" s="956"/>
      <c r="U34" s="956"/>
      <c r="V34" s="956"/>
      <c r="W34" s="956"/>
      <c r="X34" s="956"/>
      <c r="Y34" s="956"/>
      <c r="Z34" s="956"/>
      <c r="AA34" s="956"/>
      <c r="AB34" s="956"/>
      <c r="AC34" s="956"/>
      <c r="AD34" s="956"/>
      <c r="AE34" s="956"/>
      <c r="AF34" s="956"/>
      <c r="AG34" s="956"/>
      <c r="AH34" s="956"/>
      <c r="AI34" s="956"/>
      <c r="AJ34" s="956"/>
      <c r="AK34" s="956"/>
      <c r="AL34" s="956"/>
      <c r="AM34" s="956"/>
    </row>
    <row r="35" spans="1:39" ht="12.95" customHeight="1">
      <c r="A35" s="1249"/>
      <c r="B35" s="1249"/>
      <c r="C35" s="1249"/>
      <c r="D35" s="1249"/>
      <c r="E35" s="1249"/>
      <c r="F35" s="1002"/>
      <c r="G35" s="1002"/>
      <c r="H35" s="1002"/>
      <c r="I35" s="1002"/>
      <c r="J35" s="1002"/>
      <c r="K35" s="956"/>
      <c r="L35" s="956"/>
      <c r="M35" s="956"/>
      <c r="N35" s="956"/>
      <c r="O35" s="956"/>
      <c r="P35" s="956"/>
      <c r="Q35" s="956"/>
      <c r="R35" s="956"/>
      <c r="S35" s="956"/>
      <c r="T35" s="956"/>
      <c r="U35" s="956"/>
      <c r="V35" s="956"/>
      <c r="W35" s="956"/>
      <c r="X35" s="956"/>
      <c r="Y35" s="956"/>
      <c r="Z35" s="956"/>
      <c r="AA35" s="956"/>
      <c r="AB35" s="956"/>
      <c r="AC35" s="956"/>
      <c r="AD35" s="956"/>
      <c r="AE35" s="956"/>
      <c r="AF35" s="956"/>
      <c r="AG35" s="956"/>
      <c r="AH35" s="956"/>
      <c r="AI35" s="956"/>
      <c r="AJ35" s="956"/>
      <c r="AK35" s="956"/>
      <c r="AL35" s="956"/>
      <c r="AM35" s="956"/>
    </row>
    <row r="36" spans="1:39" ht="12.95" customHeight="1">
      <c r="A36" s="1249"/>
      <c r="B36" s="1249"/>
      <c r="C36" s="1249"/>
      <c r="D36" s="1249"/>
      <c r="E36" s="1249"/>
      <c r="F36" s="1002"/>
      <c r="G36" s="1002"/>
      <c r="H36" s="1002"/>
      <c r="I36" s="1002"/>
      <c r="J36" s="1002"/>
      <c r="K36" s="956"/>
      <c r="L36" s="956"/>
      <c r="M36" s="956"/>
      <c r="N36" s="956"/>
      <c r="O36" s="956"/>
      <c r="P36" s="956"/>
      <c r="Q36" s="956"/>
      <c r="R36" s="956"/>
      <c r="S36" s="956"/>
      <c r="T36" s="956"/>
      <c r="U36" s="956"/>
      <c r="V36" s="956"/>
      <c r="W36" s="956"/>
      <c r="X36" s="956"/>
      <c r="Y36" s="956"/>
      <c r="Z36" s="956"/>
      <c r="AA36" s="956"/>
      <c r="AB36" s="956"/>
      <c r="AC36" s="956"/>
      <c r="AD36" s="956"/>
      <c r="AE36" s="956"/>
      <c r="AF36" s="956"/>
      <c r="AG36" s="956"/>
      <c r="AH36" s="956"/>
      <c r="AI36" s="956"/>
      <c r="AJ36" s="956"/>
      <c r="AK36" s="956"/>
      <c r="AL36" s="956"/>
      <c r="AM36" s="956"/>
    </row>
    <row r="37" spans="1:39" ht="12.95" customHeight="1">
      <c r="A37" s="1249"/>
      <c r="B37" s="1249"/>
      <c r="C37" s="1249"/>
      <c r="D37" s="1249"/>
      <c r="E37" s="1249"/>
      <c r="F37" s="1002"/>
      <c r="G37" s="1002"/>
      <c r="H37" s="1002"/>
      <c r="I37" s="1002"/>
      <c r="J37" s="1002"/>
      <c r="K37" s="956"/>
      <c r="L37" s="956"/>
      <c r="M37" s="956"/>
      <c r="N37" s="956"/>
      <c r="O37" s="956"/>
      <c r="P37" s="956"/>
      <c r="Q37" s="956"/>
      <c r="R37" s="956"/>
      <c r="S37" s="956"/>
      <c r="T37" s="956"/>
      <c r="U37" s="956"/>
      <c r="V37" s="956"/>
      <c r="W37" s="956"/>
      <c r="X37" s="956"/>
      <c r="Y37" s="956"/>
      <c r="Z37" s="956"/>
      <c r="AA37" s="956"/>
      <c r="AB37" s="956"/>
      <c r="AC37" s="956"/>
      <c r="AD37" s="956"/>
      <c r="AE37" s="956"/>
      <c r="AF37" s="956"/>
      <c r="AG37" s="956"/>
      <c r="AH37" s="956"/>
      <c r="AI37" s="956"/>
      <c r="AJ37" s="956"/>
      <c r="AK37" s="956"/>
      <c r="AL37" s="956"/>
      <c r="AM37" s="956"/>
    </row>
    <row r="38" spans="1:39" ht="12.95" customHeight="1">
      <c r="A38" s="1249"/>
      <c r="B38" s="1249"/>
      <c r="C38" s="1249"/>
      <c r="D38" s="1249"/>
      <c r="E38" s="1249"/>
      <c r="F38" s="1002"/>
      <c r="G38" s="1002"/>
      <c r="H38" s="1002"/>
      <c r="I38" s="1002"/>
      <c r="J38" s="1002"/>
      <c r="K38" s="956"/>
      <c r="L38" s="956"/>
      <c r="M38" s="956"/>
      <c r="N38" s="956"/>
      <c r="O38" s="956"/>
      <c r="P38" s="956"/>
      <c r="Q38" s="956"/>
      <c r="R38" s="956"/>
      <c r="S38" s="956"/>
      <c r="T38" s="956"/>
      <c r="U38" s="956"/>
      <c r="V38" s="956"/>
      <c r="W38" s="956"/>
      <c r="X38" s="956"/>
      <c r="Y38" s="956"/>
      <c r="Z38" s="956"/>
      <c r="AA38" s="956"/>
      <c r="AB38" s="956"/>
      <c r="AC38" s="956"/>
      <c r="AD38" s="956"/>
      <c r="AE38" s="956"/>
      <c r="AF38" s="956"/>
      <c r="AG38" s="956"/>
      <c r="AH38" s="956"/>
      <c r="AI38" s="956"/>
      <c r="AJ38" s="956"/>
      <c r="AK38" s="956"/>
      <c r="AL38" s="956"/>
      <c r="AM38" s="956"/>
    </row>
    <row r="39" spans="1:39" ht="12.95" customHeight="1">
      <c r="A39" s="1249"/>
      <c r="B39" s="1249"/>
      <c r="C39" s="1249"/>
      <c r="D39" s="1249"/>
      <c r="E39" s="1249"/>
      <c r="F39" s="1002"/>
      <c r="G39" s="1002"/>
      <c r="H39" s="1002"/>
      <c r="I39" s="1002"/>
      <c r="J39" s="1002"/>
      <c r="K39" s="956"/>
      <c r="L39" s="956"/>
      <c r="M39" s="956"/>
      <c r="N39" s="956"/>
      <c r="O39" s="956"/>
      <c r="P39" s="956"/>
      <c r="Q39" s="956"/>
      <c r="R39" s="956"/>
      <c r="S39" s="956"/>
      <c r="T39" s="956"/>
      <c r="U39" s="956"/>
      <c r="V39" s="956"/>
      <c r="W39" s="956"/>
      <c r="X39" s="956"/>
      <c r="Y39" s="956"/>
      <c r="Z39" s="956"/>
      <c r="AA39" s="956"/>
      <c r="AB39" s="956"/>
      <c r="AC39" s="956"/>
      <c r="AD39" s="956"/>
      <c r="AE39" s="956"/>
      <c r="AF39" s="956"/>
      <c r="AG39" s="956"/>
      <c r="AH39" s="956"/>
      <c r="AI39" s="956"/>
      <c r="AJ39" s="956"/>
      <c r="AK39" s="956"/>
      <c r="AL39" s="956"/>
      <c r="AM39" s="956"/>
    </row>
    <row r="40" spans="1:39" ht="12.95" customHeight="1">
      <c r="A40" s="1249"/>
      <c r="B40" s="1249"/>
      <c r="C40" s="1249"/>
      <c r="D40" s="1249"/>
      <c r="E40" s="1249"/>
      <c r="F40" s="1002"/>
      <c r="G40" s="1002"/>
      <c r="H40" s="1002"/>
      <c r="I40" s="1002"/>
      <c r="J40" s="1002"/>
      <c r="K40" s="956"/>
      <c r="L40" s="956"/>
      <c r="M40" s="956"/>
      <c r="N40" s="956"/>
      <c r="O40" s="956"/>
      <c r="P40" s="956"/>
      <c r="Q40" s="956"/>
      <c r="R40" s="956"/>
      <c r="S40" s="956"/>
      <c r="T40" s="956"/>
      <c r="U40" s="956"/>
      <c r="V40" s="956"/>
      <c r="W40" s="956"/>
      <c r="X40" s="956"/>
      <c r="Y40" s="956"/>
      <c r="Z40" s="956"/>
      <c r="AA40" s="956"/>
      <c r="AB40" s="956"/>
      <c r="AC40" s="956"/>
      <c r="AD40" s="956"/>
      <c r="AE40" s="956"/>
      <c r="AF40" s="956"/>
      <c r="AG40" s="956"/>
      <c r="AH40" s="956"/>
      <c r="AI40" s="956"/>
      <c r="AJ40" s="956"/>
      <c r="AK40" s="956"/>
      <c r="AL40" s="956"/>
      <c r="AM40" s="956"/>
    </row>
    <row r="41" spans="1:39" ht="12.95" customHeight="1">
      <c r="A41" s="1249"/>
      <c r="B41" s="1249"/>
      <c r="C41" s="1249"/>
      <c r="D41" s="1249"/>
      <c r="E41" s="1249"/>
      <c r="F41" s="1002"/>
      <c r="G41" s="1002"/>
      <c r="H41" s="1002"/>
      <c r="I41" s="1002"/>
      <c r="J41" s="1002"/>
      <c r="K41" s="956"/>
      <c r="L41" s="956"/>
      <c r="M41" s="956"/>
      <c r="N41" s="956"/>
      <c r="O41" s="956"/>
      <c r="P41" s="956"/>
      <c r="Q41" s="956"/>
      <c r="R41" s="956"/>
      <c r="S41" s="956"/>
      <c r="T41" s="956"/>
      <c r="U41" s="956"/>
      <c r="V41" s="956"/>
      <c r="W41" s="956"/>
      <c r="X41" s="956"/>
      <c r="Y41" s="956"/>
      <c r="Z41" s="956"/>
      <c r="AA41" s="956"/>
      <c r="AB41" s="956"/>
      <c r="AC41" s="956"/>
      <c r="AD41" s="956"/>
      <c r="AE41" s="956"/>
      <c r="AF41" s="956"/>
      <c r="AG41" s="956"/>
      <c r="AH41" s="956"/>
      <c r="AI41" s="956"/>
      <c r="AJ41" s="956"/>
      <c r="AK41" s="956"/>
      <c r="AL41" s="956"/>
      <c r="AM41" s="956"/>
    </row>
    <row r="42" spans="1:39" ht="12.95" customHeight="1">
      <c r="A42" s="1249"/>
      <c r="B42" s="1249"/>
      <c r="C42" s="1249"/>
      <c r="D42" s="1249"/>
      <c r="E42" s="1249"/>
      <c r="F42" s="1002"/>
      <c r="G42" s="1002"/>
      <c r="H42" s="1002"/>
      <c r="I42" s="1002"/>
      <c r="J42" s="1002"/>
      <c r="K42" s="956"/>
      <c r="L42" s="956"/>
      <c r="M42" s="956"/>
      <c r="N42" s="956"/>
      <c r="O42" s="956"/>
      <c r="P42" s="956"/>
      <c r="Q42" s="956"/>
      <c r="R42" s="956"/>
      <c r="S42" s="956"/>
      <c r="T42" s="956"/>
      <c r="U42" s="956"/>
      <c r="V42" s="956"/>
      <c r="W42" s="956"/>
      <c r="X42" s="956"/>
      <c r="Y42" s="956"/>
      <c r="Z42" s="956"/>
      <c r="AA42" s="956"/>
      <c r="AB42" s="956"/>
      <c r="AC42" s="956"/>
      <c r="AD42" s="956"/>
      <c r="AE42" s="956"/>
      <c r="AF42" s="956"/>
      <c r="AG42" s="956"/>
      <c r="AH42" s="956"/>
      <c r="AI42" s="956"/>
      <c r="AJ42" s="956"/>
      <c r="AK42" s="956"/>
      <c r="AL42" s="956"/>
      <c r="AM42" s="956"/>
    </row>
    <row r="43" spans="1:39" ht="12.95" customHeight="1">
      <c r="A43" s="1249"/>
      <c r="B43" s="1249"/>
      <c r="C43" s="1249"/>
      <c r="D43" s="1249"/>
      <c r="E43" s="1249"/>
      <c r="F43" s="1002"/>
      <c r="G43" s="1002"/>
      <c r="H43" s="1002"/>
      <c r="I43" s="1002"/>
      <c r="J43" s="1002"/>
      <c r="K43" s="956"/>
      <c r="L43" s="956"/>
      <c r="M43" s="956"/>
      <c r="N43" s="956"/>
      <c r="O43" s="956"/>
      <c r="P43" s="956"/>
      <c r="Q43" s="956"/>
      <c r="R43" s="956"/>
      <c r="S43" s="956"/>
      <c r="T43" s="956"/>
      <c r="U43" s="956"/>
      <c r="V43" s="956"/>
      <c r="W43" s="956"/>
      <c r="X43" s="956"/>
      <c r="Y43" s="956"/>
      <c r="Z43" s="956"/>
      <c r="AA43" s="956"/>
      <c r="AB43" s="956"/>
      <c r="AC43" s="956"/>
      <c r="AD43" s="956"/>
      <c r="AE43" s="956"/>
      <c r="AF43" s="956"/>
      <c r="AG43" s="956"/>
      <c r="AH43" s="956"/>
      <c r="AI43" s="956"/>
      <c r="AJ43" s="956"/>
      <c r="AK43" s="956"/>
      <c r="AL43" s="956"/>
      <c r="AM43" s="956"/>
    </row>
    <row r="44" spans="1:39" ht="12.95" customHeight="1">
      <c r="A44" s="1249"/>
      <c r="B44" s="1249"/>
      <c r="C44" s="1249"/>
      <c r="D44" s="1249"/>
      <c r="E44" s="1249"/>
      <c r="F44" s="1002"/>
      <c r="G44" s="1002"/>
      <c r="H44" s="1002"/>
      <c r="I44" s="1002"/>
      <c r="J44" s="1002"/>
      <c r="K44" s="956"/>
      <c r="L44" s="956"/>
      <c r="M44" s="956"/>
      <c r="N44" s="956"/>
      <c r="O44" s="956"/>
      <c r="P44" s="956"/>
      <c r="Q44" s="956"/>
      <c r="R44" s="956"/>
      <c r="S44" s="956"/>
      <c r="T44" s="956"/>
      <c r="U44" s="956"/>
      <c r="V44" s="956"/>
      <c r="W44" s="956"/>
      <c r="X44" s="956"/>
      <c r="Y44" s="956"/>
      <c r="Z44" s="956"/>
      <c r="AA44" s="956"/>
      <c r="AB44" s="956"/>
      <c r="AC44" s="956"/>
      <c r="AD44" s="956"/>
      <c r="AE44" s="956"/>
      <c r="AF44" s="956"/>
      <c r="AG44" s="956"/>
      <c r="AH44" s="956"/>
      <c r="AI44" s="956"/>
      <c r="AJ44" s="956"/>
      <c r="AK44" s="956"/>
      <c r="AL44" s="956"/>
      <c r="AM44" s="956"/>
    </row>
    <row r="45" spans="1:39" ht="12.95" customHeight="1">
      <c r="A45" s="1249"/>
      <c r="B45" s="1249"/>
      <c r="C45" s="1249"/>
      <c r="D45" s="1249"/>
      <c r="E45" s="1249"/>
      <c r="F45" s="1002"/>
      <c r="G45" s="1002"/>
      <c r="H45" s="1002"/>
      <c r="I45" s="1002"/>
      <c r="J45" s="1002"/>
      <c r="K45" s="956"/>
      <c r="L45" s="956"/>
      <c r="M45" s="956"/>
      <c r="N45" s="956"/>
      <c r="O45" s="956"/>
      <c r="P45" s="956"/>
      <c r="Q45" s="956"/>
      <c r="R45" s="956"/>
      <c r="S45" s="956"/>
      <c r="T45" s="956"/>
      <c r="U45" s="956"/>
      <c r="V45" s="956"/>
      <c r="W45" s="956"/>
      <c r="X45" s="956"/>
      <c r="Y45" s="956"/>
      <c r="Z45" s="956"/>
      <c r="AA45" s="956"/>
      <c r="AB45" s="956"/>
      <c r="AC45" s="956"/>
      <c r="AD45" s="956"/>
      <c r="AE45" s="956"/>
      <c r="AF45" s="956"/>
      <c r="AG45" s="956"/>
      <c r="AH45" s="956"/>
      <c r="AI45" s="956"/>
      <c r="AJ45" s="956"/>
      <c r="AK45" s="956"/>
      <c r="AL45" s="956"/>
      <c r="AM45" s="956"/>
    </row>
    <row r="46" spans="1:39" ht="12.95" customHeight="1">
      <c r="A46" s="1249"/>
      <c r="B46" s="1249"/>
      <c r="C46" s="1249"/>
      <c r="D46" s="1249"/>
      <c r="E46" s="1249"/>
      <c r="F46" s="1002"/>
      <c r="G46" s="1002"/>
      <c r="H46" s="1002"/>
      <c r="I46" s="1002"/>
      <c r="J46" s="1002"/>
      <c r="K46" s="956"/>
      <c r="L46" s="956"/>
      <c r="M46" s="956"/>
      <c r="N46" s="956"/>
      <c r="O46" s="956"/>
      <c r="P46" s="956"/>
      <c r="Q46" s="956"/>
      <c r="R46" s="956"/>
      <c r="S46" s="956"/>
      <c r="T46" s="956"/>
      <c r="U46" s="956"/>
      <c r="V46" s="956"/>
      <c r="W46" s="956"/>
      <c r="X46" s="956"/>
      <c r="Y46" s="956"/>
      <c r="Z46" s="956"/>
      <c r="AA46" s="956"/>
      <c r="AB46" s="956"/>
      <c r="AC46" s="956"/>
      <c r="AD46" s="956"/>
      <c r="AE46" s="956"/>
      <c r="AF46" s="956"/>
      <c r="AG46" s="956"/>
      <c r="AH46" s="956"/>
      <c r="AI46" s="956"/>
      <c r="AJ46" s="956"/>
      <c r="AK46" s="956"/>
      <c r="AL46" s="956"/>
      <c r="AM46" s="956"/>
    </row>
    <row r="47" spans="1:39" ht="12.95" customHeight="1">
      <c r="A47" s="1249"/>
      <c r="B47" s="1249"/>
      <c r="C47" s="1249"/>
      <c r="D47" s="1249"/>
      <c r="E47" s="1249"/>
      <c r="F47" s="1002"/>
      <c r="G47" s="1002"/>
      <c r="H47" s="1002"/>
      <c r="I47" s="1002"/>
      <c r="J47" s="1002"/>
      <c r="K47" s="956"/>
      <c r="L47" s="956"/>
      <c r="M47" s="956"/>
      <c r="N47" s="956"/>
      <c r="O47" s="956"/>
      <c r="P47" s="956"/>
      <c r="Q47" s="956"/>
      <c r="R47" s="956"/>
      <c r="S47" s="956"/>
      <c r="T47" s="956"/>
      <c r="U47" s="956"/>
      <c r="V47" s="956"/>
      <c r="W47" s="956"/>
      <c r="X47" s="956"/>
      <c r="Y47" s="956"/>
      <c r="Z47" s="956"/>
      <c r="AA47" s="956"/>
      <c r="AB47" s="956"/>
      <c r="AC47" s="956"/>
      <c r="AD47" s="956"/>
      <c r="AE47" s="956"/>
      <c r="AF47" s="956"/>
      <c r="AG47" s="956"/>
      <c r="AH47" s="956"/>
      <c r="AI47" s="956"/>
      <c r="AJ47" s="956"/>
      <c r="AK47" s="956"/>
      <c r="AL47" s="956"/>
      <c r="AM47" s="956"/>
    </row>
    <row r="48" spans="1:39" ht="12.95" customHeight="1">
      <c r="A48" s="1249"/>
      <c r="B48" s="1249"/>
      <c r="C48" s="1249"/>
      <c r="D48" s="1249"/>
      <c r="E48" s="1249"/>
      <c r="F48" s="1002"/>
      <c r="G48" s="1002"/>
      <c r="H48" s="1002"/>
      <c r="I48" s="1002"/>
      <c r="J48" s="1002"/>
      <c r="K48" s="956"/>
      <c r="L48" s="956"/>
      <c r="M48" s="956"/>
      <c r="N48" s="956"/>
      <c r="O48" s="956"/>
      <c r="P48" s="956"/>
      <c r="Q48" s="956"/>
      <c r="R48" s="956"/>
      <c r="S48" s="956"/>
      <c r="T48" s="956"/>
      <c r="U48" s="956"/>
      <c r="V48" s="956"/>
      <c r="W48" s="956"/>
      <c r="X48" s="956"/>
      <c r="Y48" s="956"/>
      <c r="Z48" s="956"/>
      <c r="AA48" s="956"/>
      <c r="AB48" s="956"/>
      <c r="AC48" s="956"/>
      <c r="AD48" s="956"/>
      <c r="AE48" s="956"/>
      <c r="AF48" s="956"/>
      <c r="AG48" s="956"/>
      <c r="AH48" s="956"/>
      <c r="AI48" s="956"/>
      <c r="AJ48" s="956"/>
      <c r="AK48" s="956"/>
      <c r="AL48" s="956"/>
      <c r="AM48" s="956"/>
    </row>
    <row r="49" spans="1:39" ht="12.95" customHeight="1" thickBot="1">
      <c r="A49" s="1252"/>
      <c r="B49" s="1253"/>
      <c r="C49" s="1253"/>
      <c r="D49" s="1253"/>
      <c r="E49" s="1254"/>
      <c r="F49" s="997"/>
      <c r="G49" s="998"/>
      <c r="H49" s="998"/>
      <c r="I49" s="998"/>
      <c r="J49" s="999"/>
      <c r="K49" s="963"/>
      <c r="L49" s="963"/>
      <c r="M49" s="963"/>
      <c r="N49" s="963"/>
      <c r="O49" s="963"/>
      <c r="P49" s="963"/>
      <c r="Q49" s="963"/>
      <c r="R49" s="963"/>
      <c r="S49" s="963"/>
      <c r="T49" s="963"/>
      <c r="U49" s="963"/>
      <c r="V49" s="963"/>
      <c r="W49" s="963"/>
      <c r="X49" s="963"/>
      <c r="Y49" s="963"/>
      <c r="Z49" s="963"/>
      <c r="AA49" s="963"/>
      <c r="AB49" s="963"/>
      <c r="AC49" s="963"/>
      <c r="AD49" s="963"/>
      <c r="AE49" s="963"/>
      <c r="AF49" s="963"/>
      <c r="AG49" s="963"/>
      <c r="AH49" s="963"/>
      <c r="AI49" s="963"/>
      <c r="AJ49" s="963"/>
      <c r="AK49" s="963"/>
      <c r="AL49" s="963"/>
      <c r="AM49" s="963"/>
    </row>
    <row r="50" spans="1:39" ht="22.5" customHeight="1" thickTop="1">
      <c r="A50" s="1000" t="s">
        <v>84</v>
      </c>
      <c r="B50" s="1001"/>
      <c r="C50" s="1001"/>
      <c r="D50" s="1001"/>
      <c r="E50" s="1001"/>
      <c r="F50" s="979">
        <f>SUM(F30:J49)</f>
        <v>0</v>
      </c>
      <c r="G50" s="980"/>
      <c r="H50" s="980"/>
      <c r="I50" s="980"/>
      <c r="J50" s="981"/>
      <c r="K50" s="952"/>
      <c r="L50" s="952"/>
      <c r="M50" s="952"/>
      <c r="N50" s="952"/>
      <c r="O50" s="952"/>
      <c r="P50" s="952"/>
      <c r="Q50" s="952"/>
      <c r="R50" s="952"/>
      <c r="S50" s="952"/>
      <c r="T50" s="952"/>
      <c r="U50" s="952"/>
      <c r="V50" s="952"/>
      <c r="W50" s="952"/>
      <c r="X50" s="952"/>
      <c r="Y50" s="952"/>
      <c r="Z50" s="952"/>
      <c r="AA50" s="952"/>
      <c r="AB50" s="952"/>
      <c r="AC50" s="952"/>
      <c r="AD50" s="952"/>
      <c r="AE50" s="952"/>
      <c r="AF50" s="952"/>
      <c r="AG50" s="952"/>
      <c r="AH50" s="952"/>
      <c r="AI50" s="952"/>
      <c r="AJ50" s="952"/>
      <c r="AK50" s="952"/>
      <c r="AL50" s="952"/>
      <c r="AM50" s="952"/>
    </row>
    <row r="51" spans="1:39" ht="15" customHeight="1">
      <c r="A51" s="102"/>
      <c r="B51" s="103"/>
      <c r="C51" s="103"/>
      <c r="D51" s="103"/>
      <c r="E51" s="103"/>
      <c r="F51" s="104"/>
      <c r="G51" s="104"/>
      <c r="H51" s="104"/>
      <c r="I51" s="104"/>
      <c r="J51" s="104"/>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6"/>
    </row>
    <row r="52" spans="1:39" s="2" customFormat="1" ht="18.75" customHeight="1">
      <c r="A52" s="195" t="s">
        <v>167</v>
      </c>
      <c r="B52" s="185"/>
      <c r="C52" s="185"/>
      <c r="D52" s="185"/>
      <c r="E52" s="185"/>
      <c r="F52" s="339"/>
      <c r="G52" s="339"/>
      <c r="H52" s="339"/>
      <c r="I52" s="339"/>
      <c r="J52" s="339"/>
      <c r="K52" s="339"/>
      <c r="L52" s="339"/>
      <c r="M52" s="339"/>
      <c r="N52" s="339"/>
      <c r="O52" s="339"/>
      <c r="P52" s="339"/>
      <c r="Q52" s="339"/>
      <c r="R52" s="339"/>
      <c r="S52" s="339"/>
      <c r="T52" s="339"/>
      <c r="U52" s="339"/>
      <c r="V52" s="339"/>
      <c r="W52" s="339"/>
      <c r="X52" s="339"/>
      <c r="Y52" s="339"/>
      <c r="Z52" s="339"/>
      <c r="AA52" s="339"/>
      <c r="AB52" s="339"/>
      <c r="AC52" s="339"/>
      <c r="AD52" s="339"/>
      <c r="AE52" s="339"/>
      <c r="AF52" s="339"/>
      <c r="AG52" s="339"/>
      <c r="AH52" s="339"/>
      <c r="AI52" s="339"/>
      <c r="AJ52" s="339"/>
      <c r="AK52" s="339"/>
      <c r="AL52" s="339"/>
      <c r="AM52" s="340"/>
    </row>
    <row r="53" spans="1:39" ht="18" customHeight="1">
      <c r="A53" s="975" t="s">
        <v>41</v>
      </c>
      <c r="B53" s="976"/>
      <c r="C53" s="976"/>
      <c r="D53" s="976"/>
      <c r="E53" s="977"/>
      <c r="F53" s="975" t="s">
        <v>157</v>
      </c>
      <c r="G53" s="976"/>
      <c r="H53" s="976"/>
      <c r="I53" s="976"/>
      <c r="J53" s="976"/>
      <c r="K53" s="978" t="s">
        <v>168</v>
      </c>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c r="AL53" s="978"/>
      <c r="AM53" s="978"/>
    </row>
    <row r="54" spans="1:39" ht="12.95" customHeight="1">
      <c r="A54" s="1258"/>
      <c r="B54" s="1258"/>
      <c r="C54" s="1258"/>
      <c r="D54" s="1258"/>
      <c r="E54" s="1258"/>
      <c r="F54" s="1272"/>
      <c r="G54" s="1272"/>
      <c r="H54" s="1272"/>
      <c r="I54" s="1272"/>
      <c r="J54" s="1272"/>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row>
    <row r="55" spans="1:39" ht="12.95" customHeight="1">
      <c r="A55" s="1261"/>
      <c r="B55" s="1262"/>
      <c r="C55" s="1262"/>
      <c r="D55" s="1262"/>
      <c r="E55" s="1263"/>
      <c r="F55" s="1264"/>
      <c r="G55" s="1265"/>
      <c r="H55" s="1265"/>
      <c r="I55" s="1265"/>
      <c r="J55" s="1266"/>
      <c r="K55" s="1267"/>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9"/>
    </row>
    <row r="56" spans="1:39" ht="12.95" customHeight="1" thickBot="1">
      <c r="A56" s="1270"/>
      <c r="B56" s="1270"/>
      <c r="C56" s="1270"/>
      <c r="D56" s="1270"/>
      <c r="E56" s="1270"/>
      <c r="F56" s="1271"/>
      <c r="G56" s="1271"/>
      <c r="H56" s="1271"/>
      <c r="I56" s="1271"/>
      <c r="J56" s="1271"/>
      <c r="K56" s="1257"/>
      <c r="L56" s="1257"/>
      <c r="M56" s="1257"/>
      <c r="N56" s="1257"/>
      <c r="O56" s="1257"/>
      <c r="P56" s="1257"/>
      <c r="Q56" s="1257"/>
      <c r="R56" s="1257"/>
      <c r="S56" s="1257"/>
      <c r="T56" s="1257"/>
      <c r="U56" s="1257"/>
      <c r="V56" s="1257"/>
      <c r="W56" s="1257"/>
      <c r="X56" s="1257"/>
      <c r="Y56" s="1257"/>
      <c r="Z56" s="1257"/>
      <c r="AA56" s="1257"/>
      <c r="AB56" s="1257"/>
      <c r="AC56" s="1257"/>
      <c r="AD56" s="1257"/>
      <c r="AE56" s="1257"/>
      <c r="AF56" s="1257"/>
      <c r="AG56" s="1257"/>
      <c r="AH56" s="1257"/>
      <c r="AI56" s="1257"/>
      <c r="AJ56" s="1257"/>
      <c r="AK56" s="1257"/>
      <c r="AL56" s="1257"/>
      <c r="AM56" s="1257"/>
    </row>
    <row r="57" spans="1:39" ht="22.5" customHeight="1" thickTop="1">
      <c r="A57" s="947" t="s">
        <v>84</v>
      </c>
      <c r="B57" s="948"/>
      <c r="C57" s="948"/>
      <c r="D57" s="948"/>
      <c r="E57" s="948"/>
      <c r="F57" s="979">
        <f>SUM(F54:J56)</f>
        <v>0</v>
      </c>
      <c r="G57" s="980"/>
      <c r="H57" s="980"/>
      <c r="I57" s="980"/>
      <c r="J57" s="981"/>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2"/>
    </row>
    <row r="58" spans="1:39" ht="15" customHeight="1">
      <c r="A58" s="46"/>
      <c r="B58" s="99"/>
      <c r="C58" s="69"/>
      <c r="D58" s="80"/>
      <c r="E58" s="107"/>
      <c r="F58" s="80"/>
      <c r="G58" s="80"/>
      <c r="H58" s="80"/>
      <c r="I58" s="80"/>
      <c r="J58" s="108"/>
      <c r="K58" s="108"/>
      <c r="L58" s="108"/>
      <c r="M58" s="108"/>
      <c r="N58" s="108"/>
      <c r="O58" s="99"/>
      <c r="P58" s="69"/>
      <c r="Q58" s="46"/>
      <c r="R58" s="46"/>
      <c r="S58" s="108"/>
      <c r="T58" s="109"/>
      <c r="U58" s="108"/>
      <c r="V58" s="108"/>
      <c r="W58" s="108"/>
      <c r="X58" s="108"/>
      <c r="Y58" s="80"/>
      <c r="Z58" s="80"/>
      <c r="AA58" s="80"/>
      <c r="AB58" s="99"/>
      <c r="AC58" s="69"/>
      <c r="AD58" s="108"/>
      <c r="AE58" s="108"/>
      <c r="AF58" s="108"/>
      <c r="AG58" s="108"/>
      <c r="AH58" s="108"/>
      <c r="AI58" s="110"/>
      <c r="AJ58" s="110"/>
      <c r="AK58" s="110"/>
      <c r="AL58" s="110"/>
      <c r="AM58" s="108"/>
    </row>
    <row r="59" spans="1:39" ht="18.75" customHeight="1">
      <c r="A59" s="196" t="s">
        <v>91</v>
      </c>
      <c r="B59" s="413"/>
      <c r="C59" s="111"/>
      <c r="D59" s="413"/>
      <c r="E59" s="112"/>
      <c r="F59" s="413"/>
      <c r="G59" s="413"/>
      <c r="H59" s="413"/>
      <c r="I59" s="413"/>
      <c r="J59" s="113"/>
      <c r="K59" s="113"/>
      <c r="L59" s="113"/>
      <c r="M59" s="113"/>
      <c r="N59" s="113"/>
      <c r="O59" s="114"/>
      <c r="P59" s="111"/>
      <c r="Q59" s="115"/>
      <c r="R59" s="115"/>
      <c r="S59" s="113"/>
      <c r="T59" s="95"/>
      <c r="U59" s="113"/>
      <c r="V59" s="116"/>
      <c r="W59" s="982" t="s">
        <v>71</v>
      </c>
      <c r="X59" s="983"/>
      <c r="Y59" s="983"/>
      <c r="Z59" s="984"/>
      <c r="AA59" s="985" t="str">
        <f>IF(L5="","",VLOOKUP(L5,$A$126:$C$160,3,FALSE))</f>
        <v/>
      </c>
      <c r="AB59" s="986"/>
      <c r="AC59" s="986"/>
      <c r="AD59" s="983" t="s">
        <v>57</v>
      </c>
      <c r="AE59" s="984"/>
      <c r="AF59" s="982" t="s">
        <v>43</v>
      </c>
      <c r="AG59" s="983"/>
      <c r="AH59" s="984"/>
      <c r="AI59" s="987">
        <f>ROUNDDOWN($F$77/1000,0)</f>
        <v>0</v>
      </c>
      <c r="AJ59" s="988"/>
      <c r="AK59" s="988"/>
      <c r="AL59" s="983" t="s">
        <v>57</v>
      </c>
      <c r="AM59" s="984"/>
    </row>
    <row r="60" spans="1:39" ht="22.5" customHeight="1">
      <c r="A60" s="420" t="s">
        <v>40</v>
      </c>
      <c r="B60" s="415"/>
      <c r="C60" s="87"/>
      <c r="D60" s="87"/>
      <c r="E60" s="87"/>
      <c r="F60" s="87"/>
      <c r="G60" s="87"/>
      <c r="H60" s="966"/>
      <c r="I60" s="967"/>
      <c r="J60" s="968"/>
      <c r="K60" s="969" t="s">
        <v>112</v>
      </c>
      <c r="L60" s="970"/>
      <c r="M60" s="970"/>
      <c r="N60" s="970"/>
      <c r="O60" s="970"/>
      <c r="P60" s="970"/>
      <c r="Q60" s="970"/>
      <c r="R60" s="970"/>
      <c r="S60" s="970"/>
      <c r="T60" s="970"/>
      <c r="U60" s="970"/>
      <c r="V60" s="970"/>
      <c r="W60" s="970"/>
      <c r="X60" s="970"/>
      <c r="Y60" s="970"/>
      <c r="Z60" s="970"/>
      <c r="AA60" s="970"/>
      <c r="AB60" s="970"/>
      <c r="AC60" s="970"/>
      <c r="AD60" s="970"/>
      <c r="AE60" s="970"/>
      <c r="AF60" s="197" t="s">
        <v>70</v>
      </c>
      <c r="AG60" s="96"/>
      <c r="AH60" s="96"/>
      <c r="AI60" s="87"/>
      <c r="AJ60" s="87"/>
      <c r="AK60" s="415"/>
      <c r="AL60" s="87"/>
      <c r="AM60" s="88"/>
    </row>
    <row r="61" spans="1:39" ht="25.5" customHeight="1">
      <c r="A61" s="97"/>
      <c r="B61" s="80"/>
      <c r="C61" s="971" t="s">
        <v>169</v>
      </c>
      <c r="D61" s="971"/>
      <c r="E61" s="971"/>
      <c r="F61" s="971"/>
      <c r="G61" s="971"/>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c r="AL61" s="971"/>
      <c r="AM61" s="972"/>
    </row>
    <row r="62" spans="1:39" ht="25.5" customHeight="1">
      <c r="A62" s="100"/>
      <c r="B62" s="101"/>
      <c r="C62" s="973"/>
      <c r="D62" s="973"/>
      <c r="E62" s="973"/>
      <c r="F62" s="973"/>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c r="AL62" s="973"/>
      <c r="AM62" s="974"/>
    </row>
    <row r="63" spans="1:39" ht="18.75" customHeight="1">
      <c r="A63" s="975" t="s">
        <v>147</v>
      </c>
      <c r="B63" s="976"/>
      <c r="C63" s="976"/>
      <c r="D63" s="976"/>
      <c r="E63" s="976"/>
      <c r="F63" s="416"/>
      <c r="G63" s="416"/>
      <c r="H63" s="416"/>
      <c r="I63" s="416"/>
      <c r="J63" s="416"/>
      <c r="K63" s="416"/>
      <c r="L63" s="416"/>
      <c r="M63" s="416"/>
      <c r="N63" s="416"/>
      <c r="O63" s="416"/>
      <c r="P63" s="416"/>
      <c r="Q63" s="416"/>
      <c r="R63" s="416"/>
      <c r="S63" s="416"/>
      <c r="T63" s="416"/>
      <c r="U63" s="416"/>
      <c r="V63" s="416"/>
      <c r="W63" s="416"/>
      <c r="X63" s="416"/>
      <c r="Y63" s="416"/>
      <c r="Z63" s="416"/>
      <c r="AA63" s="416"/>
      <c r="AB63" s="416"/>
      <c r="AC63" s="416"/>
      <c r="AD63" s="416"/>
      <c r="AE63" s="416"/>
      <c r="AF63" s="416"/>
      <c r="AG63" s="416"/>
      <c r="AH63" s="416"/>
      <c r="AI63" s="416"/>
      <c r="AJ63" s="416"/>
      <c r="AK63" s="416"/>
      <c r="AL63" s="416"/>
      <c r="AM63" s="417"/>
    </row>
    <row r="64" spans="1:39" ht="18" customHeight="1">
      <c r="A64" s="975" t="s">
        <v>41</v>
      </c>
      <c r="B64" s="976"/>
      <c r="C64" s="976"/>
      <c r="D64" s="976"/>
      <c r="E64" s="977"/>
      <c r="F64" s="975" t="s">
        <v>44</v>
      </c>
      <c r="G64" s="976"/>
      <c r="H64" s="976"/>
      <c r="I64" s="976"/>
      <c r="J64" s="976"/>
      <c r="K64" s="978" t="s">
        <v>42</v>
      </c>
      <c r="L64" s="978"/>
      <c r="M64" s="978"/>
      <c r="N64" s="978"/>
      <c r="O64" s="978"/>
      <c r="P64" s="978"/>
      <c r="Q64" s="978"/>
      <c r="R64" s="978"/>
      <c r="S64" s="978"/>
      <c r="T64" s="978"/>
      <c r="U64" s="978"/>
      <c r="V64" s="978"/>
      <c r="W64" s="978"/>
      <c r="X64" s="978"/>
      <c r="Y64" s="978"/>
      <c r="Z64" s="978"/>
      <c r="AA64" s="978"/>
      <c r="AB64" s="978"/>
      <c r="AC64" s="978"/>
      <c r="AD64" s="978"/>
      <c r="AE64" s="978"/>
      <c r="AF64" s="978"/>
      <c r="AG64" s="978"/>
      <c r="AH64" s="978"/>
      <c r="AI64" s="978"/>
      <c r="AJ64" s="978"/>
      <c r="AK64" s="978"/>
      <c r="AL64" s="978"/>
      <c r="AM64" s="978"/>
    </row>
    <row r="65" spans="1:39" ht="12.95" customHeight="1">
      <c r="A65" s="1258"/>
      <c r="B65" s="1258"/>
      <c r="C65" s="1258"/>
      <c r="D65" s="1258"/>
      <c r="E65" s="1258"/>
      <c r="F65" s="1259"/>
      <c r="G65" s="1259"/>
      <c r="H65" s="1259"/>
      <c r="I65" s="1259"/>
      <c r="J65" s="1259"/>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c r="AL65" s="1260"/>
      <c r="AM65" s="1260"/>
    </row>
    <row r="66" spans="1:39" ht="12.95" customHeight="1">
      <c r="A66" s="1249"/>
      <c r="B66" s="1249"/>
      <c r="C66" s="1249"/>
      <c r="D66" s="1249"/>
      <c r="E66" s="1249"/>
      <c r="F66" s="1250"/>
      <c r="G66" s="1250"/>
      <c r="H66" s="1250"/>
      <c r="I66" s="1250"/>
      <c r="J66" s="1250"/>
      <c r="K66" s="1251"/>
      <c r="L66" s="1251"/>
      <c r="M66" s="1251"/>
      <c r="N66" s="1251"/>
      <c r="O66" s="1251"/>
      <c r="P66" s="1251"/>
      <c r="Q66" s="1251"/>
      <c r="R66" s="1251"/>
      <c r="S66" s="1251"/>
      <c r="T66" s="1251"/>
      <c r="U66" s="1251"/>
      <c r="V66" s="1251"/>
      <c r="W66" s="1251"/>
      <c r="X66" s="1251"/>
      <c r="Y66" s="1251"/>
      <c r="Z66" s="1251"/>
      <c r="AA66" s="1251"/>
      <c r="AB66" s="1251"/>
      <c r="AC66" s="1251"/>
      <c r="AD66" s="1251"/>
      <c r="AE66" s="1251"/>
      <c r="AF66" s="1251"/>
      <c r="AG66" s="1251"/>
      <c r="AH66" s="1251"/>
      <c r="AI66" s="1251"/>
      <c r="AJ66" s="1251"/>
      <c r="AK66" s="1251"/>
      <c r="AL66" s="1251"/>
      <c r="AM66" s="1251"/>
    </row>
    <row r="67" spans="1:39" ht="12.95" customHeight="1">
      <c r="A67" s="1249"/>
      <c r="B67" s="1249"/>
      <c r="C67" s="1249"/>
      <c r="D67" s="1249"/>
      <c r="E67" s="1249"/>
      <c r="F67" s="1250"/>
      <c r="G67" s="1250"/>
      <c r="H67" s="1250"/>
      <c r="I67" s="1250"/>
      <c r="J67" s="1250"/>
      <c r="K67" s="1251"/>
      <c r="L67" s="1251"/>
      <c r="M67" s="1251"/>
      <c r="N67" s="1251"/>
      <c r="O67" s="1251"/>
      <c r="P67" s="1251"/>
      <c r="Q67" s="1251"/>
      <c r="R67" s="1251"/>
      <c r="S67" s="1251"/>
      <c r="T67" s="1251"/>
      <c r="U67" s="1251"/>
      <c r="V67" s="1251"/>
      <c r="W67" s="1251"/>
      <c r="X67" s="1251"/>
      <c r="Y67" s="1251"/>
      <c r="Z67" s="1251"/>
      <c r="AA67" s="1251"/>
      <c r="AB67" s="1251"/>
      <c r="AC67" s="1251"/>
      <c r="AD67" s="1251"/>
      <c r="AE67" s="1251"/>
      <c r="AF67" s="1251"/>
      <c r="AG67" s="1251"/>
      <c r="AH67" s="1251"/>
      <c r="AI67" s="1251"/>
      <c r="AJ67" s="1251"/>
      <c r="AK67" s="1251"/>
      <c r="AL67" s="1251"/>
      <c r="AM67" s="1251"/>
    </row>
    <row r="68" spans="1:39" ht="12.95" customHeight="1">
      <c r="A68" s="1249"/>
      <c r="B68" s="1249"/>
      <c r="C68" s="1249"/>
      <c r="D68" s="1249"/>
      <c r="E68" s="1249"/>
      <c r="F68" s="1250"/>
      <c r="G68" s="1250"/>
      <c r="H68" s="1250"/>
      <c r="I68" s="1250"/>
      <c r="J68" s="1250"/>
      <c r="K68" s="1251"/>
      <c r="L68" s="1251"/>
      <c r="M68" s="1251"/>
      <c r="N68" s="1251"/>
      <c r="O68" s="1251"/>
      <c r="P68" s="1251"/>
      <c r="Q68" s="1251"/>
      <c r="R68" s="1251"/>
      <c r="S68" s="1251"/>
      <c r="T68" s="1251"/>
      <c r="U68" s="1251"/>
      <c r="V68" s="1251"/>
      <c r="W68" s="1251"/>
      <c r="X68" s="1251"/>
      <c r="Y68" s="1251"/>
      <c r="Z68" s="1251"/>
      <c r="AA68" s="1251"/>
      <c r="AB68" s="1251"/>
      <c r="AC68" s="1251"/>
      <c r="AD68" s="1251"/>
      <c r="AE68" s="1251"/>
      <c r="AF68" s="1251"/>
      <c r="AG68" s="1251"/>
      <c r="AH68" s="1251"/>
      <c r="AI68" s="1251"/>
      <c r="AJ68" s="1251"/>
      <c r="AK68" s="1251"/>
      <c r="AL68" s="1251"/>
      <c r="AM68" s="1251"/>
    </row>
    <row r="69" spans="1:39" ht="12.95" customHeight="1">
      <c r="A69" s="1249"/>
      <c r="B69" s="1249"/>
      <c r="C69" s="1249"/>
      <c r="D69" s="1249"/>
      <c r="E69" s="1249"/>
      <c r="F69" s="1250"/>
      <c r="G69" s="1250"/>
      <c r="H69" s="1250"/>
      <c r="I69" s="1250"/>
      <c r="J69" s="1250"/>
      <c r="K69" s="1251"/>
      <c r="L69" s="1251"/>
      <c r="M69" s="1251"/>
      <c r="N69" s="1251"/>
      <c r="O69" s="1251"/>
      <c r="P69" s="1251"/>
      <c r="Q69" s="1251"/>
      <c r="R69" s="1251"/>
      <c r="S69" s="1251"/>
      <c r="T69" s="1251"/>
      <c r="U69" s="1251"/>
      <c r="V69" s="1251"/>
      <c r="W69" s="1251"/>
      <c r="X69" s="1251"/>
      <c r="Y69" s="1251"/>
      <c r="Z69" s="1251"/>
      <c r="AA69" s="1251"/>
      <c r="AB69" s="1251"/>
      <c r="AC69" s="1251"/>
      <c r="AD69" s="1251"/>
      <c r="AE69" s="1251"/>
      <c r="AF69" s="1251"/>
      <c r="AG69" s="1251"/>
      <c r="AH69" s="1251"/>
      <c r="AI69" s="1251"/>
      <c r="AJ69" s="1251"/>
      <c r="AK69" s="1251"/>
      <c r="AL69" s="1251"/>
      <c r="AM69" s="1251"/>
    </row>
    <row r="70" spans="1:39" ht="12.95" customHeight="1">
      <c r="A70" s="1249"/>
      <c r="B70" s="1249"/>
      <c r="C70" s="1249"/>
      <c r="D70" s="1249"/>
      <c r="E70" s="1249"/>
      <c r="F70" s="1250"/>
      <c r="G70" s="1250"/>
      <c r="H70" s="1250"/>
      <c r="I70" s="1250"/>
      <c r="J70" s="1250"/>
      <c r="K70" s="1251"/>
      <c r="L70" s="1251"/>
      <c r="M70" s="1251"/>
      <c r="N70" s="1251"/>
      <c r="O70" s="1251"/>
      <c r="P70" s="1251"/>
      <c r="Q70" s="1251"/>
      <c r="R70" s="1251"/>
      <c r="S70" s="1251"/>
      <c r="T70" s="1251"/>
      <c r="U70" s="1251"/>
      <c r="V70" s="1251"/>
      <c r="W70" s="1251"/>
      <c r="X70" s="1251"/>
      <c r="Y70" s="1251"/>
      <c r="Z70" s="1251"/>
      <c r="AA70" s="1251"/>
      <c r="AB70" s="1251"/>
      <c r="AC70" s="1251"/>
      <c r="AD70" s="1251"/>
      <c r="AE70" s="1251"/>
      <c r="AF70" s="1251"/>
      <c r="AG70" s="1251"/>
      <c r="AH70" s="1251"/>
      <c r="AI70" s="1251"/>
      <c r="AJ70" s="1251"/>
      <c r="AK70" s="1251"/>
      <c r="AL70" s="1251"/>
      <c r="AM70" s="1251"/>
    </row>
    <row r="71" spans="1:39" ht="12.95" customHeight="1">
      <c r="A71" s="1249"/>
      <c r="B71" s="1249"/>
      <c r="C71" s="1249"/>
      <c r="D71" s="1249"/>
      <c r="E71" s="1249"/>
      <c r="F71" s="1250"/>
      <c r="G71" s="1250"/>
      <c r="H71" s="1250"/>
      <c r="I71" s="1250"/>
      <c r="J71" s="1250"/>
      <c r="K71" s="1251"/>
      <c r="L71" s="1251"/>
      <c r="M71" s="1251"/>
      <c r="N71" s="1251"/>
      <c r="O71" s="1251"/>
      <c r="P71" s="1251"/>
      <c r="Q71" s="1251"/>
      <c r="R71" s="1251"/>
      <c r="S71" s="1251"/>
      <c r="T71" s="1251"/>
      <c r="U71" s="1251"/>
      <c r="V71" s="1251"/>
      <c r="W71" s="1251"/>
      <c r="X71" s="1251"/>
      <c r="Y71" s="1251"/>
      <c r="Z71" s="1251"/>
      <c r="AA71" s="1251"/>
      <c r="AB71" s="1251"/>
      <c r="AC71" s="1251"/>
      <c r="AD71" s="1251"/>
      <c r="AE71" s="1251"/>
      <c r="AF71" s="1251"/>
      <c r="AG71" s="1251"/>
      <c r="AH71" s="1251"/>
      <c r="AI71" s="1251"/>
      <c r="AJ71" s="1251"/>
      <c r="AK71" s="1251"/>
      <c r="AL71" s="1251"/>
      <c r="AM71" s="1251"/>
    </row>
    <row r="72" spans="1:39" ht="12.95" customHeight="1">
      <c r="A72" s="1249"/>
      <c r="B72" s="1249"/>
      <c r="C72" s="1249"/>
      <c r="D72" s="1249"/>
      <c r="E72" s="1249"/>
      <c r="F72" s="1250"/>
      <c r="G72" s="1250"/>
      <c r="H72" s="1250"/>
      <c r="I72" s="1250"/>
      <c r="J72" s="1250"/>
      <c r="K72" s="1251"/>
      <c r="L72" s="1251"/>
      <c r="M72" s="1251"/>
      <c r="N72" s="1251"/>
      <c r="O72" s="1251"/>
      <c r="P72" s="1251"/>
      <c r="Q72" s="1251"/>
      <c r="R72" s="1251"/>
      <c r="S72" s="1251"/>
      <c r="T72" s="1251"/>
      <c r="U72" s="1251"/>
      <c r="V72" s="1251"/>
      <c r="W72" s="1251"/>
      <c r="X72" s="1251"/>
      <c r="Y72" s="1251"/>
      <c r="Z72" s="1251"/>
      <c r="AA72" s="1251"/>
      <c r="AB72" s="1251"/>
      <c r="AC72" s="1251"/>
      <c r="AD72" s="1251"/>
      <c r="AE72" s="1251"/>
      <c r="AF72" s="1251"/>
      <c r="AG72" s="1251"/>
      <c r="AH72" s="1251"/>
      <c r="AI72" s="1251"/>
      <c r="AJ72" s="1251"/>
      <c r="AK72" s="1251"/>
      <c r="AL72" s="1251"/>
      <c r="AM72" s="1251"/>
    </row>
    <row r="73" spans="1:39" ht="12.95" customHeight="1">
      <c r="A73" s="1249"/>
      <c r="B73" s="1249"/>
      <c r="C73" s="1249"/>
      <c r="D73" s="1249"/>
      <c r="E73" s="1249"/>
      <c r="F73" s="1250"/>
      <c r="G73" s="1250"/>
      <c r="H73" s="1250"/>
      <c r="I73" s="1250"/>
      <c r="J73" s="1250"/>
      <c r="K73" s="1251"/>
      <c r="L73" s="1251"/>
      <c r="M73" s="1251"/>
      <c r="N73" s="1251"/>
      <c r="O73" s="1251"/>
      <c r="P73" s="1251"/>
      <c r="Q73" s="1251"/>
      <c r="R73" s="1251"/>
      <c r="S73" s="1251"/>
      <c r="T73" s="1251"/>
      <c r="U73" s="1251"/>
      <c r="V73" s="1251"/>
      <c r="W73" s="1251"/>
      <c r="X73" s="1251"/>
      <c r="Y73" s="1251"/>
      <c r="Z73" s="1251"/>
      <c r="AA73" s="1251"/>
      <c r="AB73" s="1251"/>
      <c r="AC73" s="1251"/>
      <c r="AD73" s="1251"/>
      <c r="AE73" s="1251"/>
      <c r="AF73" s="1251"/>
      <c r="AG73" s="1251"/>
      <c r="AH73" s="1251"/>
      <c r="AI73" s="1251"/>
      <c r="AJ73" s="1251"/>
      <c r="AK73" s="1251"/>
      <c r="AL73" s="1251"/>
      <c r="AM73" s="1251"/>
    </row>
    <row r="74" spans="1:39" ht="12.95" customHeight="1">
      <c r="A74" s="1249"/>
      <c r="B74" s="1249"/>
      <c r="C74" s="1249"/>
      <c r="D74" s="1249"/>
      <c r="E74" s="1249"/>
      <c r="F74" s="1250"/>
      <c r="G74" s="1250"/>
      <c r="H74" s="1250"/>
      <c r="I74" s="1250"/>
      <c r="J74" s="1250"/>
      <c r="K74" s="1251"/>
      <c r="L74" s="1251"/>
      <c r="M74" s="1251"/>
      <c r="N74" s="1251"/>
      <c r="O74" s="1251"/>
      <c r="P74" s="1251"/>
      <c r="Q74" s="1251"/>
      <c r="R74" s="1251"/>
      <c r="S74" s="1251"/>
      <c r="T74" s="1251"/>
      <c r="U74" s="1251"/>
      <c r="V74" s="1251"/>
      <c r="W74" s="1251"/>
      <c r="X74" s="1251"/>
      <c r="Y74" s="1251"/>
      <c r="Z74" s="1251"/>
      <c r="AA74" s="1251"/>
      <c r="AB74" s="1251"/>
      <c r="AC74" s="1251"/>
      <c r="AD74" s="1251"/>
      <c r="AE74" s="1251"/>
      <c r="AF74" s="1251"/>
      <c r="AG74" s="1251"/>
      <c r="AH74" s="1251"/>
      <c r="AI74" s="1251"/>
      <c r="AJ74" s="1251"/>
      <c r="AK74" s="1251"/>
      <c r="AL74" s="1251"/>
      <c r="AM74" s="1251"/>
    </row>
    <row r="75" spans="1:39" ht="12.95" customHeight="1">
      <c r="A75" s="1249"/>
      <c r="B75" s="1249"/>
      <c r="C75" s="1249"/>
      <c r="D75" s="1249"/>
      <c r="E75" s="1249"/>
      <c r="F75" s="1250"/>
      <c r="G75" s="1250"/>
      <c r="H75" s="1250"/>
      <c r="I75" s="1250"/>
      <c r="J75" s="1250"/>
      <c r="K75" s="1251"/>
      <c r="L75" s="1251"/>
      <c r="M75" s="1251"/>
      <c r="N75" s="1251"/>
      <c r="O75" s="1251"/>
      <c r="P75" s="1251"/>
      <c r="Q75" s="1251"/>
      <c r="R75" s="1251"/>
      <c r="S75" s="1251"/>
      <c r="T75" s="1251"/>
      <c r="U75" s="1251"/>
      <c r="V75" s="1251"/>
      <c r="W75" s="1251"/>
      <c r="X75" s="1251"/>
      <c r="Y75" s="1251"/>
      <c r="Z75" s="1251"/>
      <c r="AA75" s="1251"/>
      <c r="AB75" s="1251"/>
      <c r="AC75" s="1251"/>
      <c r="AD75" s="1251"/>
      <c r="AE75" s="1251"/>
      <c r="AF75" s="1251"/>
      <c r="AG75" s="1251"/>
      <c r="AH75" s="1251"/>
      <c r="AI75" s="1251"/>
      <c r="AJ75" s="1251"/>
      <c r="AK75" s="1251"/>
      <c r="AL75" s="1251"/>
      <c r="AM75" s="1251"/>
    </row>
    <row r="76" spans="1:39" ht="12.95" customHeight="1" thickBot="1">
      <c r="A76" s="1252"/>
      <c r="B76" s="1253"/>
      <c r="C76" s="1253"/>
      <c r="D76" s="1253"/>
      <c r="E76" s="1254"/>
      <c r="F76" s="1255"/>
      <c r="G76" s="1256"/>
      <c r="H76" s="1256"/>
      <c r="I76" s="1256"/>
      <c r="J76" s="1256"/>
      <c r="K76" s="1257"/>
      <c r="L76" s="1257"/>
      <c r="M76" s="1257"/>
      <c r="N76" s="1257"/>
      <c r="O76" s="1257"/>
      <c r="P76" s="1257"/>
      <c r="Q76" s="1257"/>
      <c r="R76" s="1257"/>
      <c r="S76" s="1257"/>
      <c r="T76" s="1257"/>
      <c r="U76" s="1257"/>
      <c r="V76" s="1257"/>
      <c r="W76" s="1257"/>
      <c r="X76" s="1257"/>
      <c r="Y76" s="1257"/>
      <c r="Z76" s="1257"/>
      <c r="AA76" s="1257"/>
      <c r="AB76" s="1257"/>
      <c r="AC76" s="1257"/>
      <c r="AD76" s="1257"/>
      <c r="AE76" s="1257"/>
      <c r="AF76" s="1257"/>
      <c r="AG76" s="1257"/>
      <c r="AH76" s="1257"/>
      <c r="AI76" s="1257"/>
      <c r="AJ76" s="1257"/>
      <c r="AK76" s="1257"/>
      <c r="AL76" s="1257"/>
      <c r="AM76" s="1257"/>
    </row>
    <row r="77" spans="1:39" ht="22.5" customHeight="1" thickTop="1">
      <c r="A77" s="947" t="s">
        <v>158</v>
      </c>
      <c r="B77" s="948"/>
      <c r="C77" s="948"/>
      <c r="D77" s="948"/>
      <c r="E77" s="949"/>
      <c r="F77" s="950">
        <f>SUM(F65:J76)</f>
        <v>0</v>
      </c>
      <c r="G77" s="951"/>
      <c r="H77" s="951"/>
      <c r="I77" s="951"/>
      <c r="J77" s="951"/>
      <c r="K77" s="952"/>
      <c r="L77" s="952"/>
      <c r="M77" s="952"/>
      <c r="N77" s="952"/>
      <c r="O77" s="952"/>
      <c r="P77" s="952"/>
      <c r="Q77" s="952"/>
      <c r="R77" s="952"/>
      <c r="S77" s="952"/>
      <c r="T77" s="952"/>
      <c r="U77" s="952"/>
      <c r="V77" s="952"/>
      <c r="W77" s="952"/>
      <c r="X77" s="952"/>
      <c r="Y77" s="952"/>
      <c r="Z77" s="952"/>
      <c r="AA77" s="952"/>
      <c r="AB77" s="952"/>
      <c r="AC77" s="952"/>
      <c r="AD77" s="952"/>
      <c r="AE77" s="952"/>
      <c r="AF77" s="952"/>
      <c r="AG77" s="952"/>
      <c r="AH77" s="952"/>
      <c r="AI77" s="952"/>
      <c r="AJ77" s="952"/>
      <c r="AK77" s="952"/>
      <c r="AL77" s="952"/>
      <c r="AM77" s="952"/>
    </row>
    <row r="78" spans="1:39" ht="4.5" customHeight="1">
      <c r="A78" s="105"/>
      <c r="B78" s="105"/>
      <c r="C78" s="105"/>
      <c r="D78" s="105"/>
      <c r="E78" s="105"/>
      <c r="F78" s="105"/>
      <c r="G78" s="105"/>
      <c r="H78" s="105"/>
      <c r="I78" s="105"/>
      <c r="J78" s="105"/>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46"/>
      <c r="AL78" s="46"/>
      <c r="AM78" s="46"/>
    </row>
    <row r="79" spans="1:39" ht="3.75" customHeight="1">
      <c r="A79" s="118"/>
      <c r="B79" s="119"/>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1"/>
      <c r="AL79" s="121"/>
      <c r="AM79" s="122"/>
    </row>
    <row r="80" spans="1:39" ht="11.25" customHeight="1">
      <c r="A80" s="198" t="s">
        <v>93</v>
      </c>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46"/>
      <c r="AM80" s="123"/>
    </row>
    <row r="81" spans="1:39" ht="11.25" customHeight="1">
      <c r="A81" s="409" t="s">
        <v>95</v>
      </c>
      <c r="B81" s="408"/>
      <c r="C81" s="408"/>
      <c r="D81" s="408"/>
      <c r="E81" s="408"/>
      <c r="F81" s="408"/>
      <c r="G81" s="408"/>
      <c r="H81" s="408"/>
      <c r="I81" s="408"/>
      <c r="J81" s="408"/>
      <c r="K81" s="408"/>
      <c r="L81" s="408"/>
      <c r="M81" s="408"/>
      <c r="N81" s="408"/>
      <c r="O81" s="408"/>
      <c r="P81" s="408"/>
      <c r="Q81" s="408"/>
      <c r="R81" s="408"/>
      <c r="S81" s="408"/>
      <c r="T81" s="408"/>
      <c r="U81" s="408"/>
      <c r="V81" s="408"/>
      <c r="W81" s="408"/>
      <c r="X81" s="408"/>
      <c r="Y81" s="408"/>
      <c r="Z81" s="408"/>
      <c r="AA81" s="408"/>
      <c r="AB81" s="408"/>
      <c r="AC81" s="408"/>
      <c r="AD81" s="408"/>
      <c r="AE81" s="408"/>
      <c r="AF81" s="408"/>
      <c r="AG81" s="408"/>
      <c r="AH81" s="408"/>
      <c r="AI81" s="408"/>
      <c r="AJ81" s="408"/>
      <c r="AK81" s="408"/>
      <c r="AL81" s="124"/>
      <c r="AM81" s="125"/>
    </row>
    <row r="82" spans="1:39" ht="11.25" customHeight="1">
      <c r="A82" s="198" t="s">
        <v>96</v>
      </c>
      <c r="B82" s="199"/>
      <c r="C82" s="199"/>
      <c r="D82" s="199"/>
      <c r="E82" s="199"/>
      <c r="F82" s="199"/>
      <c r="G82" s="199"/>
      <c r="H82" s="199"/>
      <c r="I82" s="199"/>
      <c r="J82" s="199"/>
      <c r="K82" s="199"/>
      <c r="L82" s="199"/>
      <c r="M82" s="199"/>
      <c r="N82" s="199"/>
      <c r="O82" s="199"/>
      <c r="P82" s="199"/>
      <c r="Q82" s="199"/>
      <c r="R82" s="199"/>
      <c r="S82" s="199"/>
      <c r="T82" s="199"/>
      <c r="U82" s="199"/>
      <c r="V82" s="199"/>
      <c r="W82" s="199"/>
      <c r="X82" s="199"/>
      <c r="Y82" s="199"/>
      <c r="Z82" s="199"/>
      <c r="AA82" s="199"/>
      <c r="AB82" s="199"/>
      <c r="AC82" s="199"/>
      <c r="AD82" s="199"/>
      <c r="AE82" s="199"/>
      <c r="AF82" s="199"/>
      <c r="AG82" s="199"/>
      <c r="AH82" s="199"/>
      <c r="AI82" s="199"/>
      <c r="AJ82" s="199"/>
      <c r="AK82" s="199"/>
      <c r="AL82" s="126"/>
      <c r="AM82" s="127"/>
    </row>
    <row r="83" spans="1:39" ht="11.25" customHeight="1">
      <c r="A83" s="198" t="s">
        <v>97</v>
      </c>
      <c r="B83" s="199"/>
      <c r="C83" s="199"/>
      <c r="D83" s="199"/>
      <c r="E83" s="199"/>
      <c r="F83" s="199"/>
      <c r="G83" s="199"/>
      <c r="H83" s="199"/>
      <c r="I83" s="199"/>
      <c r="J83" s="199"/>
      <c r="K83" s="199"/>
      <c r="L83" s="199"/>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200"/>
      <c r="AL83" s="46"/>
      <c r="AM83" s="123"/>
    </row>
    <row r="84" spans="1:39" ht="4.5" customHeight="1">
      <c r="A84" s="198"/>
      <c r="B84" s="199"/>
      <c r="C84" s="199"/>
      <c r="D84" s="199"/>
      <c r="E84" s="199"/>
      <c r="F84" s="199"/>
      <c r="G84" s="199"/>
      <c r="H84" s="199"/>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199"/>
      <c r="AG84" s="199"/>
      <c r="AH84" s="199"/>
      <c r="AI84" s="199"/>
      <c r="AJ84" s="199"/>
      <c r="AK84" s="200"/>
      <c r="AL84" s="46"/>
      <c r="AM84" s="123"/>
    </row>
    <row r="85" spans="1:39" ht="11.25" customHeight="1">
      <c r="A85" s="953" t="s">
        <v>105</v>
      </c>
      <c r="B85" s="954"/>
      <c r="C85" s="954"/>
      <c r="D85" s="954"/>
      <c r="E85" s="954"/>
      <c r="F85" s="954"/>
      <c r="G85" s="954"/>
      <c r="H85" s="954"/>
      <c r="I85" s="954"/>
      <c r="J85" s="954"/>
      <c r="K85" s="954"/>
      <c r="L85" s="954"/>
      <c r="M85" s="954"/>
      <c r="N85" s="954"/>
      <c r="O85" s="954"/>
      <c r="P85" s="954"/>
      <c r="Q85" s="954"/>
      <c r="R85" s="954"/>
      <c r="S85" s="954"/>
      <c r="T85" s="954"/>
      <c r="U85" s="954"/>
      <c r="V85" s="954"/>
      <c r="W85" s="954"/>
      <c r="X85" s="954"/>
      <c r="Y85" s="954"/>
      <c r="Z85" s="954"/>
      <c r="AA85" s="954"/>
      <c r="AB85" s="954"/>
      <c r="AC85" s="954"/>
      <c r="AD85" s="954"/>
      <c r="AE85" s="954"/>
      <c r="AF85" s="954"/>
      <c r="AG85" s="954"/>
      <c r="AH85" s="954"/>
      <c r="AI85" s="954"/>
      <c r="AJ85" s="954"/>
      <c r="AK85" s="954"/>
      <c r="AL85" s="46"/>
      <c r="AM85" s="123"/>
    </row>
    <row r="86" spans="1:39" ht="11.25" customHeight="1">
      <c r="A86" s="409" t="s">
        <v>98</v>
      </c>
      <c r="B86" s="408"/>
      <c r="C86" s="408"/>
      <c r="D86" s="408"/>
      <c r="E86" s="408"/>
      <c r="F86" s="408"/>
      <c r="G86" s="408"/>
      <c r="H86" s="408"/>
      <c r="I86" s="408"/>
      <c r="J86" s="408"/>
      <c r="K86" s="408"/>
      <c r="L86" s="408"/>
      <c r="M86" s="408"/>
      <c r="N86" s="408"/>
      <c r="O86" s="408"/>
      <c r="P86" s="408"/>
      <c r="Q86" s="408"/>
      <c r="R86" s="408"/>
      <c r="S86" s="408"/>
      <c r="T86" s="408"/>
      <c r="U86" s="408"/>
      <c r="V86" s="408"/>
      <c r="W86" s="408"/>
      <c r="X86" s="408"/>
      <c r="Y86" s="408"/>
      <c r="Z86" s="408"/>
      <c r="AA86" s="408"/>
      <c r="AB86" s="408"/>
      <c r="AC86" s="408"/>
      <c r="AD86" s="408"/>
      <c r="AE86" s="408"/>
      <c r="AF86" s="408"/>
      <c r="AG86" s="408"/>
      <c r="AH86" s="408"/>
      <c r="AI86" s="408"/>
      <c r="AJ86" s="408"/>
      <c r="AK86" s="408"/>
      <c r="AL86" s="46"/>
      <c r="AM86" s="123"/>
    </row>
    <row r="87" spans="1:39" ht="11.25" customHeight="1">
      <c r="A87" s="409" t="s">
        <v>99</v>
      </c>
      <c r="B87" s="202"/>
      <c r="C87" s="202"/>
      <c r="D87" s="202"/>
      <c r="E87" s="202"/>
      <c r="F87" s="202"/>
      <c r="G87" s="202"/>
      <c r="H87" s="202"/>
      <c r="I87" s="202"/>
      <c r="J87" s="202"/>
      <c r="K87" s="202"/>
      <c r="L87" s="202"/>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0"/>
      <c r="AL87" s="46"/>
      <c r="AM87" s="123"/>
    </row>
    <row r="88" spans="1:39" ht="11.25" customHeight="1">
      <c r="A88" s="409" t="s">
        <v>106</v>
      </c>
      <c r="B88" s="202"/>
      <c r="C88" s="202"/>
      <c r="D88" s="202"/>
      <c r="E88" s="202"/>
      <c r="F88" s="202"/>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c r="AK88" s="200"/>
      <c r="AL88" s="46"/>
      <c r="AM88" s="123"/>
    </row>
    <row r="89" spans="1:39" ht="4.5" customHeight="1">
      <c r="A89" s="409"/>
      <c r="B89" s="202"/>
      <c r="C89" s="202"/>
      <c r="D89" s="202"/>
      <c r="E89" s="202"/>
      <c r="F89" s="202"/>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c r="AD89" s="202"/>
      <c r="AE89" s="202"/>
      <c r="AF89" s="202"/>
      <c r="AG89" s="202"/>
      <c r="AH89" s="202"/>
      <c r="AI89" s="202"/>
      <c r="AJ89" s="202"/>
      <c r="AK89" s="200"/>
      <c r="AL89" s="46"/>
      <c r="AM89" s="123"/>
    </row>
    <row r="90" spans="1:39" ht="11.25" customHeight="1">
      <c r="A90" s="955" t="s">
        <v>107</v>
      </c>
      <c r="B90" s="954"/>
      <c r="C90" s="954"/>
      <c r="D90" s="954"/>
      <c r="E90" s="954"/>
      <c r="F90" s="954"/>
      <c r="G90" s="954"/>
      <c r="H90" s="954"/>
      <c r="I90" s="954"/>
      <c r="J90" s="954"/>
      <c r="K90" s="954"/>
      <c r="L90" s="954"/>
      <c r="M90" s="954"/>
      <c r="N90" s="954"/>
      <c r="O90" s="954"/>
      <c r="P90" s="954"/>
      <c r="Q90" s="954"/>
      <c r="R90" s="954"/>
      <c r="S90" s="954"/>
      <c r="T90" s="954"/>
      <c r="U90" s="954"/>
      <c r="V90" s="954"/>
      <c r="W90" s="954"/>
      <c r="X90" s="954"/>
      <c r="Y90" s="954"/>
      <c r="Z90" s="954"/>
      <c r="AA90" s="954"/>
      <c r="AB90" s="954"/>
      <c r="AC90" s="954"/>
      <c r="AD90" s="954"/>
      <c r="AE90" s="954"/>
      <c r="AF90" s="954"/>
      <c r="AG90" s="954"/>
      <c r="AH90" s="954"/>
      <c r="AI90" s="954"/>
      <c r="AJ90" s="954"/>
      <c r="AK90" s="954"/>
      <c r="AL90" s="46"/>
      <c r="AM90" s="123"/>
    </row>
    <row r="91" spans="1:39" ht="11.25" customHeight="1">
      <c r="A91" s="409" t="s">
        <v>108</v>
      </c>
      <c r="B91" s="408"/>
      <c r="C91" s="408"/>
      <c r="D91" s="408"/>
      <c r="E91" s="408"/>
      <c r="F91" s="408"/>
      <c r="G91" s="408"/>
      <c r="H91" s="408"/>
      <c r="I91" s="408"/>
      <c r="J91" s="408"/>
      <c r="K91" s="408"/>
      <c r="L91" s="408"/>
      <c r="M91" s="408"/>
      <c r="N91" s="408"/>
      <c r="O91" s="408"/>
      <c r="P91" s="408"/>
      <c r="Q91" s="408"/>
      <c r="R91" s="408"/>
      <c r="S91" s="408"/>
      <c r="T91" s="408"/>
      <c r="U91" s="408"/>
      <c r="V91" s="408"/>
      <c r="W91" s="408"/>
      <c r="X91" s="408"/>
      <c r="Y91" s="408"/>
      <c r="Z91" s="408"/>
      <c r="AA91" s="408"/>
      <c r="AB91" s="408"/>
      <c r="AC91" s="408"/>
      <c r="AD91" s="408"/>
      <c r="AE91" s="408"/>
      <c r="AF91" s="408"/>
      <c r="AG91" s="408"/>
      <c r="AH91" s="408"/>
      <c r="AI91" s="408"/>
      <c r="AJ91" s="408"/>
      <c r="AK91" s="408"/>
      <c r="AL91" s="46"/>
      <c r="AM91" s="123"/>
    </row>
    <row r="92" spans="1:39" ht="11.25" customHeight="1">
      <c r="A92" s="409" t="s">
        <v>100</v>
      </c>
      <c r="B92" s="408"/>
      <c r="C92" s="408"/>
      <c r="D92" s="408"/>
      <c r="E92" s="408"/>
      <c r="F92" s="408"/>
      <c r="G92" s="408"/>
      <c r="H92" s="408"/>
      <c r="I92" s="408"/>
      <c r="J92" s="408"/>
      <c r="K92" s="408"/>
      <c r="L92" s="408"/>
      <c r="M92" s="408"/>
      <c r="N92" s="408"/>
      <c r="O92" s="408"/>
      <c r="P92" s="408"/>
      <c r="Q92" s="408"/>
      <c r="R92" s="408"/>
      <c r="S92" s="408"/>
      <c r="T92" s="408"/>
      <c r="U92" s="408"/>
      <c r="V92" s="408"/>
      <c r="W92" s="408"/>
      <c r="X92" s="408"/>
      <c r="Y92" s="408"/>
      <c r="Z92" s="408"/>
      <c r="AA92" s="408"/>
      <c r="AB92" s="408"/>
      <c r="AC92" s="408"/>
      <c r="AD92" s="408"/>
      <c r="AE92" s="408"/>
      <c r="AF92" s="408"/>
      <c r="AG92" s="408"/>
      <c r="AH92" s="408"/>
      <c r="AI92" s="408"/>
      <c r="AJ92" s="408"/>
      <c r="AK92" s="408"/>
      <c r="AL92" s="46"/>
      <c r="AM92" s="123"/>
    </row>
    <row r="93" spans="1:39" ht="3" customHeight="1">
      <c r="A93" s="409"/>
      <c r="B93" s="408"/>
      <c r="C93" s="408"/>
      <c r="D93" s="408"/>
      <c r="E93" s="408"/>
      <c r="F93" s="408"/>
      <c r="G93" s="408"/>
      <c r="H93" s="408"/>
      <c r="I93" s="408"/>
      <c r="J93" s="408"/>
      <c r="K93" s="408"/>
      <c r="L93" s="408"/>
      <c r="M93" s="408"/>
      <c r="N93" s="408"/>
      <c r="O93" s="408"/>
      <c r="P93" s="408"/>
      <c r="Q93" s="408"/>
      <c r="R93" s="408"/>
      <c r="S93" s="408"/>
      <c r="T93" s="408"/>
      <c r="U93" s="408"/>
      <c r="V93" s="408"/>
      <c r="W93" s="408"/>
      <c r="X93" s="408"/>
      <c r="Y93" s="408"/>
      <c r="Z93" s="408"/>
      <c r="AA93" s="408"/>
      <c r="AB93" s="408"/>
      <c r="AC93" s="408"/>
      <c r="AD93" s="408"/>
      <c r="AE93" s="408"/>
      <c r="AF93" s="408"/>
      <c r="AG93" s="408"/>
      <c r="AH93" s="408"/>
      <c r="AI93" s="408"/>
      <c r="AJ93" s="408"/>
      <c r="AK93" s="408"/>
      <c r="AL93" s="46"/>
      <c r="AM93" s="123"/>
    </row>
    <row r="94" spans="1:39" ht="11.25" customHeight="1">
      <c r="A94" s="953" t="s">
        <v>94</v>
      </c>
      <c r="B94" s="954"/>
      <c r="C94" s="954"/>
      <c r="D94" s="954"/>
      <c r="E94" s="954"/>
      <c r="F94" s="954"/>
      <c r="G94" s="954"/>
      <c r="H94" s="954"/>
      <c r="I94" s="954"/>
      <c r="J94" s="954"/>
      <c r="K94" s="954"/>
      <c r="L94" s="954"/>
      <c r="M94" s="954"/>
      <c r="N94" s="954"/>
      <c r="O94" s="954"/>
      <c r="P94" s="954"/>
      <c r="Q94" s="954"/>
      <c r="R94" s="954"/>
      <c r="S94" s="954"/>
      <c r="T94" s="954"/>
      <c r="U94" s="954"/>
      <c r="V94" s="954"/>
      <c r="W94" s="954"/>
      <c r="X94" s="954"/>
      <c r="Y94" s="954"/>
      <c r="Z94" s="954"/>
      <c r="AA94" s="954"/>
      <c r="AB94" s="954"/>
      <c r="AC94" s="954"/>
      <c r="AD94" s="954"/>
      <c r="AE94" s="954"/>
      <c r="AF94" s="954"/>
      <c r="AG94" s="954"/>
      <c r="AH94" s="954"/>
      <c r="AI94" s="954"/>
      <c r="AJ94" s="954"/>
      <c r="AK94" s="954"/>
      <c r="AL94" s="46"/>
      <c r="AM94" s="123"/>
    </row>
    <row r="95" spans="1:39" ht="11.25" customHeight="1">
      <c r="A95" s="409" t="s">
        <v>101</v>
      </c>
      <c r="B95" s="204"/>
      <c r="C95" s="204"/>
      <c r="D95" s="204"/>
      <c r="E95" s="204"/>
      <c r="F95" s="204"/>
      <c r="G95" s="204"/>
      <c r="H95" s="204"/>
      <c r="I95" s="204"/>
      <c r="J95" s="204"/>
      <c r="K95" s="204"/>
      <c r="L95" s="204"/>
      <c r="M95" s="204"/>
      <c r="N95" s="204"/>
      <c r="O95" s="204"/>
      <c r="P95" s="204"/>
      <c r="Q95" s="204"/>
      <c r="R95" s="204"/>
      <c r="S95" s="204"/>
      <c r="T95" s="204"/>
      <c r="U95" s="204"/>
      <c r="V95" s="204"/>
      <c r="W95" s="204"/>
      <c r="X95" s="204"/>
      <c r="Y95" s="204"/>
      <c r="Z95" s="204"/>
      <c r="AA95" s="204"/>
      <c r="AB95" s="204"/>
      <c r="AC95" s="204"/>
      <c r="AD95" s="204"/>
      <c r="AE95" s="204"/>
      <c r="AF95" s="204"/>
      <c r="AG95" s="204"/>
      <c r="AH95" s="204"/>
      <c r="AI95" s="204"/>
      <c r="AJ95" s="204"/>
      <c r="AK95"/>
      <c r="AL95" s="46"/>
      <c r="AM95" s="123"/>
    </row>
    <row r="96" spans="1:39" ht="11.25" customHeight="1">
      <c r="A96" s="409" t="s">
        <v>102</v>
      </c>
      <c r="B96" s="204"/>
      <c r="C96" s="204"/>
      <c r="D96" s="204"/>
      <c r="E96" s="204"/>
      <c r="F96" s="204"/>
      <c r="G96" s="204"/>
      <c r="H96" s="204"/>
      <c r="I96" s="204"/>
      <c r="J96" s="204"/>
      <c r="K96" s="204"/>
      <c r="L96" s="204"/>
      <c r="M96" s="204"/>
      <c r="N96" s="204"/>
      <c r="O96" s="204"/>
      <c r="P96" s="204"/>
      <c r="Q96" s="204"/>
      <c r="R96" s="204"/>
      <c r="S96" s="204"/>
      <c r="T96" s="204"/>
      <c r="U96" s="204"/>
      <c r="V96" s="204"/>
      <c r="W96" s="204"/>
      <c r="X96" s="204"/>
      <c r="Y96" s="204"/>
      <c r="Z96" s="204"/>
      <c r="AA96" s="204"/>
      <c r="AB96" s="204"/>
      <c r="AC96" s="204"/>
      <c r="AD96" s="204"/>
      <c r="AE96" s="204"/>
      <c r="AF96" s="204"/>
      <c r="AG96" s="204"/>
      <c r="AH96" s="204"/>
      <c r="AI96" s="204"/>
      <c r="AJ96" s="204"/>
      <c r="AK96"/>
      <c r="AL96" s="46"/>
      <c r="AM96" s="123"/>
    </row>
    <row r="97" spans="1:39" ht="3" customHeight="1">
      <c r="A97" s="409"/>
      <c r="B97" s="204"/>
      <c r="C97" s="204"/>
      <c r="D97" s="204"/>
      <c r="E97" s="204"/>
      <c r="F97" s="204"/>
      <c r="G97" s="204"/>
      <c r="H97" s="204"/>
      <c r="I97" s="204"/>
      <c r="J97" s="204"/>
      <c r="K97" s="204"/>
      <c r="L97" s="204"/>
      <c r="M97" s="204"/>
      <c r="N97" s="204"/>
      <c r="O97" s="204"/>
      <c r="P97" s="204"/>
      <c r="Q97" s="204"/>
      <c r="R97" s="204"/>
      <c r="S97" s="204"/>
      <c r="T97" s="204"/>
      <c r="U97" s="204"/>
      <c r="V97" s="204"/>
      <c r="W97" s="204"/>
      <c r="X97" s="204"/>
      <c r="Y97" s="204"/>
      <c r="Z97" s="204"/>
      <c r="AA97" s="204"/>
      <c r="AB97" s="204"/>
      <c r="AC97" s="204"/>
      <c r="AD97" s="204"/>
      <c r="AE97" s="204"/>
      <c r="AF97" s="204"/>
      <c r="AG97" s="204"/>
      <c r="AH97" s="204"/>
      <c r="AI97" s="204"/>
      <c r="AJ97" s="204"/>
      <c r="AK97"/>
      <c r="AL97" s="46"/>
      <c r="AM97" s="123"/>
    </row>
    <row r="98" spans="1:39" ht="11.25" customHeight="1">
      <c r="A98" s="409" t="s">
        <v>109</v>
      </c>
      <c r="B98" s="204"/>
      <c r="C98" s="204"/>
      <c r="D98" s="204"/>
      <c r="E98" s="204"/>
      <c r="F98" s="204"/>
      <c r="G98" s="204"/>
      <c r="H98" s="204"/>
      <c r="I98" s="204"/>
      <c r="J98" s="204"/>
      <c r="K98" s="204"/>
      <c r="L98" s="204"/>
      <c r="M98" s="204"/>
      <c r="N98" s="204"/>
      <c r="O98" s="204"/>
      <c r="P98" s="204"/>
      <c r="Q98" s="204"/>
      <c r="R98" s="204"/>
      <c r="S98" s="204"/>
      <c r="T98" s="204"/>
      <c r="U98" s="204"/>
      <c r="V98" s="204"/>
      <c r="W98" s="204"/>
      <c r="X98" s="204"/>
      <c r="Y98" s="204"/>
      <c r="Z98" s="204"/>
      <c r="AA98" s="204"/>
      <c r="AB98" s="204"/>
      <c r="AC98" s="204"/>
      <c r="AD98" s="204"/>
      <c r="AE98" s="204"/>
      <c r="AF98" s="204"/>
      <c r="AG98" s="204"/>
      <c r="AH98" s="204"/>
      <c r="AI98" s="204"/>
      <c r="AJ98" s="204"/>
      <c r="AK98"/>
      <c r="AL98" s="46"/>
      <c r="AM98" s="123"/>
    </row>
    <row r="99" spans="1:39">
      <c r="A99" s="205" t="s">
        <v>110</v>
      </c>
      <c r="B99" s="206"/>
      <c r="C99"/>
      <c r="D99"/>
      <c r="E99"/>
      <c r="F99"/>
      <c r="G99"/>
      <c r="H99"/>
      <c r="I99"/>
      <c r="J99"/>
      <c r="K99"/>
      <c r="L99"/>
      <c r="M99"/>
      <c r="N99"/>
      <c r="O99"/>
      <c r="P99"/>
      <c r="Q99"/>
      <c r="R99"/>
      <c r="S99"/>
      <c r="T99"/>
      <c r="U99"/>
      <c r="V99"/>
      <c r="W99"/>
      <c r="X99"/>
      <c r="Y99"/>
      <c r="Z99"/>
      <c r="AA99"/>
      <c r="AB99"/>
      <c r="AC99"/>
      <c r="AD99"/>
      <c r="AE99"/>
      <c r="AF99"/>
      <c r="AG99"/>
      <c r="AH99"/>
      <c r="AI99"/>
      <c r="AJ99"/>
      <c r="AK99"/>
      <c r="AL99" s="46"/>
      <c r="AM99" s="123"/>
    </row>
    <row r="100" spans="1:39">
      <c r="A100" s="207" t="s">
        <v>111</v>
      </c>
      <c r="B100" s="208"/>
      <c r="C100" s="208"/>
      <c r="D100" s="208"/>
      <c r="E100" s="208"/>
      <c r="F100" s="208"/>
      <c r="G100" s="208"/>
      <c r="H100" s="208"/>
      <c r="I100" s="208"/>
      <c r="J100" s="208"/>
      <c r="K100" s="208"/>
      <c r="L100" s="208"/>
      <c r="M100" s="208"/>
      <c r="N100" s="208"/>
      <c r="O100" s="208"/>
      <c r="P100" s="208"/>
      <c r="Q100" s="208"/>
      <c r="R100" s="208"/>
      <c r="S100" s="208"/>
      <c r="T100" s="208"/>
      <c r="U100" s="208"/>
      <c r="V100" s="208"/>
      <c r="W100" s="208"/>
      <c r="X100" s="208"/>
      <c r="Y100" s="208"/>
      <c r="Z100" s="208"/>
      <c r="AA100" s="208"/>
      <c r="AB100" s="208"/>
      <c r="AC100" s="208"/>
      <c r="AD100" s="208"/>
      <c r="AE100" s="208"/>
      <c r="AF100" s="208"/>
      <c r="AG100" s="208"/>
      <c r="AH100" s="208"/>
      <c r="AI100" s="208"/>
      <c r="AJ100" s="208"/>
      <c r="AK100" s="208"/>
      <c r="AL100" s="128"/>
      <c r="AM100" s="129"/>
    </row>
    <row r="101" spans="1:39">
      <c r="A101" s="200"/>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s="46"/>
      <c r="AM101" s="46"/>
    </row>
    <row r="102" spans="1:39">
      <c r="A102" s="200"/>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s="46"/>
      <c r="AM102" s="46"/>
    </row>
    <row r="103" spans="1:39">
      <c r="A103" s="200"/>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s="46"/>
      <c r="AM103" s="46"/>
    </row>
    <row r="104" spans="1:39">
      <c r="A104" s="200"/>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s="46"/>
      <c r="AM104" s="46"/>
    </row>
    <row r="105" spans="1:39">
      <c r="A105" s="200"/>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s="46"/>
      <c r="AM105" s="46"/>
    </row>
    <row r="106" spans="1:39">
      <c r="A106" s="200"/>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s="46"/>
      <c r="AM106" s="46"/>
    </row>
    <row r="107" spans="1:39">
      <c r="A107" s="200"/>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s="46"/>
      <c r="AM107" s="46"/>
    </row>
    <row r="108" spans="1:39">
      <c r="A108" s="200"/>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s="46"/>
      <c r="AM108" s="46"/>
    </row>
    <row r="109" spans="1:39">
      <c r="A109" s="200"/>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s="46"/>
      <c r="AM109" s="46"/>
    </row>
    <row r="110" spans="1:39">
      <c r="A110" s="20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s="46"/>
      <c r="AM110" s="46"/>
    </row>
    <row r="111" spans="1:39">
      <c r="A111" s="200"/>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s="46"/>
      <c r="AM111" s="46"/>
    </row>
    <row r="112" spans="1:39">
      <c r="A112" s="200"/>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s="46"/>
      <c r="AM112" s="46"/>
    </row>
    <row r="113" spans="1:39">
      <c r="A113" s="200"/>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s="46"/>
      <c r="AM113" s="46"/>
    </row>
    <row r="114" spans="1:39">
      <c r="A114" s="200"/>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s="46"/>
      <c r="AM114" s="46"/>
    </row>
    <row r="115" spans="1:39">
      <c r="A115" s="200"/>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s="46"/>
      <c r="AM115" s="46"/>
    </row>
    <row r="116" spans="1:39">
      <c r="A116" s="200"/>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s="46"/>
      <c r="AM116" s="46"/>
    </row>
    <row r="117" spans="1:39">
      <c r="A117" s="200"/>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s="46"/>
      <c r="AM117" s="46"/>
    </row>
    <row r="118" spans="1:39">
      <c r="A118" s="200"/>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s="46"/>
      <c r="AM118" s="46"/>
    </row>
    <row r="119" spans="1:39">
      <c r="A119" s="200"/>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s="46"/>
      <c r="AM119" s="46"/>
    </row>
    <row r="120" spans="1:39">
      <c r="A120" s="20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s="46"/>
      <c r="AM120" s="46"/>
    </row>
    <row r="123" spans="1:39" hidden="1"/>
    <row r="124" spans="1:39" hidden="1"/>
    <row r="125" spans="1:39" s="49" customFormat="1" ht="6" hidden="1">
      <c r="B125" s="49" t="s">
        <v>114</v>
      </c>
      <c r="C125" s="49" t="s">
        <v>115</v>
      </c>
      <c r="D125" s="49" t="s">
        <v>125</v>
      </c>
      <c r="E125" s="49" t="s">
        <v>126</v>
      </c>
    </row>
    <row r="126" spans="1:39" s="49" customFormat="1" ht="6" hidden="1">
      <c r="A126" s="49" t="s">
        <v>127</v>
      </c>
      <c r="B126" s="50">
        <v>537</v>
      </c>
      <c r="C126" s="50">
        <v>268</v>
      </c>
      <c r="D126" s="50">
        <v>537</v>
      </c>
      <c r="E126" s="50">
        <v>268</v>
      </c>
      <c r="F126" s="49" t="s">
        <v>128</v>
      </c>
      <c r="G126" s="50"/>
    </row>
    <row r="127" spans="1:39" s="49" customFormat="1" ht="6" hidden="1">
      <c r="A127" s="49" t="s">
        <v>129</v>
      </c>
      <c r="B127" s="50">
        <v>684</v>
      </c>
      <c r="C127" s="50">
        <v>342</v>
      </c>
      <c r="D127" s="50">
        <v>684</v>
      </c>
      <c r="E127" s="50">
        <v>342</v>
      </c>
      <c r="F127" s="49" t="s">
        <v>128</v>
      </c>
      <c r="G127" s="50"/>
    </row>
    <row r="128" spans="1:39" s="49" customFormat="1" ht="6" hidden="1">
      <c r="A128" s="49" t="s">
        <v>130</v>
      </c>
      <c r="B128" s="50">
        <v>889</v>
      </c>
      <c r="C128" s="50">
        <v>445</v>
      </c>
      <c r="D128" s="50">
        <v>889</v>
      </c>
      <c r="E128" s="50">
        <v>445</v>
      </c>
      <c r="F128" s="49" t="s">
        <v>128</v>
      </c>
      <c r="G128" s="50"/>
    </row>
    <row r="129" spans="1:7" s="49" customFormat="1" ht="6" hidden="1">
      <c r="A129" s="49" t="s">
        <v>131</v>
      </c>
      <c r="B129" s="50">
        <v>231</v>
      </c>
      <c r="C129" s="50">
        <v>115</v>
      </c>
      <c r="D129" s="50">
        <v>231</v>
      </c>
      <c r="E129" s="50">
        <v>115</v>
      </c>
      <c r="F129" s="49" t="s">
        <v>128</v>
      </c>
      <c r="G129" s="50"/>
    </row>
    <row r="130" spans="1:7" s="49" customFormat="1" ht="6" hidden="1">
      <c r="A130" s="49" t="s">
        <v>15</v>
      </c>
      <c r="B130" s="50">
        <v>226</v>
      </c>
      <c r="C130" s="50">
        <v>113</v>
      </c>
      <c r="D130" s="50">
        <v>226</v>
      </c>
      <c r="E130" s="50">
        <v>113</v>
      </c>
      <c r="F130" s="49" t="s">
        <v>128</v>
      </c>
      <c r="G130" s="50"/>
    </row>
    <row r="131" spans="1:7" s="49" customFormat="1" ht="6" hidden="1">
      <c r="A131" s="49" t="s">
        <v>132</v>
      </c>
      <c r="B131" s="50">
        <v>564</v>
      </c>
      <c r="C131" s="50">
        <v>113</v>
      </c>
      <c r="D131" s="50">
        <v>564</v>
      </c>
      <c r="E131" s="50">
        <v>282</v>
      </c>
      <c r="F131" s="49" t="s">
        <v>128</v>
      </c>
      <c r="G131" s="50"/>
    </row>
    <row r="132" spans="1:7" s="49" customFormat="1" ht="6" hidden="1">
      <c r="A132" s="49" t="s">
        <v>133</v>
      </c>
      <c r="B132" s="50">
        <v>710</v>
      </c>
      <c r="C132" s="50">
        <v>355</v>
      </c>
      <c r="D132" s="50">
        <v>710</v>
      </c>
      <c r="E132" s="50">
        <v>355</v>
      </c>
      <c r="F132" s="49" t="s">
        <v>128</v>
      </c>
      <c r="G132" s="50"/>
    </row>
    <row r="133" spans="1:7" s="49" customFormat="1" ht="6" hidden="1">
      <c r="A133" s="49" t="s">
        <v>134</v>
      </c>
      <c r="B133" s="50">
        <v>1133</v>
      </c>
      <c r="C133" s="50">
        <v>567</v>
      </c>
      <c r="D133" s="50">
        <v>1133</v>
      </c>
      <c r="E133" s="50">
        <v>567</v>
      </c>
      <c r="F133" s="49" t="s">
        <v>128</v>
      </c>
      <c r="G133" s="50"/>
    </row>
    <row r="134" spans="1:7" s="49" customFormat="1" ht="6" hidden="1">
      <c r="A134" s="49" t="s">
        <v>45</v>
      </c>
      <c r="B134" s="68">
        <f t="shared" ref="B134:C135" si="0">D134*$AG$5</f>
        <v>0</v>
      </c>
      <c r="C134" s="68">
        <f t="shared" si="0"/>
        <v>0</v>
      </c>
      <c r="D134" s="50">
        <v>27</v>
      </c>
      <c r="E134" s="50">
        <v>13</v>
      </c>
      <c r="F134" s="49" t="s">
        <v>135</v>
      </c>
      <c r="G134" s="50"/>
    </row>
    <row r="135" spans="1:7" s="49" customFormat="1" ht="6" hidden="1">
      <c r="A135" s="49" t="s">
        <v>136</v>
      </c>
      <c r="B135" s="68">
        <f t="shared" si="0"/>
        <v>0</v>
      </c>
      <c r="C135" s="68">
        <f t="shared" si="0"/>
        <v>0</v>
      </c>
      <c r="D135" s="50">
        <v>27</v>
      </c>
      <c r="E135" s="50">
        <v>13</v>
      </c>
      <c r="F135" s="49" t="s">
        <v>135</v>
      </c>
      <c r="G135" s="50"/>
    </row>
    <row r="136" spans="1:7" s="49" customFormat="1" ht="6" hidden="1">
      <c r="A136" s="49" t="s">
        <v>16</v>
      </c>
      <c r="B136" s="50">
        <v>320</v>
      </c>
      <c r="C136" s="50">
        <v>160</v>
      </c>
      <c r="D136" s="50">
        <v>320</v>
      </c>
      <c r="E136" s="50">
        <v>160</v>
      </c>
      <c r="F136" s="49" t="s">
        <v>128</v>
      </c>
      <c r="G136" s="50"/>
    </row>
    <row r="137" spans="1:7" s="49" customFormat="1" ht="6" hidden="1">
      <c r="A137" s="49" t="s">
        <v>17</v>
      </c>
      <c r="B137" s="50">
        <v>339</v>
      </c>
      <c r="C137" s="50">
        <v>169</v>
      </c>
      <c r="D137" s="50">
        <v>339</v>
      </c>
      <c r="E137" s="50">
        <v>169</v>
      </c>
      <c r="F137" s="49" t="s">
        <v>128</v>
      </c>
      <c r="G137" s="50"/>
    </row>
    <row r="138" spans="1:7" s="49" customFormat="1" ht="6" hidden="1">
      <c r="A138" s="49" t="s">
        <v>18</v>
      </c>
      <c r="B138" s="50">
        <v>311</v>
      </c>
      <c r="C138" s="50">
        <v>156</v>
      </c>
      <c r="D138" s="50">
        <v>311</v>
      </c>
      <c r="E138" s="50">
        <v>156</v>
      </c>
      <c r="F138" s="49" t="s">
        <v>128</v>
      </c>
      <c r="G138" s="50"/>
    </row>
    <row r="139" spans="1:7" s="49" customFormat="1" ht="6" hidden="1">
      <c r="A139" s="49" t="s">
        <v>19</v>
      </c>
      <c r="B139" s="50">
        <v>137</v>
      </c>
      <c r="C139" s="50">
        <v>68</v>
      </c>
      <c r="D139" s="50">
        <v>137</v>
      </c>
      <c r="E139" s="50">
        <v>68</v>
      </c>
      <c r="F139" s="49" t="s">
        <v>128</v>
      </c>
      <c r="G139" s="50"/>
    </row>
    <row r="140" spans="1:7" s="49" customFormat="1" ht="6" hidden="1">
      <c r="A140" s="49" t="s">
        <v>20</v>
      </c>
      <c r="B140" s="50">
        <v>508</v>
      </c>
      <c r="C140" s="50">
        <v>254</v>
      </c>
      <c r="D140" s="50">
        <v>508</v>
      </c>
      <c r="E140" s="50">
        <v>254</v>
      </c>
      <c r="F140" s="49" t="s">
        <v>128</v>
      </c>
      <c r="G140" s="50"/>
    </row>
    <row r="141" spans="1:7" s="49" customFormat="1" ht="6" hidden="1">
      <c r="A141" s="49" t="s">
        <v>21</v>
      </c>
      <c r="B141" s="50">
        <v>204</v>
      </c>
      <c r="C141" s="50">
        <v>102</v>
      </c>
      <c r="D141" s="50">
        <v>204</v>
      </c>
      <c r="E141" s="50">
        <v>102</v>
      </c>
      <c r="F141" s="49" t="s">
        <v>128</v>
      </c>
      <c r="G141" s="50"/>
    </row>
    <row r="142" spans="1:7" s="49" customFormat="1" ht="6" hidden="1">
      <c r="A142" s="49" t="s">
        <v>22</v>
      </c>
      <c r="B142" s="50">
        <v>148</v>
      </c>
      <c r="C142" s="50">
        <v>74</v>
      </c>
      <c r="D142" s="50">
        <v>148</v>
      </c>
      <c r="E142" s="50">
        <v>74</v>
      </c>
      <c r="F142" s="49" t="s">
        <v>128</v>
      </c>
      <c r="G142" s="50"/>
    </row>
    <row r="143" spans="1:7" s="49" customFormat="1" ht="6" hidden="1">
      <c r="A143" s="49" t="s">
        <v>23</v>
      </c>
      <c r="B143" s="50"/>
      <c r="C143" s="50">
        <v>282</v>
      </c>
      <c r="D143" s="50"/>
      <c r="E143" s="50">
        <v>282</v>
      </c>
      <c r="F143" s="49" t="s">
        <v>128</v>
      </c>
      <c r="G143" s="50"/>
    </row>
    <row r="144" spans="1:7" s="49" customFormat="1" ht="6" hidden="1">
      <c r="A144" s="49" t="s">
        <v>137</v>
      </c>
      <c r="B144" s="50">
        <v>33</v>
      </c>
      <c r="C144" s="50">
        <v>16</v>
      </c>
      <c r="D144" s="50">
        <v>33</v>
      </c>
      <c r="E144" s="50">
        <v>16</v>
      </c>
      <c r="F144" s="49" t="s">
        <v>128</v>
      </c>
      <c r="G144" s="50"/>
    </row>
    <row r="145" spans="1:7" s="49" customFormat="1" ht="6" hidden="1">
      <c r="A145" s="49" t="s">
        <v>24</v>
      </c>
      <c r="B145" s="50">
        <v>475</v>
      </c>
      <c r="C145" s="50">
        <v>237</v>
      </c>
      <c r="D145" s="50">
        <v>475</v>
      </c>
      <c r="E145" s="50">
        <v>237</v>
      </c>
      <c r="F145" s="49" t="s">
        <v>128</v>
      </c>
      <c r="G145" s="50"/>
    </row>
    <row r="146" spans="1:7" s="49" customFormat="1" ht="6" hidden="1">
      <c r="A146" s="49" t="s">
        <v>25</v>
      </c>
      <c r="B146" s="50">
        <v>638</v>
      </c>
      <c r="C146" s="50">
        <v>319</v>
      </c>
      <c r="D146" s="50">
        <v>638</v>
      </c>
      <c r="E146" s="50">
        <v>319</v>
      </c>
      <c r="F146" s="49" t="s">
        <v>128</v>
      </c>
      <c r="G146" s="50"/>
    </row>
    <row r="147" spans="1:7" s="49" customFormat="1" ht="6" hidden="1">
      <c r="A147" s="49" t="s">
        <v>26</v>
      </c>
      <c r="B147" s="50">
        <f>D147*$AG$5</f>
        <v>0</v>
      </c>
      <c r="C147" s="50">
        <f>E147*$AG$5</f>
        <v>0</v>
      </c>
      <c r="D147" s="50">
        <v>38</v>
      </c>
      <c r="E147" s="50">
        <v>19</v>
      </c>
      <c r="F147" s="49" t="s">
        <v>135</v>
      </c>
      <c r="G147" s="50"/>
    </row>
    <row r="148" spans="1:7" s="49" customFormat="1" ht="6" hidden="1">
      <c r="A148" s="49" t="s">
        <v>27</v>
      </c>
      <c r="B148" s="50">
        <f>D148*$AG$5</f>
        <v>0</v>
      </c>
      <c r="C148" s="50">
        <f t="shared" ref="C148:C160" si="1">E148*$AG$5</f>
        <v>0</v>
      </c>
      <c r="D148" s="50">
        <v>40</v>
      </c>
      <c r="E148" s="50">
        <v>20</v>
      </c>
      <c r="F148" s="49" t="s">
        <v>135</v>
      </c>
      <c r="G148" s="50"/>
    </row>
    <row r="149" spans="1:7" s="49" customFormat="1" ht="6" hidden="1">
      <c r="A149" s="49" t="s">
        <v>28</v>
      </c>
      <c r="B149" s="50">
        <f t="shared" ref="B149:B160" si="2">D149*$AG$5</f>
        <v>0</v>
      </c>
      <c r="C149" s="50">
        <f t="shared" si="1"/>
        <v>0</v>
      </c>
      <c r="D149" s="50">
        <v>38</v>
      </c>
      <c r="E149" s="50">
        <v>19</v>
      </c>
      <c r="F149" s="49" t="s">
        <v>135</v>
      </c>
      <c r="G149" s="50"/>
    </row>
    <row r="150" spans="1:7" s="49" customFormat="1" ht="6" hidden="1">
      <c r="A150" s="49" t="s">
        <v>29</v>
      </c>
      <c r="B150" s="50">
        <f t="shared" si="2"/>
        <v>0</v>
      </c>
      <c r="C150" s="50">
        <f t="shared" si="1"/>
        <v>0</v>
      </c>
      <c r="D150" s="50">
        <v>48</v>
      </c>
      <c r="E150" s="50">
        <v>24</v>
      </c>
      <c r="F150" s="49" t="s">
        <v>135</v>
      </c>
      <c r="G150" s="50"/>
    </row>
    <row r="151" spans="1:7" s="49" customFormat="1" ht="6" hidden="1">
      <c r="A151" s="49" t="s">
        <v>30</v>
      </c>
      <c r="B151" s="50">
        <f t="shared" si="2"/>
        <v>0</v>
      </c>
      <c r="C151" s="50">
        <f t="shared" si="1"/>
        <v>0</v>
      </c>
      <c r="D151" s="50">
        <v>43</v>
      </c>
      <c r="E151" s="50">
        <v>21</v>
      </c>
      <c r="F151" s="49" t="s">
        <v>135</v>
      </c>
      <c r="G151" s="50"/>
    </row>
    <row r="152" spans="1:7" s="49" customFormat="1" ht="6" hidden="1">
      <c r="A152" s="49" t="s">
        <v>31</v>
      </c>
      <c r="B152" s="50">
        <f t="shared" si="2"/>
        <v>0</v>
      </c>
      <c r="C152" s="50">
        <f t="shared" si="1"/>
        <v>0</v>
      </c>
      <c r="D152" s="50">
        <v>36</v>
      </c>
      <c r="E152" s="50">
        <v>18</v>
      </c>
      <c r="F152" s="49" t="s">
        <v>135</v>
      </c>
      <c r="G152" s="50"/>
    </row>
    <row r="153" spans="1:7" s="49" customFormat="1" ht="6" hidden="1">
      <c r="A153" s="49" t="s">
        <v>138</v>
      </c>
      <c r="B153" s="50">
        <f t="shared" si="2"/>
        <v>0</v>
      </c>
      <c r="C153" s="50">
        <f t="shared" si="1"/>
        <v>0</v>
      </c>
      <c r="D153" s="50">
        <v>37</v>
      </c>
      <c r="E153" s="50">
        <v>19</v>
      </c>
      <c r="F153" s="49" t="s">
        <v>135</v>
      </c>
      <c r="G153" s="50"/>
    </row>
    <row r="154" spans="1:7" s="49" customFormat="1" ht="6" hidden="1">
      <c r="A154" s="49" t="s">
        <v>139</v>
      </c>
      <c r="B154" s="50">
        <f t="shared" si="2"/>
        <v>0</v>
      </c>
      <c r="C154" s="50">
        <f t="shared" si="1"/>
        <v>0</v>
      </c>
      <c r="D154" s="50">
        <v>35</v>
      </c>
      <c r="E154" s="50">
        <v>18</v>
      </c>
      <c r="F154" s="49" t="s">
        <v>135</v>
      </c>
      <c r="G154" s="50"/>
    </row>
    <row r="155" spans="1:7" s="49" customFormat="1" ht="6" hidden="1">
      <c r="A155" s="49" t="s">
        <v>140</v>
      </c>
      <c r="B155" s="50">
        <f t="shared" si="2"/>
        <v>0</v>
      </c>
      <c r="C155" s="50">
        <f t="shared" si="1"/>
        <v>0</v>
      </c>
      <c r="D155" s="50">
        <v>37</v>
      </c>
      <c r="E155" s="50">
        <v>19</v>
      </c>
      <c r="F155" s="49" t="s">
        <v>135</v>
      </c>
      <c r="G155" s="50"/>
    </row>
    <row r="156" spans="1:7" s="49" customFormat="1" ht="6" hidden="1">
      <c r="A156" s="49" t="s">
        <v>141</v>
      </c>
      <c r="B156" s="50">
        <f t="shared" si="2"/>
        <v>0</v>
      </c>
      <c r="C156" s="50">
        <f t="shared" si="1"/>
        <v>0</v>
      </c>
      <c r="D156" s="50">
        <v>35</v>
      </c>
      <c r="E156" s="50">
        <v>18</v>
      </c>
      <c r="F156" s="49" t="s">
        <v>135</v>
      </c>
      <c r="G156" s="50"/>
    </row>
    <row r="157" spans="1:7" s="49" customFormat="1" ht="6" hidden="1">
      <c r="A157" s="49" t="s">
        <v>142</v>
      </c>
      <c r="B157" s="50">
        <f t="shared" si="2"/>
        <v>0</v>
      </c>
      <c r="C157" s="50">
        <f t="shared" si="1"/>
        <v>0</v>
      </c>
      <c r="D157" s="50">
        <v>37</v>
      </c>
      <c r="E157" s="50">
        <v>19</v>
      </c>
      <c r="F157" s="49" t="s">
        <v>135</v>
      </c>
      <c r="G157" s="50"/>
    </row>
    <row r="158" spans="1:7" s="49" customFormat="1" ht="6" hidden="1">
      <c r="A158" s="49" t="s">
        <v>143</v>
      </c>
      <c r="B158" s="50">
        <f t="shared" si="2"/>
        <v>0</v>
      </c>
      <c r="C158" s="50">
        <f t="shared" si="1"/>
        <v>0</v>
      </c>
      <c r="D158" s="50">
        <v>35</v>
      </c>
      <c r="E158" s="50">
        <v>18</v>
      </c>
      <c r="F158" s="49" t="s">
        <v>135</v>
      </c>
      <c r="G158" s="50"/>
    </row>
    <row r="159" spans="1:7" s="49" customFormat="1" ht="6" hidden="1">
      <c r="A159" s="49" t="s">
        <v>144</v>
      </c>
      <c r="B159" s="50">
        <f t="shared" si="2"/>
        <v>0</v>
      </c>
      <c r="C159" s="50">
        <f t="shared" si="1"/>
        <v>0</v>
      </c>
      <c r="D159" s="50">
        <v>37</v>
      </c>
      <c r="E159" s="50">
        <v>19</v>
      </c>
      <c r="F159" s="49" t="s">
        <v>135</v>
      </c>
      <c r="G159" s="50"/>
    </row>
    <row r="160" spans="1:7" s="49" customFormat="1" ht="6" hidden="1">
      <c r="A160" s="49" t="s">
        <v>145</v>
      </c>
      <c r="B160" s="50">
        <f t="shared" si="2"/>
        <v>0</v>
      </c>
      <c r="C160" s="50">
        <f t="shared" si="1"/>
        <v>0</v>
      </c>
      <c r="D160" s="50">
        <v>35</v>
      </c>
      <c r="E160" s="50">
        <v>18</v>
      </c>
      <c r="F160" s="49" t="s">
        <v>135</v>
      </c>
      <c r="G160" s="50"/>
    </row>
    <row r="161" spans="1:7" s="49" customFormat="1" ht="6" hidden="1"/>
    <row r="162" spans="1:7" s="49" customFormat="1" ht="6" hidden="1">
      <c r="A162" s="174" t="s">
        <v>170</v>
      </c>
      <c r="B162" s="49" t="s">
        <v>146</v>
      </c>
    </row>
    <row r="163" spans="1:7" s="49" customFormat="1" ht="6" hidden="1">
      <c r="A163" s="174" t="s">
        <v>171</v>
      </c>
      <c r="B163" s="49">
        <v>0</v>
      </c>
      <c r="C163" s="49" t="b">
        <v>0</v>
      </c>
      <c r="D163" s="49" t="b">
        <v>0</v>
      </c>
      <c r="E163" s="49" t="b">
        <v>0</v>
      </c>
      <c r="F163" s="49">
        <v>0</v>
      </c>
      <c r="G163" s="49">
        <v>0</v>
      </c>
    </row>
    <row r="164" spans="1:7" s="49" customFormat="1" ht="6" hidden="1">
      <c r="A164" s="174" t="s">
        <v>172</v>
      </c>
    </row>
    <row r="165" spans="1:7" s="49" customFormat="1" ht="6" hidden="1">
      <c r="A165" s="174" t="s">
        <v>173</v>
      </c>
    </row>
    <row r="166" spans="1:7" s="49" customFormat="1" ht="6" hidden="1">
      <c r="A166" s="174" t="s">
        <v>174</v>
      </c>
    </row>
    <row r="167" spans="1:7" s="49" customFormat="1" ht="6" hidden="1">
      <c r="A167" s="174" t="s">
        <v>175</v>
      </c>
    </row>
    <row r="168" spans="1:7" s="49" customFormat="1" ht="6" hidden="1">
      <c r="A168" s="174" t="s">
        <v>176</v>
      </c>
    </row>
    <row r="169" spans="1:7" s="49" customFormat="1" ht="6" hidden="1">
      <c r="A169" s="174" t="s">
        <v>177</v>
      </c>
    </row>
  </sheetData>
  <sheetProtection password="DDC8" sheet="1" formatCells="0" formatColumns="0" formatRows="0" insertColumns="0" insertRows="0" autoFilter="0"/>
  <mergeCells count="190">
    <mergeCell ref="A2:AM2"/>
    <mergeCell ref="A3:A9"/>
    <mergeCell ref="L3:AF3"/>
    <mergeCell ref="AG3:AM3"/>
    <mergeCell ref="L4:AF4"/>
    <mergeCell ref="AG4:AM4"/>
    <mergeCell ref="B6:K7"/>
    <mergeCell ref="Q6:R6"/>
    <mergeCell ref="T6:V6"/>
    <mergeCell ref="L9:AM9"/>
    <mergeCell ref="AT6:AT7"/>
    <mergeCell ref="L7:AM7"/>
    <mergeCell ref="L8:R8"/>
    <mergeCell ref="S8:Y8"/>
    <mergeCell ref="Z8:AB8"/>
    <mergeCell ref="AC8:AM8"/>
    <mergeCell ref="AP4:AT4"/>
    <mergeCell ref="L5:AB5"/>
    <mergeCell ref="AC5:AF5"/>
    <mergeCell ref="AG5:AK5"/>
    <mergeCell ref="AL5:AM5"/>
    <mergeCell ref="AP5:AT5"/>
    <mergeCell ref="A14:H15"/>
    <mergeCell ref="A16:AM16"/>
    <mergeCell ref="A10:H11"/>
    <mergeCell ref="A12:H13"/>
    <mergeCell ref="I12:O12"/>
    <mergeCell ref="Q12:X12"/>
    <mergeCell ref="Y12:AE12"/>
    <mergeCell ref="AG12:AM12"/>
    <mergeCell ref="I13:O13"/>
    <mergeCell ref="Q13:X13"/>
    <mergeCell ref="Y13:AE13"/>
    <mergeCell ref="AG13:AM13"/>
    <mergeCell ref="I14:O14"/>
    <mergeCell ref="Q14:X14"/>
    <mergeCell ref="Y14:AE14"/>
    <mergeCell ref="AG14:AM14"/>
    <mergeCell ref="A29:E29"/>
    <mergeCell ref="F29:J29"/>
    <mergeCell ref="K29:AM29"/>
    <mergeCell ref="A30:E30"/>
    <mergeCell ref="F30:J30"/>
    <mergeCell ref="K30:AM30"/>
    <mergeCell ref="AD18:AH18"/>
    <mergeCell ref="AI18:AK18"/>
    <mergeCell ref="AL18:AM18"/>
    <mergeCell ref="H19:J19"/>
    <mergeCell ref="K19:AE19"/>
    <mergeCell ref="C20:AM27"/>
    <mergeCell ref="K18:N18"/>
    <mergeCell ref="O18:Q18"/>
    <mergeCell ref="R18:S18"/>
    <mergeCell ref="T18:X18"/>
    <mergeCell ref="Y18:AA18"/>
    <mergeCell ref="AB18:AC18"/>
    <mergeCell ref="A33:E33"/>
    <mergeCell ref="F33:J33"/>
    <mergeCell ref="K33:AM33"/>
    <mergeCell ref="A34:E34"/>
    <mergeCell ref="F34:J34"/>
    <mergeCell ref="K34:AM34"/>
    <mergeCell ref="A31:E31"/>
    <mergeCell ref="F31:J31"/>
    <mergeCell ref="K31:AM31"/>
    <mergeCell ref="A32:E32"/>
    <mergeCell ref="F32:J32"/>
    <mergeCell ref="K32:AM32"/>
    <mergeCell ref="A37:E37"/>
    <mergeCell ref="F37:J37"/>
    <mergeCell ref="K37:AM37"/>
    <mergeCell ref="A38:E38"/>
    <mergeCell ref="F38:J38"/>
    <mergeCell ref="K38:AM38"/>
    <mergeCell ref="A35:E35"/>
    <mergeCell ref="F35:J35"/>
    <mergeCell ref="K35:AM35"/>
    <mergeCell ref="A36:E36"/>
    <mergeCell ref="F36:J36"/>
    <mergeCell ref="K36:AM36"/>
    <mergeCell ref="A41:E41"/>
    <mergeCell ref="F41:J41"/>
    <mergeCell ref="K41:AM41"/>
    <mergeCell ref="A42:E42"/>
    <mergeCell ref="F42:J42"/>
    <mergeCell ref="K42:AM42"/>
    <mergeCell ref="A39:E39"/>
    <mergeCell ref="F39:J39"/>
    <mergeCell ref="K39:AM39"/>
    <mergeCell ref="A40:E40"/>
    <mergeCell ref="F40:J40"/>
    <mergeCell ref="K40:AM40"/>
    <mergeCell ref="A45:E45"/>
    <mergeCell ref="F45:J45"/>
    <mergeCell ref="K45:AM45"/>
    <mergeCell ref="A46:E46"/>
    <mergeCell ref="F46:J46"/>
    <mergeCell ref="K46:AM46"/>
    <mergeCell ref="A43:E43"/>
    <mergeCell ref="F43:J43"/>
    <mergeCell ref="K43:AM43"/>
    <mergeCell ref="A44:E44"/>
    <mergeCell ref="F44:J44"/>
    <mergeCell ref="K44:AM44"/>
    <mergeCell ref="A49:E49"/>
    <mergeCell ref="F49:J49"/>
    <mergeCell ref="K49:AM49"/>
    <mergeCell ref="A50:E50"/>
    <mergeCell ref="F50:J50"/>
    <mergeCell ref="K50:AM50"/>
    <mergeCell ref="A47:E47"/>
    <mergeCell ref="F47:J47"/>
    <mergeCell ref="K47:AM47"/>
    <mergeCell ref="A48:E48"/>
    <mergeCell ref="F48:J48"/>
    <mergeCell ref="K48:AM48"/>
    <mergeCell ref="A55:E55"/>
    <mergeCell ref="F55:J55"/>
    <mergeCell ref="K55:AM55"/>
    <mergeCell ref="A56:E56"/>
    <mergeCell ref="F56:J56"/>
    <mergeCell ref="K56:AM56"/>
    <mergeCell ref="A53:E53"/>
    <mergeCell ref="F53:J53"/>
    <mergeCell ref="K53:AM53"/>
    <mergeCell ref="A54:E54"/>
    <mergeCell ref="F54:J54"/>
    <mergeCell ref="K54:AM54"/>
    <mergeCell ref="H60:J60"/>
    <mergeCell ref="K60:AE60"/>
    <mergeCell ref="C61:AM62"/>
    <mergeCell ref="A63:E63"/>
    <mergeCell ref="A64:E64"/>
    <mergeCell ref="F64:J64"/>
    <mergeCell ref="K64:AM64"/>
    <mergeCell ref="A57:E57"/>
    <mergeCell ref="F57:J57"/>
    <mergeCell ref="K57:AM57"/>
    <mergeCell ref="W59:Z59"/>
    <mergeCell ref="AA59:AC59"/>
    <mergeCell ref="AD59:AE59"/>
    <mergeCell ref="AF59:AH59"/>
    <mergeCell ref="AI59:AK59"/>
    <mergeCell ref="AL59:AM59"/>
    <mergeCell ref="A68:E68"/>
    <mergeCell ref="F68:J68"/>
    <mergeCell ref="K68:AM68"/>
    <mergeCell ref="A65:E65"/>
    <mergeCell ref="F65:J65"/>
    <mergeCell ref="K65:AM65"/>
    <mergeCell ref="A66:E66"/>
    <mergeCell ref="F66:J66"/>
    <mergeCell ref="K66:AM66"/>
    <mergeCell ref="A94:AK94"/>
    <mergeCell ref="A75:E75"/>
    <mergeCell ref="F75:J75"/>
    <mergeCell ref="K75:AM75"/>
    <mergeCell ref="A76:E76"/>
    <mergeCell ref="F76:J76"/>
    <mergeCell ref="K76:AM76"/>
    <mergeCell ref="A73:E73"/>
    <mergeCell ref="F73:J73"/>
    <mergeCell ref="K73:AM73"/>
    <mergeCell ref="A74:E74"/>
    <mergeCell ref="F74:J74"/>
    <mergeCell ref="K74:AM74"/>
    <mergeCell ref="I15:O15"/>
    <mergeCell ref="Q15:X15"/>
    <mergeCell ref="Y15:AE15"/>
    <mergeCell ref="AG15:AM15"/>
    <mergeCell ref="A77:E77"/>
    <mergeCell ref="F77:J77"/>
    <mergeCell ref="K77:AM77"/>
    <mergeCell ref="A85:AK85"/>
    <mergeCell ref="A90:AK90"/>
    <mergeCell ref="A71:E71"/>
    <mergeCell ref="F71:J71"/>
    <mergeCell ref="K71:AM71"/>
    <mergeCell ref="A72:E72"/>
    <mergeCell ref="F72:J72"/>
    <mergeCell ref="K72:AM72"/>
    <mergeCell ref="A69:E69"/>
    <mergeCell ref="F69:J69"/>
    <mergeCell ref="K69:AM69"/>
    <mergeCell ref="A70:E70"/>
    <mergeCell ref="F70:J70"/>
    <mergeCell ref="K70:AM70"/>
    <mergeCell ref="A67:E67"/>
    <mergeCell ref="F67:J67"/>
    <mergeCell ref="K67:AM67"/>
  </mergeCells>
  <phoneticPr fontId="8"/>
  <dataValidations count="4">
    <dataValidation imeMode="halfAlpha" allowBlank="1" showInputMessage="1" showErrorMessage="1" sqref="S59:V59 AD58:AH58 S58:X58 J58:N59 AM58" xr:uid="{00000000-0002-0000-0800-000000000000}"/>
    <dataValidation type="list" allowBlank="1" showInputMessage="1" showErrorMessage="1" sqref="H19:J19" xr:uid="{00000000-0002-0000-0800-000001000000}">
      <formula1>$A$162:$A$167</formula1>
    </dataValidation>
    <dataValidation type="list" allowBlank="1" showInputMessage="1" showErrorMessage="1" sqref="H60:J60" xr:uid="{00000000-0002-0000-0800-000002000000}">
      <formula1>$A$168:$A$169</formula1>
    </dataValidation>
    <dataValidation type="list" allowBlank="1" showInputMessage="1" showErrorMessage="1" sqref="L5:AB5" xr:uid="{00000000-0002-0000-0800-000003000000}">
      <formula1>$A$126:$A$160</formula1>
    </dataValidation>
  </dataValidations>
  <printOptions horizontalCentered="1"/>
  <pageMargins left="0.59055118110236227" right="0.59055118110236227" top="0.62992125984251968" bottom="0.43307086614173229" header="0.51181102362204722" footer="0.35433070866141736"/>
  <pageSetup paperSize="9" scale="92" orientation="portrait" r:id="rId1"/>
  <headerFooter alignWithMargins="0"/>
  <rowBreaks count="1" manualBreakCount="1">
    <brk id="50"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150529" r:id="rId4" name="Check Box 1">
              <controlPr defaultSize="0" autoFill="0" autoLine="0" autoPict="0">
                <anchor moveWithCells="1">
                  <from>
                    <xdr:col>8</xdr:col>
                    <xdr:colOff>9525</xdr:colOff>
                    <xdr:row>8</xdr:row>
                    <xdr:rowOff>247650</xdr:rowOff>
                  </from>
                  <to>
                    <xdr:col>9</xdr:col>
                    <xdr:colOff>95250</xdr:colOff>
                    <xdr:row>10</xdr:row>
                    <xdr:rowOff>19050</xdr:rowOff>
                  </to>
                </anchor>
              </controlPr>
            </control>
          </mc:Choice>
        </mc:AlternateContent>
        <mc:AlternateContent xmlns:mc="http://schemas.openxmlformats.org/markup-compatibility/2006">
          <mc:Choice Requires="x14">
            <control shapeId="150530" r:id="rId5" name="Check Box 2">
              <controlPr defaultSize="0" autoFill="0" autoLine="0" autoPict="0">
                <anchor moveWithCells="1">
                  <from>
                    <xdr:col>8</xdr:col>
                    <xdr:colOff>9525</xdr:colOff>
                    <xdr:row>9</xdr:row>
                    <xdr:rowOff>219075</xdr:rowOff>
                  </from>
                  <to>
                    <xdr:col>9</xdr:col>
                    <xdr:colOff>95250</xdr:colOff>
                    <xdr:row>11</xdr:row>
                    <xdr:rowOff>19050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AT169"/>
  <sheetViews>
    <sheetView showGridLines="0" view="pageBreakPreview" zoomScale="130" zoomScaleNormal="120" zoomScaleSheetLayoutView="130" workbookViewId="0"/>
  </sheetViews>
  <sheetFormatPr defaultColWidth="2.25" defaultRowHeight="13.5"/>
  <cols>
    <col min="1" max="1" width="2.25" style="5" customWidth="1"/>
    <col min="2" max="5" width="2.375" style="5" customWidth="1"/>
    <col min="6" max="7" width="2.375" style="5" bestFit="1" customWidth="1"/>
    <col min="8" max="8" width="2.75" style="5" customWidth="1"/>
    <col min="9" max="9" width="2.875" style="5" customWidth="1"/>
    <col min="10" max="38" width="2.25" style="5"/>
    <col min="39" max="39" width="3.5" style="5" customWidth="1"/>
    <col min="40" max="40" width="2.25" style="5"/>
    <col min="41" max="47" width="2.25" style="5" customWidth="1"/>
    <col min="48" max="16384" width="2.25" style="5"/>
  </cols>
  <sheetData>
    <row r="1" spans="1:46">
      <c r="A1" s="69" t="s">
        <v>359</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row>
    <row r="2" spans="1:46" ht="19.5" customHeight="1">
      <c r="A2" s="928" t="s">
        <v>264</v>
      </c>
      <c r="B2" s="928"/>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c r="AF2" s="928"/>
      <c r="AG2" s="928"/>
      <c r="AH2" s="928"/>
      <c r="AI2" s="928"/>
      <c r="AJ2" s="928"/>
      <c r="AK2" s="928"/>
      <c r="AL2" s="928"/>
      <c r="AM2" s="928"/>
    </row>
    <row r="3" spans="1:46" s="2" customFormat="1" ht="12" customHeight="1">
      <c r="A3" s="1033" t="s">
        <v>151</v>
      </c>
      <c r="B3" s="70" t="s">
        <v>0</v>
      </c>
      <c r="C3" s="71"/>
      <c r="D3" s="71"/>
      <c r="E3" s="72"/>
      <c r="F3" s="72"/>
      <c r="G3" s="72"/>
      <c r="H3" s="72"/>
      <c r="I3" s="72"/>
      <c r="J3" s="72"/>
      <c r="K3" s="73"/>
      <c r="L3" s="1036"/>
      <c r="M3" s="1037"/>
      <c r="N3" s="1037"/>
      <c r="O3" s="1037"/>
      <c r="P3" s="1037"/>
      <c r="Q3" s="1037"/>
      <c r="R3" s="1037"/>
      <c r="S3" s="1037"/>
      <c r="T3" s="1037"/>
      <c r="U3" s="1037"/>
      <c r="V3" s="1037"/>
      <c r="W3" s="1037"/>
      <c r="X3" s="1037"/>
      <c r="Y3" s="1037"/>
      <c r="Z3" s="1037"/>
      <c r="AA3" s="1037"/>
      <c r="AB3" s="1037"/>
      <c r="AC3" s="1037"/>
      <c r="AD3" s="1037"/>
      <c r="AE3" s="1037"/>
      <c r="AF3" s="1038"/>
      <c r="AG3" s="1283" t="s">
        <v>65</v>
      </c>
      <c r="AH3" s="1281"/>
      <c r="AI3" s="1281"/>
      <c r="AJ3" s="1281"/>
      <c r="AK3" s="1281"/>
      <c r="AL3" s="1281"/>
      <c r="AM3" s="1282"/>
    </row>
    <row r="4" spans="1:46" s="2" customFormat="1" ht="20.25" customHeight="1">
      <c r="A4" s="1034"/>
      <c r="B4" s="412" t="s">
        <v>152</v>
      </c>
      <c r="C4" s="419"/>
      <c r="D4" s="419"/>
      <c r="E4" s="413"/>
      <c r="F4" s="413"/>
      <c r="G4" s="413"/>
      <c r="H4" s="413"/>
      <c r="I4" s="413"/>
      <c r="J4" s="413"/>
      <c r="K4" s="414"/>
      <c r="L4" s="1039"/>
      <c r="M4" s="1040"/>
      <c r="N4" s="1040"/>
      <c r="O4" s="1040"/>
      <c r="P4" s="1040"/>
      <c r="Q4" s="1040"/>
      <c r="R4" s="1040"/>
      <c r="S4" s="1040"/>
      <c r="T4" s="1040"/>
      <c r="U4" s="1040"/>
      <c r="V4" s="1040"/>
      <c r="W4" s="1040"/>
      <c r="X4" s="1040"/>
      <c r="Y4" s="1040"/>
      <c r="Z4" s="1040"/>
      <c r="AA4" s="1040"/>
      <c r="AB4" s="1040"/>
      <c r="AC4" s="1040"/>
      <c r="AD4" s="1040"/>
      <c r="AE4" s="1040"/>
      <c r="AF4" s="1041"/>
      <c r="AG4" s="1042"/>
      <c r="AH4" s="1043"/>
      <c r="AI4" s="1043"/>
      <c r="AJ4" s="1043"/>
      <c r="AK4" s="1043"/>
      <c r="AL4" s="1043"/>
      <c r="AM4" s="1044"/>
      <c r="AP4" s="1021"/>
      <c r="AQ4" s="1021"/>
      <c r="AR4" s="1021"/>
      <c r="AS4" s="1021"/>
      <c r="AT4" s="1021"/>
    </row>
    <row r="5" spans="1:46" s="2" customFormat="1" ht="20.25" customHeight="1">
      <c r="A5" s="1034"/>
      <c r="B5" s="78" t="s">
        <v>77</v>
      </c>
      <c r="C5" s="79"/>
      <c r="D5" s="79"/>
      <c r="E5" s="80"/>
      <c r="F5" s="80"/>
      <c r="G5" s="80"/>
      <c r="H5" s="80"/>
      <c r="I5" s="80"/>
      <c r="J5" s="80"/>
      <c r="K5" s="81"/>
      <c r="L5" s="1202"/>
      <c r="M5" s="1203"/>
      <c r="N5" s="1203"/>
      <c r="O5" s="1203"/>
      <c r="P5" s="1203"/>
      <c r="Q5" s="1203"/>
      <c r="R5" s="1203"/>
      <c r="S5" s="1203"/>
      <c r="T5" s="1203"/>
      <c r="U5" s="1203"/>
      <c r="V5" s="1203"/>
      <c r="W5" s="1203"/>
      <c r="X5" s="1203"/>
      <c r="Y5" s="1203"/>
      <c r="Z5" s="1203"/>
      <c r="AA5" s="1203"/>
      <c r="AB5" s="1204"/>
      <c r="AC5" s="1278" t="s">
        <v>66</v>
      </c>
      <c r="AD5" s="1279"/>
      <c r="AE5" s="1279"/>
      <c r="AF5" s="1280"/>
      <c r="AG5" s="1040"/>
      <c r="AH5" s="1040"/>
      <c r="AI5" s="1040"/>
      <c r="AJ5" s="1040"/>
      <c r="AK5" s="1040"/>
      <c r="AL5" s="1281" t="s">
        <v>67</v>
      </c>
      <c r="AM5" s="1282"/>
      <c r="AP5" s="1021"/>
      <c r="AQ5" s="1021"/>
      <c r="AR5" s="1021"/>
      <c r="AS5" s="1021"/>
      <c r="AT5" s="1021"/>
    </row>
    <row r="6" spans="1:46" s="2" customFormat="1" ht="13.5" customHeight="1">
      <c r="A6" s="1034"/>
      <c r="B6" s="1022" t="s">
        <v>153</v>
      </c>
      <c r="C6" s="1023"/>
      <c r="D6" s="1023"/>
      <c r="E6" s="1023"/>
      <c r="F6" s="1023"/>
      <c r="G6" s="1023"/>
      <c r="H6" s="1023"/>
      <c r="I6" s="1023"/>
      <c r="J6" s="1023"/>
      <c r="K6" s="1024"/>
      <c r="L6" s="93" t="s">
        <v>5</v>
      </c>
      <c r="M6" s="93"/>
      <c r="N6" s="93"/>
      <c r="O6" s="93"/>
      <c r="P6" s="93"/>
      <c r="Q6" s="1028"/>
      <c r="R6" s="1028"/>
      <c r="S6" s="93" t="s">
        <v>6</v>
      </c>
      <c r="T6" s="1028"/>
      <c r="U6" s="1028"/>
      <c r="V6" s="1028"/>
      <c r="W6" s="93" t="s">
        <v>7</v>
      </c>
      <c r="X6" s="93"/>
      <c r="Y6" s="93"/>
      <c r="Z6" s="93"/>
      <c r="AA6" s="93"/>
      <c r="AB6" s="93"/>
      <c r="AC6" s="657" t="s">
        <v>68</v>
      </c>
      <c r="AD6" s="93"/>
      <c r="AE6" s="93"/>
      <c r="AF6" s="93"/>
      <c r="AG6" s="93"/>
      <c r="AH6" s="93"/>
      <c r="AI6" s="93"/>
      <c r="AJ6" s="93"/>
      <c r="AK6" s="93"/>
      <c r="AL6" s="93"/>
      <c r="AM6" s="658"/>
      <c r="AT6" s="1029"/>
    </row>
    <row r="7" spans="1:46" s="2" customFormat="1" ht="20.25" customHeight="1">
      <c r="A7" s="1034"/>
      <c r="B7" s="1025"/>
      <c r="C7" s="1026"/>
      <c r="D7" s="1026"/>
      <c r="E7" s="1026"/>
      <c r="F7" s="1026"/>
      <c r="G7" s="1026"/>
      <c r="H7" s="1026"/>
      <c r="I7" s="1026"/>
      <c r="J7" s="1026"/>
      <c r="K7" s="1027"/>
      <c r="L7" s="1030"/>
      <c r="M7" s="1031"/>
      <c r="N7" s="1031"/>
      <c r="O7" s="1031"/>
      <c r="P7" s="1031"/>
      <c r="Q7" s="1031"/>
      <c r="R7" s="1031"/>
      <c r="S7" s="1031"/>
      <c r="T7" s="1031"/>
      <c r="U7" s="1031"/>
      <c r="V7" s="1031"/>
      <c r="W7" s="1031"/>
      <c r="X7" s="1031"/>
      <c r="Y7" s="1031"/>
      <c r="Z7" s="1031"/>
      <c r="AA7" s="1031"/>
      <c r="AB7" s="1031"/>
      <c r="AC7" s="1031"/>
      <c r="AD7" s="1031"/>
      <c r="AE7" s="1031"/>
      <c r="AF7" s="1031"/>
      <c r="AG7" s="1031"/>
      <c r="AH7" s="1031"/>
      <c r="AI7" s="1031"/>
      <c r="AJ7" s="1031"/>
      <c r="AK7" s="1031"/>
      <c r="AL7" s="1031"/>
      <c r="AM7" s="1032"/>
      <c r="AT7" s="1029"/>
    </row>
    <row r="8" spans="1:46" s="2" customFormat="1" ht="20.25" customHeight="1">
      <c r="A8" s="1034"/>
      <c r="B8" s="85" t="s">
        <v>8</v>
      </c>
      <c r="C8" s="415"/>
      <c r="D8" s="415"/>
      <c r="E8" s="87"/>
      <c r="F8" s="87"/>
      <c r="G8" s="87"/>
      <c r="H8" s="87"/>
      <c r="I8" s="87"/>
      <c r="J8" s="87"/>
      <c r="K8" s="87"/>
      <c r="L8" s="1276" t="s">
        <v>9</v>
      </c>
      <c r="M8" s="1277"/>
      <c r="N8" s="1277"/>
      <c r="O8" s="1277"/>
      <c r="P8" s="1277"/>
      <c r="Q8" s="1277"/>
      <c r="R8" s="1277"/>
      <c r="S8" s="1051"/>
      <c r="T8" s="1051"/>
      <c r="U8" s="1051"/>
      <c r="V8" s="1051"/>
      <c r="W8" s="1051"/>
      <c r="X8" s="1051"/>
      <c r="Y8" s="1052"/>
      <c r="Z8" s="1276" t="s">
        <v>60</v>
      </c>
      <c r="AA8" s="1277"/>
      <c r="AB8" s="1277"/>
      <c r="AC8" s="1055"/>
      <c r="AD8" s="1055"/>
      <c r="AE8" s="1055"/>
      <c r="AF8" s="1055"/>
      <c r="AG8" s="1055"/>
      <c r="AH8" s="1055"/>
      <c r="AI8" s="1055"/>
      <c r="AJ8" s="1055"/>
      <c r="AK8" s="1055"/>
      <c r="AL8" s="1055"/>
      <c r="AM8" s="1056"/>
    </row>
    <row r="9" spans="1:46" s="2" customFormat="1" ht="20.25" customHeight="1">
      <c r="A9" s="1035"/>
      <c r="B9" s="85" t="s">
        <v>39</v>
      </c>
      <c r="C9" s="415"/>
      <c r="D9" s="415"/>
      <c r="E9" s="87"/>
      <c r="F9" s="87"/>
      <c r="G9" s="87"/>
      <c r="H9" s="87"/>
      <c r="I9" s="87"/>
      <c r="J9" s="87"/>
      <c r="K9" s="87"/>
      <c r="L9" s="925"/>
      <c r="M9" s="926"/>
      <c r="N9" s="926"/>
      <c r="O9" s="926"/>
      <c r="P9" s="926"/>
      <c r="Q9" s="926"/>
      <c r="R9" s="926"/>
      <c r="S9" s="926"/>
      <c r="T9" s="926"/>
      <c r="U9" s="926"/>
      <c r="V9" s="926"/>
      <c r="W9" s="926"/>
      <c r="X9" s="926"/>
      <c r="Y9" s="926"/>
      <c r="Z9" s="926"/>
      <c r="AA9" s="926"/>
      <c r="AB9" s="926"/>
      <c r="AC9" s="926"/>
      <c r="AD9" s="926"/>
      <c r="AE9" s="926"/>
      <c r="AF9" s="926"/>
      <c r="AG9" s="926"/>
      <c r="AH9" s="926"/>
      <c r="AI9" s="926"/>
      <c r="AJ9" s="926"/>
      <c r="AK9" s="926"/>
      <c r="AL9" s="926"/>
      <c r="AM9" s="927"/>
    </row>
    <row r="10" spans="1:46" s="2" customFormat="1" ht="18" customHeight="1">
      <c r="A10" s="1196" t="s">
        <v>103</v>
      </c>
      <c r="B10" s="1197"/>
      <c r="C10" s="1197"/>
      <c r="D10" s="1197"/>
      <c r="E10" s="1197"/>
      <c r="F10" s="1197"/>
      <c r="G10" s="1197"/>
      <c r="H10" s="1198"/>
      <c r="I10" s="172"/>
      <c r="J10" s="720" t="s">
        <v>185</v>
      </c>
      <c r="K10" s="710"/>
      <c r="L10" s="714"/>
      <c r="M10" s="714"/>
      <c r="N10" s="714"/>
      <c r="O10" s="714"/>
      <c r="P10" s="714"/>
      <c r="Q10" s="714"/>
      <c r="R10" s="714"/>
      <c r="S10" s="714"/>
      <c r="T10" s="714"/>
      <c r="U10" s="714"/>
      <c r="V10" s="714"/>
      <c r="W10" s="714"/>
      <c r="X10" s="714"/>
      <c r="Y10" s="714"/>
      <c r="Z10" s="714"/>
      <c r="AA10" s="714"/>
      <c r="AB10" s="714"/>
      <c r="AC10" s="714"/>
      <c r="AD10" s="714"/>
      <c r="AE10" s="714"/>
      <c r="AF10" s="714"/>
      <c r="AG10" s="714"/>
      <c r="AH10" s="714"/>
      <c r="AI10" s="714"/>
      <c r="AJ10" s="714"/>
      <c r="AK10" s="714"/>
      <c r="AL10" s="714"/>
      <c r="AM10" s="715"/>
    </row>
    <row r="11" spans="1:46" s="2" customFormat="1" ht="18" customHeight="1">
      <c r="A11" s="1199"/>
      <c r="B11" s="1200"/>
      <c r="C11" s="1200"/>
      <c r="D11" s="1200"/>
      <c r="E11" s="1200"/>
      <c r="F11" s="1200"/>
      <c r="G11" s="1200"/>
      <c r="H11" s="1201"/>
      <c r="I11" s="173"/>
      <c r="J11" s="190" t="s">
        <v>186</v>
      </c>
      <c r="K11" s="711"/>
      <c r="L11" s="716"/>
      <c r="M11" s="716"/>
      <c r="N11" s="716"/>
      <c r="O11" s="716"/>
      <c r="P11" s="716"/>
      <c r="Q11" s="716"/>
      <c r="R11" s="716"/>
      <c r="S11" s="716"/>
      <c r="T11" s="716"/>
      <c r="U11" s="716"/>
      <c r="V11" s="716"/>
      <c r="W11" s="716"/>
      <c r="X11" s="716"/>
      <c r="Y11" s="716"/>
      <c r="Z11" s="716"/>
      <c r="AA11" s="716"/>
      <c r="AB11" s="716"/>
      <c r="AC11" s="716"/>
      <c r="AD11" s="716"/>
      <c r="AE11" s="716"/>
      <c r="AF11" s="716"/>
      <c r="AG11" s="716"/>
      <c r="AH11" s="716"/>
      <c r="AI11" s="716"/>
      <c r="AJ11" s="716"/>
      <c r="AK11" s="716"/>
      <c r="AL11" s="716"/>
      <c r="AM11" s="717"/>
    </row>
    <row r="12" spans="1:46" s="2" customFormat="1" ht="20.25" customHeight="1">
      <c r="A12" s="932" t="s">
        <v>259</v>
      </c>
      <c r="B12" s="796"/>
      <c r="C12" s="796"/>
      <c r="D12" s="796"/>
      <c r="E12" s="796"/>
      <c r="F12" s="796"/>
      <c r="G12" s="796"/>
      <c r="H12" s="933"/>
      <c r="I12" s="943"/>
      <c r="J12" s="944"/>
      <c r="K12" s="944"/>
      <c r="L12" s="944"/>
      <c r="M12" s="944"/>
      <c r="N12" s="944"/>
      <c r="O12" s="944"/>
      <c r="P12" s="712" t="s">
        <v>580</v>
      </c>
      <c r="Q12" s="944"/>
      <c r="R12" s="944"/>
      <c r="S12" s="944"/>
      <c r="T12" s="944"/>
      <c r="U12" s="944"/>
      <c r="V12" s="944"/>
      <c r="W12" s="944"/>
      <c r="X12" s="944"/>
      <c r="Y12" s="925"/>
      <c r="Z12" s="926"/>
      <c r="AA12" s="926"/>
      <c r="AB12" s="926"/>
      <c r="AC12" s="926"/>
      <c r="AD12" s="926"/>
      <c r="AE12" s="926"/>
      <c r="AF12" s="712" t="s">
        <v>580</v>
      </c>
      <c r="AG12" s="926"/>
      <c r="AH12" s="926"/>
      <c r="AI12" s="926"/>
      <c r="AJ12" s="926"/>
      <c r="AK12" s="926"/>
      <c r="AL12" s="926"/>
      <c r="AM12" s="927"/>
    </row>
    <row r="13" spans="1:46" s="2" customFormat="1" ht="20.25" customHeight="1">
      <c r="A13" s="934"/>
      <c r="B13" s="935"/>
      <c r="C13" s="935"/>
      <c r="D13" s="935"/>
      <c r="E13" s="935"/>
      <c r="F13" s="935"/>
      <c r="G13" s="935"/>
      <c r="H13" s="936"/>
      <c r="I13" s="943"/>
      <c r="J13" s="944"/>
      <c r="K13" s="944"/>
      <c r="L13" s="944"/>
      <c r="M13" s="944"/>
      <c r="N13" s="944"/>
      <c r="O13" s="944"/>
      <c r="P13" s="712" t="s">
        <v>580</v>
      </c>
      <c r="Q13" s="944"/>
      <c r="R13" s="944"/>
      <c r="S13" s="944"/>
      <c r="T13" s="944"/>
      <c r="U13" s="944"/>
      <c r="V13" s="944"/>
      <c r="W13" s="944"/>
      <c r="X13" s="944"/>
      <c r="Y13" s="925"/>
      <c r="Z13" s="926"/>
      <c r="AA13" s="926"/>
      <c r="AB13" s="926"/>
      <c r="AC13" s="926"/>
      <c r="AD13" s="926"/>
      <c r="AE13" s="926"/>
      <c r="AF13" s="712" t="s">
        <v>580</v>
      </c>
      <c r="AG13" s="926"/>
      <c r="AH13" s="926"/>
      <c r="AI13" s="926"/>
      <c r="AJ13" s="926"/>
      <c r="AK13" s="926"/>
      <c r="AL13" s="926"/>
      <c r="AM13" s="927"/>
    </row>
    <row r="14" spans="1:46" s="2" customFormat="1" ht="20.25" customHeight="1">
      <c r="A14" s="932" t="s">
        <v>260</v>
      </c>
      <c r="B14" s="796"/>
      <c r="C14" s="796"/>
      <c r="D14" s="796"/>
      <c r="E14" s="796"/>
      <c r="F14" s="796"/>
      <c r="G14" s="796"/>
      <c r="H14" s="933"/>
      <c r="I14" s="943"/>
      <c r="J14" s="944"/>
      <c r="K14" s="944"/>
      <c r="L14" s="944"/>
      <c r="M14" s="944"/>
      <c r="N14" s="944"/>
      <c r="O14" s="944"/>
      <c r="P14" s="712" t="s">
        <v>580</v>
      </c>
      <c r="Q14" s="944"/>
      <c r="R14" s="944"/>
      <c r="S14" s="944"/>
      <c r="T14" s="944"/>
      <c r="U14" s="944"/>
      <c r="V14" s="944"/>
      <c r="W14" s="944"/>
      <c r="X14" s="944"/>
      <c r="Y14" s="925"/>
      <c r="Z14" s="926"/>
      <c r="AA14" s="926"/>
      <c r="AB14" s="926"/>
      <c r="AC14" s="926"/>
      <c r="AD14" s="926"/>
      <c r="AE14" s="926"/>
      <c r="AF14" s="712" t="s">
        <v>580</v>
      </c>
      <c r="AG14" s="926"/>
      <c r="AH14" s="926"/>
      <c r="AI14" s="926"/>
      <c r="AJ14" s="926"/>
      <c r="AK14" s="926"/>
      <c r="AL14" s="926"/>
      <c r="AM14" s="927"/>
    </row>
    <row r="15" spans="1:46" s="2" customFormat="1" ht="20.25" customHeight="1">
      <c r="A15" s="934"/>
      <c r="B15" s="935"/>
      <c r="C15" s="935"/>
      <c r="D15" s="935"/>
      <c r="E15" s="935"/>
      <c r="F15" s="935"/>
      <c r="G15" s="935"/>
      <c r="H15" s="936"/>
      <c r="I15" s="943"/>
      <c r="J15" s="944"/>
      <c r="K15" s="944"/>
      <c r="L15" s="944"/>
      <c r="M15" s="944"/>
      <c r="N15" s="944"/>
      <c r="O15" s="944"/>
      <c r="P15" s="712" t="s">
        <v>580</v>
      </c>
      <c r="Q15" s="944"/>
      <c r="R15" s="944"/>
      <c r="S15" s="944"/>
      <c r="T15" s="944"/>
      <c r="U15" s="944"/>
      <c r="V15" s="944"/>
      <c r="W15" s="944"/>
      <c r="X15" s="944"/>
      <c r="Y15" s="925"/>
      <c r="Z15" s="926"/>
      <c r="AA15" s="926"/>
      <c r="AB15" s="926"/>
      <c r="AC15" s="926"/>
      <c r="AD15" s="926"/>
      <c r="AE15" s="926"/>
      <c r="AF15" s="712" t="s">
        <v>580</v>
      </c>
      <c r="AG15" s="926"/>
      <c r="AH15" s="926"/>
      <c r="AI15" s="926"/>
      <c r="AJ15" s="926"/>
      <c r="AK15" s="926"/>
      <c r="AL15" s="926"/>
      <c r="AM15" s="927"/>
    </row>
    <row r="16" spans="1:46" s="2" customFormat="1" ht="63" customHeight="1">
      <c r="A16" s="1192" t="s">
        <v>261</v>
      </c>
      <c r="B16" s="1193"/>
      <c r="C16" s="1193"/>
      <c r="D16" s="1193"/>
      <c r="E16" s="1193"/>
      <c r="F16" s="1193"/>
      <c r="G16" s="1193"/>
      <c r="H16" s="1193"/>
      <c r="I16" s="1193"/>
      <c r="J16" s="1193"/>
      <c r="K16" s="1193"/>
      <c r="L16" s="1193"/>
      <c r="M16" s="1193"/>
      <c r="N16" s="1193"/>
      <c r="O16" s="1193"/>
      <c r="P16" s="1193"/>
      <c r="Q16" s="1193"/>
      <c r="R16" s="1193"/>
      <c r="S16" s="1193"/>
      <c r="T16" s="1193"/>
      <c r="U16" s="1193"/>
      <c r="V16" s="1193"/>
      <c r="W16" s="1193"/>
      <c r="X16" s="1193"/>
      <c r="Y16" s="1193"/>
      <c r="Z16" s="1193"/>
      <c r="AA16" s="1193"/>
      <c r="AB16" s="1193"/>
      <c r="AC16" s="1193"/>
      <c r="AD16" s="1193"/>
      <c r="AE16" s="1193"/>
      <c r="AF16" s="1193"/>
      <c r="AG16" s="1193"/>
      <c r="AH16" s="1193"/>
      <c r="AI16" s="1193"/>
      <c r="AJ16" s="1193"/>
      <c r="AK16" s="1193"/>
      <c r="AL16" s="1193"/>
      <c r="AM16" s="1194"/>
    </row>
    <row r="17" spans="1:39" s="2" customFormat="1" ht="15" customHeight="1">
      <c r="A17" s="410"/>
      <c r="B17" s="410"/>
      <c r="C17" s="410"/>
      <c r="D17" s="410"/>
      <c r="E17" s="410"/>
      <c r="F17" s="410"/>
      <c r="G17" s="410"/>
      <c r="H17" s="410"/>
      <c r="I17" s="406"/>
      <c r="J17" s="93"/>
      <c r="K17" s="410"/>
      <c r="L17" s="418"/>
      <c r="M17" s="418"/>
      <c r="N17" s="418"/>
      <c r="O17" s="418"/>
      <c r="P17" s="418"/>
      <c r="Q17" s="418"/>
      <c r="R17" s="418"/>
      <c r="S17" s="418"/>
      <c r="T17" s="415"/>
      <c r="U17" s="415"/>
      <c r="V17" s="415"/>
      <c r="W17" s="415"/>
      <c r="X17" s="415"/>
      <c r="Y17" s="415"/>
      <c r="Z17" s="415"/>
      <c r="AA17" s="415"/>
      <c r="AB17" s="415"/>
      <c r="AC17" s="415"/>
      <c r="AD17" s="415"/>
      <c r="AE17" s="415"/>
      <c r="AF17" s="415"/>
      <c r="AG17" s="415"/>
      <c r="AH17" s="415"/>
      <c r="AI17" s="415"/>
      <c r="AJ17" s="415"/>
      <c r="AK17" s="415"/>
      <c r="AL17" s="415"/>
      <c r="AM17" s="415"/>
    </row>
    <row r="18" spans="1:39" s="2" customFormat="1" ht="20.25" customHeight="1">
      <c r="A18" s="191" t="s">
        <v>92</v>
      </c>
      <c r="B18" s="192"/>
      <c r="C18" s="413"/>
      <c r="D18" s="413"/>
      <c r="E18" s="413"/>
      <c r="F18" s="413"/>
      <c r="G18" s="413"/>
      <c r="H18" s="413"/>
      <c r="I18" s="407"/>
      <c r="J18" s="95"/>
      <c r="K18" s="982" t="s">
        <v>71</v>
      </c>
      <c r="L18" s="983"/>
      <c r="M18" s="983"/>
      <c r="N18" s="984"/>
      <c r="O18" s="1019" t="str">
        <f>IF(L5="","",VLOOKUP(L5,$A$126:$B$160,2,0))</f>
        <v/>
      </c>
      <c r="P18" s="1020"/>
      <c r="Q18" s="1020"/>
      <c r="R18" s="983" t="s">
        <v>57</v>
      </c>
      <c r="S18" s="984"/>
      <c r="T18" s="1003" t="s">
        <v>187</v>
      </c>
      <c r="U18" s="1004"/>
      <c r="V18" s="1004"/>
      <c r="W18" s="1004"/>
      <c r="X18" s="1005"/>
      <c r="Y18" s="1006">
        <f>ROUNDDOWN($F$50/1000,0)</f>
        <v>0</v>
      </c>
      <c r="Z18" s="1007"/>
      <c r="AA18" s="1007"/>
      <c r="AB18" s="1008" t="s">
        <v>57</v>
      </c>
      <c r="AC18" s="1009"/>
      <c r="AD18" s="1003" t="s">
        <v>188</v>
      </c>
      <c r="AE18" s="1004"/>
      <c r="AF18" s="1004"/>
      <c r="AG18" s="1004"/>
      <c r="AH18" s="1005"/>
      <c r="AI18" s="1006">
        <f>ROUNDDOWN($F$57/1000,0)</f>
        <v>0</v>
      </c>
      <c r="AJ18" s="1007"/>
      <c r="AK18" s="1007"/>
      <c r="AL18" s="1008" t="s">
        <v>57</v>
      </c>
      <c r="AM18" s="1009"/>
    </row>
    <row r="19" spans="1:39" s="2" customFormat="1" ht="20.25" customHeight="1">
      <c r="A19" s="420" t="s">
        <v>40</v>
      </c>
      <c r="B19" s="415"/>
      <c r="C19" s="87"/>
      <c r="D19" s="87"/>
      <c r="E19" s="87"/>
      <c r="F19" s="87"/>
      <c r="G19" s="87"/>
      <c r="H19" s="1010"/>
      <c r="I19" s="1011"/>
      <c r="J19" s="1012"/>
      <c r="K19" s="1188" t="s">
        <v>112</v>
      </c>
      <c r="L19" s="1189"/>
      <c r="M19" s="1189"/>
      <c r="N19" s="1189"/>
      <c r="O19" s="1189"/>
      <c r="P19" s="1189"/>
      <c r="Q19" s="1189"/>
      <c r="R19" s="1189"/>
      <c r="S19" s="1189"/>
      <c r="T19" s="1189"/>
      <c r="U19" s="1189"/>
      <c r="V19" s="1189"/>
      <c r="W19" s="1189"/>
      <c r="X19" s="1189"/>
      <c r="Y19" s="1189"/>
      <c r="Z19" s="1189"/>
      <c r="AA19" s="1189"/>
      <c r="AB19" s="1189"/>
      <c r="AC19" s="1189"/>
      <c r="AD19" s="1189"/>
      <c r="AE19" s="1189"/>
      <c r="AF19" s="197" t="s">
        <v>69</v>
      </c>
      <c r="AG19" s="96"/>
      <c r="AH19" s="96"/>
      <c r="AI19" s="87"/>
      <c r="AJ19" s="87"/>
      <c r="AK19" s="415"/>
      <c r="AL19" s="87"/>
      <c r="AM19" s="88"/>
    </row>
    <row r="20" spans="1:39" s="2" customFormat="1" ht="21" customHeight="1">
      <c r="A20" s="97"/>
      <c r="B20" s="80"/>
      <c r="C20" s="1190" t="s">
        <v>189</v>
      </c>
      <c r="D20" s="1190"/>
      <c r="E20" s="1190"/>
      <c r="F20" s="1190"/>
      <c r="G20" s="1190"/>
      <c r="H20" s="1190"/>
      <c r="I20" s="1190"/>
      <c r="J20" s="1190"/>
      <c r="K20" s="1190"/>
      <c r="L20" s="1190"/>
      <c r="M20" s="1190"/>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c r="AL20" s="1190"/>
      <c r="AM20" s="1191"/>
    </row>
    <row r="21" spans="1:39" s="2" customFormat="1" ht="21" customHeight="1">
      <c r="A21" s="98"/>
      <c r="B21" s="99"/>
      <c r="C21" s="1190"/>
      <c r="D21" s="1190"/>
      <c r="E21" s="1190"/>
      <c r="F21" s="1190"/>
      <c r="G21" s="1190"/>
      <c r="H21" s="1190"/>
      <c r="I21" s="1190"/>
      <c r="J21" s="1190"/>
      <c r="K21" s="1190"/>
      <c r="L21" s="1190"/>
      <c r="M21" s="1190"/>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c r="AL21" s="1190"/>
      <c r="AM21" s="1191"/>
    </row>
    <row r="22" spans="1:39" s="2" customFormat="1" ht="21" customHeight="1">
      <c r="A22" s="98"/>
      <c r="B22" s="99"/>
      <c r="C22" s="1190"/>
      <c r="D22" s="1190"/>
      <c r="E22" s="1190"/>
      <c r="F22" s="1190"/>
      <c r="G22" s="1190"/>
      <c r="H22" s="1190"/>
      <c r="I22" s="1190"/>
      <c r="J22" s="1190"/>
      <c r="K22" s="1190"/>
      <c r="L22" s="1190"/>
      <c r="M22" s="1190"/>
      <c r="N22" s="1190"/>
      <c r="O22" s="1190"/>
      <c r="P22" s="1190"/>
      <c r="Q22" s="1190"/>
      <c r="R22" s="1190"/>
      <c r="S22" s="1190"/>
      <c r="T22" s="1190"/>
      <c r="U22" s="1190"/>
      <c r="V22" s="1190"/>
      <c r="W22" s="1190"/>
      <c r="X22" s="1190"/>
      <c r="Y22" s="1190"/>
      <c r="Z22" s="1190"/>
      <c r="AA22" s="1190"/>
      <c r="AB22" s="1190"/>
      <c r="AC22" s="1190"/>
      <c r="AD22" s="1190"/>
      <c r="AE22" s="1190"/>
      <c r="AF22" s="1190"/>
      <c r="AG22" s="1190"/>
      <c r="AH22" s="1190"/>
      <c r="AI22" s="1190"/>
      <c r="AJ22" s="1190"/>
      <c r="AK22" s="1190"/>
      <c r="AL22" s="1190"/>
      <c r="AM22" s="1191"/>
    </row>
    <row r="23" spans="1:39" s="2" customFormat="1" ht="21" customHeight="1">
      <c r="A23" s="98"/>
      <c r="B23" s="99"/>
      <c r="C23" s="1190"/>
      <c r="D23" s="1190"/>
      <c r="E23" s="1190"/>
      <c r="F23" s="1190"/>
      <c r="G23" s="1190"/>
      <c r="H23" s="1190"/>
      <c r="I23" s="1190"/>
      <c r="J23" s="1190"/>
      <c r="K23" s="1190"/>
      <c r="L23" s="1190"/>
      <c r="M23" s="1190"/>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c r="AL23" s="1190"/>
      <c r="AM23" s="1191"/>
    </row>
    <row r="24" spans="1:39" s="2" customFormat="1" ht="21" customHeight="1">
      <c r="A24" s="98"/>
      <c r="B24" s="99"/>
      <c r="C24" s="1190"/>
      <c r="D24" s="1190"/>
      <c r="E24" s="1190"/>
      <c r="F24" s="1190"/>
      <c r="G24" s="1190"/>
      <c r="H24" s="1190"/>
      <c r="I24" s="1190"/>
      <c r="J24" s="1190"/>
      <c r="K24" s="1190"/>
      <c r="L24" s="1190"/>
      <c r="M24" s="1190"/>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c r="AL24" s="1190"/>
      <c r="AM24" s="1191"/>
    </row>
    <row r="25" spans="1:39" s="2" customFormat="1" ht="21" customHeight="1">
      <c r="A25" s="98"/>
      <c r="B25" s="99"/>
      <c r="C25" s="1190"/>
      <c r="D25" s="1190"/>
      <c r="E25" s="1190"/>
      <c r="F25" s="1190"/>
      <c r="G25" s="1190"/>
      <c r="H25" s="1190"/>
      <c r="I25" s="1190"/>
      <c r="J25" s="1190"/>
      <c r="K25" s="1190"/>
      <c r="L25" s="1190"/>
      <c r="M25" s="1190"/>
      <c r="N25" s="1190"/>
      <c r="O25" s="1190"/>
      <c r="P25" s="1190"/>
      <c r="Q25" s="1190"/>
      <c r="R25" s="1190"/>
      <c r="S25" s="1190"/>
      <c r="T25" s="1190"/>
      <c r="U25" s="1190"/>
      <c r="V25" s="1190"/>
      <c r="W25" s="1190"/>
      <c r="X25" s="1190"/>
      <c r="Y25" s="1190"/>
      <c r="Z25" s="1190"/>
      <c r="AA25" s="1190"/>
      <c r="AB25" s="1190"/>
      <c r="AC25" s="1190"/>
      <c r="AD25" s="1190"/>
      <c r="AE25" s="1190"/>
      <c r="AF25" s="1190"/>
      <c r="AG25" s="1190"/>
      <c r="AH25" s="1190"/>
      <c r="AI25" s="1190"/>
      <c r="AJ25" s="1190"/>
      <c r="AK25" s="1190"/>
      <c r="AL25" s="1190"/>
      <c r="AM25" s="1191"/>
    </row>
    <row r="26" spans="1:39" s="2" customFormat="1" ht="21" customHeight="1">
      <c r="A26" s="98"/>
      <c r="B26" s="99"/>
      <c r="C26" s="1190"/>
      <c r="D26" s="1190"/>
      <c r="E26" s="1190"/>
      <c r="F26" s="1190"/>
      <c r="G26" s="1190"/>
      <c r="H26" s="1190"/>
      <c r="I26" s="1190"/>
      <c r="J26" s="1190"/>
      <c r="K26" s="1190"/>
      <c r="L26" s="1190"/>
      <c r="M26" s="1190"/>
      <c r="N26" s="1190"/>
      <c r="O26" s="1190"/>
      <c r="P26" s="1190"/>
      <c r="Q26" s="1190"/>
      <c r="R26" s="1190"/>
      <c r="S26" s="1190"/>
      <c r="T26" s="1190"/>
      <c r="U26" s="1190"/>
      <c r="V26" s="1190"/>
      <c r="W26" s="1190"/>
      <c r="X26" s="1190"/>
      <c r="Y26" s="1190"/>
      <c r="Z26" s="1190"/>
      <c r="AA26" s="1190"/>
      <c r="AB26" s="1190"/>
      <c r="AC26" s="1190"/>
      <c r="AD26" s="1190"/>
      <c r="AE26" s="1190"/>
      <c r="AF26" s="1190"/>
      <c r="AG26" s="1190"/>
      <c r="AH26" s="1190"/>
      <c r="AI26" s="1190"/>
      <c r="AJ26" s="1190"/>
      <c r="AK26" s="1190"/>
      <c r="AL26" s="1190"/>
      <c r="AM26" s="1191"/>
    </row>
    <row r="27" spans="1:39" s="2" customFormat="1" ht="21" customHeight="1">
      <c r="A27" s="100"/>
      <c r="B27" s="101"/>
      <c r="C27" s="973"/>
      <c r="D27" s="973"/>
      <c r="E27" s="973"/>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973"/>
      <c r="AE27" s="973"/>
      <c r="AF27" s="973"/>
      <c r="AG27" s="973"/>
      <c r="AH27" s="973"/>
      <c r="AI27" s="973"/>
      <c r="AJ27" s="973"/>
      <c r="AK27" s="973"/>
      <c r="AL27" s="973"/>
      <c r="AM27" s="974"/>
    </row>
    <row r="28" spans="1:39" s="2" customFormat="1" ht="18.75" customHeight="1">
      <c r="A28" s="194" t="s">
        <v>166</v>
      </c>
      <c r="B28" s="182"/>
      <c r="C28" s="182"/>
      <c r="D28" s="182"/>
      <c r="E28" s="182"/>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40"/>
    </row>
    <row r="29" spans="1:39" ht="18" customHeight="1">
      <c r="A29" s="975" t="s">
        <v>41</v>
      </c>
      <c r="B29" s="976"/>
      <c r="C29" s="976"/>
      <c r="D29" s="976"/>
      <c r="E29" s="977"/>
      <c r="F29" s="975" t="s">
        <v>156</v>
      </c>
      <c r="G29" s="976"/>
      <c r="H29" s="976"/>
      <c r="I29" s="976"/>
      <c r="J29" s="976"/>
      <c r="K29" s="978" t="s">
        <v>42</v>
      </c>
      <c r="L29" s="978"/>
      <c r="M29" s="978"/>
      <c r="N29" s="978"/>
      <c r="O29" s="978"/>
      <c r="P29" s="978"/>
      <c r="Q29" s="978"/>
      <c r="R29" s="978"/>
      <c r="S29" s="978"/>
      <c r="T29" s="978"/>
      <c r="U29" s="978"/>
      <c r="V29" s="978"/>
      <c r="W29" s="978"/>
      <c r="X29" s="978"/>
      <c r="Y29" s="978"/>
      <c r="Z29" s="978"/>
      <c r="AA29" s="978"/>
      <c r="AB29" s="978"/>
      <c r="AC29" s="978"/>
      <c r="AD29" s="978"/>
      <c r="AE29" s="978"/>
      <c r="AF29" s="978"/>
      <c r="AG29" s="978"/>
      <c r="AH29" s="978"/>
      <c r="AI29" s="978"/>
      <c r="AJ29" s="978"/>
      <c r="AK29" s="978"/>
      <c r="AL29" s="978"/>
      <c r="AM29" s="978"/>
    </row>
    <row r="30" spans="1:39" ht="12.95" customHeight="1">
      <c r="A30" s="964"/>
      <c r="B30" s="964"/>
      <c r="C30" s="964"/>
      <c r="D30" s="964"/>
      <c r="E30" s="964"/>
      <c r="F30" s="996"/>
      <c r="G30" s="996"/>
      <c r="H30" s="996"/>
      <c r="I30" s="996"/>
      <c r="J30" s="996"/>
      <c r="K30" s="964"/>
      <c r="L30" s="964"/>
      <c r="M30" s="964"/>
      <c r="N30" s="964"/>
      <c r="O30" s="964"/>
      <c r="P30" s="964"/>
      <c r="Q30" s="964"/>
      <c r="R30" s="964"/>
      <c r="S30" s="964"/>
      <c r="T30" s="964"/>
      <c r="U30" s="964"/>
      <c r="V30" s="964"/>
      <c r="W30" s="964"/>
      <c r="X30" s="964"/>
      <c r="Y30" s="964"/>
      <c r="Z30" s="964"/>
      <c r="AA30" s="964"/>
      <c r="AB30" s="964"/>
      <c r="AC30" s="964"/>
      <c r="AD30" s="964"/>
      <c r="AE30" s="964"/>
      <c r="AF30" s="964"/>
      <c r="AG30" s="964"/>
      <c r="AH30" s="964"/>
      <c r="AI30" s="964"/>
      <c r="AJ30" s="964"/>
      <c r="AK30" s="964"/>
      <c r="AL30" s="964"/>
      <c r="AM30" s="964"/>
    </row>
    <row r="31" spans="1:39" ht="12.95" customHeight="1">
      <c r="A31" s="956"/>
      <c r="B31" s="956"/>
      <c r="C31" s="956"/>
      <c r="D31" s="956"/>
      <c r="E31" s="956"/>
      <c r="F31" s="1002"/>
      <c r="G31" s="1002"/>
      <c r="H31" s="1002"/>
      <c r="I31" s="1002"/>
      <c r="J31" s="1002"/>
      <c r="K31" s="956"/>
      <c r="L31" s="956"/>
      <c r="M31" s="956"/>
      <c r="N31" s="956"/>
      <c r="O31" s="956"/>
      <c r="P31" s="956"/>
      <c r="Q31" s="956"/>
      <c r="R31" s="956"/>
      <c r="S31" s="956"/>
      <c r="T31" s="956"/>
      <c r="U31" s="956"/>
      <c r="V31" s="956"/>
      <c r="W31" s="956"/>
      <c r="X31" s="956"/>
      <c r="Y31" s="956"/>
      <c r="Z31" s="956"/>
      <c r="AA31" s="956"/>
      <c r="AB31" s="956"/>
      <c r="AC31" s="956"/>
      <c r="AD31" s="956"/>
      <c r="AE31" s="956"/>
      <c r="AF31" s="956"/>
      <c r="AG31" s="956"/>
      <c r="AH31" s="956"/>
      <c r="AI31" s="956"/>
      <c r="AJ31" s="956"/>
      <c r="AK31" s="956"/>
      <c r="AL31" s="956"/>
      <c r="AM31" s="956"/>
    </row>
    <row r="32" spans="1:39" ht="12.95" customHeight="1">
      <c r="A32" s="956"/>
      <c r="B32" s="956"/>
      <c r="C32" s="956"/>
      <c r="D32" s="956"/>
      <c r="E32" s="956"/>
      <c r="F32" s="1002"/>
      <c r="G32" s="1002"/>
      <c r="H32" s="1002"/>
      <c r="I32" s="1002"/>
      <c r="J32" s="1002"/>
      <c r="K32" s="956"/>
      <c r="L32" s="956"/>
      <c r="M32" s="956"/>
      <c r="N32" s="956"/>
      <c r="O32" s="956"/>
      <c r="P32" s="956"/>
      <c r="Q32" s="956"/>
      <c r="R32" s="956"/>
      <c r="S32" s="956"/>
      <c r="T32" s="956"/>
      <c r="U32" s="956"/>
      <c r="V32" s="956"/>
      <c r="W32" s="956"/>
      <c r="X32" s="956"/>
      <c r="Y32" s="956"/>
      <c r="Z32" s="956"/>
      <c r="AA32" s="956"/>
      <c r="AB32" s="956"/>
      <c r="AC32" s="956"/>
      <c r="AD32" s="956"/>
      <c r="AE32" s="956"/>
      <c r="AF32" s="956"/>
      <c r="AG32" s="956"/>
      <c r="AH32" s="956"/>
      <c r="AI32" s="956"/>
      <c r="AJ32" s="956"/>
      <c r="AK32" s="956"/>
      <c r="AL32" s="956"/>
      <c r="AM32" s="956"/>
    </row>
    <row r="33" spans="1:39" ht="12.95" customHeight="1">
      <c r="A33" s="956"/>
      <c r="B33" s="956"/>
      <c r="C33" s="956"/>
      <c r="D33" s="956"/>
      <c r="E33" s="956"/>
      <c r="F33" s="1002"/>
      <c r="G33" s="1002"/>
      <c r="H33" s="1002"/>
      <c r="I33" s="1002"/>
      <c r="J33" s="1002"/>
      <c r="K33" s="956"/>
      <c r="L33" s="956"/>
      <c r="M33" s="956"/>
      <c r="N33" s="956"/>
      <c r="O33" s="956"/>
      <c r="P33" s="956"/>
      <c r="Q33" s="956"/>
      <c r="R33" s="956"/>
      <c r="S33" s="956"/>
      <c r="T33" s="956"/>
      <c r="U33" s="956"/>
      <c r="V33" s="956"/>
      <c r="W33" s="956"/>
      <c r="X33" s="956"/>
      <c r="Y33" s="956"/>
      <c r="Z33" s="956"/>
      <c r="AA33" s="956"/>
      <c r="AB33" s="956"/>
      <c r="AC33" s="956"/>
      <c r="AD33" s="956"/>
      <c r="AE33" s="956"/>
      <c r="AF33" s="956"/>
      <c r="AG33" s="956"/>
      <c r="AH33" s="956"/>
      <c r="AI33" s="956"/>
      <c r="AJ33" s="956"/>
      <c r="AK33" s="956"/>
      <c r="AL33" s="956"/>
      <c r="AM33" s="956"/>
    </row>
    <row r="34" spans="1:39" ht="12.95" customHeight="1">
      <c r="A34" s="956"/>
      <c r="B34" s="956"/>
      <c r="C34" s="956"/>
      <c r="D34" s="956"/>
      <c r="E34" s="956"/>
      <c r="F34" s="1002"/>
      <c r="G34" s="1002"/>
      <c r="H34" s="1002"/>
      <c r="I34" s="1002"/>
      <c r="J34" s="1002"/>
      <c r="K34" s="956"/>
      <c r="L34" s="956"/>
      <c r="M34" s="956"/>
      <c r="N34" s="956"/>
      <c r="O34" s="956"/>
      <c r="P34" s="956"/>
      <c r="Q34" s="956"/>
      <c r="R34" s="956"/>
      <c r="S34" s="956"/>
      <c r="T34" s="956"/>
      <c r="U34" s="956"/>
      <c r="V34" s="956"/>
      <c r="W34" s="956"/>
      <c r="X34" s="956"/>
      <c r="Y34" s="956"/>
      <c r="Z34" s="956"/>
      <c r="AA34" s="956"/>
      <c r="AB34" s="956"/>
      <c r="AC34" s="956"/>
      <c r="AD34" s="956"/>
      <c r="AE34" s="956"/>
      <c r="AF34" s="956"/>
      <c r="AG34" s="956"/>
      <c r="AH34" s="956"/>
      <c r="AI34" s="956"/>
      <c r="AJ34" s="956"/>
      <c r="AK34" s="956"/>
      <c r="AL34" s="956"/>
      <c r="AM34" s="956"/>
    </row>
    <row r="35" spans="1:39" ht="12.95" customHeight="1">
      <c r="A35" s="956"/>
      <c r="B35" s="956"/>
      <c r="C35" s="956"/>
      <c r="D35" s="956"/>
      <c r="E35" s="956"/>
      <c r="F35" s="1002"/>
      <c r="G35" s="1002"/>
      <c r="H35" s="1002"/>
      <c r="I35" s="1002"/>
      <c r="J35" s="1002"/>
      <c r="K35" s="956"/>
      <c r="L35" s="956"/>
      <c r="M35" s="956"/>
      <c r="N35" s="956"/>
      <c r="O35" s="956"/>
      <c r="P35" s="956"/>
      <c r="Q35" s="956"/>
      <c r="R35" s="956"/>
      <c r="S35" s="956"/>
      <c r="T35" s="956"/>
      <c r="U35" s="956"/>
      <c r="V35" s="956"/>
      <c r="W35" s="956"/>
      <c r="X35" s="956"/>
      <c r="Y35" s="956"/>
      <c r="Z35" s="956"/>
      <c r="AA35" s="956"/>
      <c r="AB35" s="956"/>
      <c r="AC35" s="956"/>
      <c r="AD35" s="956"/>
      <c r="AE35" s="956"/>
      <c r="AF35" s="956"/>
      <c r="AG35" s="956"/>
      <c r="AH35" s="956"/>
      <c r="AI35" s="956"/>
      <c r="AJ35" s="956"/>
      <c r="AK35" s="956"/>
      <c r="AL35" s="956"/>
      <c r="AM35" s="956"/>
    </row>
    <row r="36" spans="1:39" ht="12.95" customHeight="1">
      <c r="A36" s="956"/>
      <c r="B36" s="956"/>
      <c r="C36" s="956"/>
      <c r="D36" s="956"/>
      <c r="E36" s="956"/>
      <c r="F36" s="1002"/>
      <c r="G36" s="1002"/>
      <c r="H36" s="1002"/>
      <c r="I36" s="1002"/>
      <c r="J36" s="1002"/>
      <c r="K36" s="956"/>
      <c r="L36" s="956"/>
      <c r="M36" s="956"/>
      <c r="N36" s="956"/>
      <c r="O36" s="956"/>
      <c r="P36" s="956"/>
      <c r="Q36" s="956"/>
      <c r="R36" s="956"/>
      <c r="S36" s="956"/>
      <c r="T36" s="956"/>
      <c r="U36" s="956"/>
      <c r="V36" s="956"/>
      <c r="W36" s="956"/>
      <c r="X36" s="956"/>
      <c r="Y36" s="956"/>
      <c r="Z36" s="956"/>
      <c r="AA36" s="956"/>
      <c r="AB36" s="956"/>
      <c r="AC36" s="956"/>
      <c r="AD36" s="956"/>
      <c r="AE36" s="956"/>
      <c r="AF36" s="956"/>
      <c r="AG36" s="956"/>
      <c r="AH36" s="956"/>
      <c r="AI36" s="956"/>
      <c r="AJ36" s="956"/>
      <c r="AK36" s="956"/>
      <c r="AL36" s="956"/>
      <c r="AM36" s="956"/>
    </row>
    <row r="37" spans="1:39" ht="12.95" customHeight="1">
      <c r="A37" s="956"/>
      <c r="B37" s="956"/>
      <c r="C37" s="956"/>
      <c r="D37" s="956"/>
      <c r="E37" s="956"/>
      <c r="F37" s="1002"/>
      <c r="G37" s="1002"/>
      <c r="H37" s="1002"/>
      <c r="I37" s="1002"/>
      <c r="J37" s="1002"/>
      <c r="K37" s="956"/>
      <c r="L37" s="956"/>
      <c r="M37" s="956"/>
      <c r="N37" s="956"/>
      <c r="O37" s="956"/>
      <c r="P37" s="956"/>
      <c r="Q37" s="956"/>
      <c r="R37" s="956"/>
      <c r="S37" s="956"/>
      <c r="T37" s="956"/>
      <c r="U37" s="956"/>
      <c r="V37" s="956"/>
      <c r="W37" s="956"/>
      <c r="X37" s="956"/>
      <c r="Y37" s="956"/>
      <c r="Z37" s="956"/>
      <c r="AA37" s="956"/>
      <c r="AB37" s="956"/>
      <c r="AC37" s="956"/>
      <c r="AD37" s="956"/>
      <c r="AE37" s="956"/>
      <c r="AF37" s="956"/>
      <c r="AG37" s="956"/>
      <c r="AH37" s="956"/>
      <c r="AI37" s="956"/>
      <c r="AJ37" s="956"/>
      <c r="AK37" s="956"/>
      <c r="AL37" s="956"/>
      <c r="AM37" s="956"/>
    </row>
    <row r="38" spans="1:39" ht="12.95" customHeight="1">
      <c r="A38" s="956"/>
      <c r="B38" s="956"/>
      <c r="C38" s="956"/>
      <c r="D38" s="956"/>
      <c r="E38" s="956"/>
      <c r="F38" s="1002"/>
      <c r="G38" s="1002"/>
      <c r="H38" s="1002"/>
      <c r="I38" s="1002"/>
      <c r="J38" s="1002"/>
      <c r="K38" s="956"/>
      <c r="L38" s="956"/>
      <c r="M38" s="956"/>
      <c r="N38" s="956"/>
      <c r="O38" s="956"/>
      <c r="P38" s="956"/>
      <c r="Q38" s="956"/>
      <c r="R38" s="956"/>
      <c r="S38" s="956"/>
      <c r="T38" s="956"/>
      <c r="U38" s="956"/>
      <c r="V38" s="956"/>
      <c r="W38" s="956"/>
      <c r="X38" s="956"/>
      <c r="Y38" s="956"/>
      <c r="Z38" s="956"/>
      <c r="AA38" s="956"/>
      <c r="AB38" s="956"/>
      <c r="AC38" s="956"/>
      <c r="AD38" s="956"/>
      <c r="AE38" s="956"/>
      <c r="AF38" s="956"/>
      <c r="AG38" s="956"/>
      <c r="AH38" s="956"/>
      <c r="AI38" s="956"/>
      <c r="AJ38" s="956"/>
      <c r="AK38" s="956"/>
      <c r="AL38" s="956"/>
      <c r="AM38" s="956"/>
    </row>
    <row r="39" spans="1:39" ht="12.95" customHeight="1">
      <c r="A39" s="956"/>
      <c r="B39" s="956"/>
      <c r="C39" s="956"/>
      <c r="D39" s="956"/>
      <c r="E39" s="956"/>
      <c r="F39" s="1002"/>
      <c r="G39" s="1002"/>
      <c r="H39" s="1002"/>
      <c r="I39" s="1002"/>
      <c r="J39" s="1002"/>
      <c r="K39" s="956"/>
      <c r="L39" s="956"/>
      <c r="M39" s="956"/>
      <c r="N39" s="956"/>
      <c r="O39" s="956"/>
      <c r="P39" s="956"/>
      <c r="Q39" s="956"/>
      <c r="R39" s="956"/>
      <c r="S39" s="956"/>
      <c r="T39" s="956"/>
      <c r="U39" s="956"/>
      <c r="V39" s="956"/>
      <c r="W39" s="956"/>
      <c r="X39" s="956"/>
      <c r="Y39" s="956"/>
      <c r="Z39" s="956"/>
      <c r="AA39" s="956"/>
      <c r="AB39" s="956"/>
      <c r="AC39" s="956"/>
      <c r="AD39" s="956"/>
      <c r="AE39" s="956"/>
      <c r="AF39" s="956"/>
      <c r="AG39" s="956"/>
      <c r="AH39" s="956"/>
      <c r="AI39" s="956"/>
      <c r="AJ39" s="956"/>
      <c r="AK39" s="956"/>
      <c r="AL39" s="956"/>
      <c r="AM39" s="956"/>
    </row>
    <row r="40" spans="1:39" ht="12.95" customHeight="1">
      <c r="A40" s="956"/>
      <c r="B40" s="956"/>
      <c r="C40" s="956"/>
      <c r="D40" s="956"/>
      <c r="E40" s="956"/>
      <c r="F40" s="1002"/>
      <c r="G40" s="1002"/>
      <c r="H40" s="1002"/>
      <c r="I40" s="1002"/>
      <c r="J40" s="1002"/>
      <c r="K40" s="956"/>
      <c r="L40" s="956"/>
      <c r="M40" s="956"/>
      <c r="N40" s="956"/>
      <c r="O40" s="956"/>
      <c r="P40" s="956"/>
      <c r="Q40" s="956"/>
      <c r="R40" s="956"/>
      <c r="S40" s="956"/>
      <c r="T40" s="956"/>
      <c r="U40" s="956"/>
      <c r="V40" s="956"/>
      <c r="W40" s="956"/>
      <c r="X40" s="956"/>
      <c r="Y40" s="956"/>
      <c r="Z40" s="956"/>
      <c r="AA40" s="956"/>
      <c r="AB40" s="956"/>
      <c r="AC40" s="956"/>
      <c r="AD40" s="956"/>
      <c r="AE40" s="956"/>
      <c r="AF40" s="956"/>
      <c r="AG40" s="956"/>
      <c r="AH40" s="956"/>
      <c r="AI40" s="956"/>
      <c r="AJ40" s="956"/>
      <c r="AK40" s="956"/>
      <c r="AL40" s="956"/>
      <c r="AM40" s="956"/>
    </row>
    <row r="41" spans="1:39" ht="12.95" customHeight="1">
      <c r="A41" s="956"/>
      <c r="B41" s="956"/>
      <c r="C41" s="956"/>
      <c r="D41" s="956"/>
      <c r="E41" s="956"/>
      <c r="F41" s="1002"/>
      <c r="G41" s="1002"/>
      <c r="H41" s="1002"/>
      <c r="I41" s="1002"/>
      <c r="J41" s="1002"/>
      <c r="K41" s="956"/>
      <c r="L41" s="956"/>
      <c r="M41" s="956"/>
      <c r="N41" s="956"/>
      <c r="O41" s="956"/>
      <c r="P41" s="956"/>
      <c r="Q41" s="956"/>
      <c r="R41" s="956"/>
      <c r="S41" s="956"/>
      <c r="T41" s="956"/>
      <c r="U41" s="956"/>
      <c r="V41" s="956"/>
      <c r="W41" s="956"/>
      <c r="X41" s="956"/>
      <c r="Y41" s="956"/>
      <c r="Z41" s="956"/>
      <c r="AA41" s="956"/>
      <c r="AB41" s="956"/>
      <c r="AC41" s="956"/>
      <c r="AD41" s="956"/>
      <c r="AE41" s="956"/>
      <c r="AF41" s="956"/>
      <c r="AG41" s="956"/>
      <c r="AH41" s="956"/>
      <c r="AI41" s="956"/>
      <c r="AJ41" s="956"/>
      <c r="AK41" s="956"/>
      <c r="AL41" s="956"/>
      <c r="AM41" s="956"/>
    </row>
    <row r="42" spans="1:39" ht="12.95" customHeight="1">
      <c r="A42" s="956"/>
      <c r="B42" s="956"/>
      <c r="C42" s="956"/>
      <c r="D42" s="956"/>
      <c r="E42" s="956"/>
      <c r="F42" s="1002"/>
      <c r="G42" s="1002"/>
      <c r="H42" s="1002"/>
      <c r="I42" s="1002"/>
      <c r="J42" s="1002"/>
      <c r="K42" s="956"/>
      <c r="L42" s="956"/>
      <c r="M42" s="956"/>
      <c r="N42" s="956"/>
      <c r="O42" s="956"/>
      <c r="P42" s="956"/>
      <c r="Q42" s="956"/>
      <c r="R42" s="956"/>
      <c r="S42" s="956"/>
      <c r="T42" s="956"/>
      <c r="U42" s="956"/>
      <c r="V42" s="956"/>
      <c r="W42" s="956"/>
      <c r="X42" s="956"/>
      <c r="Y42" s="956"/>
      <c r="Z42" s="956"/>
      <c r="AA42" s="956"/>
      <c r="AB42" s="956"/>
      <c r="AC42" s="956"/>
      <c r="AD42" s="956"/>
      <c r="AE42" s="956"/>
      <c r="AF42" s="956"/>
      <c r="AG42" s="956"/>
      <c r="AH42" s="956"/>
      <c r="AI42" s="956"/>
      <c r="AJ42" s="956"/>
      <c r="AK42" s="956"/>
      <c r="AL42" s="956"/>
      <c r="AM42" s="956"/>
    </row>
    <row r="43" spans="1:39" ht="12.95" customHeight="1">
      <c r="A43" s="956"/>
      <c r="B43" s="956"/>
      <c r="C43" s="956"/>
      <c r="D43" s="956"/>
      <c r="E43" s="956"/>
      <c r="F43" s="1002"/>
      <c r="G43" s="1002"/>
      <c r="H43" s="1002"/>
      <c r="I43" s="1002"/>
      <c r="J43" s="1002"/>
      <c r="K43" s="956"/>
      <c r="L43" s="956"/>
      <c r="M43" s="956"/>
      <c r="N43" s="956"/>
      <c r="O43" s="956"/>
      <c r="P43" s="956"/>
      <c r="Q43" s="956"/>
      <c r="R43" s="956"/>
      <c r="S43" s="956"/>
      <c r="T43" s="956"/>
      <c r="U43" s="956"/>
      <c r="V43" s="956"/>
      <c r="W43" s="956"/>
      <c r="X43" s="956"/>
      <c r="Y43" s="956"/>
      <c r="Z43" s="956"/>
      <c r="AA43" s="956"/>
      <c r="AB43" s="956"/>
      <c r="AC43" s="956"/>
      <c r="AD43" s="956"/>
      <c r="AE43" s="956"/>
      <c r="AF43" s="956"/>
      <c r="AG43" s="956"/>
      <c r="AH43" s="956"/>
      <c r="AI43" s="956"/>
      <c r="AJ43" s="956"/>
      <c r="AK43" s="956"/>
      <c r="AL43" s="956"/>
      <c r="AM43" s="956"/>
    </row>
    <row r="44" spans="1:39" ht="12.95" customHeight="1">
      <c r="A44" s="956"/>
      <c r="B44" s="956"/>
      <c r="C44" s="956"/>
      <c r="D44" s="956"/>
      <c r="E44" s="956"/>
      <c r="F44" s="1002"/>
      <c r="G44" s="1002"/>
      <c r="H44" s="1002"/>
      <c r="I44" s="1002"/>
      <c r="J44" s="1002"/>
      <c r="K44" s="956"/>
      <c r="L44" s="956"/>
      <c r="M44" s="956"/>
      <c r="N44" s="956"/>
      <c r="O44" s="956"/>
      <c r="P44" s="956"/>
      <c r="Q44" s="956"/>
      <c r="R44" s="956"/>
      <c r="S44" s="956"/>
      <c r="T44" s="956"/>
      <c r="U44" s="956"/>
      <c r="V44" s="956"/>
      <c r="W44" s="956"/>
      <c r="X44" s="956"/>
      <c r="Y44" s="956"/>
      <c r="Z44" s="956"/>
      <c r="AA44" s="956"/>
      <c r="AB44" s="956"/>
      <c r="AC44" s="956"/>
      <c r="AD44" s="956"/>
      <c r="AE44" s="956"/>
      <c r="AF44" s="956"/>
      <c r="AG44" s="956"/>
      <c r="AH44" s="956"/>
      <c r="AI44" s="956"/>
      <c r="AJ44" s="956"/>
      <c r="AK44" s="956"/>
      <c r="AL44" s="956"/>
      <c r="AM44" s="956"/>
    </row>
    <row r="45" spans="1:39" ht="12.95" customHeight="1">
      <c r="A45" s="956"/>
      <c r="B45" s="956"/>
      <c r="C45" s="956"/>
      <c r="D45" s="956"/>
      <c r="E45" s="956"/>
      <c r="F45" s="1002"/>
      <c r="G45" s="1002"/>
      <c r="H45" s="1002"/>
      <c r="I45" s="1002"/>
      <c r="J45" s="1002"/>
      <c r="K45" s="956"/>
      <c r="L45" s="956"/>
      <c r="M45" s="956"/>
      <c r="N45" s="956"/>
      <c r="O45" s="956"/>
      <c r="P45" s="956"/>
      <c r="Q45" s="956"/>
      <c r="R45" s="956"/>
      <c r="S45" s="956"/>
      <c r="T45" s="956"/>
      <c r="U45" s="956"/>
      <c r="V45" s="956"/>
      <c r="W45" s="956"/>
      <c r="X45" s="956"/>
      <c r="Y45" s="956"/>
      <c r="Z45" s="956"/>
      <c r="AA45" s="956"/>
      <c r="AB45" s="956"/>
      <c r="AC45" s="956"/>
      <c r="AD45" s="956"/>
      <c r="AE45" s="956"/>
      <c r="AF45" s="956"/>
      <c r="AG45" s="956"/>
      <c r="AH45" s="956"/>
      <c r="AI45" s="956"/>
      <c r="AJ45" s="956"/>
      <c r="AK45" s="956"/>
      <c r="AL45" s="956"/>
      <c r="AM45" s="956"/>
    </row>
    <row r="46" spans="1:39" ht="12.95" customHeight="1">
      <c r="A46" s="956"/>
      <c r="B46" s="956"/>
      <c r="C46" s="956"/>
      <c r="D46" s="956"/>
      <c r="E46" s="956"/>
      <c r="F46" s="1002"/>
      <c r="G46" s="1002"/>
      <c r="H46" s="1002"/>
      <c r="I46" s="1002"/>
      <c r="J46" s="1002"/>
      <c r="K46" s="956"/>
      <c r="L46" s="956"/>
      <c r="M46" s="956"/>
      <c r="N46" s="956"/>
      <c r="O46" s="956"/>
      <c r="P46" s="956"/>
      <c r="Q46" s="956"/>
      <c r="R46" s="956"/>
      <c r="S46" s="956"/>
      <c r="T46" s="956"/>
      <c r="U46" s="956"/>
      <c r="V46" s="956"/>
      <c r="W46" s="956"/>
      <c r="X46" s="956"/>
      <c r="Y46" s="956"/>
      <c r="Z46" s="956"/>
      <c r="AA46" s="956"/>
      <c r="AB46" s="956"/>
      <c r="AC46" s="956"/>
      <c r="AD46" s="956"/>
      <c r="AE46" s="956"/>
      <c r="AF46" s="956"/>
      <c r="AG46" s="956"/>
      <c r="AH46" s="956"/>
      <c r="AI46" s="956"/>
      <c r="AJ46" s="956"/>
      <c r="AK46" s="956"/>
      <c r="AL46" s="956"/>
      <c r="AM46" s="956"/>
    </row>
    <row r="47" spans="1:39" ht="12.95" customHeight="1">
      <c r="A47" s="956"/>
      <c r="B47" s="956"/>
      <c r="C47" s="956"/>
      <c r="D47" s="956"/>
      <c r="E47" s="956"/>
      <c r="F47" s="1002"/>
      <c r="G47" s="1002"/>
      <c r="H47" s="1002"/>
      <c r="I47" s="1002"/>
      <c r="J47" s="1002"/>
      <c r="K47" s="956"/>
      <c r="L47" s="956"/>
      <c r="M47" s="956"/>
      <c r="N47" s="956"/>
      <c r="O47" s="956"/>
      <c r="P47" s="956"/>
      <c r="Q47" s="956"/>
      <c r="R47" s="956"/>
      <c r="S47" s="956"/>
      <c r="T47" s="956"/>
      <c r="U47" s="956"/>
      <c r="V47" s="956"/>
      <c r="W47" s="956"/>
      <c r="X47" s="956"/>
      <c r="Y47" s="956"/>
      <c r="Z47" s="956"/>
      <c r="AA47" s="956"/>
      <c r="AB47" s="956"/>
      <c r="AC47" s="956"/>
      <c r="AD47" s="956"/>
      <c r="AE47" s="956"/>
      <c r="AF47" s="956"/>
      <c r="AG47" s="956"/>
      <c r="AH47" s="956"/>
      <c r="AI47" s="956"/>
      <c r="AJ47" s="956"/>
      <c r="AK47" s="956"/>
      <c r="AL47" s="956"/>
      <c r="AM47" s="956"/>
    </row>
    <row r="48" spans="1:39" ht="12.95" customHeight="1">
      <c r="A48" s="956"/>
      <c r="B48" s="956"/>
      <c r="C48" s="956"/>
      <c r="D48" s="956"/>
      <c r="E48" s="956"/>
      <c r="F48" s="1002"/>
      <c r="G48" s="1002"/>
      <c r="H48" s="1002"/>
      <c r="I48" s="1002"/>
      <c r="J48" s="1002"/>
      <c r="K48" s="956"/>
      <c r="L48" s="956"/>
      <c r="M48" s="956"/>
      <c r="N48" s="956"/>
      <c r="O48" s="956"/>
      <c r="P48" s="956"/>
      <c r="Q48" s="956"/>
      <c r="R48" s="956"/>
      <c r="S48" s="956"/>
      <c r="T48" s="956"/>
      <c r="U48" s="956"/>
      <c r="V48" s="956"/>
      <c r="W48" s="956"/>
      <c r="X48" s="956"/>
      <c r="Y48" s="956"/>
      <c r="Z48" s="956"/>
      <c r="AA48" s="956"/>
      <c r="AB48" s="956"/>
      <c r="AC48" s="956"/>
      <c r="AD48" s="956"/>
      <c r="AE48" s="956"/>
      <c r="AF48" s="956"/>
      <c r="AG48" s="956"/>
      <c r="AH48" s="956"/>
      <c r="AI48" s="956"/>
      <c r="AJ48" s="956"/>
      <c r="AK48" s="956"/>
      <c r="AL48" s="956"/>
      <c r="AM48" s="956"/>
    </row>
    <row r="49" spans="1:39" ht="12.95" customHeight="1" thickBot="1">
      <c r="A49" s="958"/>
      <c r="B49" s="959"/>
      <c r="C49" s="959"/>
      <c r="D49" s="959"/>
      <c r="E49" s="960"/>
      <c r="F49" s="997"/>
      <c r="G49" s="998"/>
      <c r="H49" s="998"/>
      <c r="I49" s="998"/>
      <c r="J49" s="999"/>
      <c r="K49" s="963"/>
      <c r="L49" s="963"/>
      <c r="M49" s="963"/>
      <c r="N49" s="963"/>
      <c r="O49" s="963"/>
      <c r="P49" s="963"/>
      <c r="Q49" s="963"/>
      <c r="R49" s="963"/>
      <c r="S49" s="963"/>
      <c r="T49" s="963"/>
      <c r="U49" s="963"/>
      <c r="V49" s="963"/>
      <c r="W49" s="963"/>
      <c r="X49" s="963"/>
      <c r="Y49" s="963"/>
      <c r="Z49" s="963"/>
      <c r="AA49" s="963"/>
      <c r="AB49" s="963"/>
      <c r="AC49" s="963"/>
      <c r="AD49" s="963"/>
      <c r="AE49" s="963"/>
      <c r="AF49" s="963"/>
      <c r="AG49" s="963"/>
      <c r="AH49" s="963"/>
      <c r="AI49" s="963"/>
      <c r="AJ49" s="963"/>
      <c r="AK49" s="963"/>
      <c r="AL49" s="963"/>
      <c r="AM49" s="963"/>
    </row>
    <row r="50" spans="1:39" ht="22.5" customHeight="1" thickTop="1">
      <c r="A50" s="1000" t="s">
        <v>84</v>
      </c>
      <c r="B50" s="1001"/>
      <c r="C50" s="1001"/>
      <c r="D50" s="1001"/>
      <c r="E50" s="1001"/>
      <c r="F50" s="979">
        <f>SUM(F30:J49)</f>
        <v>0</v>
      </c>
      <c r="G50" s="980"/>
      <c r="H50" s="980"/>
      <c r="I50" s="980"/>
      <c r="J50" s="981"/>
      <c r="K50" s="952"/>
      <c r="L50" s="952"/>
      <c r="M50" s="952"/>
      <c r="N50" s="952"/>
      <c r="O50" s="952"/>
      <c r="P50" s="952"/>
      <c r="Q50" s="952"/>
      <c r="R50" s="952"/>
      <c r="S50" s="952"/>
      <c r="T50" s="952"/>
      <c r="U50" s="952"/>
      <c r="V50" s="952"/>
      <c r="W50" s="952"/>
      <c r="X50" s="952"/>
      <c r="Y50" s="952"/>
      <c r="Z50" s="952"/>
      <c r="AA50" s="952"/>
      <c r="AB50" s="952"/>
      <c r="AC50" s="952"/>
      <c r="AD50" s="952"/>
      <c r="AE50" s="952"/>
      <c r="AF50" s="952"/>
      <c r="AG50" s="952"/>
      <c r="AH50" s="952"/>
      <c r="AI50" s="952"/>
      <c r="AJ50" s="952"/>
      <c r="AK50" s="952"/>
      <c r="AL50" s="952"/>
      <c r="AM50" s="952"/>
    </row>
    <row r="51" spans="1:39" ht="15" customHeight="1">
      <c r="A51" s="102"/>
      <c r="B51" s="103"/>
      <c r="C51" s="103"/>
      <c r="D51" s="103"/>
      <c r="E51" s="103"/>
      <c r="F51" s="104"/>
      <c r="G51" s="104"/>
      <c r="H51" s="104"/>
      <c r="I51" s="104"/>
      <c r="J51" s="104"/>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6"/>
    </row>
    <row r="52" spans="1:39" s="2" customFormat="1" ht="18.75" customHeight="1">
      <c r="A52" s="195" t="s">
        <v>167</v>
      </c>
      <c r="B52" s="185"/>
      <c r="C52" s="185"/>
      <c r="D52" s="185"/>
      <c r="E52" s="185"/>
      <c r="F52" s="339"/>
      <c r="G52" s="339"/>
      <c r="H52" s="339"/>
      <c r="I52" s="339"/>
      <c r="J52" s="339"/>
      <c r="K52" s="339"/>
      <c r="L52" s="339"/>
      <c r="M52" s="339"/>
      <c r="N52" s="339"/>
      <c r="O52" s="339"/>
      <c r="P52" s="339"/>
      <c r="Q52" s="339"/>
      <c r="R52" s="339"/>
      <c r="S52" s="339"/>
      <c r="T52" s="339"/>
      <c r="U52" s="339"/>
      <c r="V52" s="339"/>
      <c r="W52" s="339"/>
      <c r="X52" s="339"/>
      <c r="Y52" s="339"/>
      <c r="Z52" s="339"/>
      <c r="AA52" s="339"/>
      <c r="AB52" s="339"/>
      <c r="AC52" s="339"/>
      <c r="AD52" s="339"/>
      <c r="AE52" s="339"/>
      <c r="AF52" s="339"/>
      <c r="AG52" s="339"/>
      <c r="AH52" s="339"/>
      <c r="AI52" s="339"/>
      <c r="AJ52" s="339"/>
      <c r="AK52" s="339"/>
      <c r="AL52" s="339"/>
      <c r="AM52" s="340"/>
    </row>
    <row r="53" spans="1:39" ht="18" customHeight="1">
      <c r="A53" s="975" t="s">
        <v>41</v>
      </c>
      <c r="B53" s="976"/>
      <c r="C53" s="976"/>
      <c r="D53" s="976"/>
      <c r="E53" s="977"/>
      <c r="F53" s="975" t="s">
        <v>157</v>
      </c>
      <c r="G53" s="976"/>
      <c r="H53" s="976"/>
      <c r="I53" s="976"/>
      <c r="J53" s="976"/>
      <c r="K53" s="978" t="s">
        <v>168</v>
      </c>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c r="AL53" s="978"/>
      <c r="AM53" s="978"/>
    </row>
    <row r="54" spans="1:39" ht="12.95" customHeight="1">
      <c r="A54" s="964"/>
      <c r="B54" s="964"/>
      <c r="C54" s="964"/>
      <c r="D54" s="964"/>
      <c r="E54" s="964"/>
      <c r="F54" s="996"/>
      <c r="G54" s="996"/>
      <c r="H54" s="996"/>
      <c r="I54" s="996"/>
      <c r="J54" s="996"/>
      <c r="K54" s="964"/>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964"/>
      <c r="AM54" s="964"/>
    </row>
    <row r="55" spans="1:39" ht="12.95" customHeight="1">
      <c r="A55" s="989"/>
      <c r="B55" s="990"/>
      <c r="C55" s="990"/>
      <c r="D55" s="990"/>
      <c r="E55" s="991"/>
      <c r="F55" s="992"/>
      <c r="G55" s="993"/>
      <c r="H55" s="993"/>
      <c r="I55" s="993"/>
      <c r="J55" s="994"/>
      <c r="K55" s="989"/>
      <c r="L55" s="990"/>
      <c r="M55" s="990"/>
      <c r="N55" s="990"/>
      <c r="O55" s="990"/>
      <c r="P55" s="990"/>
      <c r="Q55" s="990"/>
      <c r="R55" s="990"/>
      <c r="S55" s="990"/>
      <c r="T55" s="990"/>
      <c r="U55" s="990"/>
      <c r="V55" s="990"/>
      <c r="W55" s="990"/>
      <c r="X55" s="990"/>
      <c r="Y55" s="990"/>
      <c r="Z55" s="990"/>
      <c r="AA55" s="990"/>
      <c r="AB55" s="990"/>
      <c r="AC55" s="990"/>
      <c r="AD55" s="990"/>
      <c r="AE55" s="990"/>
      <c r="AF55" s="990"/>
      <c r="AG55" s="990"/>
      <c r="AH55" s="990"/>
      <c r="AI55" s="990"/>
      <c r="AJ55" s="990"/>
      <c r="AK55" s="990"/>
      <c r="AL55" s="990"/>
      <c r="AM55" s="991"/>
    </row>
    <row r="56" spans="1:39" ht="12.95" customHeight="1" thickBot="1">
      <c r="A56" s="963"/>
      <c r="B56" s="963"/>
      <c r="C56" s="963"/>
      <c r="D56" s="963"/>
      <c r="E56" s="963"/>
      <c r="F56" s="995"/>
      <c r="G56" s="995"/>
      <c r="H56" s="995"/>
      <c r="I56" s="995"/>
      <c r="J56" s="995"/>
      <c r="K56" s="963"/>
      <c r="L56" s="963"/>
      <c r="M56" s="963"/>
      <c r="N56" s="963"/>
      <c r="O56" s="963"/>
      <c r="P56" s="963"/>
      <c r="Q56" s="963"/>
      <c r="R56" s="963"/>
      <c r="S56" s="963"/>
      <c r="T56" s="963"/>
      <c r="U56" s="963"/>
      <c r="V56" s="963"/>
      <c r="W56" s="963"/>
      <c r="X56" s="963"/>
      <c r="Y56" s="963"/>
      <c r="Z56" s="963"/>
      <c r="AA56" s="963"/>
      <c r="AB56" s="963"/>
      <c r="AC56" s="963"/>
      <c r="AD56" s="963"/>
      <c r="AE56" s="963"/>
      <c r="AF56" s="963"/>
      <c r="AG56" s="963"/>
      <c r="AH56" s="963"/>
      <c r="AI56" s="963"/>
      <c r="AJ56" s="963"/>
      <c r="AK56" s="963"/>
      <c r="AL56" s="963"/>
      <c r="AM56" s="963"/>
    </row>
    <row r="57" spans="1:39" ht="22.5" customHeight="1" thickTop="1">
      <c r="A57" s="947" t="s">
        <v>84</v>
      </c>
      <c r="B57" s="948"/>
      <c r="C57" s="948"/>
      <c r="D57" s="948"/>
      <c r="E57" s="948"/>
      <c r="F57" s="979">
        <f>SUM(F54:J56)</f>
        <v>0</v>
      </c>
      <c r="G57" s="980"/>
      <c r="H57" s="980"/>
      <c r="I57" s="980"/>
      <c r="J57" s="981"/>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2"/>
    </row>
    <row r="58" spans="1:39" ht="15" customHeight="1">
      <c r="A58" s="46"/>
      <c r="B58" s="99"/>
      <c r="C58" s="69"/>
      <c r="D58" s="80"/>
      <c r="E58" s="107"/>
      <c r="F58" s="80"/>
      <c r="G58" s="80"/>
      <c r="H58" s="80"/>
      <c r="I58" s="80"/>
      <c r="J58" s="108"/>
      <c r="K58" s="108"/>
      <c r="L58" s="108"/>
      <c r="M58" s="108"/>
      <c r="N58" s="108"/>
      <c r="O58" s="99"/>
      <c r="P58" s="69"/>
      <c r="Q58" s="46"/>
      <c r="R58" s="46"/>
      <c r="S58" s="108"/>
      <c r="T58" s="109"/>
      <c r="U58" s="108"/>
      <c r="V58" s="108"/>
      <c r="W58" s="108"/>
      <c r="X58" s="108"/>
      <c r="Y58" s="80"/>
      <c r="Z58" s="80"/>
      <c r="AA58" s="80"/>
      <c r="AB58" s="99"/>
      <c r="AC58" s="69"/>
      <c r="AD58" s="108"/>
      <c r="AE58" s="108"/>
      <c r="AF58" s="108"/>
      <c r="AG58" s="108"/>
      <c r="AH58" s="108"/>
      <c r="AI58" s="110"/>
      <c r="AJ58" s="110"/>
      <c r="AK58" s="110"/>
      <c r="AL58" s="110"/>
      <c r="AM58" s="108"/>
    </row>
    <row r="59" spans="1:39" ht="18.75" customHeight="1">
      <c r="A59" s="196" t="s">
        <v>91</v>
      </c>
      <c r="B59" s="413"/>
      <c r="C59" s="111"/>
      <c r="D59" s="413"/>
      <c r="E59" s="112"/>
      <c r="F59" s="413"/>
      <c r="G59" s="413"/>
      <c r="H59" s="413"/>
      <c r="I59" s="413"/>
      <c r="J59" s="113"/>
      <c r="K59" s="113"/>
      <c r="L59" s="113"/>
      <c r="M59" s="113"/>
      <c r="N59" s="113"/>
      <c r="O59" s="114"/>
      <c r="P59" s="111"/>
      <c r="Q59" s="115"/>
      <c r="R59" s="115"/>
      <c r="S59" s="113"/>
      <c r="T59" s="95"/>
      <c r="U59" s="113"/>
      <c r="V59" s="116"/>
      <c r="W59" s="982" t="s">
        <v>71</v>
      </c>
      <c r="X59" s="983"/>
      <c r="Y59" s="983"/>
      <c r="Z59" s="984"/>
      <c r="AA59" s="985" t="str">
        <f>IF(L5="","",VLOOKUP(L5,$A$126:$C$160,3,FALSE))</f>
        <v/>
      </c>
      <c r="AB59" s="986"/>
      <c r="AC59" s="986"/>
      <c r="AD59" s="983" t="s">
        <v>57</v>
      </c>
      <c r="AE59" s="984"/>
      <c r="AF59" s="982" t="s">
        <v>43</v>
      </c>
      <c r="AG59" s="983"/>
      <c r="AH59" s="984"/>
      <c r="AI59" s="987">
        <f>ROUNDDOWN($F$77/1000,0)</f>
        <v>0</v>
      </c>
      <c r="AJ59" s="988"/>
      <c r="AK59" s="988"/>
      <c r="AL59" s="983" t="s">
        <v>57</v>
      </c>
      <c r="AM59" s="984"/>
    </row>
    <row r="60" spans="1:39" ht="22.5" customHeight="1">
      <c r="A60" s="420" t="s">
        <v>40</v>
      </c>
      <c r="B60" s="415"/>
      <c r="C60" s="87"/>
      <c r="D60" s="87"/>
      <c r="E60" s="87"/>
      <c r="F60" s="87"/>
      <c r="G60" s="87"/>
      <c r="H60" s="966"/>
      <c r="I60" s="967"/>
      <c r="J60" s="968"/>
      <c r="K60" s="969" t="s">
        <v>112</v>
      </c>
      <c r="L60" s="970"/>
      <c r="M60" s="970"/>
      <c r="N60" s="970"/>
      <c r="O60" s="970"/>
      <c r="P60" s="970"/>
      <c r="Q60" s="970"/>
      <c r="R60" s="970"/>
      <c r="S60" s="970"/>
      <c r="T60" s="970"/>
      <c r="U60" s="970"/>
      <c r="V60" s="970"/>
      <c r="W60" s="970"/>
      <c r="X60" s="970"/>
      <c r="Y60" s="970"/>
      <c r="Z60" s="970"/>
      <c r="AA60" s="970"/>
      <c r="AB60" s="970"/>
      <c r="AC60" s="970"/>
      <c r="AD60" s="970"/>
      <c r="AE60" s="970"/>
      <c r="AF60" s="197" t="s">
        <v>70</v>
      </c>
      <c r="AG60" s="96"/>
      <c r="AH60" s="96"/>
      <c r="AI60" s="87"/>
      <c r="AJ60" s="87"/>
      <c r="AK60" s="415"/>
      <c r="AL60" s="87"/>
      <c r="AM60" s="88"/>
    </row>
    <row r="61" spans="1:39" ht="25.5" customHeight="1">
      <c r="A61" s="97"/>
      <c r="B61" s="80"/>
      <c r="C61" s="971" t="s">
        <v>169</v>
      </c>
      <c r="D61" s="971"/>
      <c r="E61" s="971"/>
      <c r="F61" s="971"/>
      <c r="G61" s="971"/>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c r="AL61" s="971"/>
      <c r="AM61" s="972"/>
    </row>
    <row r="62" spans="1:39" ht="25.5" customHeight="1">
      <c r="A62" s="100"/>
      <c r="B62" s="101"/>
      <c r="C62" s="973"/>
      <c r="D62" s="973"/>
      <c r="E62" s="973"/>
      <c r="F62" s="973"/>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c r="AL62" s="973"/>
      <c r="AM62" s="974"/>
    </row>
    <row r="63" spans="1:39" ht="18.75" customHeight="1">
      <c r="A63" s="975" t="s">
        <v>147</v>
      </c>
      <c r="B63" s="976"/>
      <c r="C63" s="976"/>
      <c r="D63" s="976"/>
      <c r="E63" s="976"/>
      <c r="F63" s="416"/>
      <c r="G63" s="416"/>
      <c r="H63" s="416"/>
      <c r="I63" s="416"/>
      <c r="J63" s="416"/>
      <c r="K63" s="416"/>
      <c r="L63" s="416"/>
      <c r="M63" s="416"/>
      <c r="N63" s="416"/>
      <c r="O63" s="416"/>
      <c r="P63" s="416"/>
      <c r="Q63" s="416"/>
      <c r="R63" s="416"/>
      <c r="S63" s="416"/>
      <c r="T63" s="416"/>
      <c r="U63" s="416"/>
      <c r="V63" s="416"/>
      <c r="W63" s="416"/>
      <c r="X63" s="416"/>
      <c r="Y63" s="416"/>
      <c r="Z63" s="416"/>
      <c r="AA63" s="416"/>
      <c r="AB63" s="416"/>
      <c r="AC63" s="416"/>
      <c r="AD63" s="416"/>
      <c r="AE63" s="416"/>
      <c r="AF63" s="416"/>
      <c r="AG63" s="416"/>
      <c r="AH63" s="416"/>
      <c r="AI63" s="416"/>
      <c r="AJ63" s="416"/>
      <c r="AK63" s="416"/>
      <c r="AL63" s="416"/>
      <c r="AM63" s="417"/>
    </row>
    <row r="64" spans="1:39" ht="18" customHeight="1">
      <c r="A64" s="975" t="s">
        <v>41</v>
      </c>
      <c r="B64" s="976"/>
      <c r="C64" s="976"/>
      <c r="D64" s="976"/>
      <c r="E64" s="977"/>
      <c r="F64" s="975" t="s">
        <v>44</v>
      </c>
      <c r="G64" s="976"/>
      <c r="H64" s="976"/>
      <c r="I64" s="976"/>
      <c r="J64" s="976"/>
      <c r="K64" s="978" t="s">
        <v>42</v>
      </c>
      <c r="L64" s="978"/>
      <c r="M64" s="978"/>
      <c r="N64" s="978"/>
      <c r="O64" s="978"/>
      <c r="P64" s="978"/>
      <c r="Q64" s="978"/>
      <c r="R64" s="978"/>
      <c r="S64" s="978"/>
      <c r="T64" s="978"/>
      <c r="U64" s="978"/>
      <c r="V64" s="978"/>
      <c r="W64" s="978"/>
      <c r="X64" s="978"/>
      <c r="Y64" s="978"/>
      <c r="Z64" s="978"/>
      <c r="AA64" s="978"/>
      <c r="AB64" s="978"/>
      <c r="AC64" s="978"/>
      <c r="AD64" s="978"/>
      <c r="AE64" s="978"/>
      <c r="AF64" s="978"/>
      <c r="AG64" s="978"/>
      <c r="AH64" s="978"/>
      <c r="AI64" s="978"/>
      <c r="AJ64" s="978"/>
      <c r="AK64" s="978"/>
      <c r="AL64" s="978"/>
      <c r="AM64" s="978"/>
    </row>
    <row r="65" spans="1:39" ht="12.95" customHeight="1">
      <c r="A65" s="964"/>
      <c r="B65" s="964"/>
      <c r="C65" s="964"/>
      <c r="D65" s="964"/>
      <c r="E65" s="964"/>
      <c r="F65" s="965"/>
      <c r="G65" s="965"/>
      <c r="H65" s="965"/>
      <c r="I65" s="965"/>
      <c r="J65" s="965"/>
      <c r="K65" s="964"/>
      <c r="L65" s="964"/>
      <c r="M65" s="964"/>
      <c r="N65" s="964"/>
      <c r="O65" s="964"/>
      <c r="P65" s="964"/>
      <c r="Q65" s="964"/>
      <c r="R65" s="964"/>
      <c r="S65" s="964"/>
      <c r="T65" s="964"/>
      <c r="U65" s="964"/>
      <c r="V65" s="964"/>
      <c r="W65" s="964"/>
      <c r="X65" s="964"/>
      <c r="Y65" s="964"/>
      <c r="Z65" s="964"/>
      <c r="AA65" s="964"/>
      <c r="AB65" s="964"/>
      <c r="AC65" s="964"/>
      <c r="AD65" s="964"/>
      <c r="AE65" s="964"/>
      <c r="AF65" s="964"/>
      <c r="AG65" s="964"/>
      <c r="AH65" s="964"/>
      <c r="AI65" s="964"/>
      <c r="AJ65" s="964"/>
      <c r="AK65" s="964"/>
      <c r="AL65" s="964"/>
      <c r="AM65" s="964"/>
    </row>
    <row r="66" spans="1:39" ht="12.95" customHeight="1">
      <c r="A66" s="956"/>
      <c r="B66" s="956"/>
      <c r="C66" s="956"/>
      <c r="D66" s="956"/>
      <c r="E66" s="956"/>
      <c r="F66" s="957"/>
      <c r="G66" s="957"/>
      <c r="H66" s="957"/>
      <c r="I66" s="957"/>
      <c r="J66" s="957"/>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956"/>
      <c r="AK66" s="956"/>
      <c r="AL66" s="956"/>
      <c r="AM66" s="956"/>
    </row>
    <row r="67" spans="1:39" ht="12.95" customHeight="1">
      <c r="A67" s="956"/>
      <c r="B67" s="956"/>
      <c r="C67" s="956"/>
      <c r="D67" s="956"/>
      <c r="E67" s="956"/>
      <c r="F67" s="957"/>
      <c r="G67" s="957"/>
      <c r="H67" s="957"/>
      <c r="I67" s="957"/>
      <c r="J67" s="957"/>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6"/>
      <c r="AK67" s="956"/>
      <c r="AL67" s="956"/>
      <c r="AM67" s="956"/>
    </row>
    <row r="68" spans="1:39" ht="12.95" customHeight="1">
      <c r="A68" s="956"/>
      <c r="B68" s="956"/>
      <c r="C68" s="956"/>
      <c r="D68" s="956"/>
      <c r="E68" s="956"/>
      <c r="F68" s="957"/>
      <c r="G68" s="957"/>
      <c r="H68" s="957"/>
      <c r="I68" s="957"/>
      <c r="J68" s="957"/>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c r="AI68" s="956"/>
      <c r="AJ68" s="956"/>
      <c r="AK68" s="956"/>
      <c r="AL68" s="956"/>
      <c r="AM68" s="956"/>
    </row>
    <row r="69" spans="1:39" ht="12.95" customHeight="1">
      <c r="A69" s="956"/>
      <c r="B69" s="956"/>
      <c r="C69" s="956"/>
      <c r="D69" s="956"/>
      <c r="E69" s="956"/>
      <c r="F69" s="957"/>
      <c r="G69" s="957"/>
      <c r="H69" s="957"/>
      <c r="I69" s="957"/>
      <c r="J69" s="957"/>
      <c r="K69" s="956"/>
      <c r="L69" s="956"/>
      <c r="M69" s="956"/>
      <c r="N69" s="956"/>
      <c r="O69" s="956"/>
      <c r="P69" s="956"/>
      <c r="Q69" s="956"/>
      <c r="R69" s="956"/>
      <c r="S69" s="956"/>
      <c r="T69" s="956"/>
      <c r="U69" s="956"/>
      <c r="V69" s="956"/>
      <c r="W69" s="956"/>
      <c r="X69" s="956"/>
      <c r="Y69" s="956"/>
      <c r="Z69" s="956"/>
      <c r="AA69" s="956"/>
      <c r="AB69" s="956"/>
      <c r="AC69" s="956"/>
      <c r="AD69" s="956"/>
      <c r="AE69" s="956"/>
      <c r="AF69" s="956"/>
      <c r="AG69" s="956"/>
      <c r="AH69" s="956"/>
      <c r="AI69" s="956"/>
      <c r="AJ69" s="956"/>
      <c r="AK69" s="956"/>
      <c r="AL69" s="956"/>
      <c r="AM69" s="956"/>
    </row>
    <row r="70" spans="1:39" ht="12.95" customHeight="1">
      <c r="A70" s="956"/>
      <c r="B70" s="956"/>
      <c r="C70" s="956"/>
      <c r="D70" s="956"/>
      <c r="E70" s="956"/>
      <c r="F70" s="957"/>
      <c r="G70" s="957"/>
      <c r="H70" s="957"/>
      <c r="I70" s="957"/>
      <c r="J70" s="957"/>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c r="AL70" s="956"/>
      <c r="AM70" s="956"/>
    </row>
    <row r="71" spans="1:39" ht="12.95" customHeight="1">
      <c r="A71" s="956"/>
      <c r="B71" s="956"/>
      <c r="C71" s="956"/>
      <c r="D71" s="956"/>
      <c r="E71" s="956"/>
      <c r="F71" s="957"/>
      <c r="G71" s="957"/>
      <c r="H71" s="957"/>
      <c r="I71" s="957"/>
      <c r="J71" s="957"/>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c r="AI71" s="956"/>
      <c r="AJ71" s="956"/>
      <c r="AK71" s="956"/>
      <c r="AL71" s="956"/>
      <c r="AM71" s="956"/>
    </row>
    <row r="72" spans="1:39" ht="12.95" customHeight="1">
      <c r="A72" s="956"/>
      <c r="B72" s="956"/>
      <c r="C72" s="956"/>
      <c r="D72" s="956"/>
      <c r="E72" s="956"/>
      <c r="F72" s="957"/>
      <c r="G72" s="957"/>
      <c r="H72" s="957"/>
      <c r="I72" s="957"/>
      <c r="J72" s="957"/>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6"/>
      <c r="AJ72" s="956"/>
      <c r="AK72" s="956"/>
      <c r="AL72" s="956"/>
      <c r="AM72" s="956"/>
    </row>
    <row r="73" spans="1:39" ht="12.95" customHeight="1">
      <c r="A73" s="956"/>
      <c r="B73" s="956"/>
      <c r="C73" s="956"/>
      <c r="D73" s="956"/>
      <c r="E73" s="956"/>
      <c r="F73" s="957"/>
      <c r="G73" s="957"/>
      <c r="H73" s="957"/>
      <c r="I73" s="957"/>
      <c r="J73" s="957"/>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c r="AL73" s="956"/>
      <c r="AM73" s="956"/>
    </row>
    <row r="74" spans="1:39" ht="12.95" customHeight="1">
      <c r="A74" s="956"/>
      <c r="B74" s="956"/>
      <c r="C74" s="956"/>
      <c r="D74" s="956"/>
      <c r="E74" s="956"/>
      <c r="F74" s="957"/>
      <c r="G74" s="957"/>
      <c r="H74" s="957"/>
      <c r="I74" s="957"/>
      <c r="J74" s="957"/>
      <c r="K74" s="956"/>
      <c r="L74" s="956"/>
      <c r="M74" s="956"/>
      <c r="N74" s="956"/>
      <c r="O74" s="956"/>
      <c r="P74" s="956"/>
      <c r="Q74" s="956"/>
      <c r="R74" s="956"/>
      <c r="S74" s="956"/>
      <c r="T74" s="956"/>
      <c r="U74" s="956"/>
      <c r="V74" s="956"/>
      <c r="W74" s="956"/>
      <c r="X74" s="956"/>
      <c r="Y74" s="956"/>
      <c r="Z74" s="956"/>
      <c r="AA74" s="956"/>
      <c r="AB74" s="956"/>
      <c r="AC74" s="956"/>
      <c r="AD74" s="956"/>
      <c r="AE74" s="956"/>
      <c r="AF74" s="956"/>
      <c r="AG74" s="956"/>
      <c r="AH74" s="956"/>
      <c r="AI74" s="956"/>
      <c r="AJ74" s="956"/>
      <c r="AK74" s="956"/>
      <c r="AL74" s="956"/>
      <c r="AM74" s="956"/>
    </row>
    <row r="75" spans="1:39" ht="12.95" customHeight="1">
      <c r="A75" s="956"/>
      <c r="B75" s="956"/>
      <c r="C75" s="956"/>
      <c r="D75" s="956"/>
      <c r="E75" s="956"/>
      <c r="F75" s="957"/>
      <c r="G75" s="957"/>
      <c r="H75" s="957"/>
      <c r="I75" s="957"/>
      <c r="J75" s="957"/>
      <c r="K75" s="956"/>
      <c r="L75" s="956"/>
      <c r="M75" s="956"/>
      <c r="N75" s="956"/>
      <c r="O75" s="956"/>
      <c r="P75" s="956"/>
      <c r="Q75" s="956"/>
      <c r="R75" s="956"/>
      <c r="S75" s="956"/>
      <c r="T75" s="956"/>
      <c r="U75" s="956"/>
      <c r="V75" s="956"/>
      <c r="W75" s="956"/>
      <c r="X75" s="956"/>
      <c r="Y75" s="956"/>
      <c r="Z75" s="956"/>
      <c r="AA75" s="956"/>
      <c r="AB75" s="956"/>
      <c r="AC75" s="956"/>
      <c r="AD75" s="956"/>
      <c r="AE75" s="956"/>
      <c r="AF75" s="956"/>
      <c r="AG75" s="956"/>
      <c r="AH75" s="956"/>
      <c r="AI75" s="956"/>
      <c r="AJ75" s="956"/>
      <c r="AK75" s="956"/>
      <c r="AL75" s="956"/>
      <c r="AM75" s="956"/>
    </row>
    <row r="76" spans="1:39" ht="12.95" customHeight="1" thickBot="1">
      <c r="A76" s="958"/>
      <c r="B76" s="959"/>
      <c r="C76" s="959"/>
      <c r="D76" s="959"/>
      <c r="E76" s="960"/>
      <c r="F76" s="961"/>
      <c r="G76" s="962"/>
      <c r="H76" s="962"/>
      <c r="I76" s="962"/>
      <c r="J76" s="962"/>
      <c r="K76" s="963"/>
      <c r="L76" s="963"/>
      <c r="M76" s="963"/>
      <c r="N76" s="963"/>
      <c r="O76" s="963"/>
      <c r="P76" s="963"/>
      <c r="Q76" s="963"/>
      <c r="R76" s="963"/>
      <c r="S76" s="963"/>
      <c r="T76" s="963"/>
      <c r="U76" s="963"/>
      <c r="V76" s="963"/>
      <c r="W76" s="963"/>
      <c r="X76" s="963"/>
      <c r="Y76" s="963"/>
      <c r="Z76" s="963"/>
      <c r="AA76" s="963"/>
      <c r="AB76" s="963"/>
      <c r="AC76" s="963"/>
      <c r="AD76" s="963"/>
      <c r="AE76" s="963"/>
      <c r="AF76" s="963"/>
      <c r="AG76" s="963"/>
      <c r="AH76" s="963"/>
      <c r="AI76" s="963"/>
      <c r="AJ76" s="963"/>
      <c r="AK76" s="963"/>
      <c r="AL76" s="963"/>
      <c r="AM76" s="963"/>
    </row>
    <row r="77" spans="1:39" ht="22.5" customHeight="1" thickTop="1">
      <c r="A77" s="947" t="s">
        <v>158</v>
      </c>
      <c r="B77" s="948"/>
      <c r="C77" s="948"/>
      <c r="D77" s="948"/>
      <c r="E77" s="949"/>
      <c r="F77" s="950">
        <f>SUM(F65:J76)</f>
        <v>0</v>
      </c>
      <c r="G77" s="951"/>
      <c r="H77" s="951"/>
      <c r="I77" s="951"/>
      <c r="J77" s="951"/>
      <c r="K77" s="952"/>
      <c r="L77" s="952"/>
      <c r="M77" s="952"/>
      <c r="N77" s="952"/>
      <c r="O77" s="952"/>
      <c r="P77" s="952"/>
      <c r="Q77" s="952"/>
      <c r="R77" s="952"/>
      <c r="S77" s="952"/>
      <c r="T77" s="952"/>
      <c r="U77" s="952"/>
      <c r="V77" s="952"/>
      <c r="W77" s="952"/>
      <c r="X77" s="952"/>
      <c r="Y77" s="952"/>
      <c r="Z77" s="952"/>
      <c r="AA77" s="952"/>
      <c r="AB77" s="952"/>
      <c r="AC77" s="952"/>
      <c r="AD77" s="952"/>
      <c r="AE77" s="952"/>
      <c r="AF77" s="952"/>
      <c r="AG77" s="952"/>
      <c r="AH77" s="952"/>
      <c r="AI77" s="952"/>
      <c r="AJ77" s="952"/>
      <c r="AK77" s="952"/>
      <c r="AL77" s="952"/>
      <c r="AM77" s="952"/>
    </row>
    <row r="78" spans="1:39" ht="4.5" customHeight="1">
      <c r="A78" s="105"/>
      <c r="B78" s="105"/>
      <c r="C78" s="105"/>
      <c r="D78" s="105"/>
      <c r="E78" s="105"/>
      <c r="F78" s="105"/>
      <c r="G78" s="105"/>
      <c r="H78" s="105"/>
      <c r="I78" s="105"/>
      <c r="J78" s="105"/>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46"/>
      <c r="AL78" s="46"/>
      <c r="AM78" s="46"/>
    </row>
    <row r="79" spans="1:39" ht="3.75" customHeight="1">
      <c r="A79" s="118"/>
      <c r="B79" s="119"/>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1"/>
      <c r="AL79" s="121"/>
      <c r="AM79" s="122"/>
    </row>
    <row r="80" spans="1:39" ht="11.25" customHeight="1">
      <c r="A80" s="198" t="s">
        <v>93</v>
      </c>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46"/>
      <c r="AM80" s="123"/>
    </row>
    <row r="81" spans="1:39" ht="11.25" customHeight="1">
      <c r="A81" s="409" t="s">
        <v>95</v>
      </c>
      <c r="B81" s="408"/>
      <c r="C81" s="408"/>
      <c r="D81" s="408"/>
      <c r="E81" s="408"/>
      <c r="F81" s="408"/>
      <c r="G81" s="408"/>
      <c r="H81" s="408"/>
      <c r="I81" s="408"/>
      <c r="J81" s="408"/>
      <c r="K81" s="408"/>
      <c r="L81" s="408"/>
      <c r="M81" s="408"/>
      <c r="N81" s="408"/>
      <c r="O81" s="408"/>
      <c r="P81" s="408"/>
      <c r="Q81" s="408"/>
      <c r="R81" s="408"/>
      <c r="S81" s="408"/>
      <c r="T81" s="408"/>
      <c r="U81" s="408"/>
      <c r="V81" s="408"/>
      <c r="W81" s="408"/>
      <c r="X81" s="408"/>
      <c r="Y81" s="408"/>
      <c r="Z81" s="408"/>
      <c r="AA81" s="408"/>
      <c r="AB81" s="408"/>
      <c r="AC81" s="408"/>
      <c r="AD81" s="408"/>
      <c r="AE81" s="408"/>
      <c r="AF81" s="408"/>
      <c r="AG81" s="408"/>
      <c r="AH81" s="408"/>
      <c r="AI81" s="408"/>
      <c r="AJ81" s="408"/>
      <c r="AK81" s="408"/>
      <c r="AL81" s="124"/>
      <c r="AM81" s="125"/>
    </row>
    <row r="82" spans="1:39" ht="11.25" customHeight="1">
      <c r="A82" s="198" t="s">
        <v>96</v>
      </c>
      <c r="B82" s="199"/>
      <c r="C82" s="199"/>
      <c r="D82" s="199"/>
      <c r="E82" s="199"/>
      <c r="F82" s="199"/>
      <c r="G82" s="199"/>
      <c r="H82" s="199"/>
      <c r="I82" s="199"/>
      <c r="J82" s="199"/>
      <c r="K82" s="199"/>
      <c r="L82" s="199"/>
      <c r="M82" s="199"/>
      <c r="N82" s="199"/>
      <c r="O82" s="199"/>
      <c r="P82" s="199"/>
      <c r="Q82" s="199"/>
      <c r="R82" s="199"/>
      <c r="S82" s="199"/>
      <c r="T82" s="199"/>
      <c r="U82" s="199"/>
      <c r="V82" s="199"/>
      <c r="W82" s="199"/>
      <c r="X82" s="199"/>
      <c r="Y82" s="199"/>
      <c r="Z82" s="199"/>
      <c r="AA82" s="199"/>
      <c r="AB82" s="199"/>
      <c r="AC82" s="199"/>
      <c r="AD82" s="199"/>
      <c r="AE82" s="199"/>
      <c r="AF82" s="199"/>
      <c r="AG82" s="199"/>
      <c r="AH82" s="199"/>
      <c r="AI82" s="199"/>
      <c r="AJ82" s="199"/>
      <c r="AK82" s="199"/>
      <c r="AL82" s="126"/>
      <c r="AM82" s="127"/>
    </row>
    <row r="83" spans="1:39" ht="11.25" customHeight="1">
      <c r="A83" s="198" t="s">
        <v>97</v>
      </c>
      <c r="B83" s="199"/>
      <c r="C83" s="199"/>
      <c r="D83" s="199"/>
      <c r="E83" s="199"/>
      <c r="F83" s="199"/>
      <c r="G83" s="199"/>
      <c r="H83" s="199"/>
      <c r="I83" s="199"/>
      <c r="J83" s="199"/>
      <c r="K83" s="199"/>
      <c r="L83" s="199"/>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200"/>
      <c r="AL83" s="46"/>
      <c r="AM83" s="123"/>
    </row>
    <row r="84" spans="1:39" ht="4.5" customHeight="1">
      <c r="A84" s="198"/>
      <c r="B84" s="199"/>
      <c r="C84" s="199"/>
      <c r="D84" s="199"/>
      <c r="E84" s="199"/>
      <c r="F84" s="199"/>
      <c r="G84" s="199"/>
      <c r="H84" s="199"/>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199"/>
      <c r="AG84" s="199"/>
      <c r="AH84" s="199"/>
      <c r="AI84" s="199"/>
      <c r="AJ84" s="199"/>
      <c r="AK84" s="200"/>
      <c r="AL84" s="46"/>
      <c r="AM84" s="123"/>
    </row>
    <row r="85" spans="1:39" ht="11.25" customHeight="1">
      <c r="A85" s="953" t="s">
        <v>105</v>
      </c>
      <c r="B85" s="954"/>
      <c r="C85" s="954"/>
      <c r="D85" s="954"/>
      <c r="E85" s="954"/>
      <c r="F85" s="954"/>
      <c r="G85" s="954"/>
      <c r="H85" s="954"/>
      <c r="I85" s="954"/>
      <c r="J85" s="954"/>
      <c r="K85" s="954"/>
      <c r="L85" s="954"/>
      <c r="M85" s="954"/>
      <c r="N85" s="954"/>
      <c r="O85" s="954"/>
      <c r="P85" s="954"/>
      <c r="Q85" s="954"/>
      <c r="R85" s="954"/>
      <c r="S85" s="954"/>
      <c r="T85" s="954"/>
      <c r="U85" s="954"/>
      <c r="V85" s="954"/>
      <c r="W85" s="954"/>
      <c r="X85" s="954"/>
      <c r="Y85" s="954"/>
      <c r="Z85" s="954"/>
      <c r="AA85" s="954"/>
      <c r="AB85" s="954"/>
      <c r="AC85" s="954"/>
      <c r="AD85" s="954"/>
      <c r="AE85" s="954"/>
      <c r="AF85" s="954"/>
      <c r="AG85" s="954"/>
      <c r="AH85" s="954"/>
      <c r="AI85" s="954"/>
      <c r="AJ85" s="954"/>
      <c r="AK85" s="954"/>
      <c r="AL85" s="46"/>
      <c r="AM85" s="123"/>
    </row>
    <row r="86" spans="1:39" ht="11.25" customHeight="1">
      <c r="A86" s="409" t="s">
        <v>98</v>
      </c>
      <c r="B86" s="408"/>
      <c r="C86" s="408"/>
      <c r="D86" s="408"/>
      <c r="E86" s="408"/>
      <c r="F86" s="408"/>
      <c r="G86" s="408"/>
      <c r="H86" s="408"/>
      <c r="I86" s="408"/>
      <c r="J86" s="408"/>
      <c r="K86" s="408"/>
      <c r="L86" s="408"/>
      <c r="M86" s="408"/>
      <c r="N86" s="408"/>
      <c r="O86" s="408"/>
      <c r="P86" s="408"/>
      <c r="Q86" s="408"/>
      <c r="R86" s="408"/>
      <c r="S86" s="408"/>
      <c r="T86" s="408"/>
      <c r="U86" s="408"/>
      <c r="V86" s="408"/>
      <c r="W86" s="408"/>
      <c r="X86" s="408"/>
      <c r="Y86" s="408"/>
      <c r="Z86" s="408"/>
      <c r="AA86" s="408"/>
      <c r="AB86" s="408"/>
      <c r="AC86" s="408"/>
      <c r="AD86" s="408"/>
      <c r="AE86" s="408"/>
      <c r="AF86" s="408"/>
      <c r="AG86" s="408"/>
      <c r="AH86" s="408"/>
      <c r="AI86" s="408"/>
      <c r="AJ86" s="408"/>
      <c r="AK86" s="408"/>
      <c r="AL86" s="46"/>
      <c r="AM86" s="123"/>
    </row>
    <row r="87" spans="1:39" ht="11.25" customHeight="1">
      <c r="A87" s="409" t="s">
        <v>99</v>
      </c>
      <c r="B87" s="202"/>
      <c r="C87" s="202"/>
      <c r="D87" s="202"/>
      <c r="E87" s="202"/>
      <c r="F87" s="202"/>
      <c r="G87" s="202"/>
      <c r="H87" s="202"/>
      <c r="I87" s="202"/>
      <c r="J87" s="202"/>
      <c r="K87" s="202"/>
      <c r="L87" s="202"/>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0"/>
      <c r="AL87" s="46"/>
      <c r="AM87" s="123"/>
    </row>
    <row r="88" spans="1:39" ht="11.25" customHeight="1">
      <c r="A88" s="409" t="s">
        <v>106</v>
      </c>
      <c r="B88" s="202"/>
      <c r="C88" s="202"/>
      <c r="D88" s="202"/>
      <c r="E88" s="202"/>
      <c r="F88" s="202"/>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c r="AK88" s="200"/>
      <c r="AL88" s="46"/>
      <c r="AM88" s="123"/>
    </row>
    <row r="89" spans="1:39" ht="4.5" customHeight="1">
      <c r="A89" s="409"/>
      <c r="B89" s="202"/>
      <c r="C89" s="202"/>
      <c r="D89" s="202"/>
      <c r="E89" s="202"/>
      <c r="F89" s="202"/>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c r="AD89" s="202"/>
      <c r="AE89" s="202"/>
      <c r="AF89" s="202"/>
      <c r="AG89" s="202"/>
      <c r="AH89" s="202"/>
      <c r="AI89" s="202"/>
      <c r="AJ89" s="202"/>
      <c r="AK89" s="200"/>
      <c r="AL89" s="46"/>
      <c r="AM89" s="123"/>
    </row>
    <row r="90" spans="1:39" ht="11.25" customHeight="1">
      <c r="A90" s="955" t="s">
        <v>107</v>
      </c>
      <c r="B90" s="954"/>
      <c r="C90" s="954"/>
      <c r="D90" s="954"/>
      <c r="E90" s="954"/>
      <c r="F90" s="954"/>
      <c r="G90" s="954"/>
      <c r="H90" s="954"/>
      <c r="I90" s="954"/>
      <c r="J90" s="954"/>
      <c r="K90" s="954"/>
      <c r="L90" s="954"/>
      <c r="M90" s="954"/>
      <c r="N90" s="954"/>
      <c r="O90" s="954"/>
      <c r="P90" s="954"/>
      <c r="Q90" s="954"/>
      <c r="R90" s="954"/>
      <c r="S90" s="954"/>
      <c r="T90" s="954"/>
      <c r="U90" s="954"/>
      <c r="V90" s="954"/>
      <c r="W90" s="954"/>
      <c r="X90" s="954"/>
      <c r="Y90" s="954"/>
      <c r="Z90" s="954"/>
      <c r="AA90" s="954"/>
      <c r="AB90" s="954"/>
      <c r="AC90" s="954"/>
      <c r="AD90" s="954"/>
      <c r="AE90" s="954"/>
      <c r="AF90" s="954"/>
      <c r="AG90" s="954"/>
      <c r="AH90" s="954"/>
      <c r="AI90" s="954"/>
      <c r="AJ90" s="954"/>
      <c r="AK90" s="954"/>
      <c r="AL90" s="46"/>
      <c r="AM90" s="123"/>
    </row>
    <row r="91" spans="1:39" ht="11.25" customHeight="1">
      <c r="A91" s="409" t="s">
        <v>108</v>
      </c>
      <c r="B91" s="408"/>
      <c r="C91" s="408"/>
      <c r="D91" s="408"/>
      <c r="E91" s="408"/>
      <c r="F91" s="408"/>
      <c r="G91" s="408"/>
      <c r="H91" s="408"/>
      <c r="I91" s="408"/>
      <c r="J91" s="408"/>
      <c r="K91" s="408"/>
      <c r="L91" s="408"/>
      <c r="M91" s="408"/>
      <c r="N91" s="408"/>
      <c r="O91" s="408"/>
      <c r="P91" s="408"/>
      <c r="Q91" s="408"/>
      <c r="R91" s="408"/>
      <c r="S91" s="408"/>
      <c r="T91" s="408"/>
      <c r="U91" s="408"/>
      <c r="V91" s="408"/>
      <c r="W91" s="408"/>
      <c r="X91" s="408"/>
      <c r="Y91" s="408"/>
      <c r="Z91" s="408"/>
      <c r="AA91" s="408"/>
      <c r="AB91" s="408"/>
      <c r="AC91" s="408"/>
      <c r="AD91" s="408"/>
      <c r="AE91" s="408"/>
      <c r="AF91" s="408"/>
      <c r="AG91" s="408"/>
      <c r="AH91" s="408"/>
      <c r="AI91" s="408"/>
      <c r="AJ91" s="408"/>
      <c r="AK91" s="408"/>
      <c r="AL91" s="46"/>
      <c r="AM91" s="123"/>
    </row>
    <row r="92" spans="1:39" ht="11.25" customHeight="1">
      <c r="A92" s="409" t="s">
        <v>100</v>
      </c>
      <c r="B92" s="408"/>
      <c r="C92" s="408"/>
      <c r="D92" s="408"/>
      <c r="E92" s="408"/>
      <c r="F92" s="408"/>
      <c r="G92" s="408"/>
      <c r="H92" s="408"/>
      <c r="I92" s="408"/>
      <c r="J92" s="408"/>
      <c r="K92" s="408"/>
      <c r="L92" s="408"/>
      <c r="M92" s="408"/>
      <c r="N92" s="408"/>
      <c r="O92" s="408"/>
      <c r="P92" s="408"/>
      <c r="Q92" s="408"/>
      <c r="R92" s="408"/>
      <c r="S92" s="408"/>
      <c r="T92" s="408"/>
      <c r="U92" s="408"/>
      <c r="V92" s="408"/>
      <c r="W92" s="408"/>
      <c r="X92" s="408"/>
      <c r="Y92" s="408"/>
      <c r="Z92" s="408"/>
      <c r="AA92" s="408"/>
      <c r="AB92" s="408"/>
      <c r="AC92" s="408"/>
      <c r="AD92" s="408"/>
      <c r="AE92" s="408"/>
      <c r="AF92" s="408"/>
      <c r="AG92" s="408"/>
      <c r="AH92" s="408"/>
      <c r="AI92" s="408"/>
      <c r="AJ92" s="408"/>
      <c r="AK92" s="408"/>
      <c r="AL92" s="46"/>
      <c r="AM92" s="123"/>
    </row>
    <row r="93" spans="1:39" ht="3" customHeight="1">
      <c r="A93" s="409"/>
      <c r="B93" s="408"/>
      <c r="C93" s="408"/>
      <c r="D93" s="408"/>
      <c r="E93" s="408"/>
      <c r="F93" s="408"/>
      <c r="G93" s="408"/>
      <c r="H93" s="408"/>
      <c r="I93" s="408"/>
      <c r="J93" s="408"/>
      <c r="K93" s="408"/>
      <c r="L93" s="408"/>
      <c r="M93" s="408"/>
      <c r="N93" s="408"/>
      <c r="O93" s="408"/>
      <c r="P93" s="408"/>
      <c r="Q93" s="408"/>
      <c r="R93" s="408"/>
      <c r="S93" s="408"/>
      <c r="T93" s="408"/>
      <c r="U93" s="408"/>
      <c r="V93" s="408"/>
      <c r="W93" s="408"/>
      <c r="X93" s="408"/>
      <c r="Y93" s="408"/>
      <c r="Z93" s="408"/>
      <c r="AA93" s="408"/>
      <c r="AB93" s="408"/>
      <c r="AC93" s="408"/>
      <c r="AD93" s="408"/>
      <c r="AE93" s="408"/>
      <c r="AF93" s="408"/>
      <c r="AG93" s="408"/>
      <c r="AH93" s="408"/>
      <c r="AI93" s="408"/>
      <c r="AJ93" s="408"/>
      <c r="AK93" s="408"/>
      <c r="AL93" s="46"/>
      <c r="AM93" s="123"/>
    </row>
    <row r="94" spans="1:39" ht="11.25" customHeight="1">
      <c r="A94" s="953" t="s">
        <v>94</v>
      </c>
      <c r="B94" s="954"/>
      <c r="C94" s="954"/>
      <c r="D94" s="954"/>
      <c r="E94" s="954"/>
      <c r="F94" s="954"/>
      <c r="G94" s="954"/>
      <c r="H94" s="954"/>
      <c r="I94" s="954"/>
      <c r="J94" s="954"/>
      <c r="K94" s="954"/>
      <c r="L94" s="954"/>
      <c r="M94" s="954"/>
      <c r="N94" s="954"/>
      <c r="O94" s="954"/>
      <c r="P94" s="954"/>
      <c r="Q94" s="954"/>
      <c r="R94" s="954"/>
      <c r="S94" s="954"/>
      <c r="T94" s="954"/>
      <c r="U94" s="954"/>
      <c r="V94" s="954"/>
      <c r="W94" s="954"/>
      <c r="X94" s="954"/>
      <c r="Y94" s="954"/>
      <c r="Z94" s="954"/>
      <c r="AA94" s="954"/>
      <c r="AB94" s="954"/>
      <c r="AC94" s="954"/>
      <c r="AD94" s="954"/>
      <c r="AE94" s="954"/>
      <c r="AF94" s="954"/>
      <c r="AG94" s="954"/>
      <c r="AH94" s="954"/>
      <c r="AI94" s="954"/>
      <c r="AJ94" s="954"/>
      <c r="AK94" s="954"/>
      <c r="AL94" s="46"/>
      <c r="AM94" s="123"/>
    </row>
    <row r="95" spans="1:39" ht="11.25" customHeight="1">
      <c r="A95" s="409" t="s">
        <v>101</v>
      </c>
      <c r="B95" s="204"/>
      <c r="C95" s="204"/>
      <c r="D95" s="204"/>
      <c r="E95" s="204"/>
      <c r="F95" s="204"/>
      <c r="G95" s="204"/>
      <c r="H95" s="204"/>
      <c r="I95" s="204"/>
      <c r="J95" s="204"/>
      <c r="K95" s="204"/>
      <c r="L95" s="204"/>
      <c r="M95" s="204"/>
      <c r="N95" s="204"/>
      <c r="O95" s="204"/>
      <c r="P95" s="204"/>
      <c r="Q95" s="204"/>
      <c r="R95" s="204"/>
      <c r="S95" s="204"/>
      <c r="T95" s="204"/>
      <c r="U95" s="204"/>
      <c r="V95" s="204"/>
      <c r="W95" s="204"/>
      <c r="X95" s="204"/>
      <c r="Y95" s="204"/>
      <c r="Z95" s="204"/>
      <c r="AA95" s="204"/>
      <c r="AB95" s="204"/>
      <c r="AC95" s="204"/>
      <c r="AD95" s="204"/>
      <c r="AE95" s="204"/>
      <c r="AF95" s="204"/>
      <c r="AG95" s="204"/>
      <c r="AH95" s="204"/>
      <c r="AI95" s="204"/>
      <c r="AJ95" s="204"/>
      <c r="AK95"/>
      <c r="AL95" s="46"/>
      <c r="AM95" s="123"/>
    </row>
    <row r="96" spans="1:39" ht="11.25" customHeight="1">
      <c r="A96" s="409" t="s">
        <v>102</v>
      </c>
      <c r="B96" s="204"/>
      <c r="C96" s="204"/>
      <c r="D96" s="204"/>
      <c r="E96" s="204"/>
      <c r="F96" s="204"/>
      <c r="G96" s="204"/>
      <c r="H96" s="204"/>
      <c r="I96" s="204"/>
      <c r="J96" s="204"/>
      <c r="K96" s="204"/>
      <c r="L96" s="204"/>
      <c r="M96" s="204"/>
      <c r="N96" s="204"/>
      <c r="O96" s="204"/>
      <c r="P96" s="204"/>
      <c r="Q96" s="204"/>
      <c r="R96" s="204"/>
      <c r="S96" s="204"/>
      <c r="T96" s="204"/>
      <c r="U96" s="204"/>
      <c r="V96" s="204"/>
      <c r="W96" s="204"/>
      <c r="X96" s="204"/>
      <c r="Y96" s="204"/>
      <c r="Z96" s="204"/>
      <c r="AA96" s="204"/>
      <c r="AB96" s="204"/>
      <c r="AC96" s="204"/>
      <c r="AD96" s="204"/>
      <c r="AE96" s="204"/>
      <c r="AF96" s="204"/>
      <c r="AG96" s="204"/>
      <c r="AH96" s="204"/>
      <c r="AI96" s="204"/>
      <c r="AJ96" s="204"/>
      <c r="AK96"/>
      <c r="AL96" s="46"/>
      <c r="AM96" s="123"/>
    </row>
    <row r="97" spans="1:39" ht="3" customHeight="1">
      <c r="A97" s="409"/>
      <c r="B97" s="204"/>
      <c r="C97" s="204"/>
      <c r="D97" s="204"/>
      <c r="E97" s="204"/>
      <c r="F97" s="204"/>
      <c r="G97" s="204"/>
      <c r="H97" s="204"/>
      <c r="I97" s="204"/>
      <c r="J97" s="204"/>
      <c r="K97" s="204"/>
      <c r="L97" s="204"/>
      <c r="M97" s="204"/>
      <c r="N97" s="204"/>
      <c r="O97" s="204"/>
      <c r="P97" s="204"/>
      <c r="Q97" s="204"/>
      <c r="R97" s="204"/>
      <c r="S97" s="204"/>
      <c r="T97" s="204"/>
      <c r="U97" s="204"/>
      <c r="V97" s="204"/>
      <c r="W97" s="204"/>
      <c r="X97" s="204"/>
      <c r="Y97" s="204"/>
      <c r="Z97" s="204"/>
      <c r="AA97" s="204"/>
      <c r="AB97" s="204"/>
      <c r="AC97" s="204"/>
      <c r="AD97" s="204"/>
      <c r="AE97" s="204"/>
      <c r="AF97" s="204"/>
      <c r="AG97" s="204"/>
      <c r="AH97" s="204"/>
      <c r="AI97" s="204"/>
      <c r="AJ97" s="204"/>
      <c r="AK97"/>
      <c r="AL97" s="46"/>
      <c r="AM97" s="123"/>
    </row>
    <row r="98" spans="1:39" ht="11.25" customHeight="1">
      <c r="A98" s="409" t="s">
        <v>109</v>
      </c>
      <c r="B98" s="204"/>
      <c r="C98" s="204"/>
      <c r="D98" s="204"/>
      <c r="E98" s="204"/>
      <c r="F98" s="204"/>
      <c r="G98" s="204"/>
      <c r="H98" s="204"/>
      <c r="I98" s="204"/>
      <c r="J98" s="204"/>
      <c r="K98" s="204"/>
      <c r="L98" s="204"/>
      <c r="M98" s="204"/>
      <c r="N98" s="204"/>
      <c r="O98" s="204"/>
      <c r="P98" s="204"/>
      <c r="Q98" s="204"/>
      <c r="R98" s="204"/>
      <c r="S98" s="204"/>
      <c r="T98" s="204"/>
      <c r="U98" s="204"/>
      <c r="V98" s="204"/>
      <c r="W98" s="204"/>
      <c r="X98" s="204"/>
      <c r="Y98" s="204"/>
      <c r="Z98" s="204"/>
      <c r="AA98" s="204"/>
      <c r="AB98" s="204"/>
      <c r="AC98" s="204"/>
      <c r="AD98" s="204"/>
      <c r="AE98" s="204"/>
      <c r="AF98" s="204"/>
      <c r="AG98" s="204"/>
      <c r="AH98" s="204"/>
      <c r="AI98" s="204"/>
      <c r="AJ98" s="204"/>
      <c r="AK98"/>
      <c r="AL98" s="46"/>
      <c r="AM98" s="123"/>
    </row>
    <row r="99" spans="1:39">
      <c r="A99" s="205" t="s">
        <v>110</v>
      </c>
      <c r="B99" s="206"/>
      <c r="C99"/>
      <c r="D99"/>
      <c r="E99"/>
      <c r="F99"/>
      <c r="G99"/>
      <c r="H99"/>
      <c r="I99"/>
      <c r="J99"/>
      <c r="K99"/>
      <c r="L99"/>
      <c r="M99"/>
      <c r="N99"/>
      <c r="O99"/>
      <c r="P99"/>
      <c r="Q99"/>
      <c r="R99"/>
      <c r="S99"/>
      <c r="T99"/>
      <c r="U99"/>
      <c r="V99"/>
      <c r="W99"/>
      <c r="X99"/>
      <c r="Y99"/>
      <c r="Z99"/>
      <c r="AA99"/>
      <c r="AB99"/>
      <c r="AC99"/>
      <c r="AD99"/>
      <c r="AE99"/>
      <c r="AF99"/>
      <c r="AG99"/>
      <c r="AH99"/>
      <c r="AI99"/>
      <c r="AJ99"/>
      <c r="AK99"/>
      <c r="AL99" s="46"/>
      <c r="AM99" s="123"/>
    </row>
    <row r="100" spans="1:39">
      <c r="A100" s="207" t="s">
        <v>111</v>
      </c>
      <c r="B100" s="208"/>
      <c r="C100" s="208"/>
      <c r="D100" s="208"/>
      <c r="E100" s="208"/>
      <c r="F100" s="208"/>
      <c r="G100" s="208"/>
      <c r="H100" s="208"/>
      <c r="I100" s="208"/>
      <c r="J100" s="208"/>
      <c r="K100" s="208"/>
      <c r="L100" s="208"/>
      <c r="M100" s="208"/>
      <c r="N100" s="208"/>
      <c r="O100" s="208"/>
      <c r="P100" s="208"/>
      <c r="Q100" s="208"/>
      <c r="R100" s="208"/>
      <c r="S100" s="208"/>
      <c r="T100" s="208"/>
      <c r="U100" s="208"/>
      <c r="V100" s="208"/>
      <c r="W100" s="208"/>
      <c r="X100" s="208"/>
      <c r="Y100" s="208"/>
      <c r="Z100" s="208"/>
      <c r="AA100" s="208"/>
      <c r="AB100" s="208"/>
      <c r="AC100" s="208"/>
      <c r="AD100" s="208"/>
      <c r="AE100" s="208"/>
      <c r="AF100" s="208"/>
      <c r="AG100" s="208"/>
      <c r="AH100" s="208"/>
      <c r="AI100" s="208"/>
      <c r="AJ100" s="208"/>
      <c r="AK100" s="208"/>
      <c r="AL100" s="128"/>
      <c r="AM100" s="129"/>
    </row>
    <row r="101" spans="1:39">
      <c r="A101" s="200"/>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s="46"/>
      <c r="AM101" s="46"/>
    </row>
    <row r="102" spans="1:39">
      <c r="A102" s="200"/>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s="46"/>
      <c r="AM102" s="46"/>
    </row>
    <row r="103" spans="1:39">
      <c r="A103" s="200"/>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s="46"/>
      <c r="AM103" s="46"/>
    </row>
    <row r="104" spans="1:39">
      <c r="A104" s="200"/>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s="46"/>
      <c r="AM104" s="46"/>
    </row>
    <row r="105" spans="1:39">
      <c r="A105" s="200"/>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s="46"/>
      <c r="AM105" s="46"/>
    </row>
    <row r="106" spans="1:39">
      <c r="A106" s="200"/>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s="46"/>
      <c r="AM106" s="46"/>
    </row>
    <row r="107" spans="1:39">
      <c r="A107" s="200"/>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s="46"/>
      <c r="AM107" s="46"/>
    </row>
    <row r="108" spans="1:39">
      <c r="A108" s="200"/>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s="46"/>
      <c r="AM108" s="46"/>
    </row>
    <row r="109" spans="1:39">
      <c r="A109" s="200"/>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s="46"/>
      <c r="AM109" s="46"/>
    </row>
    <row r="110" spans="1:39">
      <c r="A110" s="20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s="46"/>
      <c r="AM110" s="46"/>
    </row>
    <row r="111" spans="1:39">
      <c r="A111" s="200"/>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s="46"/>
      <c r="AM111" s="46"/>
    </row>
    <row r="112" spans="1:39">
      <c r="A112" s="200"/>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s="46"/>
      <c r="AM112" s="46"/>
    </row>
    <row r="113" spans="1:39">
      <c r="A113" s="200"/>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s="46"/>
      <c r="AM113" s="46"/>
    </row>
    <row r="114" spans="1:39">
      <c r="A114" s="200"/>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s="46"/>
      <c r="AM114" s="46"/>
    </row>
    <row r="115" spans="1:39">
      <c r="A115" s="200"/>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s="46"/>
      <c r="AM115" s="46"/>
    </row>
    <row r="116" spans="1:39">
      <c r="A116" s="200"/>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s="46"/>
      <c r="AM116" s="46"/>
    </row>
    <row r="117" spans="1:39">
      <c r="A117" s="200"/>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s="46"/>
      <c r="AM117" s="46"/>
    </row>
    <row r="118" spans="1:39">
      <c r="A118" s="200"/>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s="46"/>
      <c r="AM118" s="46"/>
    </row>
    <row r="119" spans="1:39">
      <c r="A119" s="200"/>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s="46"/>
      <c r="AM119" s="46"/>
    </row>
    <row r="120" spans="1:39">
      <c r="A120" s="20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s="46"/>
      <c r="AM120" s="46"/>
    </row>
    <row r="124" spans="1:39" hidden="1"/>
    <row r="125" spans="1:39" s="49" customFormat="1" ht="6" hidden="1">
      <c r="B125" s="49" t="s">
        <v>114</v>
      </c>
      <c r="C125" s="49" t="s">
        <v>115</v>
      </c>
      <c r="D125" s="49" t="s">
        <v>125</v>
      </c>
      <c r="E125" s="49" t="s">
        <v>126</v>
      </c>
    </row>
    <row r="126" spans="1:39" s="49" customFormat="1" ht="6" hidden="1">
      <c r="A126" s="49" t="s">
        <v>127</v>
      </c>
      <c r="B126" s="50">
        <v>537</v>
      </c>
      <c r="C126" s="50">
        <v>268</v>
      </c>
      <c r="D126" s="50">
        <v>537</v>
      </c>
      <c r="E126" s="50">
        <v>268</v>
      </c>
      <c r="F126" s="49" t="s">
        <v>128</v>
      </c>
      <c r="G126" s="50"/>
    </row>
    <row r="127" spans="1:39" s="49" customFormat="1" ht="6" hidden="1">
      <c r="A127" s="49" t="s">
        <v>129</v>
      </c>
      <c r="B127" s="50">
        <v>684</v>
      </c>
      <c r="C127" s="50">
        <v>342</v>
      </c>
      <c r="D127" s="50">
        <v>684</v>
      </c>
      <c r="E127" s="50">
        <v>342</v>
      </c>
      <c r="F127" s="49" t="s">
        <v>128</v>
      </c>
      <c r="G127" s="50"/>
    </row>
    <row r="128" spans="1:39" s="49" customFormat="1" ht="6" hidden="1">
      <c r="A128" s="49" t="s">
        <v>130</v>
      </c>
      <c r="B128" s="50">
        <v>889</v>
      </c>
      <c r="C128" s="50">
        <v>445</v>
      </c>
      <c r="D128" s="50">
        <v>889</v>
      </c>
      <c r="E128" s="50">
        <v>445</v>
      </c>
      <c r="F128" s="49" t="s">
        <v>128</v>
      </c>
      <c r="G128" s="50"/>
    </row>
    <row r="129" spans="1:7" s="49" customFormat="1" ht="6" hidden="1">
      <c r="A129" s="49" t="s">
        <v>131</v>
      </c>
      <c r="B129" s="50">
        <v>231</v>
      </c>
      <c r="C129" s="50">
        <v>115</v>
      </c>
      <c r="D129" s="50">
        <v>231</v>
      </c>
      <c r="E129" s="50">
        <v>115</v>
      </c>
      <c r="F129" s="49" t="s">
        <v>128</v>
      </c>
      <c r="G129" s="50"/>
    </row>
    <row r="130" spans="1:7" s="49" customFormat="1" ht="6" hidden="1">
      <c r="A130" s="49" t="s">
        <v>15</v>
      </c>
      <c r="B130" s="50">
        <v>226</v>
      </c>
      <c r="C130" s="50">
        <v>113</v>
      </c>
      <c r="D130" s="50">
        <v>226</v>
      </c>
      <c r="E130" s="50">
        <v>113</v>
      </c>
      <c r="F130" s="49" t="s">
        <v>128</v>
      </c>
      <c r="G130" s="50"/>
    </row>
    <row r="131" spans="1:7" s="49" customFormat="1" ht="6" hidden="1">
      <c r="A131" s="49" t="s">
        <v>132</v>
      </c>
      <c r="B131" s="50">
        <v>564</v>
      </c>
      <c r="C131" s="50">
        <v>113</v>
      </c>
      <c r="D131" s="50">
        <v>564</v>
      </c>
      <c r="E131" s="50">
        <v>282</v>
      </c>
      <c r="F131" s="49" t="s">
        <v>128</v>
      </c>
      <c r="G131" s="50"/>
    </row>
    <row r="132" spans="1:7" s="49" customFormat="1" ht="6" hidden="1">
      <c r="A132" s="49" t="s">
        <v>133</v>
      </c>
      <c r="B132" s="50">
        <v>710</v>
      </c>
      <c r="C132" s="50">
        <v>355</v>
      </c>
      <c r="D132" s="50">
        <v>710</v>
      </c>
      <c r="E132" s="50">
        <v>355</v>
      </c>
      <c r="F132" s="49" t="s">
        <v>128</v>
      </c>
      <c r="G132" s="50"/>
    </row>
    <row r="133" spans="1:7" s="49" customFormat="1" ht="6" hidden="1">
      <c r="A133" s="49" t="s">
        <v>134</v>
      </c>
      <c r="B133" s="50">
        <v>1133</v>
      </c>
      <c r="C133" s="50">
        <v>567</v>
      </c>
      <c r="D133" s="50">
        <v>1133</v>
      </c>
      <c r="E133" s="50">
        <v>567</v>
      </c>
      <c r="F133" s="49" t="s">
        <v>128</v>
      </c>
      <c r="G133" s="50"/>
    </row>
    <row r="134" spans="1:7" s="49" customFormat="1" ht="6" hidden="1">
      <c r="A134" s="49" t="s">
        <v>45</v>
      </c>
      <c r="B134" s="68">
        <f t="shared" ref="B134:C135" si="0">D134*$AG$5</f>
        <v>0</v>
      </c>
      <c r="C134" s="68">
        <f t="shared" si="0"/>
        <v>0</v>
      </c>
      <c r="D134" s="50">
        <v>27</v>
      </c>
      <c r="E134" s="50">
        <v>13</v>
      </c>
      <c r="F134" s="49" t="s">
        <v>135</v>
      </c>
      <c r="G134" s="50"/>
    </row>
    <row r="135" spans="1:7" s="49" customFormat="1" ht="6" hidden="1">
      <c r="A135" s="49" t="s">
        <v>136</v>
      </c>
      <c r="B135" s="68">
        <f t="shared" si="0"/>
        <v>0</v>
      </c>
      <c r="C135" s="68">
        <f t="shared" si="0"/>
        <v>0</v>
      </c>
      <c r="D135" s="50">
        <v>27</v>
      </c>
      <c r="E135" s="50">
        <v>13</v>
      </c>
      <c r="F135" s="49" t="s">
        <v>135</v>
      </c>
      <c r="G135" s="50"/>
    </row>
    <row r="136" spans="1:7" s="49" customFormat="1" ht="6" hidden="1">
      <c r="A136" s="49" t="s">
        <v>16</v>
      </c>
      <c r="B136" s="50">
        <v>320</v>
      </c>
      <c r="C136" s="50">
        <v>160</v>
      </c>
      <c r="D136" s="50">
        <v>320</v>
      </c>
      <c r="E136" s="50">
        <v>160</v>
      </c>
      <c r="F136" s="49" t="s">
        <v>128</v>
      </c>
      <c r="G136" s="50"/>
    </row>
    <row r="137" spans="1:7" s="49" customFormat="1" ht="6" hidden="1">
      <c r="A137" s="49" t="s">
        <v>17</v>
      </c>
      <c r="B137" s="50">
        <v>339</v>
      </c>
      <c r="C137" s="50">
        <v>169</v>
      </c>
      <c r="D137" s="50">
        <v>339</v>
      </c>
      <c r="E137" s="50">
        <v>169</v>
      </c>
      <c r="F137" s="49" t="s">
        <v>128</v>
      </c>
      <c r="G137" s="50"/>
    </row>
    <row r="138" spans="1:7" s="49" customFormat="1" ht="6" hidden="1">
      <c r="A138" s="49" t="s">
        <v>18</v>
      </c>
      <c r="B138" s="50">
        <v>311</v>
      </c>
      <c r="C138" s="50">
        <v>156</v>
      </c>
      <c r="D138" s="50">
        <v>311</v>
      </c>
      <c r="E138" s="50">
        <v>156</v>
      </c>
      <c r="F138" s="49" t="s">
        <v>128</v>
      </c>
      <c r="G138" s="50"/>
    </row>
    <row r="139" spans="1:7" s="49" customFormat="1" ht="6" hidden="1">
      <c r="A139" s="49" t="s">
        <v>19</v>
      </c>
      <c r="B139" s="50">
        <v>137</v>
      </c>
      <c r="C139" s="50">
        <v>68</v>
      </c>
      <c r="D139" s="50">
        <v>137</v>
      </c>
      <c r="E139" s="50">
        <v>68</v>
      </c>
      <c r="F139" s="49" t="s">
        <v>128</v>
      </c>
      <c r="G139" s="50"/>
    </row>
    <row r="140" spans="1:7" s="49" customFormat="1" ht="6" hidden="1">
      <c r="A140" s="49" t="s">
        <v>20</v>
      </c>
      <c r="B140" s="50">
        <v>508</v>
      </c>
      <c r="C140" s="50">
        <v>254</v>
      </c>
      <c r="D140" s="50">
        <v>508</v>
      </c>
      <c r="E140" s="50">
        <v>254</v>
      </c>
      <c r="F140" s="49" t="s">
        <v>128</v>
      </c>
      <c r="G140" s="50"/>
    </row>
    <row r="141" spans="1:7" s="49" customFormat="1" ht="6" hidden="1">
      <c r="A141" s="49" t="s">
        <v>21</v>
      </c>
      <c r="B141" s="50">
        <v>204</v>
      </c>
      <c r="C141" s="50">
        <v>102</v>
      </c>
      <c r="D141" s="50">
        <v>204</v>
      </c>
      <c r="E141" s="50">
        <v>102</v>
      </c>
      <c r="F141" s="49" t="s">
        <v>128</v>
      </c>
      <c r="G141" s="50"/>
    </row>
    <row r="142" spans="1:7" s="49" customFormat="1" ht="6" hidden="1">
      <c r="A142" s="49" t="s">
        <v>22</v>
      </c>
      <c r="B142" s="50">
        <v>148</v>
      </c>
      <c r="C142" s="50">
        <v>74</v>
      </c>
      <c r="D142" s="50">
        <v>148</v>
      </c>
      <c r="E142" s="50">
        <v>74</v>
      </c>
      <c r="F142" s="49" t="s">
        <v>128</v>
      </c>
      <c r="G142" s="50"/>
    </row>
    <row r="143" spans="1:7" s="49" customFormat="1" ht="6" hidden="1">
      <c r="A143" s="49" t="s">
        <v>23</v>
      </c>
      <c r="B143" s="50"/>
      <c r="C143" s="50">
        <v>282</v>
      </c>
      <c r="D143" s="50"/>
      <c r="E143" s="50">
        <v>282</v>
      </c>
      <c r="F143" s="49" t="s">
        <v>128</v>
      </c>
      <c r="G143" s="50"/>
    </row>
    <row r="144" spans="1:7" s="49" customFormat="1" ht="6" hidden="1">
      <c r="A144" s="49" t="s">
        <v>137</v>
      </c>
      <c r="B144" s="50">
        <v>33</v>
      </c>
      <c r="C144" s="50">
        <v>16</v>
      </c>
      <c r="D144" s="50">
        <v>33</v>
      </c>
      <c r="E144" s="50">
        <v>16</v>
      </c>
      <c r="F144" s="49" t="s">
        <v>128</v>
      </c>
      <c r="G144" s="50"/>
    </row>
    <row r="145" spans="1:7" s="49" customFormat="1" ht="6" hidden="1">
      <c r="A145" s="49" t="s">
        <v>24</v>
      </c>
      <c r="B145" s="50">
        <v>475</v>
      </c>
      <c r="C145" s="50">
        <v>237</v>
      </c>
      <c r="D145" s="50">
        <v>475</v>
      </c>
      <c r="E145" s="50">
        <v>237</v>
      </c>
      <c r="F145" s="49" t="s">
        <v>128</v>
      </c>
      <c r="G145" s="50"/>
    </row>
    <row r="146" spans="1:7" s="49" customFormat="1" ht="6" hidden="1">
      <c r="A146" s="49" t="s">
        <v>25</v>
      </c>
      <c r="B146" s="50">
        <v>638</v>
      </c>
      <c r="C146" s="50">
        <v>319</v>
      </c>
      <c r="D146" s="50">
        <v>638</v>
      </c>
      <c r="E146" s="50">
        <v>319</v>
      </c>
      <c r="F146" s="49" t="s">
        <v>128</v>
      </c>
      <c r="G146" s="50"/>
    </row>
    <row r="147" spans="1:7" s="49" customFormat="1" ht="6" hidden="1">
      <c r="A147" s="49" t="s">
        <v>26</v>
      </c>
      <c r="B147" s="50">
        <f>D147*$AG$5</f>
        <v>0</v>
      </c>
      <c r="C147" s="50">
        <f>E147*$AG$5</f>
        <v>0</v>
      </c>
      <c r="D147" s="50">
        <v>38</v>
      </c>
      <c r="E147" s="50">
        <v>19</v>
      </c>
      <c r="F147" s="49" t="s">
        <v>135</v>
      </c>
      <c r="G147" s="50"/>
    </row>
    <row r="148" spans="1:7" s="49" customFormat="1" ht="6" hidden="1">
      <c r="A148" s="49" t="s">
        <v>27</v>
      </c>
      <c r="B148" s="50">
        <f>D148*$AG$5</f>
        <v>0</v>
      </c>
      <c r="C148" s="50">
        <f t="shared" ref="C148:C160" si="1">E148*$AG$5</f>
        <v>0</v>
      </c>
      <c r="D148" s="50">
        <v>40</v>
      </c>
      <c r="E148" s="50">
        <v>20</v>
      </c>
      <c r="F148" s="49" t="s">
        <v>135</v>
      </c>
      <c r="G148" s="50"/>
    </row>
    <row r="149" spans="1:7" s="49" customFormat="1" ht="6" hidden="1">
      <c r="A149" s="49" t="s">
        <v>28</v>
      </c>
      <c r="B149" s="50">
        <f t="shared" ref="B149:B160" si="2">D149*$AG$5</f>
        <v>0</v>
      </c>
      <c r="C149" s="50">
        <f t="shared" si="1"/>
        <v>0</v>
      </c>
      <c r="D149" s="50">
        <v>38</v>
      </c>
      <c r="E149" s="50">
        <v>19</v>
      </c>
      <c r="F149" s="49" t="s">
        <v>135</v>
      </c>
      <c r="G149" s="50"/>
    </row>
    <row r="150" spans="1:7" s="49" customFormat="1" ht="6" hidden="1">
      <c r="A150" s="49" t="s">
        <v>29</v>
      </c>
      <c r="B150" s="50">
        <f t="shared" si="2"/>
        <v>0</v>
      </c>
      <c r="C150" s="50">
        <f t="shared" si="1"/>
        <v>0</v>
      </c>
      <c r="D150" s="50">
        <v>48</v>
      </c>
      <c r="E150" s="50">
        <v>24</v>
      </c>
      <c r="F150" s="49" t="s">
        <v>135</v>
      </c>
      <c r="G150" s="50"/>
    </row>
    <row r="151" spans="1:7" s="49" customFormat="1" ht="6" hidden="1">
      <c r="A151" s="49" t="s">
        <v>30</v>
      </c>
      <c r="B151" s="50">
        <f t="shared" si="2"/>
        <v>0</v>
      </c>
      <c r="C151" s="50">
        <f t="shared" si="1"/>
        <v>0</v>
      </c>
      <c r="D151" s="50">
        <v>43</v>
      </c>
      <c r="E151" s="50">
        <v>21</v>
      </c>
      <c r="F151" s="49" t="s">
        <v>135</v>
      </c>
      <c r="G151" s="50"/>
    </row>
    <row r="152" spans="1:7" s="49" customFormat="1" ht="6" hidden="1">
      <c r="A152" s="49" t="s">
        <v>31</v>
      </c>
      <c r="B152" s="50">
        <f t="shared" si="2"/>
        <v>0</v>
      </c>
      <c r="C152" s="50">
        <f t="shared" si="1"/>
        <v>0</v>
      </c>
      <c r="D152" s="50">
        <v>36</v>
      </c>
      <c r="E152" s="50">
        <v>18</v>
      </c>
      <c r="F152" s="49" t="s">
        <v>135</v>
      </c>
      <c r="G152" s="50"/>
    </row>
    <row r="153" spans="1:7" s="49" customFormat="1" ht="6" hidden="1">
      <c r="A153" s="49" t="s">
        <v>138</v>
      </c>
      <c r="B153" s="50">
        <f t="shared" si="2"/>
        <v>0</v>
      </c>
      <c r="C153" s="50">
        <f t="shared" si="1"/>
        <v>0</v>
      </c>
      <c r="D153" s="50">
        <v>37</v>
      </c>
      <c r="E153" s="50">
        <v>19</v>
      </c>
      <c r="F153" s="49" t="s">
        <v>135</v>
      </c>
      <c r="G153" s="50"/>
    </row>
    <row r="154" spans="1:7" s="49" customFormat="1" ht="6" hidden="1">
      <c r="A154" s="49" t="s">
        <v>139</v>
      </c>
      <c r="B154" s="50">
        <f t="shared" si="2"/>
        <v>0</v>
      </c>
      <c r="C154" s="50">
        <f t="shared" si="1"/>
        <v>0</v>
      </c>
      <c r="D154" s="50">
        <v>35</v>
      </c>
      <c r="E154" s="50">
        <v>18</v>
      </c>
      <c r="F154" s="49" t="s">
        <v>135</v>
      </c>
      <c r="G154" s="50"/>
    </row>
    <row r="155" spans="1:7" s="49" customFormat="1" ht="6" hidden="1">
      <c r="A155" s="49" t="s">
        <v>140</v>
      </c>
      <c r="B155" s="50">
        <f t="shared" si="2"/>
        <v>0</v>
      </c>
      <c r="C155" s="50">
        <f t="shared" si="1"/>
        <v>0</v>
      </c>
      <c r="D155" s="50">
        <v>37</v>
      </c>
      <c r="E155" s="50">
        <v>19</v>
      </c>
      <c r="F155" s="49" t="s">
        <v>135</v>
      </c>
      <c r="G155" s="50"/>
    </row>
    <row r="156" spans="1:7" s="49" customFormat="1" ht="6" hidden="1">
      <c r="A156" s="49" t="s">
        <v>141</v>
      </c>
      <c r="B156" s="50">
        <f t="shared" si="2"/>
        <v>0</v>
      </c>
      <c r="C156" s="50">
        <f t="shared" si="1"/>
        <v>0</v>
      </c>
      <c r="D156" s="50">
        <v>35</v>
      </c>
      <c r="E156" s="50">
        <v>18</v>
      </c>
      <c r="F156" s="49" t="s">
        <v>135</v>
      </c>
      <c r="G156" s="50"/>
    </row>
    <row r="157" spans="1:7" s="49" customFormat="1" ht="6" hidden="1">
      <c r="A157" s="49" t="s">
        <v>142</v>
      </c>
      <c r="B157" s="50">
        <f t="shared" si="2"/>
        <v>0</v>
      </c>
      <c r="C157" s="50">
        <f t="shared" si="1"/>
        <v>0</v>
      </c>
      <c r="D157" s="50">
        <v>37</v>
      </c>
      <c r="E157" s="50">
        <v>19</v>
      </c>
      <c r="F157" s="49" t="s">
        <v>135</v>
      </c>
      <c r="G157" s="50"/>
    </row>
    <row r="158" spans="1:7" s="49" customFormat="1" ht="6" hidden="1">
      <c r="A158" s="49" t="s">
        <v>143</v>
      </c>
      <c r="B158" s="50">
        <f t="shared" si="2"/>
        <v>0</v>
      </c>
      <c r="C158" s="50">
        <f t="shared" si="1"/>
        <v>0</v>
      </c>
      <c r="D158" s="50">
        <v>35</v>
      </c>
      <c r="E158" s="50">
        <v>18</v>
      </c>
      <c r="F158" s="49" t="s">
        <v>135</v>
      </c>
      <c r="G158" s="50"/>
    </row>
    <row r="159" spans="1:7" s="49" customFormat="1" ht="6" hidden="1">
      <c r="A159" s="49" t="s">
        <v>144</v>
      </c>
      <c r="B159" s="50">
        <f t="shared" si="2"/>
        <v>0</v>
      </c>
      <c r="C159" s="50">
        <f t="shared" si="1"/>
        <v>0</v>
      </c>
      <c r="D159" s="50">
        <v>37</v>
      </c>
      <c r="E159" s="50">
        <v>19</v>
      </c>
      <c r="F159" s="49" t="s">
        <v>135</v>
      </c>
      <c r="G159" s="50"/>
    </row>
    <row r="160" spans="1:7" s="49" customFormat="1" ht="6" hidden="1">
      <c r="A160" s="49" t="s">
        <v>145</v>
      </c>
      <c r="B160" s="50">
        <f t="shared" si="2"/>
        <v>0</v>
      </c>
      <c r="C160" s="50">
        <f t="shared" si="1"/>
        <v>0</v>
      </c>
      <c r="D160" s="50">
        <v>35</v>
      </c>
      <c r="E160" s="50">
        <v>18</v>
      </c>
      <c r="F160" s="49" t="s">
        <v>135</v>
      </c>
      <c r="G160" s="50"/>
    </row>
    <row r="161" spans="1:7" s="49" customFormat="1" ht="6" hidden="1"/>
    <row r="162" spans="1:7" s="49" customFormat="1" ht="6" hidden="1">
      <c r="A162" s="174" t="s">
        <v>170</v>
      </c>
      <c r="B162" s="49" t="s">
        <v>146</v>
      </c>
    </row>
    <row r="163" spans="1:7" s="49" customFormat="1" ht="6" hidden="1">
      <c r="A163" s="174" t="s">
        <v>171</v>
      </c>
      <c r="B163" s="49">
        <v>0</v>
      </c>
      <c r="C163" s="49" t="b">
        <v>0</v>
      </c>
      <c r="D163" s="49" t="b">
        <v>0</v>
      </c>
      <c r="E163" s="49" t="b">
        <v>0</v>
      </c>
      <c r="F163" s="49">
        <v>0</v>
      </c>
      <c r="G163" s="49">
        <v>0</v>
      </c>
    </row>
    <row r="164" spans="1:7" s="49" customFormat="1" ht="6" hidden="1">
      <c r="A164" s="174" t="s">
        <v>172</v>
      </c>
    </row>
    <row r="165" spans="1:7" s="49" customFormat="1" ht="6" hidden="1">
      <c r="A165" s="174" t="s">
        <v>173</v>
      </c>
    </row>
    <row r="166" spans="1:7" s="49" customFormat="1" ht="6" hidden="1">
      <c r="A166" s="174" t="s">
        <v>174</v>
      </c>
    </row>
    <row r="167" spans="1:7" s="49" customFormat="1" ht="6" hidden="1">
      <c r="A167" s="174" t="s">
        <v>175</v>
      </c>
    </row>
    <row r="168" spans="1:7" s="49" customFormat="1" ht="6" hidden="1">
      <c r="A168" s="174" t="s">
        <v>176</v>
      </c>
    </row>
    <row r="169" spans="1:7" s="49" customFormat="1" ht="6" hidden="1">
      <c r="A169" s="174" t="s">
        <v>177</v>
      </c>
    </row>
  </sheetData>
  <sheetProtection password="DDC8" sheet="1" formatCells="0" formatColumns="0" formatRows="0" insertColumns="0" insertRows="0" autoFilter="0"/>
  <mergeCells count="190">
    <mergeCell ref="A2:AM2"/>
    <mergeCell ref="A3:A9"/>
    <mergeCell ref="L3:AF3"/>
    <mergeCell ref="AG3:AM3"/>
    <mergeCell ref="L4:AF4"/>
    <mergeCell ref="AG4:AM4"/>
    <mergeCell ref="B6:K7"/>
    <mergeCell ref="Q6:R6"/>
    <mergeCell ref="T6:V6"/>
    <mergeCell ref="L9:AM9"/>
    <mergeCell ref="AT6:AT7"/>
    <mergeCell ref="L7:AM7"/>
    <mergeCell ref="L8:R8"/>
    <mergeCell ref="S8:Y8"/>
    <mergeCell ref="Z8:AB8"/>
    <mergeCell ref="AC8:AM8"/>
    <mergeCell ref="AP4:AT4"/>
    <mergeCell ref="L5:AB5"/>
    <mergeCell ref="AC5:AF5"/>
    <mergeCell ref="AG5:AK5"/>
    <mergeCell ref="AL5:AM5"/>
    <mergeCell ref="AP5:AT5"/>
    <mergeCell ref="A14:H15"/>
    <mergeCell ref="A16:AM16"/>
    <mergeCell ref="A10:H11"/>
    <mergeCell ref="A12:H13"/>
    <mergeCell ref="I12:O12"/>
    <mergeCell ref="Q12:X12"/>
    <mergeCell ref="Y12:AE12"/>
    <mergeCell ref="AG12:AM12"/>
    <mergeCell ref="I13:O13"/>
    <mergeCell ref="Q13:X13"/>
    <mergeCell ref="Y13:AE13"/>
    <mergeCell ref="AG13:AM13"/>
    <mergeCell ref="I14:O14"/>
    <mergeCell ref="Q14:X14"/>
    <mergeCell ref="Y14:AE14"/>
    <mergeCell ref="AG14:AM14"/>
    <mergeCell ref="A29:E29"/>
    <mergeCell ref="F29:J29"/>
    <mergeCell ref="K29:AM29"/>
    <mergeCell ref="A30:E30"/>
    <mergeCell ref="F30:J30"/>
    <mergeCell ref="K30:AM30"/>
    <mergeCell ref="AD18:AH18"/>
    <mergeCell ref="AI18:AK18"/>
    <mergeCell ref="AL18:AM18"/>
    <mergeCell ref="H19:J19"/>
    <mergeCell ref="K19:AE19"/>
    <mergeCell ref="C20:AM27"/>
    <mergeCell ref="K18:N18"/>
    <mergeCell ref="O18:Q18"/>
    <mergeCell ref="R18:S18"/>
    <mergeCell ref="T18:X18"/>
    <mergeCell ref="Y18:AA18"/>
    <mergeCell ref="AB18:AC18"/>
    <mergeCell ref="A33:E33"/>
    <mergeCell ref="F33:J33"/>
    <mergeCell ref="K33:AM33"/>
    <mergeCell ref="A34:E34"/>
    <mergeCell ref="F34:J34"/>
    <mergeCell ref="K34:AM34"/>
    <mergeCell ref="A31:E31"/>
    <mergeCell ref="F31:J31"/>
    <mergeCell ref="K31:AM31"/>
    <mergeCell ref="A32:E32"/>
    <mergeCell ref="F32:J32"/>
    <mergeCell ref="K32:AM32"/>
    <mergeCell ref="A37:E37"/>
    <mergeCell ref="F37:J37"/>
    <mergeCell ref="K37:AM37"/>
    <mergeCell ref="A38:E38"/>
    <mergeCell ref="F38:J38"/>
    <mergeCell ref="K38:AM38"/>
    <mergeCell ref="A35:E35"/>
    <mergeCell ref="F35:J35"/>
    <mergeCell ref="K35:AM35"/>
    <mergeCell ref="A36:E36"/>
    <mergeCell ref="F36:J36"/>
    <mergeCell ref="K36:AM36"/>
    <mergeCell ref="A41:E41"/>
    <mergeCell ref="F41:J41"/>
    <mergeCell ref="K41:AM41"/>
    <mergeCell ref="A42:E42"/>
    <mergeCell ref="F42:J42"/>
    <mergeCell ref="K42:AM42"/>
    <mergeCell ref="A39:E39"/>
    <mergeCell ref="F39:J39"/>
    <mergeCell ref="K39:AM39"/>
    <mergeCell ref="A40:E40"/>
    <mergeCell ref="F40:J40"/>
    <mergeCell ref="K40:AM40"/>
    <mergeCell ref="A45:E45"/>
    <mergeCell ref="F45:J45"/>
    <mergeCell ref="K45:AM45"/>
    <mergeCell ref="A46:E46"/>
    <mergeCell ref="F46:J46"/>
    <mergeCell ref="K46:AM46"/>
    <mergeCell ref="A43:E43"/>
    <mergeCell ref="F43:J43"/>
    <mergeCell ref="K43:AM43"/>
    <mergeCell ref="A44:E44"/>
    <mergeCell ref="F44:J44"/>
    <mergeCell ref="K44:AM44"/>
    <mergeCell ref="A49:E49"/>
    <mergeCell ref="F49:J49"/>
    <mergeCell ref="K49:AM49"/>
    <mergeCell ref="A50:E50"/>
    <mergeCell ref="F50:J50"/>
    <mergeCell ref="K50:AM50"/>
    <mergeCell ref="A47:E47"/>
    <mergeCell ref="F47:J47"/>
    <mergeCell ref="K47:AM47"/>
    <mergeCell ref="A48:E48"/>
    <mergeCell ref="F48:J48"/>
    <mergeCell ref="K48:AM48"/>
    <mergeCell ref="A55:E55"/>
    <mergeCell ref="F55:J55"/>
    <mergeCell ref="K55:AM55"/>
    <mergeCell ref="A56:E56"/>
    <mergeCell ref="F56:J56"/>
    <mergeCell ref="K56:AM56"/>
    <mergeCell ref="A53:E53"/>
    <mergeCell ref="F53:J53"/>
    <mergeCell ref="K53:AM53"/>
    <mergeCell ref="A54:E54"/>
    <mergeCell ref="F54:J54"/>
    <mergeCell ref="K54:AM54"/>
    <mergeCell ref="H60:J60"/>
    <mergeCell ref="K60:AE60"/>
    <mergeCell ref="C61:AM62"/>
    <mergeCell ref="A63:E63"/>
    <mergeCell ref="A64:E64"/>
    <mergeCell ref="F64:J64"/>
    <mergeCell ref="K64:AM64"/>
    <mergeCell ref="A57:E57"/>
    <mergeCell ref="F57:J57"/>
    <mergeCell ref="K57:AM57"/>
    <mergeCell ref="W59:Z59"/>
    <mergeCell ref="AA59:AC59"/>
    <mergeCell ref="AD59:AE59"/>
    <mergeCell ref="AF59:AH59"/>
    <mergeCell ref="AI59:AK59"/>
    <mergeCell ref="AL59:AM59"/>
    <mergeCell ref="A68:E68"/>
    <mergeCell ref="F68:J68"/>
    <mergeCell ref="K68:AM68"/>
    <mergeCell ref="A65:E65"/>
    <mergeCell ref="F65:J65"/>
    <mergeCell ref="K65:AM65"/>
    <mergeCell ref="A66:E66"/>
    <mergeCell ref="F66:J66"/>
    <mergeCell ref="K66:AM66"/>
    <mergeCell ref="A94:AK94"/>
    <mergeCell ref="A75:E75"/>
    <mergeCell ref="F75:J75"/>
    <mergeCell ref="K75:AM75"/>
    <mergeCell ref="A76:E76"/>
    <mergeCell ref="F76:J76"/>
    <mergeCell ref="K76:AM76"/>
    <mergeCell ref="A73:E73"/>
    <mergeCell ref="F73:J73"/>
    <mergeCell ref="K73:AM73"/>
    <mergeCell ref="A74:E74"/>
    <mergeCell ref="F74:J74"/>
    <mergeCell ref="K74:AM74"/>
    <mergeCell ref="I15:O15"/>
    <mergeCell ref="Q15:X15"/>
    <mergeCell ref="Y15:AE15"/>
    <mergeCell ref="AG15:AM15"/>
    <mergeCell ref="A77:E77"/>
    <mergeCell ref="F77:J77"/>
    <mergeCell ref="K77:AM77"/>
    <mergeCell ref="A85:AK85"/>
    <mergeCell ref="A90:AK90"/>
    <mergeCell ref="A71:E71"/>
    <mergeCell ref="F71:J71"/>
    <mergeCell ref="K71:AM71"/>
    <mergeCell ref="A72:E72"/>
    <mergeCell ref="F72:J72"/>
    <mergeCell ref="K72:AM72"/>
    <mergeCell ref="A69:E69"/>
    <mergeCell ref="F69:J69"/>
    <mergeCell ref="K69:AM69"/>
    <mergeCell ref="A70:E70"/>
    <mergeCell ref="F70:J70"/>
    <mergeCell ref="K70:AM70"/>
    <mergeCell ref="A67:E67"/>
    <mergeCell ref="F67:J67"/>
    <mergeCell ref="K67:AM67"/>
  </mergeCells>
  <phoneticPr fontId="8"/>
  <dataValidations count="4">
    <dataValidation type="list" allowBlank="1" showInputMessage="1" showErrorMessage="1" sqref="L5:AB5" xr:uid="{00000000-0002-0000-0900-000000000000}">
      <formula1>$A$126:$A$160</formula1>
    </dataValidation>
    <dataValidation type="list" allowBlank="1" showInputMessage="1" showErrorMessage="1" sqref="H60:J60" xr:uid="{00000000-0002-0000-0900-000001000000}">
      <formula1>$A$168:$A$169</formula1>
    </dataValidation>
    <dataValidation type="list" allowBlank="1" showInputMessage="1" showErrorMessage="1" sqref="H19:J19" xr:uid="{00000000-0002-0000-0900-000002000000}">
      <formula1>$A$162:$A$167</formula1>
    </dataValidation>
    <dataValidation imeMode="halfAlpha" allowBlank="1" showInputMessage="1" showErrorMessage="1" sqref="S59:V59 AD58:AH58 S58:X58 J58:N59 AM58" xr:uid="{00000000-0002-0000-0900-000003000000}"/>
  </dataValidations>
  <printOptions horizontalCentered="1"/>
  <pageMargins left="0.59055118110236227" right="0.59055118110236227" top="0.62992125984251968" bottom="0.43307086614173229" header="0.51181102362204722" footer="0.35433070866141736"/>
  <pageSetup paperSize="9" scale="92" orientation="portrait" r:id="rId1"/>
  <headerFooter alignWithMargins="0"/>
  <rowBreaks count="1" manualBreakCount="1">
    <brk id="50"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Check Box 1">
              <controlPr defaultSize="0" autoFill="0" autoLine="0" autoPict="0">
                <anchor moveWithCells="1">
                  <from>
                    <xdr:col>8</xdr:col>
                    <xdr:colOff>9525</xdr:colOff>
                    <xdr:row>8</xdr:row>
                    <xdr:rowOff>247650</xdr:rowOff>
                  </from>
                  <to>
                    <xdr:col>9</xdr:col>
                    <xdr:colOff>95250</xdr:colOff>
                    <xdr:row>10</xdr:row>
                    <xdr:rowOff>19050</xdr:rowOff>
                  </to>
                </anchor>
              </controlPr>
            </control>
          </mc:Choice>
        </mc:AlternateContent>
        <mc:AlternateContent xmlns:mc="http://schemas.openxmlformats.org/markup-compatibility/2006">
          <mc:Choice Requires="x14">
            <control shapeId="151554" r:id="rId5" name="Check Box 2">
              <controlPr defaultSize="0" autoFill="0" autoLine="0" autoPict="0">
                <anchor moveWithCells="1">
                  <from>
                    <xdr:col>8</xdr:col>
                    <xdr:colOff>9525</xdr:colOff>
                    <xdr:row>9</xdr:row>
                    <xdr:rowOff>219075</xdr:rowOff>
                  </from>
                  <to>
                    <xdr:col>9</xdr:col>
                    <xdr:colOff>95250</xdr:colOff>
                    <xdr:row>11</xdr:row>
                    <xdr:rowOff>19050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AP51"/>
  <sheetViews>
    <sheetView showGridLines="0" view="pageBreakPreview" zoomScale="120" zoomScaleNormal="100" zoomScaleSheetLayoutView="120" workbookViewId="0">
      <selection activeCell="AN3" sqref="AN3"/>
    </sheetView>
  </sheetViews>
  <sheetFormatPr defaultRowHeight="13.5"/>
  <cols>
    <col min="1" max="1" width="2.5" style="224" customWidth="1"/>
    <col min="2" max="2" width="4" style="224" customWidth="1"/>
    <col min="3" max="12" width="2.5" style="224" customWidth="1"/>
    <col min="13" max="14" width="2.875" style="224" customWidth="1"/>
    <col min="15" max="15" width="2.5" style="224" customWidth="1"/>
    <col min="16" max="16" width="3.5" style="224" customWidth="1"/>
    <col min="17" max="36" width="2.5" style="224" customWidth="1"/>
    <col min="37" max="37" width="11.375" style="224" customWidth="1"/>
    <col min="38" max="38" width="2.5" style="224" customWidth="1"/>
    <col min="39" max="16384" width="9" style="224"/>
  </cols>
  <sheetData>
    <row r="1" spans="1:42" ht="17.25">
      <c r="B1" s="305" t="s">
        <v>337</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7" t="s">
        <v>338</v>
      </c>
    </row>
    <row r="2" spans="1:42">
      <c r="A2" s="228"/>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row>
    <row r="3" spans="1:42" ht="21" customHeight="1">
      <c r="A3" s="228"/>
      <c r="B3" s="228"/>
      <c r="C3" s="228"/>
      <c r="D3" s="228"/>
      <c r="E3" s="228"/>
      <c r="F3" s="228"/>
      <c r="G3" s="228"/>
      <c r="H3" s="228"/>
      <c r="I3" s="228"/>
      <c r="J3" s="228"/>
      <c r="K3" s="228"/>
      <c r="L3" s="228"/>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307" t="s">
        <v>370</v>
      </c>
    </row>
    <row r="4" spans="1:42" ht="25.5" customHeight="1">
      <c r="B4" s="1305" t="s">
        <v>233</v>
      </c>
      <c r="C4" s="1306"/>
      <c r="D4" s="1306"/>
      <c r="E4" s="1306"/>
      <c r="F4" s="1306"/>
      <c r="G4" s="1306"/>
      <c r="H4" s="1306"/>
      <c r="I4" s="1306"/>
      <c r="J4" s="1306"/>
      <c r="K4" s="1306"/>
      <c r="L4" s="1306"/>
      <c r="M4" s="1306"/>
      <c r="N4" s="1306"/>
      <c r="O4" s="1306"/>
      <c r="P4" s="1306"/>
      <c r="Q4" s="1306"/>
      <c r="R4" s="1306"/>
      <c r="S4" s="1306"/>
      <c r="T4" s="1306"/>
      <c r="U4" s="1306"/>
      <c r="V4" s="1306"/>
      <c r="W4" s="1306"/>
      <c r="X4" s="1306"/>
      <c r="Y4" s="1306"/>
      <c r="Z4" s="1306"/>
      <c r="AA4" s="1306"/>
      <c r="AB4" s="1306"/>
      <c r="AC4" s="1306"/>
      <c r="AD4" s="1306"/>
      <c r="AE4" s="1306"/>
      <c r="AF4" s="1306"/>
      <c r="AG4" s="1306"/>
      <c r="AH4" s="1306"/>
      <c r="AI4" s="1306"/>
      <c r="AJ4" s="1306"/>
      <c r="AK4" s="1307"/>
      <c r="AL4" s="229"/>
      <c r="AN4" s="224" t="s">
        <v>407</v>
      </c>
    </row>
    <row r="5" spans="1:42" ht="21.75" customHeight="1">
      <c r="A5" s="230"/>
      <c r="B5" s="1069" t="s">
        <v>234</v>
      </c>
      <c r="C5" s="1070"/>
      <c r="D5" s="1070"/>
      <c r="E5" s="1070"/>
      <c r="F5" s="1070"/>
      <c r="G5" s="1070"/>
      <c r="H5" s="1070"/>
      <c r="I5" s="1070"/>
      <c r="J5" s="1070"/>
      <c r="K5" s="1070"/>
      <c r="L5" s="1070"/>
      <c r="M5" s="1070"/>
      <c r="N5" s="1070"/>
      <c r="O5" s="1070"/>
      <c r="P5" s="1070"/>
      <c r="Q5" s="1070"/>
      <c r="R5" s="1070"/>
      <c r="S5" s="1070"/>
      <c r="T5" s="1070"/>
      <c r="U5" s="1070"/>
      <c r="V5" s="1070"/>
      <c r="W5" s="1070"/>
      <c r="X5" s="1070"/>
      <c r="Y5" s="1070"/>
      <c r="Z5" s="1070"/>
      <c r="AA5" s="1070"/>
      <c r="AB5" s="1070"/>
      <c r="AC5" s="1070"/>
      <c r="AD5" s="1070"/>
      <c r="AE5" s="1070"/>
      <c r="AF5" s="1070"/>
      <c r="AG5" s="1070"/>
      <c r="AH5" s="1070"/>
      <c r="AI5" s="1070"/>
      <c r="AJ5" s="1070"/>
      <c r="AK5" s="1071"/>
      <c r="AL5" s="230"/>
      <c r="AP5" s="231"/>
    </row>
    <row r="6" spans="1:42" ht="27.75" customHeight="1" thickBot="1">
      <c r="B6" s="1308" t="s">
        <v>235</v>
      </c>
      <c r="C6" s="1308"/>
      <c r="D6" s="1308"/>
      <c r="E6" s="1308"/>
      <c r="F6" s="1308"/>
      <c r="G6" s="1308"/>
      <c r="H6" s="1308"/>
      <c r="I6" s="1308"/>
      <c r="J6" s="1308"/>
      <c r="K6" s="1308"/>
      <c r="L6" s="1308"/>
      <c r="M6" s="1308"/>
      <c r="N6" s="1308"/>
      <c r="O6" s="1308"/>
      <c r="P6" s="1308"/>
      <c r="Q6" s="1308"/>
      <c r="R6" s="1308"/>
      <c r="S6" s="1308"/>
      <c r="T6" s="1308"/>
      <c r="U6" s="1308"/>
      <c r="V6" s="1308"/>
      <c r="W6" s="1308"/>
      <c r="X6" s="1308"/>
      <c r="Y6" s="1308"/>
      <c r="Z6" s="1308"/>
      <c r="AA6" s="1308"/>
      <c r="AB6" s="1308"/>
      <c r="AC6" s="1308"/>
      <c r="AD6" s="1308"/>
      <c r="AE6" s="1308"/>
      <c r="AF6" s="1308"/>
      <c r="AG6" s="1308"/>
      <c r="AH6" s="1308"/>
      <c r="AI6" s="1308"/>
      <c r="AJ6" s="1308"/>
      <c r="AK6" s="1308"/>
    </row>
    <row r="7" spans="1:42" ht="19.5" customHeight="1" thickBot="1">
      <c r="B7" s="1309" t="s">
        <v>236</v>
      </c>
      <c r="C7" s="1310"/>
      <c r="D7" s="1310"/>
      <c r="E7" s="1310"/>
      <c r="F7" s="1310"/>
      <c r="G7" s="1310"/>
      <c r="H7" s="1310"/>
      <c r="I7" s="1310"/>
      <c r="J7" s="1310"/>
      <c r="K7" s="1310"/>
      <c r="L7" s="1310"/>
      <c r="M7" s="1310"/>
      <c r="N7" s="1310"/>
      <c r="O7" s="1310"/>
      <c r="P7" s="1310"/>
      <c r="Q7" s="1310"/>
      <c r="R7" s="1310"/>
      <c r="S7" s="1310"/>
      <c r="T7" s="1310"/>
      <c r="U7" s="1310"/>
      <c r="V7" s="1310"/>
      <c r="W7" s="1310"/>
      <c r="X7" s="1310"/>
      <c r="Y7" s="1310"/>
      <c r="Z7" s="1310"/>
      <c r="AA7" s="1310"/>
      <c r="AB7" s="1310"/>
      <c r="AC7" s="1310"/>
      <c r="AD7" s="1310"/>
      <c r="AE7" s="1310"/>
      <c r="AF7" s="1310"/>
      <c r="AG7" s="1310"/>
      <c r="AH7" s="1310"/>
      <c r="AI7" s="1310"/>
      <c r="AJ7" s="1310"/>
      <c r="AK7" s="1311"/>
    </row>
    <row r="8" spans="1:42" ht="42" customHeight="1">
      <c r="B8" s="1312"/>
      <c r="C8" s="1314" t="s">
        <v>237</v>
      </c>
      <c r="D8" s="1315"/>
      <c r="E8" s="1315"/>
      <c r="F8" s="1315"/>
      <c r="G8" s="1315"/>
      <c r="H8" s="1315"/>
      <c r="I8" s="1315"/>
      <c r="J8" s="1315"/>
      <c r="K8" s="1315"/>
      <c r="L8" s="1315"/>
      <c r="M8" s="1315"/>
      <c r="N8" s="1315"/>
      <c r="O8" s="1315"/>
      <c r="P8" s="1315"/>
      <c r="Q8" s="1315"/>
      <c r="R8" s="1315"/>
      <c r="S8" s="1315"/>
      <c r="T8" s="1315"/>
      <c r="U8" s="1315"/>
      <c r="V8" s="1315"/>
      <c r="W8" s="1315"/>
      <c r="X8" s="1315"/>
      <c r="Y8" s="1315"/>
      <c r="Z8" s="1315"/>
      <c r="AA8" s="1315"/>
      <c r="AB8" s="1315"/>
      <c r="AC8" s="1315"/>
      <c r="AD8" s="1315"/>
      <c r="AE8" s="1315"/>
      <c r="AF8" s="1315"/>
      <c r="AG8" s="1315"/>
      <c r="AH8" s="1315"/>
      <c r="AI8" s="1315"/>
      <c r="AJ8" s="1315"/>
      <c r="AK8" s="1316"/>
    </row>
    <row r="9" spans="1:42" ht="21" customHeight="1">
      <c r="B9" s="1313"/>
      <c r="C9" s="1317" t="s">
        <v>238</v>
      </c>
      <c r="D9" s="1318"/>
      <c r="E9" s="1318"/>
      <c r="F9" s="1318"/>
      <c r="G9" s="1318"/>
      <c r="H9" s="1318"/>
      <c r="I9" s="1318"/>
      <c r="J9" s="1318"/>
      <c r="K9" s="1318"/>
      <c r="L9" s="1318"/>
      <c r="M9" s="1318"/>
      <c r="N9" s="232" t="s">
        <v>239</v>
      </c>
      <c r="O9" s="232"/>
      <c r="P9" s="474"/>
      <c r="Q9" s="232" t="s">
        <v>240</v>
      </c>
      <c r="R9" s="1319"/>
      <c r="S9" s="1319"/>
      <c r="T9" s="232" t="s">
        <v>241</v>
      </c>
      <c r="U9" s="1319"/>
      <c r="V9" s="1319"/>
      <c r="W9" s="232" t="s">
        <v>242</v>
      </c>
      <c r="Z9" s="233"/>
      <c r="AA9" s="231"/>
      <c r="AB9" s="231"/>
      <c r="AC9" s="231"/>
      <c r="AD9" s="231"/>
      <c r="AE9" s="231"/>
      <c r="AF9" s="231"/>
      <c r="AG9" s="231"/>
      <c r="AH9" s="231"/>
      <c r="AI9" s="231"/>
      <c r="AJ9" s="231"/>
      <c r="AK9" s="234"/>
    </row>
    <row r="10" spans="1:42" ht="9" customHeight="1">
      <c r="B10" s="1313"/>
      <c r="C10" s="235"/>
      <c r="D10" s="236"/>
      <c r="E10" s="236"/>
      <c r="F10" s="236"/>
      <c r="G10" s="236"/>
      <c r="H10" s="236"/>
      <c r="I10" s="236"/>
      <c r="J10" s="236"/>
      <c r="K10" s="236"/>
      <c r="L10" s="236"/>
      <c r="M10" s="236"/>
      <c r="N10" s="232"/>
      <c r="O10" s="232"/>
      <c r="P10" s="237"/>
      <c r="Q10" s="232"/>
      <c r="R10" s="238"/>
      <c r="S10" s="238"/>
      <c r="T10" s="232"/>
      <c r="U10" s="238"/>
      <c r="V10" s="238"/>
      <c r="W10" s="232"/>
      <c r="X10" s="239"/>
      <c r="Y10" s="239"/>
      <c r="Z10" s="239"/>
      <c r="AA10" s="239"/>
      <c r="AB10" s="239"/>
      <c r="AC10" s="239"/>
      <c r="AD10" s="239"/>
      <c r="AE10" s="239"/>
      <c r="AF10" s="239"/>
      <c r="AG10" s="239"/>
      <c r="AH10" s="239"/>
      <c r="AI10" s="239"/>
      <c r="AJ10" s="239"/>
      <c r="AK10" s="240"/>
    </row>
    <row r="11" spans="1:42" ht="21" customHeight="1">
      <c r="B11" s="1313"/>
      <c r="C11" s="1320" t="s">
        <v>243</v>
      </c>
      <c r="D11" s="1321"/>
      <c r="E11" s="1321"/>
      <c r="F11" s="1321"/>
      <c r="G11" s="1321"/>
      <c r="H11" s="1321"/>
      <c r="I11" s="1321"/>
      <c r="J11" s="1321"/>
      <c r="K11" s="1321"/>
      <c r="L11" s="1321"/>
      <c r="M11" s="1321"/>
      <c r="N11" s="232" t="s">
        <v>239</v>
      </c>
      <c r="O11" s="232"/>
      <c r="P11" s="474"/>
      <c r="Q11" s="232" t="s">
        <v>240</v>
      </c>
      <c r="R11" s="1319"/>
      <c r="S11" s="1319"/>
      <c r="T11" s="232" t="s">
        <v>241</v>
      </c>
      <c r="U11" s="1319"/>
      <c r="V11" s="1319"/>
      <c r="W11" s="232" t="s">
        <v>242</v>
      </c>
      <c r="X11" s="239"/>
      <c r="Y11" s="239"/>
      <c r="Z11" s="239"/>
      <c r="AA11" s="239"/>
      <c r="AB11" s="239"/>
      <c r="AC11" s="239"/>
      <c r="AD11" s="239"/>
      <c r="AE11" s="239"/>
      <c r="AF11" s="239"/>
      <c r="AG11" s="239"/>
      <c r="AH11" s="239"/>
      <c r="AI11" s="239"/>
      <c r="AJ11" s="239"/>
      <c r="AK11" s="240"/>
    </row>
    <row r="12" spans="1:42" ht="9" customHeight="1">
      <c r="B12" s="475"/>
      <c r="C12" s="241"/>
      <c r="D12" s="242"/>
      <c r="E12" s="242"/>
      <c r="F12" s="242"/>
      <c r="G12" s="242"/>
      <c r="H12" s="242"/>
      <c r="I12" s="242"/>
      <c r="J12" s="242"/>
      <c r="K12" s="242"/>
      <c r="L12" s="242"/>
      <c r="M12" s="242"/>
      <c r="N12" s="243"/>
      <c r="O12" s="243"/>
      <c r="P12" s="244"/>
      <c r="Q12" s="243"/>
      <c r="R12" s="245"/>
      <c r="S12" s="245"/>
      <c r="T12" s="243"/>
      <c r="U12" s="245"/>
      <c r="V12" s="245"/>
      <c r="W12" s="243"/>
      <c r="X12" s="246"/>
      <c r="Y12" s="246"/>
      <c r="Z12" s="246"/>
      <c r="AA12" s="246"/>
      <c r="AB12" s="246"/>
      <c r="AC12" s="246"/>
      <c r="AD12" s="246"/>
      <c r="AE12" s="246"/>
      <c r="AF12" s="246"/>
      <c r="AG12" s="246"/>
      <c r="AH12" s="246"/>
      <c r="AI12" s="246"/>
      <c r="AJ12" s="246"/>
      <c r="AK12" s="247"/>
    </row>
    <row r="13" spans="1:42" ht="116.25" customHeight="1">
      <c r="B13" s="476"/>
      <c r="C13" s="1322" t="s">
        <v>342</v>
      </c>
      <c r="D13" s="1323"/>
      <c r="E13" s="1323"/>
      <c r="F13" s="1323"/>
      <c r="G13" s="1323"/>
      <c r="H13" s="1323"/>
      <c r="I13" s="1323"/>
      <c r="J13" s="1323"/>
      <c r="K13" s="1323"/>
      <c r="L13" s="1323"/>
      <c r="M13" s="1323"/>
      <c r="N13" s="1323"/>
      <c r="O13" s="1323"/>
      <c r="P13" s="1323"/>
      <c r="Q13" s="1323"/>
      <c r="R13" s="1323"/>
      <c r="S13" s="1323"/>
      <c r="T13" s="1323"/>
      <c r="U13" s="1323"/>
      <c r="V13" s="1323"/>
      <c r="W13" s="1323"/>
      <c r="X13" s="1323"/>
      <c r="Y13" s="1323"/>
      <c r="Z13" s="1323"/>
      <c r="AA13" s="1323"/>
      <c r="AB13" s="1323"/>
      <c r="AC13" s="1323"/>
      <c r="AD13" s="1323"/>
      <c r="AE13" s="1323"/>
      <c r="AF13" s="1323"/>
      <c r="AG13" s="1323"/>
      <c r="AH13" s="1323"/>
      <c r="AI13" s="1323"/>
      <c r="AJ13" s="1323"/>
      <c r="AK13" s="1324"/>
    </row>
    <row r="14" spans="1:42" ht="54" customHeight="1">
      <c r="B14" s="477"/>
      <c r="C14" s="1325" t="s">
        <v>244</v>
      </c>
      <c r="D14" s="1326"/>
      <c r="E14" s="1326"/>
      <c r="F14" s="1326"/>
      <c r="G14" s="1326"/>
      <c r="H14" s="1326"/>
      <c r="I14" s="1326"/>
      <c r="J14" s="1326"/>
      <c r="K14" s="1326"/>
      <c r="L14" s="1326"/>
      <c r="M14" s="1326"/>
      <c r="N14" s="1326"/>
      <c r="O14" s="1326"/>
      <c r="P14" s="1326"/>
      <c r="Q14" s="1326"/>
      <c r="R14" s="1326"/>
      <c r="S14" s="1326"/>
      <c r="T14" s="1326"/>
      <c r="U14" s="1326"/>
      <c r="V14" s="1326"/>
      <c r="W14" s="1326"/>
      <c r="X14" s="1326"/>
      <c r="Y14" s="1326"/>
      <c r="Z14" s="1326"/>
      <c r="AA14" s="1326"/>
      <c r="AB14" s="1326"/>
      <c r="AC14" s="1326"/>
      <c r="AD14" s="1326"/>
      <c r="AE14" s="1326"/>
      <c r="AF14" s="1326"/>
      <c r="AG14" s="1326"/>
      <c r="AH14" s="1326"/>
      <c r="AI14" s="1326"/>
      <c r="AJ14" s="1326"/>
      <c r="AK14" s="1327"/>
    </row>
    <row r="15" spans="1:42" ht="122.25" customHeight="1" thickBot="1">
      <c r="B15" s="478"/>
      <c r="C15" s="1328" t="s">
        <v>245</v>
      </c>
      <c r="D15" s="1329"/>
      <c r="E15" s="1329"/>
      <c r="F15" s="1329"/>
      <c r="G15" s="1329"/>
      <c r="H15" s="1329"/>
      <c r="I15" s="1329"/>
      <c r="J15" s="1329"/>
      <c r="K15" s="1329"/>
      <c r="L15" s="1329"/>
      <c r="M15" s="1329"/>
      <c r="N15" s="1329"/>
      <c r="O15" s="1329"/>
      <c r="P15" s="1329"/>
      <c r="Q15" s="1329"/>
      <c r="R15" s="1329"/>
      <c r="S15" s="1329"/>
      <c r="T15" s="1329"/>
      <c r="U15" s="1329"/>
      <c r="V15" s="1329"/>
      <c r="W15" s="1329"/>
      <c r="X15" s="1329"/>
      <c r="Y15" s="1329"/>
      <c r="Z15" s="1329"/>
      <c r="AA15" s="1329"/>
      <c r="AB15" s="1329"/>
      <c r="AC15" s="1329"/>
      <c r="AD15" s="1329"/>
      <c r="AE15" s="1329"/>
      <c r="AF15" s="1329"/>
      <c r="AG15" s="1329"/>
      <c r="AH15" s="1329"/>
      <c r="AI15" s="1329"/>
      <c r="AJ15" s="1329"/>
      <c r="AK15" s="1330"/>
    </row>
    <row r="16" spans="1:42" ht="24.75" customHeight="1">
      <c r="B16" s="248"/>
      <c r="C16" s="249"/>
      <c r="D16" s="250"/>
      <c r="E16" s="250"/>
      <c r="F16" s="250"/>
      <c r="G16" s="250"/>
      <c r="H16" s="250"/>
      <c r="I16" s="250"/>
      <c r="J16" s="250"/>
      <c r="K16" s="250"/>
      <c r="L16" s="250"/>
      <c r="M16" s="250"/>
      <c r="N16" s="250"/>
      <c r="O16" s="250"/>
      <c r="P16" s="250"/>
      <c r="Q16" s="250"/>
      <c r="R16" s="250"/>
      <c r="S16" s="250"/>
      <c r="T16" s="250"/>
      <c r="U16" s="250"/>
      <c r="V16" s="250"/>
      <c r="W16" s="250"/>
      <c r="X16" s="250"/>
      <c r="Y16" s="250"/>
      <c r="Z16" s="250"/>
      <c r="AA16" s="250"/>
      <c r="AB16" s="250"/>
      <c r="AC16" s="250"/>
      <c r="AD16" s="250"/>
      <c r="AE16" s="250"/>
      <c r="AF16" s="250"/>
      <c r="AG16" s="250"/>
      <c r="AH16" s="250"/>
      <c r="AI16" s="250"/>
      <c r="AJ16" s="250"/>
      <c r="AK16" s="250"/>
    </row>
    <row r="17" spans="1:39" ht="25.5" customHeight="1" thickBot="1">
      <c r="B17" s="1303" t="s">
        <v>455</v>
      </c>
      <c r="C17" s="1304"/>
      <c r="D17" s="1304"/>
      <c r="E17" s="1304"/>
      <c r="F17" s="1304"/>
      <c r="G17" s="1304"/>
      <c r="H17" s="1304"/>
      <c r="I17" s="1304"/>
      <c r="J17" s="1304"/>
      <c r="K17" s="1304"/>
      <c r="L17" s="1304"/>
      <c r="M17" s="1304"/>
      <c r="N17" s="1304"/>
      <c r="O17" s="1304"/>
      <c r="P17" s="1304"/>
      <c r="Q17" s="1304"/>
      <c r="R17" s="1304"/>
      <c r="S17" s="1304"/>
      <c r="T17" s="1304"/>
      <c r="U17" s="1304"/>
      <c r="V17" s="1304"/>
      <c r="W17" s="1304"/>
      <c r="X17" s="1304"/>
      <c r="Y17" s="1304"/>
      <c r="Z17" s="1304"/>
      <c r="AA17" s="1304"/>
      <c r="AB17" s="1304"/>
      <c r="AC17" s="1304"/>
      <c r="AD17" s="1304"/>
      <c r="AE17" s="1304"/>
      <c r="AF17" s="1304"/>
      <c r="AG17" s="1304"/>
      <c r="AH17" s="1304"/>
      <c r="AI17" s="1304"/>
      <c r="AJ17" s="1304"/>
      <c r="AK17" s="1304"/>
    </row>
    <row r="18" spans="1:39" ht="20.25" customHeight="1">
      <c r="A18" s="251"/>
      <c r="B18" s="1287" t="s">
        <v>246</v>
      </c>
      <c r="C18" s="1289"/>
      <c r="D18" s="1290"/>
      <c r="E18" s="1290"/>
      <c r="F18" s="1290"/>
      <c r="G18" s="1290"/>
      <c r="H18" s="1290"/>
      <c r="I18" s="1290"/>
      <c r="J18" s="1290"/>
      <c r="K18" s="1290"/>
      <c r="L18" s="1290"/>
      <c r="M18" s="1290"/>
      <c r="N18" s="1290"/>
      <c r="O18" s="1290"/>
      <c r="P18" s="1290"/>
      <c r="Q18" s="1290"/>
      <c r="R18" s="1290"/>
      <c r="S18" s="1290"/>
      <c r="T18" s="1290"/>
      <c r="U18" s="1290"/>
      <c r="V18" s="1290"/>
      <c r="W18" s="1290"/>
      <c r="X18" s="1290"/>
      <c r="Y18" s="1290"/>
      <c r="Z18" s="1290"/>
      <c r="AA18" s="1290"/>
      <c r="AB18" s="1290"/>
      <c r="AC18" s="1290"/>
      <c r="AD18" s="1290"/>
      <c r="AE18" s="1290"/>
      <c r="AF18" s="1290"/>
      <c r="AG18" s="1290"/>
      <c r="AH18" s="1290"/>
      <c r="AI18" s="1290"/>
      <c r="AJ18" s="1290"/>
      <c r="AK18" s="1291"/>
      <c r="AL18" s="251"/>
    </row>
    <row r="19" spans="1:39" ht="20.25" customHeight="1">
      <c r="A19" s="251"/>
      <c r="B19" s="1287"/>
      <c r="C19" s="1292"/>
      <c r="D19" s="1293"/>
      <c r="E19" s="1293"/>
      <c r="F19" s="1293"/>
      <c r="G19" s="1293"/>
      <c r="H19" s="1293"/>
      <c r="I19" s="1293"/>
      <c r="J19" s="1293"/>
      <c r="K19" s="1293"/>
      <c r="L19" s="1293"/>
      <c r="M19" s="1293"/>
      <c r="N19" s="1293"/>
      <c r="O19" s="1293"/>
      <c r="P19" s="1293"/>
      <c r="Q19" s="1293"/>
      <c r="R19" s="1293"/>
      <c r="S19" s="1293"/>
      <c r="T19" s="1293"/>
      <c r="U19" s="1293"/>
      <c r="V19" s="1293"/>
      <c r="W19" s="1293"/>
      <c r="X19" s="1293"/>
      <c r="Y19" s="1293"/>
      <c r="Z19" s="1293"/>
      <c r="AA19" s="1293"/>
      <c r="AB19" s="1293"/>
      <c r="AC19" s="1293"/>
      <c r="AD19" s="1293"/>
      <c r="AE19" s="1293"/>
      <c r="AF19" s="1293"/>
      <c r="AG19" s="1293"/>
      <c r="AH19" s="1293"/>
      <c r="AI19" s="1293"/>
      <c r="AJ19" s="1293"/>
      <c r="AK19" s="1294"/>
      <c r="AL19" s="251"/>
    </row>
    <row r="20" spans="1:39" ht="20.25" customHeight="1">
      <c r="A20" s="251"/>
      <c r="B20" s="1287"/>
      <c r="C20" s="1292"/>
      <c r="D20" s="1293"/>
      <c r="E20" s="1293"/>
      <c r="F20" s="1293"/>
      <c r="G20" s="1293"/>
      <c r="H20" s="1293"/>
      <c r="I20" s="1293"/>
      <c r="J20" s="1293"/>
      <c r="K20" s="1293"/>
      <c r="L20" s="1293"/>
      <c r="M20" s="1293"/>
      <c r="N20" s="1293"/>
      <c r="O20" s="1293"/>
      <c r="P20" s="1293"/>
      <c r="Q20" s="1293"/>
      <c r="R20" s="1293"/>
      <c r="S20" s="1293"/>
      <c r="T20" s="1293"/>
      <c r="U20" s="1293"/>
      <c r="V20" s="1293"/>
      <c r="W20" s="1293"/>
      <c r="X20" s="1293"/>
      <c r="Y20" s="1293"/>
      <c r="Z20" s="1293"/>
      <c r="AA20" s="1293"/>
      <c r="AB20" s="1293"/>
      <c r="AC20" s="1293"/>
      <c r="AD20" s="1293"/>
      <c r="AE20" s="1293"/>
      <c r="AF20" s="1293"/>
      <c r="AG20" s="1293"/>
      <c r="AH20" s="1293"/>
      <c r="AI20" s="1293"/>
      <c r="AJ20" s="1293"/>
      <c r="AK20" s="1294"/>
      <c r="AL20" s="251"/>
    </row>
    <row r="21" spans="1:39" ht="20.25" customHeight="1">
      <c r="A21" s="251"/>
      <c r="B21" s="1287"/>
      <c r="C21" s="1292"/>
      <c r="D21" s="1293"/>
      <c r="E21" s="1293"/>
      <c r="F21" s="1293"/>
      <c r="G21" s="1293"/>
      <c r="H21" s="1293"/>
      <c r="I21" s="1293"/>
      <c r="J21" s="1293"/>
      <c r="K21" s="1293"/>
      <c r="L21" s="1293"/>
      <c r="M21" s="1293"/>
      <c r="N21" s="1293"/>
      <c r="O21" s="1293"/>
      <c r="P21" s="1293"/>
      <c r="Q21" s="1293"/>
      <c r="R21" s="1293"/>
      <c r="S21" s="1293"/>
      <c r="T21" s="1293"/>
      <c r="U21" s="1293"/>
      <c r="V21" s="1293"/>
      <c r="W21" s="1293"/>
      <c r="X21" s="1293"/>
      <c r="Y21" s="1293"/>
      <c r="Z21" s="1293"/>
      <c r="AA21" s="1293"/>
      <c r="AB21" s="1293"/>
      <c r="AC21" s="1293"/>
      <c r="AD21" s="1293"/>
      <c r="AE21" s="1293"/>
      <c r="AF21" s="1293"/>
      <c r="AG21" s="1293"/>
      <c r="AH21" s="1293"/>
      <c r="AI21" s="1293"/>
      <c r="AJ21" s="1293"/>
      <c r="AK21" s="1294"/>
      <c r="AL21" s="251"/>
    </row>
    <row r="22" spans="1:39" ht="20.25" customHeight="1">
      <c r="A22" s="251"/>
      <c r="B22" s="1287"/>
      <c r="C22" s="1292"/>
      <c r="D22" s="1293"/>
      <c r="E22" s="1293"/>
      <c r="F22" s="1293"/>
      <c r="G22" s="1293"/>
      <c r="H22" s="1293"/>
      <c r="I22" s="1293"/>
      <c r="J22" s="1293"/>
      <c r="K22" s="1293"/>
      <c r="L22" s="1293"/>
      <c r="M22" s="1293"/>
      <c r="N22" s="1293"/>
      <c r="O22" s="1293"/>
      <c r="P22" s="1293"/>
      <c r="Q22" s="1293"/>
      <c r="R22" s="1293"/>
      <c r="S22" s="1293"/>
      <c r="T22" s="1293"/>
      <c r="U22" s="1293"/>
      <c r="V22" s="1293"/>
      <c r="W22" s="1293"/>
      <c r="X22" s="1293"/>
      <c r="Y22" s="1293"/>
      <c r="Z22" s="1293"/>
      <c r="AA22" s="1293"/>
      <c r="AB22" s="1293"/>
      <c r="AC22" s="1293"/>
      <c r="AD22" s="1293"/>
      <c r="AE22" s="1293"/>
      <c r="AF22" s="1293"/>
      <c r="AG22" s="1293"/>
      <c r="AH22" s="1293"/>
      <c r="AI22" s="1293"/>
      <c r="AJ22" s="1293"/>
      <c r="AK22" s="1294"/>
      <c r="AL22" s="251"/>
    </row>
    <row r="23" spans="1:39" ht="20.25" customHeight="1">
      <c r="A23" s="251"/>
      <c r="B23" s="1287"/>
      <c r="C23" s="1292"/>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4"/>
      <c r="AL23" s="251"/>
    </row>
    <row r="24" spans="1:39" ht="20.25" customHeight="1">
      <c r="A24" s="251"/>
      <c r="B24" s="1287"/>
      <c r="C24" s="1292"/>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4"/>
      <c r="AL24" s="251"/>
    </row>
    <row r="25" spans="1:39" ht="20.25" customHeight="1">
      <c r="A25" s="251"/>
      <c r="B25" s="1287"/>
      <c r="C25" s="1292"/>
      <c r="D25" s="1293"/>
      <c r="E25" s="1293"/>
      <c r="F25" s="1293"/>
      <c r="G25" s="1293"/>
      <c r="H25" s="1293"/>
      <c r="I25" s="1293"/>
      <c r="J25" s="1293"/>
      <c r="K25" s="1293"/>
      <c r="L25" s="1293"/>
      <c r="M25" s="1293"/>
      <c r="N25" s="1293"/>
      <c r="O25" s="1293"/>
      <c r="P25" s="1293"/>
      <c r="Q25" s="1293"/>
      <c r="R25" s="1293"/>
      <c r="S25" s="1293"/>
      <c r="T25" s="1293"/>
      <c r="U25" s="1293"/>
      <c r="V25" s="1293"/>
      <c r="W25" s="1293"/>
      <c r="X25" s="1293"/>
      <c r="Y25" s="1293"/>
      <c r="Z25" s="1293"/>
      <c r="AA25" s="1293"/>
      <c r="AB25" s="1293"/>
      <c r="AC25" s="1293"/>
      <c r="AD25" s="1293"/>
      <c r="AE25" s="1293"/>
      <c r="AF25" s="1293"/>
      <c r="AG25" s="1293"/>
      <c r="AH25" s="1293"/>
      <c r="AI25" s="1293"/>
      <c r="AJ25" s="1293"/>
      <c r="AK25" s="1294"/>
      <c r="AL25" s="251"/>
    </row>
    <row r="26" spans="1:39" ht="20.25" customHeight="1">
      <c r="A26" s="251"/>
      <c r="B26" s="1287"/>
      <c r="C26" s="1292"/>
      <c r="D26" s="1293"/>
      <c r="E26" s="1293"/>
      <c r="F26" s="1293"/>
      <c r="G26" s="1293"/>
      <c r="H26" s="1293"/>
      <c r="I26" s="1293"/>
      <c r="J26" s="1293"/>
      <c r="K26" s="1293"/>
      <c r="L26" s="1293"/>
      <c r="M26" s="1293"/>
      <c r="N26" s="1293"/>
      <c r="O26" s="1293"/>
      <c r="P26" s="1293"/>
      <c r="Q26" s="1293"/>
      <c r="R26" s="1293"/>
      <c r="S26" s="1293"/>
      <c r="T26" s="1293"/>
      <c r="U26" s="1293"/>
      <c r="V26" s="1293"/>
      <c r="W26" s="1293"/>
      <c r="X26" s="1293"/>
      <c r="Y26" s="1293"/>
      <c r="Z26" s="1293"/>
      <c r="AA26" s="1293"/>
      <c r="AB26" s="1293"/>
      <c r="AC26" s="1293"/>
      <c r="AD26" s="1293"/>
      <c r="AE26" s="1293"/>
      <c r="AF26" s="1293"/>
      <c r="AG26" s="1293"/>
      <c r="AH26" s="1293"/>
      <c r="AI26" s="1293"/>
      <c r="AJ26" s="1293"/>
      <c r="AK26" s="1294"/>
      <c r="AL26" s="251"/>
    </row>
    <row r="27" spans="1:39" ht="20.25" customHeight="1">
      <c r="A27" s="251"/>
      <c r="B27" s="1287"/>
      <c r="C27" s="1292"/>
      <c r="D27" s="1293"/>
      <c r="E27" s="1293"/>
      <c r="F27" s="1293"/>
      <c r="G27" s="1293"/>
      <c r="H27" s="1293"/>
      <c r="I27" s="1293"/>
      <c r="J27" s="1293"/>
      <c r="K27" s="1293"/>
      <c r="L27" s="1293"/>
      <c r="M27" s="1293"/>
      <c r="N27" s="1293"/>
      <c r="O27" s="1293"/>
      <c r="P27" s="1293"/>
      <c r="Q27" s="1293"/>
      <c r="R27" s="1293"/>
      <c r="S27" s="1293"/>
      <c r="T27" s="1293"/>
      <c r="U27" s="1293"/>
      <c r="V27" s="1293"/>
      <c r="W27" s="1293"/>
      <c r="X27" s="1293"/>
      <c r="Y27" s="1293"/>
      <c r="Z27" s="1293"/>
      <c r="AA27" s="1293"/>
      <c r="AB27" s="1293"/>
      <c r="AC27" s="1293"/>
      <c r="AD27" s="1293"/>
      <c r="AE27" s="1293"/>
      <c r="AF27" s="1293"/>
      <c r="AG27" s="1293"/>
      <c r="AH27" s="1293"/>
      <c r="AI27" s="1293"/>
      <c r="AJ27" s="1293"/>
      <c r="AK27" s="1294"/>
      <c r="AL27" s="251"/>
    </row>
    <row r="28" spans="1:39" ht="20.25" customHeight="1" thickBot="1">
      <c r="A28" s="251"/>
      <c r="B28" s="1288"/>
      <c r="C28" s="1295"/>
      <c r="D28" s="1296"/>
      <c r="E28" s="1296"/>
      <c r="F28" s="1296"/>
      <c r="G28" s="1296"/>
      <c r="H28" s="1296"/>
      <c r="I28" s="1296"/>
      <c r="J28" s="1296"/>
      <c r="K28" s="1296"/>
      <c r="L28" s="1296"/>
      <c r="M28" s="1296"/>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7"/>
      <c r="AL28" s="251"/>
    </row>
    <row r="30" spans="1:39" ht="18.75" customHeight="1">
      <c r="A30" s="252"/>
      <c r="B30" s="252"/>
      <c r="C30" s="253" t="s">
        <v>247</v>
      </c>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252"/>
      <c r="AE30" s="252"/>
      <c r="AF30" s="252"/>
      <c r="AG30" s="252"/>
      <c r="AH30" s="252"/>
      <c r="AI30" s="252"/>
      <c r="AJ30" s="252"/>
      <c r="AK30" s="252"/>
      <c r="AL30" s="252"/>
      <c r="AM30" s="252"/>
    </row>
    <row r="31" spans="1:39" ht="18.75" customHeight="1">
      <c r="A31" s="252"/>
      <c r="B31" s="252"/>
      <c r="C31" s="253" t="s">
        <v>388</v>
      </c>
      <c r="D31" s="254"/>
      <c r="E31" s="254"/>
      <c r="F31" s="254"/>
      <c r="G31" s="254"/>
      <c r="H31" s="254"/>
      <c r="I31" s="254"/>
      <c r="J31" s="254"/>
      <c r="K31" s="254"/>
      <c r="L31" s="254"/>
      <c r="M31" s="254"/>
      <c r="N31" s="254"/>
      <c r="O31" s="254"/>
      <c r="P31" s="254"/>
      <c r="Q31" s="254"/>
      <c r="R31" s="254"/>
      <c r="S31" s="254"/>
      <c r="T31" s="254"/>
      <c r="U31" s="254"/>
      <c r="V31" s="254"/>
      <c r="W31" s="254"/>
      <c r="X31" s="254"/>
      <c r="Y31" s="254"/>
      <c r="Z31" s="254"/>
      <c r="AA31" s="254"/>
      <c r="AB31" s="254"/>
      <c r="AC31" s="254"/>
      <c r="AD31" s="252"/>
      <c r="AE31" s="252"/>
      <c r="AF31" s="252"/>
      <c r="AG31" s="252"/>
      <c r="AH31" s="252"/>
      <c r="AI31" s="252"/>
      <c r="AJ31" s="252"/>
      <c r="AK31" s="252"/>
      <c r="AL31" s="252"/>
      <c r="AM31" s="252"/>
    </row>
    <row r="32" spans="1:39" ht="18.75" customHeight="1"/>
    <row r="33" spans="1:38" ht="21" customHeight="1">
      <c r="A33" s="1298" t="s">
        <v>248</v>
      </c>
      <c r="B33" s="1298"/>
      <c r="C33" s="1298"/>
      <c r="D33" s="1298"/>
      <c r="E33" s="1298"/>
      <c r="F33" s="1298"/>
      <c r="G33" s="1298"/>
      <c r="H33" s="1298"/>
      <c r="I33" s="1298"/>
      <c r="J33" s="1298"/>
      <c r="K33" s="1298"/>
      <c r="L33" s="1298"/>
      <c r="M33" s="1298"/>
      <c r="N33" s="1298"/>
      <c r="O33" s="1298"/>
      <c r="P33" s="1298"/>
      <c r="Q33" s="1298"/>
      <c r="R33" s="1298"/>
      <c r="S33" s="1298"/>
      <c r="T33" s="1298"/>
      <c r="U33" s="1298"/>
      <c r="V33" s="1298"/>
      <c r="W33" s="1298"/>
      <c r="X33" s="1298"/>
      <c r="Y33" s="1298"/>
      <c r="Z33" s="1298"/>
      <c r="AA33" s="1298"/>
      <c r="AB33" s="1298"/>
      <c r="AC33" s="1298"/>
      <c r="AD33" s="1298"/>
      <c r="AE33" s="1298"/>
      <c r="AF33" s="1298"/>
      <c r="AG33" s="1298"/>
      <c r="AH33" s="1298"/>
      <c r="AI33" s="1298"/>
      <c r="AJ33" s="1298"/>
      <c r="AK33" s="1298"/>
      <c r="AL33" s="1298"/>
    </row>
    <row r="34" spans="1:38" ht="21" customHeight="1">
      <c r="A34" s="1298"/>
      <c r="B34" s="1298"/>
      <c r="C34" s="1298"/>
      <c r="D34" s="1298"/>
      <c r="E34" s="1298"/>
      <c r="F34" s="1298"/>
      <c r="G34" s="1298"/>
      <c r="H34" s="1298"/>
      <c r="I34" s="1298"/>
      <c r="J34" s="1298"/>
      <c r="K34" s="1298"/>
      <c r="L34" s="1298"/>
      <c r="M34" s="1298"/>
      <c r="N34" s="1298"/>
      <c r="O34" s="1298"/>
      <c r="P34" s="1298"/>
      <c r="Q34" s="1298"/>
      <c r="R34" s="1298"/>
      <c r="S34" s="1298"/>
      <c r="T34" s="1298"/>
      <c r="U34" s="1298"/>
      <c r="V34" s="1298"/>
      <c r="W34" s="1298"/>
      <c r="X34" s="1298"/>
      <c r="Y34" s="1298"/>
      <c r="Z34" s="1298"/>
      <c r="AA34" s="1298"/>
      <c r="AB34" s="1298"/>
      <c r="AC34" s="1298"/>
      <c r="AD34" s="1298"/>
      <c r="AE34" s="1298"/>
      <c r="AF34" s="1298"/>
      <c r="AG34" s="1298"/>
      <c r="AH34" s="1298"/>
      <c r="AI34" s="1298"/>
      <c r="AJ34" s="1298"/>
      <c r="AK34" s="1298"/>
      <c r="AL34" s="1298"/>
    </row>
    <row r="35" spans="1:38" ht="34.5" customHeight="1">
      <c r="A35" s="255" t="s">
        <v>191</v>
      </c>
      <c r="B35" s="255"/>
      <c r="C35" s="1299"/>
      <c r="D35" s="1300"/>
      <c r="E35" s="255" t="s">
        <v>3</v>
      </c>
      <c r="F35" s="1299"/>
      <c r="G35" s="1300"/>
      <c r="H35" s="255" t="s">
        <v>2</v>
      </c>
      <c r="I35" s="1299"/>
      <c r="J35" s="1300"/>
      <c r="K35" s="255" t="s">
        <v>1</v>
      </c>
      <c r="L35" s="256"/>
      <c r="M35" s="255" t="s">
        <v>249</v>
      </c>
      <c r="N35" s="255"/>
      <c r="O35" s="255"/>
      <c r="P35" s="257"/>
      <c r="Q35" s="1301"/>
      <c r="R35" s="1301"/>
      <c r="S35" s="1301"/>
      <c r="T35" s="1301"/>
      <c r="U35" s="1301"/>
      <c r="V35" s="1301"/>
      <c r="W35" s="1301"/>
      <c r="X35" s="1301"/>
      <c r="Y35" s="1301"/>
      <c r="Z35" s="1301"/>
      <c r="AA35" s="1301"/>
      <c r="AB35" s="1301"/>
      <c r="AC35" s="1301"/>
      <c r="AD35" s="1301"/>
      <c r="AE35" s="1301"/>
      <c r="AF35" s="1301"/>
      <c r="AG35" s="1301"/>
      <c r="AH35" s="1301"/>
      <c r="AI35" s="1301"/>
      <c r="AJ35" s="1301"/>
      <c r="AK35" s="1301"/>
    </row>
    <row r="36" spans="1:38" ht="29.25" customHeight="1">
      <c r="A36" s="258"/>
      <c r="B36" s="259"/>
      <c r="C36" s="259"/>
      <c r="D36" s="259"/>
      <c r="E36" s="259"/>
      <c r="F36" s="259"/>
      <c r="G36" s="259"/>
      <c r="H36" s="259"/>
      <c r="I36" s="259"/>
      <c r="J36" s="259"/>
      <c r="K36" s="259"/>
      <c r="L36" s="259"/>
      <c r="M36" s="1284" t="s">
        <v>250</v>
      </c>
      <c r="N36" s="1284"/>
      <c r="O36" s="1284"/>
      <c r="P36" s="1285" t="s">
        <v>251</v>
      </c>
      <c r="Q36" s="1285"/>
      <c r="R36" s="1302"/>
      <c r="S36" s="1302"/>
      <c r="T36" s="1302"/>
      <c r="U36" s="1302"/>
      <c r="V36" s="1302"/>
      <c r="W36" s="1302"/>
      <c r="X36" s="1302"/>
      <c r="Y36" s="1302"/>
      <c r="Z36" s="1302"/>
      <c r="AA36" s="1286" t="s">
        <v>252</v>
      </c>
      <c r="AB36" s="1286"/>
      <c r="AC36" s="1302"/>
      <c r="AD36" s="1302"/>
      <c r="AE36" s="1302"/>
      <c r="AF36" s="1302"/>
      <c r="AG36" s="1302"/>
      <c r="AH36" s="1302"/>
      <c r="AI36" s="1302"/>
      <c r="AJ36" s="1302"/>
      <c r="AK36" s="1302"/>
    </row>
    <row r="37" spans="1:38" customFormat="1"/>
    <row r="38" spans="1:38" hidden="1">
      <c r="A38" s="224" t="s">
        <v>253</v>
      </c>
    </row>
    <row r="39" spans="1:38" hidden="1">
      <c r="A39" s="260" t="s">
        <v>26</v>
      </c>
    </row>
    <row r="40" spans="1:38" hidden="1">
      <c r="A40" s="260" t="s">
        <v>27</v>
      </c>
    </row>
    <row r="41" spans="1:38" hidden="1">
      <c r="A41" s="260" t="s">
        <v>28</v>
      </c>
    </row>
    <row r="42" spans="1:38" hidden="1">
      <c r="A42" s="260" t="s">
        <v>29</v>
      </c>
    </row>
    <row r="43" spans="1:38" hidden="1">
      <c r="A43" s="260" t="s">
        <v>30</v>
      </c>
    </row>
    <row r="44" spans="1:38" hidden="1">
      <c r="A44" s="260" t="s">
        <v>254</v>
      </c>
    </row>
    <row r="45" spans="1:38" hidden="1">
      <c r="A45" s="260" t="s">
        <v>255</v>
      </c>
    </row>
    <row r="46" spans="1:38" hidden="1">
      <c r="A46" s="260" t="s">
        <v>256</v>
      </c>
    </row>
    <row r="47" spans="1:38" hidden="1">
      <c r="A47" s="260" t="s">
        <v>257</v>
      </c>
    </row>
    <row r="48" spans="1:38" hidden="1">
      <c r="A48" s="260" t="s">
        <v>258</v>
      </c>
    </row>
    <row r="49" spans="1:1">
      <c r="A49" s="260"/>
    </row>
    <row r="50" spans="1:1">
      <c r="A50" s="260"/>
    </row>
    <row r="51" spans="1:1">
      <c r="A51" s="260"/>
    </row>
  </sheetData>
  <sheetProtection password="DDC8" sheet="1" objects="1" scenarios="1"/>
  <mergeCells count="28">
    <mergeCell ref="B17:AK17"/>
    <mergeCell ref="B4:AK4"/>
    <mergeCell ref="B5:AK5"/>
    <mergeCell ref="B6:AK6"/>
    <mergeCell ref="B7:AK7"/>
    <mergeCell ref="B8:B11"/>
    <mergeCell ref="C8:AK8"/>
    <mergeCell ref="C9:M9"/>
    <mergeCell ref="R9:S9"/>
    <mergeCell ref="U9:V9"/>
    <mergeCell ref="C11:M11"/>
    <mergeCell ref="R11:S11"/>
    <mergeCell ref="U11:V11"/>
    <mergeCell ref="C13:AK13"/>
    <mergeCell ref="C14:AK14"/>
    <mergeCell ref="C15:AK15"/>
    <mergeCell ref="M36:O36"/>
    <mergeCell ref="P36:Q36"/>
    <mergeCell ref="AA36:AB36"/>
    <mergeCell ref="B18:B28"/>
    <mergeCell ref="C18:AK28"/>
    <mergeCell ref="A33:AL34"/>
    <mergeCell ref="C35:D35"/>
    <mergeCell ref="F35:G35"/>
    <mergeCell ref="I35:J35"/>
    <mergeCell ref="Q35:AK35"/>
    <mergeCell ref="R36:Z36"/>
    <mergeCell ref="AC36:AK36"/>
  </mergeCells>
  <phoneticPr fontId="8"/>
  <dataValidations count="2">
    <dataValidation imeMode="hiragana" allowBlank="1" showInputMessage="1" showErrorMessage="1" sqref="R36" xr:uid="{00000000-0002-0000-0A00-000000000000}"/>
    <dataValidation imeMode="halfAlpha" allowBlank="1" showInputMessage="1" showErrorMessage="1" sqref="I35:J35 C35:D35 F35:G35" xr:uid="{00000000-0002-0000-0A00-000001000000}"/>
  </dataValidations>
  <printOptions horizontalCentered="1"/>
  <pageMargins left="0.70866141732283472" right="0.70866141732283472" top="0.55118110236220474" bottom="0.55118110236220474"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4513" r:id="rId4" name="Check Box 1">
              <controlPr defaultSize="0" autoFill="0" autoLine="0" autoPict="0">
                <anchor moveWithCells="1">
                  <from>
                    <xdr:col>1</xdr:col>
                    <xdr:colOff>28575</xdr:colOff>
                    <xdr:row>13</xdr:row>
                    <xdr:rowOff>0</xdr:rowOff>
                  </from>
                  <to>
                    <xdr:col>1</xdr:col>
                    <xdr:colOff>257175</xdr:colOff>
                    <xdr:row>14</xdr:row>
                    <xdr:rowOff>57150</xdr:rowOff>
                  </to>
                </anchor>
              </controlPr>
            </control>
          </mc:Choice>
        </mc:AlternateContent>
        <mc:AlternateContent xmlns:mc="http://schemas.openxmlformats.org/markup-compatibility/2006">
          <mc:Choice Requires="x14">
            <control shapeId="64514" r:id="rId5" name="Check Box 2">
              <controlPr defaultSize="0" autoFill="0" autoLine="0" autoPict="0">
                <anchor moveWithCells="1">
                  <from>
                    <xdr:col>1</xdr:col>
                    <xdr:colOff>28575</xdr:colOff>
                    <xdr:row>13</xdr:row>
                    <xdr:rowOff>0</xdr:rowOff>
                  </from>
                  <to>
                    <xdr:col>1</xdr:col>
                    <xdr:colOff>257175</xdr:colOff>
                    <xdr:row>14</xdr:row>
                    <xdr:rowOff>57150</xdr:rowOff>
                  </to>
                </anchor>
              </controlPr>
            </control>
          </mc:Choice>
        </mc:AlternateContent>
        <mc:AlternateContent xmlns:mc="http://schemas.openxmlformats.org/markup-compatibility/2006">
          <mc:Choice Requires="x14">
            <control shapeId="64515" r:id="rId6" name="Check Box 3">
              <controlPr defaultSize="0" autoFill="0" autoLine="0" autoPict="0">
                <anchor moveWithCells="1">
                  <from>
                    <xdr:col>1</xdr:col>
                    <xdr:colOff>28575</xdr:colOff>
                    <xdr:row>13</xdr:row>
                    <xdr:rowOff>0</xdr:rowOff>
                  </from>
                  <to>
                    <xdr:col>1</xdr:col>
                    <xdr:colOff>257175</xdr:colOff>
                    <xdr:row>14</xdr:row>
                    <xdr:rowOff>57150</xdr:rowOff>
                  </to>
                </anchor>
              </controlPr>
            </control>
          </mc:Choice>
        </mc:AlternateContent>
        <mc:AlternateContent xmlns:mc="http://schemas.openxmlformats.org/markup-compatibility/2006">
          <mc:Choice Requires="x14">
            <control shapeId="64516" r:id="rId7" name="Check Box 4">
              <controlPr defaultSize="0" autoFill="0" autoLine="0" autoPict="0">
                <anchor moveWithCells="1">
                  <from>
                    <xdr:col>1</xdr:col>
                    <xdr:colOff>28575</xdr:colOff>
                    <xdr:row>12</xdr:row>
                    <xdr:rowOff>0</xdr:rowOff>
                  </from>
                  <to>
                    <xdr:col>1</xdr:col>
                    <xdr:colOff>257175</xdr:colOff>
                    <xdr:row>12</xdr:row>
                    <xdr:rowOff>1466850</xdr:rowOff>
                  </to>
                </anchor>
              </controlPr>
            </control>
          </mc:Choice>
        </mc:AlternateContent>
        <mc:AlternateContent xmlns:mc="http://schemas.openxmlformats.org/markup-compatibility/2006">
          <mc:Choice Requires="x14">
            <control shapeId="64517" r:id="rId8" name="Check Box 5">
              <controlPr defaultSize="0" autoFill="0" autoLine="0" autoPict="0">
                <anchor moveWithCells="1">
                  <from>
                    <xdr:col>1</xdr:col>
                    <xdr:colOff>28575</xdr:colOff>
                    <xdr:row>13</xdr:row>
                    <xdr:rowOff>0</xdr:rowOff>
                  </from>
                  <to>
                    <xdr:col>1</xdr:col>
                    <xdr:colOff>257175</xdr:colOff>
                    <xdr:row>14</xdr:row>
                    <xdr:rowOff>57150</xdr:rowOff>
                  </to>
                </anchor>
              </controlPr>
            </control>
          </mc:Choice>
        </mc:AlternateContent>
        <mc:AlternateContent xmlns:mc="http://schemas.openxmlformats.org/markup-compatibility/2006">
          <mc:Choice Requires="x14">
            <control shapeId="64518" r:id="rId9" name="Check Box 6">
              <controlPr defaultSize="0" autoFill="0" autoLine="0" autoPict="0">
                <anchor moveWithCells="1">
                  <from>
                    <xdr:col>1</xdr:col>
                    <xdr:colOff>28575</xdr:colOff>
                    <xdr:row>13</xdr:row>
                    <xdr:rowOff>0</xdr:rowOff>
                  </from>
                  <to>
                    <xdr:col>1</xdr:col>
                    <xdr:colOff>257175</xdr:colOff>
                    <xdr:row>14</xdr:row>
                    <xdr:rowOff>57150</xdr:rowOff>
                  </to>
                </anchor>
              </controlPr>
            </control>
          </mc:Choice>
        </mc:AlternateContent>
        <mc:AlternateContent xmlns:mc="http://schemas.openxmlformats.org/markup-compatibility/2006">
          <mc:Choice Requires="x14">
            <control shapeId="64519" r:id="rId10" name="Check Box 7">
              <controlPr defaultSize="0" autoFill="0" autoLine="0" autoPict="0">
                <anchor moveWithCells="1">
                  <from>
                    <xdr:col>1</xdr:col>
                    <xdr:colOff>28575</xdr:colOff>
                    <xdr:row>13</xdr:row>
                    <xdr:rowOff>0</xdr:rowOff>
                  </from>
                  <to>
                    <xdr:col>1</xdr:col>
                    <xdr:colOff>257175</xdr:colOff>
                    <xdr:row>14</xdr:row>
                    <xdr:rowOff>57150</xdr:rowOff>
                  </to>
                </anchor>
              </controlPr>
            </control>
          </mc:Choice>
        </mc:AlternateContent>
        <mc:AlternateContent xmlns:mc="http://schemas.openxmlformats.org/markup-compatibility/2006">
          <mc:Choice Requires="x14">
            <control shapeId="64520" r:id="rId11" name="Check Box 8">
              <controlPr defaultSize="0" autoFill="0" autoLine="0" autoPict="0">
                <anchor moveWithCells="1">
                  <from>
                    <xdr:col>1</xdr:col>
                    <xdr:colOff>28575</xdr:colOff>
                    <xdr:row>13</xdr:row>
                    <xdr:rowOff>0</xdr:rowOff>
                  </from>
                  <to>
                    <xdr:col>1</xdr:col>
                    <xdr:colOff>257175</xdr:colOff>
                    <xdr:row>14</xdr:row>
                    <xdr:rowOff>57150</xdr:rowOff>
                  </to>
                </anchor>
              </controlPr>
            </control>
          </mc:Choice>
        </mc:AlternateContent>
        <mc:AlternateContent xmlns:mc="http://schemas.openxmlformats.org/markup-compatibility/2006">
          <mc:Choice Requires="x14">
            <control shapeId="64521" r:id="rId12" name="Check Box 9">
              <controlPr defaultSize="0" autoFill="0" autoLine="0" autoPict="0">
                <anchor moveWithCells="1">
                  <from>
                    <xdr:col>1</xdr:col>
                    <xdr:colOff>28575</xdr:colOff>
                    <xdr:row>13</xdr:row>
                    <xdr:rowOff>0</xdr:rowOff>
                  </from>
                  <to>
                    <xdr:col>1</xdr:col>
                    <xdr:colOff>257175</xdr:colOff>
                    <xdr:row>14</xdr:row>
                    <xdr:rowOff>57150</xdr:rowOff>
                  </to>
                </anchor>
              </controlPr>
            </control>
          </mc:Choice>
        </mc:AlternateContent>
        <mc:AlternateContent xmlns:mc="http://schemas.openxmlformats.org/markup-compatibility/2006">
          <mc:Choice Requires="x14">
            <control shapeId="64522" r:id="rId13" name="Check Box 10">
              <controlPr defaultSize="0" autoFill="0" autoLine="0" autoPict="0">
                <anchor moveWithCells="1">
                  <from>
                    <xdr:col>1</xdr:col>
                    <xdr:colOff>28575</xdr:colOff>
                    <xdr:row>13</xdr:row>
                    <xdr:rowOff>0</xdr:rowOff>
                  </from>
                  <to>
                    <xdr:col>1</xdr:col>
                    <xdr:colOff>257175</xdr:colOff>
                    <xdr:row>14</xdr:row>
                    <xdr:rowOff>57150</xdr:rowOff>
                  </to>
                </anchor>
              </controlPr>
            </control>
          </mc:Choice>
        </mc:AlternateContent>
        <mc:AlternateContent xmlns:mc="http://schemas.openxmlformats.org/markup-compatibility/2006">
          <mc:Choice Requires="x14">
            <control shapeId="64523" r:id="rId14" name="Check Box 11">
              <controlPr defaultSize="0" autoFill="0" autoLine="0" autoPict="0">
                <anchor moveWithCells="1">
                  <from>
                    <xdr:col>1</xdr:col>
                    <xdr:colOff>28575</xdr:colOff>
                    <xdr:row>14</xdr:row>
                    <xdr:rowOff>0</xdr:rowOff>
                  </from>
                  <to>
                    <xdr:col>1</xdr:col>
                    <xdr:colOff>257175</xdr:colOff>
                    <xdr:row>14</xdr:row>
                    <xdr:rowOff>1295400</xdr:rowOff>
                  </to>
                </anchor>
              </controlPr>
            </control>
          </mc:Choice>
        </mc:AlternateContent>
        <mc:AlternateContent xmlns:mc="http://schemas.openxmlformats.org/markup-compatibility/2006">
          <mc:Choice Requires="x14">
            <control shapeId="64524" r:id="rId15" name="Check Box 12">
              <controlPr defaultSize="0" autoFill="0" autoLine="0" autoPict="0">
                <anchor moveWithCells="1">
                  <from>
                    <xdr:col>1</xdr:col>
                    <xdr:colOff>28575</xdr:colOff>
                    <xdr:row>12</xdr:row>
                    <xdr:rowOff>0</xdr:rowOff>
                  </from>
                  <to>
                    <xdr:col>1</xdr:col>
                    <xdr:colOff>257175</xdr:colOff>
                    <xdr:row>12</xdr:row>
                    <xdr:rowOff>1466850</xdr:rowOff>
                  </to>
                </anchor>
              </controlPr>
            </control>
          </mc:Choice>
        </mc:AlternateContent>
        <mc:AlternateContent xmlns:mc="http://schemas.openxmlformats.org/markup-compatibility/2006">
          <mc:Choice Requires="x14">
            <control shapeId="64525" r:id="rId16" name="Check Box 13">
              <controlPr defaultSize="0" autoFill="0" autoLine="0" autoPict="0">
                <anchor moveWithCells="1">
                  <from>
                    <xdr:col>1</xdr:col>
                    <xdr:colOff>28575</xdr:colOff>
                    <xdr:row>7</xdr:row>
                    <xdr:rowOff>381000</xdr:rowOff>
                  </from>
                  <to>
                    <xdr:col>1</xdr:col>
                    <xdr:colOff>257175</xdr:colOff>
                    <xdr:row>10</xdr:row>
                    <xdr:rowOff>57150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CN98"/>
  <sheetViews>
    <sheetView zoomScale="115" zoomScaleNormal="115" workbookViewId="0">
      <selection activeCell="C6" sqref="C6:CN112"/>
    </sheetView>
  </sheetViews>
  <sheetFormatPr defaultRowHeight="13.5"/>
  <cols>
    <col min="1" max="1" width="3.5" style="560" bestFit="1" customWidth="1"/>
    <col min="2" max="2" width="18.625" style="560" customWidth="1"/>
    <col min="3" max="43" width="4.625" style="560" customWidth="1"/>
    <col min="44" max="46" width="9" style="560"/>
    <col min="47" max="47" width="9" style="560" customWidth="1"/>
    <col min="48" max="48" width="10.5" style="560" bestFit="1" customWidth="1"/>
    <col min="49" max="91" width="9" style="560" customWidth="1"/>
    <col min="92" max="16384" width="9" style="560"/>
  </cols>
  <sheetData>
    <row r="1" spans="1:92">
      <c r="A1" s="1331" t="s">
        <v>479</v>
      </c>
      <c r="B1" s="1331"/>
      <c r="C1" s="1331"/>
      <c r="D1" s="1331"/>
      <c r="E1" s="1331"/>
      <c r="F1" s="1331"/>
      <c r="G1" s="1331"/>
      <c r="H1" s="1331"/>
      <c r="I1" s="1331"/>
      <c r="J1" s="1331"/>
      <c r="K1" s="1331"/>
      <c r="L1" s="1331"/>
      <c r="M1" s="1331"/>
      <c r="N1" s="1331"/>
      <c r="O1" s="1331"/>
      <c r="P1" s="1331"/>
      <c r="Q1" s="133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c r="AP1" s="1331"/>
      <c r="AQ1" s="1331"/>
      <c r="AR1" s="1331"/>
      <c r="AS1" s="1331"/>
      <c r="AT1" s="1331"/>
    </row>
    <row r="3" spans="1:92">
      <c r="B3" s="560" t="s">
        <v>426</v>
      </c>
      <c r="C3" s="1332"/>
      <c r="D3" s="1332"/>
      <c r="E3" s="1332"/>
      <c r="F3" s="1332"/>
      <c r="G3" s="1332"/>
      <c r="H3" s="1332"/>
      <c r="I3" s="1332"/>
      <c r="J3" s="1332"/>
      <c r="K3" s="1332"/>
      <c r="L3" s="1332"/>
    </row>
    <row r="4" spans="1:92">
      <c r="B4" s="560" t="s">
        <v>427</v>
      </c>
      <c r="C4" s="1332"/>
      <c r="D4" s="1332"/>
      <c r="E4" s="1332"/>
      <c r="F4" s="1332"/>
      <c r="G4" s="1332"/>
      <c r="H4" s="1332"/>
      <c r="I4" s="1332"/>
      <c r="J4" s="1332"/>
      <c r="K4" s="1332"/>
      <c r="L4" s="1332"/>
    </row>
    <row r="6" spans="1:92">
      <c r="A6" s="1176"/>
      <c r="B6" s="1176" t="s">
        <v>411</v>
      </c>
      <c r="C6" s="1175">
        <f>定員29名以下!C8</f>
        <v>45019</v>
      </c>
      <c r="D6" s="1175">
        <f>定員29名以下!D8</f>
        <v>45020</v>
      </c>
      <c r="E6" s="1175">
        <f>定員29名以下!E8</f>
        <v>45021</v>
      </c>
      <c r="F6" s="1175">
        <f>定員29名以下!F8</f>
        <v>45022</v>
      </c>
      <c r="G6" s="1175">
        <f>定員29名以下!G8</f>
        <v>45023</v>
      </c>
      <c r="H6" s="1175">
        <f>定員29名以下!H8</f>
        <v>45024</v>
      </c>
      <c r="I6" s="1175">
        <f>定員29名以下!I8</f>
        <v>45025</v>
      </c>
      <c r="J6" s="1175">
        <f>定員29名以下!J8</f>
        <v>45026</v>
      </c>
      <c r="K6" s="1175">
        <f>定員29名以下!K8</f>
        <v>45027</v>
      </c>
      <c r="L6" s="1175">
        <f>定員29名以下!L8</f>
        <v>45028</v>
      </c>
      <c r="M6" s="1175">
        <f>定員29名以下!M8</f>
        <v>45029</v>
      </c>
      <c r="N6" s="1175">
        <f>定員29名以下!N8</f>
        <v>0</v>
      </c>
      <c r="O6" s="1175">
        <f>定員29名以下!O8</f>
        <v>0</v>
      </c>
      <c r="P6" s="1175">
        <f>定員29名以下!P8</f>
        <v>0</v>
      </c>
      <c r="Q6" s="1175">
        <f>定員29名以下!Q8</f>
        <v>0</v>
      </c>
      <c r="R6" s="1175">
        <f>定員29名以下!R8</f>
        <v>0</v>
      </c>
      <c r="S6" s="1175">
        <f>定員29名以下!S8</f>
        <v>0</v>
      </c>
      <c r="T6" s="1175">
        <f>定員29名以下!T8</f>
        <v>0</v>
      </c>
      <c r="U6" s="1175">
        <f>定員29名以下!U8</f>
        <v>0</v>
      </c>
      <c r="V6" s="1175">
        <f>定員29名以下!V8</f>
        <v>0</v>
      </c>
      <c r="W6" s="1175">
        <f>定員29名以下!W8</f>
        <v>0</v>
      </c>
      <c r="X6" s="1175">
        <f>定員29名以下!X8</f>
        <v>0</v>
      </c>
      <c r="Y6" s="1175">
        <f>定員29名以下!Y8</f>
        <v>0</v>
      </c>
      <c r="Z6" s="1175">
        <f>定員29名以下!Z8</f>
        <v>0</v>
      </c>
      <c r="AA6" s="1175">
        <f>定員29名以下!AA8</f>
        <v>0</v>
      </c>
      <c r="AB6" s="1175">
        <f>定員29名以下!AB8</f>
        <v>0</v>
      </c>
      <c r="AC6" s="1175">
        <f>定員29名以下!AC8</f>
        <v>0</v>
      </c>
      <c r="AD6" s="1175">
        <f>定員29名以下!AD8</f>
        <v>0</v>
      </c>
      <c r="AE6" s="1175">
        <f>定員29名以下!AE8</f>
        <v>0</v>
      </c>
      <c r="AF6" s="1175">
        <f>定員29名以下!AF8</f>
        <v>0</v>
      </c>
      <c r="AG6" s="1175">
        <f>定員29名以下!AG8</f>
        <v>0</v>
      </c>
      <c r="AH6" s="1175">
        <f>定員29名以下!AH8</f>
        <v>0</v>
      </c>
      <c r="AI6" s="1175">
        <f>定員29名以下!AI8</f>
        <v>0</v>
      </c>
      <c r="AJ6" s="1175">
        <f>定員29名以下!AJ8</f>
        <v>0</v>
      </c>
      <c r="AK6" s="1175">
        <f>定員29名以下!AK8</f>
        <v>0</v>
      </c>
      <c r="AL6" s="1175">
        <f>定員29名以下!AL8</f>
        <v>0</v>
      </c>
      <c r="AM6" s="1175">
        <f>定員29名以下!AM8</f>
        <v>0</v>
      </c>
      <c r="AN6" s="1175">
        <f>定員29名以下!AN8</f>
        <v>0</v>
      </c>
      <c r="AO6" s="1175">
        <f>定員29名以下!AO8</f>
        <v>0</v>
      </c>
      <c r="AP6" s="1175">
        <f>定員29名以下!AP8</f>
        <v>0</v>
      </c>
      <c r="AQ6" s="1175">
        <f>定員29名以下!AQ8</f>
        <v>0</v>
      </c>
      <c r="AR6" s="1176" t="s">
        <v>430</v>
      </c>
      <c r="AS6" s="1176"/>
      <c r="AT6" s="1176"/>
      <c r="AV6" s="570">
        <v>45016</v>
      </c>
    </row>
    <row r="7" spans="1:92" ht="40.5">
      <c r="A7" s="1176"/>
      <c r="B7" s="1176"/>
      <c r="C7" s="1175"/>
      <c r="D7" s="1175"/>
      <c r="E7" s="1175"/>
      <c r="F7" s="1175"/>
      <c r="G7" s="1175"/>
      <c r="H7" s="1175"/>
      <c r="I7" s="1175"/>
      <c r="J7" s="1175"/>
      <c r="K7" s="1175"/>
      <c r="L7" s="1175"/>
      <c r="M7" s="1175"/>
      <c r="N7" s="1175"/>
      <c r="O7" s="1175"/>
      <c r="P7" s="1175"/>
      <c r="Q7" s="1175"/>
      <c r="R7" s="1175"/>
      <c r="S7" s="1175"/>
      <c r="T7" s="1175"/>
      <c r="U7" s="1175"/>
      <c r="V7" s="1175"/>
      <c r="W7" s="1175"/>
      <c r="X7" s="1175"/>
      <c r="Y7" s="1175"/>
      <c r="Z7" s="1175"/>
      <c r="AA7" s="1175"/>
      <c r="AB7" s="1175"/>
      <c r="AC7" s="1175"/>
      <c r="AD7" s="1175"/>
      <c r="AE7" s="1175"/>
      <c r="AF7" s="1175"/>
      <c r="AG7" s="1175"/>
      <c r="AH7" s="1175"/>
      <c r="AI7" s="1175"/>
      <c r="AJ7" s="1175"/>
      <c r="AK7" s="1175"/>
      <c r="AL7" s="1175"/>
      <c r="AM7" s="1175"/>
      <c r="AN7" s="1175"/>
      <c r="AO7" s="1175"/>
      <c r="AP7" s="1175"/>
      <c r="AQ7" s="1175"/>
      <c r="AR7" s="571" t="s">
        <v>431</v>
      </c>
      <c r="AS7" s="571" t="s">
        <v>432</v>
      </c>
      <c r="AT7" s="571" t="s">
        <v>433</v>
      </c>
      <c r="AW7" s="570">
        <f>C6</f>
        <v>45019</v>
      </c>
      <c r="AX7" s="570">
        <f t="shared" ref="AX7:CK7" si="0">D6</f>
        <v>45020</v>
      </c>
      <c r="AY7" s="570">
        <f t="shared" si="0"/>
        <v>45021</v>
      </c>
      <c r="AZ7" s="570">
        <f t="shared" si="0"/>
        <v>45022</v>
      </c>
      <c r="BA7" s="570">
        <f t="shared" si="0"/>
        <v>45023</v>
      </c>
      <c r="BB7" s="570">
        <f t="shared" si="0"/>
        <v>45024</v>
      </c>
      <c r="BC7" s="570">
        <f t="shared" si="0"/>
        <v>45025</v>
      </c>
      <c r="BD7" s="570">
        <f t="shared" si="0"/>
        <v>45026</v>
      </c>
      <c r="BE7" s="570">
        <f t="shared" si="0"/>
        <v>45027</v>
      </c>
      <c r="BF7" s="570">
        <f t="shared" si="0"/>
        <v>45028</v>
      </c>
      <c r="BG7" s="570">
        <f t="shared" si="0"/>
        <v>45029</v>
      </c>
      <c r="BH7" s="570">
        <f t="shared" si="0"/>
        <v>0</v>
      </c>
      <c r="BI7" s="570">
        <f t="shared" si="0"/>
        <v>0</v>
      </c>
      <c r="BJ7" s="570">
        <f t="shared" si="0"/>
        <v>0</v>
      </c>
      <c r="BK7" s="570">
        <f t="shared" si="0"/>
        <v>0</v>
      </c>
      <c r="BL7" s="570">
        <f t="shared" si="0"/>
        <v>0</v>
      </c>
      <c r="BM7" s="570">
        <f t="shared" si="0"/>
        <v>0</v>
      </c>
      <c r="BN7" s="570">
        <f t="shared" si="0"/>
        <v>0</v>
      </c>
      <c r="BO7" s="570">
        <f t="shared" si="0"/>
        <v>0</v>
      </c>
      <c r="BP7" s="570">
        <f t="shared" si="0"/>
        <v>0</v>
      </c>
      <c r="BQ7" s="570">
        <f t="shared" si="0"/>
        <v>0</v>
      </c>
      <c r="BR7" s="570">
        <f t="shared" si="0"/>
        <v>0</v>
      </c>
      <c r="BS7" s="570">
        <f t="shared" si="0"/>
        <v>0</v>
      </c>
      <c r="BT7" s="570">
        <f t="shared" si="0"/>
        <v>0</v>
      </c>
      <c r="BU7" s="570">
        <f t="shared" si="0"/>
        <v>0</v>
      </c>
      <c r="BV7" s="570">
        <f t="shared" si="0"/>
        <v>0</v>
      </c>
      <c r="BW7" s="570">
        <f t="shared" si="0"/>
        <v>0</v>
      </c>
      <c r="BX7" s="570">
        <f t="shared" si="0"/>
        <v>0</v>
      </c>
      <c r="BY7" s="570">
        <f t="shared" si="0"/>
        <v>0</v>
      </c>
      <c r="BZ7" s="570">
        <f t="shared" si="0"/>
        <v>0</v>
      </c>
      <c r="CA7" s="570">
        <f t="shared" si="0"/>
        <v>0</v>
      </c>
      <c r="CB7" s="570">
        <f t="shared" si="0"/>
        <v>0</v>
      </c>
      <c r="CC7" s="570">
        <f t="shared" si="0"/>
        <v>0</v>
      </c>
      <c r="CD7" s="570">
        <f t="shared" si="0"/>
        <v>0</v>
      </c>
      <c r="CE7" s="570">
        <f t="shared" si="0"/>
        <v>0</v>
      </c>
      <c r="CF7" s="570">
        <f t="shared" si="0"/>
        <v>0</v>
      </c>
      <c r="CG7" s="570">
        <f t="shared" si="0"/>
        <v>0</v>
      </c>
      <c r="CH7" s="570">
        <f t="shared" si="0"/>
        <v>0</v>
      </c>
      <c r="CI7" s="570">
        <f t="shared" si="0"/>
        <v>0</v>
      </c>
      <c r="CJ7" s="570">
        <f t="shared" si="0"/>
        <v>0</v>
      </c>
      <c r="CK7" s="570">
        <f t="shared" si="0"/>
        <v>0</v>
      </c>
      <c r="CL7" s="560" t="s">
        <v>480</v>
      </c>
      <c r="CM7" s="560" t="s">
        <v>481</v>
      </c>
    </row>
    <row r="8" spans="1:92">
      <c r="A8" s="572">
        <v>1</v>
      </c>
      <c r="B8" s="573"/>
      <c r="C8" s="574">
        <f t="shared" ref="C8:AQ14" si="1">IF(OR(AND(44626&gt;=C38,C38&gt;=44588),AND(45382&gt;=C38,C38&gt;=44659)),1,0)</f>
        <v>1</v>
      </c>
      <c r="D8" s="574">
        <f t="shared" si="1"/>
        <v>1</v>
      </c>
      <c r="E8" s="574">
        <f t="shared" si="1"/>
        <v>1</v>
      </c>
      <c r="F8" s="574">
        <f t="shared" si="1"/>
        <v>1</v>
      </c>
      <c r="G8" s="574">
        <f t="shared" si="1"/>
        <v>1</v>
      </c>
      <c r="H8" s="574">
        <f t="shared" si="1"/>
        <v>1</v>
      </c>
      <c r="I8" s="574">
        <f t="shared" si="1"/>
        <v>1</v>
      </c>
      <c r="J8" s="574">
        <f t="shared" si="1"/>
        <v>1</v>
      </c>
      <c r="K8" s="574">
        <f t="shared" si="1"/>
        <v>1</v>
      </c>
      <c r="L8" s="574">
        <f t="shared" si="1"/>
        <v>1</v>
      </c>
      <c r="M8" s="574">
        <f t="shared" si="1"/>
        <v>1</v>
      </c>
      <c r="N8" s="574">
        <f t="shared" si="1"/>
        <v>0</v>
      </c>
      <c r="O8" s="574">
        <f t="shared" si="1"/>
        <v>0</v>
      </c>
      <c r="P8" s="574">
        <f t="shared" si="1"/>
        <v>0</v>
      </c>
      <c r="Q8" s="574">
        <f t="shared" si="1"/>
        <v>0</v>
      </c>
      <c r="R8" s="574">
        <f t="shared" si="1"/>
        <v>0</v>
      </c>
      <c r="S8" s="574">
        <f t="shared" si="1"/>
        <v>0</v>
      </c>
      <c r="T8" s="574">
        <f t="shared" si="1"/>
        <v>0</v>
      </c>
      <c r="U8" s="574">
        <f t="shared" si="1"/>
        <v>0</v>
      </c>
      <c r="V8" s="574">
        <f t="shared" si="1"/>
        <v>0</v>
      </c>
      <c r="W8" s="574">
        <f t="shared" si="1"/>
        <v>0</v>
      </c>
      <c r="X8" s="574">
        <f t="shared" si="1"/>
        <v>0</v>
      </c>
      <c r="Y8" s="574">
        <f t="shared" si="1"/>
        <v>0</v>
      </c>
      <c r="Z8" s="574">
        <f t="shared" si="1"/>
        <v>0</v>
      </c>
      <c r="AA8" s="574">
        <f t="shared" si="1"/>
        <v>0</v>
      </c>
      <c r="AB8" s="574">
        <f t="shared" si="1"/>
        <v>0</v>
      </c>
      <c r="AC8" s="574">
        <f t="shared" si="1"/>
        <v>0</v>
      </c>
      <c r="AD8" s="574">
        <f t="shared" si="1"/>
        <v>0</v>
      </c>
      <c r="AE8" s="574">
        <f t="shared" si="1"/>
        <v>0</v>
      </c>
      <c r="AF8" s="574">
        <f t="shared" si="1"/>
        <v>0</v>
      </c>
      <c r="AG8" s="574">
        <f t="shared" si="1"/>
        <v>0</v>
      </c>
      <c r="AH8" s="574">
        <f t="shared" si="1"/>
        <v>0</v>
      </c>
      <c r="AI8" s="574">
        <f t="shared" si="1"/>
        <v>0</v>
      </c>
      <c r="AJ8" s="574">
        <f t="shared" si="1"/>
        <v>0</v>
      </c>
      <c r="AK8" s="574">
        <f t="shared" si="1"/>
        <v>0</v>
      </c>
      <c r="AL8" s="574">
        <f t="shared" si="1"/>
        <v>0</v>
      </c>
      <c r="AM8" s="574">
        <f t="shared" si="1"/>
        <v>0</v>
      </c>
      <c r="AN8" s="574">
        <f t="shared" si="1"/>
        <v>0</v>
      </c>
      <c r="AO8" s="574">
        <f t="shared" si="1"/>
        <v>0</v>
      </c>
      <c r="AP8" s="574">
        <f t="shared" si="1"/>
        <v>0</v>
      </c>
      <c r="AQ8" s="574">
        <f t="shared" si="1"/>
        <v>0</v>
      </c>
      <c r="AR8" s="572">
        <f t="shared" ref="AR8:AR36" si="2">COUNTIF(C8:AQ8,"○")</f>
        <v>0</v>
      </c>
      <c r="AS8" s="572">
        <f>CL8</f>
        <v>1</v>
      </c>
      <c r="AT8" s="572">
        <f>AR8+AS8*1</f>
        <v>1</v>
      </c>
      <c r="AV8" s="575" t="str">
        <f t="shared" ref="AV8:AV36" si="3">IF(AR8&gt;15,"エラー　申請日数が15日を超えています","")</f>
        <v/>
      </c>
      <c r="AW8" s="560">
        <f>IF(AND(C8=1,定員29名以下!C9="○",定員29名以下!C38&gt;=2),2,IF(AND(C8=1,定員29名以下!C9="○",定員29名以下!C38&lt;2),1,IF(AND(C8=0,定員29名以下!C9="○"),1,0)))</f>
        <v>1</v>
      </c>
      <c r="AX8" s="560">
        <f>IF(AND(D8=1,定員29名以下!D9="○",定員29名以下!D38&gt;=2),2,IF(AND(D8=1,定員29名以下!D9="○",定員29名以下!D38&lt;2),1,IF(AND(D8=0,定員29名以下!D9="○"),1,0)))</f>
        <v>2</v>
      </c>
      <c r="AY8" s="560">
        <f>IF(AND(E8=1,定員29名以下!E9="○",定員29名以下!E38&gt;=2),2,IF(AND(E8=1,定員29名以下!E9="○",定員29名以下!E38&lt;2),1,IF(AND(E8=0,定員29名以下!E9="○"),1,0)))</f>
        <v>0</v>
      </c>
      <c r="AZ8" s="560">
        <f>IF(AND(F8=1,定員29名以下!F9="○",定員29名以下!F38&gt;=2),2,IF(AND(F8=1,定員29名以下!F9="○",定員29名以下!F38&lt;2),1,IF(AND(F8=0,定員29名以下!F9="○"),1,0)))</f>
        <v>0</v>
      </c>
      <c r="BA8" s="560">
        <f>IF(AND(G8=1,定員29名以下!G9="○",定員29名以下!G38&gt;=2),2,IF(AND(G8=1,定員29名以下!G9="○",定員29名以下!G38&lt;2),1,IF(AND(G8=0,定員29名以下!G9="○"),1,0)))</f>
        <v>0</v>
      </c>
      <c r="BB8" s="560">
        <f>IF(AND(H8=1,定員29名以下!H9="○",定員29名以下!H38&gt;=2),2,IF(AND(H8=1,定員29名以下!H9="○",定員29名以下!H38&lt;2),1,IF(AND(H8=0,定員29名以下!H9="○"),1,0)))</f>
        <v>0</v>
      </c>
      <c r="BC8" s="560">
        <f>IF(AND(I8=1,定員29名以下!I9="○",定員29名以下!I38&gt;=2),2,IF(AND(I8=1,定員29名以下!I9="○",定員29名以下!I38&lt;2),1,IF(AND(I8=0,定員29名以下!I9="○"),1,0)))</f>
        <v>0</v>
      </c>
      <c r="BD8" s="560">
        <f>IF(AND(J8=1,定員29名以下!J9="○",定員29名以下!J38&gt;=2),2,IF(AND(J8=1,定員29名以下!J9="○",定員29名以下!J38&lt;2),1,IF(AND(J8=0,定員29名以下!J9="○"),1,0)))</f>
        <v>0</v>
      </c>
      <c r="BE8" s="560">
        <f>IF(AND(K8=1,定員29名以下!K9="○",定員29名以下!K38&gt;=2),2,IF(AND(K8=1,定員29名以下!K9="○",定員29名以下!K38&lt;2),1,IF(AND(K8=0,定員29名以下!K9="○"),1,0)))</f>
        <v>0</v>
      </c>
      <c r="BF8" s="560">
        <f>IF(AND(L8=1,定員29名以下!L9="○",定員29名以下!L38&gt;=2),2,IF(AND(L8=1,定員29名以下!L9="○",定員29名以下!L38&lt;2),1,IF(AND(L8=0,定員29名以下!L9="○"),1,0)))</f>
        <v>0</v>
      </c>
      <c r="BG8" s="560">
        <f>IF(AND(M8=1,定員29名以下!M9="○",定員29名以下!M38&gt;=2),2,IF(AND(M8=1,定員29名以下!M9="○",定員29名以下!M38&lt;2),1,IF(AND(M8=0,定員29名以下!M9="○"),1,0)))</f>
        <v>0</v>
      </c>
      <c r="BH8" s="560">
        <f>IF(AND(N8=1,定員29名以下!N9="○",定員29名以下!N38&gt;=2),2,IF(AND(N8=1,定員29名以下!N9="○",定員29名以下!N38&lt;2),1,IF(AND(N8=0,定員29名以下!N9="○"),1,0)))</f>
        <v>0</v>
      </c>
      <c r="BI8" s="560">
        <f>IF(AND(O8=1,定員29名以下!O9="○",定員29名以下!O38&gt;=2),2,IF(AND(O8=1,定員29名以下!O9="○",定員29名以下!O38&lt;2),1,IF(AND(O8=0,定員29名以下!O9="○"),1,0)))</f>
        <v>0</v>
      </c>
      <c r="BJ8" s="560">
        <f>IF(AND(P8=1,定員29名以下!P9="○",定員29名以下!P38&gt;=2),2,IF(AND(P8=1,定員29名以下!P9="○",定員29名以下!P38&lt;2),1,IF(AND(P8=0,定員29名以下!P9="○"),1,0)))</f>
        <v>0</v>
      </c>
      <c r="BK8" s="560">
        <f>IF(AND(Q8=1,定員29名以下!Q9="○",定員29名以下!Q38&gt;=2),2,IF(AND(Q8=1,定員29名以下!Q9="○",定員29名以下!Q38&lt;2),1,IF(AND(Q8=0,定員29名以下!Q9="○"),1,0)))</f>
        <v>0</v>
      </c>
      <c r="BL8" s="560">
        <f>IF(AND(R8=1,定員29名以下!R9="○",定員29名以下!R38&gt;=2),2,IF(AND(R8=1,定員29名以下!R9="○",定員29名以下!R38&lt;2),1,IF(AND(R8=0,定員29名以下!R9="○"),1,0)))</f>
        <v>0</v>
      </c>
      <c r="BM8" s="560">
        <f>IF(AND(S8=1,定員29名以下!S9="○",定員29名以下!S38&gt;=2),2,IF(AND(S8=1,定員29名以下!S9="○",定員29名以下!S38&lt;2),1,IF(AND(S8=0,定員29名以下!S9="○"),1,0)))</f>
        <v>0</v>
      </c>
      <c r="BN8" s="560">
        <f>IF(AND(T8=1,定員29名以下!T9="○",定員29名以下!T38&gt;=2),2,IF(AND(T8=1,定員29名以下!T9="○",定員29名以下!T38&lt;2),1,IF(AND(T8=0,定員29名以下!T9="○"),1,0)))</f>
        <v>0</v>
      </c>
      <c r="BO8" s="560">
        <f>IF(AND(U8=1,定員29名以下!U9="○",定員29名以下!U38&gt;=2),2,IF(AND(U8=1,定員29名以下!U9="○",定員29名以下!U38&lt;2),1,IF(AND(U8=0,定員29名以下!U9="○"),1,0)))</f>
        <v>0</v>
      </c>
      <c r="BP8" s="560">
        <f>IF(AND(V8=1,定員29名以下!V9="○",定員29名以下!V38&gt;=2),2,IF(AND(V8=1,定員29名以下!V9="○",定員29名以下!V38&lt;2),1,IF(AND(V8=0,定員29名以下!V9="○"),1,0)))</f>
        <v>0</v>
      </c>
      <c r="BQ8" s="560">
        <f>IF(AND(W8=1,定員29名以下!W9="○",定員29名以下!W38&gt;=2),2,IF(AND(W8=1,定員29名以下!W9="○",定員29名以下!W38&lt;2),1,IF(AND(W8=0,定員29名以下!W9="○"),1,0)))</f>
        <v>0</v>
      </c>
      <c r="BR8" s="560">
        <f>IF(AND(X8=1,定員29名以下!X9="○",定員29名以下!X38&gt;=2),2,IF(AND(X8=1,定員29名以下!X9="○",定員29名以下!X38&lt;2),1,IF(AND(X8=0,定員29名以下!X9="○"),1,0)))</f>
        <v>0</v>
      </c>
      <c r="BS8" s="560">
        <f>IF(AND(Y8=1,定員29名以下!Y9="○",定員29名以下!Y38&gt;=2),2,IF(AND(Y8=1,定員29名以下!Y9="○",定員29名以下!Y38&lt;2),1,IF(AND(Y8=0,定員29名以下!Y9="○"),1,0)))</f>
        <v>0</v>
      </c>
      <c r="BT8" s="560">
        <f>IF(AND(Z8=1,定員29名以下!Z9="○",定員29名以下!Z38&gt;=2),2,IF(AND(Z8=1,定員29名以下!Z9="○",定員29名以下!Z38&lt;2),1,IF(AND(Z8=0,定員29名以下!Z9="○"),1,0)))</f>
        <v>0</v>
      </c>
      <c r="BU8" s="560">
        <f>IF(AND(AA8=1,定員29名以下!AA9="○",定員29名以下!AA38&gt;=2),2,IF(AND(AA8=1,定員29名以下!AA9="○",定員29名以下!AA38&lt;2),1,IF(AND(AA8=0,定員29名以下!AA9="○"),1,0)))</f>
        <v>0</v>
      </c>
      <c r="BV8" s="560">
        <f>IF(AND(AB8=1,定員29名以下!AB9="○",定員29名以下!AB38&gt;=2),2,IF(AND(AB8=1,定員29名以下!AB9="○",定員29名以下!AB38&lt;2),1,IF(AND(AB8=0,定員29名以下!AB9="○"),1,0)))</f>
        <v>0</v>
      </c>
      <c r="BW8" s="560">
        <f>IF(AND(AC8=1,定員29名以下!AC9="○",定員29名以下!AC38&gt;=2),2,IF(AND(AC8=1,定員29名以下!AC9="○",定員29名以下!AC38&lt;2),1,IF(AND(AC8=0,定員29名以下!AC9="○"),1,0)))</f>
        <v>0</v>
      </c>
      <c r="BX8" s="560">
        <f>IF(AND(AD8=1,定員29名以下!AD9="○",定員29名以下!AD38&gt;=2),2,IF(AND(AD8=1,定員29名以下!AD9="○",定員29名以下!AD38&lt;2),1,IF(AND(AD8=0,定員29名以下!AD9="○"),1,0)))</f>
        <v>0</v>
      </c>
      <c r="BY8" s="560">
        <f>IF(AND(AE8=1,定員29名以下!AE9="○",定員29名以下!AE38&gt;=2),2,IF(AND(AE8=1,定員29名以下!AE9="○",定員29名以下!AE38&lt;2),1,IF(AND(AE8=0,定員29名以下!AE9="○"),1,0)))</f>
        <v>0</v>
      </c>
      <c r="BZ8" s="560">
        <f>IF(AND(AF8=1,定員29名以下!AF9="○",定員29名以下!AF38&gt;=2),2,IF(AND(AF8=1,定員29名以下!AF9="○",定員29名以下!AF38&lt;2),1,IF(AND(AF8=0,定員29名以下!AF9="○"),1,0)))</f>
        <v>0</v>
      </c>
      <c r="CA8" s="560">
        <f>IF(AND(AG8=1,定員29名以下!AG9="○",定員29名以下!AG38&gt;=2),2,IF(AND(AG8=1,定員29名以下!AG9="○",定員29名以下!AG38&lt;2),1,IF(AND(AG8=0,定員29名以下!AG9="○"),1,0)))</f>
        <v>0</v>
      </c>
      <c r="CB8" s="560">
        <f>IF(AND(AH8=1,定員29名以下!AH9="○",定員29名以下!AH38&gt;=2),2,IF(AND(AH8=1,定員29名以下!AH9="○",定員29名以下!AH38&lt;2),1,IF(AND(AH8=0,定員29名以下!AH9="○"),1,0)))</f>
        <v>0</v>
      </c>
      <c r="CC8" s="560">
        <f>IF(AND(AI8=1,定員29名以下!AI9="○",定員29名以下!AI38&gt;=2),2,IF(AND(AI8=1,定員29名以下!AI9="○",定員29名以下!AI38&lt;2),1,IF(AND(AI8=0,定員29名以下!AI9="○"),1,0)))</f>
        <v>0</v>
      </c>
      <c r="CD8" s="560">
        <f>IF(AND(AJ8=1,定員29名以下!AJ9="○",定員29名以下!AJ38&gt;=2),2,IF(AND(AJ8=1,定員29名以下!AJ9="○",定員29名以下!AJ38&lt;2),1,IF(AND(AJ8=0,定員29名以下!AJ9="○"),1,0)))</f>
        <v>0</v>
      </c>
      <c r="CE8" s="560">
        <f>IF(AND(AK8=1,定員29名以下!AK9="○",定員29名以下!AK38&gt;=2),2,IF(AND(AK8=1,定員29名以下!AK9="○",定員29名以下!AK38&lt;2),1,IF(AND(AK8=0,定員29名以下!AK9="○"),1,0)))</f>
        <v>0</v>
      </c>
      <c r="CF8" s="560">
        <f>IF(AND(AL8=1,定員29名以下!AL9="○",定員29名以下!AL38&gt;=2),2,IF(AND(AL8=1,定員29名以下!AL9="○",定員29名以下!AL38&lt;2),1,IF(AND(AL8=0,定員29名以下!AL9="○"),1,0)))</f>
        <v>0</v>
      </c>
      <c r="CG8" s="560">
        <f>IF(AND(AM8=1,定員29名以下!AM9="○",定員29名以下!AM38&gt;=2),2,IF(AND(AM8=1,定員29名以下!AM9="○",定員29名以下!AM38&lt;2),1,IF(AND(AM8=0,定員29名以下!AM9="○"),1,0)))</f>
        <v>0</v>
      </c>
      <c r="CH8" s="560">
        <f>IF(AND(AN8=1,定員29名以下!AN9="○",定員29名以下!AN38&gt;=2),2,IF(AND(AN8=1,定員29名以下!AN9="○",定員29名以下!AN38&lt;2),1,IF(AND(AN8=0,定員29名以下!AN9="○"),1,0)))</f>
        <v>0</v>
      </c>
      <c r="CI8" s="560">
        <f>IF(AND(AO8=1,定員29名以下!AO9="○",定員29名以下!AO38&gt;=2),2,IF(AND(AO8=1,定員29名以下!AO9="○",定員29名以下!AO38&lt;2),1,IF(AND(AO8=0,定員29名以下!AO9="○"),1,0)))</f>
        <v>0</v>
      </c>
      <c r="CJ8" s="560">
        <f>IF(AND(AP8=1,定員29名以下!AP9="○",定員29名以下!AP38&gt;=2),2,IF(AND(AP8=1,定員29名以下!AP9="○",定員29名以下!AP38&lt;2),1,IF(AND(AP8=0,定員29名以下!AP9="○"),1,0)))</f>
        <v>0</v>
      </c>
      <c r="CK8" s="560">
        <f>IF(AND(AQ8=1,定員29名以下!AQ9="○",定員29名以下!AQ38&gt;=2),2,IF(AND(AQ8=1,定員29名以下!AQ9="○",定員29名以下!AQ38&lt;2),1,IF(AND(AQ8=0,定員29名以下!AQ9="○"),1,0)))</f>
        <v>0</v>
      </c>
      <c r="CL8" s="560">
        <f>COUNTIF(AW8:CK8,2)</f>
        <v>1</v>
      </c>
      <c r="CM8" s="560">
        <f>COUNTIF(AW8:CK8,1)</f>
        <v>1</v>
      </c>
      <c r="CN8" s="560">
        <f>CL8+CM8</f>
        <v>2</v>
      </c>
    </row>
    <row r="9" spans="1:92">
      <c r="A9" s="572">
        <v>2</v>
      </c>
      <c r="B9" s="573"/>
      <c r="C9" s="574">
        <f t="shared" si="1"/>
        <v>1</v>
      </c>
      <c r="D9" s="574">
        <f t="shared" si="1"/>
        <v>1</v>
      </c>
      <c r="E9" s="574">
        <f t="shared" si="1"/>
        <v>1</v>
      </c>
      <c r="F9" s="574">
        <f t="shared" si="1"/>
        <v>1</v>
      </c>
      <c r="G9" s="574">
        <f t="shared" si="1"/>
        <v>1</v>
      </c>
      <c r="H9" s="574">
        <f t="shared" si="1"/>
        <v>1</v>
      </c>
      <c r="I9" s="574">
        <f t="shared" si="1"/>
        <v>1</v>
      </c>
      <c r="J9" s="574">
        <f t="shared" si="1"/>
        <v>1</v>
      </c>
      <c r="K9" s="574">
        <f t="shared" si="1"/>
        <v>1</v>
      </c>
      <c r="L9" s="574">
        <f t="shared" si="1"/>
        <v>1</v>
      </c>
      <c r="M9" s="574">
        <f t="shared" si="1"/>
        <v>1</v>
      </c>
      <c r="N9" s="574">
        <f t="shared" si="1"/>
        <v>0</v>
      </c>
      <c r="O9" s="574">
        <f t="shared" si="1"/>
        <v>0</v>
      </c>
      <c r="P9" s="574">
        <f t="shared" si="1"/>
        <v>0</v>
      </c>
      <c r="Q9" s="574">
        <f t="shared" si="1"/>
        <v>0</v>
      </c>
      <c r="R9" s="574">
        <f t="shared" si="1"/>
        <v>0</v>
      </c>
      <c r="S9" s="574">
        <f t="shared" si="1"/>
        <v>0</v>
      </c>
      <c r="T9" s="574">
        <f t="shared" si="1"/>
        <v>0</v>
      </c>
      <c r="U9" s="574">
        <f t="shared" si="1"/>
        <v>0</v>
      </c>
      <c r="V9" s="574">
        <f t="shared" si="1"/>
        <v>0</v>
      </c>
      <c r="W9" s="574">
        <f t="shared" si="1"/>
        <v>0</v>
      </c>
      <c r="X9" s="574">
        <f t="shared" si="1"/>
        <v>0</v>
      </c>
      <c r="Y9" s="574">
        <f t="shared" si="1"/>
        <v>0</v>
      </c>
      <c r="Z9" s="574">
        <f t="shared" si="1"/>
        <v>0</v>
      </c>
      <c r="AA9" s="574">
        <f t="shared" si="1"/>
        <v>0</v>
      </c>
      <c r="AB9" s="574">
        <f t="shared" si="1"/>
        <v>0</v>
      </c>
      <c r="AC9" s="574">
        <f t="shared" si="1"/>
        <v>0</v>
      </c>
      <c r="AD9" s="574">
        <f t="shared" si="1"/>
        <v>0</v>
      </c>
      <c r="AE9" s="574">
        <f t="shared" si="1"/>
        <v>0</v>
      </c>
      <c r="AF9" s="574">
        <f t="shared" si="1"/>
        <v>0</v>
      </c>
      <c r="AG9" s="574">
        <f t="shared" si="1"/>
        <v>0</v>
      </c>
      <c r="AH9" s="574">
        <f t="shared" si="1"/>
        <v>0</v>
      </c>
      <c r="AI9" s="574">
        <f t="shared" si="1"/>
        <v>0</v>
      </c>
      <c r="AJ9" s="574">
        <f t="shared" si="1"/>
        <v>0</v>
      </c>
      <c r="AK9" s="574">
        <f t="shared" si="1"/>
        <v>0</v>
      </c>
      <c r="AL9" s="574">
        <f t="shared" si="1"/>
        <v>0</v>
      </c>
      <c r="AM9" s="574">
        <f t="shared" si="1"/>
        <v>0</v>
      </c>
      <c r="AN9" s="574">
        <f t="shared" si="1"/>
        <v>0</v>
      </c>
      <c r="AO9" s="574">
        <f t="shared" si="1"/>
        <v>0</v>
      </c>
      <c r="AP9" s="574">
        <f t="shared" si="1"/>
        <v>0</v>
      </c>
      <c r="AQ9" s="574">
        <f t="shared" si="1"/>
        <v>0</v>
      </c>
      <c r="AR9" s="572">
        <f t="shared" si="2"/>
        <v>0</v>
      </c>
      <c r="AS9" s="572">
        <f t="shared" ref="AS9:AS36" si="4">CL9</f>
        <v>7</v>
      </c>
      <c r="AT9" s="572">
        <f t="shared" ref="AT9:AT36" si="5">AR9+AS9*1</f>
        <v>7</v>
      </c>
      <c r="AV9" s="575" t="str">
        <f t="shared" si="3"/>
        <v/>
      </c>
      <c r="AW9" s="560">
        <f>IF(AND(C9=1,定員29名以下!C10="○",定員29名以下!C39&gt;=2),2,IF(AND(C9=1,定員29名以下!C10="○",定員29名以下!C39&lt;2),1,IF(AND(C9=0,定員29名以下!C10="○"),1,0)))</f>
        <v>0</v>
      </c>
      <c r="AX9" s="560">
        <f>IF(AND(D9=1,定員29名以下!D10="○",定員29名以下!D39&gt;=2),2,IF(AND(D9=1,定員29名以下!D10="○",定員29名以下!D39&lt;2),1,IF(AND(D9=0,定員29名以下!D10="○"),1,0)))</f>
        <v>2</v>
      </c>
      <c r="AY9" s="560">
        <f>IF(AND(E9=1,定員29名以下!E10="○",定員29名以下!E39&gt;=2),2,IF(AND(E9=1,定員29名以下!E10="○",定員29名以下!E39&lt;2),1,IF(AND(E9=0,定員29名以下!E10="○"),1,0)))</f>
        <v>2</v>
      </c>
      <c r="AZ9" s="560">
        <f>IF(AND(F9=1,定員29名以下!F10="○",定員29名以下!F39&gt;=2),2,IF(AND(F9=1,定員29名以下!F10="○",定員29名以下!F39&lt;2),1,IF(AND(F9=0,定員29名以下!F10="○"),1,0)))</f>
        <v>2</v>
      </c>
      <c r="BA9" s="560">
        <f>IF(AND(G9=1,定員29名以下!G10="○",定員29名以下!G39&gt;=2),2,IF(AND(G9=1,定員29名以下!G10="○",定員29名以下!G39&lt;2),1,IF(AND(G9=0,定員29名以下!G10="○"),1,0)))</f>
        <v>2</v>
      </c>
      <c r="BB9" s="560">
        <f>IF(AND(H9=1,定員29名以下!H10="○",定員29名以下!H39&gt;=2),2,IF(AND(H9=1,定員29名以下!H10="○",定員29名以下!H39&lt;2),1,IF(AND(H9=0,定員29名以下!H10="○"),1,0)))</f>
        <v>2</v>
      </c>
      <c r="BC9" s="560">
        <f>IF(AND(I9=1,定員29名以下!I10="○",定員29名以下!I39&gt;=2),2,IF(AND(I9=1,定員29名以下!I10="○",定員29名以下!I39&lt;2),1,IF(AND(I9=0,定員29名以下!I10="○"),1,0)))</f>
        <v>2</v>
      </c>
      <c r="BD9" s="560">
        <f>IF(AND(J9=1,定員29名以下!J10="○",定員29名以下!J39&gt;=2),2,IF(AND(J9=1,定員29名以下!J10="○",定員29名以下!J39&lt;2),1,IF(AND(J9=0,定員29名以下!J10="○"),1,0)))</f>
        <v>2</v>
      </c>
      <c r="BE9" s="560">
        <f>IF(AND(K9=1,定員29名以下!K10="○",定員29名以下!K39&gt;=2),2,IF(AND(K9=1,定員29名以下!K10="○",定員29名以下!K39&lt;2),1,IF(AND(K9=0,定員29名以下!K10="○"),1,0)))</f>
        <v>0</v>
      </c>
      <c r="BF9" s="560">
        <f>IF(AND(L9=1,定員29名以下!L10="○",定員29名以下!L39&gt;=2),2,IF(AND(L9=1,定員29名以下!L10="○",定員29名以下!L39&lt;2),1,IF(AND(L9=0,定員29名以下!L10="○"),1,0)))</f>
        <v>0</v>
      </c>
      <c r="BG9" s="560">
        <f>IF(AND(M9=1,定員29名以下!M10="○",定員29名以下!M39&gt;=2),2,IF(AND(M9=1,定員29名以下!M10="○",定員29名以下!M39&lt;2),1,IF(AND(M9=0,定員29名以下!M10="○"),1,0)))</f>
        <v>0</v>
      </c>
      <c r="BH9" s="560">
        <f>IF(AND(N9=1,定員29名以下!N10="○",定員29名以下!N39&gt;=2),2,IF(AND(N9=1,定員29名以下!N10="○",定員29名以下!N39&lt;2),1,IF(AND(N9=0,定員29名以下!N10="○"),1,0)))</f>
        <v>0</v>
      </c>
      <c r="BI9" s="560">
        <f>IF(AND(O9=1,定員29名以下!O10="○",定員29名以下!O39&gt;=2),2,IF(AND(O9=1,定員29名以下!O10="○",定員29名以下!O39&lt;2),1,IF(AND(O9=0,定員29名以下!O10="○"),1,0)))</f>
        <v>0</v>
      </c>
      <c r="BJ9" s="560">
        <f>IF(AND(P9=1,定員29名以下!P10="○",定員29名以下!P39&gt;=2),2,IF(AND(P9=1,定員29名以下!P10="○",定員29名以下!P39&lt;2),1,IF(AND(P9=0,定員29名以下!P10="○"),1,0)))</f>
        <v>0</v>
      </c>
      <c r="BK9" s="560">
        <f>IF(AND(Q9=1,定員29名以下!Q10="○",定員29名以下!Q39&gt;=2),2,IF(AND(Q9=1,定員29名以下!Q10="○",定員29名以下!Q39&lt;2),1,IF(AND(Q9=0,定員29名以下!Q10="○"),1,0)))</f>
        <v>0</v>
      </c>
      <c r="BL9" s="560">
        <f>IF(AND(R9=1,定員29名以下!R10="○",定員29名以下!R39&gt;=2),2,IF(AND(R9=1,定員29名以下!R10="○",定員29名以下!R39&lt;2),1,IF(AND(R9=0,定員29名以下!R10="○"),1,0)))</f>
        <v>0</v>
      </c>
      <c r="BM9" s="560">
        <f>IF(AND(S9=1,定員29名以下!S10="○",定員29名以下!S39&gt;=2),2,IF(AND(S9=1,定員29名以下!S10="○",定員29名以下!S39&lt;2),1,IF(AND(S9=0,定員29名以下!S10="○"),1,0)))</f>
        <v>0</v>
      </c>
      <c r="BN9" s="560">
        <f>IF(AND(T9=1,定員29名以下!T10="○",定員29名以下!T39&gt;=2),2,IF(AND(T9=1,定員29名以下!T10="○",定員29名以下!T39&lt;2),1,IF(AND(T9=0,定員29名以下!T10="○"),1,0)))</f>
        <v>0</v>
      </c>
      <c r="BO9" s="560">
        <f>IF(AND(U9=1,定員29名以下!U10="○",定員29名以下!U39&gt;=2),2,IF(AND(U9=1,定員29名以下!U10="○",定員29名以下!U39&lt;2),1,IF(AND(U9=0,定員29名以下!U10="○"),1,0)))</f>
        <v>0</v>
      </c>
      <c r="BP9" s="560">
        <f>IF(AND(V9=1,定員29名以下!V10="○",定員29名以下!V39&gt;=2),2,IF(AND(V9=1,定員29名以下!V10="○",定員29名以下!V39&lt;2),1,IF(AND(V9=0,定員29名以下!V10="○"),1,0)))</f>
        <v>0</v>
      </c>
      <c r="BQ9" s="560">
        <f>IF(AND(W9=1,定員29名以下!W10="○",定員29名以下!W39&gt;=2),2,IF(AND(W9=1,定員29名以下!W10="○",定員29名以下!W39&lt;2),1,IF(AND(W9=0,定員29名以下!W10="○"),1,0)))</f>
        <v>0</v>
      </c>
      <c r="BR9" s="560">
        <f>IF(AND(X9=1,定員29名以下!X10="○",定員29名以下!X39&gt;=2),2,IF(AND(X9=1,定員29名以下!X10="○",定員29名以下!X39&lt;2),1,IF(AND(X9=0,定員29名以下!X10="○"),1,0)))</f>
        <v>0</v>
      </c>
      <c r="BS9" s="560">
        <f>IF(AND(Y9=1,定員29名以下!Y10="○",定員29名以下!Y39&gt;=2),2,IF(AND(Y9=1,定員29名以下!Y10="○",定員29名以下!Y39&lt;2),1,IF(AND(Y9=0,定員29名以下!Y10="○"),1,0)))</f>
        <v>0</v>
      </c>
      <c r="BT9" s="560">
        <f>IF(AND(Z9=1,定員29名以下!Z10="○",定員29名以下!Z39&gt;=2),2,IF(AND(Z9=1,定員29名以下!Z10="○",定員29名以下!Z39&lt;2),1,IF(AND(Z9=0,定員29名以下!Z10="○"),1,0)))</f>
        <v>0</v>
      </c>
      <c r="BU9" s="560">
        <f>IF(AND(AA9=1,定員29名以下!AA10="○",定員29名以下!AA39&gt;=2),2,IF(AND(AA9=1,定員29名以下!AA10="○",定員29名以下!AA39&lt;2),1,IF(AND(AA9=0,定員29名以下!AA10="○"),1,0)))</f>
        <v>0</v>
      </c>
      <c r="BV9" s="560">
        <f>IF(AND(AB9=1,定員29名以下!AB10="○",定員29名以下!AB39&gt;=2),2,IF(AND(AB9=1,定員29名以下!AB10="○",定員29名以下!AB39&lt;2),1,IF(AND(AB9=0,定員29名以下!AB10="○"),1,0)))</f>
        <v>0</v>
      </c>
      <c r="BW9" s="560">
        <f>IF(AND(AC9=1,定員29名以下!AC10="○",定員29名以下!AC39&gt;=2),2,IF(AND(AC9=1,定員29名以下!AC10="○",定員29名以下!AC39&lt;2),1,IF(AND(AC9=0,定員29名以下!AC10="○"),1,0)))</f>
        <v>0</v>
      </c>
      <c r="BX9" s="560">
        <f>IF(AND(AD9=1,定員29名以下!AD10="○",定員29名以下!AD39&gt;=2),2,IF(AND(AD9=1,定員29名以下!AD10="○",定員29名以下!AD39&lt;2),1,IF(AND(AD9=0,定員29名以下!AD10="○"),1,0)))</f>
        <v>0</v>
      </c>
      <c r="BY9" s="560">
        <f>IF(AND(AE9=1,定員29名以下!AE10="○",定員29名以下!AE39&gt;=2),2,IF(AND(AE9=1,定員29名以下!AE10="○",定員29名以下!AE39&lt;2),1,IF(AND(AE9=0,定員29名以下!AE10="○"),1,0)))</f>
        <v>0</v>
      </c>
      <c r="BZ9" s="560">
        <f>IF(AND(AF9=1,定員29名以下!AF10="○",定員29名以下!AF39&gt;=2),2,IF(AND(AF9=1,定員29名以下!AF10="○",定員29名以下!AF39&lt;2),1,IF(AND(AF9=0,定員29名以下!AF10="○"),1,0)))</f>
        <v>0</v>
      </c>
      <c r="CA9" s="560">
        <f>IF(AND(AG9=1,定員29名以下!AG10="○",定員29名以下!AG39&gt;=2),2,IF(AND(AG9=1,定員29名以下!AG10="○",定員29名以下!AG39&lt;2),1,IF(AND(AG9=0,定員29名以下!AG10="○"),1,0)))</f>
        <v>0</v>
      </c>
      <c r="CB9" s="560">
        <f>IF(AND(AH9=1,定員29名以下!AH10="○",定員29名以下!AH39&gt;=2),2,IF(AND(AH9=1,定員29名以下!AH10="○",定員29名以下!AH39&lt;2),1,IF(AND(AH9=0,定員29名以下!AH10="○"),1,0)))</f>
        <v>0</v>
      </c>
      <c r="CC9" s="560">
        <f>IF(AND(AI9=1,定員29名以下!AI10="○",定員29名以下!AI39&gt;=2),2,IF(AND(AI9=1,定員29名以下!AI10="○",定員29名以下!AI39&lt;2),1,IF(AND(AI9=0,定員29名以下!AI10="○"),1,0)))</f>
        <v>0</v>
      </c>
      <c r="CD9" s="560">
        <f>IF(AND(AJ9=1,定員29名以下!AJ10="○",定員29名以下!AJ39&gt;=2),2,IF(AND(AJ9=1,定員29名以下!AJ10="○",定員29名以下!AJ39&lt;2),1,IF(AND(AJ9=0,定員29名以下!AJ10="○"),1,0)))</f>
        <v>0</v>
      </c>
      <c r="CE9" s="560">
        <f>IF(AND(AK9=1,定員29名以下!AK10="○",定員29名以下!AK39&gt;=2),2,IF(AND(AK9=1,定員29名以下!AK10="○",定員29名以下!AK39&lt;2),1,IF(AND(AK9=0,定員29名以下!AK10="○"),1,0)))</f>
        <v>0</v>
      </c>
      <c r="CF9" s="560">
        <f>IF(AND(AL9=1,定員29名以下!AL10="○",定員29名以下!AL39&gt;=2),2,IF(AND(AL9=1,定員29名以下!AL10="○",定員29名以下!AL39&lt;2),1,IF(AND(AL9=0,定員29名以下!AL10="○"),1,0)))</f>
        <v>0</v>
      </c>
      <c r="CG9" s="560">
        <f>IF(AND(AM9=1,定員29名以下!AM10="○",定員29名以下!AM39&gt;=2),2,IF(AND(AM9=1,定員29名以下!AM10="○",定員29名以下!AM39&lt;2),1,IF(AND(AM9=0,定員29名以下!AM10="○"),1,0)))</f>
        <v>0</v>
      </c>
      <c r="CH9" s="560">
        <f>IF(AND(AN9=1,定員29名以下!AN10="○",定員29名以下!AN39&gt;=2),2,IF(AND(AN9=1,定員29名以下!AN10="○",定員29名以下!AN39&lt;2),1,IF(AND(AN9=0,定員29名以下!AN10="○"),1,0)))</f>
        <v>0</v>
      </c>
      <c r="CI9" s="560">
        <f>IF(AND(AO9=1,定員29名以下!AO10="○",定員29名以下!AO39&gt;=2),2,IF(AND(AO9=1,定員29名以下!AO10="○",定員29名以下!AO39&lt;2),1,IF(AND(AO9=0,定員29名以下!AO10="○"),1,0)))</f>
        <v>0</v>
      </c>
      <c r="CJ9" s="560">
        <f>IF(AND(AP9=1,定員29名以下!AP10="○",定員29名以下!AP39&gt;=2),2,IF(AND(AP9=1,定員29名以下!AP10="○",定員29名以下!AP39&lt;2),1,IF(AND(AP9=0,定員29名以下!AP10="○"),1,0)))</f>
        <v>0</v>
      </c>
      <c r="CK9" s="560">
        <f>IF(AND(AQ9=1,定員29名以下!AQ10="○",定員29名以下!AQ39&gt;=2),2,IF(AND(AQ9=1,定員29名以下!AQ10="○",定員29名以下!AQ39&lt;2),1,IF(AND(AQ9=0,定員29名以下!AQ10="○"),1,0)))</f>
        <v>0</v>
      </c>
      <c r="CL9" s="560">
        <f>COUNTIF(AW9:CK9,2)</f>
        <v>7</v>
      </c>
      <c r="CM9" s="560">
        <f t="shared" ref="CM9:CM36" si="6">COUNTIF(AW9:CK9,1)</f>
        <v>0</v>
      </c>
      <c r="CN9" s="560">
        <f t="shared" ref="CN9:CN36" si="7">CL9+CM9</f>
        <v>7</v>
      </c>
    </row>
    <row r="10" spans="1:92">
      <c r="A10" s="572">
        <v>3</v>
      </c>
      <c r="B10" s="573"/>
      <c r="C10" s="574">
        <f t="shared" si="1"/>
        <v>1</v>
      </c>
      <c r="D10" s="574">
        <f t="shared" si="1"/>
        <v>1</v>
      </c>
      <c r="E10" s="574">
        <f t="shared" si="1"/>
        <v>1</v>
      </c>
      <c r="F10" s="574">
        <f t="shared" si="1"/>
        <v>1</v>
      </c>
      <c r="G10" s="574">
        <f t="shared" si="1"/>
        <v>1</v>
      </c>
      <c r="H10" s="574">
        <f t="shared" si="1"/>
        <v>1</v>
      </c>
      <c r="I10" s="574">
        <f t="shared" si="1"/>
        <v>1</v>
      </c>
      <c r="J10" s="574">
        <f t="shared" si="1"/>
        <v>1</v>
      </c>
      <c r="K10" s="574">
        <f t="shared" si="1"/>
        <v>1</v>
      </c>
      <c r="L10" s="574">
        <f t="shared" si="1"/>
        <v>1</v>
      </c>
      <c r="M10" s="574">
        <f t="shared" si="1"/>
        <v>1</v>
      </c>
      <c r="N10" s="574">
        <f t="shared" si="1"/>
        <v>0</v>
      </c>
      <c r="O10" s="574">
        <f t="shared" si="1"/>
        <v>0</v>
      </c>
      <c r="P10" s="574">
        <f t="shared" si="1"/>
        <v>0</v>
      </c>
      <c r="Q10" s="574">
        <f t="shared" si="1"/>
        <v>0</v>
      </c>
      <c r="R10" s="574">
        <f t="shared" si="1"/>
        <v>0</v>
      </c>
      <c r="S10" s="574">
        <f t="shared" si="1"/>
        <v>0</v>
      </c>
      <c r="T10" s="574">
        <f t="shared" si="1"/>
        <v>0</v>
      </c>
      <c r="U10" s="574">
        <f t="shared" si="1"/>
        <v>0</v>
      </c>
      <c r="V10" s="574">
        <f t="shared" si="1"/>
        <v>0</v>
      </c>
      <c r="W10" s="574">
        <f t="shared" si="1"/>
        <v>0</v>
      </c>
      <c r="X10" s="574">
        <f t="shared" si="1"/>
        <v>0</v>
      </c>
      <c r="Y10" s="574">
        <f t="shared" si="1"/>
        <v>0</v>
      </c>
      <c r="Z10" s="574">
        <f t="shared" si="1"/>
        <v>0</v>
      </c>
      <c r="AA10" s="574">
        <f t="shared" si="1"/>
        <v>0</v>
      </c>
      <c r="AB10" s="574">
        <f t="shared" si="1"/>
        <v>0</v>
      </c>
      <c r="AC10" s="574">
        <f t="shared" si="1"/>
        <v>0</v>
      </c>
      <c r="AD10" s="574">
        <f t="shared" si="1"/>
        <v>0</v>
      </c>
      <c r="AE10" s="574">
        <f t="shared" si="1"/>
        <v>0</v>
      </c>
      <c r="AF10" s="574">
        <f t="shared" si="1"/>
        <v>0</v>
      </c>
      <c r="AG10" s="574">
        <f t="shared" si="1"/>
        <v>0</v>
      </c>
      <c r="AH10" s="574">
        <f t="shared" si="1"/>
        <v>0</v>
      </c>
      <c r="AI10" s="574">
        <f t="shared" si="1"/>
        <v>0</v>
      </c>
      <c r="AJ10" s="574">
        <f t="shared" si="1"/>
        <v>0</v>
      </c>
      <c r="AK10" s="574">
        <f t="shared" si="1"/>
        <v>0</v>
      </c>
      <c r="AL10" s="574">
        <f t="shared" si="1"/>
        <v>0</v>
      </c>
      <c r="AM10" s="574">
        <f t="shared" si="1"/>
        <v>0</v>
      </c>
      <c r="AN10" s="574">
        <f t="shared" si="1"/>
        <v>0</v>
      </c>
      <c r="AO10" s="574">
        <f t="shared" si="1"/>
        <v>0</v>
      </c>
      <c r="AP10" s="574">
        <f t="shared" si="1"/>
        <v>0</v>
      </c>
      <c r="AQ10" s="574">
        <f t="shared" si="1"/>
        <v>0</v>
      </c>
      <c r="AR10" s="572">
        <f t="shared" si="2"/>
        <v>0</v>
      </c>
      <c r="AS10" s="572">
        <f t="shared" si="4"/>
        <v>7</v>
      </c>
      <c r="AT10" s="572">
        <f t="shared" si="5"/>
        <v>7</v>
      </c>
      <c r="AV10" s="575" t="str">
        <f t="shared" si="3"/>
        <v/>
      </c>
      <c r="AW10" s="560">
        <f>IF(AND(C10=1,定員29名以下!C11="○",定員29名以下!C40&gt;=2),2,IF(AND(C10=1,定員29名以下!C11="○",定員29名以下!C40&lt;2),1,IF(AND(C10=0,定員29名以下!C11="○"),1,0)))</f>
        <v>0</v>
      </c>
      <c r="AX10" s="560">
        <f>IF(AND(D10=1,定員29名以下!D11="○",定員29名以下!D40&gt;=2),2,IF(AND(D10=1,定員29名以下!D11="○",定員29名以下!D40&lt;2),1,IF(AND(D10=0,定員29名以下!D11="○"),1,0)))</f>
        <v>2</v>
      </c>
      <c r="AY10" s="560">
        <f>IF(AND(E10=1,定員29名以下!E11="○",定員29名以下!E40&gt;=2),2,IF(AND(E10=1,定員29名以下!E11="○",定員29名以下!E40&lt;2),1,IF(AND(E10=0,定員29名以下!E11="○"),1,0)))</f>
        <v>2</v>
      </c>
      <c r="AZ10" s="560">
        <f>IF(AND(F10=1,定員29名以下!F11="○",定員29名以下!F40&gt;=2),2,IF(AND(F10=1,定員29名以下!F11="○",定員29名以下!F40&lt;2),1,IF(AND(F10=0,定員29名以下!F11="○"),1,0)))</f>
        <v>2</v>
      </c>
      <c r="BA10" s="560">
        <f>IF(AND(G10=1,定員29名以下!G11="○",定員29名以下!G40&gt;=2),2,IF(AND(G10=1,定員29名以下!G11="○",定員29名以下!G40&lt;2),1,IF(AND(G10=0,定員29名以下!G11="○"),1,0)))</f>
        <v>2</v>
      </c>
      <c r="BB10" s="560">
        <f>IF(AND(H10=1,定員29名以下!H11="○",定員29名以下!H40&gt;=2),2,IF(AND(H10=1,定員29名以下!H11="○",定員29名以下!H40&lt;2),1,IF(AND(H10=0,定員29名以下!H11="○"),1,0)))</f>
        <v>2</v>
      </c>
      <c r="BC10" s="560">
        <f>IF(AND(I10=1,定員29名以下!I11="○",定員29名以下!I40&gt;=2),2,IF(AND(I10=1,定員29名以下!I11="○",定員29名以下!I40&lt;2),1,IF(AND(I10=0,定員29名以下!I11="○"),1,0)))</f>
        <v>2</v>
      </c>
      <c r="BD10" s="560">
        <f>IF(AND(J10=1,定員29名以下!J11="○",定員29名以下!J40&gt;=2),2,IF(AND(J10=1,定員29名以下!J11="○",定員29名以下!J40&lt;2),1,IF(AND(J10=0,定員29名以下!J11="○"),1,0)))</f>
        <v>2</v>
      </c>
      <c r="BE10" s="560">
        <f>IF(AND(K10=1,定員29名以下!K11="○",定員29名以下!K40&gt;=2),2,IF(AND(K10=1,定員29名以下!K11="○",定員29名以下!K40&lt;2),1,IF(AND(K10=0,定員29名以下!K11="○"),1,0)))</f>
        <v>1</v>
      </c>
      <c r="BF10" s="560">
        <f>IF(AND(L10=1,定員29名以下!L11="○",定員29名以下!L40&gt;=2),2,IF(AND(L10=1,定員29名以下!L11="○",定員29名以下!L40&lt;2),1,IF(AND(L10=0,定員29名以下!L11="○"),1,0)))</f>
        <v>1</v>
      </c>
      <c r="BG10" s="560">
        <f>IF(AND(M10=1,定員29名以下!M11="○",定員29名以下!M40&gt;=2),2,IF(AND(M10=1,定員29名以下!M11="○",定員29名以下!M40&lt;2),1,IF(AND(M10=0,定員29名以下!M11="○"),1,0)))</f>
        <v>1</v>
      </c>
      <c r="BH10" s="560">
        <f>IF(AND(N10=1,定員29名以下!N11="○",定員29名以下!N40&gt;=2),2,IF(AND(N10=1,定員29名以下!N11="○",定員29名以下!N40&lt;2),1,IF(AND(N10=0,定員29名以下!N11="○"),1,0)))</f>
        <v>0</v>
      </c>
      <c r="BI10" s="560">
        <f>IF(AND(O10=1,定員29名以下!O11="○",定員29名以下!O40&gt;=2),2,IF(AND(O10=1,定員29名以下!O11="○",定員29名以下!O40&lt;2),1,IF(AND(O10=0,定員29名以下!O11="○"),1,0)))</f>
        <v>0</v>
      </c>
      <c r="BJ10" s="560">
        <f>IF(AND(P10=1,定員29名以下!P11="○",定員29名以下!P40&gt;=2),2,IF(AND(P10=1,定員29名以下!P11="○",定員29名以下!P40&lt;2),1,IF(AND(P10=0,定員29名以下!P11="○"),1,0)))</f>
        <v>0</v>
      </c>
      <c r="BK10" s="560">
        <f>IF(AND(Q10=1,定員29名以下!Q11="○",定員29名以下!Q40&gt;=2),2,IF(AND(Q10=1,定員29名以下!Q11="○",定員29名以下!Q40&lt;2),1,IF(AND(Q10=0,定員29名以下!Q11="○"),1,0)))</f>
        <v>0</v>
      </c>
      <c r="BL10" s="560">
        <f>IF(AND(R10=1,定員29名以下!R11="○",定員29名以下!R40&gt;=2),2,IF(AND(R10=1,定員29名以下!R11="○",定員29名以下!R40&lt;2),1,IF(AND(R10=0,定員29名以下!R11="○"),1,0)))</f>
        <v>0</v>
      </c>
      <c r="BM10" s="560">
        <f>IF(AND(S10=1,定員29名以下!S11="○",定員29名以下!S40&gt;=2),2,IF(AND(S10=1,定員29名以下!S11="○",定員29名以下!S40&lt;2),1,IF(AND(S10=0,定員29名以下!S11="○"),1,0)))</f>
        <v>0</v>
      </c>
      <c r="BN10" s="560">
        <f>IF(AND(T10=1,定員29名以下!T11="○",定員29名以下!T40&gt;=2),2,IF(AND(T10=1,定員29名以下!T11="○",定員29名以下!T40&lt;2),1,IF(AND(T10=0,定員29名以下!T11="○"),1,0)))</f>
        <v>0</v>
      </c>
      <c r="BO10" s="560">
        <f>IF(AND(U10=1,定員29名以下!U11="○",定員29名以下!U40&gt;=2),2,IF(AND(U10=1,定員29名以下!U11="○",定員29名以下!U40&lt;2),1,IF(AND(U10=0,定員29名以下!U11="○"),1,0)))</f>
        <v>0</v>
      </c>
      <c r="BP10" s="560">
        <f>IF(AND(V10=1,定員29名以下!V11="○",定員29名以下!V40&gt;=2),2,IF(AND(V10=1,定員29名以下!V11="○",定員29名以下!V40&lt;2),1,IF(AND(V10=0,定員29名以下!V11="○"),1,0)))</f>
        <v>0</v>
      </c>
      <c r="BQ10" s="560">
        <f>IF(AND(W10=1,定員29名以下!W11="○",定員29名以下!W40&gt;=2),2,IF(AND(W10=1,定員29名以下!W11="○",定員29名以下!W40&lt;2),1,IF(AND(W10=0,定員29名以下!W11="○"),1,0)))</f>
        <v>0</v>
      </c>
      <c r="BR10" s="560">
        <f>IF(AND(X10=1,定員29名以下!X11="○",定員29名以下!X40&gt;=2),2,IF(AND(X10=1,定員29名以下!X11="○",定員29名以下!X40&lt;2),1,IF(AND(X10=0,定員29名以下!X11="○"),1,0)))</f>
        <v>0</v>
      </c>
      <c r="BS10" s="560">
        <f>IF(AND(Y10=1,定員29名以下!Y11="○",定員29名以下!Y40&gt;=2),2,IF(AND(Y10=1,定員29名以下!Y11="○",定員29名以下!Y40&lt;2),1,IF(AND(Y10=0,定員29名以下!Y11="○"),1,0)))</f>
        <v>0</v>
      </c>
      <c r="BT10" s="560">
        <f>IF(AND(Z10=1,定員29名以下!Z11="○",定員29名以下!Z40&gt;=2),2,IF(AND(Z10=1,定員29名以下!Z11="○",定員29名以下!Z40&lt;2),1,IF(AND(Z10=0,定員29名以下!Z11="○"),1,0)))</f>
        <v>0</v>
      </c>
      <c r="BU10" s="560">
        <f>IF(AND(AA10=1,定員29名以下!AA11="○",定員29名以下!AA40&gt;=2),2,IF(AND(AA10=1,定員29名以下!AA11="○",定員29名以下!AA40&lt;2),1,IF(AND(AA10=0,定員29名以下!AA11="○"),1,0)))</f>
        <v>0</v>
      </c>
      <c r="BV10" s="560">
        <f>IF(AND(AB10=1,定員29名以下!AB11="○",定員29名以下!AB40&gt;=2),2,IF(AND(AB10=1,定員29名以下!AB11="○",定員29名以下!AB40&lt;2),1,IF(AND(AB10=0,定員29名以下!AB11="○"),1,0)))</f>
        <v>0</v>
      </c>
      <c r="BW10" s="560">
        <f>IF(AND(AC10=1,定員29名以下!AC11="○",定員29名以下!AC40&gt;=2),2,IF(AND(AC10=1,定員29名以下!AC11="○",定員29名以下!AC40&lt;2),1,IF(AND(AC10=0,定員29名以下!AC11="○"),1,0)))</f>
        <v>0</v>
      </c>
      <c r="BX10" s="560">
        <f>IF(AND(AD10=1,定員29名以下!AD11="○",定員29名以下!AD40&gt;=2),2,IF(AND(AD10=1,定員29名以下!AD11="○",定員29名以下!AD40&lt;2),1,IF(AND(AD10=0,定員29名以下!AD11="○"),1,0)))</f>
        <v>0</v>
      </c>
      <c r="BY10" s="560">
        <f>IF(AND(AE10=1,定員29名以下!AE11="○",定員29名以下!AE40&gt;=2),2,IF(AND(AE10=1,定員29名以下!AE11="○",定員29名以下!AE40&lt;2),1,IF(AND(AE10=0,定員29名以下!AE11="○"),1,0)))</f>
        <v>0</v>
      </c>
      <c r="BZ10" s="560">
        <f>IF(AND(AF10=1,定員29名以下!AF11="○",定員29名以下!AF40&gt;=2),2,IF(AND(AF10=1,定員29名以下!AF11="○",定員29名以下!AF40&lt;2),1,IF(AND(AF10=0,定員29名以下!AF11="○"),1,0)))</f>
        <v>0</v>
      </c>
      <c r="CA10" s="560">
        <f>IF(AND(AG10=1,定員29名以下!AG11="○",定員29名以下!AG40&gt;=2),2,IF(AND(AG10=1,定員29名以下!AG11="○",定員29名以下!AG40&lt;2),1,IF(AND(AG10=0,定員29名以下!AG11="○"),1,0)))</f>
        <v>0</v>
      </c>
      <c r="CB10" s="560">
        <f>IF(AND(AH10=1,定員29名以下!AH11="○",定員29名以下!AH40&gt;=2),2,IF(AND(AH10=1,定員29名以下!AH11="○",定員29名以下!AH40&lt;2),1,IF(AND(AH10=0,定員29名以下!AH11="○"),1,0)))</f>
        <v>0</v>
      </c>
      <c r="CC10" s="560">
        <f>IF(AND(AI10=1,定員29名以下!AI11="○",定員29名以下!AI40&gt;=2),2,IF(AND(AI10=1,定員29名以下!AI11="○",定員29名以下!AI40&lt;2),1,IF(AND(AI10=0,定員29名以下!AI11="○"),1,0)))</f>
        <v>0</v>
      </c>
      <c r="CD10" s="560">
        <f>IF(AND(AJ10=1,定員29名以下!AJ11="○",定員29名以下!AJ40&gt;=2),2,IF(AND(AJ10=1,定員29名以下!AJ11="○",定員29名以下!AJ40&lt;2),1,IF(AND(AJ10=0,定員29名以下!AJ11="○"),1,0)))</f>
        <v>0</v>
      </c>
      <c r="CE10" s="560">
        <f>IF(AND(AK10=1,定員29名以下!AK11="○",定員29名以下!AK40&gt;=2),2,IF(AND(AK10=1,定員29名以下!AK11="○",定員29名以下!AK40&lt;2),1,IF(AND(AK10=0,定員29名以下!AK11="○"),1,0)))</f>
        <v>0</v>
      </c>
      <c r="CF10" s="560">
        <f>IF(AND(AL10=1,定員29名以下!AL11="○",定員29名以下!AL40&gt;=2),2,IF(AND(AL10=1,定員29名以下!AL11="○",定員29名以下!AL40&lt;2),1,IF(AND(AL10=0,定員29名以下!AL11="○"),1,0)))</f>
        <v>0</v>
      </c>
      <c r="CG10" s="560">
        <f>IF(AND(AM10=1,定員29名以下!AM11="○",定員29名以下!AM40&gt;=2),2,IF(AND(AM10=1,定員29名以下!AM11="○",定員29名以下!AM40&lt;2),1,IF(AND(AM10=0,定員29名以下!AM11="○"),1,0)))</f>
        <v>0</v>
      </c>
      <c r="CH10" s="560">
        <f>IF(AND(AN10=1,定員29名以下!AN11="○",定員29名以下!AN40&gt;=2),2,IF(AND(AN10=1,定員29名以下!AN11="○",定員29名以下!AN40&lt;2),1,IF(AND(AN10=0,定員29名以下!AN11="○"),1,0)))</f>
        <v>0</v>
      </c>
      <c r="CI10" s="560">
        <f>IF(AND(AO10=1,定員29名以下!AO11="○",定員29名以下!AO40&gt;=2),2,IF(AND(AO10=1,定員29名以下!AO11="○",定員29名以下!AO40&lt;2),1,IF(AND(AO10=0,定員29名以下!AO11="○"),1,0)))</f>
        <v>0</v>
      </c>
      <c r="CJ10" s="560">
        <f>IF(AND(AP10=1,定員29名以下!AP11="○",定員29名以下!AP40&gt;=2),2,IF(AND(AP10=1,定員29名以下!AP11="○",定員29名以下!AP40&lt;2),1,IF(AND(AP10=0,定員29名以下!AP11="○"),1,0)))</f>
        <v>0</v>
      </c>
      <c r="CK10" s="560">
        <f>IF(AND(AQ10=1,定員29名以下!AQ11="○",定員29名以下!AQ40&gt;=2),2,IF(AND(AQ10=1,定員29名以下!AQ11="○",定員29名以下!AQ40&lt;2),1,IF(AND(AQ10=0,定員29名以下!AQ11="○"),1,0)))</f>
        <v>0</v>
      </c>
      <c r="CL10" s="560">
        <f t="shared" ref="CL10:CL36" si="8">COUNTIF(AW10:CK10,2)</f>
        <v>7</v>
      </c>
      <c r="CM10" s="560">
        <f t="shared" si="6"/>
        <v>3</v>
      </c>
      <c r="CN10" s="560">
        <f t="shared" si="7"/>
        <v>10</v>
      </c>
    </row>
    <row r="11" spans="1:92">
      <c r="A11" s="572">
        <v>4</v>
      </c>
      <c r="B11" s="573"/>
      <c r="C11" s="574">
        <f t="shared" si="1"/>
        <v>1</v>
      </c>
      <c r="D11" s="574">
        <f t="shared" si="1"/>
        <v>1</v>
      </c>
      <c r="E11" s="574">
        <f t="shared" si="1"/>
        <v>1</v>
      </c>
      <c r="F11" s="574">
        <f t="shared" si="1"/>
        <v>1</v>
      </c>
      <c r="G11" s="574">
        <f t="shared" si="1"/>
        <v>1</v>
      </c>
      <c r="H11" s="574">
        <f t="shared" si="1"/>
        <v>1</v>
      </c>
      <c r="I11" s="574">
        <f t="shared" si="1"/>
        <v>1</v>
      </c>
      <c r="J11" s="574">
        <f t="shared" si="1"/>
        <v>1</v>
      </c>
      <c r="K11" s="574">
        <f t="shared" si="1"/>
        <v>1</v>
      </c>
      <c r="L11" s="574">
        <f t="shared" si="1"/>
        <v>1</v>
      </c>
      <c r="M11" s="574">
        <f t="shared" si="1"/>
        <v>1</v>
      </c>
      <c r="N11" s="574">
        <f t="shared" si="1"/>
        <v>0</v>
      </c>
      <c r="O11" s="574">
        <f t="shared" si="1"/>
        <v>0</v>
      </c>
      <c r="P11" s="574">
        <f t="shared" si="1"/>
        <v>0</v>
      </c>
      <c r="Q11" s="574">
        <f t="shared" si="1"/>
        <v>0</v>
      </c>
      <c r="R11" s="574">
        <f t="shared" si="1"/>
        <v>0</v>
      </c>
      <c r="S11" s="574">
        <f t="shared" si="1"/>
        <v>0</v>
      </c>
      <c r="T11" s="574">
        <f t="shared" si="1"/>
        <v>0</v>
      </c>
      <c r="U11" s="574">
        <f t="shared" si="1"/>
        <v>0</v>
      </c>
      <c r="V11" s="574">
        <f t="shared" si="1"/>
        <v>0</v>
      </c>
      <c r="W11" s="574">
        <f t="shared" si="1"/>
        <v>0</v>
      </c>
      <c r="X11" s="574">
        <f t="shared" si="1"/>
        <v>0</v>
      </c>
      <c r="Y11" s="574">
        <f t="shared" si="1"/>
        <v>0</v>
      </c>
      <c r="Z11" s="574">
        <f t="shared" si="1"/>
        <v>0</v>
      </c>
      <c r="AA11" s="574">
        <f t="shared" si="1"/>
        <v>0</v>
      </c>
      <c r="AB11" s="574">
        <f t="shared" si="1"/>
        <v>0</v>
      </c>
      <c r="AC11" s="574">
        <f t="shared" si="1"/>
        <v>0</v>
      </c>
      <c r="AD11" s="574">
        <f t="shared" si="1"/>
        <v>0</v>
      </c>
      <c r="AE11" s="574">
        <f t="shared" si="1"/>
        <v>0</v>
      </c>
      <c r="AF11" s="574">
        <f t="shared" si="1"/>
        <v>0</v>
      </c>
      <c r="AG11" s="574">
        <f t="shared" si="1"/>
        <v>0</v>
      </c>
      <c r="AH11" s="574">
        <f t="shared" si="1"/>
        <v>0</v>
      </c>
      <c r="AI11" s="574">
        <f t="shared" si="1"/>
        <v>0</v>
      </c>
      <c r="AJ11" s="574">
        <f t="shared" si="1"/>
        <v>0</v>
      </c>
      <c r="AK11" s="574">
        <f t="shared" si="1"/>
        <v>0</v>
      </c>
      <c r="AL11" s="574">
        <f t="shared" si="1"/>
        <v>0</v>
      </c>
      <c r="AM11" s="574">
        <f t="shared" si="1"/>
        <v>0</v>
      </c>
      <c r="AN11" s="574">
        <f t="shared" si="1"/>
        <v>0</v>
      </c>
      <c r="AO11" s="574">
        <f t="shared" si="1"/>
        <v>0</v>
      </c>
      <c r="AP11" s="574">
        <f t="shared" si="1"/>
        <v>0</v>
      </c>
      <c r="AQ11" s="574">
        <f t="shared" si="1"/>
        <v>0</v>
      </c>
      <c r="AR11" s="572">
        <f t="shared" si="2"/>
        <v>0</v>
      </c>
      <c r="AS11" s="572">
        <f t="shared" si="4"/>
        <v>0</v>
      </c>
      <c r="AT11" s="572">
        <f t="shared" si="5"/>
        <v>0</v>
      </c>
      <c r="AV11" s="575" t="str">
        <f t="shared" si="3"/>
        <v/>
      </c>
      <c r="AW11" s="560">
        <f>IF(AND(C11=1,定員29名以下!C12="○",定員29名以下!C41&gt;=2),2,IF(AND(C11=1,定員29名以下!C12="○",定員29名以下!C41&lt;2),1,IF(AND(C11=0,定員29名以下!C12="○"),1,0)))</f>
        <v>0</v>
      </c>
      <c r="AX11" s="560">
        <f>IF(AND(D11=1,定員29名以下!D12="○",定員29名以下!D41&gt;=2),2,IF(AND(D11=1,定員29名以下!D12="○",定員29名以下!D41&lt;2),1,IF(AND(D11=0,定員29名以下!D12="○"),1,0)))</f>
        <v>0</v>
      </c>
      <c r="AY11" s="560">
        <f>IF(AND(E11=1,定員29名以下!E12="○",定員29名以下!E41&gt;=2),2,IF(AND(E11=1,定員29名以下!E12="○",定員29名以下!E41&lt;2),1,IF(AND(E11=0,定員29名以下!E12="○"),1,0)))</f>
        <v>0</v>
      </c>
      <c r="AZ11" s="560">
        <f>IF(AND(F11=1,定員29名以下!F12="○",定員29名以下!F41&gt;=2),2,IF(AND(F11=1,定員29名以下!F12="○",定員29名以下!F41&lt;2),1,IF(AND(F11=0,定員29名以下!F12="○"),1,0)))</f>
        <v>0</v>
      </c>
      <c r="BA11" s="560">
        <f>IF(AND(G11=1,定員29名以下!G12="○",定員29名以下!G41&gt;=2),2,IF(AND(G11=1,定員29名以下!G12="○",定員29名以下!G41&lt;2),1,IF(AND(G11=0,定員29名以下!G12="○"),1,0)))</f>
        <v>0</v>
      </c>
      <c r="BB11" s="560">
        <f>IF(AND(H11=1,定員29名以下!H12="○",定員29名以下!H41&gt;=2),2,IF(AND(H11=1,定員29名以下!H12="○",定員29名以下!H41&lt;2),1,IF(AND(H11=0,定員29名以下!H12="○"),1,0)))</f>
        <v>0</v>
      </c>
      <c r="BC11" s="560">
        <f>IF(AND(I11=1,定員29名以下!I12="○",定員29名以下!I41&gt;=2),2,IF(AND(I11=1,定員29名以下!I12="○",定員29名以下!I41&lt;2),1,IF(AND(I11=0,定員29名以下!I12="○"),1,0)))</f>
        <v>0</v>
      </c>
      <c r="BD11" s="560">
        <f>IF(AND(J11=1,定員29名以下!J12="○",定員29名以下!J41&gt;=2),2,IF(AND(J11=1,定員29名以下!J12="○",定員29名以下!J41&lt;2),1,IF(AND(J11=0,定員29名以下!J12="○"),1,0)))</f>
        <v>0</v>
      </c>
      <c r="BE11" s="560">
        <f>IF(AND(K11=1,定員29名以下!K12="○",定員29名以下!K41&gt;=2),2,IF(AND(K11=1,定員29名以下!K12="○",定員29名以下!K41&lt;2),1,IF(AND(K11=0,定員29名以下!K12="○"),1,0)))</f>
        <v>0</v>
      </c>
      <c r="BF11" s="560">
        <f>IF(AND(L11=1,定員29名以下!L12="○",定員29名以下!L41&gt;=2),2,IF(AND(L11=1,定員29名以下!L12="○",定員29名以下!L41&lt;2),1,IF(AND(L11=0,定員29名以下!L12="○"),1,0)))</f>
        <v>0</v>
      </c>
      <c r="BG11" s="560">
        <f>IF(AND(M11=1,定員29名以下!M12="○",定員29名以下!M41&gt;=2),2,IF(AND(M11=1,定員29名以下!M12="○",定員29名以下!M41&lt;2),1,IF(AND(M11=0,定員29名以下!M12="○"),1,0)))</f>
        <v>0</v>
      </c>
      <c r="BH11" s="560">
        <f>IF(AND(N11=1,定員29名以下!N12="○",定員29名以下!N41&gt;=2),2,IF(AND(N11=1,定員29名以下!N12="○",定員29名以下!N41&lt;2),1,IF(AND(N11=0,定員29名以下!N12="○"),1,0)))</f>
        <v>0</v>
      </c>
      <c r="BI11" s="560">
        <f>IF(AND(O11=1,定員29名以下!O12="○",定員29名以下!O41&gt;=2),2,IF(AND(O11=1,定員29名以下!O12="○",定員29名以下!O41&lt;2),1,IF(AND(O11=0,定員29名以下!O12="○"),1,0)))</f>
        <v>0</v>
      </c>
      <c r="BJ11" s="560">
        <f>IF(AND(P11=1,定員29名以下!P12="○",定員29名以下!P41&gt;=2),2,IF(AND(P11=1,定員29名以下!P12="○",定員29名以下!P41&lt;2),1,IF(AND(P11=0,定員29名以下!P12="○"),1,0)))</f>
        <v>0</v>
      </c>
      <c r="BK11" s="560">
        <f>IF(AND(Q11=1,定員29名以下!Q12="○",定員29名以下!Q41&gt;=2),2,IF(AND(Q11=1,定員29名以下!Q12="○",定員29名以下!Q41&lt;2),1,IF(AND(Q11=0,定員29名以下!Q12="○"),1,0)))</f>
        <v>0</v>
      </c>
      <c r="BL11" s="560">
        <f>IF(AND(R11=1,定員29名以下!R12="○",定員29名以下!R41&gt;=2),2,IF(AND(R11=1,定員29名以下!R12="○",定員29名以下!R41&lt;2),1,IF(AND(R11=0,定員29名以下!R12="○"),1,0)))</f>
        <v>0</v>
      </c>
      <c r="BM11" s="560">
        <f>IF(AND(S11=1,定員29名以下!S12="○",定員29名以下!S41&gt;=2),2,IF(AND(S11=1,定員29名以下!S12="○",定員29名以下!S41&lt;2),1,IF(AND(S11=0,定員29名以下!S12="○"),1,0)))</f>
        <v>0</v>
      </c>
      <c r="BN11" s="560">
        <f>IF(AND(T11=1,定員29名以下!T12="○",定員29名以下!T41&gt;=2),2,IF(AND(T11=1,定員29名以下!T12="○",定員29名以下!T41&lt;2),1,IF(AND(T11=0,定員29名以下!T12="○"),1,0)))</f>
        <v>0</v>
      </c>
      <c r="BO11" s="560">
        <f>IF(AND(U11=1,定員29名以下!U12="○",定員29名以下!U41&gt;=2),2,IF(AND(U11=1,定員29名以下!U12="○",定員29名以下!U41&lt;2),1,IF(AND(U11=0,定員29名以下!U12="○"),1,0)))</f>
        <v>0</v>
      </c>
      <c r="BP11" s="560">
        <f>IF(AND(V11=1,定員29名以下!V12="○",定員29名以下!V41&gt;=2),2,IF(AND(V11=1,定員29名以下!V12="○",定員29名以下!V41&lt;2),1,IF(AND(V11=0,定員29名以下!V12="○"),1,0)))</f>
        <v>0</v>
      </c>
      <c r="BQ11" s="560">
        <f>IF(AND(W11=1,定員29名以下!W12="○",定員29名以下!W41&gt;=2),2,IF(AND(W11=1,定員29名以下!W12="○",定員29名以下!W41&lt;2),1,IF(AND(W11=0,定員29名以下!W12="○"),1,0)))</f>
        <v>0</v>
      </c>
      <c r="BR11" s="560">
        <f>IF(AND(X11=1,定員29名以下!X12="○",定員29名以下!X41&gt;=2),2,IF(AND(X11=1,定員29名以下!X12="○",定員29名以下!X41&lt;2),1,IF(AND(X11=0,定員29名以下!X12="○"),1,0)))</f>
        <v>0</v>
      </c>
      <c r="BS11" s="560">
        <f>IF(AND(Y11=1,定員29名以下!Y12="○",定員29名以下!Y41&gt;=2),2,IF(AND(Y11=1,定員29名以下!Y12="○",定員29名以下!Y41&lt;2),1,IF(AND(Y11=0,定員29名以下!Y12="○"),1,0)))</f>
        <v>0</v>
      </c>
      <c r="BT11" s="560">
        <f>IF(AND(Z11=1,定員29名以下!Z12="○",定員29名以下!Z41&gt;=2),2,IF(AND(Z11=1,定員29名以下!Z12="○",定員29名以下!Z41&lt;2),1,IF(AND(Z11=0,定員29名以下!Z12="○"),1,0)))</f>
        <v>0</v>
      </c>
      <c r="BU11" s="560">
        <f>IF(AND(AA11=1,定員29名以下!AA12="○",定員29名以下!AA41&gt;=2),2,IF(AND(AA11=1,定員29名以下!AA12="○",定員29名以下!AA41&lt;2),1,IF(AND(AA11=0,定員29名以下!AA12="○"),1,0)))</f>
        <v>0</v>
      </c>
      <c r="BV11" s="560">
        <f>IF(AND(AB11=1,定員29名以下!AB12="○",定員29名以下!AB41&gt;=2),2,IF(AND(AB11=1,定員29名以下!AB12="○",定員29名以下!AB41&lt;2),1,IF(AND(AB11=0,定員29名以下!AB12="○"),1,0)))</f>
        <v>0</v>
      </c>
      <c r="BW11" s="560">
        <f>IF(AND(AC11=1,定員29名以下!AC12="○",定員29名以下!AC41&gt;=2),2,IF(AND(AC11=1,定員29名以下!AC12="○",定員29名以下!AC41&lt;2),1,IF(AND(AC11=0,定員29名以下!AC12="○"),1,0)))</f>
        <v>0</v>
      </c>
      <c r="BX11" s="560">
        <f>IF(AND(AD11=1,定員29名以下!AD12="○",定員29名以下!AD41&gt;=2),2,IF(AND(AD11=1,定員29名以下!AD12="○",定員29名以下!AD41&lt;2),1,IF(AND(AD11=0,定員29名以下!AD12="○"),1,0)))</f>
        <v>0</v>
      </c>
      <c r="BY11" s="560">
        <f>IF(AND(AE11=1,定員29名以下!AE12="○",定員29名以下!AE41&gt;=2),2,IF(AND(AE11=1,定員29名以下!AE12="○",定員29名以下!AE41&lt;2),1,IF(AND(AE11=0,定員29名以下!AE12="○"),1,0)))</f>
        <v>0</v>
      </c>
      <c r="BZ11" s="560">
        <f>IF(AND(AF11=1,定員29名以下!AF12="○",定員29名以下!AF41&gt;=2),2,IF(AND(AF11=1,定員29名以下!AF12="○",定員29名以下!AF41&lt;2),1,IF(AND(AF11=0,定員29名以下!AF12="○"),1,0)))</f>
        <v>0</v>
      </c>
      <c r="CA11" s="560">
        <f>IF(AND(AG11=1,定員29名以下!AG12="○",定員29名以下!AG41&gt;=2),2,IF(AND(AG11=1,定員29名以下!AG12="○",定員29名以下!AG41&lt;2),1,IF(AND(AG11=0,定員29名以下!AG12="○"),1,0)))</f>
        <v>0</v>
      </c>
      <c r="CB11" s="560">
        <f>IF(AND(AH11=1,定員29名以下!AH12="○",定員29名以下!AH41&gt;=2),2,IF(AND(AH11=1,定員29名以下!AH12="○",定員29名以下!AH41&lt;2),1,IF(AND(AH11=0,定員29名以下!AH12="○"),1,0)))</f>
        <v>0</v>
      </c>
      <c r="CC11" s="560">
        <f>IF(AND(AI11=1,定員29名以下!AI12="○",定員29名以下!AI41&gt;=2),2,IF(AND(AI11=1,定員29名以下!AI12="○",定員29名以下!AI41&lt;2),1,IF(AND(AI11=0,定員29名以下!AI12="○"),1,0)))</f>
        <v>0</v>
      </c>
      <c r="CD11" s="560">
        <f>IF(AND(AJ11=1,定員29名以下!AJ12="○",定員29名以下!AJ41&gt;=2),2,IF(AND(AJ11=1,定員29名以下!AJ12="○",定員29名以下!AJ41&lt;2),1,IF(AND(AJ11=0,定員29名以下!AJ12="○"),1,0)))</f>
        <v>0</v>
      </c>
      <c r="CE11" s="560">
        <f>IF(AND(AK11=1,定員29名以下!AK12="○",定員29名以下!AK41&gt;=2),2,IF(AND(AK11=1,定員29名以下!AK12="○",定員29名以下!AK41&lt;2),1,IF(AND(AK11=0,定員29名以下!AK12="○"),1,0)))</f>
        <v>0</v>
      </c>
      <c r="CF11" s="560">
        <f>IF(AND(AL11=1,定員29名以下!AL12="○",定員29名以下!AL41&gt;=2),2,IF(AND(AL11=1,定員29名以下!AL12="○",定員29名以下!AL41&lt;2),1,IF(AND(AL11=0,定員29名以下!AL12="○"),1,0)))</f>
        <v>0</v>
      </c>
      <c r="CG11" s="560">
        <f>IF(AND(AM11=1,定員29名以下!AM12="○",定員29名以下!AM41&gt;=2),2,IF(AND(AM11=1,定員29名以下!AM12="○",定員29名以下!AM41&lt;2),1,IF(AND(AM11=0,定員29名以下!AM12="○"),1,0)))</f>
        <v>0</v>
      </c>
      <c r="CH11" s="560">
        <f>IF(AND(AN11=1,定員29名以下!AN12="○",定員29名以下!AN41&gt;=2),2,IF(AND(AN11=1,定員29名以下!AN12="○",定員29名以下!AN41&lt;2),1,IF(AND(AN11=0,定員29名以下!AN12="○"),1,0)))</f>
        <v>0</v>
      </c>
      <c r="CI11" s="560">
        <f>IF(AND(AO11=1,定員29名以下!AO12="○",定員29名以下!AO41&gt;=2),2,IF(AND(AO11=1,定員29名以下!AO12="○",定員29名以下!AO41&lt;2),1,IF(AND(AO11=0,定員29名以下!AO12="○"),1,0)))</f>
        <v>0</v>
      </c>
      <c r="CJ11" s="560">
        <f>IF(AND(AP11=1,定員29名以下!AP12="○",定員29名以下!AP41&gt;=2),2,IF(AND(AP11=1,定員29名以下!AP12="○",定員29名以下!AP41&lt;2),1,IF(AND(AP11=0,定員29名以下!AP12="○"),1,0)))</f>
        <v>0</v>
      </c>
      <c r="CK11" s="560">
        <f>IF(AND(AQ11=1,定員29名以下!AQ12="○",定員29名以下!AQ41&gt;=2),2,IF(AND(AQ11=1,定員29名以下!AQ12="○",定員29名以下!AQ41&lt;2),1,IF(AND(AQ11=0,定員29名以下!AQ12="○"),1,0)))</f>
        <v>0</v>
      </c>
      <c r="CL11" s="560">
        <f t="shared" si="8"/>
        <v>0</v>
      </c>
      <c r="CM11" s="560">
        <f t="shared" si="6"/>
        <v>0</v>
      </c>
      <c r="CN11" s="560">
        <f t="shared" si="7"/>
        <v>0</v>
      </c>
    </row>
    <row r="12" spans="1:92">
      <c r="A12" s="572">
        <v>5</v>
      </c>
      <c r="B12" s="573"/>
      <c r="C12" s="574">
        <f t="shared" si="1"/>
        <v>1</v>
      </c>
      <c r="D12" s="574">
        <f t="shared" si="1"/>
        <v>1</v>
      </c>
      <c r="E12" s="574">
        <f t="shared" si="1"/>
        <v>1</v>
      </c>
      <c r="F12" s="574">
        <f t="shared" si="1"/>
        <v>1</v>
      </c>
      <c r="G12" s="574">
        <f t="shared" si="1"/>
        <v>1</v>
      </c>
      <c r="H12" s="574">
        <f t="shared" si="1"/>
        <v>1</v>
      </c>
      <c r="I12" s="574">
        <f t="shared" si="1"/>
        <v>1</v>
      </c>
      <c r="J12" s="574">
        <f t="shared" si="1"/>
        <v>1</v>
      </c>
      <c r="K12" s="574">
        <f t="shared" si="1"/>
        <v>1</v>
      </c>
      <c r="L12" s="574">
        <f t="shared" si="1"/>
        <v>1</v>
      </c>
      <c r="M12" s="574">
        <f t="shared" si="1"/>
        <v>1</v>
      </c>
      <c r="N12" s="574">
        <f t="shared" si="1"/>
        <v>0</v>
      </c>
      <c r="O12" s="574">
        <f t="shared" si="1"/>
        <v>0</v>
      </c>
      <c r="P12" s="574">
        <f t="shared" si="1"/>
        <v>0</v>
      </c>
      <c r="Q12" s="574">
        <f t="shared" si="1"/>
        <v>0</v>
      </c>
      <c r="R12" s="574">
        <f t="shared" si="1"/>
        <v>0</v>
      </c>
      <c r="S12" s="574">
        <f t="shared" si="1"/>
        <v>0</v>
      </c>
      <c r="T12" s="574">
        <f t="shared" si="1"/>
        <v>0</v>
      </c>
      <c r="U12" s="574">
        <f t="shared" si="1"/>
        <v>0</v>
      </c>
      <c r="V12" s="574">
        <f t="shared" si="1"/>
        <v>0</v>
      </c>
      <c r="W12" s="574">
        <f t="shared" si="1"/>
        <v>0</v>
      </c>
      <c r="X12" s="574">
        <f t="shared" si="1"/>
        <v>0</v>
      </c>
      <c r="Y12" s="574">
        <f t="shared" si="1"/>
        <v>0</v>
      </c>
      <c r="Z12" s="574">
        <f t="shared" si="1"/>
        <v>0</v>
      </c>
      <c r="AA12" s="574">
        <f t="shared" si="1"/>
        <v>0</v>
      </c>
      <c r="AB12" s="574">
        <f t="shared" si="1"/>
        <v>0</v>
      </c>
      <c r="AC12" s="574">
        <f t="shared" si="1"/>
        <v>0</v>
      </c>
      <c r="AD12" s="574">
        <f t="shared" si="1"/>
        <v>0</v>
      </c>
      <c r="AE12" s="574">
        <f t="shared" si="1"/>
        <v>0</v>
      </c>
      <c r="AF12" s="574">
        <f t="shared" si="1"/>
        <v>0</v>
      </c>
      <c r="AG12" s="574">
        <f t="shared" si="1"/>
        <v>0</v>
      </c>
      <c r="AH12" s="574">
        <f t="shared" si="1"/>
        <v>0</v>
      </c>
      <c r="AI12" s="574">
        <f t="shared" si="1"/>
        <v>0</v>
      </c>
      <c r="AJ12" s="574">
        <f t="shared" si="1"/>
        <v>0</v>
      </c>
      <c r="AK12" s="574">
        <f t="shared" si="1"/>
        <v>0</v>
      </c>
      <c r="AL12" s="574">
        <f t="shared" si="1"/>
        <v>0</v>
      </c>
      <c r="AM12" s="574">
        <f t="shared" si="1"/>
        <v>0</v>
      </c>
      <c r="AN12" s="574">
        <f t="shared" si="1"/>
        <v>0</v>
      </c>
      <c r="AO12" s="574">
        <f t="shared" si="1"/>
        <v>0</v>
      </c>
      <c r="AP12" s="574">
        <f t="shared" si="1"/>
        <v>0</v>
      </c>
      <c r="AQ12" s="574">
        <f t="shared" si="1"/>
        <v>0</v>
      </c>
      <c r="AR12" s="572">
        <f t="shared" si="2"/>
        <v>0</v>
      </c>
      <c r="AS12" s="572">
        <f t="shared" si="4"/>
        <v>0</v>
      </c>
      <c r="AT12" s="572">
        <f t="shared" si="5"/>
        <v>0</v>
      </c>
      <c r="AV12" s="575" t="str">
        <f t="shared" si="3"/>
        <v/>
      </c>
      <c r="AW12" s="560">
        <f>IF(AND(C12=1,定員29名以下!C13="○",定員29名以下!C42&gt;=2),2,IF(AND(C12=1,定員29名以下!C13="○",定員29名以下!C42&lt;2),1,IF(AND(C12=0,定員29名以下!C13="○"),1,0)))</f>
        <v>0</v>
      </c>
      <c r="AX12" s="560">
        <f>IF(AND(D12=1,定員29名以下!D13="○",定員29名以下!D42&gt;=2),2,IF(AND(D12=1,定員29名以下!D13="○",定員29名以下!D42&lt;2),1,IF(AND(D12=0,定員29名以下!D13="○"),1,0)))</f>
        <v>0</v>
      </c>
      <c r="AY12" s="560">
        <f>IF(AND(E12=1,定員29名以下!E13="○",定員29名以下!E42&gt;=2),2,IF(AND(E12=1,定員29名以下!E13="○",定員29名以下!E42&lt;2),1,IF(AND(E12=0,定員29名以下!E13="○"),1,0)))</f>
        <v>0</v>
      </c>
      <c r="AZ12" s="560">
        <f>IF(AND(F12=1,定員29名以下!F13="○",定員29名以下!F42&gt;=2),2,IF(AND(F12=1,定員29名以下!F13="○",定員29名以下!F42&lt;2),1,IF(AND(F12=0,定員29名以下!F13="○"),1,0)))</f>
        <v>0</v>
      </c>
      <c r="BA12" s="560">
        <f>IF(AND(G12=1,定員29名以下!G13="○",定員29名以下!G42&gt;=2),2,IF(AND(G12=1,定員29名以下!G13="○",定員29名以下!G42&lt;2),1,IF(AND(G12=0,定員29名以下!G13="○"),1,0)))</f>
        <v>0</v>
      </c>
      <c r="BB12" s="560">
        <f>IF(AND(H12=1,定員29名以下!H13="○",定員29名以下!H42&gt;=2),2,IF(AND(H12=1,定員29名以下!H13="○",定員29名以下!H42&lt;2),1,IF(AND(H12=0,定員29名以下!H13="○"),1,0)))</f>
        <v>0</v>
      </c>
      <c r="BC12" s="560">
        <f>IF(AND(I12=1,定員29名以下!I13="○",定員29名以下!I42&gt;=2),2,IF(AND(I12=1,定員29名以下!I13="○",定員29名以下!I42&lt;2),1,IF(AND(I12=0,定員29名以下!I13="○"),1,0)))</f>
        <v>0</v>
      </c>
      <c r="BD12" s="560">
        <f>IF(AND(J12=1,定員29名以下!J13="○",定員29名以下!J42&gt;=2),2,IF(AND(J12=1,定員29名以下!J13="○",定員29名以下!J42&lt;2),1,IF(AND(J12=0,定員29名以下!J13="○"),1,0)))</f>
        <v>0</v>
      </c>
      <c r="BE12" s="560">
        <f>IF(AND(K12=1,定員29名以下!K13="○",定員29名以下!K42&gt;=2),2,IF(AND(K12=1,定員29名以下!K13="○",定員29名以下!K42&lt;2),1,IF(AND(K12=0,定員29名以下!K13="○"),1,0)))</f>
        <v>0</v>
      </c>
      <c r="BF12" s="560">
        <f>IF(AND(L12=1,定員29名以下!L13="○",定員29名以下!L42&gt;=2),2,IF(AND(L12=1,定員29名以下!L13="○",定員29名以下!L42&lt;2),1,IF(AND(L12=0,定員29名以下!L13="○"),1,0)))</f>
        <v>0</v>
      </c>
      <c r="BG12" s="560">
        <f>IF(AND(M12=1,定員29名以下!M13="○",定員29名以下!M42&gt;=2),2,IF(AND(M12=1,定員29名以下!M13="○",定員29名以下!M42&lt;2),1,IF(AND(M12=0,定員29名以下!M13="○"),1,0)))</f>
        <v>0</v>
      </c>
      <c r="BH12" s="560">
        <f>IF(AND(N12=1,定員29名以下!N13="○",定員29名以下!N42&gt;=2),2,IF(AND(N12=1,定員29名以下!N13="○",定員29名以下!N42&lt;2),1,IF(AND(N12=0,定員29名以下!N13="○"),1,0)))</f>
        <v>0</v>
      </c>
      <c r="BI12" s="560">
        <f>IF(AND(O12=1,定員29名以下!O13="○",定員29名以下!O42&gt;=2),2,IF(AND(O12=1,定員29名以下!O13="○",定員29名以下!O42&lt;2),1,IF(AND(O12=0,定員29名以下!O13="○"),1,0)))</f>
        <v>0</v>
      </c>
      <c r="BJ12" s="560">
        <f>IF(AND(P12=1,定員29名以下!P13="○",定員29名以下!P42&gt;=2),2,IF(AND(P12=1,定員29名以下!P13="○",定員29名以下!P42&lt;2),1,IF(AND(P12=0,定員29名以下!P13="○"),1,0)))</f>
        <v>0</v>
      </c>
      <c r="BK12" s="560">
        <f>IF(AND(Q12=1,定員29名以下!Q13="○",定員29名以下!Q42&gt;=2),2,IF(AND(Q12=1,定員29名以下!Q13="○",定員29名以下!Q42&lt;2),1,IF(AND(Q12=0,定員29名以下!Q13="○"),1,0)))</f>
        <v>0</v>
      </c>
      <c r="BL12" s="560">
        <f>IF(AND(R12=1,定員29名以下!R13="○",定員29名以下!R42&gt;=2),2,IF(AND(R12=1,定員29名以下!R13="○",定員29名以下!R42&lt;2),1,IF(AND(R12=0,定員29名以下!R13="○"),1,0)))</f>
        <v>0</v>
      </c>
      <c r="BM12" s="560">
        <f>IF(AND(S12=1,定員29名以下!S13="○",定員29名以下!S42&gt;=2),2,IF(AND(S12=1,定員29名以下!S13="○",定員29名以下!S42&lt;2),1,IF(AND(S12=0,定員29名以下!S13="○"),1,0)))</f>
        <v>0</v>
      </c>
      <c r="BN12" s="560">
        <f>IF(AND(T12=1,定員29名以下!T13="○",定員29名以下!T42&gt;=2),2,IF(AND(T12=1,定員29名以下!T13="○",定員29名以下!T42&lt;2),1,IF(AND(T12=0,定員29名以下!T13="○"),1,0)))</f>
        <v>0</v>
      </c>
      <c r="BO12" s="560">
        <f>IF(AND(U12=1,定員29名以下!U13="○",定員29名以下!U42&gt;=2),2,IF(AND(U12=1,定員29名以下!U13="○",定員29名以下!U42&lt;2),1,IF(AND(U12=0,定員29名以下!U13="○"),1,0)))</f>
        <v>0</v>
      </c>
      <c r="BP12" s="560">
        <f>IF(AND(V12=1,定員29名以下!V13="○",定員29名以下!V42&gt;=2),2,IF(AND(V12=1,定員29名以下!V13="○",定員29名以下!V42&lt;2),1,IF(AND(V12=0,定員29名以下!V13="○"),1,0)))</f>
        <v>0</v>
      </c>
      <c r="BQ12" s="560">
        <f>IF(AND(W12=1,定員29名以下!W13="○",定員29名以下!W42&gt;=2),2,IF(AND(W12=1,定員29名以下!W13="○",定員29名以下!W42&lt;2),1,IF(AND(W12=0,定員29名以下!W13="○"),1,0)))</f>
        <v>0</v>
      </c>
      <c r="BR12" s="560">
        <f>IF(AND(X12=1,定員29名以下!X13="○",定員29名以下!X42&gt;=2),2,IF(AND(X12=1,定員29名以下!X13="○",定員29名以下!X42&lt;2),1,IF(AND(X12=0,定員29名以下!X13="○"),1,0)))</f>
        <v>0</v>
      </c>
      <c r="BS12" s="560">
        <f>IF(AND(Y12=1,定員29名以下!Y13="○",定員29名以下!Y42&gt;=2),2,IF(AND(Y12=1,定員29名以下!Y13="○",定員29名以下!Y42&lt;2),1,IF(AND(Y12=0,定員29名以下!Y13="○"),1,0)))</f>
        <v>0</v>
      </c>
      <c r="BT12" s="560">
        <f>IF(AND(Z12=1,定員29名以下!Z13="○",定員29名以下!Z42&gt;=2),2,IF(AND(Z12=1,定員29名以下!Z13="○",定員29名以下!Z42&lt;2),1,IF(AND(Z12=0,定員29名以下!Z13="○"),1,0)))</f>
        <v>0</v>
      </c>
      <c r="BU12" s="560">
        <f>IF(AND(AA12=1,定員29名以下!AA13="○",定員29名以下!AA42&gt;=2),2,IF(AND(AA12=1,定員29名以下!AA13="○",定員29名以下!AA42&lt;2),1,IF(AND(AA12=0,定員29名以下!AA13="○"),1,0)))</f>
        <v>0</v>
      </c>
      <c r="BV12" s="560">
        <f>IF(AND(AB12=1,定員29名以下!AB13="○",定員29名以下!AB42&gt;=2),2,IF(AND(AB12=1,定員29名以下!AB13="○",定員29名以下!AB42&lt;2),1,IF(AND(AB12=0,定員29名以下!AB13="○"),1,0)))</f>
        <v>0</v>
      </c>
      <c r="BW12" s="560">
        <f>IF(AND(AC12=1,定員29名以下!AC13="○",定員29名以下!AC42&gt;=2),2,IF(AND(AC12=1,定員29名以下!AC13="○",定員29名以下!AC42&lt;2),1,IF(AND(AC12=0,定員29名以下!AC13="○"),1,0)))</f>
        <v>0</v>
      </c>
      <c r="BX12" s="560">
        <f>IF(AND(AD12=1,定員29名以下!AD13="○",定員29名以下!AD42&gt;=2),2,IF(AND(AD12=1,定員29名以下!AD13="○",定員29名以下!AD42&lt;2),1,IF(AND(AD12=0,定員29名以下!AD13="○"),1,0)))</f>
        <v>0</v>
      </c>
      <c r="BY12" s="560">
        <f>IF(AND(AE12=1,定員29名以下!AE13="○",定員29名以下!AE42&gt;=2),2,IF(AND(AE12=1,定員29名以下!AE13="○",定員29名以下!AE42&lt;2),1,IF(AND(AE12=0,定員29名以下!AE13="○"),1,0)))</f>
        <v>0</v>
      </c>
      <c r="BZ12" s="560">
        <f>IF(AND(AF12=1,定員29名以下!AF13="○",定員29名以下!AF42&gt;=2),2,IF(AND(AF12=1,定員29名以下!AF13="○",定員29名以下!AF42&lt;2),1,IF(AND(AF12=0,定員29名以下!AF13="○"),1,0)))</f>
        <v>0</v>
      </c>
      <c r="CA12" s="560">
        <f>IF(AND(AG12=1,定員29名以下!AG13="○",定員29名以下!AG42&gt;=2),2,IF(AND(AG12=1,定員29名以下!AG13="○",定員29名以下!AG42&lt;2),1,IF(AND(AG12=0,定員29名以下!AG13="○"),1,0)))</f>
        <v>0</v>
      </c>
      <c r="CB12" s="560">
        <f>IF(AND(AH12=1,定員29名以下!AH13="○",定員29名以下!AH42&gt;=2),2,IF(AND(AH12=1,定員29名以下!AH13="○",定員29名以下!AH42&lt;2),1,IF(AND(AH12=0,定員29名以下!AH13="○"),1,0)))</f>
        <v>0</v>
      </c>
      <c r="CC12" s="560">
        <f>IF(AND(AI12=1,定員29名以下!AI13="○",定員29名以下!AI42&gt;=2),2,IF(AND(AI12=1,定員29名以下!AI13="○",定員29名以下!AI42&lt;2),1,IF(AND(AI12=0,定員29名以下!AI13="○"),1,0)))</f>
        <v>0</v>
      </c>
      <c r="CD12" s="560">
        <f>IF(AND(AJ12=1,定員29名以下!AJ13="○",定員29名以下!AJ42&gt;=2),2,IF(AND(AJ12=1,定員29名以下!AJ13="○",定員29名以下!AJ42&lt;2),1,IF(AND(AJ12=0,定員29名以下!AJ13="○"),1,0)))</f>
        <v>0</v>
      </c>
      <c r="CE12" s="560">
        <f>IF(AND(AK12=1,定員29名以下!AK13="○",定員29名以下!AK42&gt;=2),2,IF(AND(AK12=1,定員29名以下!AK13="○",定員29名以下!AK42&lt;2),1,IF(AND(AK12=0,定員29名以下!AK13="○"),1,0)))</f>
        <v>0</v>
      </c>
      <c r="CF12" s="560">
        <f>IF(AND(AL12=1,定員29名以下!AL13="○",定員29名以下!AL42&gt;=2),2,IF(AND(AL12=1,定員29名以下!AL13="○",定員29名以下!AL42&lt;2),1,IF(AND(AL12=0,定員29名以下!AL13="○"),1,0)))</f>
        <v>0</v>
      </c>
      <c r="CG12" s="560">
        <f>IF(AND(AM12=1,定員29名以下!AM13="○",定員29名以下!AM42&gt;=2),2,IF(AND(AM12=1,定員29名以下!AM13="○",定員29名以下!AM42&lt;2),1,IF(AND(AM12=0,定員29名以下!AM13="○"),1,0)))</f>
        <v>0</v>
      </c>
      <c r="CH12" s="560">
        <f>IF(AND(AN12=1,定員29名以下!AN13="○",定員29名以下!AN42&gt;=2),2,IF(AND(AN12=1,定員29名以下!AN13="○",定員29名以下!AN42&lt;2),1,IF(AND(AN12=0,定員29名以下!AN13="○"),1,0)))</f>
        <v>0</v>
      </c>
      <c r="CI12" s="560">
        <f>IF(AND(AO12=1,定員29名以下!AO13="○",定員29名以下!AO42&gt;=2),2,IF(AND(AO12=1,定員29名以下!AO13="○",定員29名以下!AO42&lt;2),1,IF(AND(AO12=0,定員29名以下!AO13="○"),1,0)))</f>
        <v>0</v>
      </c>
      <c r="CJ12" s="560">
        <f>IF(AND(AP12=1,定員29名以下!AP13="○",定員29名以下!AP42&gt;=2),2,IF(AND(AP12=1,定員29名以下!AP13="○",定員29名以下!AP42&lt;2),1,IF(AND(AP12=0,定員29名以下!AP13="○"),1,0)))</f>
        <v>0</v>
      </c>
      <c r="CK12" s="560">
        <f>IF(AND(AQ12=1,定員29名以下!AQ13="○",定員29名以下!AQ42&gt;=2),2,IF(AND(AQ12=1,定員29名以下!AQ13="○",定員29名以下!AQ42&lt;2),1,IF(AND(AQ12=0,定員29名以下!AQ13="○"),1,0)))</f>
        <v>0</v>
      </c>
      <c r="CL12" s="560">
        <f t="shared" si="8"/>
        <v>0</v>
      </c>
      <c r="CM12" s="560">
        <f t="shared" si="6"/>
        <v>0</v>
      </c>
      <c r="CN12" s="560">
        <f t="shared" si="7"/>
        <v>0</v>
      </c>
    </row>
    <row r="13" spans="1:92">
      <c r="A13" s="572">
        <v>6</v>
      </c>
      <c r="B13" s="573"/>
      <c r="C13" s="574">
        <f t="shared" si="1"/>
        <v>1</v>
      </c>
      <c r="D13" s="574">
        <f t="shared" si="1"/>
        <v>1</v>
      </c>
      <c r="E13" s="574">
        <f t="shared" si="1"/>
        <v>1</v>
      </c>
      <c r="F13" s="574">
        <f t="shared" si="1"/>
        <v>1</v>
      </c>
      <c r="G13" s="574">
        <f t="shared" si="1"/>
        <v>1</v>
      </c>
      <c r="H13" s="574">
        <f t="shared" si="1"/>
        <v>1</v>
      </c>
      <c r="I13" s="574">
        <f t="shared" si="1"/>
        <v>1</v>
      </c>
      <c r="J13" s="574">
        <f t="shared" si="1"/>
        <v>1</v>
      </c>
      <c r="K13" s="574">
        <f t="shared" si="1"/>
        <v>1</v>
      </c>
      <c r="L13" s="574">
        <f t="shared" si="1"/>
        <v>1</v>
      </c>
      <c r="M13" s="574">
        <f t="shared" si="1"/>
        <v>1</v>
      </c>
      <c r="N13" s="574">
        <f t="shared" si="1"/>
        <v>0</v>
      </c>
      <c r="O13" s="574">
        <f t="shared" si="1"/>
        <v>0</v>
      </c>
      <c r="P13" s="574">
        <f t="shared" si="1"/>
        <v>0</v>
      </c>
      <c r="Q13" s="574">
        <f t="shared" si="1"/>
        <v>0</v>
      </c>
      <c r="R13" s="574">
        <f t="shared" si="1"/>
        <v>0</v>
      </c>
      <c r="S13" s="574">
        <f t="shared" si="1"/>
        <v>0</v>
      </c>
      <c r="T13" s="574">
        <f t="shared" si="1"/>
        <v>0</v>
      </c>
      <c r="U13" s="574">
        <f t="shared" si="1"/>
        <v>0</v>
      </c>
      <c r="V13" s="574">
        <f t="shared" si="1"/>
        <v>0</v>
      </c>
      <c r="W13" s="574">
        <f t="shared" si="1"/>
        <v>0</v>
      </c>
      <c r="X13" s="574">
        <f t="shared" si="1"/>
        <v>0</v>
      </c>
      <c r="Y13" s="574">
        <f t="shared" si="1"/>
        <v>0</v>
      </c>
      <c r="Z13" s="574">
        <f t="shared" si="1"/>
        <v>0</v>
      </c>
      <c r="AA13" s="574">
        <f t="shared" si="1"/>
        <v>0</v>
      </c>
      <c r="AB13" s="574">
        <f t="shared" si="1"/>
        <v>0</v>
      </c>
      <c r="AC13" s="574">
        <f t="shared" si="1"/>
        <v>0</v>
      </c>
      <c r="AD13" s="574">
        <f t="shared" si="1"/>
        <v>0</v>
      </c>
      <c r="AE13" s="574">
        <f t="shared" si="1"/>
        <v>0</v>
      </c>
      <c r="AF13" s="574">
        <f t="shared" si="1"/>
        <v>0</v>
      </c>
      <c r="AG13" s="574">
        <f t="shared" si="1"/>
        <v>0</v>
      </c>
      <c r="AH13" s="574">
        <f t="shared" si="1"/>
        <v>0</v>
      </c>
      <c r="AI13" s="574">
        <f t="shared" si="1"/>
        <v>0</v>
      </c>
      <c r="AJ13" s="574">
        <f t="shared" si="1"/>
        <v>0</v>
      </c>
      <c r="AK13" s="574">
        <f t="shared" si="1"/>
        <v>0</v>
      </c>
      <c r="AL13" s="574">
        <f t="shared" si="1"/>
        <v>0</v>
      </c>
      <c r="AM13" s="574">
        <f t="shared" si="1"/>
        <v>0</v>
      </c>
      <c r="AN13" s="574">
        <f t="shared" si="1"/>
        <v>0</v>
      </c>
      <c r="AO13" s="574">
        <f t="shared" si="1"/>
        <v>0</v>
      </c>
      <c r="AP13" s="574">
        <f t="shared" si="1"/>
        <v>0</v>
      </c>
      <c r="AQ13" s="574">
        <f t="shared" si="1"/>
        <v>0</v>
      </c>
      <c r="AR13" s="572">
        <f t="shared" si="2"/>
        <v>0</v>
      </c>
      <c r="AS13" s="572">
        <f t="shared" si="4"/>
        <v>0</v>
      </c>
      <c r="AT13" s="572">
        <f t="shared" si="5"/>
        <v>0</v>
      </c>
      <c r="AV13" s="575" t="str">
        <f t="shared" si="3"/>
        <v/>
      </c>
      <c r="AW13" s="560">
        <f>IF(AND(C13=1,定員29名以下!C14="○",定員29名以下!C43&gt;=2),2,IF(AND(C13=1,定員29名以下!C14="○",定員29名以下!C43&lt;2),1,IF(AND(C13=0,定員29名以下!C14="○"),1,0)))</f>
        <v>0</v>
      </c>
      <c r="AX13" s="560">
        <f>IF(AND(D13=1,定員29名以下!D14="○",定員29名以下!D43&gt;=2),2,IF(AND(D13=1,定員29名以下!D14="○",定員29名以下!D43&lt;2),1,IF(AND(D13=0,定員29名以下!D14="○"),1,0)))</f>
        <v>0</v>
      </c>
      <c r="AY13" s="560">
        <f>IF(AND(E13=1,定員29名以下!E14="○",定員29名以下!E43&gt;=2),2,IF(AND(E13=1,定員29名以下!E14="○",定員29名以下!E43&lt;2),1,IF(AND(E13=0,定員29名以下!E14="○"),1,0)))</f>
        <v>0</v>
      </c>
      <c r="AZ13" s="560">
        <f>IF(AND(F13=1,定員29名以下!F14="○",定員29名以下!F43&gt;=2),2,IF(AND(F13=1,定員29名以下!F14="○",定員29名以下!F43&lt;2),1,IF(AND(F13=0,定員29名以下!F14="○"),1,0)))</f>
        <v>0</v>
      </c>
      <c r="BA13" s="560">
        <f>IF(AND(G13=1,定員29名以下!G14="○",定員29名以下!G43&gt;=2),2,IF(AND(G13=1,定員29名以下!G14="○",定員29名以下!G43&lt;2),1,IF(AND(G13=0,定員29名以下!G14="○"),1,0)))</f>
        <v>0</v>
      </c>
      <c r="BB13" s="560">
        <f>IF(AND(H13=1,定員29名以下!H14="○",定員29名以下!H43&gt;=2),2,IF(AND(H13=1,定員29名以下!H14="○",定員29名以下!H43&lt;2),1,IF(AND(H13=0,定員29名以下!H14="○"),1,0)))</f>
        <v>0</v>
      </c>
      <c r="BC13" s="560">
        <f>IF(AND(I13=1,定員29名以下!I14="○",定員29名以下!I43&gt;=2),2,IF(AND(I13=1,定員29名以下!I14="○",定員29名以下!I43&lt;2),1,IF(AND(I13=0,定員29名以下!I14="○"),1,0)))</f>
        <v>0</v>
      </c>
      <c r="BD13" s="560">
        <f>IF(AND(J13=1,定員29名以下!J14="○",定員29名以下!J43&gt;=2),2,IF(AND(J13=1,定員29名以下!J14="○",定員29名以下!J43&lt;2),1,IF(AND(J13=0,定員29名以下!J14="○"),1,0)))</f>
        <v>0</v>
      </c>
      <c r="BE13" s="560">
        <f>IF(AND(K13=1,定員29名以下!K14="○",定員29名以下!K43&gt;=2),2,IF(AND(K13=1,定員29名以下!K14="○",定員29名以下!K43&lt;2),1,IF(AND(K13=0,定員29名以下!K14="○"),1,0)))</f>
        <v>0</v>
      </c>
      <c r="BF13" s="560">
        <f>IF(AND(L13=1,定員29名以下!L14="○",定員29名以下!L43&gt;=2),2,IF(AND(L13=1,定員29名以下!L14="○",定員29名以下!L43&lt;2),1,IF(AND(L13=0,定員29名以下!L14="○"),1,0)))</f>
        <v>0</v>
      </c>
      <c r="BG13" s="560">
        <f>IF(AND(M13=1,定員29名以下!M14="○",定員29名以下!M43&gt;=2),2,IF(AND(M13=1,定員29名以下!M14="○",定員29名以下!M43&lt;2),1,IF(AND(M13=0,定員29名以下!M14="○"),1,0)))</f>
        <v>0</v>
      </c>
      <c r="BH13" s="560">
        <f>IF(AND(N13=1,定員29名以下!N14="○",定員29名以下!N43&gt;=2),2,IF(AND(N13=1,定員29名以下!N14="○",定員29名以下!N43&lt;2),1,IF(AND(N13=0,定員29名以下!N14="○"),1,0)))</f>
        <v>0</v>
      </c>
      <c r="BI13" s="560">
        <f>IF(AND(O13=1,定員29名以下!O14="○",定員29名以下!O43&gt;=2),2,IF(AND(O13=1,定員29名以下!O14="○",定員29名以下!O43&lt;2),1,IF(AND(O13=0,定員29名以下!O14="○"),1,0)))</f>
        <v>0</v>
      </c>
      <c r="BJ13" s="560">
        <f>IF(AND(P13=1,定員29名以下!P14="○",定員29名以下!P43&gt;=2),2,IF(AND(P13=1,定員29名以下!P14="○",定員29名以下!P43&lt;2),1,IF(AND(P13=0,定員29名以下!P14="○"),1,0)))</f>
        <v>0</v>
      </c>
      <c r="BK13" s="560">
        <f>IF(AND(Q13=1,定員29名以下!Q14="○",定員29名以下!Q43&gt;=2),2,IF(AND(Q13=1,定員29名以下!Q14="○",定員29名以下!Q43&lt;2),1,IF(AND(Q13=0,定員29名以下!Q14="○"),1,0)))</f>
        <v>0</v>
      </c>
      <c r="BL13" s="560">
        <f>IF(AND(R13=1,定員29名以下!R14="○",定員29名以下!R43&gt;=2),2,IF(AND(R13=1,定員29名以下!R14="○",定員29名以下!R43&lt;2),1,IF(AND(R13=0,定員29名以下!R14="○"),1,0)))</f>
        <v>0</v>
      </c>
      <c r="BM13" s="560">
        <f>IF(AND(S13=1,定員29名以下!S14="○",定員29名以下!S43&gt;=2),2,IF(AND(S13=1,定員29名以下!S14="○",定員29名以下!S43&lt;2),1,IF(AND(S13=0,定員29名以下!S14="○"),1,0)))</f>
        <v>0</v>
      </c>
      <c r="BN13" s="560">
        <f>IF(AND(T13=1,定員29名以下!T14="○",定員29名以下!T43&gt;=2),2,IF(AND(T13=1,定員29名以下!T14="○",定員29名以下!T43&lt;2),1,IF(AND(T13=0,定員29名以下!T14="○"),1,0)))</f>
        <v>0</v>
      </c>
      <c r="BO13" s="560">
        <f>IF(AND(U13=1,定員29名以下!U14="○",定員29名以下!U43&gt;=2),2,IF(AND(U13=1,定員29名以下!U14="○",定員29名以下!U43&lt;2),1,IF(AND(U13=0,定員29名以下!U14="○"),1,0)))</f>
        <v>0</v>
      </c>
      <c r="BP13" s="560">
        <f>IF(AND(V13=1,定員29名以下!V14="○",定員29名以下!V43&gt;=2),2,IF(AND(V13=1,定員29名以下!V14="○",定員29名以下!V43&lt;2),1,IF(AND(V13=0,定員29名以下!V14="○"),1,0)))</f>
        <v>0</v>
      </c>
      <c r="BQ13" s="560">
        <f>IF(AND(W13=1,定員29名以下!W14="○",定員29名以下!W43&gt;=2),2,IF(AND(W13=1,定員29名以下!W14="○",定員29名以下!W43&lt;2),1,IF(AND(W13=0,定員29名以下!W14="○"),1,0)))</f>
        <v>0</v>
      </c>
      <c r="BR13" s="560">
        <f>IF(AND(X13=1,定員29名以下!X14="○",定員29名以下!X43&gt;=2),2,IF(AND(X13=1,定員29名以下!X14="○",定員29名以下!X43&lt;2),1,IF(AND(X13=0,定員29名以下!X14="○"),1,0)))</f>
        <v>0</v>
      </c>
      <c r="BS13" s="560">
        <f>IF(AND(Y13=1,定員29名以下!Y14="○",定員29名以下!Y43&gt;=2),2,IF(AND(Y13=1,定員29名以下!Y14="○",定員29名以下!Y43&lt;2),1,IF(AND(Y13=0,定員29名以下!Y14="○"),1,0)))</f>
        <v>0</v>
      </c>
      <c r="BT13" s="560">
        <f>IF(AND(Z13=1,定員29名以下!Z14="○",定員29名以下!Z43&gt;=2),2,IF(AND(Z13=1,定員29名以下!Z14="○",定員29名以下!Z43&lt;2),1,IF(AND(Z13=0,定員29名以下!Z14="○"),1,0)))</f>
        <v>0</v>
      </c>
      <c r="BU13" s="560">
        <f>IF(AND(AA13=1,定員29名以下!AA14="○",定員29名以下!AA43&gt;=2),2,IF(AND(AA13=1,定員29名以下!AA14="○",定員29名以下!AA43&lt;2),1,IF(AND(AA13=0,定員29名以下!AA14="○"),1,0)))</f>
        <v>0</v>
      </c>
      <c r="BV13" s="560">
        <f>IF(AND(AB13=1,定員29名以下!AB14="○",定員29名以下!AB43&gt;=2),2,IF(AND(AB13=1,定員29名以下!AB14="○",定員29名以下!AB43&lt;2),1,IF(AND(AB13=0,定員29名以下!AB14="○"),1,0)))</f>
        <v>0</v>
      </c>
      <c r="BW13" s="560">
        <f>IF(AND(AC13=1,定員29名以下!AC14="○",定員29名以下!AC43&gt;=2),2,IF(AND(AC13=1,定員29名以下!AC14="○",定員29名以下!AC43&lt;2),1,IF(AND(AC13=0,定員29名以下!AC14="○"),1,0)))</f>
        <v>0</v>
      </c>
      <c r="BX13" s="560">
        <f>IF(AND(AD13=1,定員29名以下!AD14="○",定員29名以下!AD43&gt;=2),2,IF(AND(AD13=1,定員29名以下!AD14="○",定員29名以下!AD43&lt;2),1,IF(AND(AD13=0,定員29名以下!AD14="○"),1,0)))</f>
        <v>0</v>
      </c>
      <c r="BY13" s="560">
        <f>IF(AND(AE13=1,定員29名以下!AE14="○",定員29名以下!AE43&gt;=2),2,IF(AND(AE13=1,定員29名以下!AE14="○",定員29名以下!AE43&lt;2),1,IF(AND(AE13=0,定員29名以下!AE14="○"),1,0)))</f>
        <v>0</v>
      </c>
      <c r="BZ13" s="560">
        <f>IF(AND(AF13=1,定員29名以下!AF14="○",定員29名以下!AF43&gt;=2),2,IF(AND(AF13=1,定員29名以下!AF14="○",定員29名以下!AF43&lt;2),1,IF(AND(AF13=0,定員29名以下!AF14="○"),1,0)))</f>
        <v>0</v>
      </c>
      <c r="CA13" s="560">
        <f>IF(AND(AG13=1,定員29名以下!AG14="○",定員29名以下!AG43&gt;=2),2,IF(AND(AG13=1,定員29名以下!AG14="○",定員29名以下!AG43&lt;2),1,IF(AND(AG13=0,定員29名以下!AG14="○"),1,0)))</f>
        <v>0</v>
      </c>
      <c r="CB13" s="560">
        <f>IF(AND(AH13=1,定員29名以下!AH14="○",定員29名以下!AH43&gt;=2),2,IF(AND(AH13=1,定員29名以下!AH14="○",定員29名以下!AH43&lt;2),1,IF(AND(AH13=0,定員29名以下!AH14="○"),1,0)))</f>
        <v>0</v>
      </c>
      <c r="CC13" s="560">
        <f>IF(AND(AI13=1,定員29名以下!AI14="○",定員29名以下!AI43&gt;=2),2,IF(AND(AI13=1,定員29名以下!AI14="○",定員29名以下!AI43&lt;2),1,IF(AND(AI13=0,定員29名以下!AI14="○"),1,0)))</f>
        <v>0</v>
      </c>
      <c r="CD13" s="560">
        <f>IF(AND(AJ13=1,定員29名以下!AJ14="○",定員29名以下!AJ43&gt;=2),2,IF(AND(AJ13=1,定員29名以下!AJ14="○",定員29名以下!AJ43&lt;2),1,IF(AND(AJ13=0,定員29名以下!AJ14="○"),1,0)))</f>
        <v>0</v>
      </c>
      <c r="CE13" s="560">
        <f>IF(AND(AK13=1,定員29名以下!AK14="○",定員29名以下!AK43&gt;=2),2,IF(AND(AK13=1,定員29名以下!AK14="○",定員29名以下!AK43&lt;2),1,IF(AND(AK13=0,定員29名以下!AK14="○"),1,0)))</f>
        <v>0</v>
      </c>
      <c r="CF13" s="560">
        <f>IF(AND(AL13=1,定員29名以下!AL14="○",定員29名以下!AL43&gt;=2),2,IF(AND(AL13=1,定員29名以下!AL14="○",定員29名以下!AL43&lt;2),1,IF(AND(AL13=0,定員29名以下!AL14="○"),1,0)))</f>
        <v>0</v>
      </c>
      <c r="CG13" s="560">
        <f>IF(AND(AM13=1,定員29名以下!AM14="○",定員29名以下!AM43&gt;=2),2,IF(AND(AM13=1,定員29名以下!AM14="○",定員29名以下!AM43&lt;2),1,IF(AND(AM13=0,定員29名以下!AM14="○"),1,0)))</f>
        <v>0</v>
      </c>
      <c r="CH13" s="560">
        <f>IF(AND(AN13=1,定員29名以下!AN14="○",定員29名以下!AN43&gt;=2),2,IF(AND(AN13=1,定員29名以下!AN14="○",定員29名以下!AN43&lt;2),1,IF(AND(AN13=0,定員29名以下!AN14="○"),1,0)))</f>
        <v>0</v>
      </c>
      <c r="CI13" s="560">
        <f>IF(AND(AO13=1,定員29名以下!AO14="○",定員29名以下!AO43&gt;=2),2,IF(AND(AO13=1,定員29名以下!AO14="○",定員29名以下!AO43&lt;2),1,IF(AND(AO13=0,定員29名以下!AO14="○"),1,0)))</f>
        <v>0</v>
      </c>
      <c r="CJ13" s="560">
        <f>IF(AND(AP13=1,定員29名以下!AP14="○",定員29名以下!AP43&gt;=2),2,IF(AND(AP13=1,定員29名以下!AP14="○",定員29名以下!AP43&lt;2),1,IF(AND(AP13=0,定員29名以下!AP14="○"),1,0)))</f>
        <v>0</v>
      </c>
      <c r="CK13" s="560">
        <f>IF(AND(AQ13=1,定員29名以下!AQ14="○",定員29名以下!AQ43&gt;=2),2,IF(AND(AQ13=1,定員29名以下!AQ14="○",定員29名以下!AQ43&lt;2),1,IF(AND(AQ13=0,定員29名以下!AQ14="○"),1,0)))</f>
        <v>0</v>
      </c>
      <c r="CL13" s="560">
        <f t="shared" si="8"/>
        <v>0</v>
      </c>
      <c r="CM13" s="560">
        <f t="shared" si="6"/>
        <v>0</v>
      </c>
      <c r="CN13" s="560">
        <f t="shared" si="7"/>
        <v>0</v>
      </c>
    </row>
    <row r="14" spans="1:92">
      <c r="A14" s="572">
        <v>7</v>
      </c>
      <c r="B14" s="573"/>
      <c r="C14" s="574">
        <f t="shared" si="1"/>
        <v>1</v>
      </c>
      <c r="D14" s="574">
        <f t="shared" si="1"/>
        <v>1</v>
      </c>
      <c r="E14" s="574">
        <f t="shared" si="1"/>
        <v>1</v>
      </c>
      <c r="F14" s="574">
        <f t="shared" si="1"/>
        <v>1</v>
      </c>
      <c r="G14" s="574">
        <f t="shared" si="1"/>
        <v>1</v>
      </c>
      <c r="H14" s="574">
        <f t="shared" si="1"/>
        <v>1</v>
      </c>
      <c r="I14" s="574">
        <f t="shared" si="1"/>
        <v>1</v>
      </c>
      <c r="J14" s="574">
        <f t="shared" si="1"/>
        <v>1</v>
      </c>
      <c r="K14" s="574">
        <f t="shared" si="1"/>
        <v>1</v>
      </c>
      <c r="L14" s="574">
        <f t="shared" ref="L14:AQ14" si="9">IF(OR(AND(44626&gt;=L44,L44&gt;=44588),AND(45382&gt;=L44,L44&gt;=44659)),1,0)</f>
        <v>1</v>
      </c>
      <c r="M14" s="574">
        <f t="shared" si="9"/>
        <v>1</v>
      </c>
      <c r="N14" s="574">
        <f t="shared" si="9"/>
        <v>0</v>
      </c>
      <c r="O14" s="574">
        <f t="shared" si="9"/>
        <v>0</v>
      </c>
      <c r="P14" s="574">
        <f t="shared" si="9"/>
        <v>0</v>
      </c>
      <c r="Q14" s="574">
        <f t="shared" si="9"/>
        <v>0</v>
      </c>
      <c r="R14" s="574">
        <f t="shared" si="9"/>
        <v>0</v>
      </c>
      <c r="S14" s="574">
        <f t="shared" si="9"/>
        <v>0</v>
      </c>
      <c r="T14" s="574">
        <f t="shared" si="9"/>
        <v>0</v>
      </c>
      <c r="U14" s="574">
        <f t="shared" si="9"/>
        <v>0</v>
      </c>
      <c r="V14" s="574">
        <f t="shared" si="9"/>
        <v>0</v>
      </c>
      <c r="W14" s="574">
        <f t="shared" si="9"/>
        <v>0</v>
      </c>
      <c r="X14" s="574">
        <f t="shared" si="9"/>
        <v>0</v>
      </c>
      <c r="Y14" s="574">
        <f t="shared" si="9"/>
        <v>0</v>
      </c>
      <c r="Z14" s="574">
        <f t="shared" si="9"/>
        <v>0</v>
      </c>
      <c r="AA14" s="574">
        <f t="shared" si="9"/>
        <v>0</v>
      </c>
      <c r="AB14" s="574">
        <f t="shared" si="9"/>
        <v>0</v>
      </c>
      <c r="AC14" s="574">
        <f t="shared" si="9"/>
        <v>0</v>
      </c>
      <c r="AD14" s="574">
        <f t="shared" si="9"/>
        <v>0</v>
      </c>
      <c r="AE14" s="574">
        <f t="shared" si="9"/>
        <v>0</v>
      </c>
      <c r="AF14" s="574">
        <f t="shared" si="9"/>
        <v>0</v>
      </c>
      <c r="AG14" s="574">
        <f t="shared" si="9"/>
        <v>0</v>
      </c>
      <c r="AH14" s="574">
        <f t="shared" si="9"/>
        <v>0</v>
      </c>
      <c r="AI14" s="574">
        <f t="shared" si="9"/>
        <v>0</v>
      </c>
      <c r="AJ14" s="574">
        <f t="shared" si="9"/>
        <v>0</v>
      </c>
      <c r="AK14" s="574">
        <f t="shared" si="9"/>
        <v>0</v>
      </c>
      <c r="AL14" s="574">
        <f t="shared" si="9"/>
        <v>0</v>
      </c>
      <c r="AM14" s="574">
        <f t="shared" si="9"/>
        <v>0</v>
      </c>
      <c r="AN14" s="574">
        <f t="shared" si="9"/>
        <v>0</v>
      </c>
      <c r="AO14" s="574">
        <f t="shared" si="9"/>
        <v>0</v>
      </c>
      <c r="AP14" s="574">
        <f t="shared" si="9"/>
        <v>0</v>
      </c>
      <c r="AQ14" s="574">
        <f t="shared" si="9"/>
        <v>0</v>
      </c>
      <c r="AR14" s="572">
        <f t="shared" si="2"/>
        <v>0</v>
      </c>
      <c r="AS14" s="572">
        <f t="shared" si="4"/>
        <v>0</v>
      </c>
      <c r="AT14" s="572">
        <f t="shared" si="5"/>
        <v>0</v>
      </c>
      <c r="AV14" s="575" t="str">
        <f t="shared" si="3"/>
        <v/>
      </c>
      <c r="AW14" s="560">
        <f>IF(AND(C14=1,定員29名以下!C15="○",定員29名以下!C44&gt;=2),2,IF(AND(C14=1,定員29名以下!C15="○",定員29名以下!C44&lt;2),1,IF(AND(C14=0,定員29名以下!C15="○"),1,0)))</f>
        <v>0</v>
      </c>
      <c r="AX14" s="560">
        <f>IF(AND(D14=1,定員29名以下!D15="○",定員29名以下!D44&gt;=2),2,IF(AND(D14=1,定員29名以下!D15="○",定員29名以下!D44&lt;2),1,IF(AND(D14=0,定員29名以下!D15="○"),1,0)))</f>
        <v>0</v>
      </c>
      <c r="AY14" s="560">
        <f>IF(AND(E14=1,定員29名以下!E15="○",定員29名以下!E44&gt;=2),2,IF(AND(E14=1,定員29名以下!E15="○",定員29名以下!E44&lt;2),1,IF(AND(E14=0,定員29名以下!E15="○"),1,0)))</f>
        <v>0</v>
      </c>
      <c r="AZ14" s="560">
        <f>IF(AND(F14=1,定員29名以下!F15="○",定員29名以下!F44&gt;=2),2,IF(AND(F14=1,定員29名以下!F15="○",定員29名以下!F44&lt;2),1,IF(AND(F14=0,定員29名以下!F15="○"),1,0)))</f>
        <v>0</v>
      </c>
      <c r="BA14" s="560">
        <f>IF(AND(G14=1,定員29名以下!G15="○",定員29名以下!G44&gt;=2),2,IF(AND(G14=1,定員29名以下!G15="○",定員29名以下!G44&lt;2),1,IF(AND(G14=0,定員29名以下!G15="○"),1,0)))</f>
        <v>0</v>
      </c>
      <c r="BB14" s="560">
        <f>IF(AND(H14=1,定員29名以下!H15="○",定員29名以下!H44&gt;=2),2,IF(AND(H14=1,定員29名以下!H15="○",定員29名以下!H44&lt;2),1,IF(AND(H14=0,定員29名以下!H15="○"),1,0)))</f>
        <v>0</v>
      </c>
      <c r="BC14" s="560">
        <f>IF(AND(I14=1,定員29名以下!I15="○",定員29名以下!I44&gt;=2),2,IF(AND(I14=1,定員29名以下!I15="○",定員29名以下!I44&lt;2),1,IF(AND(I14=0,定員29名以下!I15="○"),1,0)))</f>
        <v>0</v>
      </c>
      <c r="BD14" s="560">
        <f>IF(AND(J14=1,定員29名以下!J15="○",定員29名以下!J44&gt;=2),2,IF(AND(J14=1,定員29名以下!J15="○",定員29名以下!J44&lt;2),1,IF(AND(J14=0,定員29名以下!J15="○"),1,0)))</f>
        <v>0</v>
      </c>
      <c r="BE14" s="560">
        <f>IF(AND(K14=1,定員29名以下!K15="○",定員29名以下!K44&gt;=2),2,IF(AND(K14=1,定員29名以下!K15="○",定員29名以下!K44&lt;2),1,IF(AND(K14=0,定員29名以下!K15="○"),1,0)))</f>
        <v>0</v>
      </c>
      <c r="BF14" s="560">
        <f>IF(AND(L14=1,定員29名以下!L15="○",定員29名以下!L44&gt;=2),2,IF(AND(L14=1,定員29名以下!L15="○",定員29名以下!L44&lt;2),1,IF(AND(L14=0,定員29名以下!L15="○"),1,0)))</f>
        <v>0</v>
      </c>
      <c r="BG14" s="560">
        <f>IF(AND(M14=1,定員29名以下!M15="○",定員29名以下!M44&gt;=2),2,IF(AND(M14=1,定員29名以下!M15="○",定員29名以下!M44&lt;2),1,IF(AND(M14=0,定員29名以下!M15="○"),1,0)))</f>
        <v>0</v>
      </c>
      <c r="BH14" s="560">
        <f>IF(AND(N14=1,定員29名以下!N15="○",定員29名以下!N44&gt;=2),2,IF(AND(N14=1,定員29名以下!N15="○",定員29名以下!N44&lt;2),1,IF(AND(N14=0,定員29名以下!N15="○"),1,0)))</f>
        <v>0</v>
      </c>
      <c r="BI14" s="560">
        <f>IF(AND(O14=1,定員29名以下!O15="○",定員29名以下!O44&gt;=2),2,IF(AND(O14=1,定員29名以下!O15="○",定員29名以下!O44&lt;2),1,IF(AND(O14=0,定員29名以下!O15="○"),1,0)))</f>
        <v>0</v>
      </c>
      <c r="BJ14" s="560">
        <f>IF(AND(P14=1,定員29名以下!P15="○",定員29名以下!P44&gt;=2),2,IF(AND(P14=1,定員29名以下!P15="○",定員29名以下!P44&lt;2),1,IF(AND(P14=0,定員29名以下!P15="○"),1,0)))</f>
        <v>0</v>
      </c>
      <c r="BK14" s="560">
        <f>IF(AND(Q14=1,定員29名以下!Q15="○",定員29名以下!Q44&gt;=2),2,IF(AND(Q14=1,定員29名以下!Q15="○",定員29名以下!Q44&lt;2),1,IF(AND(Q14=0,定員29名以下!Q15="○"),1,0)))</f>
        <v>0</v>
      </c>
      <c r="BL14" s="560">
        <f>IF(AND(R14=1,定員29名以下!R15="○",定員29名以下!R44&gt;=2),2,IF(AND(R14=1,定員29名以下!R15="○",定員29名以下!R44&lt;2),1,IF(AND(R14=0,定員29名以下!R15="○"),1,0)))</f>
        <v>0</v>
      </c>
      <c r="BM14" s="560">
        <f>IF(AND(S14=1,定員29名以下!S15="○",定員29名以下!S44&gt;=2),2,IF(AND(S14=1,定員29名以下!S15="○",定員29名以下!S44&lt;2),1,IF(AND(S14=0,定員29名以下!S15="○"),1,0)))</f>
        <v>0</v>
      </c>
      <c r="BN14" s="560">
        <f>IF(AND(T14=1,定員29名以下!T15="○",定員29名以下!T44&gt;=2),2,IF(AND(T14=1,定員29名以下!T15="○",定員29名以下!T44&lt;2),1,IF(AND(T14=0,定員29名以下!T15="○"),1,0)))</f>
        <v>0</v>
      </c>
      <c r="BO14" s="560">
        <f>IF(AND(U14=1,定員29名以下!U15="○",定員29名以下!U44&gt;=2),2,IF(AND(U14=1,定員29名以下!U15="○",定員29名以下!U44&lt;2),1,IF(AND(U14=0,定員29名以下!U15="○"),1,0)))</f>
        <v>0</v>
      </c>
      <c r="BP14" s="560">
        <f>IF(AND(V14=1,定員29名以下!V15="○",定員29名以下!V44&gt;=2),2,IF(AND(V14=1,定員29名以下!V15="○",定員29名以下!V44&lt;2),1,IF(AND(V14=0,定員29名以下!V15="○"),1,0)))</f>
        <v>0</v>
      </c>
      <c r="BQ14" s="560">
        <f>IF(AND(W14=1,定員29名以下!W15="○",定員29名以下!W44&gt;=2),2,IF(AND(W14=1,定員29名以下!W15="○",定員29名以下!W44&lt;2),1,IF(AND(W14=0,定員29名以下!W15="○"),1,0)))</f>
        <v>0</v>
      </c>
      <c r="BR14" s="560">
        <f>IF(AND(X14=1,定員29名以下!X15="○",定員29名以下!X44&gt;=2),2,IF(AND(X14=1,定員29名以下!X15="○",定員29名以下!X44&lt;2),1,IF(AND(X14=0,定員29名以下!X15="○"),1,0)))</f>
        <v>0</v>
      </c>
      <c r="BS14" s="560">
        <f>IF(AND(Y14=1,定員29名以下!Y15="○",定員29名以下!Y44&gt;=2),2,IF(AND(Y14=1,定員29名以下!Y15="○",定員29名以下!Y44&lt;2),1,IF(AND(Y14=0,定員29名以下!Y15="○"),1,0)))</f>
        <v>0</v>
      </c>
      <c r="BT14" s="560">
        <f>IF(AND(Z14=1,定員29名以下!Z15="○",定員29名以下!Z44&gt;=2),2,IF(AND(Z14=1,定員29名以下!Z15="○",定員29名以下!Z44&lt;2),1,IF(AND(Z14=0,定員29名以下!Z15="○"),1,0)))</f>
        <v>0</v>
      </c>
      <c r="BU14" s="560">
        <f>IF(AND(AA14=1,定員29名以下!AA15="○",定員29名以下!AA44&gt;=2),2,IF(AND(AA14=1,定員29名以下!AA15="○",定員29名以下!AA44&lt;2),1,IF(AND(AA14=0,定員29名以下!AA15="○"),1,0)))</f>
        <v>0</v>
      </c>
      <c r="BV14" s="560">
        <f>IF(AND(AB14=1,定員29名以下!AB15="○",定員29名以下!AB44&gt;=2),2,IF(AND(AB14=1,定員29名以下!AB15="○",定員29名以下!AB44&lt;2),1,IF(AND(AB14=0,定員29名以下!AB15="○"),1,0)))</f>
        <v>0</v>
      </c>
      <c r="BW14" s="560">
        <f>IF(AND(AC14=1,定員29名以下!AC15="○",定員29名以下!AC44&gt;=2),2,IF(AND(AC14=1,定員29名以下!AC15="○",定員29名以下!AC44&lt;2),1,IF(AND(AC14=0,定員29名以下!AC15="○"),1,0)))</f>
        <v>0</v>
      </c>
      <c r="BX14" s="560">
        <f>IF(AND(AD14=1,定員29名以下!AD15="○",定員29名以下!AD44&gt;=2),2,IF(AND(AD14=1,定員29名以下!AD15="○",定員29名以下!AD44&lt;2),1,IF(AND(AD14=0,定員29名以下!AD15="○"),1,0)))</f>
        <v>0</v>
      </c>
      <c r="BY14" s="560">
        <f>IF(AND(AE14=1,定員29名以下!AE15="○",定員29名以下!AE44&gt;=2),2,IF(AND(AE14=1,定員29名以下!AE15="○",定員29名以下!AE44&lt;2),1,IF(AND(AE14=0,定員29名以下!AE15="○"),1,0)))</f>
        <v>0</v>
      </c>
      <c r="BZ14" s="560">
        <f>IF(AND(AF14=1,定員29名以下!AF15="○",定員29名以下!AF44&gt;=2),2,IF(AND(AF14=1,定員29名以下!AF15="○",定員29名以下!AF44&lt;2),1,IF(AND(AF14=0,定員29名以下!AF15="○"),1,0)))</f>
        <v>0</v>
      </c>
      <c r="CA14" s="560">
        <f>IF(AND(AG14=1,定員29名以下!AG15="○",定員29名以下!AG44&gt;=2),2,IF(AND(AG14=1,定員29名以下!AG15="○",定員29名以下!AG44&lt;2),1,IF(AND(AG14=0,定員29名以下!AG15="○"),1,0)))</f>
        <v>0</v>
      </c>
      <c r="CB14" s="560">
        <f>IF(AND(AH14=1,定員29名以下!AH15="○",定員29名以下!AH44&gt;=2),2,IF(AND(AH14=1,定員29名以下!AH15="○",定員29名以下!AH44&lt;2),1,IF(AND(AH14=0,定員29名以下!AH15="○"),1,0)))</f>
        <v>0</v>
      </c>
      <c r="CC14" s="560">
        <f>IF(AND(AI14=1,定員29名以下!AI15="○",定員29名以下!AI44&gt;=2),2,IF(AND(AI14=1,定員29名以下!AI15="○",定員29名以下!AI44&lt;2),1,IF(AND(AI14=0,定員29名以下!AI15="○"),1,0)))</f>
        <v>0</v>
      </c>
      <c r="CD14" s="560">
        <f>IF(AND(AJ14=1,定員29名以下!AJ15="○",定員29名以下!AJ44&gt;=2),2,IF(AND(AJ14=1,定員29名以下!AJ15="○",定員29名以下!AJ44&lt;2),1,IF(AND(AJ14=0,定員29名以下!AJ15="○"),1,0)))</f>
        <v>0</v>
      </c>
      <c r="CE14" s="560">
        <f>IF(AND(AK14=1,定員29名以下!AK15="○",定員29名以下!AK44&gt;=2),2,IF(AND(AK14=1,定員29名以下!AK15="○",定員29名以下!AK44&lt;2),1,IF(AND(AK14=0,定員29名以下!AK15="○"),1,0)))</f>
        <v>0</v>
      </c>
      <c r="CF14" s="560">
        <f>IF(AND(AL14=1,定員29名以下!AL15="○",定員29名以下!AL44&gt;=2),2,IF(AND(AL14=1,定員29名以下!AL15="○",定員29名以下!AL44&lt;2),1,IF(AND(AL14=0,定員29名以下!AL15="○"),1,0)))</f>
        <v>0</v>
      </c>
      <c r="CG14" s="560">
        <f>IF(AND(AM14=1,定員29名以下!AM15="○",定員29名以下!AM44&gt;=2),2,IF(AND(AM14=1,定員29名以下!AM15="○",定員29名以下!AM44&lt;2),1,IF(AND(AM14=0,定員29名以下!AM15="○"),1,0)))</f>
        <v>0</v>
      </c>
      <c r="CH14" s="560">
        <f>IF(AND(AN14=1,定員29名以下!AN15="○",定員29名以下!AN44&gt;=2),2,IF(AND(AN14=1,定員29名以下!AN15="○",定員29名以下!AN44&lt;2),1,IF(AND(AN14=0,定員29名以下!AN15="○"),1,0)))</f>
        <v>0</v>
      </c>
      <c r="CI14" s="560">
        <f>IF(AND(AO14=1,定員29名以下!AO15="○",定員29名以下!AO44&gt;=2),2,IF(AND(AO14=1,定員29名以下!AO15="○",定員29名以下!AO44&lt;2),1,IF(AND(AO14=0,定員29名以下!AO15="○"),1,0)))</f>
        <v>0</v>
      </c>
      <c r="CJ14" s="560">
        <f>IF(AND(AP14=1,定員29名以下!AP15="○",定員29名以下!AP44&gt;=2),2,IF(AND(AP14=1,定員29名以下!AP15="○",定員29名以下!AP44&lt;2),1,IF(AND(AP14=0,定員29名以下!AP15="○"),1,0)))</f>
        <v>0</v>
      </c>
      <c r="CK14" s="560">
        <f>IF(AND(AQ14=1,定員29名以下!AQ15="○",定員29名以下!AQ44&gt;=2),2,IF(AND(AQ14=1,定員29名以下!AQ15="○",定員29名以下!AQ44&lt;2),1,IF(AND(AQ14=0,定員29名以下!AQ15="○"),1,0)))</f>
        <v>0</v>
      </c>
      <c r="CL14" s="560">
        <f t="shared" si="8"/>
        <v>0</v>
      </c>
      <c r="CM14" s="560">
        <f t="shared" si="6"/>
        <v>0</v>
      </c>
      <c r="CN14" s="560">
        <f t="shared" si="7"/>
        <v>0</v>
      </c>
    </row>
    <row r="15" spans="1:92">
      <c r="A15" s="572">
        <v>8</v>
      </c>
      <c r="B15" s="573"/>
      <c r="C15" s="574">
        <f t="shared" ref="C15:AQ21" si="10">IF(OR(AND(44626&gt;=C45,C45&gt;=44588),AND(45382&gt;=C45,C45&gt;=44659)),1,0)</f>
        <v>1</v>
      </c>
      <c r="D15" s="574">
        <f t="shared" si="10"/>
        <v>1</v>
      </c>
      <c r="E15" s="574">
        <f t="shared" si="10"/>
        <v>1</v>
      </c>
      <c r="F15" s="574">
        <f t="shared" si="10"/>
        <v>1</v>
      </c>
      <c r="G15" s="574">
        <f t="shared" si="10"/>
        <v>1</v>
      </c>
      <c r="H15" s="574">
        <f t="shared" si="10"/>
        <v>1</v>
      </c>
      <c r="I15" s="574">
        <f t="shared" si="10"/>
        <v>1</v>
      </c>
      <c r="J15" s="574">
        <f t="shared" si="10"/>
        <v>1</v>
      </c>
      <c r="K15" s="574">
        <f t="shared" si="10"/>
        <v>1</v>
      </c>
      <c r="L15" s="574">
        <f t="shared" si="10"/>
        <v>1</v>
      </c>
      <c r="M15" s="574">
        <f t="shared" si="10"/>
        <v>1</v>
      </c>
      <c r="N15" s="574">
        <f t="shared" si="10"/>
        <v>0</v>
      </c>
      <c r="O15" s="574">
        <f t="shared" si="10"/>
        <v>0</v>
      </c>
      <c r="P15" s="574">
        <f t="shared" si="10"/>
        <v>0</v>
      </c>
      <c r="Q15" s="574">
        <f t="shared" si="10"/>
        <v>0</v>
      </c>
      <c r="R15" s="574">
        <f t="shared" si="10"/>
        <v>0</v>
      </c>
      <c r="S15" s="574">
        <f t="shared" si="10"/>
        <v>0</v>
      </c>
      <c r="T15" s="574">
        <f t="shared" si="10"/>
        <v>0</v>
      </c>
      <c r="U15" s="574">
        <f t="shared" si="10"/>
        <v>0</v>
      </c>
      <c r="V15" s="574">
        <f t="shared" si="10"/>
        <v>0</v>
      </c>
      <c r="W15" s="574">
        <f t="shared" si="10"/>
        <v>0</v>
      </c>
      <c r="X15" s="574">
        <f t="shared" si="10"/>
        <v>0</v>
      </c>
      <c r="Y15" s="574">
        <f t="shared" si="10"/>
        <v>0</v>
      </c>
      <c r="Z15" s="574">
        <f t="shared" si="10"/>
        <v>0</v>
      </c>
      <c r="AA15" s="574">
        <f t="shared" si="10"/>
        <v>0</v>
      </c>
      <c r="AB15" s="574">
        <f t="shared" si="10"/>
        <v>0</v>
      </c>
      <c r="AC15" s="574">
        <f t="shared" si="10"/>
        <v>0</v>
      </c>
      <c r="AD15" s="574">
        <f t="shared" si="10"/>
        <v>0</v>
      </c>
      <c r="AE15" s="574">
        <f t="shared" si="10"/>
        <v>0</v>
      </c>
      <c r="AF15" s="574">
        <f t="shared" si="10"/>
        <v>0</v>
      </c>
      <c r="AG15" s="574">
        <f t="shared" si="10"/>
        <v>0</v>
      </c>
      <c r="AH15" s="574">
        <f t="shared" si="10"/>
        <v>0</v>
      </c>
      <c r="AI15" s="574">
        <f t="shared" si="10"/>
        <v>0</v>
      </c>
      <c r="AJ15" s="574">
        <f t="shared" si="10"/>
        <v>0</v>
      </c>
      <c r="AK15" s="574">
        <f t="shared" si="10"/>
        <v>0</v>
      </c>
      <c r="AL15" s="574">
        <f t="shared" si="10"/>
        <v>0</v>
      </c>
      <c r="AM15" s="574">
        <f t="shared" si="10"/>
        <v>0</v>
      </c>
      <c r="AN15" s="574">
        <f t="shared" si="10"/>
        <v>0</v>
      </c>
      <c r="AO15" s="574">
        <f t="shared" si="10"/>
        <v>0</v>
      </c>
      <c r="AP15" s="574">
        <f t="shared" si="10"/>
        <v>0</v>
      </c>
      <c r="AQ15" s="574">
        <f t="shared" si="10"/>
        <v>0</v>
      </c>
      <c r="AR15" s="572">
        <f t="shared" si="2"/>
        <v>0</v>
      </c>
      <c r="AS15" s="572">
        <f t="shared" si="4"/>
        <v>0</v>
      </c>
      <c r="AT15" s="572">
        <f t="shared" si="5"/>
        <v>0</v>
      </c>
      <c r="AV15" s="575" t="str">
        <f t="shared" si="3"/>
        <v/>
      </c>
      <c r="AW15" s="560">
        <f>IF(AND(C15=1,定員29名以下!C16="○",定員29名以下!C45&gt;=2),2,IF(AND(C15=1,定員29名以下!C16="○",定員29名以下!C45&lt;2),1,IF(AND(C15=0,定員29名以下!C16="○"),1,0)))</f>
        <v>0</v>
      </c>
      <c r="AX15" s="560">
        <f>IF(AND(D15=1,定員29名以下!D16="○",定員29名以下!D45&gt;=2),2,IF(AND(D15=1,定員29名以下!D16="○",定員29名以下!D45&lt;2),1,IF(AND(D15=0,定員29名以下!D16="○"),1,0)))</f>
        <v>0</v>
      </c>
      <c r="AY15" s="560">
        <f>IF(AND(E15=1,定員29名以下!E16="○",定員29名以下!E45&gt;=2),2,IF(AND(E15=1,定員29名以下!E16="○",定員29名以下!E45&lt;2),1,IF(AND(E15=0,定員29名以下!E16="○"),1,0)))</f>
        <v>0</v>
      </c>
      <c r="AZ15" s="560">
        <f>IF(AND(F15=1,定員29名以下!F16="○",定員29名以下!F45&gt;=2),2,IF(AND(F15=1,定員29名以下!F16="○",定員29名以下!F45&lt;2),1,IF(AND(F15=0,定員29名以下!F16="○"),1,0)))</f>
        <v>0</v>
      </c>
      <c r="BA15" s="560">
        <f>IF(AND(G15=1,定員29名以下!G16="○",定員29名以下!G45&gt;=2),2,IF(AND(G15=1,定員29名以下!G16="○",定員29名以下!G45&lt;2),1,IF(AND(G15=0,定員29名以下!G16="○"),1,0)))</f>
        <v>0</v>
      </c>
      <c r="BB15" s="560">
        <f>IF(AND(H15=1,定員29名以下!H16="○",定員29名以下!H45&gt;=2),2,IF(AND(H15=1,定員29名以下!H16="○",定員29名以下!H45&lt;2),1,IF(AND(H15=0,定員29名以下!H16="○"),1,0)))</f>
        <v>0</v>
      </c>
      <c r="BC15" s="560">
        <f>IF(AND(I15=1,定員29名以下!I16="○",定員29名以下!I45&gt;=2),2,IF(AND(I15=1,定員29名以下!I16="○",定員29名以下!I45&lt;2),1,IF(AND(I15=0,定員29名以下!I16="○"),1,0)))</f>
        <v>0</v>
      </c>
      <c r="BD15" s="560">
        <f>IF(AND(J15=1,定員29名以下!J16="○",定員29名以下!J45&gt;=2),2,IF(AND(J15=1,定員29名以下!J16="○",定員29名以下!J45&lt;2),1,IF(AND(J15=0,定員29名以下!J16="○"),1,0)))</f>
        <v>0</v>
      </c>
      <c r="BE15" s="560">
        <f>IF(AND(K15=1,定員29名以下!K16="○",定員29名以下!K45&gt;=2),2,IF(AND(K15=1,定員29名以下!K16="○",定員29名以下!K45&lt;2),1,IF(AND(K15=0,定員29名以下!K16="○"),1,0)))</f>
        <v>0</v>
      </c>
      <c r="BF15" s="560">
        <f>IF(AND(L15=1,定員29名以下!L16="○",定員29名以下!L45&gt;=2),2,IF(AND(L15=1,定員29名以下!L16="○",定員29名以下!L45&lt;2),1,IF(AND(L15=0,定員29名以下!L16="○"),1,0)))</f>
        <v>0</v>
      </c>
      <c r="BG15" s="560">
        <f>IF(AND(M15=1,定員29名以下!M16="○",定員29名以下!M45&gt;=2),2,IF(AND(M15=1,定員29名以下!M16="○",定員29名以下!M45&lt;2),1,IF(AND(M15=0,定員29名以下!M16="○"),1,0)))</f>
        <v>0</v>
      </c>
      <c r="BH15" s="560">
        <f>IF(AND(N15=1,定員29名以下!N16="○",定員29名以下!N45&gt;=2),2,IF(AND(N15=1,定員29名以下!N16="○",定員29名以下!N45&lt;2),1,IF(AND(N15=0,定員29名以下!N16="○"),1,0)))</f>
        <v>0</v>
      </c>
      <c r="BI15" s="560">
        <f>IF(AND(O15=1,定員29名以下!O16="○",定員29名以下!O45&gt;=2),2,IF(AND(O15=1,定員29名以下!O16="○",定員29名以下!O45&lt;2),1,IF(AND(O15=0,定員29名以下!O16="○"),1,0)))</f>
        <v>0</v>
      </c>
      <c r="BJ15" s="560">
        <f>IF(AND(P15=1,定員29名以下!P16="○",定員29名以下!P45&gt;=2),2,IF(AND(P15=1,定員29名以下!P16="○",定員29名以下!P45&lt;2),1,IF(AND(P15=0,定員29名以下!P16="○"),1,0)))</f>
        <v>0</v>
      </c>
      <c r="BK15" s="560">
        <f>IF(AND(Q15=1,定員29名以下!Q16="○",定員29名以下!Q45&gt;=2),2,IF(AND(Q15=1,定員29名以下!Q16="○",定員29名以下!Q45&lt;2),1,IF(AND(Q15=0,定員29名以下!Q16="○"),1,0)))</f>
        <v>0</v>
      </c>
      <c r="BL15" s="560">
        <f>IF(AND(R15=1,定員29名以下!R16="○",定員29名以下!R45&gt;=2),2,IF(AND(R15=1,定員29名以下!R16="○",定員29名以下!R45&lt;2),1,IF(AND(R15=0,定員29名以下!R16="○"),1,0)))</f>
        <v>0</v>
      </c>
      <c r="BM15" s="560">
        <f>IF(AND(S15=1,定員29名以下!S16="○",定員29名以下!S45&gt;=2),2,IF(AND(S15=1,定員29名以下!S16="○",定員29名以下!S45&lt;2),1,IF(AND(S15=0,定員29名以下!S16="○"),1,0)))</f>
        <v>0</v>
      </c>
      <c r="BN15" s="560">
        <f>IF(AND(T15=1,定員29名以下!T16="○",定員29名以下!T45&gt;=2),2,IF(AND(T15=1,定員29名以下!T16="○",定員29名以下!T45&lt;2),1,IF(AND(T15=0,定員29名以下!T16="○"),1,0)))</f>
        <v>0</v>
      </c>
      <c r="BO15" s="560">
        <f>IF(AND(U15=1,定員29名以下!U16="○",定員29名以下!U45&gt;=2),2,IF(AND(U15=1,定員29名以下!U16="○",定員29名以下!U45&lt;2),1,IF(AND(U15=0,定員29名以下!U16="○"),1,0)))</f>
        <v>0</v>
      </c>
      <c r="BP15" s="560">
        <f>IF(AND(V15=1,定員29名以下!V16="○",定員29名以下!V45&gt;=2),2,IF(AND(V15=1,定員29名以下!V16="○",定員29名以下!V45&lt;2),1,IF(AND(V15=0,定員29名以下!V16="○"),1,0)))</f>
        <v>0</v>
      </c>
      <c r="BQ15" s="560">
        <f>IF(AND(W15=1,定員29名以下!W16="○",定員29名以下!W45&gt;=2),2,IF(AND(W15=1,定員29名以下!W16="○",定員29名以下!W45&lt;2),1,IF(AND(W15=0,定員29名以下!W16="○"),1,0)))</f>
        <v>0</v>
      </c>
      <c r="BR15" s="560">
        <f>IF(AND(X15=1,定員29名以下!X16="○",定員29名以下!X45&gt;=2),2,IF(AND(X15=1,定員29名以下!X16="○",定員29名以下!X45&lt;2),1,IF(AND(X15=0,定員29名以下!X16="○"),1,0)))</f>
        <v>0</v>
      </c>
      <c r="BS15" s="560">
        <f>IF(AND(Y15=1,定員29名以下!Y16="○",定員29名以下!Y45&gt;=2),2,IF(AND(Y15=1,定員29名以下!Y16="○",定員29名以下!Y45&lt;2),1,IF(AND(Y15=0,定員29名以下!Y16="○"),1,0)))</f>
        <v>0</v>
      </c>
      <c r="BT15" s="560">
        <f>IF(AND(Z15=1,定員29名以下!Z16="○",定員29名以下!Z45&gt;=2),2,IF(AND(Z15=1,定員29名以下!Z16="○",定員29名以下!Z45&lt;2),1,IF(AND(Z15=0,定員29名以下!Z16="○"),1,0)))</f>
        <v>0</v>
      </c>
      <c r="BU15" s="560">
        <f>IF(AND(AA15=1,定員29名以下!AA16="○",定員29名以下!AA45&gt;=2),2,IF(AND(AA15=1,定員29名以下!AA16="○",定員29名以下!AA45&lt;2),1,IF(AND(AA15=0,定員29名以下!AA16="○"),1,0)))</f>
        <v>0</v>
      </c>
      <c r="BV15" s="560">
        <f>IF(AND(AB15=1,定員29名以下!AB16="○",定員29名以下!AB45&gt;=2),2,IF(AND(AB15=1,定員29名以下!AB16="○",定員29名以下!AB45&lt;2),1,IF(AND(AB15=0,定員29名以下!AB16="○"),1,0)))</f>
        <v>0</v>
      </c>
      <c r="BW15" s="560">
        <f>IF(AND(AC15=1,定員29名以下!AC16="○",定員29名以下!AC45&gt;=2),2,IF(AND(AC15=1,定員29名以下!AC16="○",定員29名以下!AC45&lt;2),1,IF(AND(AC15=0,定員29名以下!AC16="○"),1,0)))</f>
        <v>0</v>
      </c>
      <c r="BX15" s="560">
        <f>IF(AND(AD15=1,定員29名以下!AD16="○",定員29名以下!AD45&gt;=2),2,IF(AND(AD15=1,定員29名以下!AD16="○",定員29名以下!AD45&lt;2),1,IF(AND(AD15=0,定員29名以下!AD16="○"),1,0)))</f>
        <v>0</v>
      </c>
      <c r="BY15" s="560">
        <f>IF(AND(AE15=1,定員29名以下!AE16="○",定員29名以下!AE45&gt;=2),2,IF(AND(AE15=1,定員29名以下!AE16="○",定員29名以下!AE45&lt;2),1,IF(AND(AE15=0,定員29名以下!AE16="○"),1,0)))</f>
        <v>0</v>
      </c>
      <c r="BZ15" s="560">
        <f>IF(AND(AF15=1,定員29名以下!AF16="○",定員29名以下!AF45&gt;=2),2,IF(AND(AF15=1,定員29名以下!AF16="○",定員29名以下!AF45&lt;2),1,IF(AND(AF15=0,定員29名以下!AF16="○"),1,0)))</f>
        <v>0</v>
      </c>
      <c r="CA15" s="560">
        <f>IF(AND(AG15=1,定員29名以下!AG16="○",定員29名以下!AG45&gt;=2),2,IF(AND(AG15=1,定員29名以下!AG16="○",定員29名以下!AG45&lt;2),1,IF(AND(AG15=0,定員29名以下!AG16="○"),1,0)))</f>
        <v>0</v>
      </c>
      <c r="CB15" s="560">
        <f>IF(AND(AH15=1,定員29名以下!AH16="○",定員29名以下!AH45&gt;=2),2,IF(AND(AH15=1,定員29名以下!AH16="○",定員29名以下!AH45&lt;2),1,IF(AND(AH15=0,定員29名以下!AH16="○"),1,0)))</f>
        <v>0</v>
      </c>
      <c r="CC15" s="560">
        <f>IF(AND(AI15=1,定員29名以下!AI16="○",定員29名以下!AI45&gt;=2),2,IF(AND(AI15=1,定員29名以下!AI16="○",定員29名以下!AI45&lt;2),1,IF(AND(AI15=0,定員29名以下!AI16="○"),1,0)))</f>
        <v>0</v>
      </c>
      <c r="CD15" s="560">
        <f>IF(AND(AJ15=1,定員29名以下!AJ16="○",定員29名以下!AJ45&gt;=2),2,IF(AND(AJ15=1,定員29名以下!AJ16="○",定員29名以下!AJ45&lt;2),1,IF(AND(AJ15=0,定員29名以下!AJ16="○"),1,0)))</f>
        <v>0</v>
      </c>
      <c r="CE15" s="560">
        <f>IF(AND(AK15=1,定員29名以下!AK16="○",定員29名以下!AK45&gt;=2),2,IF(AND(AK15=1,定員29名以下!AK16="○",定員29名以下!AK45&lt;2),1,IF(AND(AK15=0,定員29名以下!AK16="○"),1,0)))</f>
        <v>0</v>
      </c>
      <c r="CF15" s="560">
        <f>IF(AND(AL15=1,定員29名以下!AL16="○",定員29名以下!AL45&gt;=2),2,IF(AND(AL15=1,定員29名以下!AL16="○",定員29名以下!AL45&lt;2),1,IF(AND(AL15=0,定員29名以下!AL16="○"),1,0)))</f>
        <v>0</v>
      </c>
      <c r="CG15" s="560">
        <f>IF(AND(AM15=1,定員29名以下!AM16="○",定員29名以下!AM45&gt;=2),2,IF(AND(AM15=1,定員29名以下!AM16="○",定員29名以下!AM45&lt;2),1,IF(AND(AM15=0,定員29名以下!AM16="○"),1,0)))</f>
        <v>0</v>
      </c>
      <c r="CH15" s="560">
        <f>IF(AND(AN15=1,定員29名以下!AN16="○",定員29名以下!AN45&gt;=2),2,IF(AND(AN15=1,定員29名以下!AN16="○",定員29名以下!AN45&lt;2),1,IF(AND(AN15=0,定員29名以下!AN16="○"),1,0)))</f>
        <v>0</v>
      </c>
      <c r="CI15" s="560">
        <f>IF(AND(AO15=1,定員29名以下!AO16="○",定員29名以下!AO45&gt;=2),2,IF(AND(AO15=1,定員29名以下!AO16="○",定員29名以下!AO45&lt;2),1,IF(AND(AO15=0,定員29名以下!AO16="○"),1,0)))</f>
        <v>0</v>
      </c>
      <c r="CJ15" s="560">
        <f>IF(AND(AP15=1,定員29名以下!AP16="○",定員29名以下!AP45&gt;=2),2,IF(AND(AP15=1,定員29名以下!AP16="○",定員29名以下!AP45&lt;2),1,IF(AND(AP15=0,定員29名以下!AP16="○"),1,0)))</f>
        <v>0</v>
      </c>
      <c r="CK15" s="560">
        <f>IF(AND(AQ15=1,定員29名以下!AQ16="○",定員29名以下!AQ45&gt;=2),2,IF(AND(AQ15=1,定員29名以下!AQ16="○",定員29名以下!AQ45&lt;2),1,IF(AND(AQ15=0,定員29名以下!AQ16="○"),1,0)))</f>
        <v>0</v>
      </c>
      <c r="CL15" s="560">
        <f t="shared" si="8"/>
        <v>0</v>
      </c>
      <c r="CM15" s="560">
        <f t="shared" si="6"/>
        <v>0</v>
      </c>
      <c r="CN15" s="560">
        <f t="shared" si="7"/>
        <v>0</v>
      </c>
    </row>
    <row r="16" spans="1:92">
      <c r="A16" s="572">
        <v>9</v>
      </c>
      <c r="B16" s="573"/>
      <c r="C16" s="574">
        <f t="shared" si="10"/>
        <v>1</v>
      </c>
      <c r="D16" s="574">
        <f t="shared" si="10"/>
        <v>1</v>
      </c>
      <c r="E16" s="574">
        <f t="shared" si="10"/>
        <v>1</v>
      </c>
      <c r="F16" s="574">
        <f t="shared" si="10"/>
        <v>1</v>
      </c>
      <c r="G16" s="574">
        <f t="shared" si="10"/>
        <v>1</v>
      </c>
      <c r="H16" s="574">
        <f t="shared" si="10"/>
        <v>1</v>
      </c>
      <c r="I16" s="574">
        <f t="shared" si="10"/>
        <v>1</v>
      </c>
      <c r="J16" s="574">
        <f t="shared" si="10"/>
        <v>1</v>
      </c>
      <c r="K16" s="574">
        <f t="shared" si="10"/>
        <v>1</v>
      </c>
      <c r="L16" s="574">
        <f t="shared" si="10"/>
        <v>1</v>
      </c>
      <c r="M16" s="574">
        <f t="shared" si="10"/>
        <v>1</v>
      </c>
      <c r="N16" s="574">
        <f t="shared" si="10"/>
        <v>0</v>
      </c>
      <c r="O16" s="574">
        <f t="shared" si="10"/>
        <v>0</v>
      </c>
      <c r="P16" s="574">
        <f t="shared" si="10"/>
        <v>0</v>
      </c>
      <c r="Q16" s="574">
        <f t="shared" si="10"/>
        <v>0</v>
      </c>
      <c r="R16" s="574">
        <f t="shared" si="10"/>
        <v>0</v>
      </c>
      <c r="S16" s="574">
        <f t="shared" si="10"/>
        <v>0</v>
      </c>
      <c r="T16" s="574">
        <f t="shared" si="10"/>
        <v>0</v>
      </c>
      <c r="U16" s="574">
        <f t="shared" si="10"/>
        <v>0</v>
      </c>
      <c r="V16" s="574">
        <f t="shared" si="10"/>
        <v>0</v>
      </c>
      <c r="W16" s="574">
        <f t="shared" si="10"/>
        <v>0</v>
      </c>
      <c r="X16" s="574">
        <f t="shared" si="10"/>
        <v>0</v>
      </c>
      <c r="Y16" s="574">
        <f t="shared" si="10"/>
        <v>0</v>
      </c>
      <c r="Z16" s="574">
        <f t="shared" si="10"/>
        <v>0</v>
      </c>
      <c r="AA16" s="574">
        <f t="shared" si="10"/>
        <v>0</v>
      </c>
      <c r="AB16" s="574">
        <f t="shared" si="10"/>
        <v>0</v>
      </c>
      <c r="AC16" s="574">
        <f t="shared" si="10"/>
        <v>0</v>
      </c>
      <c r="AD16" s="574">
        <f t="shared" si="10"/>
        <v>0</v>
      </c>
      <c r="AE16" s="574">
        <f t="shared" si="10"/>
        <v>0</v>
      </c>
      <c r="AF16" s="574">
        <f t="shared" si="10"/>
        <v>0</v>
      </c>
      <c r="AG16" s="574">
        <f t="shared" si="10"/>
        <v>0</v>
      </c>
      <c r="AH16" s="574">
        <f t="shared" si="10"/>
        <v>0</v>
      </c>
      <c r="AI16" s="574">
        <f t="shared" si="10"/>
        <v>0</v>
      </c>
      <c r="AJ16" s="574">
        <f t="shared" si="10"/>
        <v>0</v>
      </c>
      <c r="AK16" s="574">
        <f t="shared" si="10"/>
        <v>0</v>
      </c>
      <c r="AL16" s="574">
        <f t="shared" si="10"/>
        <v>0</v>
      </c>
      <c r="AM16" s="574">
        <f t="shared" si="10"/>
        <v>0</v>
      </c>
      <c r="AN16" s="574">
        <f t="shared" si="10"/>
        <v>0</v>
      </c>
      <c r="AO16" s="574">
        <f t="shared" si="10"/>
        <v>0</v>
      </c>
      <c r="AP16" s="574">
        <f t="shared" si="10"/>
        <v>0</v>
      </c>
      <c r="AQ16" s="574">
        <f t="shared" si="10"/>
        <v>0</v>
      </c>
      <c r="AR16" s="572">
        <f t="shared" si="2"/>
        <v>0</v>
      </c>
      <c r="AS16" s="572">
        <f t="shared" si="4"/>
        <v>0</v>
      </c>
      <c r="AT16" s="572">
        <f t="shared" si="5"/>
        <v>0</v>
      </c>
      <c r="AV16" s="575" t="str">
        <f t="shared" si="3"/>
        <v/>
      </c>
      <c r="AW16" s="560">
        <f>IF(AND(C16=1,定員29名以下!C17="○",定員29名以下!C46&gt;=2),2,IF(AND(C16=1,定員29名以下!C17="○",定員29名以下!C46&lt;2),1,IF(AND(C16=0,定員29名以下!C17="○"),1,0)))</f>
        <v>0</v>
      </c>
      <c r="AX16" s="560">
        <f>IF(AND(D16=1,定員29名以下!D17="○",定員29名以下!D46&gt;=2),2,IF(AND(D16=1,定員29名以下!D17="○",定員29名以下!D46&lt;2),1,IF(AND(D16=0,定員29名以下!D17="○"),1,0)))</f>
        <v>0</v>
      </c>
      <c r="AY16" s="560">
        <f>IF(AND(E16=1,定員29名以下!E17="○",定員29名以下!E46&gt;=2),2,IF(AND(E16=1,定員29名以下!E17="○",定員29名以下!E46&lt;2),1,IF(AND(E16=0,定員29名以下!E17="○"),1,0)))</f>
        <v>0</v>
      </c>
      <c r="AZ16" s="560">
        <f>IF(AND(F16=1,定員29名以下!F17="○",定員29名以下!F46&gt;=2),2,IF(AND(F16=1,定員29名以下!F17="○",定員29名以下!F46&lt;2),1,IF(AND(F16=0,定員29名以下!F17="○"),1,0)))</f>
        <v>0</v>
      </c>
      <c r="BA16" s="560">
        <f>IF(AND(G16=1,定員29名以下!G17="○",定員29名以下!G46&gt;=2),2,IF(AND(G16=1,定員29名以下!G17="○",定員29名以下!G46&lt;2),1,IF(AND(G16=0,定員29名以下!G17="○"),1,0)))</f>
        <v>0</v>
      </c>
      <c r="BB16" s="560">
        <f>IF(AND(H16=1,定員29名以下!H17="○",定員29名以下!H46&gt;=2),2,IF(AND(H16=1,定員29名以下!H17="○",定員29名以下!H46&lt;2),1,IF(AND(H16=0,定員29名以下!H17="○"),1,0)))</f>
        <v>0</v>
      </c>
      <c r="BC16" s="560">
        <f>IF(AND(I16=1,定員29名以下!I17="○",定員29名以下!I46&gt;=2),2,IF(AND(I16=1,定員29名以下!I17="○",定員29名以下!I46&lt;2),1,IF(AND(I16=0,定員29名以下!I17="○"),1,0)))</f>
        <v>0</v>
      </c>
      <c r="BD16" s="560">
        <f>IF(AND(J16=1,定員29名以下!J17="○",定員29名以下!J46&gt;=2),2,IF(AND(J16=1,定員29名以下!J17="○",定員29名以下!J46&lt;2),1,IF(AND(J16=0,定員29名以下!J17="○"),1,0)))</f>
        <v>0</v>
      </c>
      <c r="BE16" s="560">
        <f>IF(AND(K16=1,定員29名以下!K17="○",定員29名以下!K46&gt;=2),2,IF(AND(K16=1,定員29名以下!K17="○",定員29名以下!K46&lt;2),1,IF(AND(K16=0,定員29名以下!K17="○"),1,0)))</f>
        <v>0</v>
      </c>
      <c r="BF16" s="560">
        <f>IF(AND(L16=1,定員29名以下!L17="○",定員29名以下!L46&gt;=2),2,IF(AND(L16=1,定員29名以下!L17="○",定員29名以下!L46&lt;2),1,IF(AND(L16=0,定員29名以下!L17="○"),1,0)))</f>
        <v>0</v>
      </c>
      <c r="BG16" s="560">
        <f>IF(AND(M16=1,定員29名以下!M17="○",定員29名以下!M46&gt;=2),2,IF(AND(M16=1,定員29名以下!M17="○",定員29名以下!M46&lt;2),1,IF(AND(M16=0,定員29名以下!M17="○"),1,0)))</f>
        <v>0</v>
      </c>
      <c r="BH16" s="560">
        <f>IF(AND(N16=1,定員29名以下!N17="○",定員29名以下!N46&gt;=2),2,IF(AND(N16=1,定員29名以下!N17="○",定員29名以下!N46&lt;2),1,IF(AND(N16=0,定員29名以下!N17="○"),1,0)))</f>
        <v>0</v>
      </c>
      <c r="BI16" s="560">
        <f>IF(AND(O16=1,定員29名以下!O17="○",定員29名以下!O46&gt;=2),2,IF(AND(O16=1,定員29名以下!O17="○",定員29名以下!O46&lt;2),1,IF(AND(O16=0,定員29名以下!O17="○"),1,0)))</f>
        <v>0</v>
      </c>
      <c r="BJ16" s="560">
        <f>IF(AND(P16=1,定員29名以下!P17="○",定員29名以下!P46&gt;=2),2,IF(AND(P16=1,定員29名以下!P17="○",定員29名以下!P46&lt;2),1,IF(AND(P16=0,定員29名以下!P17="○"),1,0)))</f>
        <v>0</v>
      </c>
      <c r="BK16" s="560">
        <f>IF(AND(Q16=1,定員29名以下!Q17="○",定員29名以下!Q46&gt;=2),2,IF(AND(Q16=1,定員29名以下!Q17="○",定員29名以下!Q46&lt;2),1,IF(AND(Q16=0,定員29名以下!Q17="○"),1,0)))</f>
        <v>0</v>
      </c>
      <c r="BL16" s="560">
        <f>IF(AND(R16=1,定員29名以下!R17="○",定員29名以下!R46&gt;=2),2,IF(AND(R16=1,定員29名以下!R17="○",定員29名以下!R46&lt;2),1,IF(AND(R16=0,定員29名以下!R17="○"),1,0)))</f>
        <v>0</v>
      </c>
      <c r="BM16" s="560">
        <f>IF(AND(S16=1,定員29名以下!S17="○",定員29名以下!S46&gt;=2),2,IF(AND(S16=1,定員29名以下!S17="○",定員29名以下!S46&lt;2),1,IF(AND(S16=0,定員29名以下!S17="○"),1,0)))</f>
        <v>0</v>
      </c>
      <c r="BN16" s="560">
        <f>IF(AND(T16=1,定員29名以下!T17="○",定員29名以下!T46&gt;=2),2,IF(AND(T16=1,定員29名以下!T17="○",定員29名以下!T46&lt;2),1,IF(AND(T16=0,定員29名以下!T17="○"),1,0)))</f>
        <v>0</v>
      </c>
      <c r="BO16" s="560">
        <f>IF(AND(U16=1,定員29名以下!U17="○",定員29名以下!U46&gt;=2),2,IF(AND(U16=1,定員29名以下!U17="○",定員29名以下!U46&lt;2),1,IF(AND(U16=0,定員29名以下!U17="○"),1,0)))</f>
        <v>0</v>
      </c>
      <c r="BP16" s="560">
        <f>IF(AND(V16=1,定員29名以下!V17="○",定員29名以下!V46&gt;=2),2,IF(AND(V16=1,定員29名以下!V17="○",定員29名以下!V46&lt;2),1,IF(AND(V16=0,定員29名以下!V17="○"),1,0)))</f>
        <v>0</v>
      </c>
      <c r="BQ16" s="560">
        <f>IF(AND(W16=1,定員29名以下!W17="○",定員29名以下!W46&gt;=2),2,IF(AND(W16=1,定員29名以下!W17="○",定員29名以下!W46&lt;2),1,IF(AND(W16=0,定員29名以下!W17="○"),1,0)))</f>
        <v>0</v>
      </c>
      <c r="BR16" s="560">
        <f>IF(AND(X16=1,定員29名以下!X17="○",定員29名以下!X46&gt;=2),2,IF(AND(X16=1,定員29名以下!X17="○",定員29名以下!X46&lt;2),1,IF(AND(X16=0,定員29名以下!X17="○"),1,0)))</f>
        <v>0</v>
      </c>
      <c r="BS16" s="560">
        <f>IF(AND(Y16=1,定員29名以下!Y17="○",定員29名以下!Y46&gt;=2),2,IF(AND(Y16=1,定員29名以下!Y17="○",定員29名以下!Y46&lt;2),1,IF(AND(Y16=0,定員29名以下!Y17="○"),1,0)))</f>
        <v>0</v>
      </c>
      <c r="BT16" s="560">
        <f>IF(AND(Z16=1,定員29名以下!Z17="○",定員29名以下!Z46&gt;=2),2,IF(AND(Z16=1,定員29名以下!Z17="○",定員29名以下!Z46&lt;2),1,IF(AND(Z16=0,定員29名以下!Z17="○"),1,0)))</f>
        <v>0</v>
      </c>
      <c r="BU16" s="560">
        <f>IF(AND(AA16=1,定員29名以下!AA17="○",定員29名以下!AA46&gt;=2),2,IF(AND(AA16=1,定員29名以下!AA17="○",定員29名以下!AA46&lt;2),1,IF(AND(AA16=0,定員29名以下!AA17="○"),1,0)))</f>
        <v>0</v>
      </c>
      <c r="BV16" s="560">
        <f>IF(AND(AB16=1,定員29名以下!AB17="○",定員29名以下!AB46&gt;=2),2,IF(AND(AB16=1,定員29名以下!AB17="○",定員29名以下!AB46&lt;2),1,IF(AND(AB16=0,定員29名以下!AB17="○"),1,0)))</f>
        <v>0</v>
      </c>
      <c r="BW16" s="560">
        <f>IF(AND(AC16=1,定員29名以下!AC17="○",定員29名以下!AC46&gt;=2),2,IF(AND(AC16=1,定員29名以下!AC17="○",定員29名以下!AC46&lt;2),1,IF(AND(AC16=0,定員29名以下!AC17="○"),1,0)))</f>
        <v>0</v>
      </c>
      <c r="BX16" s="560">
        <f>IF(AND(AD16=1,定員29名以下!AD17="○",定員29名以下!AD46&gt;=2),2,IF(AND(AD16=1,定員29名以下!AD17="○",定員29名以下!AD46&lt;2),1,IF(AND(AD16=0,定員29名以下!AD17="○"),1,0)))</f>
        <v>0</v>
      </c>
      <c r="BY16" s="560">
        <f>IF(AND(AE16=1,定員29名以下!AE17="○",定員29名以下!AE46&gt;=2),2,IF(AND(AE16=1,定員29名以下!AE17="○",定員29名以下!AE46&lt;2),1,IF(AND(AE16=0,定員29名以下!AE17="○"),1,0)))</f>
        <v>0</v>
      </c>
      <c r="BZ16" s="560">
        <f>IF(AND(AF16=1,定員29名以下!AF17="○",定員29名以下!AF46&gt;=2),2,IF(AND(AF16=1,定員29名以下!AF17="○",定員29名以下!AF46&lt;2),1,IF(AND(AF16=0,定員29名以下!AF17="○"),1,0)))</f>
        <v>0</v>
      </c>
      <c r="CA16" s="560">
        <f>IF(AND(AG16=1,定員29名以下!AG17="○",定員29名以下!AG46&gt;=2),2,IF(AND(AG16=1,定員29名以下!AG17="○",定員29名以下!AG46&lt;2),1,IF(AND(AG16=0,定員29名以下!AG17="○"),1,0)))</f>
        <v>0</v>
      </c>
      <c r="CB16" s="560">
        <f>IF(AND(AH16=1,定員29名以下!AH17="○",定員29名以下!AH46&gt;=2),2,IF(AND(AH16=1,定員29名以下!AH17="○",定員29名以下!AH46&lt;2),1,IF(AND(AH16=0,定員29名以下!AH17="○"),1,0)))</f>
        <v>0</v>
      </c>
      <c r="CC16" s="560">
        <f>IF(AND(AI16=1,定員29名以下!AI17="○",定員29名以下!AI46&gt;=2),2,IF(AND(AI16=1,定員29名以下!AI17="○",定員29名以下!AI46&lt;2),1,IF(AND(AI16=0,定員29名以下!AI17="○"),1,0)))</f>
        <v>0</v>
      </c>
      <c r="CD16" s="560">
        <f>IF(AND(AJ16=1,定員29名以下!AJ17="○",定員29名以下!AJ46&gt;=2),2,IF(AND(AJ16=1,定員29名以下!AJ17="○",定員29名以下!AJ46&lt;2),1,IF(AND(AJ16=0,定員29名以下!AJ17="○"),1,0)))</f>
        <v>0</v>
      </c>
      <c r="CE16" s="560">
        <f>IF(AND(AK16=1,定員29名以下!AK17="○",定員29名以下!AK46&gt;=2),2,IF(AND(AK16=1,定員29名以下!AK17="○",定員29名以下!AK46&lt;2),1,IF(AND(AK16=0,定員29名以下!AK17="○"),1,0)))</f>
        <v>0</v>
      </c>
      <c r="CF16" s="560">
        <f>IF(AND(AL16=1,定員29名以下!AL17="○",定員29名以下!AL46&gt;=2),2,IF(AND(AL16=1,定員29名以下!AL17="○",定員29名以下!AL46&lt;2),1,IF(AND(AL16=0,定員29名以下!AL17="○"),1,0)))</f>
        <v>0</v>
      </c>
      <c r="CG16" s="560">
        <f>IF(AND(AM16=1,定員29名以下!AM17="○",定員29名以下!AM46&gt;=2),2,IF(AND(AM16=1,定員29名以下!AM17="○",定員29名以下!AM46&lt;2),1,IF(AND(AM16=0,定員29名以下!AM17="○"),1,0)))</f>
        <v>0</v>
      </c>
      <c r="CH16" s="560">
        <f>IF(AND(AN16=1,定員29名以下!AN17="○",定員29名以下!AN46&gt;=2),2,IF(AND(AN16=1,定員29名以下!AN17="○",定員29名以下!AN46&lt;2),1,IF(AND(AN16=0,定員29名以下!AN17="○"),1,0)))</f>
        <v>0</v>
      </c>
      <c r="CI16" s="560">
        <f>IF(AND(AO16=1,定員29名以下!AO17="○",定員29名以下!AO46&gt;=2),2,IF(AND(AO16=1,定員29名以下!AO17="○",定員29名以下!AO46&lt;2),1,IF(AND(AO16=0,定員29名以下!AO17="○"),1,0)))</f>
        <v>0</v>
      </c>
      <c r="CJ16" s="560">
        <f>IF(AND(AP16=1,定員29名以下!AP17="○",定員29名以下!AP46&gt;=2),2,IF(AND(AP16=1,定員29名以下!AP17="○",定員29名以下!AP46&lt;2),1,IF(AND(AP16=0,定員29名以下!AP17="○"),1,0)))</f>
        <v>0</v>
      </c>
      <c r="CK16" s="560">
        <f>IF(AND(AQ16=1,定員29名以下!AQ17="○",定員29名以下!AQ46&gt;=2),2,IF(AND(AQ16=1,定員29名以下!AQ17="○",定員29名以下!AQ46&lt;2),1,IF(AND(AQ16=0,定員29名以下!AQ17="○"),1,0)))</f>
        <v>0</v>
      </c>
      <c r="CL16" s="560">
        <f t="shared" si="8"/>
        <v>0</v>
      </c>
      <c r="CM16" s="560">
        <f t="shared" si="6"/>
        <v>0</v>
      </c>
      <c r="CN16" s="560">
        <f t="shared" si="7"/>
        <v>0</v>
      </c>
    </row>
    <row r="17" spans="1:92">
      <c r="A17" s="572">
        <v>10</v>
      </c>
      <c r="B17" s="573"/>
      <c r="C17" s="574">
        <f t="shared" si="10"/>
        <v>1</v>
      </c>
      <c r="D17" s="574">
        <f t="shared" si="10"/>
        <v>1</v>
      </c>
      <c r="E17" s="574">
        <f t="shared" si="10"/>
        <v>1</v>
      </c>
      <c r="F17" s="574">
        <f t="shared" si="10"/>
        <v>1</v>
      </c>
      <c r="G17" s="574">
        <f t="shared" si="10"/>
        <v>1</v>
      </c>
      <c r="H17" s="574">
        <f t="shared" si="10"/>
        <v>1</v>
      </c>
      <c r="I17" s="574">
        <f t="shared" si="10"/>
        <v>1</v>
      </c>
      <c r="J17" s="574">
        <f t="shared" si="10"/>
        <v>1</v>
      </c>
      <c r="K17" s="574">
        <f t="shared" si="10"/>
        <v>1</v>
      </c>
      <c r="L17" s="574">
        <f t="shared" si="10"/>
        <v>1</v>
      </c>
      <c r="M17" s="574">
        <f t="shared" si="10"/>
        <v>1</v>
      </c>
      <c r="N17" s="574">
        <f t="shared" si="10"/>
        <v>0</v>
      </c>
      <c r="O17" s="574">
        <f t="shared" si="10"/>
        <v>0</v>
      </c>
      <c r="P17" s="574">
        <f t="shared" si="10"/>
        <v>0</v>
      </c>
      <c r="Q17" s="574">
        <f t="shared" si="10"/>
        <v>0</v>
      </c>
      <c r="R17" s="574">
        <f t="shared" si="10"/>
        <v>0</v>
      </c>
      <c r="S17" s="574">
        <f t="shared" si="10"/>
        <v>0</v>
      </c>
      <c r="T17" s="574">
        <f t="shared" si="10"/>
        <v>0</v>
      </c>
      <c r="U17" s="574">
        <f t="shared" si="10"/>
        <v>0</v>
      </c>
      <c r="V17" s="574">
        <f t="shared" si="10"/>
        <v>0</v>
      </c>
      <c r="W17" s="574">
        <f t="shared" si="10"/>
        <v>0</v>
      </c>
      <c r="X17" s="574">
        <f t="shared" si="10"/>
        <v>0</v>
      </c>
      <c r="Y17" s="574">
        <f t="shared" si="10"/>
        <v>0</v>
      </c>
      <c r="Z17" s="574">
        <f t="shared" si="10"/>
        <v>0</v>
      </c>
      <c r="AA17" s="574">
        <f t="shared" si="10"/>
        <v>0</v>
      </c>
      <c r="AB17" s="574">
        <f t="shared" si="10"/>
        <v>0</v>
      </c>
      <c r="AC17" s="574">
        <f t="shared" si="10"/>
        <v>0</v>
      </c>
      <c r="AD17" s="574">
        <f t="shared" si="10"/>
        <v>0</v>
      </c>
      <c r="AE17" s="574">
        <f t="shared" si="10"/>
        <v>0</v>
      </c>
      <c r="AF17" s="574">
        <f t="shared" si="10"/>
        <v>0</v>
      </c>
      <c r="AG17" s="574">
        <f t="shared" si="10"/>
        <v>0</v>
      </c>
      <c r="AH17" s="574">
        <f t="shared" si="10"/>
        <v>0</v>
      </c>
      <c r="AI17" s="574">
        <f t="shared" si="10"/>
        <v>0</v>
      </c>
      <c r="AJ17" s="574">
        <f t="shared" si="10"/>
        <v>0</v>
      </c>
      <c r="AK17" s="574">
        <f t="shared" si="10"/>
        <v>0</v>
      </c>
      <c r="AL17" s="574">
        <f t="shared" si="10"/>
        <v>0</v>
      </c>
      <c r="AM17" s="574">
        <f t="shared" si="10"/>
        <v>0</v>
      </c>
      <c r="AN17" s="574">
        <f t="shared" si="10"/>
        <v>0</v>
      </c>
      <c r="AO17" s="574">
        <f t="shared" si="10"/>
        <v>0</v>
      </c>
      <c r="AP17" s="574">
        <f t="shared" si="10"/>
        <v>0</v>
      </c>
      <c r="AQ17" s="574">
        <f t="shared" si="10"/>
        <v>0</v>
      </c>
      <c r="AR17" s="572">
        <f t="shared" si="2"/>
        <v>0</v>
      </c>
      <c r="AS17" s="572">
        <f t="shared" si="4"/>
        <v>0</v>
      </c>
      <c r="AT17" s="572">
        <f t="shared" si="5"/>
        <v>0</v>
      </c>
      <c r="AV17" s="575" t="str">
        <f t="shared" si="3"/>
        <v/>
      </c>
      <c r="AW17" s="560">
        <f>IF(AND(C17=1,定員29名以下!C18="○",定員29名以下!C47&gt;=2),2,IF(AND(C17=1,定員29名以下!C18="○",定員29名以下!C47&lt;2),1,IF(AND(C17=0,定員29名以下!C18="○"),1,0)))</f>
        <v>0</v>
      </c>
      <c r="AX17" s="560">
        <f>IF(AND(D17=1,定員29名以下!D18="○",定員29名以下!D47&gt;=2),2,IF(AND(D17=1,定員29名以下!D18="○",定員29名以下!D47&lt;2),1,IF(AND(D17=0,定員29名以下!D18="○"),1,0)))</f>
        <v>0</v>
      </c>
      <c r="AY17" s="560">
        <f>IF(AND(E17=1,定員29名以下!E18="○",定員29名以下!E47&gt;=2),2,IF(AND(E17=1,定員29名以下!E18="○",定員29名以下!E47&lt;2),1,IF(AND(E17=0,定員29名以下!E18="○"),1,0)))</f>
        <v>0</v>
      </c>
      <c r="AZ17" s="560">
        <f>IF(AND(F17=1,定員29名以下!F18="○",定員29名以下!F47&gt;=2),2,IF(AND(F17=1,定員29名以下!F18="○",定員29名以下!F47&lt;2),1,IF(AND(F17=0,定員29名以下!F18="○"),1,0)))</f>
        <v>0</v>
      </c>
      <c r="BA17" s="560">
        <f>IF(AND(G17=1,定員29名以下!G18="○",定員29名以下!G47&gt;=2),2,IF(AND(G17=1,定員29名以下!G18="○",定員29名以下!G47&lt;2),1,IF(AND(G17=0,定員29名以下!G18="○"),1,0)))</f>
        <v>0</v>
      </c>
      <c r="BB17" s="560">
        <f>IF(AND(H17=1,定員29名以下!H18="○",定員29名以下!H47&gt;=2),2,IF(AND(H17=1,定員29名以下!H18="○",定員29名以下!H47&lt;2),1,IF(AND(H17=0,定員29名以下!H18="○"),1,0)))</f>
        <v>0</v>
      </c>
      <c r="BC17" s="560">
        <f>IF(AND(I17=1,定員29名以下!I18="○",定員29名以下!I47&gt;=2),2,IF(AND(I17=1,定員29名以下!I18="○",定員29名以下!I47&lt;2),1,IF(AND(I17=0,定員29名以下!I18="○"),1,0)))</f>
        <v>0</v>
      </c>
      <c r="BD17" s="560">
        <f>IF(AND(J17=1,定員29名以下!J18="○",定員29名以下!J47&gt;=2),2,IF(AND(J17=1,定員29名以下!J18="○",定員29名以下!J47&lt;2),1,IF(AND(J17=0,定員29名以下!J18="○"),1,0)))</f>
        <v>0</v>
      </c>
      <c r="BE17" s="560">
        <f>IF(AND(K17=1,定員29名以下!K18="○",定員29名以下!K47&gt;=2),2,IF(AND(K17=1,定員29名以下!K18="○",定員29名以下!K47&lt;2),1,IF(AND(K17=0,定員29名以下!K18="○"),1,0)))</f>
        <v>0</v>
      </c>
      <c r="BF17" s="560">
        <f>IF(AND(L17=1,定員29名以下!L18="○",定員29名以下!L47&gt;=2),2,IF(AND(L17=1,定員29名以下!L18="○",定員29名以下!L47&lt;2),1,IF(AND(L17=0,定員29名以下!L18="○"),1,0)))</f>
        <v>0</v>
      </c>
      <c r="BG17" s="560">
        <f>IF(AND(M17=1,定員29名以下!M18="○",定員29名以下!M47&gt;=2),2,IF(AND(M17=1,定員29名以下!M18="○",定員29名以下!M47&lt;2),1,IF(AND(M17=0,定員29名以下!M18="○"),1,0)))</f>
        <v>0</v>
      </c>
      <c r="BH17" s="560">
        <f>IF(AND(N17=1,定員29名以下!N18="○",定員29名以下!N47&gt;=2),2,IF(AND(N17=1,定員29名以下!N18="○",定員29名以下!N47&lt;2),1,IF(AND(N17=0,定員29名以下!N18="○"),1,0)))</f>
        <v>0</v>
      </c>
      <c r="BI17" s="560">
        <f>IF(AND(O17=1,定員29名以下!O18="○",定員29名以下!O47&gt;=2),2,IF(AND(O17=1,定員29名以下!O18="○",定員29名以下!O47&lt;2),1,IF(AND(O17=0,定員29名以下!O18="○"),1,0)))</f>
        <v>0</v>
      </c>
      <c r="BJ17" s="560">
        <f>IF(AND(P17=1,定員29名以下!P18="○",定員29名以下!P47&gt;=2),2,IF(AND(P17=1,定員29名以下!P18="○",定員29名以下!P47&lt;2),1,IF(AND(P17=0,定員29名以下!P18="○"),1,0)))</f>
        <v>0</v>
      </c>
      <c r="BK17" s="560">
        <f>IF(AND(Q17=1,定員29名以下!Q18="○",定員29名以下!Q47&gt;=2),2,IF(AND(Q17=1,定員29名以下!Q18="○",定員29名以下!Q47&lt;2),1,IF(AND(Q17=0,定員29名以下!Q18="○"),1,0)))</f>
        <v>0</v>
      </c>
      <c r="BL17" s="560">
        <f>IF(AND(R17=1,定員29名以下!R18="○",定員29名以下!R47&gt;=2),2,IF(AND(R17=1,定員29名以下!R18="○",定員29名以下!R47&lt;2),1,IF(AND(R17=0,定員29名以下!R18="○"),1,0)))</f>
        <v>0</v>
      </c>
      <c r="BM17" s="560">
        <f>IF(AND(S17=1,定員29名以下!S18="○",定員29名以下!S47&gt;=2),2,IF(AND(S17=1,定員29名以下!S18="○",定員29名以下!S47&lt;2),1,IF(AND(S17=0,定員29名以下!S18="○"),1,0)))</f>
        <v>0</v>
      </c>
      <c r="BN17" s="560">
        <f>IF(AND(T17=1,定員29名以下!T18="○",定員29名以下!T47&gt;=2),2,IF(AND(T17=1,定員29名以下!T18="○",定員29名以下!T47&lt;2),1,IF(AND(T17=0,定員29名以下!T18="○"),1,0)))</f>
        <v>0</v>
      </c>
      <c r="BO17" s="560">
        <f>IF(AND(U17=1,定員29名以下!U18="○",定員29名以下!U47&gt;=2),2,IF(AND(U17=1,定員29名以下!U18="○",定員29名以下!U47&lt;2),1,IF(AND(U17=0,定員29名以下!U18="○"),1,0)))</f>
        <v>0</v>
      </c>
      <c r="BP17" s="560">
        <f>IF(AND(V17=1,定員29名以下!V18="○",定員29名以下!V47&gt;=2),2,IF(AND(V17=1,定員29名以下!V18="○",定員29名以下!V47&lt;2),1,IF(AND(V17=0,定員29名以下!V18="○"),1,0)))</f>
        <v>0</v>
      </c>
      <c r="BQ17" s="560">
        <f>IF(AND(W17=1,定員29名以下!W18="○",定員29名以下!W47&gt;=2),2,IF(AND(W17=1,定員29名以下!W18="○",定員29名以下!W47&lt;2),1,IF(AND(W17=0,定員29名以下!W18="○"),1,0)))</f>
        <v>0</v>
      </c>
      <c r="BR17" s="560">
        <f>IF(AND(X17=1,定員29名以下!X18="○",定員29名以下!X47&gt;=2),2,IF(AND(X17=1,定員29名以下!X18="○",定員29名以下!X47&lt;2),1,IF(AND(X17=0,定員29名以下!X18="○"),1,0)))</f>
        <v>0</v>
      </c>
      <c r="BS17" s="560">
        <f>IF(AND(Y17=1,定員29名以下!Y18="○",定員29名以下!Y47&gt;=2),2,IF(AND(Y17=1,定員29名以下!Y18="○",定員29名以下!Y47&lt;2),1,IF(AND(Y17=0,定員29名以下!Y18="○"),1,0)))</f>
        <v>0</v>
      </c>
      <c r="BT17" s="560">
        <f>IF(AND(Z17=1,定員29名以下!Z18="○",定員29名以下!Z47&gt;=2),2,IF(AND(Z17=1,定員29名以下!Z18="○",定員29名以下!Z47&lt;2),1,IF(AND(Z17=0,定員29名以下!Z18="○"),1,0)))</f>
        <v>0</v>
      </c>
      <c r="BU17" s="560">
        <f>IF(AND(AA17=1,定員29名以下!AA18="○",定員29名以下!AA47&gt;=2),2,IF(AND(AA17=1,定員29名以下!AA18="○",定員29名以下!AA47&lt;2),1,IF(AND(AA17=0,定員29名以下!AA18="○"),1,0)))</f>
        <v>0</v>
      </c>
      <c r="BV17" s="560">
        <f>IF(AND(AB17=1,定員29名以下!AB18="○",定員29名以下!AB47&gt;=2),2,IF(AND(AB17=1,定員29名以下!AB18="○",定員29名以下!AB47&lt;2),1,IF(AND(AB17=0,定員29名以下!AB18="○"),1,0)))</f>
        <v>0</v>
      </c>
      <c r="BW17" s="560">
        <f>IF(AND(AC17=1,定員29名以下!AC18="○",定員29名以下!AC47&gt;=2),2,IF(AND(AC17=1,定員29名以下!AC18="○",定員29名以下!AC47&lt;2),1,IF(AND(AC17=0,定員29名以下!AC18="○"),1,0)))</f>
        <v>0</v>
      </c>
      <c r="BX17" s="560">
        <f>IF(AND(AD17=1,定員29名以下!AD18="○",定員29名以下!AD47&gt;=2),2,IF(AND(AD17=1,定員29名以下!AD18="○",定員29名以下!AD47&lt;2),1,IF(AND(AD17=0,定員29名以下!AD18="○"),1,0)))</f>
        <v>0</v>
      </c>
      <c r="BY17" s="560">
        <f>IF(AND(AE17=1,定員29名以下!AE18="○",定員29名以下!AE47&gt;=2),2,IF(AND(AE17=1,定員29名以下!AE18="○",定員29名以下!AE47&lt;2),1,IF(AND(AE17=0,定員29名以下!AE18="○"),1,0)))</f>
        <v>0</v>
      </c>
      <c r="BZ17" s="560">
        <f>IF(AND(AF17=1,定員29名以下!AF18="○",定員29名以下!AF47&gt;=2),2,IF(AND(AF17=1,定員29名以下!AF18="○",定員29名以下!AF47&lt;2),1,IF(AND(AF17=0,定員29名以下!AF18="○"),1,0)))</f>
        <v>0</v>
      </c>
      <c r="CA17" s="560">
        <f>IF(AND(AG17=1,定員29名以下!AG18="○",定員29名以下!AG47&gt;=2),2,IF(AND(AG17=1,定員29名以下!AG18="○",定員29名以下!AG47&lt;2),1,IF(AND(AG17=0,定員29名以下!AG18="○"),1,0)))</f>
        <v>0</v>
      </c>
      <c r="CB17" s="560">
        <f>IF(AND(AH17=1,定員29名以下!AH18="○",定員29名以下!AH47&gt;=2),2,IF(AND(AH17=1,定員29名以下!AH18="○",定員29名以下!AH47&lt;2),1,IF(AND(AH17=0,定員29名以下!AH18="○"),1,0)))</f>
        <v>0</v>
      </c>
      <c r="CC17" s="560">
        <f>IF(AND(AI17=1,定員29名以下!AI18="○",定員29名以下!AI47&gt;=2),2,IF(AND(AI17=1,定員29名以下!AI18="○",定員29名以下!AI47&lt;2),1,IF(AND(AI17=0,定員29名以下!AI18="○"),1,0)))</f>
        <v>0</v>
      </c>
      <c r="CD17" s="560">
        <f>IF(AND(AJ17=1,定員29名以下!AJ18="○",定員29名以下!AJ47&gt;=2),2,IF(AND(AJ17=1,定員29名以下!AJ18="○",定員29名以下!AJ47&lt;2),1,IF(AND(AJ17=0,定員29名以下!AJ18="○"),1,0)))</f>
        <v>0</v>
      </c>
      <c r="CE17" s="560">
        <f>IF(AND(AK17=1,定員29名以下!AK18="○",定員29名以下!AK47&gt;=2),2,IF(AND(AK17=1,定員29名以下!AK18="○",定員29名以下!AK47&lt;2),1,IF(AND(AK17=0,定員29名以下!AK18="○"),1,0)))</f>
        <v>0</v>
      </c>
      <c r="CF17" s="560">
        <f>IF(AND(AL17=1,定員29名以下!AL18="○",定員29名以下!AL47&gt;=2),2,IF(AND(AL17=1,定員29名以下!AL18="○",定員29名以下!AL47&lt;2),1,IF(AND(AL17=0,定員29名以下!AL18="○"),1,0)))</f>
        <v>0</v>
      </c>
      <c r="CG17" s="560">
        <f>IF(AND(AM17=1,定員29名以下!AM18="○",定員29名以下!AM47&gt;=2),2,IF(AND(AM17=1,定員29名以下!AM18="○",定員29名以下!AM47&lt;2),1,IF(AND(AM17=0,定員29名以下!AM18="○"),1,0)))</f>
        <v>0</v>
      </c>
      <c r="CH17" s="560">
        <f>IF(AND(AN17=1,定員29名以下!AN18="○",定員29名以下!AN47&gt;=2),2,IF(AND(AN17=1,定員29名以下!AN18="○",定員29名以下!AN47&lt;2),1,IF(AND(AN17=0,定員29名以下!AN18="○"),1,0)))</f>
        <v>0</v>
      </c>
      <c r="CI17" s="560">
        <f>IF(AND(AO17=1,定員29名以下!AO18="○",定員29名以下!AO47&gt;=2),2,IF(AND(AO17=1,定員29名以下!AO18="○",定員29名以下!AO47&lt;2),1,IF(AND(AO17=0,定員29名以下!AO18="○"),1,0)))</f>
        <v>0</v>
      </c>
      <c r="CJ17" s="560">
        <f>IF(AND(AP17=1,定員29名以下!AP18="○",定員29名以下!AP47&gt;=2),2,IF(AND(AP17=1,定員29名以下!AP18="○",定員29名以下!AP47&lt;2),1,IF(AND(AP17=0,定員29名以下!AP18="○"),1,0)))</f>
        <v>0</v>
      </c>
      <c r="CK17" s="560">
        <f>IF(AND(AQ17=1,定員29名以下!AQ18="○",定員29名以下!AQ47&gt;=2),2,IF(AND(AQ17=1,定員29名以下!AQ18="○",定員29名以下!AQ47&lt;2),1,IF(AND(AQ17=0,定員29名以下!AQ18="○"),1,0)))</f>
        <v>0</v>
      </c>
      <c r="CL17" s="560">
        <f t="shared" si="8"/>
        <v>0</v>
      </c>
      <c r="CM17" s="560">
        <f t="shared" si="6"/>
        <v>0</v>
      </c>
      <c r="CN17" s="560">
        <f t="shared" si="7"/>
        <v>0</v>
      </c>
    </row>
    <row r="18" spans="1:92">
      <c r="A18" s="572">
        <v>11</v>
      </c>
      <c r="B18" s="573"/>
      <c r="C18" s="574">
        <f t="shared" si="10"/>
        <v>1</v>
      </c>
      <c r="D18" s="574">
        <f t="shared" si="10"/>
        <v>1</v>
      </c>
      <c r="E18" s="574">
        <f t="shared" si="10"/>
        <v>1</v>
      </c>
      <c r="F18" s="574">
        <f t="shared" si="10"/>
        <v>1</v>
      </c>
      <c r="G18" s="574">
        <f t="shared" si="10"/>
        <v>1</v>
      </c>
      <c r="H18" s="574">
        <f t="shared" si="10"/>
        <v>1</v>
      </c>
      <c r="I18" s="574">
        <f t="shared" si="10"/>
        <v>1</v>
      </c>
      <c r="J18" s="574">
        <f t="shared" si="10"/>
        <v>1</v>
      </c>
      <c r="K18" s="574">
        <f t="shared" si="10"/>
        <v>1</v>
      </c>
      <c r="L18" s="574">
        <f t="shared" si="10"/>
        <v>1</v>
      </c>
      <c r="M18" s="574">
        <f t="shared" si="10"/>
        <v>1</v>
      </c>
      <c r="N18" s="574">
        <f t="shared" si="10"/>
        <v>0</v>
      </c>
      <c r="O18" s="574">
        <f t="shared" si="10"/>
        <v>0</v>
      </c>
      <c r="P18" s="574">
        <f t="shared" si="10"/>
        <v>0</v>
      </c>
      <c r="Q18" s="574">
        <f t="shared" si="10"/>
        <v>0</v>
      </c>
      <c r="R18" s="574">
        <f t="shared" si="10"/>
        <v>0</v>
      </c>
      <c r="S18" s="574">
        <f t="shared" si="10"/>
        <v>0</v>
      </c>
      <c r="T18" s="574">
        <f t="shared" si="10"/>
        <v>0</v>
      </c>
      <c r="U18" s="574">
        <f t="shared" si="10"/>
        <v>0</v>
      </c>
      <c r="V18" s="574">
        <f t="shared" si="10"/>
        <v>0</v>
      </c>
      <c r="W18" s="574">
        <f t="shared" si="10"/>
        <v>0</v>
      </c>
      <c r="X18" s="574">
        <f t="shared" si="10"/>
        <v>0</v>
      </c>
      <c r="Y18" s="574">
        <f t="shared" si="10"/>
        <v>0</v>
      </c>
      <c r="Z18" s="574">
        <f t="shared" si="10"/>
        <v>0</v>
      </c>
      <c r="AA18" s="574">
        <f t="shared" si="10"/>
        <v>0</v>
      </c>
      <c r="AB18" s="574">
        <f t="shared" si="10"/>
        <v>0</v>
      </c>
      <c r="AC18" s="574">
        <f t="shared" si="10"/>
        <v>0</v>
      </c>
      <c r="AD18" s="574">
        <f t="shared" si="10"/>
        <v>0</v>
      </c>
      <c r="AE18" s="574">
        <f t="shared" si="10"/>
        <v>0</v>
      </c>
      <c r="AF18" s="574">
        <f t="shared" si="10"/>
        <v>0</v>
      </c>
      <c r="AG18" s="574">
        <f t="shared" si="10"/>
        <v>0</v>
      </c>
      <c r="AH18" s="574">
        <f t="shared" si="10"/>
        <v>0</v>
      </c>
      <c r="AI18" s="574">
        <f t="shared" si="10"/>
        <v>0</v>
      </c>
      <c r="AJ18" s="574">
        <f t="shared" si="10"/>
        <v>0</v>
      </c>
      <c r="AK18" s="574">
        <f t="shared" si="10"/>
        <v>0</v>
      </c>
      <c r="AL18" s="574">
        <f t="shared" si="10"/>
        <v>0</v>
      </c>
      <c r="AM18" s="574">
        <f t="shared" si="10"/>
        <v>0</v>
      </c>
      <c r="AN18" s="574">
        <f t="shared" si="10"/>
        <v>0</v>
      </c>
      <c r="AO18" s="574">
        <f t="shared" si="10"/>
        <v>0</v>
      </c>
      <c r="AP18" s="574">
        <f t="shared" si="10"/>
        <v>0</v>
      </c>
      <c r="AQ18" s="574">
        <f t="shared" si="10"/>
        <v>0</v>
      </c>
      <c r="AR18" s="572">
        <f t="shared" si="2"/>
        <v>0</v>
      </c>
      <c r="AS18" s="572">
        <f t="shared" si="4"/>
        <v>0</v>
      </c>
      <c r="AT18" s="572">
        <f t="shared" si="5"/>
        <v>0</v>
      </c>
      <c r="AV18" s="575" t="str">
        <f t="shared" si="3"/>
        <v/>
      </c>
      <c r="AW18" s="560">
        <f>IF(AND(C18=1,定員29名以下!C19="○",定員29名以下!C48&gt;=2),2,IF(AND(C18=1,定員29名以下!C19="○",定員29名以下!C48&lt;2),1,IF(AND(C18=0,定員29名以下!C19="○"),1,0)))</f>
        <v>0</v>
      </c>
      <c r="AX18" s="560">
        <f>IF(AND(D18=1,定員29名以下!D19="○",定員29名以下!D48&gt;=2),2,IF(AND(D18=1,定員29名以下!D19="○",定員29名以下!D48&lt;2),1,IF(AND(D18=0,定員29名以下!D19="○"),1,0)))</f>
        <v>0</v>
      </c>
      <c r="AY18" s="560">
        <f>IF(AND(E18=1,定員29名以下!E19="○",定員29名以下!E48&gt;=2),2,IF(AND(E18=1,定員29名以下!E19="○",定員29名以下!E48&lt;2),1,IF(AND(E18=0,定員29名以下!E19="○"),1,0)))</f>
        <v>0</v>
      </c>
      <c r="AZ18" s="560">
        <f>IF(AND(F18=1,定員29名以下!F19="○",定員29名以下!F48&gt;=2),2,IF(AND(F18=1,定員29名以下!F19="○",定員29名以下!F48&lt;2),1,IF(AND(F18=0,定員29名以下!F19="○"),1,0)))</f>
        <v>0</v>
      </c>
      <c r="BA18" s="560">
        <f>IF(AND(G18=1,定員29名以下!G19="○",定員29名以下!G48&gt;=2),2,IF(AND(G18=1,定員29名以下!G19="○",定員29名以下!G48&lt;2),1,IF(AND(G18=0,定員29名以下!G19="○"),1,0)))</f>
        <v>0</v>
      </c>
      <c r="BB18" s="560">
        <f>IF(AND(H18=1,定員29名以下!H19="○",定員29名以下!H48&gt;=2),2,IF(AND(H18=1,定員29名以下!H19="○",定員29名以下!H48&lt;2),1,IF(AND(H18=0,定員29名以下!H19="○"),1,0)))</f>
        <v>0</v>
      </c>
      <c r="BC18" s="560">
        <f>IF(AND(I18=1,定員29名以下!I19="○",定員29名以下!I48&gt;=2),2,IF(AND(I18=1,定員29名以下!I19="○",定員29名以下!I48&lt;2),1,IF(AND(I18=0,定員29名以下!I19="○"),1,0)))</f>
        <v>0</v>
      </c>
      <c r="BD18" s="560">
        <f>IF(AND(J18=1,定員29名以下!J19="○",定員29名以下!J48&gt;=2),2,IF(AND(J18=1,定員29名以下!J19="○",定員29名以下!J48&lt;2),1,IF(AND(J18=0,定員29名以下!J19="○"),1,0)))</f>
        <v>0</v>
      </c>
      <c r="BE18" s="560">
        <f>IF(AND(K18=1,定員29名以下!K19="○",定員29名以下!K48&gt;=2),2,IF(AND(K18=1,定員29名以下!K19="○",定員29名以下!K48&lt;2),1,IF(AND(K18=0,定員29名以下!K19="○"),1,0)))</f>
        <v>0</v>
      </c>
      <c r="BF18" s="560">
        <f>IF(AND(L18=1,定員29名以下!L19="○",定員29名以下!L48&gt;=2),2,IF(AND(L18=1,定員29名以下!L19="○",定員29名以下!L48&lt;2),1,IF(AND(L18=0,定員29名以下!L19="○"),1,0)))</f>
        <v>0</v>
      </c>
      <c r="BG18" s="560">
        <f>IF(AND(M18=1,定員29名以下!M19="○",定員29名以下!M48&gt;=2),2,IF(AND(M18=1,定員29名以下!M19="○",定員29名以下!M48&lt;2),1,IF(AND(M18=0,定員29名以下!M19="○"),1,0)))</f>
        <v>0</v>
      </c>
      <c r="BH18" s="560">
        <f>IF(AND(N18=1,定員29名以下!N19="○",定員29名以下!N48&gt;=2),2,IF(AND(N18=1,定員29名以下!N19="○",定員29名以下!N48&lt;2),1,IF(AND(N18=0,定員29名以下!N19="○"),1,0)))</f>
        <v>0</v>
      </c>
      <c r="BI18" s="560">
        <f>IF(AND(O18=1,定員29名以下!O19="○",定員29名以下!O48&gt;=2),2,IF(AND(O18=1,定員29名以下!O19="○",定員29名以下!O48&lt;2),1,IF(AND(O18=0,定員29名以下!O19="○"),1,0)))</f>
        <v>0</v>
      </c>
      <c r="BJ18" s="560">
        <f>IF(AND(P18=1,定員29名以下!P19="○",定員29名以下!P48&gt;=2),2,IF(AND(P18=1,定員29名以下!P19="○",定員29名以下!P48&lt;2),1,IF(AND(P18=0,定員29名以下!P19="○"),1,0)))</f>
        <v>0</v>
      </c>
      <c r="BK18" s="560">
        <f>IF(AND(Q18=1,定員29名以下!Q19="○",定員29名以下!Q48&gt;=2),2,IF(AND(Q18=1,定員29名以下!Q19="○",定員29名以下!Q48&lt;2),1,IF(AND(Q18=0,定員29名以下!Q19="○"),1,0)))</f>
        <v>0</v>
      </c>
      <c r="BL18" s="560">
        <f>IF(AND(R18=1,定員29名以下!R19="○",定員29名以下!R48&gt;=2),2,IF(AND(R18=1,定員29名以下!R19="○",定員29名以下!R48&lt;2),1,IF(AND(R18=0,定員29名以下!R19="○"),1,0)))</f>
        <v>0</v>
      </c>
      <c r="BM18" s="560">
        <f>IF(AND(S18=1,定員29名以下!S19="○",定員29名以下!S48&gt;=2),2,IF(AND(S18=1,定員29名以下!S19="○",定員29名以下!S48&lt;2),1,IF(AND(S18=0,定員29名以下!S19="○"),1,0)))</f>
        <v>0</v>
      </c>
      <c r="BN18" s="560">
        <f>IF(AND(T18=1,定員29名以下!T19="○",定員29名以下!T48&gt;=2),2,IF(AND(T18=1,定員29名以下!T19="○",定員29名以下!T48&lt;2),1,IF(AND(T18=0,定員29名以下!T19="○"),1,0)))</f>
        <v>0</v>
      </c>
      <c r="BO18" s="560">
        <f>IF(AND(U18=1,定員29名以下!U19="○",定員29名以下!U48&gt;=2),2,IF(AND(U18=1,定員29名以下!U19="○",定員29名以下!U48&lt;2),1,IF(AND(U18=0,定員29名以下!U19="○"),1,0)))</f>
        <v>0</v>
      </c>
      <c r="BP18" s="560">
        <f>IF(AND(V18=1,定員29名以下!V19="○",定員29名以下!V48&gt;=2),2,IF(AND(V18=1,定員29名以下!V19="○",定員29名以下!V48&lt;2),1,IF(AND(V18=0,定員29名以下!V19="○"),1,0)))</f>
        <v>0</v>
      </c>
      <c r="BQ18" s="560">
        <f>IF(AND(W18=1,定員29名以下!W19="○",定員29名以下!W48&gt;=2),2,IF(AND(W18=1,定員29名以下!W19="○",定員29名以下!W48&lt;2),1,IF(AND(W18=0,定員29名以下!W19="○"),1,0)))</f>
        <v>0</v>
      </c>
      <c r="BR18" s="560">
        <f>IF(AND(X18=1,定員29名以下!X19="○",定員29名以下!X48&gt;=2),2,IF(AND(X18=1,定員29名以下!X19="○",定員29名以下!X48&lt;2),1,IF(AND(X18=0,定員29名以下!X19="○"),1,0)))</f>
        <v>0</v>
      </c>
      <c r="BS18" s="560">
        <f>IF(AND(Y18=1,定員29名以下!Y19="○",定員29名以下!Y48&gt;=2),2,IF(AND(Y18=1,定員29名以下!Y19="○",定員29名以下!Y48&lt;2),1,IF(AND(Y18=0,定員29名以下!Y19="○"),1,0)))</f>
        <v>0</v>
      </c>
      <c r="BT18" s="560">
        <f>IF(AND(Z18=1,定員29名以下!Z19="○",定員29名以下!Z48&gt;=2),2,IF(AND(Z18=1,定員29名以下!Z19="○",定員29名以下!Z48&lt;2),1,IF(AND(Z18=0,定員29名以下!Z19="○"),1,0)))</f>
        <v>0</v>
      </c>
      <c r="BU18" s="560">
        <f>IF(AND(AA18=1,定員29名以下!AA19="○",定員29名以下!AA48&gt;=2),2,IF(AND(AA18=1,定員29名以下!AA19="○",定員29名以下!AA48&lt;2),1,IF(AND(AA18=0,定員29名以下!AA19="○"),1,0)))</f>
        <v>0</v>
      </c>
      <c r="BV18" s="560">
        <f>IF(AND(AB18=1,定員29名以下!AB19="○",定員29名以下!AB48&gt;=2),2,IF(AND(AB18=1,定員29名以下!AB19="○",定員29名以下!AB48&lt;2),1,IF(AND(AB18=0,定員29名以下!AB19="○"),1,0)))</f>
        <v>0</v>
      </c>
      <c r="BW18" s="560">
        <f>IF(AND(AC18=1,定員29名以下!AC19="○",定員29名以下!AC48&gt;=2),2,IF(AND(AC18=1,定員29名以下!AC19="○",定員29名以下!AC48&lt;2),1,IF(AND(AC18=0,定員29名以下!AC19="○"),1,0)))</f>
        <v>0</v>
      </c>
      <c r="BX18" s="560">
        <f>IF(AND(AD18=1,定員29名以下!AD19="○",定員29名以下!AD48&gt;=2),2,IF(AND(AD18=1,定員29名以下!AD19="○",定員29名以下!AD48&lt;2),1,IF(AND(AD18=0,定員29名以下!AD19="○"),1,0)))</f>
        <v>0</v>
      </c>
      <c r="BY18" s="560">
        <f>IF(AND(AE18=1,定員29名以下!AE19="○",定員29名以下!AE48&gt;=2),2,IF(AND(AE18=1,定員29名以下!AE19="○",定員29名以下!AE48&lt;2),1,IF(AND(AE18=0,定員29名以下!AE19="○"),1,0)))</f>
        <v>0</v>
      </c>
      <c r="BZ18" s="560">
        <f>IF(AND(AF18=1,定員29名以下!AF19="○",定員29名以下!AF48&gt;=2),2,IF(AND(AF18=1,定員29名以下!AF19="○",定員29名以下!AF48&lt;2),1,IF(AND(AF18=0,定員29名以下!AF19="○"),1,0)))</f>
        <v>0</v>
      </c>
      <c r="CA18" s="560">
        <f>IF(AND(AG18=1,定員29名以下!AG19="○",定員29名以下!AG48&gt;=2),2,IF(AND(AG18=1,定員29名以下!AG19="○",定員29名以下!AG48&lt;2),1,IF(AND(AG18=0,定員29名以下!AG19="○"),1,0)))</f>
        <v>0</v>
      </c>
      <c r="CB18" s="560">
        <f>IF(AND(AH18=1,定員29名以下!AH19="○",定員29名以下!AH48&gt;=2),2,IF(AND(AH18=1,定員29名以下!AH19="○",定員29名以下!AH48&lt;2),1,IF(AND(AH18=0,定員29名以下!AH19="○"),1,0)))</f>
        <v>0</v>
      </c>
      <c r="CC18" s="560">
        <f>IF(AND(AI18=1,定員29名以下!AI19="○",定員29名以下!AI48&gt;=2),2,IF(AND(AI18=1,定員29名以下!AI19="○",定員29名以下!AI48&lt;2),1,IF(AND(AI18=0,定員29名以下!AI19="○"),1,0)))</f>
        <v>0</v>
      </c>
      <c r="CD18" s="560">
        <f>IF(AND(AJ18=1,定員29名以下!AJ19="○",定員29名以下!AJ48&gt;=2),2,IF(AND(AJ18=1,定員29名以下!AJ19="○",定員29名以下!AJ48&lt;2),1,IF(AND(AJ18=0,定員29名以下!AJ19="○"),1,0)))</f>
        <v>0</v>
      </c>
      <c r="CE18" s="560">
        <f>IF(AND(AK18=1,定員29名以下!AK19="○",定員29名以下!AK48&gt;=2),2,IF(AND(AK18=1,定員29名以下!AK19="○",定員29名以下!AK48&lt;2),1,IF(AND(AK18=0,定員29名以下!AK19="○"),1,0)))</f>
        <v>0</v>
      </c>
      <c r="CF18" s="560">
        <f>IF(AND(AL18=1,定員29名以下!AL19="○",定員29名以下!AL48&gt;=2),2,IF(AND(AL18=1,定員29名以下!AL19="○",定員29名以下!AL48&lt;2),1,IF(AND(AL18=0,定員29名以下!AL19="○"),1,0)))</f>
        <v>0</v>
      </c>
      <c r="CG18" s="560">
        <f>IF(AND(AM18=1,定員29名以下!AM19="○",定員29名以下!AM48&gt;=2),2,IF(AND(AM18=1,定員29名以下!AM19="○",定員29名以下!AM48&lt;2),1,IF(AND(AM18=0,定員29名以下!AM19="○"),1,0)))</f>
        <v>0</v>
      </c>
      <c r="CH18" s="560">
        <f>IF(AND(AN18=1,定員29名以下!AN19="○",定員29名以下!AN48&gt;=2),2,IF(AND(AN18=1,定員29名以下!AN19="○",定員29名以下!AN48&lt;2),1,IF(AND(AN18=0,定員29名以下!AN19="○"),1,0)))</f>
        <v>0</v>
      </c>
      <c r="CI18" s="560">
        <f>IF(AND(AO18=1,定員29名以下!AO19="○",定員29名以下!AO48&gt;=2),2,IF(AND(AO18=1,定員29名以下!AO19="○",定員29名以下!AO48&lt;2),1,IF(AND(AO18=0,定員29名以下!AO19="○"),1,0)))</f>
        <v>0</v>
      </c>
      <c r="CJ18" s="560">
        <f>IF(AND(AP18=1,定員29名以下!AP19="○",定員29名以下!AP48&gt;=2),2,IF(AND(AP18=1,定員29名以下!AP19="○",定員29名以下!AP48&lt;2),1,IF(AND(AP18=0,定員29名以下!AP19="○"),1,0)))</f>
        <v>0</v>
      </c>
      <c r="CK18" s="560">
        <f>IF(AND(AQ18=1,定員29名以下!AQ19="○",定員29名以下!AQ48&gt;=2),2,IF(AND(AQ18=1,定員29名以下!AQ19="○",定員29名以下!AQ48&lt;2),1,IF(AND(AQ18=0,定員29名以下!AQ19="○"),1,0)))</f>
        <v>0</v>
      </c>
      <c r="CL18" s="560">
        <f t="shared" si="8"/>
        <v>0</v>
      </c>
      <c r="CM18" s="560">
        <f t="shared" si="6"/>
        <v>0</v>
      </c>
      <c r="CN18" s="560">
        <f t="shared" si="7"/>
        <v>0</v>
      </c>
    </row>
    <row r="19" spans="1:92">
      <c r="A19" s="572">
        <v>12</v>
      </c>
      <c r="B19" s="573"/>
      <c r="C19" s="574">
        <f t="shared" si="10"/>
        <v>1</v>
      </c>
      <c r="D19" s="574">
        <f t="shared" si="10"/>
        <v>1</v>
      </c>
      <c r="E19" s="574">
        <f t="shared" si="10"/>
        <v>1</v>
      </c>
      <c r="F19" s="574">
        <f t="shared" si="10"/>
        <v>1</v>
      </c>
      <c r="G19" s="574">
        <f t="shared" si="10"/>
        <v>1</v>
      </c>
      <c r="H19" s="574">
        <f t="shared" si="10"/>
        <v>1</v>
      </c>
      <c r="I19" s="574">
        <f t="shared" si="10"/>
        <v>1</v>
      </c>
      <c r="J19" s="574">
        <f t="shared" si="10"/>
        <v>1</v>
      </c>
      <c r="K19" s="574">
        <f t="shared" si="10"/>
        <v>1</v>
      </c>
      <c r="L19" s="574">
        <f t="shared" si="10"/>
        <v>1</v>
      </c>
      <c r="M19" s="574">
        <f t="shared" si="10"/>
        <v>1</v>
      </c>
      <c r="N19" s="574">
        <f t="shared" si="10"/>
        <v>0</v>
      </c>
      <c r="O19" s="574">
        <f t="shared" si="10"/>
        <v>0</v>
      </c>
      <c r="P19" s="574">
        <f t="shared" si="10"/>
        <v>0</v>
      </c>
      <c r="Q19" s="574">
        <f t="shared" si="10"/>
        <v>0</v>
      </c>
      <c r="R19" s="574">
        <f t="shared" si="10"/>
        <v>0</v>
      </c>
      <c r="S19" s="574">
        <f t="shared" si="10"/>
        <v>0</v>
      </c>
      <c r="T19" s="574">
        <f t="shared" si="10"/>
        <v>0</v>
      </c>
      <c r="U19" s="574">
        <f t="shared" si="10"/>
        <v>0</v>
      </c>
      <c r="V19" s="574">
        <f t="shared" si="10"/>
        <v>0</v>
      </c>
      <c r="W19" s="574">
        <f t="shared" si="10"/>
        <v>0</v>
      </c>
      <c r="X19" s="574">
        <f t="shared" si="10"/>
        <v>0</v>
      </c>
      <c r="Y19" s="574">
        <f t="shared" si="10"/>
        <v>0</v>
      </c>
      <c r="Z19" s="574">
        <f t="shared" si="10"/>
        <v>0</v>
      </c>
      <c r="AA19" s="574">
        <f t="shared" si="10"/>
        <v>0</v>
      </c>
      <c r="AB19" s="574">
        <f t="shared" si="10"/>
        <v>0</v>
      </c>
      <c r="AC19" s="574">
        <f t="shared" si="10"/>
        <v>0</v>
      </c>
      <c r="AD19" s="574">
        <f t="shared" si="10"/>
        <v>0</v>
      </c>
      <c r="AE19" s="574">
        <f t="shared" si="10"/>
        <v>0</v>
      </c>
      <c r="AF19" s="574">
        <f t="shared" si="10"/>
        <v>0</v>
      </c>
      <c r="AG19" s="574">
        <f t="shared" si="10"/>
        <v>0</v>
      </c>
      <c r="AH19" s="574">
        <f t="shared" si="10"/>
        <v>0</v>
      </c>
      <c r="AI19" s="574">
        <f t="shared" si="10"/>
        <v>0</v>
      </c>
      <c r="AJ19" s="574">
        <f t="shared" si="10"/>
        <v>0</v>
      </c>
      <c r="AK19" s="574">
        <f t="shared" si="10"/>
        <v>0</v>
      </c>
      <c r="AL19" s="574">
        <f t="shared" si="10"/>
        <v>0</v>
      </c>
      <c r="AM19" s="574">
        <f t="shared" si="10"/>
        <v>0</v>
      </c>
      <c r="AN19" s="574">
        <f t="shared" si="10"/>
        <v>0</v>
      </c>
      <c r="AO19" s="574">
        <f t="shared" si="10"/>
        <v>0</v>
      </c>
      <c r="AP19" s="574">
        <f t="shared" si="10"/>
        <v>0</v>
      </c>
      <c r="AQ19" s="574">
        <f t="shared" si="10"/>
        <v>0</v>
      </c>
      <c r="AR19" s="572">
        <f t="shared" si="2"/>
        <v>0</v>
      </c>
      <c r="AS19" s="572">
        <f t="shared" si="4"/>
        <v>0</v>
      </c>
      <c r="AT19" s="572">
        <f t="shared" si="5"/>
        <v>0</v>
      </c>
      <c r="AV19" s="575" t="str">
        <f t="shared" si="3"/>
        <v/>
      </c>
      <c r="AW19" s="560">
        <f>IF(AND(C19=1,定員29名以下!C20="○",定員29名以下!C49&gt;=2),2,IF(AND(C19=1,定員29名以下!C20="○",定員29名以下!C49&lt;2),1,IF(AND(C19=0,定員29名以下!C20="○"),1,0)))</f>
        <v>0</v>
      </c>
      <c r="AX19" s="560">
        <f>IF(AND(D19=1,定員29名以下!D20="○",定員29名以下!D49&gt;=2),2,IF(AND(D19=1,定員29名以下!D20="○",定員29名以下!D49&lt;2),1,IF(AND(D19=0,定員29名以下!D20="○"),1,0)))</f>
        <v>0</v>
      </c>
      <c r="AY19" s="560">
        <f>IF(AND(E19=1,定員29名以下!E20="○",定員29名以下!E49&gt;=2),2,IF(AND(E19=1,定員29名以下!E20="○",定員29名以下!E49&lt;2),1,IF(AND(E19=0,定員29名以下!E20="○"),1,0)))</f>
        <v>0</v>
      </c>
      <c r="AZ19" s="560">
        <f>IF(AND(F19=1,定員29名以下!F20="○",定員29名以下!F49&gt;=2),2,IF(AND(F19=1,定員29名以下!F20="○",定員29名以下!F49&lt;2),1,IF(AND(F19=0,定員29名以下!F20="○"),1,0)))</f>
        <v>0</v>
      </c>
      <c r="BA19" s="560">
        <f>IF(AND(G19=1,定員29名以下!G20="○",定員29名以下!G49&gt;=2),2,IF(AND(G19=1,定員29名以下!G20="○",定員29名以下!G49&lt;2),1,IF(AND(G19=0,定員29名以下!G20="○"),1,0)))</f>
        <v>0</v>
      </c>
      <c r="BB19" s="560">
        <f>IF(AND(H19=1,定員29名以下!H20="○",定員29名以下!H49&gt;=2),2,IF(AND(H19=1,定員29名以下!H20="○",定員29名以下!H49&lt;2),1,IF(AND(H19=0,定員29名以下!H20="○"),1,0)))</f>
        <v>0</v>
      </c>
      <c r="BC19" s="560">
        <f>IF(AND(I19=1,定員29名以下!I20="○",定員29名以下!I49&gt;=2),2,IF(AND(I19=1,定員29名以下!I20="○",定員29名以下!I49&lt;2),1,IF(AND(I19=0,定員29名以下!I20="○"),1,0)))</f>
        <v>0</v>
      </c>
      <c r="BD19" s="560">
        <f>IF(AND(J19=1,定員29名以下!J20="○",定員29名以下!J49&gt;=2),2,IF(AND(J19=1,定員29名以下!J20="○",定員29名以下!J49&lt;2),1,IF(AND(J19=0,定員29名以下!J20="○"),1,0)))</f>
        <v>0</v>
      </c>
      <c r="BE19" s="560">
        <f>IF(AND(K19=1,定員29名以下!K20="○",定員29名以下!K49&gt;=2),2,IF(AND(K19=1,定員29名以下!K20="○",定員29名以下!K49&lt;2),1,IF(AND(K19=0,定員29名以下!K20="○"),1,0)))</f>
        <v>0</v>
      </c>
      <c r="BF19" s="560">
        <f>IF(AND(L19=1,定員29名以下!L20="○",定員29名以下!L49&gt;=2),2,IF(AND(L19=1,定員29名以下!L20="○",定員29名以下!L49&lt;2),1,IF(AND(L19=0,定員29名以下!L20="○"),1,0)))</f>
        <v>0</v>
      </c>
      <c r="BG19" s="560">
        <f>IF(AND(M19=1,定員29名以下!M20="○",定員29名以下!M49&gt;=2),2,IF(AND(M19=1,定員29名以下!M20="○",定員29名以下!M49&lt;2),1,IF(AND(M19=0,定員29名以下!M20="○"),1,0)))</f>
        <v>0</v>
      </c>
      <c r="BH19" s="560">
        <f>IF(AND(N19=1,定員29名以下!N20="○",定員29名以下!N49&gt;=2),2,IF(AND(N19=1,定員29名以下!N20="○",定員29名以下!N49&lt;2),1,IF(AND(N19=0,定員29名以下!N20="○"),1,0)))</f>
        <v>0</v>
      </c>
      <c r="BI19" s="560">
        <f>IF(AND(O19=1,定員29名以下!O20="○",定員29名以下!O49&gt;=2),2,IF(AND(O19=1,定員29名以下!O20="○",定員29名以下!O49&lt;2),1,IF(AND(O19=0,定員29名以下!O20="○"),1,0)))</f>
        <v>0</v>
      </c>
      <c r="BJ19" s="560">
        <f>IF(AND(P19=1,定員29名以下!P20="○",定員29名以下!P49&gt;=2),2,IF(AND(P19=1,定員29名以下!P20="○",定員29名以下!P49&lt;2),1,IF(AND(P19=0,定員29名以下!P20="○"),1,0)))</f>
        <v>0</v>
      </c>
      <c r="BK19" s="560">
        <f>IF(AND(Q19=1,定員29名以下!Q20="○",定員29名以下!Q49&gt;=2),2,IF(AND(Q19=1,定員29名以下!Q20="○",定員29名以下!Q49&lt;2),1,IF(AND(Q19=0,定員29名以下!Q20="○"),1,0)))</f>
        <v>0</v>
      </c>
      <c r="BL19" s="560">
        <f>IF(AND(R19=1,定員29名以下!R20="○",定員29名以下!R49&gt;=2),2,IF(AND(R19=1,定員29名以下!R20="○",定員29名以下!R49&lt;2),1,IF(AND(R19=0,定員29名以下!R20="○"),1,0)))</f>
        <v>0</v>
      </c>
      <c r="BM19" s="560">
        <f>IF(AND(S19=1,定員29名以下!S20="○",定員29名以下!S49&gt;=2),2,IF(AND(S19=1,定員29名以下!S20="○",定員29名以下!S49&lt;2),1,IF(AND(S19=0,定員29名以下!S20="○"),1,0)))</f>
        <v>0</v>
      </c>
      <c r="BN19" s="560">
        <f>IF(AND(T19=1,定員29名以下!T20="○",定員29名以下!T49&gt;=2),2,IF(AND(T19=1,定員29名以下!T20="○",定員29名以下!T49&lt;2),1,IF(AND(T19=0,定員29名以下!T20="○"),1,0)))</f>
        <v>0</v>
      </c>
      <c r="BO19" s="560">
        <f>IF(AND(U19=1,定員29名以下!U20="○",定員29名以下!U49&gt;=2),2,IF(AND(U19=1,定員29名以下!U20="○",定員29名以下!U49&lt;2),1,IF(AND(U19=0,定員29名以下!U20="○"),1,0)))</f>
        <v>0</v>
      </c>
      <c r="BP19" s="560">
        <f>IF(AND(V19=1,定員29名以下!V20="○",定員29名以下!V49&gt;=2),2,IF(AND(V19=1,定員29名以下!V20="○",定員29名以下!V49&lt;2),1,IF(AND(V19=0,定員29名以下!V20="○"),1,0)))</f>
        <v>0</v>
      </c>
      <c r="BQ19" s="560">
        <f>IF(AND(W19=1,定員29名以下!W20="○",定員29名以下!W49&gt;=2),2,IF(AND(W19=1,定員29名以下!W20="○",定員29名以下!W49&lt;2),1,IF(AND(W19=0,定員29名以下!W20="○"),1,0)))</f>
        <v>0</v>
      </c>
      <c r="BR19" s="560">
        <f>IF(AND(X19=1,定員29名以下!X20="○",定員29名以下!X49&gt;=2),2,IF(AND(X19=1,定員29名以下!X20="○",定員29名以下!X49&lt;2),1,IF(AND(X19=0,定員29名以下!X20="○"),1,0)))</f>
        <v>0</v>
      </c>
      <c r="BS19" s="560">
        <f>IF(AND(Y19=1,定員29名以下!Y20="○",定員29名以下!Y49&gt;=2),2,IF(AND(Y19=1,定員29名以下!Y20="○",定員29名以下!Y49&lt;2),1,IF(AND(Y19=0,定員29名以下!Y20="○"),1,0)))</f>
        <v>0</v>
      </c>
      <c r="BT19" s="560">
        <f>IF(AND(Z19=1,定員29名以下!Z20="○",定員29名以下!Z49&gt;=2),2,IF(AND(Z19=1,定員29名以下!Z20="○",定員29名以下!Z49&lt;2),1,IF(AND(Z19=0,定員29名以下!Z20="○"),1,0)))</f>
        <v>0</v>
      </c>
      <c r="BU19" s="560">
        <f>IF(AND(AA19=1,定員29名以下!AA20="○",定員29名以下!AA49&gt;=2),2,IF(AND(AA19=1,定員29名以下!AA20="○",定員29名以下!AA49&lt;2),1,IF(AND(AA19=0,定員29名以下!AA20="○"),1,0)))</f>
        <v>0</v>
      </c>
      <c r="BV19" s="560">
        <f>IF(AND(AB19=1,定員29名以下!AB20="○",定員29名以下!AB49&gt;=2),2,IF(AND(AB19=1,定員29名以下!AB20="○",定員29名以下!AB49&lt;2),1,IF(AND(AB19=0,定員29名以下!AB20="○"),1,0)))</f>
        <v>0</v>
      </c>
      <c r="BW19" s="560">
        <f>IF(AND(AC19=1,定員29名以下!AC20="○",定員29名以下!AC49&gt;=2),2,IF(AND(AC19=1,定員29名以下!AC20="○",定員29名以下!AC49&lt;2),1,IF(AND(AC19=0,定員29名以下!AC20="○"),1,0)))</f>
        <v>0</v>
      </c>
      <c r="BX19" s="560">
        <f>IF(AND(AD19=1,定員29名以下!AD20="○",定員29名以下!AD49&gt;=2),2,IF(AND(AD19=1,定員29名以下!AD20="○",定員29名以下!AD49&lt;2),1,IF(AND(AD19=0,定員29名以下!AD20="○"),1,0)))</f>
        <v>0</v>
      </c>
      <c r="BY19" s="560">
        <f>IF(AND(AE19=1,定員29名以下!AE20="○",定員29名以下!AE49&gt;=2),2,IF(AND(AE19=1,定員29名以下!AE20="○",定員29名以下!AE49&lt;2),1,IF(AND(AE19=0,定員29名以下!AE20="○"),1,0)))</f>
        <v>0</v>
      </c>
      <c r="BZ19" s="560">
        <f>IF(AND(AF19=1,定員29名以下!AF20="○",定員29名以下!AF49&gt;=2),2,IF(AND(AF19=1,定員29名以下!AF20="○",定員29名以下!AF49&lt;2),1,IF(AND(AF19=0,定員29名以下!AF20="○"),1,0)))</f>
        <v>0</v>
      </c>
      <c r="CA19" s="560">
        <f>IF(AND(AG19=1,定員29名以下!AG20="○",定員29名以下!AG49&gt;=2),2,IF(AND(AG19=1,定員29名以下!AG20="○",定員29名以下!AG49&lt;2),1,IF(AND(AG19=0,定員29名以下!AG20="○"),1,0)))</f>
        <v>0</v>
      </c>
      <c r="CB19" s="560">
        <f>IF(AND(AH19=1,定員29名以下!AH20="○",定員29名以下!AH49&gt;=2),2,IF(AND(AH19=1,定員29名以下!AH20="○",定員29名以下!AH49&lt;2),1,IF(AND(AH19=0,定員29名以下!AH20="○"),1,0)))</f>
        <v>0</v>
      </c>
      <c r="CC19" s="560">
        <f>IF(AND(AI19=1,定員29名以下!AI20="○",定員29名以下!AI49&gt;=2),2,IF(AND(AI19=1,定員29名以下!AI20="○",定員29名以下!AI49&lt;2),1,IF(AND(AI19=0,定員29名以下!AI20="○"),1,0)))</f>
        <v>0</v>
      </c>
      <c r="CD19" s="560">
        <f>IF(AND(AJ19=1,定員29名以下!AJ20="○",定員29名以下!AJ49&gt;=2),2,IF(AND(AJ19=1,定員29名以下!AJ20="○",定員29名以下!AJ49&lt;2),1,IF(AND(AJ19=0,定員29名以下!AJ20="○"),1,0)))</f>
        <v>0</v>
      </c>
      <c r="CE19" s="560">
        <f>IF(AND(AK19=1,定員29名以下!AK20="○",定員29名以下!AK49&gt;=2),2,IF(AND(AK19=1,定員29名以下!AK20="○",定員29名以下!AK49&lt;2),1,IF(AND(AK19=0,定員29名以下!AK20="○"),1,0)))</f>
        <v>0</v>
      </c>
      <c r="CF19" s="560">
        <f>IF(AND(AL19=1,定員29名以下!AL20="○",定員29名以下!AL49&gt;=2),2,IF(AND(AL19=1,定員29名以下!AL20="○",定員29名以下!AL49&lt;2),1,IF(AND(AL19=0,定員29名以下!AL20="○"),1,0)))</f>
        <v>0</v>
      </c>
      <c r="CG19" s="560">
        <f>IF(AND(AM19=1,定員29名以下!AM20="○",定員29名以下!AM49&gt;=2),2,IF(AND(AM19=1,定員29名以下!AM20="○",定員29名以下!AM49&lt;2),1,IF(AND(AM19=0,定員29名以下!AM20="○"),1,0)))</f>
        <v>0</v>
      </c>
      <c r="CH19" s="560">
        <f>IF(AND(AN19=1,定員29名以下!AN20="○",定員29名以下!AN49&gt;=2),2,IF(AND(AN19=1,定員29名以下!AN20="○",定員29名以下!AN49&lt;2),1,IF(AND(AN19=0,定員29名以下!AN20="○"),1,0)))</f>
        <v>0</v>
      </c>
      <c r="CI19" s="560">
        <f>IF(AND(AO19=1,定員29名以下!AO20="○",定員29名以下!AO49&gt;=2),2,IF(AND(AO19=1,定員29名以下!AO20="○",定員29名以下!AO49&lt;2),1,IF(AND(AO19=0,定員29名以下!AO20="○"),1,0)))</f>
        <v>0</v>
      </c>
      <c r="CJ19" s="560">
        <f>IF(AND(AP19=1,定員29名以下!AP20="○",定員29名以下!AP49&gt;=2),2,IF(AND(AP19=1,定員29名以下!AP20="○",定員29名以下!AP49&lt;2),1,IF(AND(AP19=0,定員29名以下!AP20="○"),1,0)))</f>
        <v>0</v>
      </c>
      <c r="CK19" s="560">
        <f>IF(AND(AQ19=1,定員29名以下!AQ20="○",定員29名以下!AQ49&gt;=2),2,IF(AND(AQ19=1,定員29名以下!AQ20="○",定員29名以下!AQ49&lt;2),1,IF(AND(AQ19=0,定員29名以下!AQ20="○"),1,0)))</f>
        <v>0</v>
      </c>
      <c r="CL19" s="560">
        <f t="shared" si="8"/>
        <v>0</v>
      </c>
      <c r="CM19" s="560">
        <f t="shared" si="6"/>
        <v>0</v>
      </c>
      <c r="CN19" s="560">
        <f t="shared" si="7"/>
        <v>0</v>
      </c>
    </row>
    <row r="20" spans="1:92">
      <c r="A20" s="572">
        <v>13</v>
      </c>
      <c r="B20" s="573"/>
      <c r="C20" s="574">
        <f t="shared" si="10"/>
        <v>1</v>
      </c>
      <c r="D20" s="574">
        <f t="shared" si="10"/>
        <v>1</v>
      </c>
      <c r="E20" s="574">
        <f t="shared" si="10"/>
        <v>1</v>
      </c>
      <c r="F20" s="574">
        <f t="shared" si="10"/>
        <v>1</v>
      </c>
      <c r="G20" s="574">
        <f t="shared" si="10"/>
        <v>1</v>
      </c>
      <c r="H20" s="574">
        <f t="shared" si="10"/>
        <v>1</v>
      </c>
      <c r="I20" s="574">
        <f t="shared" si="10"/>
        <v>1</v>
      </c>
      <c r="J20" s="574">
        <f t="shared" si="10"/>
        <v>1</v>
      </c>
      <c r="K20" s="574">
        <f t="shared" si="10"/>
        <v>1</v>
      </c>
      <c r="L20" s="574">
        <f t="shared" si="10"/>
        <v>1</v>
      </c>
      <c r="M20" s="574">
        <f t="shared" si="10"/>
        <v>1</v>
      </c>
      <c r="N20" s="574">
        <f t="shared" si="10"/>
        <v>0</v>
      </c>
      <c r="O20" s="574">
        <f t="shared" si="10"/>
        <v>0</v>
      </c>
      <c r="P20" s="574">
        <f t="shared" si="10"/>
        <v>0</v>
      </c>
      <c r="Q20" s="574">
        <f t="shared" si="10"/>
        <v>0</v>
      </c>
      <c r="R20" s="574">
        <f t="shared" si="10"/>
        <v>0</v>
      </c>
      <c r="S20" s="574">
        <f t="shared" si="10"/>
        <v>0</v>
      </c>
      <c r="T20" s="574">
        <f t="shared" si="10"/>
        <v>0</v>
      </c>
      <c r="U20" s="574">
        <f t="shared" si="10"/>
        <v>0</v>
      </c>
      <c r="V20" s="574">
        <f t="shared" si="10"/>
        <v>0</v>
      </c>
      <c r="W20" s="574">
        <f t="shared" si="10"/>
        <v>0</v>
      </c>
      <c r="X20" s="574">
        <f t="shared" si="10"/>
        <v>0</v>
      </c>
      <c r="Y20" s="574">
        <f t="shared" si="10"/>
        <v>0</v>
      </c>
      <c r="Z20" s="574">
        <f t="shared" si="10"/>
        <v>0</v>
      </c>
      <c r="AA20" s="574">
        <f t="shared" si="10"/>
        <v>0</v>
      </c>
      <c r="AB20" s="574">
        <f t="shared" si="10"/>
        <v>0</v>
      </c>
      <c r="AC20" s="574">
        <f t="shared" si="10"/>
        <v>0</v>
      </c>
      <c r="AD20" s="574">
        <f t="shared" si="10"/>
        <v>0</v>
      </c>
      <c r="AE20" s="574">
        <f t="shared" si="10"/>
        <v>0</v>
      </c>
      <c r="AF20" s="574">
        <f t="shared" si="10"/>
        <v>0</v>
      </c>
      <c r="AG20" s="574">
        <f t="shared" si="10"/>
        <v>0</v>
      </c>
      <c r="AH20" s="574">
        <f t="shared" si="10"/>
        <v>0</v>
      </c>
      <c r="AI20" s="574">
        <f t="shared" si="10"/>
        <v>0</v>
      </c>
      <c r="AJ20" s="574">
        <f t="shared" si="10"/>
        <v>0</v>
      </c>
      <c r="AK20" s="574">
        <f t="shared" si="10"/>
        <v>0</v>
      </c>
      <c r="AL20" s="574">
        <f t="shared" si="10"/>
        <v>0</v>
      </c>
      <c r="AM20" s="574">
        <f t="shared" si="10"/>
        <v>0</v>
      </c>
      <c r="AN20" s="574">
        <f t="shared" si="10"/>
        <v>0</v>
      </c>
      <c r="AO20" s="574">
        <f t="shared" si="10"/>
        <v>0</v>
      </c>
      <c r="AP20" s="574">
        <f t="shared" si="10"/>
        <v>0</v>
      </c>
      <c r="AQ20" s="574">
        <f t="shared" si="10"/>
        <v>0</v>
      </c>
      <c r="AR20" s="572">
        <f t="shared" si="2"/>
        <v>0</v>
      </c>
      <c r="AS20" s="572">
        <f t="shared" si="4"/>
        <v>0</v>
      </c>
      <c r="AT20" s="572">
        <f t="shared" si="5"/>
        <v>0</v>
      </c>
      <c r="AV20" s="575" t="str">
        <f t="shared" si="3"/>
        <v/>
      </c>
      <c r="AW20" s="560">
        <f>IF(AND(C20=1,定員29名以下!C21="○",定員29名以下!C50&gt;=2),2,IF(AND(C20=1,定員29名以下!C21="○",定員29名以下!C50&lt;2),1,IF(AND(C20=0,定員29名以下!C21="○"),1,0)))</f>
        <v>0</v>
      </c>
      <c r="AX20" s="560">
        <f>IF(AND(D20=1,定員29名以下!D21="○",定員29名以下!D50&gt;=2),2,IF(AND(D20=1,定員29名以下!D21="○",定員29名以下!D50&lt;2),1,IF(AND(D20=0,定員29名以下!D21="○"),1,0)))</f>
        <v>0</v>
      </c>
      <c r="AY20" s="560">
        <f>IF(AND(E20=1,定員29名以下!E21="○",定員29名以下!E50&gt;=2),2,IF(AND(E20=1,定員29名以下!E21="○",定員29名以下!E50&lt;2),1,IF(AND(E20=0,定員29名以下!E21="○"),1,0)))</f>
        <v>0</v>
      </c>
      <c r="AZ20" s="560">
        <f>IF(AND(F20=1,定員29名以下!F21="○",定員29名以下!F50&gt;=2),2,IF(AND(F20=1,定員29名以下!F21="○",定員29名以下!F50&lt;2),1,IF(AND(F20=0,定員29名以下!F21="○"),1,0)))</f>
        <v>0</v>
      </c>
      <c r="BA20" s="560">
        <f>IF(AND(G20=1,定員29名以下!G21="○",定員29名以下!G50&gt;=2),2,IF(AND(G20=1,定員29名以下!G21="○",定員29名以下!G50&lt;2),1,IF(AND(G20=0,定員29名以下!G21="○"),1,0)))</f>
        <v>0</v>
      </c>
      <c r="BB20" s="560">
        <f>IF(AND(H20=1,定員29名以下!H21="○",定員29名以下!H50&gt;=2),2,IF(AND(H20=1,定員29名以下!H21="○",定員29名以下!H50&lt;2),1,IF(AND(H20=0,定員29名以下!H21="○"),1,0)))</f>
        <v>0</v>
      </c>
      <c r="BC20" s="560">
        <f>IF(AND(I20=1,定員29名以下!I21="○",定員29名以下!I50&gt;=2),2,IF(AND(I20=1,定員29名以下!I21="○",定員29名以下!I50&lt;2),1,IF(AND(I20=0,定員29名以下!I21="○"),1,0)))</f>
        <v>0</v>
      </c>
      <c r="BD20" s="560">
        <f>IF(AND(J20=1,定員29名以下!J21="○",定員29名以下!J50&gt;=2),2,IF(AND(J20=1,定員29名以下!J21="○",定員29名以下!J50&lt;2),1,IF(AND(J20=0,定員29名以下!J21="○"),1,0)))</f>
        <v>0</v>
      </c>
      <c r="BE20" s="560">
        <f>IF(AND(K20=1,定員29名以下!K21="○",定員29名以下!K50&gt;=2),2,IF(AND(K20=1,定員29名以下!K21="○",定員29名以下!K50&lt;2),1,IF(AND(K20=0,定員29名以下!K21="○"),1,0)))</f>
        <v>0</v>
      </c>
      <c r="BF20" s="560">
        <f>IF(AND(L20=1,定員29名以下!L21="○",定員29名以下!L50&gt;=2),2,IF(AND(L20=1,定員29名以下!L21="○",定員29名以下!L50&lt;2),1,IF(AND(L20=0,定員29名以下!L21="○"),1,0)))</f>
        <v>0</v>
      </c>
      <c r="BG20" s="560">
        <f>IF(AND(M20=1,定員29名以下!M21="○",定員29名以下!M50&gt;=2),2,IF(AND(M20=1,定員29名以下!M21="○",定員29名以下!M50&lt;2),1,IF(AND(M20=0,定員29名以下!M21="○"),1,0)))</f>
        <v>0</v>
      </c>
      <c r="BH20" s="560">
        <f>IF(AND(N20=1,定員29名以下!N21="○",定員29名以下!N50&gt;=2),2,IF(AND(N20=1,定員29名以下!N21="○",定員29名以下!N50&lt;2),1,IF(AND(N20=0,定員29名以下!N21="○"),1,0)))</f>
        <v>0</v>
      </c>
      <c r="BI20" s="560">
        <f>IF(AND(O20=1,定員29名以下!O21="○",定員29名以下!O50&gt;=2),2,IF(AND(O20=1,定員29名以下!O21="○",定員29名以下!O50&lt;2),1,IF(AND(O20=0,定員29名以下!O21="○"),1,0)))</f>
        <v>0</v>
      </c>
      <c r="BJ20" s="560">
        <f>IF(AND(P20=1,定員29名以下!P21="○",定員29名以下!P50&gt;=2),2,IF(AND(P20=1,定員29名以下!P21="○",定員29名以下!P50&lt;2),1,IF(AND(P20=0,定員29名以下!P21="○"),1,0)))</f>
        <v>0</v>
      </c>
      <c r="BK20" s="560">
        <f>IF(AND(Q20=1,定員29名以下!Q21="○",定員29名以下!Q50&gt;=2),2,IF(AND(Q20=1,定員29名以下!Q21="○",定員29名以下!Q50&lt;2),1,IF(AND(Q20=0,定員29名以下!Q21="○"),1,0)))</f>
        <v>0</v>
      </c>
      <c r="BL20" s="560">
        <f>IF(AND(R20=1,定員29名以下!R21="○",定員29名以下!R50&gt;=2),2,IF(AND(R20=1,定員29名以下!R21="○",定員29名以下!R50&lt;2),1,IF(AND(R20=0,定員29名以下!R21="○"),1,0)))</f>
        <v>0</v>
      </c>
      <c r="BM20" s="560">
        <f>IF(AND(S20=1,定員29名以下!S21="○",定員29名以下!S50&gt;=2),2,IF(AND(S20=1,定員29名以下!S21="○",定員29名以下!S50&lt;2),1,IF(AND(S20=0,定員29名以下!S21="○"),1,0)))</f>
        <v>0</v>
      </c>
      <c r="BN20" s="560">
        <f>IF(AND(T20=1,定員29名以下!T21="○",定員29名以下!T50&gt;=2),2,IF(AND(T20=1,定員29名以下!T21="○",定員29名以下!T50&lt;2),1,IF(AND(T20=0,定員29名以下!T21="○"),1,0)))</f>
        <v>0</v>
      </c>
      <c r="BO20" s="560">
        <f>IF(AND(U20=1,定員29名以下!U21="○",定員29名以下!U50&gt;=2),2,IF(AND(U20=1,定員29名以下!U21="○",定員29名以下!U50&lt;2),1,IF(AND(U20=0,定員29名以下!U21="○"),1,0)))</f>
        <v>0</v>
      </c>
      <c r="BP20" s="560">
        <f>IF(AND(V20=1,定員29名以下!V21="○",定員29名以下!V50&gt;=2),2,IF(AND(V20=1,定員29名以下!V21="○",定員29名以下!V50&lt;2),1,IF(AND(V20=0,定員29名以下!V21="○"),1,0)))</f>
        <v>0</v>
      </c>
      <c r="BQ20" s="560">
        <f>IF(AND(W20=1,定員29名以下!W21="○",定員29名以下!W50&gt;=2),2,IF(AND(W20=1,定員29名以下!W21="○",定員29名以下!W50&lt;2),1,IF(AND(W20=0,定員29名以下!W21="○"),1,0)))</f>
        <v>0</v>
      </c>
      <c r="BR20" s="560">
        <f>IF(AND(X20=1,定員29名以下!X21="○",定員29名以下!X50&gt;=2),2,IF(AND(X20=1,定員29名以下!X21="○",定員29名以下!X50&lt;2),1,IF(AND(X20=0,定員29名以下!X21="○"),1,0)))</f>
        <v>0</v>
      </c>
      <c r="BS20" s="560">
        <f>IF(AND(Y20=1,定員29名以下!Y21="○",定員29名以下!Y50&gt;=2),2,IF(AND(Y20=1,定員29名以下!Y21="○",定員29名以下!Y50&lt;2),1,IF(AND(Y20=0,定員29名以下!Y21="○"),1,0)))</f>
        <v>0</v>
      </c>
      <c r="BT20" s="560">
        <f>IF(AND(Z20=1,定員29名以下!Z21="○",定員29名以下!Z50&gt;=2),2,IF(AND(Z20=1,定員29名以下!Z21="○",定員29名以下!Z50&lt;2),1,IF(AND(Z20=0,定員29名以下!Z21="○"),1,0)))</f>
        <v>0</v>
      </c>
      <c r="BU20" s="560">
        <f>IF(AND(AA20=1,定員29名以下!AA21="○",定員29名以下!AA50&gt;=2),2,IF(AND(AA20=1,定員29名以下!AA21="○",定員29名以下!AA50&lt;2),1,IF(AND(AA20=0,定員29名以下!AA21="○"),1,0)))</f>
        <v>0</v>
      </c>
      <c r="BV20" s="560">
        <f>IF(AND(AB20=1,定員29名以下!AB21="○",定員29名以下!AB50&gt;=2),2,IF(AND(AB20=1,定員29名以下!AB21="○",定員29名以下!AB50&lt;2),1,IF(AND(AB20=0,定員29名以下!AB21="○"),1,0)))</f>
        <v>0</v>
      </c>
      <c r="BW20" s="560">
        <f>IF(AND(AC20=1,定員29名以下!AC21="○",定員29名以下!AC50&gt;=2),2,IF(AND(AC20=1,定員29名以下!AC21="○",定員29名以下!AC50&lt;2),1,IF(AND(AC20=0,定員29名以下!AC21="○"),1,0)))</f>
        <v>0</v>
      </c>
      <c r="BX20" s="560">
        <f>IF(AND(AD20=1,定員29名以下!AD21="○",定員29名以下!AD50&gt;=2),2,IF(AND(AD20=1,定員29名以下!AD21="○",定員29名以下!AD50&lt;2),1,IF(AND(AD20=0,定員29名以下!AD21="○"),1,0)))</f>
        <v>0</v>
      </c>
      <c r="BY20" s="560">
        <f>IF(AND(AE20=1,定員29名以下!AE21="○",定員29名以下!AE50&gt;=2),2,IF(AND(AE20=1,定員29名以下!AE21="○",定員29名以下!AE50&lt;2),1,IF(AND(AE20=0,定員29名以下!AE21="○"),1,0)))</f>
        <v>0</v>
      </c>
      <c r="BZ20" s="560">
        <f>IF(AND(AF20=1,定員29名以下!AF21="○",定員29名以下!AF50&gt;=2),2,IF(AND(AF20=1,定員29名以下!AF21="○",定員29名以下!AF50&lt;2),1,IF(AND(AF20=0,定員29名以下!AF21="○"),1,0)))</f>
        <v>0</v>
      </c>
      <c r="CA20" s="560">
        <f>IF(AND(AG20=1,定員29名以下!AG21="○",定員29名以下!AG50&gt;=2),2,IF(AND(AG20=1,定員29名以下!AG21="○",定員29名以下!AG50&lt;2),1,IF(AND(AG20=0,定員29名以下!AG21="○"),1,0)))</f>
        <v>0</v>
      </c>
      <c r="CB20" s="560">
        <f>IF(AND(AH20=1,定員29名以下!AH21="○",定員29名以下!AH50&gt;=2),2,IF(AND(AH20=1,定員29名以下!AH21="○",定員29名以下!AH50&lt;2),1,IF(AND(AH20=0,定員29名以下!AH21="○"),1,0)))</f>
        <v>0</v>
      </c>
      <c r="CC20" s="560">
        <f>IF(AND(AI20=1,定員29名以下!AI21="○",定員29名以下!AI50&gt;=2),2,IF(AND(AI20=1,定員29名以下!AI21="○",定員29名以下!AI50&lt;2),1,IF(AND(AI20=0,定員29名以下!AI21="○"),1,0)))</f>
        <v>0</v>
      </c>
      <c r="CD20" s="560">
        <f>IF(AND(AJ20=1,定員29名以下!AJ21="○",定員29名以下!AJ50&gt;=2),2,IF(AND(AJ20=1,定員29名以下!AJ21="○",定員29名以下!AJ50&lt;2),1,IF(AND(AJ20=0,定員29名以下!AJ21="○"),1,0)))</f>
        <v>0</v>
      </c>
      <c r="CE20" s="560">
        <f>IF(AND(AK20=1,定員29名以下!AK21="○",定員29名以下!AK50&gt;=2),2,IF(AND(AK20=1,定員29名以下!AK21="○",定員29名以下!AK50&lt;2),1,IF(AND(AK20=0,定員29名以下!AK21="○"),1,0)))</f>
        <v>0</v>
      </c>
      <c r="CF20" s="560">
        <f>IF(AND(AL20=1,定員29名以下!AL21="○",定員29名以下!AL50&gt;=2),2,IF(AND(AL20=1,定員29名以下!AL21="○",定員29名以下!AL50&lt;2),1,IF(AND(AL20=0,定員29名以下!AL21="○"),1,0)))</f>
        <v>0</v>
      </c>
      <c r="CG20" s="560">
        <f>IF(AND(AM20=1,定員29名以下!AM21="○",定員29名以下!AM50&gt;=2),2,IF(AND(AM20=1,定員29名以下!AM21="○",定員29名以下!AM50&lt;2),1,IF(AND(AM20=0,定員29名以下!AM21="○"),1,0)))</f>
        <v>0</v>
      </c>
      <c r="CH20" s="560">
        <f>IF(AND(AN20=1,定員29名以下!AN21="○",定員29名以下!AN50&gt;=2),2,IF(AND(AN20=1,定員29名以下!AN21="○",定員29名以下!AN50&lt;2),1,IF(AND(AN20=0,定員29名以下!AN21="○"),1,0)))</f>
        <v>0</v>
      </c>
      <c r="CI20" s="560">
        <f>IF(AND(AO20=1,定員29名以下!AO21="○",定員29名以下!AO50&gt;=2),2,IF(AND(AO20=1,定員29名以下!AO21="○",定員29名以下!AO50&lt;2),1,IF(AND(AO20=0,定員29名以下!AO21="○"),1,0)))</f>
        <v>0</v>
      </c>
      <c r="CJ20" s="560">
        <f>IF(AND(AP20=1,定員29名以下!AP21="○",定員29名以下!AP50&gt;=2),2,IF(AND(AP20=1,定員29名以下!AP21="○",定員29名以下!AP50&lt;2),1,IF(AND(AP20=0,定員29名以下!AP21="○"),1,0)))</f>
        <v>0</v>
      </c>
      <c r="CK20" s="560">
        <f>IF(AND(AQ20=1,定員29名以下!AQ21="○",定員29名以下!AQ50&gt;=2),2,IF(AND(AQ20=1,定員29名以下!AQ21="○",定員29名以下!AQ50&lt;2),1,IF(AND(AQ20=0,定員29名以下!AQ21="○"),1,0)))</f>
        <v>0</v>
      </c>
      <c r="CL20" s="560">
        <f t="shared" si="8"/>
        <v>0</v>
      </c>
      <c r="CM20" s="560">
        <f t="shared" si="6"/>
        <v>0</v>
      </c>
      <c r="CN20" s="560">
        <f t="shared" si="7"/>
        <v>0</v>
      </c>
    </row>
    <row r="21" spans="1:92">
      <c r="A21" s="572">
        <v>14</v>
      </c>
      <c r="B21" s="573"/>
      <c r="C21" s="574">
        <f t="shared" si="10"/>
        <v>1</v>
      </c>
      <c r="D21" s="574">
        <f t="shared" si="10"/>
        <v>1</v>
      </c>
      <c r="E21" s="574">
        <f t="shared" si="10"/>
        <v>1</v>
      </c>
      <c r="F21" s="574">
        <f t="shared" si="10"/>
        <v>1</v>
      </c>
      <c r="G21" s="574">
        <f t="shared" si="10"/>
        <v>1</v>
      </c>
      <c r="H21" s="574">
        <f t="shared" si="10"/>
        <v>1</v>
      </c>
      <c r="I21" s="574">
        <f t="shared" si="10"/>
        <v>1</v>
      </c>
      <c r="J21" s="574">
        <f t="shared" si="10"/>
        <v>1</v>
      </c>
      <c r="K21" s="574">
        <f t="shared" si="10"/>
        <v>1</v>
      </c>
      <c r="L21" s="574">
        <f t="shared" ref="L21:AQ21" si="11">IF(OR(AND(44626&gt;=L51,L51&gt;=44588),AND(45382&gt;=L51,L51&gt;=44659)),1,0)</f>
        <v>1</v>
      </c>
      <c r="M21" s="574">
        <f t="shared" si="11"/>
        <v>1</v>
      </c>
      <c r="N21" s="574">
        <f t="shared" si="11"/>
        <v>0</v>
      </c>
      <c r="O21" s="574">
        <f t="shared" si="11"/>
        <v>0</v>
      </c>
      <c r="P21" s="574">
        <f t="shared" si="11"/>
        <v>0</v>
      </c>
      <c r="Q21" s="574">
        <f t="shared" si="11"/>
        <v>0</v>
      </c>
      <c r="R21" s="574">
        <f t="shared" si="11"/>
        <v>0</v>
      </c>
      <c r="S21" s="574">
        <f t="shared" si="11"/>
        <v>0</v>
      </c>
      <c r="T21" s="574">
        <f t="shared" si="11"/>
        <v>0</v>
      </c>
      <c r="U21" s="574">
        <f t="shared" si="11"/>
        <v>0</v>
      </c>
      <c r="V21" s="574">
        <f t="shared" si="11"/>
        <v>0</v>
      </c>
      <c r="W21" s="574">
        <f t="shared" si="11"/>
        <v>0</v>
      </c>
      <c r="X21" s="574">
        <f t="shared" si="11"/>
        <v>0</v>
      </c>
      <c r="Y21" s="574">
        <f t="shared" si="11"/>
        <v>0</v>
      </c>
      <c r="Z21" s="574">
        <f t="shared" si="11"/>
        <v>0</v>
      </c>
      <c r="AA21" s="574">
        <f t="shared" si="11"/>
        <v>0</v>
      </c>
      <c r="AB21" s="574">
        <f t="shared" si="11"/>
        <v>0</v>
      </c>
      <c r="AC21" s="574">
        <f t="shared" si="11"/>
        <v>0</v>
      </c>
      <c r="AD21" s="574">
        <f t="shared" si="11"/>
        <v>0</v>
      </c>
      <c r="AE21" s="574">
        <f t="shared" si="11"/>
        <v>0</v>
      </c>
      <c r="AF21" s="574">
        <f t="shared" si="11"/>
        <v>0</v>
      </c>
      <c r="AG21" s="574">
        <f t="shared" si="11"/>
        <v>0</v>
      </c>
      <c r="AH21" s="574">
        <f t="shared" si="11"/>
        <v>0</v>
      </c>
      <c r="AI21" s="574">
        <f t="shared" si="11"/>
        <v>0</v>
      </c>
      <c r="AJ21" s="574">
        <f t="shared" si="11"/>
        <v>0</v>
      </c>
      <c r="AK21" s="574">
        <f t="shared" si="11"/>
        <v>0</v>
      </c>
      <c r="AL21" s="574">
        <f t="shared" si="11"/>
        <v>0</v>
      </c>
      <c r="AM21" s="574">
        <f t="shared" si="11"/>
        <v>0</v>
      </c>
      <c r="AN21" s="574">
        <f t="shared" si="11"/>
        <v>0</v>
      </c>
      <c r="AO21" s="574">
        <f t="shared" si="11"/>
        <v>0</v>
      </c>
      <c r="AP21" s="574">
        <f t="shared" si="11"/>
        <v>0</v>
      </c>
      <c r="AQ21" s="574">
        <f t="shared" si="11"/>
        <v>0</v>
      </c>
      <c r="AR21" s="572">
        <f t="shared" si="2"/>
        <v>0</v>
      </c>
      <c r="AS21" s="572">
        <f t="shared" si="4"/>
        <v>0</v>
      </c>
      <c r="AT21" s="572">
        <f t="shared" si="5"/>
        <v>0</v>
      </c>
      <c r="AV21" s="575" t="str">
        <f t="shared" si="3"/>
        <v/>
      </c>
      <c r="AW21" s="560">
        <f>IF(AND(C21=1,定員29名以下!C22="○",定員29名以下!C51&gt;=2),2,IF(AND(C21=1,定員29名以下!C22="○",定員29名以下!C51&lt;2),1,IF(AND(C21=0,定員29名以下!C22="○"),1,0)))</f>
        <v>0</v>
      </c>
      <c r="AX21" s="560">
        <f>IF(AND(D21=1,定員29名以下!D22="○",定員29名以下!D51&gt;=2),2,IF(AND(D21=1,定員29名以下!D22="○",定員29名以下!D51&lt;2),1,IF(AND(D21=0,定員29名以下!D22="○"),1,0)))</f>
        <v>0</v>
      </c>
      <c r="AY21" s="560">
        <f>IF(AND(E21=1,定員29名以下!E22="○",定員29名以下!E51&gt;=2),2,IF(AND(E21=1,定員29名以下!E22="○",定員29名以下!E51&lt;2),1,IF(AND(E21=0,定員29名以下!E22="○"),1,0)))</f>
        <v>0</v>
      </c>
      <c r="AZ21" s="560">
        <f>IF(AND(F21=1,定員29名以下!F22="○",定員29名以下!F51&gt;=2),2,IF(AND(F21=1,定員29名以下!F22="○",定員29名以下!F51&lt;2),1,IF(AND(F21=0,定員29名以下!F22="○"),1,0)))</f>
        <v>0</v>
      </c>
      <c r="BA21" s="560">
        <f>IF(AND(G21=1,定員29名以下!G22="○",定員29名以下!G51&gt;=2),2,IF(AND(G21=1,定員29名以下!G22="○",定員29名以下!G51&lt;2),1,IF(AND(G21=0,定員29名以下!G22="○"),1,0)))</f>
        <v>0</v>
      </c>
      <c r="BB21" s="560">
        <f>IF(AND(H21=1,定員29名以下!H22="○",定員29名以下!H51&gt;=2),2,IF(AND(H21=1,定員29名以下!H22="○",定員29名以下!H51&lt;2),1,IF(AND(H21=0,定員29名以下!H22="○"),1,0)))</f>
        <v>0</v>
      </c>
      <c r="BC21" s="560">
        <f>IF(AND(I21=1,定員29名以下!I22="○",定員29名以下!I51&gt;=2),2,IF(AND(I21=1,定員29名以下!I22="○",定員29名以下!I51&lt;2),1,IF(AND(I21=0,定員29名以下!I22="○"),1,0)))</f>
        <v>0</v>
      </c>
      <c r="BD21" s="560">
        <f>IF(AND(J21=1,定員29名以下!J22="○",定員29名以下!J51&gt;=2),2,IF(AND(J21=1,定員29名以下!J22="○",定員29名以下!J51&lt;2),1,IF(AND(J21=0,定員29名以下!J22="○"),1,0)))</f>
        <v>0</v>
      </c>
      <c r="BE21" s="560">
        <f>IF(AND(K21=1,定員29名以下!K22="○",定員29名以下!K51&gt;=2),2,IF(AND(K21=1,定員29名以下!K22="○",定員29名以下!K51&lt;2),1,IF(AND(K21=0,定員29名以下!K22="○"),1,0)))</f>
        <v>0</v>
      </c>
      <c r="BF21" s="560">
        <f>IF(AND(L21=1,定員29名以下!L22="○",定員29名以下!L51&gt;=2),2,IF(AND(L21=1,定員29名以下!L22="○",定員29名以下!L51&lt;2),1,IF(AND(L21=0,定員29名以下!L22="○"),1,0)))</f>
        <v>0</v>
      </c>
      <c r="BG21" s="560">
        <f>IF(AND(M21=1,定員29名以下!M22="○",定員29名以下!M51&gt;=2),2,IF(AND(M21=1,定員29名以下!M22="○",定員29名以下!M51&lt;2),1,IF(AND(M21=0,定員29名以下!M22="○"),1,0)))</f>
        <v>0</v>
      </c>
      <c r="BH21" s="560">
        <f>IF(AND(N21=1,定員29名以下!N22="○",定員29名以下!N51&gt;=2),2,IF(AND(N21=1,定員29名以下!N22="○",定員29名以下!N51&lt;2),1,IF(AND(N21=0,定員29名以下!N22="○"),1,0)))</f>
        <v>0</v>
      </c>
      <c r="BI21" s="560">
        <f>IF(AND(O21=1,定員29名以下!O22="○",定員29名以下!O51&gt;=2),2,IF(AND(O21=1,定員29名以下!O22="○",定員29名以下!O51&lt;2),1,IF(AND(O21=0,定員29名以下!O22="○"),1,0)))</f>
        <v>0</v>
      </c>
      <c r="BJ21" s="560">
        <f>IF(AND(P21=1,定員29名以下!P22="○",定員29名以下!P51&gt;=2),2,IF(AND(P21=1,定員29名以下!P22="○",定員29名以下!P51&lt;2),1,IF(AND(P21=0,定員29名以下!P22="○"),1,0)))</f>
        <v>0</v>
      </c>
      <c r="BK21" s="560">
        <f>IF(AND(Q21=1,定員29名以下!Q22="○",定員29名以下!Q51&gt;=2),2,IF(AND(Q21=1,定員29名以下!Q22="○",定員29名以下!Q51&lt;2),1,IF(AND(Q21=0,定員29名以下!Q22="○"),1,0)))</f>
        <v>0</v>
      </c>
      <c r="BL21" s="560">
        <f>IF(AND(R21=1,定員29名以下!R22="○",定員29名以下!R51&gt;=2),2,IF(AND(R21=1,定員29名以下!R22="○",定員29名以下!R51&lt;2),1,IF(AND(R21=0,定員29名以下!R22="○"),1,0)))</f>
        <v>0</v>
      </c>
      <c r="BM21" s="560">
        <f>IF(AND(S21=1,定員29名以下!S22="○",定員29名以下!S51&gt;=2),2,IF(AND(S21=1,定員29名以下!S22="○",定員29名以下!S51&lt;2),1,IF(AND(S21=0,定員29名以下!S22="○"),1,0)))</f>
        <v>0</v>
      </c>
      <c r="BN21" s="560">
        <f>IF(AND(T21=1,定員29名以下!T22="○",定員29名以下!T51&gt;=2),2,IF(AND(T21=1,定員29名以下!T22="○",定員29名以下!T51&lt;2),1,IF(AND(T21=0,定員29名以下!T22="○"),1,0)))</f>
        <v>0</v>
      </c>
      <c r="BO21" s="560">
        <f>IF(AND(U21=1,定員29名以下!U22="○",定員29名以下!U51&gt;=2),2,IF(AND(U21=1,定員29名以下!U22="○",定員29名以下!U51&lt;2),1,IF(AND(U21=0,定員29名以下!U22="○"),1,0)))</f>
        <v>0</v>
      </c>
      <c r="BP21" s="560">
        <f>IF(AND(V21=1,定員29名以下!V22="○",定員29名以下!V51&gt;=2),2,IF(AND(V21=1,定員29名以下!V22="○",定員29名以下!V51&lt;2),1,IF(AND(V21=0,定員29名以下!V22="○"),1,0)))</f>
        <v>0</v>
      </c>
      <c r="BQ21" s="560">
        <f>IF(AND(W21=1,定員29名以下!W22="○",定員29名以下!W51&gt;=2),2,IF(AND(W21=1,定員29名以下!W22="○",定員29名以下!W51&lt;2),1,IF(AND(W21=0,定員29名以下!W22="○"),1,0)))</f>
        <v>0</v>
      </c>
      <c r="BR21" s="560">
        <f>IF(AND(X21=1,定員29名以下!X22="○",定員29名以下!X51&gt;=2),2,IF(AND(X21=1,定員29名以下!X22="○",定員29名以下!X51&lt;2),1,IF(AND(X21=0,定員29名以下!X22="○"),1,0)))</f>
        <v>0</v>
      </c>
      <c r="BS21" s="560">
        <f>IF(AND(Y21=1,定員29名以下!Y22="○",定員29名以下!Y51&gt;=2),2,IF(AND(Y21=1,定員29名以下!Y22="○",定員29名以下!Y51&lt;2),1,IF(AND(Y21=0,定員29名以下!Y22="○"),1,0)))</f>
        <v>0</v>
      </c>
      <c r="BT21" s="560">
        <f>IF(AND(Z21=1,定員29名以下!Z22="○",定員29名以下!Z51&gt;=2),2,IF(AND(Z21=1,定員29名以下!Z22="○",定員29名以下!Z51&lt;2),1,IF(AND(Z21=0,定員29名以下!Z22="○"),1,0)))</f>
        <v>0</v>
      </c>
      <c r="BU21" s="560">
        <f>IF(AND(AA21=1,定員29名以下!AA22="○",定員29名以下!AA51&gt;=2),2,IF(AND(AA21=1,定員29名以下!AA22="○",定員29名以下!AA51&lt;2),1,IF(AND(AA21=0,定員29名以下!AA22="○"),1,0)))</f>
        <v>0</v>
      </c>
      <c r="BV21" s="560">
        <f>IF(AND(AB21=1,定員29名以下!AB22="○",定員29名以下!AB51&gt;=2),2,IF(AND(AB21=1,定員29名以下!AB22="○",定員29名以下!AB51&lt;2),1,IF(AND(AB21=0,定員29名以下!AB22="○"),1,0)))</f>
        <v>0</v>
      </c>
      <c r="BW21" s="560">
        <f>IF(AND(AC21=1,定員29名以下!AC22="○",定員29名以下!AC51&gt;=2),2,IF(AND(AC21=1,定員29名以下!AC22="○",定員29名以下!AC51&lt;2),1,IF(AND(AC21=0,定員29名以下!AC22="○"),1,0)))</f>
        <v>0</v>
      </c>
      <c r="BX21" s="560">
        <f>IF(AND(AD21=1,定員29名以下!AD22="○",定員29名以下!AD51&gt;=2),2,IF(AND(AD21=1,定員29名以下!AD22="○",定員29名以下!AD51&lt;2),1,IF(AND(AD21=0,定員29名以下!AD22="○"),1,0)))</f>
        <v>0</v>
      </c>
      <c r="BY21" s="560">
        <f>IF(AND(AE21=1,定員29名以下!AE22="○",定員29名以下!AE51&gt;=2),2,IF(AND(AE21=1,定員29名以下!AE22="○",定員29名以下!AE51&lt;2),1,IF(AND(AE21=0,定員29名以下!AE22="○"),1,0)))</f>
        <v>0</v>
      </c>
      <c r="BZ21" s="560">
        <f>IF(AND(AF21=1,定員29名以下!AF22="○",定員29名以下!AF51&gt;=2),2,IF(AND(AF21=1,定員29名以下!AF22="○",定員29名以下!AF51&lt;2),1,IF(AND(AF21=0,定員29名以下!AF22="○"),1,0)))</f>
        <v>0</v>
      </c>
      <c r="CA21" s="560">
        <f>IF(AND(AG21=1,定員29名以下!AG22="○",定員29名以下!AG51&gt;=2),2,IF(AND(AG21=1,定員29名以下!AG22="○",定員29名以下!AG51&lt;2),1,IF(AND(AG21=0,定員29名以下!AG22="○"),1,0)))</f>
        <v>0</v>
      </c>
      <c r="CB21" s="560">
        <f>IF(AND(AH21=1,定員29名以下!AH22="○",定員29名以下!AH51&gt;=2),2,IF(AND(AH21=1,定員29名以下!AH22="○",定員29名以下!AH51&lt;2),1,IF(AND(AH21=0,定員29名以下!AH22="○"),1,0)))</f>
        <v>0</v>
      </c>
      <c r="CC21" s="560">
        <f>IF(AND(AI21=1,定員29名以下!AI22="○",定員29名以下!AI51&gt;=2),2,IF(AND(AI21=1,定員29名以下!AI22="○",定員29名以下!AI51&lt;2),1,IF(AND(AI21=0,定員29名以下!AI22="○"),1,0)))</f>
        <v>0</v>
      </c>
      <c r="CD21" s="560">
        <f>IF(AND(AJ21=1,定員29名以下!AJ22="○",定員29名以下!AJ51&gt;=2),2,IF(AND(AJ21=1,定員29名以下!AJ22="○",定員29名以下!AJ51&lt;2),1,IF(AND(AJ21=0,定員29名以下!AJ22="○"),1,0)))</f>
        <v>0</v>
      </c>
      <c r="CE21" s="560">
        <f>IF(AND(AK21=1,定員29名以下!AK22="○",定員29名以下!AK51&gt;=2),2,IF(AND(AK21=1,定員29名以下!AK22="○",定員29名以下!AK51&lt;2),1,IF(AND(AK21=0,定員29名以下!AK22="○"),1,0)))</f>
        <v>0</v>
      </c>
      <c r="CF21" s="560">
        <f>IF(AND(AL21=1,定員29名以下!AL22="○",定員29名以下!AL51&gt;=2),2,IF(AND(AL21=1,定員29名以下!AL22="○",定員29名以下!AL51&lt;2),1,IF(AND(AL21=0,定員29名以下!AL22="○"),1,0)))</f>
        <v>0</v>
      </c>
      <c r="CG21" s="560">
        <f>IF(AND(AM21=1,定員29名以下!AM22="○",定員29名以下!AM51&gt;=2),2,IF(AND(AM21=1,定員29名以下!AM22="○",定員29名以下!AM51&lt;2),1,IF(AND(AM21=0,定員29名以下!AM22="○"),1,0)))</f>
        <v>0</v>
      </c>
      <c r="CH21" s="560">
        <f>IF(AND(AN21=1,定員29名以下!AN22="○",定員29名以下!AN51&gt;=2),2,IF(AND(AN21=1,定員29名以下!AN22="○",定員29名以下!AN51&lt;2),1,IF(AND(AN21=0,定員29名以下!AN22="○"),1,0)))</f>
        <v>0</v>
      </c>
      <c r="CI21" s="560">
        <f>IF(AND(AO21=1,定員29名以下!AO22="○",定員29名以下!AO51&gt;=2),2,IF(AND(AO21=1,定員29名以下!AO22="○",定員29名以下!AO51&lt;2),1,IF(AND(AO21=0,定員29名以下!AO22="○"),1,0)))</f>
        <v>0</v>
      </c>
      <c r="CJ21" s="560">
        <f>IF(AND(AP21=1,定員29名以下!AP22="○",定員29名以下!AP51&gt;=2),2,IF(AND(AP21=1,定員29名以下!AP22="○",定員29名以下!AP51&lt;2),1,IF(AND(AP21=0,定員29名以下!AP22="○"),1,0)))</f>
        <v>0</v>
      </c>
      <c r="CK21" s="560">
        <f>IF(AND(AQ21=1,定員29名以下!AQ22="○",定員29名以下!AQ51&gt;=2),2,IF(AND(AQ21=1,定員29名以下!AQ22="○",定員29名以下!AQ51&lt;2),1,IF(AND(AQ21=0,定員29名以下!AQ22="○"),1,0)))</f>
        <v>0</v>
      </c>
      <c r="CL21" s="560">
        <f t="shared" si="8"/>
        <v>0</v>
      </c>
      <c r="CM21" s="560">
        <f t="shared" si="6"/>
        <v>0</v>
      </c>
      <c r="CN21" s="560">
        <f t="shared" si="7"/>
        <v>0</v>
      </c>
    </row>
    <row r="22" spans="1:92">
      <c r="A22" s="572">
        <v>15</v>
      </c>
      <c r="B22" s="573"/>
      <c r="C22" s="574">
        <f t="shared" ref="C22:AQ28" si="12">IF(OR(AND(44626&gt;=C52,C52&gt;=44588),AND(45382&gt;=C52,C52&gt;=44659)),1,0)</f>
        <v>1</v>
      </c>
      <c r="D22" s="574">
        <f t="shared" si="12"/>
        <v>1</v>
      </c>
      <c r="E22" s="574">
        <f t="shared" si="12"/>
        <v>1</v>
      </c>
      <c r="F22" s="574">
        <f t="shared" si="12"/>
        <v>1</v>
      </c>
      <c r="G22" s="574">
        <f t="shared" si="12"/>
        <v>1</v>
      </c>
      <c r="H22" s="574">
        <f t="shared" si="12"/>
        <v>1</v>
      </c>
      <c r="I22" s="574">
        <f t="shared" si="12"/>
        <v>1</v>
      </c>
      <c r="J22" s="574">
        <f t="shared" si="12"/>
        <v>1</v>
      </c>
      <c r="K22" s="574">
        <f t="shared" si="12"/>
        <v>1</v>
      </c>
      <c r="L22" s="574">
        <f t="shared" si="12"/>
        <v>1</v>
      </c>
      <c r="M22" s="574">
        <f t="shared" si="12"/>
        <v>1</v>
      </c>
      <c r="N22" s="574">
        <f t="shared" si="12"/>
        <v>0</v>
      </c>
      <c r="O22" s="574">
        <f t="shared" si="12"/>
        <v>0</v>
      </c>
      <c r="P22" s="574">
        <f t="shared" si="12"/>
        <v>0</v>
      </c>
      <c r="Q22" s="574">
        <f t="shared" si="12"/>
        <v>0</v>
      </c>
      <c r="R22" s="574">
        <f t="shared" si="12"/>
        <v>0</v>
      </c>
      <c r="S22" s="574">
        <f t="shared" si="12"/>
        <v>0</v>
      </c>
      <c r="T22" s="574">
        <f t="shared" si="12"/>
        <v>0</v>
      </c>
      <c r="U22" s="574">
        <f t="shared" si="12"/>
        <v>0</v>
      </c>
      <c r="V22" s="574">
        <f t="shared" si="12"/>
        <v>0</v>
      </c>
      <c r="W22" s="574">
        <f t="shared" si="12"/>
        <v>0</v>
      </c>
      <c r="X22" s="574">
        <f t="shared" si="12"/>
        <v>0</v>
      </c>
      <c r="Y22" s="574">
        <f t="shared" si="12"/>
        <v>0</v>
      </c>
      <c r="Z22" s="574">
        <f t="shared" si="12"/>
        <v>0</v>
      </c>
      <c r="AA22" s="574">
        <f t="shared" si="12"/>
        <v>0</v>
      </c>
      <c r="AB22" s="574">
        <f t="shared" si="12"/>
        <v>0</v>
      </c>
      <c r="AC22" s="574">
        <f t="shared" si="12"/>
        <v>0</v>
      </c>
      <c r="AD22" s="574">
        <f t="shared" si="12"/>
        <v>0</v>
      </c>
      <c r="AE22" s="574">
        <f t="shared" si="12"/>
        <v>0</v>
      </c>
      <c r="AF22" s="574">
        <f t="shared" si="12"/>
        <v>0</v>
      </c>
      <c r="AG22" s="574">
        <f t="shared" si="12"/>
        <v>0</v>
      </c>
      <c r="AH22" s="574">
        <f t="shared" si="12"/>
        <v>0</v>
      </c>
      <c r="AI22" s="574">
        <f t="shared" si="12"/>
        <v>0</v>
      </c>
      <c r="AJ22" s="574">
        <f t="shared" si="12"/>
        <v>0</v>
      </c>
      <c r="AK22" s="574">
        <f t="shared" si="12"/>
        <v>0</v>
      </c>
      <c r="AL22" s="574">
        <f t="shared" si="12"/>
        <v>0</v>
      </c>
      <c r="AM22" s="574">
        <f t="shared" si="12"/>
        <v>0</v>
      </c>
      <c r="AN22" s="574">
        <f t="shared" si="12"/>
        <v>0</v>
      </c>
      <c r="AO22" s="574">
        <f t="shared" si="12"/>
        <v>0</v>
      </c>
      <c r="AP22" s="574">
        <f t="shared" si="12"/>
        <v>0</v>
      </c>
      <c r="AQ22" s="574">
        <f t="shared" si="12"/>
        <v>0</v>
      </c>
      <c r="AR22" s="572">
        <f t="shared" si="2"/>
        <v>0</v>
      </c>
      <c r="AS22" s="572">
        <f t="shared" si="4"/>
        <v>0</v>
      </c>
      <c r="AT22" s="572">
        <f t="shared" si="5"/>
        <v>0</v>
      </c>
      <c r="AV22" s="575" t="str">
        <f t="shared" si="3"/>
        <v/>
      </c>
      <c r="AW22" s="560">
        <f>IF(AND(C22=1,定員29名以下!C23="○",定員29名以下!C52&gt;=2),2,IF(AND(C22=1,定員29名以下!C23="○",定員29名以下!C52&lt;2),1,IF(AND(C22=0,定員29名以下!C23="○"),1,0)))</f>
        <v>0</v>
      </c>
      <c r="AX22" s="560">
        <f>IF(AND(D22=1,定員29名以下!D23="○",定員29名以下!D52&gt;=2),2,IF(AND(D22=1,定員29名以下!D23="○",定員29名以下!D52&lt;2),1,IF(AND(D22=0,定員29名以下!D23="○"),1,0)))</f>
        <v>0</v>
      </c>
      <c r="AY22" s="560">
        <f>IF(AND(E22=1,定員29名以下!E23="○",定員29名以下!E52&gt;=2),2,IF(AND(E22=1,定員29名以下!E23="○",定員29名以下!E52&lt;2),1,IF(AND(E22=0,定員29名以下!E23="○"),1,0)))</f>
        <v>0</v>
      </c>
      <c r="AZ22" s="560">
        <f>IF(AND(F22=1,定員29名以下!F23="○",定員29名以下!F52&gt;=2),2,IF(AND(F22=1,定員29名以下!F23="○",定員29名以下!F52&lt;2),1,IF(AND(F22=0,定員29名以下!F23="○"),1,0)))</f>
        <v>0</v>
      </c>
      <c r="BA22" s="560">
        <f>IF(AND(G22=1,定員29名以下!G23="○",定員29名以下!G52&gt;=2),2,IF(AND(G22=1,定員29名以下!G23="○",定員29名以下!G52&lt;2),1,IF(AND(G22=0,定員29名以下!G23="○"),1,0)))</f>
        <v>0</v>
      </c>
      <c r="BB22" s="560">
        <f>IF(AND(H22=1,定員29名以下!H23="○",定員29名以下!H52&gt;=2),2,IF(AND(H22=1,定員29名以下!H23="○",定員29名以下!H52&lt;2),1,IF(AND(H22=0,定員29名以下!H23="○"),1,0)))</f>
        <v>0</v>
      </c>
      <c r="BC22" s="560">
        <f>IF(AND(I22=1,定員29名以下!I23="○",定員29名以下!I52&gt;=2),2,IF(AND(I22=1,定員29名以下!I23="○",定員29名以下!I52&lt;2),1,IF(AND(I22=0,定員29名以下!I23="○"),1,0)))</f>
        <v>0</v>
      </c>
      <c r="BD22" s="560">
        <f>IF(AND(J22=1,定員29名以下!J23="○",定員29名以下!J52&gt;=2),2,IF(AND(J22=1,定員29名以下!J23="○",定員29名以下!J52&lt;2),1,IF(AND(J22=0,定員29名以下!J23="○"),1,0)))</f>
        <v>0</v>
      </c>
      <c r="BE22" s="560">
        <f>IF(AND(K22=1,定員29名以下!K23="○",定員29名以下!K52&gt;=2),2,IF(AND(K22=1,定員29名以下!K23="○",定員29名以下!K52&lt;2),1,IF(AND(K22=0,定員29名以下!K23="○"),1,0)))</f>
        <v>0</v>
      </c>
      <c r="BF22" s="560">
        <f>IF(AND(L22=1,定員29名以下!L23="○",定員29名以下!L52&gt;=2),2,IF(AND(L22=1,定員29名以下!L23="○",定員29名以下!L52&lt;2),1,IF(AND(L22=0,定員29名以下!L23="○"),1,0)))</f>
        <v>0</v>
      </c>
      <c r="BG22" s="560">
        <f>IF(AND(M22=1,定員29名以下!M23="○",定員29名以下!M52&gt;=2),2,IF(AND(M22=1,定員29名以下!M23="○",定員29名以下!M52&lt;2),1,IF(AND(M22=0,定員29名以下!M23="○"),1,0)))</f>
        <v>0</v>
      </c>
      <c r="BH22" s="560">
        <f>IF(AND(N22=1,定員29名以下!N23="○",定員29名以下!N52&gt;=2),2,IF(AND(N22=1,定員29名以下!N23="○",定員29名以下!N52&lt;2),1,IF(AND(N22=0,定員29名以下!N23="○"),1,0)))</f>
        <v>0</v>
      </c>
      <c r="BI22" s="560">
        <f>IF(AND(O22=1,定員29名以下!O23="○",定員29名以下!O52&gt;=2),2,IF(AND(O22=1,定員29名以下!O23="○",定員29名以下!O52&lt;2),1,IF(AND(O22=0,定員29名以下!O23="○"),1,0)))</f>
        <v>0</v>
      </c>
      <c r="BJ22" s="560">
        <f>IF(AND(P22=1,定員29名以下!P23="○",定員29名以下!P52&gt;=2),2,IF(AND(P22=1,定員29名以下!P23="○",定員29名以下!P52&lt;2),1,IF(AND(P22=0,定員29名以下!P23="○"),1,0)))</f>
        <v>0</v>
      </c>
      <c r="BK22" s="560">
        <f>IF(AND(Q22=1,定員29名以下!Q23="○",定員29名以下!Q52&gt;=2),2,IF(AND(Q22=1,定員29名以下!Q23="○",定員29名以下!Q52&lt;2),1,IF(AND(Q22=0,定員29名以下!Q23="○"),1,0)))</f>
        <v>0</v>
      </c>
      <c r="BL22" s="560">
        <f>IF(AND(R22=1,定員29名以下!R23="○",定員29名以下!R52&gt;=2),2,IF(AND(R22=1,定員29名以下!R23="○",定員29名以下!R52&lt;2),1,IF(AND(R22=0,定員29名以下!R23="○"),1,0)))</f>
        <v>0</v>
      </c>
      <c r="BM22" s="560">
        <f>IF(AND(S22=1,定員29名以下!S23="○",定員29名以下!S52&gt;=2),2,IF(AND(S22=1,定員29名以下!S23="○",定員29名以下!S52&lt;2),1,IF(AND(S22=0,定員29名以下!S23="○"),1,0)))</f>
        <v>0</v>
      </c>
      <c r="BN22" s="560">
        <f>IF(AND(T22=1,定員29名以下!T23="○",定員29名以下!T52&gt;=2),2,IF(AND(T22=1,定員29名以下!T23="○",定員29名以下!T52&lt;2),1,IF(AND(T22=0,定員29名以下!T23="○"),1,0)))</f>
        <v>0</v>
      </c>
      <c r="BO22" s="560">
        <f>IF(AND(U22=1,定員29名以下!U23="○",定員29名以下!U52&gt;=2),2,IF(AND(U22=1,定員29名以下!U23="○",定員29名以下!U52&lt;2),1,IF(AND(U22=0,定員29名以下!U23="○"),1,0)))</f>
        <v>0</v>
      </c>
      <c r="BP22" s="560">
        <f>IF(AND(V22=1,定員29名以下!V23="○",定員29名以下!V52&gt;=2),2,IF(AND(V22=1,定員29名以下!V23="○",定員29名以下!V52&lt;2),1,IF(AND(V22=0,定員29名以下!V23="○"),1,0)))</f>
        <v>0</v>
      </c>
      <c r="BQ22" s="560">
        <f>IF(AND(W22=1,定員29名以下!W23="○",定員29名以下!W52&gt;=2),2,IF(AND(W22=1,定員29名以下!W23="○",定員29名以下!W52&lt;2),1,IF(AND(W22=0,定員29名以下!W23="○"),1,0)))</f>
        <v>0</v>
      </c>
      <c r="BR22" s="560">
        <f>IF(AND(X22=1,定員29名以下!X23="○",定員29名以下!X52&gt;=2),2,IF(AND(X22=1,定員29名以下!X23="○",定員29名以下!X52&lt;2),1,IF(AND(X22=0,定員29名以下!X23="○"),1,0)))</f>
        <v>0</v>
      </c>
      <c r="BS22" s="560">
        <f>IF(AND(Y22=1,定員29名以下!Y23="○",定員29名以下!Y52&gt;=2),2,IF(AND(Y22=1,定員29名以下!Y23="○",定員29名以下!Y52&lt;2),1,IF(AND(Y22=0,定員29名以下!Y23="○"),1,0)))</f>
        <v>0</v>
      </c>
      <c r="BT22" s="560">
        <f>IF(AND(Z22=1,定員29名以下!Z23="○",定員29名以下!Z52&gt;=2),2,IF(AND(Z22=1,定員29名以下!Z23="○",定員29名以下!Z52&lt;2),1,IF(AND(Z22=0,定員29名以下!Z23="○"),1,0)))</f>
        <v>0</v>
      </c>
      <c r="BU22" s="560">
        <f>IF(AND(AA22=1,定員29名以下!AA23="○",定員29名以下!AA52&gt;=2),2,IF(AND(AA22=1,定員29名以下!AA23="○",定員29名以下!AA52&lt;2),1,IF(AND(AA22=0,定員29名以下!AA23="○"),1,0)))</f>
        <v>0</v>
      </c>
      <c r="BV22" s="560">
        <f>IF(AND(AB22=1,定員29名以下!AB23="○",定員29名以下!AB52&gt;=2),2,IF(AND(AB22=1,定員29名以下!AB23="○",定員29名以下!AB52&lt;2),1,IF(AND(AB22=0,定員29名以下!AB23="○"),1,0)))</f>
        <v>0</v>
      </c>
      <c r="BW22" s="560">
        <f>IF(AND(AC22=1,定員29名以下!AC23="○",定員29名以下!AC52&gt;=2),2,IF(AND(AC22=1,定員29名以下!AC23="○",定員29名以下!AC52&lt;2),1,IF(AND(AC22=0,定員29名以下!AC23="○"),1,0)))</f>
        <v>0</v>
      </c>
      <c r="BX22" s="560">
        <f>IF(AND(AD22=1,定員29名以下!AD23="○",定員29名以下!AD52&gt;=2),2,IF(AND(AD22=1,定員29名以下!AD23="○",定員29名以下!AD52&lt;2),1,IF(AND(AD22=0,定員29名以下!AD23="○"),1,0)))</f>
        <v>0</v>
      </c>
      <c r="BY22" s="560">
        <f>IF(AND(AE22=1,定員29名以下!AE23="○",定員29名以下!AE52&gt;=2),2,IF(AND(AE22=1,定員29名以下!AE23="○",定員29名以下!AE52&lt;2),1,IF(AND(AE22=0,定員29名以下!AE23="○"),1,0)))</f>
        <v>0</v>
      </c>
      <c r="BZ22" s="560">
        <f>IF(AND(AF22=1,定員29名以下!AF23="○",定員29名以下!AF52&gt;=2),2,IF(AND(AF22=1,定員29名以下!AF23="○",定員29名以下!AF52&lt;2),1,IF(AND(AF22=0,定員29名以下!AF23="○"),1,0)))</f>
        <v>0</v>
      </c>
      <c r="CA22" s="560">
        <f>IF(AND(AG22=1,定員29名以下!AG23="○",定員29名以下!AG52&gt;=2),2,IF(AND(AG22=1,定員29名以下!AG23="○",定員29名以下!AG52&lt;2),1,IF(AND(AG22=0,定員29名以下!AG23="○"),1,0)))</f>
        <v>0</v>
      </c>
      <c r="CB22" s="560">
        <f>IF(AND(AH22=1,定員29名以下!AH23="○",定員29名以下!AH52&gt;=2),2,IF(AND(AH22=1,定員29名以下!AH23="○",定員29名以下!AH52&lt;2),1,IF(AND(AH22=0,定員29名以下!AH23="○"),1,0)))</f>
        <v>0</v>
      </c>
      <c r="CC22" s="560">
        <f>IF(AND(AI22=1,定員29名以下!AI23="○",定員29名以下!AI52&gt;=2),2,IF(AND(AI22=1,定員29名以下!AI23="○",定員29名以下!AI52&lt;2),1,IF(AND(AI22=0,定員29名以下!AI23="○"),1,0)))</f>
        <v>0</v>
      </c>
      <c r="CD22" s="560">
        <f>IF(AND(AJ22=1,定員29名以下!AJ23="○",定員29名以下!AJ52&gt;=2),2,IF(AND(AJ22=1,定員29名以下!AJ23="○",定員29名以下!AJ52&lt;2),1,IF(AND(AJ22=0,定員29名以下!AJ23="○"),1,0)))</f>
        <v>0</v>
      </c>
      <c r="CE22" s="560">
        <f>IF(AND(AK22=1,定員29名以下!AK23="○",定員29名以下!AK52&gt;=2),2,IF(AND(AK22=1,定員29名以下!AK23="○",定員29名以下!AK52&lt;2),1,IF(AND(AK22=0,定員29名以下!AK23="○"),1,0)))</f>
        <v>0</v>
      </c>
      <c r="CF22" s="560">
        <f>IF(AND(AL22=1,定員29名以下!AL23="○",定員29名以下!AL52&gt;=2),2,IF(AND(AL22=1,定員29名以下!AL23="○",定員29名以下!AL52&lt;2),1,IF(AND(AL22=0,定員29名以下!AL23="○"),1,0)))</f>
        <v>0</v>
      </c>
      <c r="CG22" s="560">
        <f>IF(AND(AM22=1,定員29名以下!AM23="○",定員29名以下!AM52&gt;=2),2,IF(AND(AM22=1,定員29名以下!AM23="○",定員29名以下!AM52&lt;2),1,IF(AND(AM22=0,定員29名以下!AM23="○"),1,0)))</f>
        <v>0</v>
      </c>
      <c r="CH22" s="560">
        <f>IF(AND(AN22=1,定員29名以下!AN23="○",定員29名以下!AN52&gt;=2),2,IF(AND(AN22=1,定員29名以下!AN23="○",定員29名以下!AN52&lt;2),1,IF(AND(AN22=0,定員29名以下!AN23="○"),1,0)))</f>
        <v>0</v>
      </c>
      <c r="CI22" s="560">
        <f>IF(AND(AO22=1,定員29名以下!AO23="○",定員29名以下!AO52&gt;=2),2,IF(AND(AO22=1,定員29名以下!AO23="○",定員29名以下!AO52&lt;2),1,IF(AND(AO22=0,定員29名以下!AO23="○"),1,0)))</f>
        <v>0</v>
      </c>
      <c r="CJ22" s="560">
        <f>IF(AND(AP22=1,定員29名以下!AP23="○",定員29名以下!AP52&gt;=2),2,IF(AND(AP22=1,定員29名以下!AP23="○",定員29名以下!AP52&lt;2),1,IF(AND(AP22=0,定員29名以下!AP23="○"),1,0)))</f>
        <v>0</v>
      </c>
      <c r="CK22" s="560">
        <f>IF(AND(AQ22=1,定員29名以下!AQ23="○",定員29名以下!AQ52&gt;=2),2,IF(AND(AQ22=1,定員29名以下!AQ23="○",定員29名以下!AQ52&lt;2),1,IF(AND(AQ22=0,定員29名以下!AQ23="○"),1,0)))</f>
        <v>0</v>
      </c>
      <c r="CL22" s="560">
        <f t="shared" si="8"/>
        <v>0</v>
      </c>
      <c r="CM22" s="560">
        <f t="shared" si="6"/>
        <v>0</v>
      </c>
      <c r="CN22" s="560">
        <f t="shared" si="7"/>
        <v>0</v>
      </c>
    </row>
    <row r="23" spans="1:92">
      <c r="A23" s="572">
        <v>16</v>
      </c>
      <c r="B23" s="573"/>
      <c r="C23" s="574">
        <f t="shared" si="12"/>
        <v>1</v>
      </c>
      <c r="D23" s="574">
        <f t="shared" si="12"/>
        <v>1</v>
      </c>
      <c r="E23" s="574">
        <f t="shared" si="12"/>
        <v>1</v>
      </c>
      <c r="F23" s="574">
        <f t="shared" si="12"/>
        <v>1</v>
      </c>
      <c r="G23" s="574">
        <f t="shared" si="12"/>
        <v>1</v>
      </c>
      <c r="H23" s="574">
        <f t="shared" si="12"/>
        <v>1</v>
      </c>
      <c r="I23" s="574">
        <f t="shared" si="12"/>
        <v>1</v>
      </c>
      <c r="J23" s="574">
        <f t="shared" si="12"/>
        <v>1</v>
      </c>
      <c r="K23" s="574">
        <f t="shared" si="12"/>
        <v>1</v>
      </c>
      <c r="L23" s="574">
        <f t="shared" si="12"/>
        <v>1</v>
      </c>
      <c r="M23" s="574">
        <f t="shared" si="12"/>
        <v>1</v>
      </c>
      <c r="N23" s="574">
        <f t="shared" si="12"/>
        <v>0</v>
      </c>
      <c r="O23" s="574">
        <f t="shared" si="12"/>
        <v>0</v>
      </c>
      <c r="P23" s="574">
        <f t="shared" si="12"/>
        <v>0</v>
      </c>
      <c r="Q23" s="574">
        <f t="shared" si="12"/>
        <v>0</v>
      </c>
      <c r="R23" s="574">
        <f t="shared" si="12"/>
        <v>0</v>
      </c>
      <c r="S23" s="574">
        <f t="shared" si="12"/>
        <v>0</v>
      </c>
      <c r="T23" s="574">
        <f t="shared" si="12"/>
        <v>0</v>
      </c>
      <c r="U23" s="574">
        <f t="shared" si="12"/>
        <v>0</v>
      </c>
      <c r="V23" s="574">
        <f t="shared" si="12"/>
        <v>0</v>
      </c>
      <c r="W23" s="574">
        <f t="shared" si="12"/>
        <v>0</v>
      </c>
      <c r="X23" s="574">
        <f t="shared" si="12"/>
        <v>0</v>
      </c>
      <c r="Y23" s="574">
        <f t="shared" si="12"/>
        <v>0</v>
      </c>
      <c r="Z23" s="574">
        <f t="shared" si="12"/>
        <v>0</v>
      </c>
      <c r="AA23" s="574">
        <f t="shared" si="12"/>
        <v>0</v>
      </c>
      <c r="AB23" s="574">
        <f t="shared" si="12"/>
        <v>0</v>
      </c>
      <c r="AC23" s="574">
        <f t="shared" si="12"/>
        <v>0</v>
      </c>
      <c r="AD23" s="574">
        <f t="shared" si="12"/>
        <v>0</v>
      </c>
      <c r="AE23" s="574">
        <f t="shared" si="12"/>
        <v>0</v>
      </c>
      <c r="AF23" s="574">
        <f t="shared" si="12"/>
        <v>0</v>
      </c>
      <c r="AG23" s="574">
        <f t="shared" si="12"/>
        <v>0</v>
      </c>
      <c r="AH23" s="574">
        <f t="shared" si="12"/>
        <v>0</v>
      </c>
      <c r="AI23" s="574">
        <f t="shared" si="12"/>
        <v>0</v>
      </c>
      <c r="AJ23" s="574">
        <f t="shared" si="12"/>
        <v>0</v>
      </c>
      <c r="AK23" s="574">
        <f t="shared" si="12"/>
        <v>0</v>
      </c>
      <c r="AL23" s="574">
        <f t="shared" si="12"/>
        <v>0</v>
      </c>
      <c r="AM23" s="574">
        <f t="shared" si="12"/>
        <v>0</v>
      </c>
      <c r="AN23" s="574">
        <f t="shared" si="12"/>
        <v>0</v>
      </c>
      <c r="AO23" s="574">
        <f t="shared" si="12"/>
        <v>0</v>
      </c>
      <c r="AP23" s="574">
        <f t="shared" si="12"/>
        <v>0</v>
      </c>
      <c r="AQ23" s="574">
        <f t="shared" si="12"/>
        <v>0</v>
      </c>
      <c r="AR23" s="572">
        <f t="shared" si="2"/>
        <v>0</v>
      </c>
      <c r="AS23" s="572">
        <f t="shared" si="4"/>
        <v>0</v>
      </c>
      <c r="AT23" s="572">
        <f t="shared" si="5"/>
        <v>0</v>
      </c>
      <c r="AV23" s="575" t="str">
        <f t="shared" si="3"/>
        <v/>
      </c>
      <c r="AW23" s="560">
        <f>IF(AND(C23=1,定員29名以下!C24="○",定員29名以下!C53&gt;=2),2,IF(AND(C23=1,定員29名以下!C24="○",定員29名以下!C53&lt;2),1,IF(AND(C23=0,定員29名以下!C24="○"),1,0)))</f>
        <v>0</v>
      </c>
      <c r="AX23" s="560">
        <f>IF(AND(D23=1,定員29名以下!D24="○",定員29名以下!D53&gt;=2),2,IF(AND(D23=1,定員29名以下!D24="○",定員29名以下!D53&lt;2),1,IF(AND(D23=0,定員29名以下!D24="○"),1,0)))</f>
        <v>0</v>
      </c>
      <c r="AY23" s="560">
        <f>IF(AND(E23=1,定員29名以下!E24="○",定員29名以下!E53&gt;=2),2,IF(AND(E23=1,定員29名以下!E24="○",定員29名以下!E53&lt;2),1,IF(AND(E23=0,定員29名以下!E24="○"),1,0)))</f>
        <v>0</v>
      </c>
      <c r="AZ23" s="560">
        <f>IF(AND(F23=1,定員29名以下!F24="○",定員29名以下!F53&gt;=2),2,IF(AND(F23=1,定員29名以下!F24="○",定員29名以下!F53&lt;2),1,IF(AND(F23=0,定員29名以下!F24="○"),1,0)))</f>
        <v>0</v>
      </c>
      <c r="BA23" s="560">
        <f>IF(AND(G23=1,定員29名以下!G24="○",定員29名以下!G53&gt;=2),2,IF(AND(G23=1,定員29名以下!G24="○",定員29名以下!G53&lt;2),1,IF(AND(G23=0,定員29名以下!G24="○"),1,0)))</f>
        <v>0</v>
      </c>
      <c r="BB23" s="560">
        <f>IF(AND(H23=1,定員29名以下!H24="○",定員29名以下!H53&gt;=2),2,IF(AND(H23=1,定員29名以下!H24="○",定員29名以下!H53&lt;2),1,IF(AND(H23=0,定員29名以下!H24="○"),1,0)))</f>
        <v>0</v>
      </c>
      <c r="BC23" s="560">
        <f>IF(AND(I23=1,定員29名以下!I24="○",定員29名以下!I53&gt;=2),2,IF(AND(I23=1,定員29名以下!I24="○",定員29名以下!I53&lt;2),1,IF(AND(I23=0,定員29名以下!I24="○"),1,0)))</f>
        <v>0</v>
      </c>
      <c r="BD23" s="560">
        <f>IF(AND(J23=1,定員29名以下!J24="○",定員29名以下!J53&gt;=2),2,IF(AND(J23=1,定員29名以下!J24="○",定員29名以下!J53&lt;2),1,IF(AND(J23=0,定員29名以下!J24="○"),1,0)))</f>
        <v>0</v>
      </c>
      <c r="BE23" s="560">
        <f>IF(AND(K23=1,定員29名以下!K24="○",定員29名以下!K53&gt;=2),2,IF(AND(K23=1,定員29名以下!K24="○",定員29名以下!K53&lt;2),1,IF(AND(K23=0,定員29名以下!K24="○"),1,0)))</f>
        <v>0</v>
      </c>
      <c r="BF23" s="560">
        <f>IF(AND(L23=1,定員29名以下!L24="○",定員29名以下!L53&gt;=2),2,IF(AND(L23=1,定員29名以下!L24="○",定員29名以下!L53&lt;2),1,IF(AND(L23=0,定員29名以下!L24="○"),1,0)))</f>
        <v>0</v>
      </c>
      <c r="BG23" s="560">
        <f>IF(AND(M23=1,定員29名以下!M24="○",定員29名以下!M53&gt;=2),2,IF(AND(M23=1,定員29名以下!M24="○",定員29名以下!M53&lt;2),1,IF(AND(M23=0,定員29名以下!M24="○"),1,0)))</f>
        <v>0</v>
      </c>
      <c r="BH23" s="560">
        <f>IF(AND(N23=1,定員29名以下!N24="○",定員29名以下!N53&gt;=2),2,IF(AND(N23=1,定員29名以下!N24="○",定員29名以下!N53&lt;2),1,IF(AND(N23=0,定員29名以下!N24="○"),1,0)))</f>
        <v>0</v>
      </c>
      <c r="BI23" s="560">
        <f>IF(AND(O23=1,定員29名以下!O24="○",定員29名以下!O53&gt;=2),2,IF(AND(O23=1,定員29名以下!O24="○",定員29名以下!O53&lt;2),1,IF(AND(O23=0,定員29名以下!O24="○"),1,0)))</f>
        <v>0</v>
      </c>
      <c r="BJ23" s="560">
        <f>IF(AND(P23=1,定員29名以下!P24="○",定員29名以下!P53&gt;=2),2,IF(AND(P23=1,定員29名以下!P24="○",定員29名以下!P53&lt;2),1,IF(AND(P23=0,定員29名以下!P24="○"),1,0)))</f>
        <v>0</v>
      </c>
      <c r="BK23" s="560">
        <f>IF(AND(Q23=1,定員29名以下!Q24="○",定員29名以下!Q53&gt;=2),2,IF(AND(Q23=1,定員29名以下!Q24="○",定員29名以下!Q53&lt;2),1,IF(AND(Q23=0,定員29名以下!Q24="○"),1,0)))</f>
        <v>0</v>
      </c>
      <c r="BL23" s="560">
        <f>IF(AND(R23=1,定員29名以下!R24="○",定員29名以下!R53&gt;=2),2,IF(AND(R23=1,定員29名以下!R24="○",定員29名以下!R53&lt;2),1,IF(AND(R23=0,定員29名以下!R24="○"),1,0)))</f>
        <v>0</v>
      </c>
      <c r="BM23" s="560">
        <f>IF(AND(S23=1,定員29名以下!S24="○",定員29名以下!S53&gt;=2),2,IF(AND(S23=1,定員29名以下!S24="○",定員29名以下!S53&lt;2),1,IF(AND(S23=0,定員29名以下!S24="○"),1,0)))</f>
        <v>0</v>
      </c>
      <c r="BN23" s="560">
        <f>IF(AND(T23=1,定員29名以下!T24="○",定員29名以下!T53&gt;=2),2,IF(AND(T23=1,定員29名以下!T24="○",定員29名以下!T53&lt;2),1,IF(AND(T23=0,定員29名以下!T24="○"),1,0)))</f>
        <v>0</v>
      </c>
      <c r="BO23" s="560">
        <f>IF(AND(U23=1,定員29名以下!U24="○",定員29名以下!U53&gt;=2),2,IF(AND(U23=1,定員29名以下!U24="○",定員29名以下!U53&lt;2),1,IF(AND(U23=0,定員29名以下!U24="○"),1,0)))</f>
        <v>0</v>
      </c>
      <c r="BP23" s="560">
        <f>IF(AND(V23=1,定員29名以下!V24="○",定員29名以下!V53&gt;=2),2,IF(AND(V23=1,定員29名以下!V24="○",定員29名以下!V53&lt;2),1,IF(AND(V23=0,定員29名以下!V24="○"),1,0)))</f>
        <v>0</v>
      </c>
      <c r="BQ23" s="560">
        <f>IF(AND(W23=1,定員29名以下!W24="○",定員29名以下!W53&gt;=2),2,IF(AND(W23=1,定員29名以下!W24="○",定員29名以下!W53&lt;2),1,IF(AND(W23=0,定員29名以下!W24="○"),1,0)))</f>
        <v>0</v>
      </c>
      <c r="BR23" s="560">
        <f>IF(AND(X23=1,定員29名以下!X24="○",定員29名以下!X53&gt;=2),2,IF(AND(X23=1,定員29名以下!X24="○",定員29名以下!X53&lt;2),1,IF(AND(X23=0,定員29名以下!X24="○"),1,0)))</f>
        <v>0</v>
      </c>
      <c r="BS23" s="560">
        <f>IF(AND(Y23=1,定員29名以下!Y24="○",定員29名以下!Y53&gt;=2),2,IF(AND(Y23=1,定員29名以下!Y24="○",定員29名以下!Y53&lt;2),1,IF(AND(Y23=0,定員29名以下!Y24="○"),1,0)))</f>
        <v>0</v>
      </c>
      <c r="BT23" s="560">
        <f>IF(AND(Z23=1,定員29名以下!Z24="○",定員29名以下!Z53&gt;=2),2,IF(AND(Z23=1,定員29名以下!Z24="○",定員29名以下!Z53&lt;2),1,IF(AND(Z23=0,定員29名以下!Z24="○"),1,0)))</f>
        <v>0</v>
      </c>
      <c r="BU23" s="560">
        <f>IF(AND(AA23=1,定員29名以下!AA24="○",定員29名以下!AA53&gt;=2),2,IF(AND(AA23=1,定員29名以下!AA24="○",定員29名以下!AA53&lt;2),1,IF(AND(AA23=0,定員29名以下!AA24="○"),1,0)))</f>
        <v>0</v>
      </c>
      <c r="BV23" s="560">
        <f>IF(AND(AB23=1,定員29名以下!AB24="○",定員29名以下!AB53&gt;=2),2,IF(AND(AB23=1,定員29名以下!AB24="○",定員29名以下!AB53&lt;2),1,IF(AND(AB23=0,定員29名以下!AB24="○"),1,0)))</f>
        <v>0</v>
      </c>
      <c r="BW23" s="560">
        <f>IF(AND(AC23=1,定員29名以下!AC24="○",定員29名以下!AC53&gt;=2),2,IF(AND(AC23=1,定員29名以下!AC24="○",定員29名以下!AC53&lt;2),1,IF(AND(AC23=0,定員29名以下!AC24="○"),1,0)))</f>
        <v>0</v>
      </c>
      <c r="BX23" s="560">
        <f>IF(AND(AD23=1,定員29名以下!AD24="○",定員29名以下!AD53&gt;=2),2,IF(AND(AD23=1,定員29名以下!AD24="○",定員29名以下!AD53&lt;2),1,IF(AND(AD23=0,定員29名以下!AD24="○"),1,0)))</f>
        <v>0</v>
      </c>
      <c r="BY23" s="560">
        <f>IF(AND(AE23=1,定員29名以下!AE24="○",定員29名以下!AE53&gt;=2),2,IF(AND(AE23=1,定員29名以下!AE24="○",定員29名以下!AE53&lt;2),1,IF(AND(AE23=0,定員29名以下!AE24="○"),1,0)))</f>
        <v>0</v>
      </c>
      <c r="BZ23" s="560">
        <f>IF(AND(AF23=1,定員29名以下!AF24="○",定員29名以下!AF53&gt;=2),2,IF(AND(AF23=1,定員29名以下!AF24="○",定員29名以下!AF53&lt;2),1,IF(AND(AF23=0,定員29名以下!AF24="○"),1,0)))</f>
        <v>0</v>
      </c>
      <c r="CA23" s="560">
        <f>IF(AND(AG23=1,定員29名以下!AG24="○",定員29名以下!AG53&gt;=2),2,IF(AND(AG23=1,定員29名以下!AG24="○",定員29名以下!AG53&lt;2),1,IF(AND(AG23=0,定員29名以下!AG24="○"),1,0)))</f>
        <v>0</v>
      </c>
      <c r="CB23" s="560">
        <f>IF(AND(AH23=1,定員29名以下!AH24="○",定員29名以下!AH53&gt;=2),2,IF(AND(AH23=1,定員29名以下!AH24="○",定員29名以下!AH53&lt;2),1,IF(AND(AH23=0,定員29名以下!AH24="○"),1,0)))</f>
        <v>0</v>
      </c>
      <c r="CC23" s="560">
        <f>IF(AND(AI23=1,定員29名以下!AI24="○",定員29名以下!AI53&gt;=2),2,IF(AND(AI23=1,定員29名以下!AI24="○",定員29名以下!AI53&lt;2),1,IF(AND(AI23=0,定員29名以下!AI24="○"),1,0)))</f>
        <v>0</v>
      </c>
      <c r="CD23" s="560">
        <f>IF(AND(AJ23=1,定員29名以下!AJ24="○",定員29名以下!AJ53&gt;=2),2,IF(AND(AJ23=1,定員29名以下!AJ24="○",定員29名以下!AJ53&lt;2),1,IF(AND(AJ23=0,定員29名以下!AJ24="○"),1,0)))</f>
        <v>0</v>
      </c>
      <c r="CE23" s="560">
        <f>IF(AND(AK23=1,定員29名以下!AK24="○",定員29名以下!AK53&gt;=2),2,IF(AND(AK23=1,定員29名以下!AK24="○",定員29名以下!AK53&lt;2),1,IF(AND(AK23=0,定員29名以下!AK24="○"),1,0)))</f>
        <v>0</v>
      </c>
      <c r="CF23" s="560">
        <f>IF(AND(AL23=1,定員29名以下!AL24="○",定員29名以下!AL53&gt;=2),2,IF(AND(AL23=1,定員29名以下!AL24="○",定員29名以下!AL53&lt;2),1,IF(AND(AL23=0,定員29名以下!AL24="○"),1,0)))</f>
        <v>0</v>
      </c>
      <c r="CG23" s="560">
        <f>IF(AND(AM23=1,定員29名以下!AM24="○",定員29名以下!AM53&gt;=2),2,IF(AND(AM23=1,定員29名以下!AM24="○",定員29名以下!AM53&lt;2),1,IF(AND(AM23=0,定員29名以下!AM24="○"),1,0)))</f>
        <v>0</v>
      </c>
      <c r="CH23" s="560">
        <f>IF(AND(AN23=1,定員29名以下!AN24="○",定員29名以下!AN53&gt;=2),2,IF(AND(AN23=1,定員29名以下!AN24="○",定員29名以下!AN53&lt;2),1,IF(AND(AN23=0,定員29名以下!AN24="○"),1,0)))</f>
        <v>0</v>
      </c>
      <c r="CI23" s="560">
        <f>IF(AND(AO23=1,定員29名以下!AO24="○",定員29名以下!AO53&gt;=2),2,IF(AND(AO23=1,定員29名以下!AO24="○",定員29名以下!AO53&lt;2),1,IF(AND(AO23=0,定員29名以下!AO24="○"),1,0)))</f>
        <v>0</v>
      </c>
      <c r="CJ23" s="560">
        <f>IF(AND(AP23=1,定員29名以下!AP24="○",定員29名以下!AP53&gt;=2),2,IF(AND(AP23=1,定員29名以下!AP24="○",定員29名以下!AP53&lt;2),1,IF(AND(AP23=0,定員29名以下!AP24="○"),1,0)))</f>
        <v>0</v>
      </c>
      <c r="CK23" s="560">
        <f>IF(AND(AQ23=1,定員29名以下!AQ24="○",定員29名以下!AQ53&gt;=2),2,IF(AND(AQ23=1,定員29名以下!AQ24="○",定員29名以下!AQ53&lt;2),1,IF(AND(AQ23=0,定員29名以下!AQ24="○"),1,0)))</f>
        <v>0</v>
      </c>
      <c r="CL23" s="560">
        <f t="shared" si="8"/>
        <v>0</v>
      </c>
      <c r="CM23" s="560">
        <f t="shared" si="6"/>
        <v>0</v>
      </c>
      <c r="CN23" s="560">
        <f t="shared" si="7"/>
        <v>0</v>
      </c>
    </row>
    <row r="24" spans="1:92">
      <c r="A24" s="572">
        <v>17</v>
      </c>
      <c r="B24" s="573"/>
      <c r="C24" s="574">
        <f t="shared" si="12"/>
        <v>1</v>
      </c>
      <c r="D24" s="574">
        <f t="shared" si="12"/>
        <v>1</v>
      </c>
      <c r="E24" s="574">
        <f t="shared" si="12"/>
        <v>1</v>
      </c>
      <c r="F24" s="574">
        <f t="shared" si="12"/>
        <v>1</v>
      </c>
      <c r="G24" s="574">
        <f t="shared" si="12"/>
        <v>1</v>
      </c>
      <c r="H24" s="574">
        <f t="shared" si="12"/>
        <v>1</v>
      </c>
      <c r="I24" s="574">
        <f t="shared" si="12"/>
        <v>1</v>
      </c>
      <c r="J24" s="574">
        <f t="shared" si="12"/>
        <v>1</v>
      </c>
      <c r="K24" s="574">
        <f t="shared" si="12"/>
        <v>1</v>
      </c>
      <c r="L24" s="574">
        <f t="shared" si="12"/>
        <v>1</v>
      </c>
      <c r="M24" s="574">
        <f t="shared" si="12"/>
        <v>1</v>
      </c>
      <c r="N24" s="574">
        <f t="shared" si="12"/>
        <v>0</v>
      </c>
      <c r="O24" s="574">
        <f t="shared" si="12"/>
        <v>0</v>
      </c>
      <c r="P24" s="574">
        <f t="shared" si="12"/>
        <v>0</v>
      </c>
      <c r="Q24" s="574">
        <f t="shared" si="12"/>
        <v>0</v>
      </c>
      <c r="R24" s="574">
        <f t="shared" si="12"/>
        <v>0</v>
      </c>
      <c r="S24" s="574">
        <f t="shared" si="12"/>
        <v>0</v>
      </c>
      <c r="T24" s="574">
        <f t="shared" si="12"/>
        <v>0</v>
      </c>
      <c r="U24" s="574">
        <f t="shared" si="12"/>
        <v>0</v>
      </c>
      <c r="V24" s="574">
        <f t="shared" si="12"/>
        <v>0</v>
      </c>
      <c r="W24" s="574">
        <f t="shared" si="12"/>
        <v>0</v>
      </c>
      <c r="X24" s="574">
        <f t="shared" si="12"/>
        <v>0</v>
      </c>
      <c r="Y24" s="574">
        <f t="shared" si="12"/>
        <v>0</v>
      </c>
      <c r="Z24" s="574">
        <f t="shared" si="12"/>
        <v>0</v>
      </c>
      <c r="AA24" s="574">
        <f t="shared" si="12"/>
        <v>0</v>
      </c>
      <c r="AB24" s="574">
        <f t="shared" si="12"/>
        <v>0</v>
      </c>
      <c r="AC24" s="574">
        <f t="shared" si="12"/>
        <v>0</v>
      </c>
      <c r="AD24" s="574">
        <f t="shared" si="12"/>
        <v>0</v>
      </c>
      <c r="AE24" s="574">
        <f t="shared" si="12"/>
        <v>0</v>
      </c>
      <c r="AF24" s="574">
        <f t="shared" si="12"/>
        <v>0</v>
      </c>
      <c r="AG24" s="574">
        <f t="shared" si="12"/>
        <v>0</v>
      </c>
      <c r="AH24" s="574">
        <f t="shared" si="12"/>
        <v>0</v>
      </c>
      <c r="AI24" s="574">
        <f t="shared" si="12"/>
        <v>0</v>
      </c>
      <c r="AJ24" s="574">
        <f t="shared" si="12"/>
        <v>0</v>
      </c>
      <c r="AK24" s="574">
        <f t="shared" si="12"/>
        <v>0</v>
      </c>
      <c r="AL24" s="574">
        <f t="shared" si="12"/>
        <v>0</v>
      </c>
      <c r="AM24" s="574">
        <f t="shared" si="12"/>
        <v>0</v>
      </c>
      <c r="AN24" s="574">
        <f t="shared" si="12"/>
        <v>0</v>
      </c>
      <c r="AO24" s="574">
        <f t="shared" si="12"/>
        <v>0</v>
      </c>
      <c r="AP24" s="574">
        <f t="shared" si="12"/>
        <v>0</v>
      </c>
      <c r="AQ24" s="574">
        <f t="shared" si="12"/>
        <v>0</v>
      </c>
      <c r="AR24" s="572">
        <f>COUNTIF(C24:AQ24,"○")</f>
        <v>0</v>
      </c>
      <c r="AS24" s="572">
        <f>CL24</f>
        <v>0</v>
      </c>
      <c r="AT24" s="572">
        <f t="shared" si="5"/>
        <v>0</v>
      </c>
      <c r="AV24" s="575" t="str">
        <f t="shared" si="3"/>
        <v/>
      </c>
      <c r="AW24" s="560">
        <f>IF(AND(C24=1,定員29名以下!C25="○",定員29名以下!C54&gt;=2),2,IF(AND(C24=1,定員29名以下!C25="○",定員29名以下!C54&lt;2),1,IF(AND(C24=0,定員29名以下!C25="○"),1,0)))</f>
        <v>0</v>
      </c>
      <c r="AX24" s="560">
        <f>IF(AND(D24=1,定員29名以下!D25="○",定員29名以下!D54&gt;=2),2,IF(AND(D24=1,定員29名以下!D25="○",定員29名以下!D54&lt;2),1,IF(AND(D24=0,定員29名以下!D25="○"),1,0)))</f>
        <v>0</v>
      </c>
      <c r="AY24" s="560">
        <f>IF(AND(E24=1,定員29名以下!E25="○",定員29名以下!E54&gt;=2),2,IF(AND(E24=1,定員29名以下!E25="○",定員29名以下!E54&lt;2),1,IF(AND(E24=0,定員29名以下!E25="○"),1,0)))</f>
        <v>0</v>
      </c>
      <c r="AZ24" s="560">
        <f>IF(AND(F24=1,定員29名以下!F25="○",定員29名以下!F54&gt;=2),2,IF(AND(F24=1,定員29名以下!F25="○",定員29名以下!F54&lt;2),1,IF(AND(F24=0,定員29名以下!F25="○"),1,0)))</f>
        <v>0</v>
      </c>
      <c r="BA24" s="560">
        <f>IF(AND(G24=1,定員29名以下!G25="○",定員29名以下!G54&gt;=2),2,IF(AND(G24=1,定員29名以下!G25="○",定員29名以下!G54&lt;2),1,IF(AND(G24=0,定員29名以下!G25="○"),1,0)))</f>
        <v>0</v>
      </c>
      <c r="BB24" s="560">
        <f>IF(AND(H24=1,定員29名以下!H25="○",定員29名以下!H54&gt;=2),2,IF(AND(H24=1,定員29名以下!H25="○",定員29名以下!H54&lt;2),1,IF(AND(H24=0,定員29名以下!H25="○"),1,0)))</f>
        <v>0</v>
      </c>
      <c r="BC24" s="560">
        <f>IF(AND(I24=1,定員29名以下!I25="○",定員29名以下!I54&gt;=2),2,IF(AND(I24=1,定員29名以下!I25="○",定員29名以下!I54&lt;2),1,IF(AND(I24=0,定員29名以下!I25="○"),1,0)))</f>
        <v>0</v>
      </c>
      <c r="BD24" s="560">
        <f>IF(AND(J24=1,定員29名以下!J25="○",定員29名以下!J54&gt;=2),2,IF(AND(J24=1,定員29名以下!J25="○",定員29名以下!J54&lt;2),1,IF(AND(J24=0,定員29名以下!J25="○"),1,0)))</f>
        <v>0</v>
      </c>
      <c r="BE24" s="560">
        <f>IF(AND(K24=1,定員29名以下!K25="○",定員29名以下!K54&gt;=2),2,IF(AND(K24=1,定員29名以下!K25="○",定員29名以下!K54&lt;2),1,IF(AND(K24=0,定員29名以下!K25="○"),1,0)))</f>
        <v>0</v>
      </c>
      <c r="BF24" s="560">
        <f>IF(AND(L24=1,定員29名以下!L25="○",定員29名以下!L54&gt;=2),2,IF(AND(L24=1,定員29名以下!L25="○",定員29名以下!L54&lt;2),1,IF(AND(L24=0,定員29名以下!L25="○"),1,0)))</f>
        <v>0</v>
      </c>
      <c r="BG24" s="560">
        <f>IF(AND(M24=1,定員29名以下!M25="○",定員29名以下!M54&gt;=2),2,IF(AND(M24=1,定員29名以下!M25="○",定員29名以下!M54&lt;2),1,IF(AND(M24=0,定員29名以下!M25="○"),1,0)))</f>
        <v>0</v>
      </c>
      <c r="BH24" s="560">
        <f>IF(AND(N24=1,定員29名以下!N25="○",定員29名以下!N54&gt;=2),2,IF(AND(N24=1,定員29名以下!N25="○",定員29名以下!N54&lt;2),1,IF(AND(N24=0,定員29名以下!N25="○"),1,0)))</f>
        <v>0</v>
      </c>
      <c r="BI24" s="560">
        <f>IF(AND(O24=1,定員29名以下!O25="○",定員29名以下!O54&gt;=2),2,IF(AND(O24=1,定員29名以下!O25="○",定員29名以下!O54&lt;2),1,IF(AND(O24=0,定員29名以下!O25="○"),1,0)))</f>
        <v>0</v>
      </c>
      <c r="BJ24" s="560">
        <f>IF(AND(P24=1,定員29名以下!P25="○",定員29名以下!P54&gt;=2),2,IF(AND(P24=1,定員29名以下!P25="○",定員29名以下!P54&lt;2),1,IF(AND(P24=0,定員29名以下!P25="○"),1,0)))</f>
        <v>0</v>
      </c>
      <c r="BK24" s="560">
        <f>IF(AND(Q24=1,定員29名以下!Q25="○",定員29名以下!Q54&gt;=2),2,IF(AND(Q24=1,定員29名以下!Q25="○",定員29名以下!Q54&lt;2),1,IF(AND(Q24=0,定員29名以下!Q25="○"),1,0)))</f>
        <v>0</v>
      </c>
      <c r="BL24" s="560">
        <f>IF(AND(R24=1,定員29名以下!R25="○",定員29名以下!R54&gt;=2),2,IF(AND(R24=1,定員29名以下!R25="○",定員29名以下!R54&lt;2),1,IF(AND(R24=0,定員29名以下!R25="○"),1,0)))</f>
        <v>0</v>
      </c>
      <c r="BM24" s="560">
        <f>IF(AND(S24=1,定員29名以下!S25="○",定員29名以下!S54&gt;=2),2,IF(AND(S24=1,定員29名以下!S25="○",定員29名以下!S54&lt;2),1,IF(AND(S24=0,定員29名以下!S25="○"),1,0)))</f>
        <v>0</v>
      </c>
      <c r="BN24" s="560">
        <f>IF(AND(T24=1,定員29名以下!T25="○",定員29名以下!T54&gt;=2),2,IF(AND(T24=1,定員29名以下!T25="○",定員29名以下!T54&lt;2),1,IF(AND(T24=0,定員29名以下!T25="○"),1,0)))</f>
        <v>0</v>
      </c>
      <c r="BO24" s="560">
        <f>IF(AND(U24=1,定員29名以下!U25="○",定員29名以下!U54&gt;=2),2,IF(AND(U24=1,定員29名以下!U25="○",定員29名以下!U54&lt;2),1,IF(AND(U24=0,定員29名以下!U25="○"),1,0)))</f>
        <v>0</v>
      </c>
      <c r="BP24" s="560">
        <f>IF(AND(V24=1,定員29名以下!V25="○",定員29名以下!V54&gt;=2),2,IF(AND(V24=1,定員29名以下!V25="○",定員29名以下!V54&lt;2),1,IF(AND(V24=0,定員29名以下!V25="○"),1,0)))</f>
        <v>0</v>
      </c>
      <c r="BQ24" s="560">
        <f>IF(AND(W24=1,定員29名以下!W25="○",定員29名以下!W54&gt;=2),2,IF(AND(W24=1,定員29名以下!W25="○",定員29名以下!W54&lt;2),1,IF(AND(W24=0,定員29名以下!W25="○"),1,0)))</f>
        <v>0</v>
      </c>
      <c r="BR24" s="560">
        <f>IF(AND(X24=1,定員29名以下!X25="○",定員29名以下!X54&gt;=2),2,IF(AND(X24=1,定員29名以下!X25="○",定員29名以下!X54&lt;2),1,IF(AND(X24=0,定員29名以下!X25="○"),1,0)))</f>
        <v>0</v>
      </c>
      <c r="BS24" s="560">
        <f>IF(AND(Y24=1,定員29名以下!Y25="○",定員29名以下!Y54&gt;=2),2,IF(AND(Y24=1,定員29名以下!Y25="○",定員29名以下!Y54&lt;2),1,IF(AND(Y24=0,定員29名以下!Y25="○"),1,0)))</f>
        <v>0</v>
      </c>
      <c r="BT24" s="560">
        <f>IF(AND(Z24=1,定員29名以下!Z25="○",定員29名以下!Z54&gt;=2),2,IF(AND(Z24=1,定員29名以下!Z25="○",定員29名以下!Z54&lt;2),1,IF(AND(Z24=0,定員29名以下!Z25="○"),1,0)))</f>
        <v>0</v>
      </c>
      <c r="BU24" s="560">
        <f>IF(AND(AA24=1,定員29名以下!AA25="○",定員29名以下!AA54&gt;=2),2,IF(AND(AA24=1,定員29名以下!AA25="○",定員29名以下!AA54&lt;2),1,IF(AND(AA24=0,定員29名以下!AA25="○"),1,0)))</f>
        <v>0</v>
      </c>
      <c r="BV24" s="560">
        <f>IF(AND(AB24=1,定員29名以下!AB25="○",定員29名以下!AB54&gt;=2),2,IF(AND(AB24=1,定員29名以下!AB25="○",定員29名以下!AB54&lt;2),1,IF(AND(AB24=0,定員29名以下!AB25="○"),1,0)))</f>
        <v>0</v>
      </c>
      <c r="BW24" s="560">
        <f>IF(AND(AC24=1,定員29名以下!AC25="○",定員29名以下!AC54&gt;=2),2,IF(AND(AC24=1,定員29名以下!AC25="○",定員29名以下!AC54&lt;2),1,IF(AND(AC24=0,定員29名以下!AC25="○"),1,0)))</f>
        <v>0</v>
      </c>
      <c r="BX24" s="560">
        <f>IF(AND(AD24=1,定員29名以下!AD25="○",定員29名以下!AD54&gt;=2),2,IF(AND(AD24=1,定員29名以下!AD25="○",定員29名以下!AD54&lt;2),1,IF(AND(AD24=0,定員29名以下!AD25="○"),1,0)))</f>
        <v>0</v>
      </c>
      <c r="BY24" s="560">
        <f>IF(AND(AE24=1,定員29名以下!AE25="○",定員29名以下!AE54&gt;=2),2,IF(AND(AE24=1,定員29名以下!AE25="○",定員29名以下!AE54&lt;2),1,IF(AND(AE24=0,定員29名以下!AE25="○"),1,0)))</f>
        <v>0</v>
      </c>
      <c r="BZ24" s="560">
        <f>IF(AND(AF24=1,定員29名以下!AF25="○",定員29名以下!AF54&gt;=2),2,IF(AND(AF24=1,定員29名以下!AF25="○",定員29名以下!AF54&lt;2),1,IF(AND(AF24=0,定員29名以下!AF25="○"),1,0)))</f>
        <v>0</v>
      </c>
      <c r="CA24" s="560">
        <f>IF(AND(AG24=1,定員29名以下!AG25="○",定員29名以下!AG54&gt;=2),2,IF(AND(AG24=1,定員29名以下!AG25="○",定員29名以下!AG54&lt;2),1,IF(AND(AG24=0,定員29名以下!AG25="○"),1,0)))</f>
        <v>0</v>
      </c>
      <c r="CB24" s="560">
        <f>IF(AND(AH24=1,定員29名以下!AH25="○",定員29名以下!AH54&gt;=2),2,IF(AND(AH24=1,定員29名以下!AH25="○",定員29名以下!AH54&lt;2),1,IF(AND(AH24=0,定員29名以下!AH25="○"),1,0)))</f>
        <v>0</v>
      </c>
      <c r="CC24" s="560">
        <f>IF(AND(AI24=1,定員29名以下!AI25="○",定員29名以下!AI54&gt;=2),2,IF(AND(AI24=1,定員29名以下!AI25="○",定員29名以下!AI54&lt;2),1,IF(AND(AI24=0,定員29名以下!AI25="○"),1,0)))</f>
        <v>0</v>
      </c>
      <c r="CD24" s="560">
        <f>IF(AND(AJ24=1,定員29名以下!AJ25="○",定員29名以下!AJ54&gt;=2),2,IF(AND(AJ24=1,定員29名以下!AJ25="○",定員29名以下!AJ54&lt;2),1,IF(AND(AJ24=0,定員29名以下!AJ25="○"),1,0)))</f>
        <v>0</v>
      </c>
      <c r="CE24" s="560">
        <f>IF(AND(AK24=1,定員29名以下!AK25="○",定員29名以下!AK54&gt;=2),2,IF(AND(AK24=1,定員29名以下!AK25="○",定員29名以下!AK54&lt;2),1,IF(AND(AK24=0,定員29名以下!AK25="○"),1,0)))</f>
        <v>0</v>
      </c>
      <c r="CF24" s="560">
        <f>IF(AND(AL24=1,定員29名以下!AL25="○",定員29名以下!AL54&gt;=2),2,IF(AND(AL24=1,定員29名以下!AL25="○",定員29名以下!AL54&lt;2),1,IF(AND(AL24=0,定員29名以下!AL25="○"),1,0)))</f>
        <v>0</v>
      </c>
      <c r="CG24" s="560">
        <f>IF(AND(AM24=1,定員29名以下!AM25="○",定員29名以下!AM54&gt;=2),2,IF(AND(AM24=1,定員29名以下!AM25="○",定員29名以下!AM54&lt;2),1,IF(AND(AM24=0,定員29名以下!AM25="○"),1,0)))</f>
        <v>0</v>
      </c>
      <c r="CH24" s="560">
        <f>IF(AND(AN24=1,定員29名以下!AN25="○",定員29名以下!AN54&gt;=2),2,IF(AND(AN24=1,定員29名以下!AN25="○",定員29名以下!AN54&lt;2),1,IF(AND(AN24=0,定員29名以下!AN25="○"),1,0)))</f>
        <v>0</v>
      </c>
      <c r="CI24" s="560">
        <f>IF(AND(AO24=1,定員29名以下!AO25="○",定員29名以下!AO54&gt;=2),2,IF(AND(AO24=1,定員29名以下!AO25="○",定員29名以下!AO54&lt;2),1,IF(AND(AO24=0,定員29名以下!AO25="○"),1,0)))</f>
        <v>0</v>
      </c>
      <c r="CJ24" s="560">
        <f>IF(AND(AP24=1,定員29名以下!AP25="○",定員29名以下!AP54&gt;=2),2,IF(AND(AP24=1,定員29名以下!AP25="○",定員29名以下!AP54&lt;2),1,IF(AND(AP24=0,定員29名以下!AP25="○"),1,0)))</f>
        <v>0</v>
      </c>
      <c r="CK24" s="560">
        <f>IF(AND(AQ24=1,定員29名以下!AQ25="○",定員29名以下!AQ54&gt;=2),2,IF(AND(AQ24=1,定員29名以下!AQ25="○",定員29名以下!AQ54&lt;2),1,IF(AND(AQ24=0,定員29名以下!AQ25="○"),1,0)))</f>
        <v>0</v>
      </c>
      <c r="CL24" s="560">
        <f t="shared" si="8"/>
        <v>0</v>
      </c>
      <c r="CM24" s="560">
        <f t="shared" si="6"/>
        <v>0</v>
      </c>
      <c r="CN24" s="560">
        <f t="shared" si="7"/>
        <v>0</v>
      </c>
    </row>
    <row r="25" spans="1:92">
      <c r="A25" s="572">
        <v>18</v>
      </c>
      <c r="B25" s="573"/>
      <c r="C25" s="574">
        <f t="shared" si="12"/>
        <v>1</v>
      </c>
      <c r="D25" s="574">
        <f t="shared" si="12"/>
        <v>1</v>
      </c>
      <c r="E25" s="574">
        <f t="shared" si="12"/>
        <v>1</v>
      </c>
      <c r="F25" s="574">
        <f t="shared" si="12"/>
        <v>1</v>
      </c>
      <c r="G25" s="574">
        <f t="shared" si="12"/>
        <v>1</v>
      </c>
      <c r="H25" s="574">
        <f t="shared" si="12"/>
        <v>1</v>
      </c>
      <c r="I25" s="574">
        <f t="shared" si="12"/>
        <v>1</v>
      </c>
      <c r="J25" s="574">
        <f t="shared" si="12"/>
        <v>1</v>
      </c>
      <c r="K25" s="574">
        <f t="shared" si="12"/>
        <v>1</v>
      </c>
      <c r="L25" s="574">
        <f t="shared" si="12"/>
        <v>1</v>
      </c>
      <c r="M25" s="574">
        <f t="shared" si="12"/>
        <v>1</v>
      </c>
      <c r="N25" s="574">
        <f t="shared" si="12"/>
        <v>0</v>
      </c>
      <c r="O25" s="574">
        <f t="shared" si="12"/>
        <v>0</v>
      </c>
      <c r="P25" s="574">
        <f t="shared" si="12"/>
        <v>0</v>
      </c>
      <c r="Q25" s="574">
        <f t="shared" si="12"/>
        <v>0</v>
      </c>
      <c r="R25" s="574">
        <f t="shared" si="12"/>
        <v>0</v>
      </c>
      <c r="S25" s="574">
        <f t="shared" si="12"/>
        <v>0</v>
      </c>
      <c r="T25" s="574">
        <f t="shared" si="12"/>
        <v>0</v>
      </c>
      <c r="U25" s="574">
        <f t="shared" si="12"/>
        <v>0</v>
      </c>
      <c r="V25" s="574">
        <f t="shared" si="12"/>
        <v>0</v>
      </c>
      <c r="W25" s="574">
        <f t="shared" si="12"/>
        <v>0</v>
      </c>
      <c r="X25" s="574">
        <f t="shared" si="12"/>
        <v>0</v>
      </c>
      <c r="Y25" s="574">
        <f t="shared" si="12"/>
        <v>0</v>
      </c>
      <c r="Z25" s="574">
        <f t="shared" si="12"/>
        <v>0</v>
      </c>
      <c r="AA25" s="574">
        <f t="shared" si="12"/>
        <v>0</v>
      </c>
      <c r="AB25" s="574">
        <f t="shared" si="12"/>
        <v>0</v>
      </c>
      <c r="AC25" s="574">
        <f t="shared" si="12"/>
        <v>0</v>
      </c>
      <c r="AD25" s="574">
        <f t="shared" si="12"/>
        <v>0</v>
      </c>
      <c r="AE25" s="574">
        <f t="shared" si="12"/>
        <v>0</v>
      </c>
      <c r="AF25" s="574">
        <f t="shared" si="12"/>
        <v>0</v>
      </c>
      <c r="AG25" s="574">
        <f t="shared" si="12"/>
        <v>0</v>
      </c>
      <c r="AH25" s="574">
        <f t="shared" si="12"/>
        <v>0</v>
      </c>
      <c r="AI25" s="574">
        <f t="shared" si="12"/>
        <v>0</v>
      </c>
      <c r="AJ25" s="574">
        <f t="shared" si="12"/>
        <v>0</v>
      </c>
      <c r="AK25" s="574">
        <f t="shared" si="12"/>
        <v>0</v>
      </c>
      <c r="AL25" s="574">
        <f t="shared" si="12"/>
        <v>0</v>
      </c>
      <c r="AM25" s="574">
        <f t="shared" si="12"/>
        <v>0</v>
      </c>
      <c r="AN25" s="574">
        <f t="shared" si="12"/>
        <v>0</v>
      </c>
      <c r="AO25" s="574">
        <f t="shared" si="12"/>
        <v>0</v>
      </c>
      <c r="AP25" s="574">
        <f t="shared" si="12"/>
        <v>0</v>
      </c>
      <c r="AQ25" s="574">
        <f t="shared" si="12"/>
        <v>0</v>
      </c>
      <c r="AR25" s="572">
        <f t="shared" si="2"/>
        <v>0</v>
      </c>
      <c r="AS25" s="572">
        <f t="shared" si="4"/>
        <v>0</v>
      </c>
      <c r="AT25" s="572">
        <f t="shared" si="5"/>
        <v>0</v>
      </c>
      <c r="AV25" s="575" t="str">
        <f t="shared" si="3"/>
        <v/>
      </c>
      <c r="AW25" s="560">
        <f>IF(AND(C25=1,定員29名以下!C26="○",定員29名以下!C55&gt;=2),2,IF(AND(C25=1,定員29名以下!C26="○",定員29名以下!C55&lt;2),1,IF(AND(C25=0,定員29名以下!C26="○"),1,0)))</f>
        <v>0</v>
      </c>
      <c r="AX25" s="560">
        <f>IF(AND(D25=1,定員29名以下!D26="○",定員29名以下!D55&gt;=2),2,IF(AND(D25=1,定員29名以下!D26="○",定員29名以下!D55&lt;2),1,IF(AND(D25=0,定員29名以下!D26="○"),1,0)))</f>
        <v>0</v>
      </c>
      <c r="AY25" s="560">
        <f>IF(AND(E25=1,定員29名以下!E26="○",定員29名以下!E55&gt;=2),2,IF(AND(E25=1,定員29名以下!E26="○",定員29名以下!E55&lt;2),1,IF(AND(E25=0,定員29名以下!E26="○"),1,0)))</f>
        <v>0</v>
      </c>
      <c r="AZ25" s="560">
        <f>IF(AND(F25=1,定員29名以下!F26="○",定員29名以下!F55&gt;=2),2,IF(AND(F25=1,定員29名以下!F26="○",定員29名以下!F55&lt;2),1,IF(AND(F25=0,定員29名以下!F26="○"),1,0)))</f>
        <v>0</v>
      </c>
      <c r="BA25" s="560">
        <f>IF(AND(G25=1,定員29名以下!G26="○",定員29名以下!G55&gt;=2),2,IF(AND(G25=1,定員29名以下!G26="○",定員29名以下!G55&lt;2),1,IF(AND(G25=0,定員29名以下!G26="○"),1,0)))</f>
        <v>0</v>
      </c>
      <c r="BB25" s="560">
        <f>IF(AND(H25=1,定員29名以下!H26="○",定員29名以下!H55&gt;=2),2,IF(AND(H25=1,定員29名以下!H26="○",定員29名以下!H55&lt;2),1,IF(AND(H25=0,定員29名以下!H26="○"),1,0)))</f>
        <v>0</v>
      </c>
      <c r="BC25" s="560">
        <f>IF(AND(I25=1,定員29名以下!I26="○",定員29名以下!I55&gt;=2),2,IF(AND(I25=1,定員29名以下!I26="○",定員29名以下!I55&lt;2),1,IF(AND(I25=0,定員29名以下!I26="○"),1,0)))</f>
        <v>0</v>
      </c>
      <c r="BD25" s="560">
        <f>IF(AND(J25=1,定員29名以下!J26="○",定員29名以下!J55&gt;=2),2,IF(AND(J25=1,定員29名以下!J26="○",定員29名以下!J55&lt;2),1,IF(AND(J25=0,定員29名以下!J26="○"),1,0)))</f>
        <v>0</v>
      </c>
      <c r="BE25" s="560">
        <f>IF(AND(K25=1,定員29名以下!K26="○",定員29名以下!K55&gt;=2),2,IF(AND(K25=1,定員29名以下!K26="○",定員29名以下!K55&lt;2),1,IF(AND(K25=0,定員29名以下!K26="○"),1,0)))</f>
        <v>0</v>
      </c>
      <c r="BF25" s="560">
        <f>IF(AND(L25=1,定員29名以下!L26="○",定員29名以下!L55&gt;=2),2,IF(AND(L25=1,定員29名以下!L26="○",定員29名以下!L55&lt;2),1,IF(AND(L25=0,定員29名以下!L26="○"),1,0)))</f>
        <v>0</v>
      </c>
      <c r="BG25" s="560">
        <f>IF(AND(M25=1,定員29名以下!M26="○",定員29名以下!M55&gt;=2),2,IF(AND(M25=1,定員29名以下!M26="○",定員29名以下!M55&lt;2),1,IF(AND(M25=0,定員29名以下!M26="○"),1,0)))</f>
        <v>0</v>
      </c>
      <c r="BH25" s="560">
        <f>IF(AND(N25=1,定員29名以下!N26="○",定員29名以下!N55&gt;=2),2,IF(AND(N25=1,定員29名以下!N26="○",定員29名以下!N55&lt;2),1,IF(AND(N25=0,定員29名以下!N26="○"),1,0)))</f>
        <v>0</v>
      </c>
      <c r="BI25" s="560">
        <f>IF(AND(O25=1,定員29名以下!O26="○",定員29名以下!O55&gt;=2),2,IF(AND(O25=1,定員29名以下!O26="○",定員29名以下!O55&lt;2),1,IF(AND(O25=0,定員29名以下!O26="○"),1,0)))</f>
        <v>0</v>
      </c>
      <c r="BJ25" s="560">
        <f>IF(AND(P25=1,定員29名以下!P26="○",定員29名以下!P55&gt;=2),2,IF(AND(P25=1,定員29名以下!P26="○",定員29名以下!P55&lt;2),1,IF(AND(P25=0,定員29名以下!P26="○"),1,0)))</f>
        <v>0</v>
      </c>
      <c r="BK25" s="560">
        <f>IF(AND(Q25=1,定員29名以下!Q26="○",定員29名以下!Q55&gt;=2),2,IF(AND(Q25=1,定員29名以下!Q26="○",定員29名以下!Q55&lt;2),1,IF(AND(Q25=0,定員29名以下!Q26="○"),1,0)))</f>
        <v>0</v>
      </c>
      <c r="BL25" s="560">
        <f>IF(AND(R25=1,定員29名以下!R26="○",定員29名以下!R55&gt;=2),2,IF(AND(R25=1,定員29名以下!R26="○",定員29名以下!R55&lt;2),1,IF(AND(R25=0,定員29名以下!R26="○"),1,0)))</f>
        <v>0</v>
      </c>
      <c r="BM25" s="560">
        <f>IF(AND(S25=1,定員29名以下!S26="○",定員29名以下!S55&gt;=2),2,IF(AND(S25=1,定員29名以下!S26="○",定員29名以下!S55&lt;2),1,IF(AND(S25=0,定員29名以下!S26="○"),1,0)))</f>
        <v>0</v>
      </c>
      <c r="BN25" s="560">
        <f>IF(AND(T25=1,定員29名以下!T26="○",定員29名以下!T55&gt;=2),2,IF(AND(T25=1,定員29名以下!T26="○",定員29名以下!T55&lt;2),1,IF(AND(T25=0,定員29名以下!T26="○"),1,0)))</f>
        <v>0</v>
      </c>
      <c r="BO25" s="560">
        <f>IF(AND(U25=1,定員29名以下!U26="○",定員29名以下!U55&gt;=2),2,IF(AND(U25=1,定員29名以下!U26="○",定員29名以下!U55&lt;2),1,IF(AND(U25=0,定員29名以下!U26="○"),1,0)))</f>
        <v>0</v>
      </c>
      <c r="BP25" s="560">
        <f>IF(AND(V25=1,定員29名以下!V26="○",定員29名以下!V55&gt;=2),2,IF(AND(V25=1,定員29名以下!V26="○",定員29名以下!V55&lt;2),1,IF(AND(V25=0,定員29名以下!V26="○"),1,0)))</f>
        <v>0</v>
      </c>
      <c r="BQ25" s="560">
        <f>IF(AND(W25=1,定員29名以下!W26="○",定員29名以下!W55&gt;=2),2,IF(AND(W25=1,定員29名以下!W26="○",定員29名以下!W55&lt;2),1,IF(AND(W25=0,定員29名以下!W26="○"),1,0)))</f>
        <v>0</v>
      </c>
      <c r="BR25" s="560">
        <f>IF(AND(X25=1,定員29名以下!X26="○",定員29名以下!X55&gt;=2),2,IF(AND(X25=1,定員29名以下!X26="○",定員29名以下!X55&lt;2),1,IF(AND(X25=0,定員29名以下!X26="○"),1,0)))</f>
        <v>0</v>
      </c>
      <c r="BS25" s="560">
        <f>IF(AND(Y25=1,定員29名以下!Y26="○",定員29名以下!Y55&gt;=2),2,IF(AND(Y25=1,定員29名以下!Y26="○",定員29名以下!Y55&lt;2),1,IF(AND(Y25=0,定員29名以下!Y26="○"),1,0)))</f>
        <v>0</v>
      </c>
      <c r="BT25" s="560">
        <f>IF(AND(Z25=1,定員29名以下!Z26="○",定員29名以下!Z55&gt;=2),2,IF(AND(Z25=1,定員29名以下!Z26="○",定員29名以下!Z55&lt;2),1,IF(AND(Z25=0,定員29名以下!Z26="○"),1,0)))</f>
        <v>0</v>
      </c>
      <c r="BU25" s="560">
        <f>IF(AND(AA25=1,定員29名以下!AA26="○",定員29名以下!AA55&gt;=2),2,IF(AND(AA25=1,定員29名以下!AA26="○",定員29名以下!AA55&lt;2),1,IF(AND(AA25=0,定員29名以下!AA26="○"),1,0)))</f>
        <v>0</v>
      </c>
      <c r="BV25" s="560">
        <f>IF(AND(AB25=1,定員29名以下!AB26="○",定員29名以下!AB55&gt;=2),2,IF(AND(AB25=1,定員29名以下!AB26="○",定員29名以下!AB55&lt;2),1,IF(AND(AB25=0,定員29名以下!AB26="○"),1,0)))</f>
        <v>0</v>
      </c>
      <c r="BW25" s="560">
        <f>IF(AND(AC25=1,定員29名以下!AC26="○",定員29名以下!AC55&gt;=2),2,IF(AND(AC25=1,定員29名以下!AC26="○",定員29名以下!AC55&lt;2),1,IF(AND(AC25=0,定員29名以下!AC26="○"),1,0)))</f>
        <v>0</v>
      </c>
      <c r="BX25" s="560">
        <f>IF(AND(AD25=1,定員29名以下!AD26="○",定員29名以下!AD55&gt;=2),2,IF(AND(AD25=1,定員29名以下!AD26="○",定員29名以下!AD55&lt;2),1,IF(AND(AD25=0,定員29名以下!AD26="○"),1,0)))</f>
        <v>0</v>
      </c>
      <c r="BY25" s="560">
        <f>IF(AND(AE25=1,定員29名以下!AE26="○",定員29名以下!AE55&gt;=2),2,IF(AND(AE25=1,定員29名以下!AE26="○",定員29名以下!AE55&lt;2),1,IF(AND(AE25=0,定員29名以下!AE26="○"),1,0)))</f>
        <v>0</v>
      </c>
      <c r="BZ25" s="560">
        <f>IF(AND(AF25=1,定員29名以下!AF26="○",定員29名以下!AF55&gt;=2),2,IF(AND(AF25=1,定員29名以下!AF26="○",定員29名以下!AF55&lt;2),1,IF(AND(AF25=0,定員29名以下!AF26="○"),1,0)))</f>
        <v>0</v>
      </c>
      <c r="CA25" s="560">
        <f>IF(AND(AG25=1,定員29名以下!AG26="○",定員29名以下!AG55&gt;=2),2,IF(AND(AG25=1,定員29名以下!AG26="○",定員29名以下!AG55&lt;2),1,IF(AND(AG25=0,定員29名以下!AG26="○"),1,0)))</f>
        <v>0</v>
      </c>
      <c r="CB25" s="560">
        <f>IF(AND(AH25=1,定員29名以下!AH26="○",定員29名以下!AH55&gt;=2),2,IF(AND(AH25=1,定員29名以下!AH26="○",定員29名以下!AH55&lt;2),1,IF(AND(AH25=0,定員29名以下!AH26="○"),1,0)))</f>
        <v>0</v>
      </c>
      <c r="CC25" s="560">
        <f>IF(AND(AI25=1,定員29名以下!AI26="○",定員29名以下!AI55&gt;=2),2,IF(AND(AI25=1,定員29名以下!AI26="○",定員29名以下!AI55&lt;2),1,IF(AND(AI25=0,定員29名以下!AI26="○"),1,0)))</f>
        <v>0</v>
      </c>
      <c r="CD25" s="560">
        <f>IF(AND(AJ25=1,定員29名以下!AJ26="○",定員29名以下!AJ55&gt;=2),2,IF(AND(AJ25=1,定員29名以下!AJ26="○",定員29名以下!AJ55&lt;2),1,IF(AND(AJ25=0,定員29名以下!AJ26="○"),1,0)))</f>
        <v>0</v>
      </c>
      <c r="CE25" s="560">
        <f>IF(AND(AK25=1,定員29名以下!AK26="○",定員29名以下!AK55&gt;=2),2,IF(AND(AK25=1,定員29名以下!AK26="○",定員29名以下!AK55&lt;2),1,IF(AND(AK25=0,定員29名以下!AK26="○"),1,0)))</f>
        <v>0</v>
      </c>
      <c r="CF25" s="560">
        <f>IF(AND(AL25=1,定員29名以下!AL26="○",定員29名以下!AL55&gt;=2),2,IF(AND(AL25=1,定員29名以下!AL26="○",定員29名以下!AL55&lt;2),1,IF(AND(AL25=0,定員29名以下!AL26="○"),1,0)))</f>
        <v>0</v>
      </c>
      <c r="CG25" s="560">
        <f>IF(AND(AM25=1,定員29名以下!AM26="○",定員29名以下!AM55&gt;=2),2,IF(AND(AM25=1,定員29名以下!AM26="○",定員29名以下!AM55&lt;2),1,IF(AND(AM25=0,定員29名以下!AM26="○"),1,0)))</f>
        <v>0</v>
      </c>
      <c r="CH25" s="560">
        <f>IF(AND(AN25=1,定員29名以下!AN26="○",定員29名以下!AN55&gt;=2),2,IF(AND(AN25=1,定員29名以下!AN26="○",定員29名以下!AN55&lt;2),1,IF(AND(AN25=0,定員29名以下!AN26="○"),1,0)))</f>
        <v>0</v>
      </c>
      <c r="CI25" s="560">
        <f>IF(AND(AO25=1,定員29名以下!AO26="○",定員29名以下!AO55&gt;=2),2,IF(AND(AO25=1,定員29名以下!AO26="○",定員29名以下!AO55&lt;2),1,IF(AND(AO25=0,定員29名以下!AO26="○"),1,0)))</f>
        <v>0</v>
      </c>
      <c r="CJ25" s="560">
        <f>IF(AND(AP25=1,定員29名以下!AP26="○",定員29名以下!AP55&gt;=2),2,IF(AND(AP25=1,定員29名以下!AP26="○",定員29名以下!AP55&lt;2),1,IF(AND(AP25=0,定員29名以下!AP26="○"),1,0)))</f>
        <v>0</v>
      </c>
      <c r="CK25" s="560">
        <f>IF(AND(AQ25=1,定員29名以下!AQ26="○",定員29名以下!AQ55&gt;=2),2,IF(AND(AQ25=1,定員29名以下!AQ26="○",定員29名以下!AQ55&lt;2),1,IF(AND(AQ25=0,定員29名以下!AQ26="○"),1,0)))</f>
        <v>0</v>
      </c>
      <c r="CL25" s="560">
        <f t="shared" si="8"/>
        <v>0</v>
      </c>
      <c r="CM25" s="560">
        <f t="shared" si="6"/>
        <v>0</v>
      </c>
      <c r="CN25" s="560">
        <f t="shared" si="7"/>
        <v>0</v>
      </c>
    </row>
    <row r="26" spans="1:92">
      <c r="A26" s="572">
        <v>19</v>
      </c>
      <c r="B26" s="573"/>
      <c r="C26" s="574">
        <f t="shared" si="12"/>
        <v>1</v>
      </c>
      <c r="D26" s="574">
        <f t="shared" si="12"/>
        <v>1</v>
      </c>
      <c r="E26" s="574">
        <f t="shared" si="12"/>
        <v>1</v>
      </c>
      <c r="F26" s="574">
        <f t="shared" si="12"/>
        <v>1</v>
      </c>
      <c r="G26" s="574">
        <f t="shared" si="12"/>
        <v>1</v>
      </c>
      <c r="H26" s="574">
        <f t="shared" si="12"/>
        <v>1</v>
      </c>
      <c r="I26" s="574">
        <f t="shared" si="12"/>
        <v>1</v>
      </c>
      <c r="J26" s="574">
        <f t="shared" si="12"/>
        <v>1</v>
      </c>
      <c r="K26" s="574">
        <f t="shared" si="12"/>
        <v>1</v>
      </c>
      <c r="L26" s="574">
        <f t="shared" si="12"/>
        <v>1</v>
      </c>
      <c r="M26" s="574">
        <f t="shared" si="12"/>
        <v>1</v>
      </c>
      <c r="N26" s="574">
        <f t="shared" si="12"/>
        <v>0</v>
      </c>
      <c r="O26" s="574">
        <f t="shared" si="12"/>
        <v>0</v>
      </c>
      <c r="P26" s="574">
        <f t="shared" si="12"/>
        <v>0</v>
      </c>
      <c r="Q26" s="574">
        <f t="shared" si="12"/>
        <v>0</v>
      </c>
      <c r="R26" s="574">
        <f t="shared" si="12"/>
        <v>0</v>
      </c>
      <c r="S26" s="574">
        <f t="shared" si="12"/>
        <v>0</v>
      </c>
      <c r="T26" s="574">
        <f t="shared" si="12"/>
        <v>0</v>
      </c>
      <c r="U26" s="574">
        <f t="shared" si="12"/>
        <v>0</v>
      </c>
      <c r="V26" s="574">
        <f t="shared" si="12"/>
        <v>0</v>
      </c>
      <c r="W26" s="574">
        <f t="shared" si="12"/>
        <v>0</v>
      </c>
      <c r="X26" s="574">
        <f t="shared" si="12"/>
        <v>0</v>
      </c>
      <c r="Y26" s="574">
        <f t="shared" si="12"/>
        <v>0</v>
      </c>
      <c r="Z26" s="574">
        <f t="shared" si="12"/>
        <v>0</v>
      </c>
      <c r="AA26" s="574">
        <f t="shared" si="12"/>
        <v>0</v>
      </c>
      <c r="AB26" s="574">
        <f t="shared" si="12"/>
        <v>0</v>
      </c>
      <c r="AC26" s="574">
        <f t="shared" si="12"/>
        <v>0</v>
      </c>
      <c r="AD26" s="574">
        <f t="shared" si="12"/>
        <v>0</v>
      </c>
      <c r="AE26" s="574">
        <f t="shared" si="12"/>
        <v>0</v>
      </c>
      <c r="AF26" s="574">
        <f t="shared" si="12"/>
        <v>0</v>
      </c>
      <c r="AG26" s="574">
        <f t="shared" si="12"/>
        <v>0</v>
      </c>
      <c r="AH26" s="574">
        <f t="shared" si="12"/>
        <v>0</v>
      </c>
      <c r="AI26" s="574">
        <f t="shared" si="12"/>
        <v>0</v>
      </c>
      <c r="AJ26" s="574">
        <f t="shared" si="12"/>
        <v>0</v>
      </c>
      <c r="AK26" s="574">
        <f t="shared" si="12"/>
        <v>0</v>
      </c>
      <c r="AL26" s="574">
        <f t="shared" si="12"/>
        <v>0</v>
      </c>
      <c r="AM26" s="574">
        <f t="shared" si="12"/>
        <v>0</v>
      </c>
      <c r="AN26" s="574">
        <f t="shared" si="12"/>
        <v>0</v>
      </c>
      <c r="AO26" s="574">
        <f t="shared" si="12"/>
        <v>0</v>
      </c>
      <c r="AP26" s="574">
        <f t="shared" si="12"/>
        <v>0</v>
      </c>
      <c r="AQ26" s="574">
        <f t="shared" si="12"/>
        <v>0</v>
      </c>
      <c r="AR26" s="572">
        <f t="shared" si="2"/>
        <v>0</v>
      </c>
      <c r="AS26" s="572">
        <f t="shared" si="4"/>
        <v>0</v>
      </c>
      <c r="AT26" s="572">
        <f t="shared" si="5"/>
        <v>0</v>
      </c>
      <c r="AV26" s="575" t="str">
        <f t="shared" si="3"/>
        <v/>
      </c>
      <c r="AW26" s="560">
        <f>IF(AND(C26=1,定員29名以下!C27="○",定員29名以下!C56&gt;=2),2,IF(AND(C26=1,定員29名以下!C27="○",定員29名以下!C56&lt;2),1,IF(AND(C26=0,定員29名以下!C27="○"),1,0)))</f>
        <v>0</v>
      </c>
      <c r="AX26" s="560">
        <f>IF(AND(D26=1,定員29名以下!D27="○",定員29名以下!D56&gt;=2),2,IF(AND(D26=1,定員29名以下!D27="○",定員29名以下!D56&lt;2),1,IF(AND(D26=0,定員29名以下!D27="○"),1,0)))</f>
        <v>0</v>
      </c>
      <c r="AY26" s="560">
        <f>IF(AND(E26=1,定員29名以下!E27="○",定員29名以下!E56&gt;=2),2,IF(AND(E26=1,定員29名以下!E27="○",定員29名以下!E56&lt;2),1,IF(AND(E26=0,定員29名以下!E27="○"),1,0)))</f>
        <v>0</v>
      </c>
      <c r="AZ26" s="560">
        <f>IF(AND(F26=1,定員29名以下!F27="○",定員29名以下!F56&gt;=2),2,IF(AND(F26=1,定員29名以下!F27="○",定員29名以下!F56&lt;2),1,IF(AND(F26=0,定員29名以下!F27="○"),1,0)))</f>
        <v>0</v>
      </c>
      <c r="BA26" s="560">
        <f>IF(AND(G26=1,定員29名以下!G27="○",定員29名以下!G56&gt;=2),2,IF(AND(G26=1,定員29名以下!G27="○",定員29名以下!G56&lt;2),1,IF(AND(G26=0,定員29名以下!G27="○"),1,0)))</f>
        <v>0</v>
      </c>
      <c r="BB26" s="560">
        <f>IF(AND(H26=1,定員29名以下!H27="○",定員29名以下!H56&gt;=2),2,IF(AND(H26=1,定員29名以下!H27="○",定員29名以下!H56&lt;2),1,IF(AND(H26=0,定員29名以下!H27="○"),1,0)))</f>
        <v>0</v>
      </c>
      <c r="BC26" s="560">
        <f>IF(AND(I26=1,定員29名以下!I27="○",定員29名以下!I56&gt;=2),2,IF(AND(I26=1,定員29名以下!I27="○",定員29名以下!I56&lt;2),1,IF(AND(I26=0,定員29名以下!I27="○"),1,0)))</f>
        <v>0</v>
      </c>
      <c r="BD26" s="560">
        <f>IF(AND(J26=1,定員29名以下!J27="○",定員29名以下!J56&gt;=2),2,IF(AND(J26=1,定員29名以下!J27="○",定員29名以下!J56&lt;2),1,IF(AND(J26=0,定員29名以下!J27="○"),1,0)))</f>
        <v>0</v>
      </c>
      <c r="BE26" s="560">
        <f>IF(AND(K26=1,定員29名以下!K27="○",定員29名以下!K56&gt;=2),2,IF(AND(K26=1,定員29名以下!K27="○",定員29名以下!K56&lt;2),1,IF(AND(K26=0,定員29名以下!K27="○"),1,0)))</f>
        <v>0</v>
      </c>
      <c r="BF26" s="560">
        <f>IF(AND(L26=1,定員29名以下!L27="○",定員29名以下!L56&gt;=2),2,IF(AND(L26=1,定員29名以下!L27="○",定員29名以下!L56&lt;2),1,IF(AND(L26=0,定員29名以下!L27="○"),1,0)))</f>
        <v>0</v>
      </c>
      <c r="BG26" s="560">
        <f>IF(AND(M26=1,定員29名以下!M27="○",定員29名以下!M56&gt;=2),2,IF(AND(M26=1,定員29名以下!M27="○",定員29名以下!M56&lt;2),1,IF(AND(M26=0,定員29名以下!M27="○"),1,0)))</f>
        <v>0</v>
      </c>
      <c r="BH26" s="560">
        <f>IF(AND(N26=1,定員29名以下!N27="○",定員29名以下!N56&gt;=2),2,IF(AND(N26=1,定員29名以下!N27="○",定員29名以下!N56&lt;2),1,IF(AND(N26=0,定員29名以下!N27="○"),1,0)))</f>
        <v>0</v>
      </c>
      <c r="BI26" s="560">
        <f>IF(AND(O26=1,定員29名以下!O27="○",定員29名以下!O56&gt;=2),2,IF(AND(O26=1,定員29名以下!O27="○",定員29名以下!O56&lt;2),1,IF(AND(O26=0,定員29名以下!O27="○"),1,0)))</f>
        <v>0</v>
      </c>
      <c r="BJ26" s="560">
        <f>IF(AND(P26=1,定員29名以下!P27="○",定員29名以下!P56&gt;=2),2,IF(AND(P26=1,定員29名以下!P27="○",定員29名以下!P56&lt;2),1,IF(AND(P26=0,定員29名以下!P27="○"),1,0)))</f>
        <v>0</v>
      </c>
      <c r="BK26" s="560">
        <f>IF(AND(Q26=1,定員29名以下!Q27="○",定員29名以下!Q56&gt;=2),2,IF(AND(Q26=1,定員29名以下!Q27="○",定員29名以下!Q56&lt;2),1,IF(AND(Q26=0,定員29名以下!Q27="○"),1,0)))</f>
        <v>0</v>
      </c>
      <c r="BL26" s="560">
        <f>IF(AND(R26=1,定員29名以下!R27="○",定員29名以下!R56&gt;=2),2,IF(AND(R26=1,定員29名以下!R27="○",定員29名以下!R56&lt;2),1,IF(AND(R26=0,定員29名以下!R27="○"),1,0)))</f>
        <v>0</v>
      </c>
      <c r="BM26" s="560">
        <f>IF(AND(S26=1,定員29名以下!S27="○",定員29名以下!S56&gt;=2),2,IF(AND(S26=1,定員29名以下!S27="○",定員29名以下!S56&lt;2),1,IF(AND(S26=0,定員29名以下!S27="○"),1,0)))</f>
        <v>0</v>
      </c>
      <c r="BN26" s="560">
        <f>IF(AND(T26=1,定員29名以下!T27="○",定員29名以下!T56&gt;=2),2,IF(AND(T26=1,定員29名以下!T27="○",定員29名以下!T56&lt;2),1,IF(AND(T26=0,定員29名以下!T27="○"),1,0)))</f>
        <v>0</v>
      </c>
      <c r="BO26" s="560">
        <f>IF(AND(U26=1,定員29名以下!U27="○",定員29名以下!U56&gt;=2),2,IF(AND(U26=1,定員29名以下!U27="○",定員29名以下!U56&lt;2),1,IF(AND(U26=0,定員29名以下!U27="○"),1,0)))</f>
        <v>0</v>
      </c>
      <c r="BP26" s="560">
        <f>IF(AND(V26=1,定員29名以下!V27="○",定員29名以下!V56&gt;=2),2,IF(AND(V26=1,定員29名以下!V27="○",定員29名以下!V56&lt;2),1,IF(AND(V26=0,定員29名以下!V27="○"),1,0)))</f>
        <v>0</v>
      </c>
      <c r="BQ26" s="560">
        <f>IF(AND(W26=1,定員29名以下!W27="○",定員29名以下!W56&gt;=2),2,IF(AND(W26=1,定員29名以下!W27="○",定員29名以下!W56&lt;2),1,IF(AND(W26=0,定員29名以下!W27="○"),1,0)))</f>
        <v>0</v>
      </c>
      <c r="BR26" s="560">
        <f>IF(AND(X26=1,定員29名以下!X27="○",定員29名以下!X56&gt;=2),2,IF(AND(X26=1,定員29名以下!X27="○",定員29名以下!X56&lt;2),1,IF(AND(X26=0,定員29名以下!X27="○"),1,0)))</f>
        <v>0</v>
      </c>
      <c r="BS26" s="560">
        <f>IF(AND(Y26=1,定員29名以下!Y27="○",定員29名以下!Y56&gt;=2),2,IF(AND(Y26=1,定員29名以下!Y27="○",定員29名以下!Y56&lt;2),1,IF(AND(Y26=0,定員29名以下!Y27="○"),1,0)))</f>
        <v>0</v>
      </c>
      <c r="BT26" s="560">
        <f>IF(AND(Z26=1,定員29名以下!Z27="○",定員29名以下!Z56&gt;=2),2,IF(AND(Z26=1,定員29名以下!Z27="○",定員29名以下!Z56&lt;2),1,IF(AND(Z26=0,定員29名以下!Z27="○"),1,0)))</f>
        <v>0</v>
      </c>
      <c r="BU26" s="560">
        <f>IF(AND(AA26=1,定員29名以下!AA27="○",定員29名以下!AA56&gt;=2),2,IF(AND(AA26=1,定員29名以下!AA27="○",定員29名以下!AA56&lt;2),1,IF(AND(AA26=0,定員29名以下!AA27="○"),1,0)))</f>
        <v>0</v>
      </c>
      <c r="BV26" s="560">
        <f>IF(AND(AB26=1,定員29名以下!AB27="○",定員29名以下!AB56&gt;=2),2,IF(AND(AB26=1,定員29名以下!AB27="○",定員29名以下!AB56&lt;2),1,IF(AND(AB26=0,定員29名以下!AB27="○"),1,0)))</f>
        <v>0</v>
      </c>
      <c r="BW26" s="560">
        <f>IF(AND(AC26=1,定員29名以下!AC27="○",定員29名以下!AC56&gt;=2),2,IF(AND(AC26=1,定員29名以下!AC27="○",定員29名以下!AC56&lt;2),1,IF(AND(AC26=0,定員29名以下!AC27="○"),1,0)))</f>
        <v>0</v>
      </c>
      <c r="BX26" s="560">
        <f>IF(AND(AD26=1,定員29名以下!AD27="○",定員29名以下!AD56&gt;=2),2,IF(AND(AD26=1,定員29名以下!AD27="○",定員29名以下!AD56&lt;2),1,IF(AND(AD26=0,定員29名以下!AD27="○"),1,0)))</f>
        <v>0</v>
      </c>
      <c r="BY26" s="560">
        <f>IF(AND(AE26=1,定員29名以下!AE27="○",定員29名以下!AE56&gt;=2),2,IF(AND(AE26=1,定員29名以下!AE27="○",定員29名以下!AE56&lt;2),1,IF(AND(AE26=0,定員29名以下!AE27="○"),1,0)))</f>
        <v>0</v>
      </c>
      <c r="BZ26" s="560">
        <f>IF(AND(AF26=1,定員29名以下!AF27="○",定員29名以下!AF56&gt;=2),2,IF(AND(AF26=1,定員29名以下!AF27="○",定員29名以下!AF56&lt;2),1,IF(AND(AF26=0,定員29名以下!AF27="○"),1,0)))</f>
        <v>0</v>
      </c>
      <c r="CA26" s="560">
        <f>IF(AND(AG26=1,定員29名以下!AG27="○",定員29名以下!AG56&gt;=2),2,IF(AND(AG26=1,定員29名以下!AG27="○",定員29名以下!AG56&lt;2),1,IF(AND(AG26=0,定員29名以下!AG27="○"),1,0)))</f>
        <v>0</v>
      </c>
      <c r="CB26" s="560">
        <f>IF(AND(AH26=1,定員29名以下!AH27="○",定員29名以下!AH56&gt;=2),2,IF(AND(AH26=1,定員29名以下!AH27="○",定員29名以下!AH56&lt;2),1,IF(AND(AH26=0,定員29名以下!AH27="○"),1,0)))</f>
        <v>0</v>
      </c>
      <c r="CC26" s="560">
        <f>IF(AND(AI26=1,定員29名以下!AI27="○",定員29名以下!AI56&gt;=2),2,IF(AND(AI26=1,定員29名以下!AI27="○",定員29名以下!AI56&lt;2),1,IF(AND(AI26=0,定員29名以下!AI27="○"),1,0)))</f>
        <v>0</v>
      </c>
      <c r="CD26" s="560">
        <f>IF(AND(AJ26=1,定員29名以下!AJ27="○",定員29名以下!AJ56&gt;=2),2,IF(AND(AJ26=1,定員29名以下!AJ27="○",定員29名以下!AJ56&lt;2),1,IF(AND(AJ26=0,定員29名以下!AJ27="○"),1,0)))</f>
        <v>0</v>
      </c>
      <c r="CE26" s="560">
        <f>IF(AND(AK26=1,定員29名以下!AK27="○",定員29名以下!AK56&gt;=2),2,IF(AND(AK26=1,定員29名以下!AK27="○",定員29名以下!AK56&lt;2),1,IF(AND(AK26=0,定員29名以下!AK27="○"),1,0)))</f>
        <v>0</v>
      </c>
      <c r="CF26" s="560">
        <f>IF(AND(AL26=1,定員29名以下!AL27="○",定員29名以下!AL56&gt;=2),2,IF(AND(AL26=1,定員29名以下!AL27="○",定員29名以下!AL56&lt;2),1,IF(AND(AL26=0,定員29名以下!AL27="○"),1,0)))</f>
        <v>0</v>
      </c>
      <c r="CG26" s="560">
        <f>IF(AND(AM26=1,定員29名以下!AM27="○",定員29名以下!AM56&gt;=2),2,IF(AND(AM26=1,定員29名以下!AM27="○",定員29名以下!AM56&lt;2),1,IF(AND(AM26=0,定員29名以下!AM27="○"),1,0)))</f>
        <v>0</v>
      </c>
      <c r="CH26" s="560">
        <f>IF(AND(AN26=1,定員29名以下!AN27="○",定員29名以下!AN56&gt;=2),2,IF(AND(AN26=1,定員29名以下!AN27="○",定員29名以下!AN56&lt;2),1,IF(AND(AN26=0,定員29名以下!AN27="○"),1,0)))</f>
        <v>0</v>
      </c>
      <c r="CI26" s="560">
        <f>IF(AND(AO26=1,定員29名以下!AO27="○",定員29名以下!AO56&gt;=2),2,IF(AND(AO26=1,定員29名以下!AO27="○",定員29名以下!AO56&lt;2),1,IF(AND(AO26=0,定員29名以下!AO27="○"),1,0)))</f>
        <v>0</v>
      </c>
      <c r="CJ26" s="560">
        <f>IF(AND(AP26=1,定員29名以下!AP27="○",定員29名以下!AP56&gt;=2),2,IF(AND(AP26=1,定員29名以下!AP27="○",定員29名以下!AP56&lt;2),1,IF(AND(AP26=0,定員29名以下!AP27="○"),1,0)))</f>
        <v>0</v>
      </c>
      <c r="CK26" s="560">
        <f>IF(AND(AQ26=1,定員29名以下!AQ27="○",定員29名以下!AQ56&gt;=2),2,IF(AND(AQ26=1,定員29名以下!AQ27="○",定員29名以下!AQ56&lt;2),1,IF(AND(AQ26=0,定員29名以下!AQ27="○"),1,0)))</f>
        <v>0</v>
      </c>
      <c r="CL26" s="560">
        <f t="shared" si="8"/>
        <v>0</v>
      </c>
      <c r="CM26" s="560">
        <f t="shared" si="6"/>
        <v>0</v>
      </c>
      <c r="CN26" s="560">
        <f t="shared" si="7"/>
        <v>0</v>
      </c>
    </row>
    <row r="27" spans="1:92">
      <c r="A27" s="572">
        <v>20</v>
      </c>
      <c r="B27" s="573"/>
      <c r="C27" s="574">
        <f t="shared" si="12"/>
        <v>1</v>
      </c>
      <c r="D27" s="574">
        <f t="shared" si="12"/>
        <v>1</v>
      </c>
      <c r="E27" s="574">
        <f t="shared" si="12"/>
        <v>1</v>
      </c>
      <c r="F27" s="574">
        <f t="shared" si="12"/>
        <v>1</v>
      </c>
      <c r="G27" s="574">
        <f t="shared" si="12"/>
        <v>1</v>
      </c>
      <c r="H27" s="574">
        <f t="shared" si="12"/>
        <v>1</v>
      </c>
      <c r="I27" s="574">
        <f t="shared" si="12"/>
        <v>1</v>
      </c>
      <c r="J27" s="574">
        <f t="shared" si="12"/>
        <v>1</v>
      </c>
      <c r="K27" s="574">
        <f t="shared" si="12"/>
        <v>1</v>
      </c>
      <c r="L27" s="574">
        <f t="shared" si="12"/>
        <v>1</v>
      </c>
      <c r="M27" s="574">
        <f t="shared" si="12"/>
        <v>1</v>
      </c>
      <c r="N27" s="574">
        <f t="shared" si="12"/>
        <v>0</v>
      </c>
      <c r="O27" s="574">
        <f t="shared" si="12"/>
        <v>0</v>
      </c>
      <c r="P27" s="574">
        <f t="shared" si="12"/>
        <v>0</v>
      </c>
      <c r="Q27" s="574">
        <f t="shared" si="12"/>
        <v>0</v>
      </c>
      <c r="R27" s="574">
        <f t="shared" si="12"/>
        <v>0</v>
      </c>
      <c r="S27" s="574">
        <f t="shared" si="12"/>
        <v>0</v>
      </c>
      <c r="T27" s="574">
        <f t="shared" si="12"/>
        <v>0</v>
      </c>
      <c r="U27" s="574">
        <f t="shared" si="12"/>
        <v>0</v>
      </c>
      <c r="V27" s="574">
        <f t="shared" si="12"/>
        <v>0</v>
      </c>
      <c r="W27" s="574">
        <f t="shared" si="12"/>
        <v>0</v>
      </c>
      <c r="X27" s="574">
        <f t="shared" si="12"/>
        <v>0</v>
      </c>
      <c r="Y27" s="574">
        <f t="shared" si="12"/>
        <v>0</v>
      </c>
      <c r="Z27" s="574">
        <f t="shared" si="12"/>
        <v>0</v>
      </c>
      <c r="AA27" s="574">
        <f t="shared" si="12"/>
        <v>0</v>
      </c>
      <c r="AB27" s="574">
        <f t="shared" si="12"/>
        <v>0</v>
      </c>
      <c r="AC27" s="574">
        <f t="shared" si="12"/>
        <v>0</v>
      </c>
      <c r="AD27" s="574">
        <f t="shared" si="12"/>
        <v>0</v>
      </c>
      <c r="AE27" s="574">
        <f t="shared" si="12"/>
        <v>0</v>
      </c>
      <c r="AF27" s="574">
        <f t="shared" si="12"/>
        <v>0</v>
      </c>
      <c r="AG27" s="574">
        <f t="shared" si="12"/>
        <v>0</v>
      </c>
      <c r="AH27" s="574">
        <f t="shared" si="12"/>
        <v>0</v>
      </c>
      <c r="AI27" s="574">
        <f t="shared" si="12"/>
        <v>0</v>
      </c>
      <c r="AJ27" s="574">
        <f t="shared" si="12"/>
        <v>0</v>
      </c>
      <c r="AK27" s="574">
        <f t="shared" si="12"/>
        <v>0</v>
      </c>
      <c r="AL27" s="574">
        <f t="shared" si="12"/>
        <v>0</v>
      </c>
      <c r="AM27" s="574">
        <f t="shared" si="12"/>
        <v>0</v>
      </c>
      <c r="AN27" s="574">
        <f t="shared" si="12"/>
        <v>0</v>
      </c>
      <c r="AO27" s="574">
        <f t="shared" si="12"/>
        <v>0</v>
      </c>
      <c r="AP27" s="574">
        <f t="shared" si="12"/>
        <v>0</v>
      </c>
      <c r="AQ27" s="574">
        <f t="shared" si="12"/>
        <v>0</v>
      </c>
      <c r="AR27" s="572">
        <f t="shared" si="2"/>
        <v>0</v>
      </c>
      <c r="AS27" s="572">
        <f t="shared" si="4"/>
        <v>0</v>
      </c>
      <c r="AT27" s="572">
        <f t="shared" si="5"/>
        <v>0</v>
      </c>
      <c r="AV27" s="575" t="str">
        <f t="shared" si="3"/>
        <v/>
      </c>
      <c r="AW27" s="560">
        <f>IF(AND(C27=1,定員29名以下!C28="○",定員29名以下!C57&gt;=2),2,IF(AND(C27=1,定員29名以下!C28="○",定員29名以下!C57&lt;2),1,IF(AND(C27=0,定員29名以下!C28="○"),1,0)))</f>
        <v>0</v>
      </c>
      <c r="AX27" s="560">
        <f>IF(AND(D27=1,定員29名以下!D28="○",定員29名以下!D57&gt;=2),2,IF(AND(D27=1,定員29名以下!D28="○",定員29名以下!D57&lt;2),1,IF(AND(D27=0,定員29名以下!D28="○"),1,0)))</f>
        <v>0</v>
      </c>
      <c r="AY27" s="560">
        <f>IF(AND(E27=1,定員29名以下!E28="○",定員29名以下!E57&gt;=2),2,IF(AND(E27=1,定員29名以下!E28="○",定員29名以下!E57&lt;2),1,IF(AND(E27=0,定員29名以下!E28="○"),1,0)))</f>
        <v>0</v>
      </c>
      <c r="AZ27" s="560">
        <f>IF(AND(F27=1,定員29名以下!F28="○",定員29名以下!F57&gt;=2),2,IF(AND(F27=1,定員29名以下!F28="○",定員29名以下!F57&lt;2),1,IF(AND(F27=0,定員29名以下!F28="○"),1,0)))</f>
        <v>0</v>
      </c>
      <c r="BA27" s="560">
        <f>IF(AND(G27=1,定員29名以下!G28="○",定員29名以下!G57&gt;=2),2,IF(AND(G27=1,定員29名以下!G28="○",定員29名以下!G57&lt;2),1,IF(AND(G27=0,定員29名以下!G28="○"),1,0)))</f>
        <v>0</v>
      </c>
      <c r="BB27" s="560">
        <f>IF(AND(H27=1,定員29名以下!H28="○",定員29名以下!H57&gt;=2),2,IF(AND(H27=1,定員29名以下!H28="○",定員29名以下!H57&lt;2),1,IF(AND(H27=0,定員29名以下!H28="○"),1,0)))</f>
        <v>0</v>
      </c>
      <c r="BC27" s="560">
        <f>IF(AND(I27=1,定員29名以下!I28="○",定員29名以下!I57&gt;=2),2,IF(AND(I27=1,定員29名以下!I28="○",定員29名以下!I57&lt;2),1,IF(AND(I27=0,定員29名以下!I28="○"),1,0)))</f>
        <v>0</v>
      </c>
      <c r="BD27" s="560">
        <f>IF(AND(J27=1,定員29名以下!J28="○",定員29名以下!J57&gt;=2),2,IF(AND(J27=1,定員29名以下!J28="○",定員29名以下!J57&lt;2),1,IF(AND(J27=0,定員29名以下!J28="○"),1,0)))</f>
        <v>0</v>
      </c>
      <c r="BE27" s="560">
        <f>IF(AND(K27=1,定員29名以下!K28="○",定員29名以下!K57&gt;=2),2,IF(AND(K27=1,定員29名以下!K28="○",定員29名以下!K57&lt;2),1,IF(AND(K27=0,定員29名以下!K28="○"),1,0)))</f>
        <v>0</v>
      </c>
      <c r="BF27" s="560">
        <f>IF(AND(L27=1,定員29名以下!L28="○",定員29名以下!L57&gt;=2),2,IF(AND(L27=1,定員29名以下!L28="○",定員29名以下!L57&lt;2),1,IF(AND(L27=0,定員29名以下!L28="○"),1,0)))</f>
        <v>0</v>
      </c>
      <c r="BG27" s="560">
        <f>IF(AND(M27=1,定員29名以下!M28="○",定員29名以下!M57&gt;=2),2,IF(AND(M27=1,定員29名以下!M28="○",定員29名以下!M57&lt;2),1,IF(AND(M27=0,定員29名以下!M28="○"),1,0)))</f>
        <v>0</v>
      </c>
      <c r="BH27" s="560">
        <f>IF(AND(N27=1,定員29名以下!N28="○",定員29名以下!N57&gt;=2),2,IF(AND(N27=1,定員29名以下!N28="○",定員29名以下!N57&lt;2),1,IF(AND(N27=0,定員29名以下!N28="○"),1,0)))</f>
        <v>0</v>
      </c>
      <c r="BI27" s="560">
        <f>IF(AND(O27=1,定員29名以下!O28="○",定員29名以下!O57&gt;=2),2,IF(AND(O27=1,定員29名以下!O28="○",定員29名以下!O57&lt;2),1,IF(AND(O27=0,定員29名以下!O28="○"),1,0)))</f>
        <v>0</v>
      </c>
      <c r="BJ27" s="560">
        <f>IF(AND(P27=1,定員29名以下!P28="○",定員29名以下!P57&gt;=2),2,IF(AND(P27=1,定員29名以下!P28="○",定員29名以下!P57&lt;2),1,IF(AND(P27=0,定員29名以下!P28="○"),1,0)))</f>
        <v>0</v>
      </c>
      <c r="BK27" s="560">
        <f>IF(AND(Q27=1,定員29名以下!Q28="○",定員29名以下!Q57&gt;=2),2,IF(AND(Q27=1,定員29名以下!Q28="○",定員29名以下!Q57&lt;2),1,IF(AND(Q27=0,定員29名以下!Q28="○"),1,0)))</f>
        <v>0</v>
      </c>
      <c r="BL27" s="560">
        <f>IF(AND(R27=1,定員29名以下!R28="○",定員29名以下!R57&gt;=2),2,IF(AND(R27=1,定員29名以下!R28="○",定員29名以下!R57&lt;2),1,IF(AND(R27=0,定員29名以下!R28="○"),1,0)))</f>
        <v>0</v>
      </c>
      <c r="BM27" s="560">
        <f>IF(AND(S27=1,定員29名以下!S28="○",定員29名以下!S57&gt;=2),2,IF(AND(S27=1,定員29名以下!S28="○",定員29名以下!S57&lt;2),1,IF(AND(S27=0,定員29名以下!S28="○"),1,0)))</f>
        <v>0</v>
      </c>
      <c r="BN27" s="560">
        <f>IF(AND(T27=1,定員29名以下!T28="○",定員29名以下!T57&gt;=2),2,IF(AND(T27=1,定員29名以下!T28="○",定員29名以下!T57&lt;2),1,IF(AND(T27=0,定員29名以下!T28="○"),1,0)))</f>
        <v>0</v>
      </c>
      <c r="BO27" s="560">
        <f>IF(AND(U27=1,定員29名以下!U28="○",定員29名以下!U57&gt;=2),2,IF(AND(U27=1,定員29名以下!U28="○",定員29名以下!U57&lt;2),1,IF(AND(U27=0,定員29名以下!U28="○"),1,0)))</f>
        <v>0</v>
      </c>
      <c r="BP27" s="560">
        <f>IF(AND(V27=1,定員29名以下!V28="○",定員29名以下!V57&gt;=2),2,IF(AND(V27=1,定員29名以下!V28="○",定員29名以下!V57&lt;2),1,IF(AND(V27=0,定員29名以下!V28="○"),1,0)))</f>
        <v>0</v>
      </c>
      <c r="BQ27" s="560">
        <f>IF(AND(W27=1,定員29名以下!W28="○",定員29名以下!W57&gt;=2),2,IF(AND(W27=1,定員29名以下!W28="○",定員29名以下!W57&lt;2),1,IF(AND(W27=0,定員29名以下!W28="○"),1,0)))</f>
        <v>0</v>
      </c>
      <c r="BR27" s="560">
        <f>IF(AND(X27=1,定員29名以下!X28="○",定員29名以下!X57&gt;=2),2,IF(AND(X27=1,定員29名以下!X28="○",定員29名以下!X57&lt;2),1,IF(AND(X27=0,定員29名以下!X28="○"),1,0)))</f>
        <v>0</v>
      </c>
      <c r="BS27" s="560">
        <f>IF(AND(Y27=1,定員29名以下!Y28="○",定員29名以下!Y57&gt;=2),2,IF(AND(Y27=1,定員29名以下!Y28="○",定員29名以下!Y57&lt;2),1,IF(AND(Y27=0,定員29名以下!Y28="○"),1,0)))</f>
        <v>0</v>
      </c>
      <c r="BT27" s="560">
        <f>IF(AND(Z27=1,定員29名以下!Z28="○",定員29名以下!Z57&gt;=2),2,IF(AND(Z27=1,定員29名以下!Z28="○",定員29名以下!Z57&lt;2),1,IF(AND(Z27=0,定員29名以下!Z28="○"),1,0)))</f>
        <v>0</v>
      </c>
      <c r="BU27" s="560">
        <f>IF(AND(AA27=1,定員29名以下!AA28="○",定員29名以下!AA57&gt;=2),2,IF(AND(AA27=1,定員29名以下!AA28="○",定員29名以下!AA57&lt;2),1,IF(AND(AA27=0,定員29名以下!AA28="○"),1,0)))</f>
        <v>0</v>
      </c>
      <c r="BV27" s="560">
        <f>IF(AND(AB27=1,定員29名以下!AB28="○",定員29名以下!AB57&gt;=2),2,IF(AND(AB27=1,定員29名以下!AB28="○",定員29名以下!AB57&lt;2),1,IF(AND(AB27=0,定員29名以下!AB28="○"),1,0)))</f>
        <v>0</v>
      </c>
      <c r="BW27" s="560">
        <f>IF(AND(AC27=1,定員29名以下!AC28="○",定員29名以下!AC57&gt;=2),2,IF(AND(AC27=1,定員29名以下!AC28="○",定員29名以下!AC57&lt;2),1,IF(AND(AC27=0,定員29名以下!AC28="○"),1,0)))</f>
        <v>0</v>
      </c>
      <c r="BX27" s="560">
        <f>IF(AND(AD27=1,定員29名以下!AD28="○",定員29名以下!AD57&gt;=2),2,IF(AND(AD27=1,定員29名以下!AD28="○",定員29名以下!AD57&lt;2),1,IF(AND(AD27=0,定員29名以下!AD28="○"),1,0)))</f>
        <v>0</v>
      </c>
      <c r="BY27" s="560">
        <f>IF(AND(AE27=1,定員29名以下!AE28="○",定員29名以下!AE57&gt;=2),2,IF(AND(AE27=1,定員29名以下!AE28="○",定員29名以下!AE57&lt;2),1,IF(AND(AE27=0,定員29名以下!AE28="○"),1,0)))</f>
        <v>0</v>
      </c>
      <c r="BZ27" s="560">
        <f>IF(AND(AF27=1,定員29名以下!AF28="○",定員29名以下!AF57&gt;=2),2,IF(AND(AF27=1,定員29名以下!AF28="○",定員29名以下!AF57&lt;2),1,IF(AND(AF27=0,定員29名以下!AF28="○"),1,0)))</f>
        <v>0</v>
      </c>
      <c r="CA27" s="560">
        <f>IF(AND(AG27=1,定員29名以下!AG28="○",定員29名以下!AG57&gt;=2),2,IF(AND(AG27=1,定員29名以下!AG28="○",定員29名以下!AG57&lt;2),1,IF(AND(AG27=0,定員29名以下!AG28="○"),1,0)))</f>
        <v>0</v>
      </c>
      <c r="CB27" s="560">
        <f>IF(AND(AH27=1,定員29名以下!AH28="○",定員29名以下!AH57&gt;=2),2,IF(AND(AH27=1,定員29名以下!AH28="○",定員29名以下!AH57&lt;2),1,IF(AND(AH27=0,定員29名以下!AH28="○"),1,0)))</f>
        <v>0</v>
      </c>
      <c r="CC27" s="560">
        <f>IF(AND(AI27=1,定員29名以下!AI28="○",定員29名以下!AI57&gt;=2),2,IF(AND(AI27=1,定員29名以下!AI28="○",定員29名以下!AI57&lt;2),1,IF(AND(AI27=0,定員29名以下!AI28="○"),1,0)))</f>
        <v>0</v>
      </c>
      <c r="CD27" s="560">
        <f>IF(AND(AJ27=1,定員29名以下!AJ28="○",定員29名以下!AJ57&gt;=2),2,IF(AND(AJ27=1,定員29名以下!AJ28="○",定員29名以下!AJ57&lt;2),1,IF(AND(AJ27=0,定員29名以下!AJ28="○"),1,0)))</f>
        <v>0</v>
      </c>
      <c r="CE27" s="560">
        <f>IF(AND(AK27=1,定員29名以下!AK28="○",定員29名以下!AK57&gt;=2),2,IF(AND(AK27=1,定員29名以下!AK28="○",定員29名以下!AK57&lt;2),1,IF(AND(AK27=0,定員29名以下!AK28="○"),1,0)))</f>
        <v>0</v>
      </c>
      <c r="CF27" s="560">
        <f>IF(AND(AL27=1,定員29名以下!AL28="○",定員29名以下!AL57&gt;=2),2,IF(AND(AL27=1,定員29名以下!AL28="○",定員29名以下!AL57&lt;2),1,IF(AND(AL27=0,定員29名以下!AL28="○"),1,0)))</f>
        <v>0</v>
      </c>
      <c r="CG27" s="560">
        <f>IF(AND(AM27=1,定員29名以下!AM28="○",定員29名以下!AM57&gt;=2),2,IF(AND(AM27=1,定員29名以下!AM28="○",定員29名以下!AM57&lt;2),1,IF(AND(AM27=0,定員29名以下!AM28="○"),1,0)))</f>
        <v>0</v>
      </c>
      <c r="CH27" s="560">
        <f>IF(AND(AN27=1,定員29名以下!AN28="○",定員29名以下!AN57&gt;=2),2,IF(AND(AN27=1,定員29名以下!AN28="○",定員29名以下!AN57&lt;2),1,IF(AND(AN27=0,定員29名以下!AN28="○"),1,0)))</f>
        <v>0</v>
      </c>
      <c r="CI27" s="560">
        <f>IF(AND(AO27=1,定員29名以下!AO28="○",定員29名以下!AO57&gt;=2),2,IF(AND(AO27=1,定員29名以下!AO28="○",定員29名以下!AO57&lt;2),1,IF(AND(AO27=0,定員29名以下!AO28="○"),1,0)))</f>
        <v>0</v>
      </c>
      <c r="CJ27" s="560">
        <f>IF(AND(AP27=1,定員29名以下!AP28="○",定員29名以下!AP57&gt;=2),2,IF(AND(AP27=1,定員29名以下!AP28="○",定員29名以下!AP57&lt;2),1,IF(AND(AP27=0,定員29名以下!AP28="○"),1,0)))</f>
        <v>0</v>
      </c>
      <c r="CK27" s="560">
        <f>IF(AND(AQ27=1,定員29名以下!AQ28="○",定員29名以下!AQ57&gt;=2),2,IF(AND(AQ27=1,定員29名以下!AQ28="○",定員29名以下!AQ57&lt;2),1,IF(AND(AQ27=0,定員29名以下!AQ28="○"),1,0)))</f>
        <v>0</v>
      </c>
      <c r="CL27" s="560">
        <f t="shared" si="8"/>
        <v>0</v>
      </c>
      <c r="CM27" s="560">
        <f t="shared" si="6"/>
        <v>0</v>
      </c>
      <c r="CN27" s="560">
        <f t="shared" si="7"/>
        <v>0</v>
      </c>
    </row>
    <row r="28" spans="1:92">
      <c r="A28" s="572">
        <v>21</v>
      </c>
      <c r="B28" s="573"/>
      <c r="C28" s="574">
        <f t="shared" si="12"/>
        <v>1</v>
      </c>
      <c r="D28" s="574">
        <f t="shared" si="12"/>
        <v>1</v>
      </c>
      <c r="E28" s="574">
        <f t="shared" si="12"/>
        <v>1</v>
      </c>
      <c r="F28" s="574">
        <f t="shared" si="12"/>
        <v>1</v>
      </c>
      <c r="G28" s="574">
        <f t="shared" si="12"/>
        <v>1</v>
      </c>
      <c r="H28" s="574">
        <f t="shared" si="12"/>
        <v>1</v>
      </c>
      <c r="I28" s="574">
        <f t="shared" si="12"/>
        <v>1</v>
      </c>
      <c r="J28" s="574">
        <f t="shared" si="12"/>
        <v>1</v>
      </c>
      <c r="K28" s="574">
        <f t="shared" si="12"/>
        <v>1</v>
      </c>
      <c r="L28" s="574">
        <f t="shared" ref="L28:AQ28" si="13">IF(OR(AND(44626&gt;=L58,L58&gt;=44588),AND(45382&gt;=L58,L58&gt;=44659)),1,0)</f>
        <v>1</v>
      </c>
      <c r="M28" s="574">
        <f t="shared" si="13"/>
        <v>1</v>
      </c>
      <c r="N28" s="574">
        <f t="shared" si="13"/>
        <v>0</v>
      </c>
      <c r="O28" s="574">
        <f t="shared" si="13"/>
        <v>0</v>
      </c>
      <c r="P28" s="574">
        <f t="shared" si="13"/>
        <v>0</v>
      </c>
      <c r="Q28" s="574">
        <f t="shared" si="13"/>
        <v>0</v>
      </c>
      <c r="R28" s="574">
        <f t="shared" si="13"/>
        <v>0</v>
      </c>
      <c r="S28" s="574">
        <f t="shared" si="13"/>
        <v>0</v>
      </c>
      <c r="T28" s="574">
        <f t="shared" si="13"/>
        <v>0</v>
      </c>
      <c r="U28" s="574">
        <f t="shared" si="13"/>
        <v>0</v>
      </c>
      <c r="V28" s="574">
        <f t="shared" si="13"/>
        <v>0</v>
      </c>
      <c r="W28" s="574">
        <f t="shared" si="13"/>
        <v>0</v>
      </c>
      <c r="X28" s="574">
        <f t="shared" si="13"/>
        <v>0</v>
      </c>
      <c r="Y28" s="574">
        <f t="shared" si="13"/>
        <v>0</v>
      </c>
      <c r="Z28" s="574">
        <f t="shared" si="13"/>
        <v>0</v>
      </c>
      <c r="AA28" s="574">
        <f t="shared" si="13"/>
        <v>0</v>
      </c>
      <c r="AB28" s="574">
        <f t="shared" si="13"/>
        <v>0</v>
      </c>
      <c r="AC28" s="574">
        <f t="shared" si="13"/>
        <v>0</v>
      </c>
      <c r="AD28" s="574">
        <f t="shared" si="13"/>
        <v>0</v>
      </c>
      <c r="AE28" s="574">
        <f t="shared" si="13"/>
        <v>0</v>
      </c>
      <c r="AF28" s="574">
        <f t="shared" si="13"/>
        <v>0</v>
      </c>
      <c r="AG28" s="574">
        <f t="shared" si="13"/>
        <v>0</v>
      </c>
      <c r="AH28" s="574">
        <f t="shared" si="13"/>
        <v>0</v>
      </c>
      <c r="AI28" s="574">
        <f t="shared" si="13"/>
        <v>0</v>
      </c>
      <c r="AJ28" s="574">
        <f t="shared" si="13"/>
        <v>0</v>
      </c>
      <c r="AK28" s="574">
        <f t="shared" si="13"/>
        <v>0</v>
      </c>
      <c r="AL28" s="574">
        <f t="shared" si="13"/>
        <v>0</v>
      </c>
      <c r="AM28" s="574">
        <f t="shared" si="13"/>
        <v>0</v>
      </c>
      <c r="AN28" s="574">
        <f t="shared" si="13"/>
        <v>0</v>
      </c>
      <c r="AO28" s="574">
        <f t="shared" si="13"/>
        <v>0</v>
      </c>
      <c r="AP28" s="574">
        <f t="shared" si="13"/>
        <v>0</v>
      </c>
      <c r="AQ28" s="574">
        <f t="shared" si="13"/>
        <v>0</v>
      </c>
      <c r="AR28" s="572">
        <f t="shared" si="2"/>
        <v>0</v>
      </c>
      <c r="AS28" s="572">
        <f t="shared" si="4"/>
        <v>0</v>
      </c>
      <c r="AT28" s="572">
        <f t="shared" si="5"/>
        <v>0</v>
      </c>
      <c r="AV28" s="575" t="str">
        <f t="shared" si="3"/>
        <v/>
      </c>
      <c r="AW28" s="560">
        <f>IF(AND(C28=1,定員29名以下!C29="○",定員29名以下!C58&gt;=2),2,IF(AND(C28=1,定員29名以下!C29="○",定員29名以下!C58&lt;2),1,IF(AND(C28=0,定員29名以下!C29="○"),1,0)))</f>
        <v>0</v>
      </c>
      <c r="AX28" s="560">
        <f>IF(AND(D28=1,定員29名以下!D29="○",定員29名以下!D58&gt;=2),2,IF(AND(D28=1,定員29名以下!D29="○",定員29名以下!D58&lt;2),1,IF(AND(D28=0,定員29名以下!D29="○"),1,0)))</f>
        <v>0</v>
      </c>
      <c r="AY28" s="560">
        <f>IF(AND(E28=1,定員29名以下!E29="○",定員29名以下!E58&gt;=2),2,IF(AND(E28=1,定員29名以下!E29="○",定員29名以下!E58&lt;2),1,IF(AND(E28=0,定員29名以下!E29="○"),1,0)))</f>
        <v>0</v>
      </c>
      <c r="AZ28" s="560">
        <f>IF(AND(F28=1,定員29名以下!F29="○",定員29名以下!F58&gt;=2),2,IF(AND(F28=1,定員29名以下!F29="○",定員29名以下!F58&lt;2),1,IF(AND(F28=0,定員29名以下!F29="○"),1,0)))</f>
        <v>0</v>
      </c>
      <c r="BA28" s="560">
        <f>IF(AND(G28=1,定員29名以下!G29="○",定員29名以下!G58&gt;=2),2,IF(AND(G28=1,定員29名以下!G29="○",定員29名以下!G58&lt;2),1,IF(AND(G28=0,定員29名以下!G29="○"),1,0)))</f>
        <v>0</v>
      </c>
      <c r="BB28" s="560">
        <f>IF(AND(H28=1,定員29名以下!H29="○",定員29名以下!H58&gt;=2),2,IF(AND(H28=1,定員29名以下!H29="○",定員29名以下!H58&lt;2),1,IF(AND(H28=0,定員29名以下!H29="○"),1,0)))</f>
        <v>0</v>
      </c>
      <c r="BC28" s="560">
        <f>IF(AND(I28=1,定員29名以下!I29="○",定員29名以下!I58&gt;=2),2,IF(AND(I28=1,定員29名以下!I29="○",定員29名以下!I58&lt;2),1,IF(AND(I28=0,定員29名以下!I29="○"),1,0)))</f>
        <v>0</v>
      </c>
      <c r="BD28" s="560">
        <f>IF(AND(J28=1,定員29名以下!J29="○",定員29名以下!J58&gt;=2),2,IF(AND(J28=1,定員29名以下!J29="○",定員29名以下!J58&lt;2),1,IF(AND(J28=0,定員29名以下!J29="○"),1,0)))</f>
        <v>0</v>
      </c>
      <c r="BE28" s="560">
        <f>IF(AND(K28=1,定員29名以下!K29="○",定員29名以下!K58&gt;=2),2,IF(AND(K28=1,定員29名以下!K29="○",定員29名以下!K58&lt;2),1,IF(AND(K28=0,定員29名以下!K29="○"),1,0)))</f>
        <v>0</v>
      </c>
      <c r="BF28" s="560">
        <f>IF(AND(L28=1,定員29名以下!L29="○",定員29名以下!L58&gt;=2),2,IF(AND(L28=1,定員29名以下!L29="○",定員29名以下!L58&lt;2),1,IF(AND(L28=0,定員29名以下!L29="○"),1,0)))</f>
        <v>0</v>
      </c>
      <c r="BG28" s="560">
        <f>IF(AND(M28=1,定員29名以下!M29="○",定員29名以下!M58&gt;=2),2,IF(AND(M28=1,定員29名以下!M29="○",定員29名以下!M58&lt;2),1,IF(AND(M28=0,定員29名以下!M29="○"),1,0)))</f>
        <v>0</v>
      </c>
      <c r="BH28" s="560">
        <f>IF(AND(N28=1,定員29名以下!N29="○",定員29名以下!N58&gt;=2),2,IF(AND(N28=1,定員29名以下!N29="○",定員29名以下!N58&lt;2),1,IF(AND(N28=0,定員29名以下!N29="○"),1,0)))</f>
        <v>0</v>
      </c>
      <c r="BI28" s="560">
        <f>IF(AND(O28=1,定員29名以下!O29="○",定員29名以下!O58&gt;=2),2,IF(AND(O28=1,定員29名以下!O29="○",定員29名以下!O58&lt;2),1,IF(AND(O28=0,定員29名以下!O29="○"),1,0)))</f>
        <v>0</v>
      </c>
      <c r="BJ28" s="560">
        <f>IF(AND(P28=1,定員29名以下!P29="○",定員29名以下!P58&gt;=2),2,IF(AND(P28=1,定員29名以下!P29="○",定員29名以下!P58&lt;2),1,IF(AND(P28=0,定員29名以下!P29="○"),1,0)))</f>
        <v>0</v>
      </c>
      <c r="BK28" s="560">
        <f>IF(AND(Q28=1,定員29名以下!Q29="○",定員29名以下!Q58&gt;=2),2,IF(AND(Q28=1,定員29名以下!Q29="○",定員29名以下!Q58&lt;2),1,IF(AND(Q28=0,定員29名以下!Q29="○"),1,0)))</f>
        <v>0</v>
      </c>
      <c r="BL28" s="560">
        <f>IF(AND(R28=1,定員29名以下!R29="○",定員29名以下!R58&gt;=2),2,IF(AND(R28=1,定員29名以下!R29="○",定員29名以下!R58&lt;2),1,IF(AND(R28=0,定員29名以下!R29="○"),1,0)))</f>
        <v>0</v>
      </c>
      <c r="BM28" s="560">
        <f>IF(AND(S28=1,定員29名以下!S29="○",定員29名以下!S58&gt;=2),2,IF(AND(S28=1,定員29名以下!S29="○",定員29名以下!S58&lt;2),1,IF(AND(S28=0,定員29名以下!S29="○"),1,0)))</f>
        <v>0</v>
      </c>
      <c r="BN28" s="560">
        <f>IF(AND(T28=1,定員29名以下!T29="○",定員29名以下!T58&gt;=2),2,IF(AND(T28=1,定員29名以下!T29="○",定員29名以下!T58&lt;2),1,IF(AND(T28=0,定員29名以下!T29="○"),1,0)))</f>
        <v>0</v>
      </c>
      <c r="BO28" s="560">
        <f>IF(AND(U28=1,定員29名以下!U29="○",定員29名以下!U58&gt;=2),2,IF(AND(U28=1,定員29名以下!U29="○",定員29名以下!U58&lt;2),1,IF(AND(U28=0,定員29名以下!U29="○"),1,0)))</f>
        <v>0</v>
      </c>
      <c r="BP28" s="560">
        <f>IF(AND(V28=1,定員29名以下!V29="○",定員29名以下!V58&gt;=2),2,IF(AND(V28=1,定員29名以下!V29="○",定員29名以下!V58&lt;2),1,IF(AND(V28=0,定員29名以下!V29="○"),1,0)))</f>
        <v>0</v>
      </c>
      <c r="BQ28" s="560">
        <f>IF(AND(W28=1,定員29名以下!W29="○",定員29名以下!W58&gt;=2),2,IF(AND(W28=1,定員29名以下!W29="○",定員29名以下!W58&lt;2),1,IF(AND(W28=0,定員29名以下!W29="○"),1,0)))</f>
        <v>0</v>
      </c>
      <c r="BR28" s="560">
        <f>IF(AND(X28=1,定員29名以下!X29="○",定員29名以下!X58&gt;=2),2,IF(AND(X28=1,定員29名以下!X29="○",定員29名以下!X58&lt;2),1,IF(AND(X28=0,定員29名以下!X29="○"),1,0)))</f>
        <v>0</v>
      </c>
      <c r="BS28" s="560">
        <f>IF(AND(Y28=1,定員29名以下!Y29="○",定員29名以下!Y58&gt;=2),2,IF(AND(Y28=1,定員29名以下!Y29="○",定員29名以下!Y58&lt;2),1,IF(AND(Y28=0,定員29名以下!Y29="○"),1,0)))</f>
        <v>0</v>
      </c>
      <c r="BT28" s="560">
        <f>IF(AND(Z28=1,定員29名以下!Z29="○",定員29名以下!Z58&gt;=2),2,IF(AND(Z28=1,定員29名以下!Z29="○",定員29名以下!Z58&lt;2),1,IF(AND(Z28=0,定員29名以下!Z29="○"),1,0)))</f>
        <v>0</v>
      </c>
      <c r="BU28" s="560">
        <f>IF(AND(AA28=1,定員29名以下!AA29="○",定員29名以下!AA58&gt;=2),2,IF(AND(AA28=1,定員29名以下!AA29="○",定員29名以下!AA58&lt;2),1,IF(AND(AA28=0,定員29名以下!AA29="○"),1,0)))</f>
        <v>0</v>
      </c>
      <c r="BV28" s="560">
        <f>IF(AND(AB28=1,定員29名以下!AB29="○",定員29名以下!AB58&gt;=2),2,IF(AND(AB28=1,定員29名以下!AB29="○",定員29名以下!AB58&lt;2),1,IF(AND(AB28=0,定員29名以下!AB29="○"),1,0)))</f>
        <v>0</v>
      </c>
      <c r="BW28" s="560">
        <f>IF(AND(AC28=1,定員29名以下!AC29="○",定員29名以下!AC58&gt;=2),2,IF(AND(AC28=1,定員29名以下!AC29="○",定員29名以下!AC58&lt;2),1,IF(AND(AC28=0,定員29名以下!AC29="○"),1,0)))</f>
        <v>0</v>
      </c>
      <c r="BX28" s="560">
        <f>IF(AND(AD28=1,定員29名以下!AD29="○",定員29名以下!AD58&gt;=2),2,IF(AND(AD28=1,定員29名以下!AD29="○",定員29名以下!AD58&lt;2),1,IF(AND(AD28=0,定員29名以下!AD29="○"),1,0)))</f>
        <v>0</v>
      </c>
      <c r="BY28" s="560">
        <f>IF(AND(AE28=1,定員29名以下!AE29="○",定員29名以下!AE58&gt;=2),2,IF(AND(AE28=1,定員29名以下!AE29="○",定員29名以下!AE58&lt;2),1,IF(AND(AE28=0,定員29名以下!AE29="○"),1,0)))</f>
        <v>0</v>
      </c>
      <c r="BZ28" s="560">
        <f>IF(AND(AF28=1,定員29名以下!AF29="○",定員29名以下!AF58&gt;=2),2,IF(AND(AF28=1,定員29名以下!AF29="○",定員29名以下!AF58&lt;2),1,IF(AND(AF28=0,定員29名以下!AF29="○"),1,0)))</f>
        <v>0</v>
      </c>
      <c r="CA28" s="560">
        <f>IF(AND(AG28=1,定員29名以下!AG29="○",定員29名以下!AG58&gt;=2),2,IF(AND(AG28=1,定員29名以下!AG29="○",定員29名以下!AG58&lt;2),1,IF(AND(AG28=0,定員29名以下!AG29="○"),1,0)))</f>
        <v>0</v>
      </c>
      <c r="CB28" s="560">
        <f>IF(AND(AH28=1,定員29名以下!AH29="○",定員29名以下!AH58&gt;=2),2,IF(AND(AH28=1,定員29名以下!AH29="○",定員29名以下!AH58&lt;2),1,IF(AND(AH28=0,定員29名以下!AH29="○"),1,0)))</f>
        <v>0</v>
      </c>
      <c r="CC28" s="560">
        <f>IF(AND(AI28=1,定員29名以下!AI29="○",定員29名以下!AI58&gt;=2),2,IF(AND(AI28=1,定員29名以下!AI29="○",定員29名以下!AI58&lt;2),1,IF(AND(AI28=0,定員29名以下!AI29="○"),1,0)))</f>
        <v>0</v>
      </c>
      <c r="CD28" s="560">
        <f>IF(AND(AJ28=1,定員29名以下!AJ29="○",定員29名以下!AJ58&gt;=2),2,IF(AND(AJ28=1,定員29名以下!AJ29="○",定員29名以下!AJ58&lt;2),1,IF(AND(AJ28=0,定員29名以下!AJ29="○"),1,0)))</f>
        <v>0</v>
      </c>
      <c r="CE28" s="560">
        <f>IF(AND(AK28=1,定員29名以下!AK29="○",定員29名以下!AK58&gt;=2),2,IF(AND(AK28=1,定員29名以下!AK29="○",定員29名以下!AK58&lt;2),1,IF(AND(AK28=0,定員29名以下!AK29="○"),1,0)))</f>
        <v>0</v>
      </c>
      <c r="CF28" s="560">
        <f>IF(AND(AL28=1,定員29名以下!AL29="○",定員29名以下!AL58&gt;=2),2,IF(AND(AL28=1,定員29名以下!AL29="○",定員29名以下!AL58&lt;2),1,IF(AND(AL28=0,定員29名以下!AL29="○"),1,0)))</f>
        <v>0</v>
      </c>
      <c r="CG28" s="560">
        <f>IF(AND(AM28=1,定員29名以下!AM29="○",定員29名以下!AM58&gt;=2),2,IF(AND(AM28=1,定員29名以下!AM29="○",定員29名以下!AM58&lt;2),1,IF(AND(AM28=0,定員29名以下!AM29="○"),1,0)))</f>
        <v>0</v>
      </c>
      <c r="CH28" s="560">
        <f>IF(AND(AN28=1,定員29名以下!AN29="○",定員29名以下!AN58&gt;=2),2,IF(AND(AN28=1,定員29名以下!AN29="○",定員29名以下!AN58&lt;2),1,IF(AND(AN28=0,定員29名以下!AN29="○"),1,0)))</f>
        <v>0</v>
      </c>
      <c r="CI28" s="560">
        <f>IF(AND(AO28=1,定員29名以下!AO29="○",定員29名以下!AO58&gt;=2),2,IF(AND(AO28=1,定員29名以下!AO29="○",定員29名以下!AO58&lt;2),1,IF(AND(AO28=0,定員29名以下!AO29="○"),1,0)))</f>
        <v>0</v>
      </c>
      <c r="CJ28" s="560">
        <f>IF(AND(AP28=1,定員29名以下!AP29="○",定員29名以下!AP58&gt;=2),2,IF(AND(AP28=1,定員29名以下!AP29="○",定員29名以下!AP58&lt;2),1,IF(AND(AP28=0,定員29名以下!AP29="○"),1,0)))</f>
        <v>0</v>
      </c>
      <c r="CK28" s="560">
        <f>IF(AND(AQ28=1,定員29名以下!AQ29="○",定員29名以下!AQ58&gt;=2),2,IF(AND(AQ28=1,定員29名以下!AQ29="○",定員29名以下!AQ58&lt;2),1,IF(AND(AQ28=0,定員29名以下!AQ29="○"),1,0)))</f>
        <v>0</v>
      </c>
      <c r="CL28" s="560">
        <f t="shared" si="8"/>
        <v>0</v>
      </c>
      <c r="CM28" s="560">
        <f t="shared" si="6"/>
        <v>0</v>
      </c>
      <c r="CN28" s="560">
        <f t="shared" si="7"/>
        <v>0</v>
      </c>
    </row>
    <row r="29" spans="1:92">
      <c r="A29" s="572">
        <v>22</v>
      </c>
      <c r="B29" s="573"/>
      <c r="C29" s="574">
        <f t="shared" ref="C29:AQ35" si="14">IF(OR(AND(44626&gt;=C59,C59&gt;=44588),AND(45382&gt;=C59,C59&gt;=44659)),1,0)</f>
        <v>1</v>
      </c>
      <c r="D29" s="574">
        <f t="shared" si="14"/>
        <v>1</v>
      </c>
      <c r="E29" s="574">
        <f t="shared" si="14"/>
        <v>1</v>
      </c>
      <c r="F29" s="574">
        <f t="shared" si="14"/>
        <v>1</v>
      </c>
      <c r="G29" s="574">
        <f t="shared" si="14"/>
        <v>1</v>
      </c>
      <c r="H29" s="574">
        <f t="shared" si="14"/>
        <v>1</v>
      </c>
      <c r="I29" s="574">
        <f t="shared" si="14"/>
        <v>1</v>
      </c>
      <c r="J29" s="574">
        <f t="shared" si="14"/>
        <v>1</v>
      </c>
      <c r="K29" s="574">
        <f t="shared" si="14"/>
        <v>1</v>
      </c>
      <c r="L29" s="574">
        <f t="shared" si="14"/>
        <v>1</v>
      </c>
      <c r="M29" s="574">
        <f t="shared" si="14"/>
        <v>1</v>
      </c>
      <c r="N29" s="574">
        <f t="shared" si="14"/>
        <v>0</v>
      </c>
      <c r="O29" s="574">
        <f t="shared" si="14"/>
        <v>0</v>
      </c>
      <c r="P29" s="574">
        <f t="shared" si="14"/>
        <v>0</v>
      </c>
      <c r="Q29" s="574">
        <f t="shared" si="14"/>
        <v>0</v>
      </c>
      <c r="R29" s="574">
        <f t="shared" si="14"/>
        <v>0</v>
      </c>
      <c r="S29" s="574">
        <f t="shared" si="14"/>
        <v>0</v>
      </c>
      <c r="T29" s="574">
        <f t="shared" si="14"/>
        <v>0</v>
      </c>
      <c r="U29" s="574">
        <f t="shared" si="14"/>
        <v>0</v>
      </c>
      <c r="V29" s="574">
        <f t="shared" si="14"/>
        <v>0</v>
      </c>
      <c r="W29" s="574">
        <f t="shared" si="14"/>
        <v>0</v>
      </c>
      <c r="X29" s="574">
        <f t="shared" si="14"/>
        <v>0</v>
      </c>
      <c r="Y29" s="574">
        <f t="shared" si="14"/>
        <v>0</v>
      </c>
      <c r="Z29" s="574">
        <f t="shared" si="14"/>
        <v>0</v>
      </c>
      <c r="AA29" s="574">
        <f t="shared" si="14"/>
        <v>0</v>
      </c>
      <c r="AB29" s="574">
        <f t="shared" si="14"/>
        <v>0</v>
      </c>
      <c r="AC29" s="574">
        <f t="shared" si="14"/>
        <v>0</v>
      </c>
      <c r="AD29" s="574">
        <f t="shared" si="14"/>
        <v>0</v>
      </c>
      <c r="AE29" s="574">
        <f t="shared" si="14"/>
        <v>0</v>
      </c>
      <c r="AF29" s="574">
        <f t="shared" si="14"/>
        <v>0</v>
      </c>
      <c r="AG29" s="574">
        <f t="shared" si="14"/>
        <v>0</v>
      </c>
      <c r="AH29" s="574">
        <f t="shared" si="14"/>
        <v>0</v>
      </c>
      <c r="AI29" s="574">
        <f t="shared" si="14"/>
        <v>0</v>
      </c>
      <c r="AJ29" s="574">
        <f t="shared" si="14"/>
        <v>0</v>
      </c>
      <c r="AK29" s="574">
        <f t="shared" si="14"/>
        <v>0</v>
      </c>
      <c r="AL29" s="574">
        <f t="shared" si="14"/>
        <v>0</v>
      </c>
      <c r="AM29" s="574">
        <f t="shared" si="14"/>
        <v>0</v>
      </c>
      <c r="AN29" s="574">
        <f t="shared" si="14"/>
        <v>0</v>
      </c>
      <c r="AO29" s="574">
        <f t="shared" si="14"/>
        <v>0</v>
      </c>
      <c r="AP29" s="574">
        <f t="shared" si="14"/>
        <v>0</v>
      </c>
      <c r="AQ29" s="574">
        <f t="shared" si="14"/>
        <v>0</v>
      </c>
      <c r="AR29" s="572">
        <f t="shared" si="2"/>
        <v>0</v>
      </c>
      <c r="AS29" s="572">
        <f t="shared" si="4"/>
        <v>0</v>
      </c>
      <c r="AT29" s="572">
        <f t="shared" si="5"/>
        <v>0</v>
      </c>
      <c r="AV29" s="575" t="str">
        <f t="shared" si="3"/>
        <v/>
      </c>
      <c r="AW29" s="560">
        <f>IF(AND(C29=1,定員29名以下!C30="○",定員29名以下!C59&gt;=2),2,IF(AND(C29=1,定員29名以下!C30="○",定員29名以下!C59&lt;2),1,IF(AND(C29=0,定員29名以下!C30="○"),1,0)))</f>
        <v>0</v>
      </c>
      <c r="AX29" s="560">
        <f>IF(AND(D29=1,定員29名以下!D30="○",定員29名以下!D59&gt;=2),2,IF(AND(D29=1,定員29名以下!D30="○",定員29名以下!D59&lt;2),1,IF(AND(D29=0,定員29名以下!D30="○"),1,0)))</f>
        <v>0</v>
      </c>
      <c r="AY29" s="560">
        <f>IF(AND(E29=1,定員29名以下!E30="○",定員29名以下!E59&gt;=2),2,IF(AND(E29=1,定員29名以下!E30="○",定員29名以下!E59&lt;2),1,IF(AND(E29=0,定員29名以下!E30="○"),1,0)))</f>
        <v>0</v>
      </c>
      <c r="AZ29" s="560">
        <f>IF(AND(F29=1,定員29名以下!F30="○",定員29名以下!F59&gt;=2),2,IF(AND(F29=1,定員29名以下!F30="○",定員29名以下!F59&lt;2),1,IF(AND(F29=0,定員29名以下!F30="○"),1,0)))</f>
        <v>0</v>
      </c>
      <c r="BA29" s="560">
        <f>IF(AND(G29=1,定員29名以下!G30="○",定員29名以下!G59&gt;=2),2,IF(AND(G29=1,定員29名以下!G30="○",定員29名以下!G59&lt;2),1,IF(AND(G29=0,定員29名以下!G30="○"),1,0)))</f>
        <v>0</v>
      </c>
      <c r="BB29" s="560">
        <f>IF(AND(H29=1,定員29名以下!H30="○",定員29名以下!H59&gt;=2),2,IF(AND(H29=1,定員29名以下!H30="○",定員29名以下!H59&lt;2),1,IF(AND(H29=0,定員29名以下!H30="○"),1,0)))</f>
        <v>0</v>
      </c>
      <c r="BC29" s="560">
        <f>IF(AND(I29=1,定員29名以下!I30="○",定員29名以下!I59&gt;=2),2,IF(AND(I29=1,定員29名以下!I30="○",定員29名以下!I59&lt;2),1,IF(AND(I29=0,定員29名以下!I30="○"),1,0)))</f>
        <v>0</v>
      </c>
      <c r="BD29" s="560">
        <f>IF(AND(J29=1,定員29名以下!J30="○",定員29名以下!J59&gt;=2),2,IF(AND(J29=1,定員29名以下!J30="○",定員29名以下!J59&lt;2),1,IF(AND(J29=0,定員29名以下!J30="○"),1,0)))</f>
        <v>0</v>
      </c>
      <c r="BE29" s="560">
        <f>IF(AND(K29=1,定員29名以下!K30="○",定員29名以下!K59&gt;=2),2,IF(AND(K29=1,定員29名以下!K30="○",定員29名以下!K59&lt;2),1,IF(AND(K29=0,定員29名以下!K30="○"),1,0)))</f>
        <v>0</v>
      </c>
      <c r="BF29" s="560">
        <f>IF(AND(L29=1,定員29名以下!L30="○",定員29名以下!L59&gt;=2),2,IF(AND(L29=1,定員29名以下!L30="○",定員29名以下!L59&lt;2),1,IF(AND(L29=0,定員29名以下!L30="○"),1,0)))</f>
        <v>0</v>
      </c>
      <c r="BG29" s="560">
        <f>IF(AND(M29=1,定員29名以下!M30="○",定員29名以下!M59&gt;=2),2,IF(AND(M29=1,定員29名以下!M30="○",定員29名以下!M59&lt;2),1,IF(AND(M29=0,定員29名以下!M30="○"),1,0)))</f>
        <v>0</v>
      </c>
      <c r="BH29" s="560">
        <f>IF(AND(N29=1,定員29名以下!N30="○",定員29名以下!N59&gt;=2),2,IF(AND(N29=1,定員29名以下!N30="○",定員29名以下!N59&lt;2),1,IF(AND(N29=0,定員29名以下!N30="○"),1,0)))</f>
        <v>0</v>
      </c>
      <c r="BI29" s="560">
        <f>IF(AND(O29=1,定員29名以下!O30="○",定員29名以下!O59&gt;=2),2,IF(AND(O29=1,定員29名以下!O30="○",定員29名以下!O59&lt;2),1,IF(AND(O29=0,定員29名以下!O30="○"),1,0)))</f>
        <v>0</v>
      </c>
      <c r="BJ29" s="560">
        <f>IF(AND(P29=1,定員29名以下!P30="○",定員29名以下!P59&gt;=2),2,IF(AND(P29=1,定員29名以下!P30="○",定員29名以下!P59&lt;2),1,IF(AND(P29=0,定員29名以下!P30="○"),1,0)))</f>
        <v>0</v>
      </c>
      <c r="BK29" s="560">
        <f>IF(AND(Q29=1,定員29名以下!Q30="○",定員29名以下!Q59&gt;=2),2,IF(AND(Q29=1,定員29名以下!Q30="○",定員29名以下!Q59&lt;2),1,IF(AND(Q29=0,定員29名以下!Q30="○"),1,0)))</f>
        <v>0</v>
      </c>
      <c r="BL29" s="560">
        <f>IF(AND(R29=1,定員29名以下!R30="○",定員29名以下!R59&gt;=2),2,IF(AND(R29=1,定員29名以下!R30="○",定員29名以下!R59&lt;2),1,IF(AND(R29=0,定員29名以下!R30="○"),1,0)))</f>
        <v>0</v>
      </c>
      <c r="BM29" s="560">
        <f>IF(AND(S29=1,定員29名以下!S30="○",定員29名以下!S59&gt;=2),2,IF(AND(S29=1,定員29名以下!S30="○",定員29名以下!S59&lt;2),1,IF(AND(S29=0,定員29名以下!S30="○"),1,0)))</f>
        <v>0</v>
      </c>
      <c r="BN29" s="560">
        <f>IF(AND(T29=1,定員29名以下!T30="○",定員29名以下!T59&gt;=2),2,IF(AND(T29=1,定員29名以下!T30="○",定員29名以下!T59&lt;2),1,IF(AND(T29=0,定員29名以下!T30="○"),1,0)))</f>
        <v>0</v>
      </c>
      <c r="BO29" s="560">
        <f>IF(AND(U29=1,定員29名以下!U30="○",定員29名以下!U59&gt;=2),2,IF(AND(U29=1,定員29名以下!U30="○",定員29名以下!U59&lt;2),1,IF(AND(U29=0,定員29名以下!U30="○"),1,0)))</f>
        <v>0</v>
      </c>
      <c r="BP29" s="560">
        <f>IF(AND(V29=1,定員29名以下!V30="○",定員29名以下!V59&gt;=2),2,IF(AND(V29=1,定員29名以下!V30="○",定員29名以下!V59&lt;2),1,IF(AND(V29=0,定員29名以下!V30="○"),1,0)))</f>
        <v>0</v>
      </c>
      <c r="BQ29" s="560">
        <f>IF(AND(W29=1,定員29名以下!W30="○",定員29名以下!W59&gt;=2),2,IF(AND(W29=1,定員29名以下!W30="○",定員29名以下!W59&lt;2),1,IF(AND(W29=0,定員29名以下!W30="○"),1,0)))</f>
        <v>0</v>
      </c>
      <c r="BR29" s="560">
        <f>IF(AND(X29=1,定員29名以下!X30="○",定員29名以下!X59&gt;=2),2,IF(AND(X29=1,定員29名以下!X30="○",定員29名以下!X59&lt;2),1,IF(AND(X29=0,定員29名以下!X30="○"),1,0)))</f>
        <v>0</v>
      </c>
      <c r="BS29" s="560">
        <f>IF(AND(Y29=1,定員29名以下!Y30="○",定員29名以下!Y59&gt;=2),2,IF(AND(Y29=1,定員29名以下!Y30="○",定員29名以下!Y59&lt;2),1,IF(AND(Y29=0,定員29名以下!Y30="○"),1,0)))</f>
        <v>0</v>
      </c>
      <c r="BT29" s="560">
        <f>IF(AND(Z29=1,定員29名以下!Z30="○",定員29名以下!Z59&gt;=2),2,IF(AND(Z29=1,定員29名以下!Z30="○",定員29名以下!Z59&lt;2),1,IF(AND(Z29=0,定員29名以下!Z30="○"),1,0)))</f>
        <v>0</v>
      </c>
      <c r="BU29" s="560">
        <f>IF(AND(AA29=1,定員29名以下!AA30="○",定員29名以下!AA59&gt;=2),2,IF(AND(AA29=1,定員29名以下!AA30="○",定員29名以下!AA59&lt;2),1,IF(AND(AA29=0,定員29名以下!AA30="○"),1,0)))</f>
        <v>0</v>
      </c>
      <c r="BV29" s="560">
        <f>IF(AND(AB29=1,定員29名以下!AB30="○",定員29名以下!AB59&gt;=2),2,IF(AND(AB29=1,定員29名以下!AB30="○",定員29名以下!AB59&lt;2),1,IF(AND(AB29=0,定員29名以下!AB30="○"),1,0)))</f>
        <v>0</v>
      </c>
      <c r="BW29" s="560">
        <f>IF(AND(AC29=1,定員29名以下!AC30="○",定員29名以下!AC59&gt;=2),2,IF(AND(AC29=1,定員29名以下!AC30="○",定員29名以下!AC59&lt;2),1,IF(AND(AC29=0,定員29名以下!AC30="○"),1,0)))</f>
        <v>0</v>
      </c>
      <c r="BX29" s="560">
        <f>IF(AND(AD29=1,定員29名以下!AD30="○",定員29名以下!AD59&gt;=2),2,IF(AND(AD29=1,定員29名以下!AD30="○",定員29名以下!AD59&lt;2),1,IF(AND(AD29=0,定員29名以下!AD30="○"),1,0)))</f>
        <v>0</v>
      </c>
      <c r="BY29" s="560">
        <f>IF(AND(AE29=1,定員29名以下!AE30="○",定員29名以下!AE59&gt;=2),2,IF(AND(AE29=1,定員29名以下!AE30="○",定員29名以下!AE59&lt;2),1,IF(AND(AE29=0,定員29名以下!AE30="○"),1,0)))</f>
        <v>0</v>
      </c>
      <c r="BZ29" s="560">
        <f>IF(AND(AF29=1,定員29名以下!AF30="○",定員29名以下!AF59&gt;=2),2,IF(AND(AF29=1,定員29名以下!AF30="○",定員29名以下!AF59&lt;2),1,IF(AND(AF29=0,定員29名以下!AF30="○"),1,0)))</f>
        <v>0</v>
      </c>
      <c r="CA29" s="560">
        <f>IF(AND(AG29=1,定員29名以下!AG30="○",定員29名以下!AG59&gt;=2),2,IF(AND(AG29=1,定員29名以下!AG30="○",定員29名以下!AG59&lt;2),1,IF(AND(AG29=0,定員29名以下!AG30="○"),1,0)))</f>
        <v>0</v>
      </c>
      <c r="CB29" s="560">
        <f>IF(AND(AH29=1,定員29名以下!AH30="○",定員29名以下!AH59&gt;=2),2,IF(AND(AH29=1,定員29名以下!AH30="○",定員29名以下!AH59&lt;2),1,IF(AND(AH29=0,定員29名以下!AH30="○"),1,0)))</f>
        <v>0</v>
      </c>
      <c r="CC29" s="560">
        <f>IF(AND(AI29=1,定員29名以下!AI30="○",定員29名以下!AI59&gt;=2),2,IF(AND(AI29=1,定員29名以下!AI30="○",定員29名以下!AI59&lt;2),1,IF(AND(AI29=0,定員29名以下!AI30="○"),1,0)))</f>
        <v>0</v>
      </c>
      <c r="CD29" s="560">
        <f>IF(AND(AJ29=1,定員29名以下!AJ30="○",定員29名以下!AJ59&gt;=2),2,IF(AND(AJ29=1,定員29名以下!AJ30="○",定員29名以下!AJ59&lt;2),1,IF(AND(AJ29=0,定員29名以下!AJ30="○"),1,0)))</f>
        <v>0</v>
      </c>
      <c r="CE29" s="560">
        <f>IF(AND(AK29=1,定員29名以下!AK30="○",定員29名以下!AK59&gt;=2),2,IF(AND(AK29=1,定員29名以下!AK30="○",定員29名以下!AK59&lt;2),1,IF(AND(AK29=0,定員29名以下!AK30="○"),1,0)))</f>
        <v>0</v>
      </c>
      <c r="CF29" s="560">
        <f>IF(AND(AL29=1,定員29名以下!AL30="○",定員29名以下!AL59&gt;=2),2,IF(AND(AL29=1,定員29名以下!AL30="○",定員29名以下!AL59&lt;2),1,IF(AND(AL29=0,定員29名以下!AL30="○"),1,0)))</f>
        <v>0</v>
      </c>
      <c r="CG29" s="560">
        <f>IF(AND(AM29=1,定員29名以下!AM30="○",定員29名以下!AM59&gt;=2),2,IF(AND(AM29=1,定員29名以下!AM30="○",定員29名以下!AM59&lt;2),1,IF(AND(AM29=0,定員29名以下!AM30="○"),1,0)))</f>
        <v>0</v>
      </c>
      <c r="CH29" s="560">
        <f>IF(AND(AN29=1,定員29名以下!AN30="○",定員29名以下!AN59&gt;=2),2,IF(AND(AN29=1,定員29名以下!AN30="○",定員29名以下!AN59&lt;2),1,IF(AND(AN29=0,定員29名以下!AN30="○"),1,0)))</f>
        <v>0</v>
      </c>
      <c r="CI29" s="560">
        <f>IF(AND(AO29=1,定員29名以下!AO30="○",定員29名以下!AO59&gt;=2),2,IF(AND(AO29=1,定員29名以下!AO30="○",定員29名以下!AO59&lt;2),1,IF(AND(AO29=0,定員29名以下!AO30="○"),1,0)))</f>
        <v>0</v>
      </c>
      <c r="CJ29" s="560">
        <f>IF(AND(AP29=1,定員29名以下!AP30="○",定員29名以下!AP59&gt;=2),2,IF(AND(AP29=1,定員29名以下!AP30="○",定員29名以下!AP59&lt;2),1,IF(AND(AP29=0,定員29名以下!AP30="○"),1,0)))</f>
        <v>0</v>
      </c>
      <c r="CK29" s="560">
        <f>IF(AND(AQ29=1,定員29名以下!AQ30="○",定員29名以下!AQ59&gt;=2),2,IF(AND(AQ29=1,定員29名以下!AQ30="○",定員29名以下!AQ59&lt;2),1,IF(AND(AQ29=0,定員29名以下!AQ30="○"),1,0)))</f>
        <v>0</v>
      </c>
      <c r="CL29" s="560">
        <f t="shared" si="8"/>
        <v>0</v>
      </c>
      <c r="CM29" s="560">
        <f t="shared" si="6"/>
        <v>0</v>
      </c>
      <c r="CN29" s="560">
        <f t="shared" si="7"/>
        <v>0</v>
      </c>
    </row>
    <row r="30" spans="1:92">
      <c r="A30" s="572">
        <v>23</v>
      </c>
      <c r="B30" s="573"/>
      <c r="C30" s="574">
        <f t="shared" si="14"/>
        <v>1</v>
      </c>
      <c r="D30" s="574">
        <f t="shared" si="14"/>
        <v>1</v>
      </c>
      <c r="E30" s="574">
        <f t="shared" si="14"/>
        <v>1</v>
      </c>
      <c r="F30" s="574">
        <f t="shared" si="14"/>
        <v>1</v>
      </c>
      <c r="G30" s="574">
        <f t="shared" si="14"/>
        <v>1</v>
      </c>
      <c r="H30" s="574">
        <f t="shared" si="14"/>
        <v>1</v>
      </c>
      <c r="I30" s="574">
        <f t="shared" si="14"/>
        <v>1</v>
      </c>
      <c r="J30" s="574">
        <f t="shared" si="14"/>
        <v>1</v>
      </c>
      <c r="K30" s="574">
        <f t="shared" si="14"/>
        <v>1</v>
      </c>
      <c r="L30" s="574">
        <f t="shared" si="14"/>
        <v>1</v>
      </c>
      <c r="M30" s="574">
        <f t="shared" si="14"/>
        <v>1</v>
      </c>
      <c r="N30" s="574">
        <f t="shared" si="14"/>
        <v>0</v>
      </c>
      <c r="O30" s="574">
        <f t="shared" si="14"/>
        <v>0</v>
      </c>
      <c r="P30" s="574">
        <f t="shared" si="14"/>
        <v>0</v>
      </c>
      <c r="Q30" s="574">
        <f t="shared" si="14"/>
        <v>0</v>
      </c>
      <c r="R30" s="574">
        <f t="shared" si="14"/>
        <v>0</v>
      </c>
      <c r="S30" s="574">
        <f t="shared" si="14"/>
        <v>0</v>
      </c>
      <c r="T30" s="574">
        <f t="shared" si="14"/>
        <v>0</v>
      </c>
      <c r="U30" s="574">
        <f t="shared" si="14"/>
        <v>0</v>
      </c>
      <c r="V30" s="574">
        <f t="shared" si="14"/>
        <v>0</v>
      </c>
      <c r="W30" s="574">
        <f t="shared" si="14"/>
        <v>0</v>
      </c>
      <c r="X30" s="574">
        <f t="shared" si="14"/>
        <v>0</v>
      </c>
      <c r="Y30" s="574">
        <f t="shared" si="14"/>
        <v>0</v>
      </c>
      <c r="Z30" s="574">
        <f t="shared" si="14"/>
        <v>0</v>
      </c>
      <c r="AA30" s="574">
        <f t="shared" si="14"/>
        <v>0</v>
      </c>
      <c r="AB30" s="574">
        <f t="shared" si="14"/>
        <v>0</v>
      </c>
      <c r="AC30" s="574">
        <f t="shared" si="14"/>
        <v>0</v>
      </c>
      <c r="AD30" s="574">
        <f t="shared" si="14"/>
        <v>0</v>
      </c>
      <c r="AE30" s="574">
        <f t="shared" si="14"/>
        <v>0</v>
      </c>
      <c r="AF30" s="574">
        <f t="shared" si="14"/>
        <v>0</v>
      </c>
      <c r="AG30" s="574">
        <f t="shared" si="14"/>
        <v>0</v>
      </c>
      <c r="AH30" s="574">
        <f t="shared" si="14"/>
        <v>0</v>
      </c>
      <c r="AI30" s="574">
        <f t="shared" si="14"/>
        <v>0</v>
      </c>
      <c r="AJ30" s="574">
        <f t="shared" si="14"/>
        <v>0</v>
      </c>
      <c r="AK30" s="574">
        <f t="shared" si="14"/>
        <v>0</v>
      </c>
      <c r="AL30" s="574">
        <f t="shared" si="14"/>
        <v>0</v>
      </c>
      <c r="AM30" s="574">
        <f t="shared" si="14"/>
        <v>0</v>
      </c>
      <c r="AN30" s="574">
        <f t="shared" si="14"/>
        <v>0</v>
      </c>
      <c r="AO30" s="574">
        <f t="shared" si="14"/>
        <v>0</v>
      </c>
      <c r="AP30" s="574">
        <f t="shared" si="14"/>
        <v>0</v>
      </c>
      <c r="AQ30" s="574">
        <f t="shared" si="14"/>
        <v>0</v>
      </c>
      <c r="AR30" s="572">
        <f t="shared" si="2"/>
        <v>0</v>
      </c>
      <c r="AS30" s="572">
        <f t="shared" si="4"/>
        <v>0</v>
      </c>
      <c r="AT30" s="572">
        <f t="shared" si="5"/>
        <v>0</v>
      </c>
      <c r="AV30" s="575" t="str">
        <f t="shared" si="3"/>
        <v/>
      </c>
      <c r="AW30" s="560">
        <f>IF(AND(C30=1,定員29名以下!C31="○",定員29名以下!C60&gt;=2),2,IF(AND(C30=1,定員29名以下!C31="○",定員29名以下!C60&lt;2),1,IF(AND(C30=0,定員29名以下!C31="○"),1,0)))</f>
        <v>0</v>
      </c>
      <c r="AX30" s="560">
        <f>IF(AND(D30=1,定員29名以下!D31="○",定員29名以下!D60&gt;=2),2,IF(AND(D30=1,定員29名以下!D31="○",定員29名以下!D60&lt;2),1,IF(AND(D30=0,定員29名以下!D31="○"),1,0)))</f>
        <v>0</v>
      </c>
      <c r="AY30" s="560">
        <f>IF(AND(E30=1,定員29名以下!E31="○",定員29名以下!E60&gt;=2),2,IF(AND(E30=1,定員29名以下!E31="○",定員29名以下!E60&lt;2),1,IF(AND(E30=0,定員29名以下!E31="○"),1,0)))</f>
        <v>0</v>
      </c>
      <c r="AZ30" s="560">
        <f>IF(AND(F30=1,定員29名以下!F31="○",定員29名以下!F60&gt;=2),2,IF(AND(F30=1,定員29名以下!F31="○",定員29名以下!F60&lt;2),1,IF(AND(F30=0,定員29名以下!F31="○"),1,0)))</f>
        <v>0</v>
      </c>
      <c r="BA30" s="560">
        <f>IF(AND(G30=1,定員29名以下!G31="○",定員29名以下!G60&gt;=2),2,IF(AND(G30=1,定員29名以下!G31="○",定員29名以下!G60&lt;2),1,IF(AND(G30=0,定員29名以下!G31="○"),1,0)))</f>
        <v>0</v>
      </c>
      <c r="BB30" s="560">
        <f>IF(AND(H30=1,定員29名以下!H31="○",定員29名以下!H60&gt;=2),2,IF(AND(H30=1,定員29名以下!H31="○",定員29名以下!H60&lt;2),1,IF(AND(H30=0,定員29名以下!H31="○"),1,0)))</f>
        <v>0</v>
      </c>
      <c r="BC30" s="560">
        <f>IF(AND(I30=1,定員29名以下!I31="○",定員29名以下!I60&gt;=2),2,IF(AND(I30=1,定員29名以下!I31="○",定員29名以下!I60&lt;2),1,IF(AND(I30=0,定員29名以下!I31="○"),1,0)))</f>
        <v>0</v>
      </c>
      <c r="BD30" s="560">
        <f>IF(AND(J30=1,定員29名以下!J31="○",定員29名以下!J60&gt;=2),2,IF(AND(J30=1,定員29名以下!J31="○",定員29名以下!J60&lt;2),1,IF(AND(J30=0,定員29名以下!J31="○"),1,0)))</f>
        <v>0</v>
      </c>
      <c r="BE30" s="560">
        <f>IF(AND(K30=1,定員29名以下!K31="○",定員29名以下!K60&gt;=2),2,IF(AND(K30=1,定員29名以下!K31="○",定員29名以下!K60&lt;2),1,IF(AND(K30=0,定員29名以下!K31="○"),1,0)))</f>
        <v>0</v>
      </c>
      <c r="BF30" s="560">
        <f>IF(AND(L30=1,定員29名以下!L31="○",定員29名以下!L60&gt;=2),2,IF(AND(L30=1,定員29名以下!L31="○",定員29名以下!L60&lt;2),1,IF(AND(L30=0,定員29名以下!L31="○"),1,0)))</f>
        <v>0</v>
      </c>
      <c r="BG30" s="560">
        <f>IF(AND(M30=1,定員29名以下!M31="○",定員29名以下!M60&gt;=2),2,IF(AND(M30=1,定員29名以下!M31="○",定員29名以下!M60&lt;2),1,IF(AND(M30=0,定員29名以下!M31="○"),1,0)))</f>
        <v>0</v>
      </c>
      <c r="BH30" s="560">
        <f>IF(AND(N30=1,定員29名以下!N31="○",定員29名以下!N60&gt;=2),2,IF(AND(N30=1,定員29名以下!N31="○",定員29名以下!N60&lt;2),1,IF(AND(N30=0,定員29名以下!N31="○"),1,0)))</f>
        <v>0</v>
      </c>
      <c r="BI30" s="560">
        <f>IF(AND(O30=1,定員29名以下!O31="○",定員29名以下!O60&gt;=2),2,IF(AND(O30=1,定員29名以下!O31="○",定員29名以下!O60&lt;2),1,IF(AND(O30=0,定員29名以下!O31="○"),1,0)))</f>
        <v>0</v>
      </c>
      <c r="BJ30" s="560">
        <f>IF(AND(P30=1,定員29名以下!P31="○",定員29名以下!P60&gt;=2),2,IF(AND(P30=1,定員29名以下!P31="○",定員29名以下!P60&lt;2),1,IF(AND(P30=0,定員29名以下!P31="○"),1,0)))</f>
        <v>0</v>
      </c>
      <c r="BK30" s="560">
        <f>IF(AND(Q30=1,定員29名以下!Q31="○",定員29名以下!Q60&gt;=2),2,IF(AND(Q30=1,定員29名以下!Q31="○",定員29名以下!Q60&lt;2),1,IF(AND(Q30=0,定員29名以下!Q31="○"),1,0)))</f>
        <v>0</v>
      </c>
      <c r="BL30" s="560">
        <f>IF(AND(R30=1,定員29名以下!R31="○",定員29名以下!R60&gt;=2),2,IF(AND(R30=1,定員29名以下!R31="○",定員29名以下!R60&lt;2),1,IF(AND(R30=0,定員29名以下!R31="○"),1,0)))</f>
        <v>0</v>
      </c>
      <c r="BM30" s="560">
        <f>IF(AND(S30=1,定員29名以下!S31="○",定員29名以下!S60&gt;=2),2,IF(AND(S30=1,定員29名以下!S31="○",定員29名以下!S60&lt;2),1,IF(AND(S30=0,定員29名以下!S31="○"),1,0)))</f>
        <v>0</v>
      </c>
      <c r="BN30" s="560">
        <f>IF(AND(T30=1,定員29名以下!T31="○",定員29名以下!T60&gt;=2),2,IF(AND(T30=1,定員29名以下!T31="○",定員29名以下!T60&lt;2),1,IF(AND(T30=0,定員29名以下!T31="○"),1,0)))</f>
        <v>0</v>
      </c>
      <c r="BO30" s="560">
        <f>IF(AND(U30=1,定員29名以下!U31="○",定員29名以下!U60&gt;=2),2,IF(AND(U30=1,定員29名以下!U31="○",定員29名以下!U60&lt;2),1,IF(AND(U30=0,定員29名以下!U31="○"),1,0)))</f>
        <v>0</v>
      </c>
      <c r="BP30" s="560">
        <f>IF(AND(V30=1,定員29名以下!V31="○",定員29名以下!V60&gt;=2),2,IF(AND(V30=1,定員29名以下!V31="○",定員29名以下!V60&lt;2),1,IF(AND(V30=0,定員29名以下!V31="○"),1,0)))</f>
        <v>0</v>
      </c>
      <c r="BQ30" s="560">
        <f>IF(AND(W30=1,定員29名以下!W31="○",定員29名以下!W60&gt;=2),2,IF(AND(W30=1,定員29名以下!W31="○",定員29名以下!W60&lt;2),1,IF(AND(W30=0,定員29名以下!W31="○"),1,0)))</f>
        <v>0</v>
      </c>
      <c r="BR30" s="560">
        <f>IF(AND(X30=1,定員29名以下!X31="○",定員29名以下!X60&gt;=2),2,IF(AND(X30=1,定員29名以下!X31="○",定員29名以下!X60&lt;2),1,IF(AND(X30=0,定員29名以下!X31="○"),1,0)))</f>
        <v>0</v>
      </c>
      <c r="BS30" s="560">
        <f>IF(AND(Y30=1,定員29名以下!Y31="○",定員29名以下!Y60&gt;=2),2,IF(AND(Y30=1,定員29名以下!Y31="○",定員29名以下!Y60&lt;2),1,IF(AND(Y30=0,定員29名以下!Y31="○"),1,0)))</f>
        <v>0</v>
      </c>
      <c r="BT30" s="560">
        <f>IF(AND(Z30=1,定員29名以下!Z31="○",定員29名以下!Z60&gt;=2),2,IF(AND(Z30=1,定員29名以下!Z31="○",定員29名以下!Z60&lt;2),1,IF(AND(Z30=0,定員29名以下!Z31="○"),1,0)))</f>
        <v>0</v>
      </c>
      <c r="BU30" s="560">
        <f>IF(AND(AA30=1,定員29名以下!AA31="○",定員29名以下!AA60&gt;=2),2,IF(AND(AA30=1,定員29名以下!AA31="○",定員29名以下!AA60&lt;2),1,IF(AND(AA30=0,定員29名以下!AA31="○"),1,0)))</f>
        <v>0</v>
      </c>
      <c r="BV30" s="560">
        <f>IF(AND(AB30=1,定員29名以下!AB31="○",定員29名以下!AB60&gt;=2),2,IF(AND(AB30=1,定員29名以下!AB31="○",定員29名以下!AB60&lt;2),1,IF(AND(AB30=0,定員29名以下!AB31="○"),1,0)))</f>
        <v>0</v>
      </c>
      <c r="BW30" s="560">
        <f>IF(AND(AC30=1,定員29名以下!AC31="○",定員29名以下!AC60&gt;=2),2,IF(AND(AC30=1,定員29名以下!AC31="○",定員29名以下!AC60&lt;2),1,IF(AND(AC30=0,定員29名以下!AC31="○"),1,0)))</f>
        <v>0</v>
      </c>
      <c r="BX30" s="560">
        <f>IF(AND(AD30=1,定員29名以下!AD31="○",定員29名以下!AD60&gt;=2),2,IF(AND(AD30=1,定員29名以下!AD31="○",定員29名以下!AD60&lt;2),1,IF(AND(AD30=0,定員29名以下!AD31="○"),1,0)))</f>
        <v>0</v>
      </c>
      <c r="BY30" s="560">
        <f>IF(AND(AE30=1,定員29名以下!AE31="○",定員29名以下!AE60&gt;=2),2,IF(AND(AE30=1,定員29名以下!AE31="○",定員29名以下!AE60&lt;2),1,IF(AND(AE30=0,定員29名以下!AE31="○"),1,0)))</f>
        <v>0</v>
      </c>
      <c r="BZ30" s="560">
        <f>IF(AND(AF30=1,定員29名以下!AF31="○",定員29名以下!AF60&gt;=2),2,IF(AND(AF30=1,定員29名以下!AF31="○",定員29名以下!AF60&lt;2),1,IF(AND(AF30=0,定員29名以下!AF31="○"),1,0)))</f>
        <v>0</v>
      </c>
      <c r="CA30" s="560">
        <f>IF(AND(AG30=1,定員29名以下!AG31="○",定員29名以下!AG60&gt;=2),2,IF(AND(AG30=1,定員29名以下!AG31="○",定員29名以下!AG60&lt;2),1,IF(AND(AG30=0,定員29名以下!AG31="○"),1,0)))</f>
        <v>0</v>
      </c>
      <c r="CB30" s="560">
        <f>IF(AND(AH30=1,定員29名以下!AH31="○",定員29名以下!AH60&gt;=2),2,IF(AND(AH30=1,定員29名以下!AH31="○",定員29名以下!AH60&lt;2),1,IF(AND(AH30=0,定員29名以下!AH31="○"),1,0)))</f>
        <v>0</v>
      </c>
      <c r="CC30" s="560">
        <f>IF(AND(AI30=1,定員29名以下!AI31="○",定員29名以下!AI60&gt;=2),2,IF(AND(AI30=1,定員29名以下!AI31="○",定員29名以下!AI60&lt;2),1,IF(AND(AI30=0,定員29名以下!AI31="○"),1,0)))</f>
        <v>0</v>
      </c>
      <c r="CD30" s="560">
        <f>IF(AND(AJ30=1,定員29名以下!AJ31="○",定員29名以下!AJ60&gt;=2),2,IF(AND(AJ30=1,定員29名以下!AJ31="○",定員29名以下!AJ60&lt;2),1,IF(AND(AJ30=0,定員29名以下!AJ31="○"),1,0)))</f>
        <v>0</v>
      </c>
      <c r="CE30" s="560">
        <f>IF(AND(AK30=1,定員29名以下!AK31="○",定員29名以下!AK60&gt;=2),2,IF(AND(AK30=1,定員29名以下!AK31="○",定員29名以下!AK60&lt;2),1,IF(AND(AK30=0,定員29名以下!AK31="○"),1,0)))</f>
        <v>0</v>
      </c>
      <c r="CF30" s="560">
        <f>IF(AND(AL30=1,定員29名以下!AL31="○",定員29名以下!AL60&gt;=2),2,IF(AND(AL30=1,定員29名以下!AL31="○",定員29名以下!AL60&lt;2),1,IF(AND(AL30=0,定員29名以下!AL31="○"),1,0)))</f>
        <v>0</v>
      </c>
      <c r="CG30" s="560">
        <f>IF(AND(AM30=1,定員29名以下!AM31="○",定員29名以下!AM60&gt;=2),2,IF(AND(AM30=1,定員29名以下!AM31="○",定員29名以下!AM60&lt;2),1,IF(AND(AM30=0,定員29名以下!AM31="○"),1,0)))</f>
        <v>0</v>
      </c>
      <c r="CH30" s="560">
        <f>IF(AND(AN30=1,定員29名以下!AN31="○",定員29名以下!AN60&gt;=2),2,IF(AND(AN30=1,定員29名以下!AN31="○",定員29名以下!AN60&lt;2),1,IF(AND(AN30=0,定員29名以下!AN31="○"),1,0)))</f>
        <v>0</v>
      </c>
      <c r="CI30" s="560">
        <f>IF(AND(AO30=1,定員29名以下!AO31="○",定員29名以下!AO60&gt;=2),2,IF(AND(AO30=1,定員29名以下!AO31="○",定員29名以下!AO60&lt;2),1,IF(AND(AO30=0,定員29名以下!AO31="○"),1,0)))</f>
        <v>0</v>
      </c>
      <c r="CJ30" s="560">
        <f>IF(AND(AP30=1,定員29名以下!AP31="○",定員29名以下!AP60&gt;=2),2,IF(AND(AP30=1,定員29名以下!AP31="○",定員29名以下!AP60&lt;2),1,IF(AND(AP30=0,定員29名以下!AP31="○"),1,0)))</f>
        <v>0</v>
      </c>
      <c r="CK30" s="560">
        <f>IF(AND(AQ30=1,定員29名以下!AQ31="○",定員29名以下!AQ60&gt;=2),2,IF(AND(AQ30=1,定員29名以下!AQ31="○",定員29名以下!AQ60&lt;2),1,IF(AND(AQ30=0,定員29名以下!AQ31="○"),1,0)))</f>
        <v>0</v>
      </c>
      <c r="CL30" s="560">
        <f t="shared" si="8"/>
        <v>0</v>
      </c>
      <c r="CM30" s="560">
        <f t="shared" si="6"/>
        <v>0</v>
      </c>
      <c r="CN30" s="560">
        <f t="shared" si="7"/>
        <v>0</v>
      </c>
    </row>
    <row r="31" spans="1:92">
      <c r="A31" s="572">
        <v>24</v>
      </c>
      <c r="B31" s="573"/>
      <c r="C31" s="574">
        <f t="shared" si="14"/>
        <v>1</v>
      </c>
      <c r="D31" s="574">
        <f t="shared" si="14"/>
        <v>1</v>
      </c>
      <c r="E31" s="574">
        <f t="shared" si="14"/>
        <v>1</v>
      </c>
      <c r="F31" s="574">
        <f t="shared" si="14"/>
        <v>1</v>
      </c>
      <c r="G31" s="574">
        <f t="shared" si="14"/>
        <v>1</v>
      </c>
      <c r="H31" s="574">
        <f t="shared" si="14"/>
        <v>1</v>
      </c>
      <c r="I31" s="574">
        <f t="shared" si="14"/>
        <v>1</v>
      </c>
      <c r="J31" s="574">
        <f t="shared" si="14"/>
        <v>1</v>
      </c>
      <c r="K31" s="574">
        <f t="shared" si="14"/>
        <v>1</v>
      </c>
      <c r="L31" s="574">
        <f t="shared" si="14"/>
        <v>1</v>
      </c>
      <c r="M31" s="574">
        <f t="shared" si="14"/>
        <v>1</v>
      </c>
      <c r="N31" s="574">
        <f t="shared" si="14"/>
        <v>0</v>
      </c>
      <c r="O31" s="574">
        <f t="shared" si="14"/>
        <v>0</v>
      </c>
      <c r="P31" s="574">
        <f t="shared" si="14"/>
        <v>0</v>
      </c>
      <c r="Q31" s="574">
        <f t="shared" si="14"/>
        <v>0</v>
      </c>
      <c r="R31" s="574">
        <f t="shared" si="14"/>
        <v>0</v>
      </c>
      <c r="S31" s="574">
        <f t="shared" si="14"/>
        <v>0</v>
      </c>
      <c r="T31" s="574">
        <f t="shared" si="14"/>
        <v>0</v>
      </c>
      <c r="U31" s="574">
        <f t="shared" si="14"/>
        <v>0</v>
      </c>
      <c r="V31" s="574">
        <f t="shared" si="14"/>
        <v>0</v>
      </c>
      <c r="W31" s="574">
        <f t="shared" si="14"/>
        <v>0</v>
      </c>
      <c r="X31" s="574">
        <f t="shared" si="14"/>
        <v>0</v>
      </c>
      <c r="Y31" s="574">
        <f t="shared" si="14"/>
        <v>0</v>
      </c>
      <c r="Z31" s="574">
        <f t="shared" si="14"/>
        <v>0</v>
      </c>
      <c r="AA31" s="574">
        <f t="shared" si="14"/>
        <v>0</v>
      </c>
      <c r="AB31" s="574">
        <f t="shared" si="14"/>
        <v>0</v>
      </c>
      <c r="AC31" s="574">
        <f t="shared" si="14"/>
        <v>0</v>
      </c>
      <c r="AD31" s="574">
        <f t="shared" si="14"/>
        <v>0</v>
      </c>
      <c r="AE31" s="574">
        <f t="shared" si="14"/>
        <v>0</v>
      </c>
      <c r="AF31" s="574">
        <f t="shared" si="14"/>
        <v>0</v>
      </c>
      <c r="AG31" s="574">
        <f t="shared" si="14"/>
        <v>0</v>
      </c>
      <c r="AH31" s="574">
        <f t="shared" si="14"/>
        <v>0</v>
      </c>
      <c r="AI31" s="574">
        <f t="shared" si="14"/>
        <v>0</v>
      </c>
      <c r="AJ31" s="574">
        <f t="shared" si="14"/>
        <v>0</v>
      </c>
      <c r="AK31" s="574">
        <f t="shared" si="14"/>
        <v>0</v>
      </c>
      <c r="AL31" s="574">
        <f t="shared" si="14"/>
        <v>0</v>
      </c>
      <c r="AM31" s="574">
        <f t="shared" si="14"/>
        <v>0</v>
      </c>
      <c r="AN31" s="574">
        <f t="shared" si="14"/>
        <v>0</v>
      </c>
      <c r="AO31" s="574">
        <f t="shared" si="14"/>
        <v>0</v>
      </c>
      <c r="AP31" s="574">
        <f t="shared" si="14"/>
        <v>0</v>
      </c>
      <c r="AQ31" s="574">
        <f t="shared" si="14"/>
        <v>0</v>
      </c>
      <c r="AR31" s="572">
        <f t="shared" si="2"/>
        <v>0</v>
      </c>
      <c r="AS31" s="572">
        <f t="shared" si="4"/>
        <v>0</v>
      </c>
      <c r="AT31" s="572">
        <f t="shared" si="5"/>
        <v>0</v>
      </c>
      <c r="AV31" s="575" t="str">
        <f t="shared" si="3"/>
        <v/>
      </c>
      <c r="AW31" s="560">
        <f>IF(AND(C31=1,定員29名以下!C32="○",定員29名以下!C61&gt;=2),2,IF(AND(C31=1,定員29名以下!C32="○",定員29名以下!C61&lt;2),1,IF(AND(C31=0,定員29名以下!C32="○"),1,0)))</f>
        <v>0</v>
      </c>
      <c r="AX31" s="560">
        <f>IF(AND(D31=1,定員29名以下!D32="○",定員29名以下!D61&gt;=2),2,IF(AND(D31=1,定員29名以下!D32="○",定員29名以下!D61&lt;2),1,IF(AND(D31=0,定員29名以下!D32="○"),1,0)))</f>
        <v>0</v>
      </c>
      <c r="AY31" s="560">
        <f>IF(AND(E31=1,定員29名以下!E32="○",定員29名以下!E61&gt;=2),2,IF(AND(E31=1,定員29名以下!E32="○",定員29名以下!E61&lt;2),1,IF(AND(E31=0,定員29名以下!E32="○"),1,0)))</f>
        <v>0</v>
      </c>
      <c r="AZ31" s="560">
        <f>IF(AND(F31=1,定員29名以下!F32="○",定員29名以下!F61&gt;=2),2,IF(AND(F31=1,定員29名以下!F32="○",定員29名以下!F61&lt;2),1,IF(AND(F31=0,定員29名以下!F32="○"),1,0)))</f>
        <v>0</v>
      </c>
      <c r="BA31" s="560">
        <f>IF(AND(G31=1,定員29名以下!G32="○",定員29名以下!G61&gt;=2),2,IF(AND(G31=1,定員29名以下!G32="○",定員29名以下!G61&lt;2),1,IF(AND(G31=0,定員29名以下!G32="○"),1,0)))</f>
        <v>0</v>
      </c>
      <c r="BB31" s="560">
        <f>IF(AND(H31=1,定員29名以下!H32="○",定員29名以下!H61&gt;=2),2,IF(AND(H31=1,定員29名以下!H32="○",定員29名以下!H61&lt;2),1,IF(AND(H31=0,定員29名以下!H32="○"),1,0)))</f>
        <v>0</v>
      </c>
      <c r="BC31" s="560">
        <f>IF(AND(I31=1,定員29名以下!I32="○",定員29名以下!I61&gt;=2),2,IF(AND(I31=1,定員29名以下!I32="○",定員29名以下!I61&lt;2),1,IF(AND(I31=0,定員29名以下!I32="○"),1,0)))</f>
        <v>0</v>
      </c>
      <c r="BD31" s="560">
        <f>IF(AND(J31=1,定員29名以下!J32="○",定員29名以下!J61&gt;=2),2,IF(AND(J31=1,定員29名以下!J32="○",定員29名以下!J61&lt;2),1,IF(AND(J31=0,定員29名以下!J32="○"),1,0)))</f>
        <v>0</v>
      </c>
      <c r="BE31" s="560">
        <f>IF(AND(K31=1,定員29名以下!K32="○",定員29名以下!K61&gt;=2),2,IF(AND(K31=1,定員29名以下!K32="○",定員29名以下!K61&lt;2),1,IF(AND(K31=0,定員29名以下!K32="○"),1,0)))</f>
        <v>0</v>
      </c>
      <c r="BF31" s="560">
        <f>IF(AND(L31=1,定員29名以下!L32="○",定員29名以下!L61&gt;=2),2,IF(AND(L31=1,定員29名以下!L32="○",定員29名以下!L61&lt;2),1,IF(AND(L31=0,定員29名以下!L32="○"),1,0)))</f>
        <v>0</v>
      </c>
      <c r="BG31" s="560">
        <f>IF(AND(M31=1,定員29名以下!M32="○",定員29名以下!M61&gt;=2),2,IF(AND(M31=1,定員29名以下!M32="○",定員29名以下!M61&lt;2),1,IF(AND(M31=0,定員29名以下!M32="○"),1,0)))</f>
        <v>0</v>
      </c>
      <c r="BH31" s="560">
        <f>IF(AND(N31=1,定員29名以下!N32="○",定員29名以下!N61&gt;=2),2,IF(AND(N31=1,定員29名以下!N32="○",定員29名以下!N61&lt;2),1,IF(AND(N31=0,定員29名以下!N32="○"),1,0)))</f>
        <v>0</v>
      </c>
      <c r="BI31" s="560">
        <f>IF(AND(O31=1,定員29名以下!O32="○",定員29名以下!O61&gt;=2),2,IF(AND(O31=1,定員29名以下!O32="○",定員29名以下!O61&lt;2),1,IF(AND(O31=0,定員29名以下!O32="○"),1,0)))</f>
        <v>0</v>
      </c>
      <c r="BJ31" s="560">
        <f>IF(AND(P31=1,定員29名以下!P32="○",定員29名以下!P61&gt;=2),2,IF(AND(P31=1,定員29名以下!P32="○",定員29名以下!P61&lt;2),1,IF(AND(P31=0,定員29名以下!P32="○"),1,0)))</f>
        <v>0</v>
      </c>
      <c r="BK31" s="560">
        <f>IF(AND(Q31=1,定員29名以下!Q32="○",定員29名以下!Q61&gt;=2),2,IF(AND(Q31=1,定員29名以下!Q32="○",定員29名以下!Q61&lt;2),1,IF(AND(Q31=0,定員29名以下!Q32="○"),1,0)))</f>
        <v>0</v>
      </c>
      <c r="BL31" s="560">
        <f>IF(AND(R31=1,定員29名以下!R32="○",定員29名以下!R61&gt;=2),2,IF(AND(R31=1,定員29名以下!R32="○",定員29名以下!R61&lt;2),1,IF(AND(R31=0,定員29名以下!R32="○"),1,0)))</f>
        <v>0</v>
      </c>
      <c r="BM31" s="560">
        <f>IF(AND(S31=1,定員29名以下!S32="○",定員29名以下!S61&gt;=2),2,IF(AND(S31=1,定員29名以下!S32="○",定員29名以下!S61&lt;2),1,IF(AND(S31=0,定員29名以下!S32="○"),1,0)))</f>
        <v>0</v>
      </c>
      <c r="BN31" s="560">
        <f>IF(AND(T31=1,定員29名以下!T32="○",定員29名以下!T61&gt;=2),2,IF(AND(T31=1,定員29名以下!T32="○",定員29名以下!T61&lt;2),1,IF(AND(T31=0,定員29名以下!T32="○"),1,0)))</f>
        <v>0</v>
      </c>
      <c r="BO31" s="560">
        <f>IF(AND(U31=1,定員29名以下!U32="○",定員29名以下!U61&gt;=2),2,IF(AND(U31=1,定員29名以下!U32="○",定員29名以下!U61&lt;2),1,IF(AND(U31=0,定員29名以下!U32="○"),1,0)))</f>
        <v>0</v>
      </c>
      <c r="BP31" s="560">
        <f>IF(AND(V31=1,定員29名以下!V32="○",定員29名以下!V61&gt;=2),2,IF(AND(V31=1,定員29名以下!V32="○",定員29名以下!V61&lt;2),1,IF(AND(V31=0,定員29名以下!V32="○"),1,0)))</f>
        <v>0</v>
      </c>
      <c r="BQ31" s="560">
        <f>IF(AND(W31=1,定員29名以下!W32="○",定員29名以下!W61&gt;=2),2,IF(AND(W31=1,定員29名以下!W32="○",定員29名以下!W61&lt;2),1,IF(AND(W31=0,定員29名以下!W32="○"),1,0)))</f>
        <v>0</v>
      </c>
      <c r="BR31" s="560">
        <f>IF(AND(X31=1,定員29名以下!X32="○",定員29名以下!X61&gt;=2),2,IF(AND(X31=1,定員29名以下!X32="○",定員29名以下!X61&lt;2),1,IF(AND(X31=0,定員29名以下!X32="○"),1,0)))</f>
        <v>0</v>
      </c>
      <c r="BS31" s="560">
        <f>IF(AND(Y31=1,定員29名以下!Y32="○",定員29名以下!Y61&gt;=2),2,IF(AND(Y31=1,定員29名以下!Y32="○",定員29名以下!Y61&lt;2),1,IF(AND(Y31=0,定員29名以下!Y32="○"),1,0)))</f>
        <v>0</v>
      </c>
      <c r="BT31" s="560">
        <f>IF(AND(Z31=1,定員29名以下!Z32="○",定員29名以下!Z61&gt;=2),2,IF(AND(Z31=1,定員29名以下!Z32="○",定員29名以下!Z61&lt;2),1,IF(AND(Z31=0,定員29名以下!Z32="○"),1,0)))</f>
        <v>0</v>
      </c>
      <c r="BU31" s="560">
        <f>IF(AND(AA31=1,定員29名以下!AA32="○",定員29名以下!AA61&gt;=2),2,IF(AND(AA31=1,定員29名以下!AA32="○",定員29名以下!AA61&lt;2),1,IF(AND(AA31=0,定員29名以下!AA32="○"),1,0)))</f>
        <v>0</v>
      </c>
      <c r="BV31" s="560">
        <f>IF(AND(AB31=1,定員29名以下!AB32="○",定員29名以下!AB61&gt;=2),2,IF(AND(AB31=1,定員29名以下!AB32="○",定員29名以下!AB61&lt;2),1,IF(AND(AB31=0,定員29名以下!AB32="○"),1,0)))</f>
        <v>0</v>
      </c>
      <c r="BW31" s="560">
        <f>IF(AND(AC31=1,定員29名以下!AC32="○",定員29名以下!AC61&gt;=2),2,IF(AND(AC31=1,定員29名以下!AC32="○",定員29名以下!AC61&lt;2),1,IF(AND(AC31=0,定員29名以下!AC32="○"),1,0)))</f>
        <v>0</v>
      </c>
      <c r="BX31" s="560">
        <f>IF(AND(AD31=1,定員29名以下!AD32="○",定員29名以下!AD61&gt;=2),2,IF(AND(AD31=1,定員29名以下!AD32="○",定員29名以下!AD61&lt;2),1,IF(AND(AD31=0,定員29名以下!AD32="○"),1,0)))</f>
        <v>0</v>
      </c>
      <c r="BY31" s="560">
        <f>IF(AND(AE31=1,定員29名以下!AE32="○",定員29名以下!AE61&gt;=2),2,IF(AND(AE31=1,定員29名以下!AE32="○",定員29名以下!AE61&lt;2),1,IF(AND(AE31=0,定員29名以下!AE32="○"),1,0)))</f>
        <v>0</v>
      </c>
      <c r="BZ31" s="560">
        <f>IF(AND(AF31=1,定員29名以下!AF32="○",定員29名以下!AF61&gt;=2),2,IF(AND(AF31=1,定員29名以下!AF32="○",定員29名以下!AF61&lt;2),1,IF(AND(AF31=0,定員29名以下!AF32="○"),1,0)))</f>
        <v>0</v>
      </c>
      <c r="CA31" s="560">
        <f>IF(AND(AG31=1,定員29名以下!AG32="○",定員29名以下!AG61&gt;=2),2,IF(AND(AG31=1,定員29名以下!AG32="○",定員29名以下!AG61&lt;2),1,IF(AND(AG31=0,定員29名以下!AG32="○"),1,0)))</f>
        <v>0</v>
      </c>
      <c r="CB31" s="560">
        <f>IF(AND(AH31=1,定員29名以下!AH32="○",定員29名以下!AH61&gt;=2),2,IF(AND(AH31=1,定員29名以下!AH32="○",定員29名以下!AH61&lt;2),1,IF(AND(AH31=0,定員29名以下!AH32="○"),1,0)))</f>
        <v>0</v>
      </c>
      <c r="CC31" s="560">
        <f>IF(AND(AI31=1,定員29名以下!AI32="○",定員29名以下!AI61&gt;=2),2,IF(AND(AI31=1,定員29名以下!AI32="○",定員29名以下!AI61&lt;2),1,IF(AND(AI31=0,定員29名以下!AI32="○"),1,0)))</f>
        <v>0</v>
      </c>
      <c r="CD31" s="560">
        <f>IF(AND(AJ31=1,定員29名以下!AJ32="○",定員29名以下!AJ61&gt;=2),2,IF(AND(AJ31=1,定員29名以下!AJ32="○",定員29名以下!AJ61&lt;2),1,IF(AND(AJ31=0,定員29名以下!AJ32="○"),1,0)))</f>
        <v>0</v>
      </c>
      <c r="CE31" s="560">
        <f>IF(AND(AK31=1,定員29名以下!AK32="○",定員29名以下!AK61&gt;=2),2,IF(AND(AK31=1,定員29名以下!AK32="○",定員29名以下!AK61&lt;2),1,IF(AND(AK31=0,定員29名以下!AK32="○"),1,0)))</f>
        <v>0</v>
      </c>
      <c r="CF31" s="560">
        <f>IF(AND(AL31=1,定員29名以下!AL32="○",定員29名以下!AL61&gt;=2),2,IF(AND(AL31=1,定員29名以下!AL32="○",定員29名以下!AL61&lt;2),1,IF(AND(AL31=0,定員29名以下!AL32="○"),1,0)))</f>
        <v>0</v>
      </c>
      <c r="CG31" s="560">
        <f>IF(AND(AM31=1,定員29名以下!AM32="○",定員29名以下!AM61&gt;=2),2,IF(AND(AM31=1,定員29名以下!AM32="○",定員29名以下!AM61&lt;2),1,IF(AND(AM31=0,定員29名以下!AM32="○"),1,0)))</f>
        <v>0</v>
      </c>
      <c r="CH31" s="560">
        <f>IF(AND(AN31=1,定員29名以下!AN32="○",定員29名以下!AN61&gt;=2),2,IF(AND(AN31=1,定員29名以下!AN32="○",定員29名以下!AN61&lt;2),1,IF(AND(AN31=0,定員29名以下!AN32="○"),1,0)))</f>
        <v>0</v>
      </c>
      <c r="CI31" s="560">
        <f>IF(AND(AO31=1,定員29名以下!AO32="○",定員29名以下!AO61&gt;=2),2,IF(AND(AO31=1,定員29名以下!AO32="○",定員29名以下!AO61&lt;2),1,IF(AND(AO31=0,定員29名以下!AO32="○"),1,0)))</f>
        <v>0</v>
      </c>
      <c r="CJ31" s="560">
        <f>IF(AND(AP31=1,定員29名以下!AP32="○",定員29名以下!AP61&gt;=2),2,IF(AND(AP31=1,定員29名以下!AP32="○",定員29名以下!AP61&lt;2),1,IF(AND(AP31=0,定員29名以下!AP32="○"),1,0)))</f>
        <v>0</v>
      </c>
      <c r="CK31" s="560">
        <f>IF(AND(AQ31=1,定員29名以下!AQ32="○",定員29名以下!AQ61&gt;=2),2,IF(AND(AQ31=1,定員29名以下!AQ32="○",定員29名以下!AQ61&lt;2),1,IF(AND(AQ31=0,定員29名以下!AQ32="○"),1,0)))</f>
        <v>0</v>
      </c>
      <c r="CL31" s="560">
        <f t="shared" si="8"/>
        <v>0</v>
      </c>
      <c r="CM31" s="560">
        <f t="shared" si="6"/>
        <v>0</v>
      </c>
      <c r="CN31" s="560">
        <f t="shared" si="7"/>
        <v>0</v>
      </c>
    </row>
    <row r="32" spans="1:92">
      <c r="A32" s="572">
        <v>25</v>
      </c>
      <c r="B32" s="573"/>
      <c r="C32" s="574">
        <f t="shared" si="14"/>
        <v>1</v>
      </c>
      <c r="D32" s="574">
        <f t="shared" si="14"/>
        <v>1</v>
      </c>
      <c r="E32" s="574">
        <f t="shared" si="14"/>
        <v>1</v>
      </c>
      <c r="F32" s="574">
        <f t="shared" si="14"/>
        <v>1</v>
      </c>
      <c r="G32" s="574">
        <f t="shared" si="14"/>
        <v>1</v>
      </c>
      <c r="H32" s="574">
        <f t="shared" si="14"/>
        <v>1</v>
      </c>
      <c r="I32" s="574">
        <f t="shared" si="14"/>
        <v>1</v>
      </c>
      <c r="J32" s="574">
        <f t="shared" si="14"/>
        <v>1</v>
      </c>
      <c r="K32" s="574">
        <f t="shared" si="14"/>
        <v>1</v>
      </c>
      <c r="L32" s="574">
        <f t="shared" si="14"/>
        <v>1</v>
      </c>
      <c r="M32" s="574">
        <f t="shared" si="14"/>
        <v>1</v>
      </c>
      <c r="N32" s="574">
        <f t="shared" si="14"/>
        <v>0</v>
      </c>
      <c r="O32" s="574">
        <f t="shared" si="14"/>
        <v>0</v>
      </c>
      <c r="P32" s="574">
        <f t="shared" si="14"/>
        <v>0</v>
      </c>
      <c r="Q32" s="574">
        <f t="shared" si="14"/>
        <v>0</v>
      </c>
      <c r="R32" s="574">
        <f t="shared" si="14"/>
        <v>0</v>
      </c>
      <c r="S32" s="574">
        <f t="shared" si="14"/>
        <v>0</v>
      </c>
      <c r="T32" s="574">
        <f t="shared" si="14"/>
        <v>0</v>
      </c>
      <c r="U32" s="574">
        <f t="shared" si="14"/>
        <v>0</v>
      </c>
      <c r="V32" s="574">
        <f t="shared" si="14"/>
        <v>0</v>
      </c>
      <c r="W32" s="574">
        <f t="shared" si="14"/>
        <v>0</v>
      </c>
      <c r="X32" s="574">
        <f t="shared" si="14"/>
        <v>0</v>
      </c>
      <c r="Y32" s="574">
        <f t="shared" si="14"/>
        <v>0</v>
      </c>
      <c r="Z32" s="574">
        <f t="shared" si="14"/>
        <v>0</v>
      </c>
      <c r="AA32" s="574">
        <f t="shared" si="14"/>
        <v>0</v>
      </c>
      <c r="AB32" s="574">
        <f t="shared" si="14"/>
        <v>0</v>
      </c>
      <c r="AC32" s="574">
        <f t="shared" si="14"/>
        <v>0</v>
      </c>
      <c r="AD32" s="574">
        <f t="shared" si="14"/>
        <v>0</v>
      </c>
      <c r="AE32" s="574">
        <f t="shared" si="14"/>
        <v>0</v>
      </c>
      <c r="AF32" s="574">
        <f t="shared" si="14"/>
        <v>0</v>
      </c>
      <c r="AG32" s="574">
        <f t="shared" si="14"/>
        <v>0</v>
      </c>
      <c r="AH32" s="574">
        <f t="shared" si="14"/>
        <v>0</v>
      </c>
      <c r="AI32" s="574">
        <f t="shared" si="14"/>
        <v>0</v>
      </c>
      <c r="AJ32" s="574">
        <f t="shared" si="14"/>
        <v>0</v>
      </c>
      <c r="AK32" s="574">
        <f t="shared" si="14"/>
        <v>0</v>
      </c>
      <c r="AL32" s="574">
        <f t="shared" si="14"/>
        <v>0</v>
      </c>
      <c r="AM32" s="574">
        <f t="shared" si="14"/>
        <v>0</v>
      </c>
      <c r="AN32" s="574">
        <f t="shared" si="14"/>
        <v>0</v>
      </c>
      <c r="AO32" s="574">
        <f t="shared" si="14"/>
        <v>0</v>
      </c>
      <c r="AP32" s="574">
        <f t="shared" si="14"/>
        <v>0</v>
      </c>
      <c r="AQ32" s="574">
        <f t="shared" si="14"/>
        <v>0</v>
      </c>
      <c r="AR32" s="572">
        <f t="shared" si="2"/>
        <v>0</v>
      </c>
      <c r="AS32" s="572">
        <f t="shared" si="4"/>
        <v>0</v>
      </c>
      <c r="AT32" s="572">
        <f t="shared" si="5"/>
        <v>0</v>
      </c>
      <c r="AV32" s="575" t="str">
        <f t="shared" si="3"/>
        <v/>
      </c>
      <c r="AW32" s="560">
        <f>IF(AND(C32=1,定員29名以下!C33="○",定員29名以下!C62&gt;=2),2,IF(AND(C32=1,定員29名以下!C33="○",定員29名以下!C62&lt;2),1,IF(AND(C32=0,定員29名以下!C33="○"),1,0)))</f>
        <v>0</v>
      </c>
      <c r="AX32" s="560">
        <f>IF(AND(D32=1,定員29名以下!D33="○",定員29名以下!D62&gt;=2),2,IF(AND(D32=1,定員29名以下!D33="○",定員29名以下!D62&lt;2),1,IF(AND(D32=0,定員29名以下!D33="○"),1,0)))</f>
        <v>0</v>
      </c>
      <c r="AY32" s="560">
        <f>IF(AND(E32=1,定員29名以下!E33="○",定員29名以下!E62&gt;=2),2,IF(AND(E32=1,定員29名以下!E33="○",定員29名以下!E62&lt;2),1,IF(AND(E32=0,定員29名以下!E33="○"),1,0)))</f>
        <v>0</v>
      </c>
      <c r="AZ32" s="560">
        <f>IF(AND(F32=1,定員29名以下!F33="○",定員29名以下!F62&gt;=2),2,IF(AND(F32=1,定員29名以下!F33="○",定員29名以下!F62&lt;2),1,IF(AND(F32=0,定員29名以下!F33="○"),1,0)))</f>
        <v>0</v>
      </c>
      <c r="BA32" s="560">
        <f>IF(AND(G32=1,定員29名以下!G33="○",定員29名以下!G62&gt;=2),2,IF(AND(G32=1,定員29名以下!G33="○",定員29名以下!G62&lt;2),1,IF(AND(G32=0,定員29名以下!G33="○"),1,0)))</f>
        <v>0</v>
      </c>
      <c r="BB32" s="560">
        <f>IF(AND(H32=1,定員29名以下!H33="○",定員29名以下!H62&gt;=2),2,IF(AND(H32=1,定員29名以下!H33="○",定員29名以下!H62&lt;2),1,IF(AND(H32=0,定員29名以下!H33="○"),1,0)))</f>
        <v>0</v>
      </c>
      <c r="BC32" s="560">
        <f>IF(AND(I32=1,定員29名以下!I33="○",定員29名以下!I62&gt;=2),2,IF(AND(I32=1,定員29名以下!I33="○",定員29名以下!I62&lt;2),1,IF(AND(I32=0,定員29名以下!I33="○"),1,0)))</f>
        <v>0</v>
      </c>
      <c r="BD32" s="560">
        <f>IF(AND(J32=1,定員29名以下!J33="○",定員29名以下!J62&gt;=2),2,IF(AND(J32=1,定員29名以下!J33="○",定員29名以下!J62&lt;2),1,IF(AND(J32=0,定員29名以下!J33="○"),1,0)))</f>
        <v>0</v>
      </c>
      <c r="BE32" s="560">
        <f>IF(AND(K32=1,定員29名以下!K33="○",定員29名以下!K62&gt;=2),2,IF(AND(K32=1,定員29名以下!K33="○",定員29名以下!K62&lt;2),1,IF(AND(K32=0,定員29名以下!K33="○"),1,0)))</f>
        <v>0</v>
      </c>
      <c r="BF32" s="560">
        <f>IF(AND(L32=1,定員29名以下!L33="○",定員29名以下!L62&gt;=2),2,IF(AND(L32=1,定員29名以下!L33="○",定員29名以下!L62&lt;2),1,IF(AND(L32=0,定員29名以下!L33="○"),1,0)))</f>
        <v>0</v>
      </c>
      <c r="BG32" s="560">
        <f>IF(AND(M32=1,定員29名以下!M33="○",定員29名以下!M62&gt;=2),2,IF(AND(M32=1,定員29名以下!M33="○",定員29名以下!M62&lt;2),1,IF(AND(M32=0,定員29名以下!M33="○"),1,0)))</f>
        <v>0</v>
      </c>
      <c r="BH32" s="560">
        <f>IF(AND(N32=1,定員29名以下!N33="○",定員29名以下!N62&gt;=2),2,IF(AND(N32=1,定員29名以下!N33="○",定員29名以下!N62&lt;2),1,IF(AND(N32=0,定員29名以下!N33="○"),1,0)))</f>
        <v>0</v>
      </c>
      <c r="BI32" s="560">
        <f>IF(AND(O32=1,定員29名以下!O33="○",定員29名以下!O62&gt;=2),2,IF(AND(O32=1,定員29名以下!O33="○",定員29名以下!O62&lt;2),1,IF(AND(O32=0,定員29名以下!O33="○"),1,0)))</f>
        <v>0</v>
      </c>
      <c r="BJ32" s="560">
        <f>IF(AND(P32=1,定員29名以下!P33="○",定員29名以下!P62&gt;=2),2,IF(AND(P32=1,定員29名以下!P33="○",定員29名以下!P62&lt;2),1,IF(AND(P32=0,定員29名以下!P33="○"),1,0)))</f>
        <v>0</v>
      </c>
      <c r="BK32" s="560">
        <f>IF(AND(Q32=1,定員29名以下!Q33="○",定員29名以下!Q62&gt;=2),2,IF(AND(Q32=1,定員29名以下!Q33="○",定員29名以下!Q62&lt;2),1,IF(AND(Q32=0,定員29名以下!Q33="○"),1,0)))</f>
        <v>0</v>
      </c>
      <c r="BL32" s="560">
        <f>IF(AND(R32=1,定員29名以下!R33="○",定員29名以下!R62&gt;=2),2,IF(AND(R32=1,定員29名以下!R33="○",定員29名以下!R62&lt;2),1,IF(AND(R32=0,定員29名以下!R33="○"),1,0)))</f>
        <v>0</v>
      </c>
      <c r="BM32" s="560">
        <f>IF(AND(S32=1,定員29名以下!S33="○",定員29名以下!S62&gt;=2),2,IF(AND(S32=1,定員29名以下!S33="○",定員29名以下!S62&lt;2),1,IF(AND(S32=0,定員29名以下!S33="○"),1,0)))</f>
        <v>0</v>
      </c>
      <c r="BN32" s="560">
        <f>IF(AND(T32=1,定員29名以下!T33="○",定員29名以下!T62&gt;=2),2,IF(AND(T32=1,定員29名以下!T33="○",定員29名以下!T62&lt;2),1,IF(AND(T32=0,定員29名以下!T33="○"),1,0)))</f>
        <v>0</v>
      </c>
      <c r="BO32" s="560">
        <f>IF(AND(U32=1,定員29名以下!U33="○",定員29名以下!U62&gt;=2),2,IF(AND(U32=1,定員29名以下!U33="○",定員29名以下!U62&lt;2),1,IF(AND(U32=0,定員29名以下!U33="○"),1,0)))</f>
        <v>0</v>
      </c>
      <c r="BP32" s="560">
        <f>IF(AND(V32=1,定員29名以下!V33="○",定員29名以下!V62&gt;=2),2,IF(AND(V32=1,定員29名以下!V33="○",定員29名以下!V62&lt;2),1,IF(AND(V32=0,定員29名以下!V33="○"),1,0)))</f>
        <v>0</v>
      </c>
      <c r="BQ32" s="560">
        <f>IF(AND(W32=1,定員29名以下!W33="○",定員29名以下!W62&gt;=2),2,IF(AND(W32=1,定員29名以下!W33="○",定員29名以下!W62&lt;2),1,IF(AND(W32=0,定員29名以下!W33="○"),1,0)))</f>
        <v>0</v>
      </c>
      <c r="BR32" s="560">
        <f>IF(AND(X32=1,定員29名以下!X33="○",定員29名以下!X62&gt;=2),2,IF(AND(X32=1,定員29名以下!X33="○",定員29名以下!X62&lt;2),1,IF(AND(X32=0,定員29名以下!X33="○"),1,0)))</f>
        <v>0</v>
      </c>
      <c r="BS32" s="560">
        <f>IF(AND(Y32=1,定員29名以下!Y33="○",定員29名以下!Y62&gt;=2),2,IF(AND(Y32=1,定員29名以下!Y33="○",定員29名以下!Y62&lt;2),1,IF(AND(Y32=0,定員29名以下!Y33="○"),1,0)))</f>
        <v>0</v>
      </c>
      <c r="BT32" s="560">
        <f>IF(AND(Z32=1,定員29名以下!Z33="○",定員29名以下!Z62&gt;=2),2,IF(AND(Z32=1,定員29名以下!Z33="○",定員29名以下!Z62&lt;2),1,IF(AND(Z32=0,定員29名以下!Z33="○"),1,0)))</f>
        <v>0</v>
      </c>
      <c r="BU32" s="560">
        <f>IF(AND(AA32=1,定員29名以下!AA33="○",定員29名以下!AA62&gt;=2),2,IF(AND(AA32=1,定員29名以下!AA33="○",定員29名以下!AA62&lt;2),1,IF(AND(AA32=0,定員29名以下!AA33="○"),1,0)))</f>
        <v>0</v>
      </c>
      <c r="BV32" s="560">
        <f>IF(AND(AB32=1,定員29名以下!AB33="○",定員29名以下!AB62&gt;=2),2,IF(AND(AB32=1,定員29名以下!AB33="○",定員29名以下!AB62&lt;2),1,IF(AND(AB32=0,定員29名以下!AB33="○"),1,0)))</f>
        <v>0</v>
      </c>
      <c r="BW32" s="560">
        <f>IF(AND(AC32=1,定員29名以下!AC33="○",定員29名以下!AC62&gt;=2),2,IF(AND(AC32=1,定員29名以下!AC33="○",定員29名以下!AC62&lt;2),1,IF(AND(AC32=0,定員29名以下!AC33="○"),1,0)))</f>
        <v>0</v>
      </c>
      <c r="BX32" s="560">
        <f>IF(AND(AD32=1,定員29名以下!AD33="○",定員29名以下!AD62&gt;=2),2,IF(AND(AD32=1,定員29名以下!AD33="○",定員29名以下!AD62&lt;2),1,IF(AND(AD32=0,定員29名以下!AD33="○"),1,0)))</f>
        <v>0</v>
      </c>
      <c r="BY32" s="560">
        <f>IF(AND(AE32=1,定員29名以下!AE33="○",定員29名以下!AE62&gt;=2),2,IF(AND(AE32=1,定員29名以下!AE33="○",定員29名以下!AE62&lt;2),1,IF(AND(AE32=0,定員29名以下!AE33="○"),1,0)))</f>
        <v>0</v>
      </c>
      <c r="BZ32" s="560">
        <f>IF(AND(AF32=1,定員29名以下!AF33="○",定員29名以下!AF62&gt;=2),2,IF(AND(AF32=1,定員29名以下!AF33="○",定員29名以下!AF62&lt;2),1,IF(AND(AF32=0,定員29名以下!AF33="○"),1,0)))</f>
        <v>0</v>
      </c>
      <c r="CA32" s="560">
        <f>IF(AND(AG32=1,定員29名以下!AG33="○",定員29名以下!AG62&gt;=2),2,IF(AND(AG32=1,定員29名以下!AG33="○",定員29名以下!AG62&lt;2),1,IF(AND(AG32=0,定員29名以下!AG33="○"),1,0)))</f>
        <v>0</v>
      </c>
      <c r="CB32" s="560">
        <f>IF(AND(AH32=1,定員29名以下!AH33="○",定員29名以下!AH62&gt;=2),2,IF(AND(AH32=1,定員29名以下!AH33="○",定員29名以下!AH62&lt;2),1,IF(AND(AH32=0,定員29名以下!AH33="○"),1,0)))</f>
        <v>0</v>
      </c>
      <c r="CC32" s="560">
        <f>IF(AND(AI32=1,定員29名以下!AI33="○",定員29名以下!AI62&gt;=2),2,IF(AND(AI32=1,定員29名以下!AI33="○",定員29名以下!AI62&lt;2),1,IF(AND(AI32=0,定員29名以下!AI33="○"),1,0)))</f>
        <v>0</v>
      </c>
      <c r="CD32" s="560">
        <f>IF(AND(AJ32=1,定員29名以下!AJ33="○",定員29名以下!AJ62&gt;=2),2,IF(AND(AJ32=1,定員29名以下!AJ33="○",定員29名以下!AJ62&lt;2),1,IF(AND(AJ32=0,定員29名以下!AJ33="○"),1,0)))</f>
        <v>0</v>
      </c>
      <c r="CE32" s="560">
        <f>IF(AND(AK32=1,定員29名以下!AK33="○",定員29名以下!AK62&gt;=2),2,IF(AND(AK32=1,定員29名以下!AK33="○",定員29名以下!AK62&lt;2),1,IF(AND(AK32=0,定員29名以下!AK33="○"),1,0)))</f>
        <v>0</v>
      </c>
      <c r="CF32" s="560">
        <f>IF(AND(AL32=1,定員29名以下!AL33="○",定員29名以下!AL62&gt;=2),2,IF(AND(AL32=1,定員29名以下!AL33="○",定員29名以下!AL62&lt;2),1,IF(AND(AL32=0,定員29名以下!AL33="○"),1,0)))</f>
        <v>0</v>
      </c>
      <c r="CG32" s="560">
        <f>IF(AND(AM32=1,定員29名以下!AM33="○",定員29名以下!AM62&gt;=2),2,IF(AND(AM32=1,定員29名以下!AM33="○",定員29名以下!AM62&lt;2),1,IF(AND(AM32=0,定員29名以下!AM33="○"),1,0)))</f>
        <v>0</v>
      </c>
      <c r="CH32" s="560">
        <f>IF(AND(AN32=1,定員29名以下!AN33="○",定員29名以下!AN62&gt;=2),2,IF(AND(AN32=1,定員29名以下!AN33="○",定員29名以下!AN62&lt;2),1,IF(AND(AN32=0,定員29名以下!AN33="○"),1,0)))</f>
        <v>0</v>
      </c>
      <c r="CI32" s="560">
        <f>IF(AND(AO32=1,定員29名以下!AO33="○",定員29名以下!AO62&gt;=2),2,IF(AND(AO32=1,定員29名以下!AO33="○",定員29名以下!AO62&lt;2),1,IF(AND(AO32=0,定員29名以下!AO33="○"),1,0)))</f>
        <v>0</v>
      </c>
      <c r="CJ32" s="560">
        <f>IF(AND(AP32=1,定員29名以下!AP33="○",定員29名以下!AP62&gt;=2),2,IF(AND(AP32=1,定員29名以下!AP33="○",定員29名以下!AP62&lt;2),1,IF(AND(AP32=0,定員29名以下!AP33="○"),1,0)))</f>
        <v>0</v>
      </c>
      <c r="CK32" s="560">
        <f>IF(AND(AQ32=1,定員29名以下!AQ33="○",定員29名以下!AQ62&gt;=2),2,IF(AND(AQ32=1,定員29名以下!AQ33="○",定員29名以下!AQ62&lt;2),1,IF(AND(AQ32=0,定員29名以下!AQ33="○"),1,0)))</f>
        <v>0</v>
      </c>
      <c r="CL32" s="560">
        <f t="shared" si="8"/>
        <v>0</v>
      </c>
      <c r="CM32" s="560">
        <f t="shared" si="6"/>
        <v>0</v>
      </c>
      <c r="CN32" s="560">
        <f t="shared" si="7"/>
        <v>0</v>
      </c>
    </row>
    <row r="33" spans="1:92">
      <c r="A33" s="572">
        <v>26</v>
      </c>
      <c r="B33" s="573"/>
      <c r="C33" s="574">
        <f t="shared" si="14"/>
        <v>1</v>
      </c>
      <c r="D33" s="574">
        <f t="shared" si="14"/>
        <v>1</v>
      </c>
      <c r="E33" s="574">
        <f t="shared" si="14"/>
        <v>1</v>
      </c>
      <c r="F33" s="574">
        <f t="shared" si="14"/>
        <v>1</v>
      </c>
      <c r="G33" s="574">
        <f t="shared" si="14"/>
        <v>1</v>
      </c>
      <c r="H33" s="574">
        <f t="shared" si="14"/>
        <v>1</v>
      </c>
      <c r="I33" s="574">
        <f t="shared" si="14"/>
        <v>1</v>
      </c>
      <c r="J33" s="574">
        <f t="shared" si="14"/>
        <v>1</v>
      </c>
      <c r="K33" s="574">
        <f t="shared" si="14"/>
        <v>1</v>
      </c>
      <c r="L33" s="574">
        <f t="shared" si="14"/>
        <v>1</v>
      </c>
      <c r="M33" s="574">
        <f t="shared" si="14"/>
        <v>1</v>
      </c>
      <c r="N33" s="574">
        <f t="shared" si="14"/>
        <v>0</v>
      </c>
      <c r="O33" s="574">
        <f t="shared" si="14"/>
        <v>0</v>
      </c>
      <c r="P33" s="574">
        <f t="shared" si="14"/>
        <v>0</v>
      </c>
      <c r="Q33" s="574">
        <f t="shared" si="14"/>
        <v>0</v>
      </c>
      <c r="R33" s="574">
        <f t="shared" si="14"/>
        <v>0</v>
      </c>
      <c r="S33" s="574">
        <f t="shared" si="14"/>
        <v>0</v>
      </c>
      <c r="T33" s="574">
        <f t="shared" si="14"/>
        <v>0</v>
      </c>
      <c r="U33" s="574">
        <f t="shared" si="14"/>
        <v>0</v>
      </c>
      <c r="V33" s="574">
        <f t="shared" si="14"/>
        <v>0</v>
      </c>
      <c r="W33" s="574">
        <f t="shared" si="14"/>
        <v>0</v>
      </c>
      <c r="X33" s="574">
        <f t="shared" si="14"/>
        <v>0</v>
      </c>
      <c r="Y33" s="574">
        <f t="shared" si="14"/>
        <v>0</v>
      </c>
      <c r="Z33" s="574">
        <f t="shared" si="14"/>
        <v>0</v>
      </c>
      <c r="AA33" s="574">
        <f t="shared" si="14"/>
        <v>0</v>
      </c>
      <c r="AB33" s="574">
        <f t="shared" si="14"/>
        <v>0</v>
      </c>
      <c r="AC33" s="574">
        <f t="shared" si="14"/>
        <v>0</v>
      </c>
      <c r="AD33" s="574">
        <f t="shared" si="14"/>
        <v>0</v>
      </c>
      <c r="AE33" s="574">
        <f t="shared" si="14"/>
        <v>0</v>
      </c>
      <c r="AF33" s="574">
        <f t="shared" si="14"/>
        <v>0</v>
      </c>
      <c r="AG33" s="574">
        <f t="shared" si="14"/>
        <v>0</v>
      </c>
      <c r="AH33" s="574">
        <f t="shared" si="14"/>
        <v>0</v>
      </c>
      <c r="AI33" s="574">
        <f t="shared" si="14"/>
        <v>0</v>
      </c>
      <c r="AJ33" s="574">
        <f t="shared" si="14"/>
        <v>0</v>
      </c>
      <c r="AK33" s="574">
        <f t="shared" si="14"/>
        <v>0</v>
      </c>
      <c r="AL33" s="574">
        <f t="shared" si="14"/>
        <v>0</v>
      </c>
      <c r="AM33" s="574">
        <f t="shared" si="14"/>
        <v>0</v>
      </c>
      <c r="AN33" s="574">
        <f t="shared" si="14"/>
        <v>0</v>
      </c>
      <c r="AO33" s="574">
        <f t="shared" si="14"/>
        <v>0</v>
      </c>
      <c r="AP33" s="574">
        <f t="shared" si="14"/>
        <v>0</v>
      </c>
      <c r="AQ33" s="574">
        <f t="shared" si="14"/>
        <v>0</v>
      </c>
      <c r="AR33" s="572">
        <f t="shared" si="2"/>
        <v>0</v>
      </c>
      <c r="AS33" s="572">
        <f t="shared" si="4"/>
        <v>0</v>
      </c>
      <c r="AT33" s="572">
        <f t="shared" si="5"/>
        <v>0</v>
      </c>
      <c r="AV33" s="575" t="str">
        <f t="shared" si="3"/>
        <v/>
      </c>
      <c r="AW33" s="560">
        <f>IF(AND(C33=1,定員29名以下!C34="○",定員29名以下!C63&gt;=2),2,IF(AND(C33=1,定員29名以下!C34="○",定員29名以下!C63&lt;2),1,IF(AND(C33=0,定員29名以下!C34="○"),1,0)))</f>
        <v>0</v>
      </c>
      <c r="AX33" s="560">
        <f>IF(AND(D33=1,定員29名以下!D34="○",定員29名以下!D63&gt;=2),2,IF(AND(D33=1,定員29名以下!D34="○",定員29名以下!D63&lt;2),1,IF(AND(D33=0,定員29名以下!D34="○"),1,0)))</f>
        <v>0</v>
      </c>
      <c r="AY33" s="560">
        <f>IF(AND(E33=1,定員29名以下!E34="○",定員29名以下!E63&gt;=2),2,IF(AND(E33=1,定員29名以下!E34="○",定員29名以下!E63&lt;2),1,IF(AND(E33=0,定員29名以下!E34="○"),1,0)))</f>
        <v>0</v>
      </c>
      <c r="AZ33" s="560">
        <f>IF(AND(F33=1,定員29名以下!F34="○",定員29名以下!F63&gt;=2),2,IF(AND(F33=1,定員29名以下!F34="○",定員29名以下!F63&lt;2),1,IF(AND(F33=0,定員29名以下!F34="○"),1,0)))</f>
        <v>0</v>
      </c>
      <c r="BA33" s="560">
        <f>IF(AND(G33=1,定員29名以下!G34="○",定員29名以下!G63&gt;=2),2,IF(AND(G33=1,定員29名以下!G34="○",定員29名以下!G63&lt;2),1,IF(AND(G33=0,定員29名以下!G34="○"),1,0)))</f>
        <v>0</v>
      </c>
      <c r="BB33" s="560">
        <f>IF(AND(H33=1,定員29名以下!H34="○",定員29名以下!H63&gt;=2),2,IF(AND(H33=1,定員29名以下!H34="○",定員29名以下!H63&lt;2),1,IF(AND(H33=0,定員29名以下!H34="○"),1,0)))</f>
        <v>0</v>
      </c>
      <c r="BC33" s="560">
        <f>IF(AND(I33=1,定員29名以下!I34="○",定員29名以下!I63&gt;=2),2,IF(AND(I33=1,定員29名以下!I34="○",定員29名以下!I63&lt;2),1,IF(AND(I33=0,定員29名以下!I34="○"),1,0)))</f>
        <v>0</v>
      </c>
      <c r="BD33" s="560">
        <f>IF(AND(J33=1,定員29名以下!J34="○",定員29名以下!J63&gt;=2),2,IF(AND(J33=1,定員29名以下!J34="○",定員29名以下!J63&lt;2),1,IF(AND(J33=0,定員29名以下!J34="○"),1,0)))</f>
        <v>0</v>
      </c>
      <c r="BE33" s="560">
        <f>IF(AND(K33=1,定員29名以下!K34="○",定員29名以下!K63&gt;=2),2,IF(AND(K33=1,定員29名以下!K34="○",定員29名以下!K63&lt;2),1,IF(AND(K33=0,定員29名以下!K34="○"),1,0)))</f>
        <v>0</v>
      </c>
      <c r="BF33" s="560">
        <f>IF(AND(L33=1,定員29名以下!L34="○",定員29名以下!L63&gt;=2),2,IF(AND(L33=1,定員29名以下!L34="○",定員29名以下!L63&lt;2),1,IF(AND(L33=0,定員29名以下!L34="○"),1,0)))</f>
        <v>0</v>
      </c>
      <c r="BG33" s="560">
        <f>IF(AND(M33=1,定員29名以下!M34="○",定員29名以下!M63&gt;=2),2,IF(AND(M33=1,定員29名以下!M34="○",定員29名以下!M63&lt;2),1,IF(AND(M33=0,定員29名以下!M34="○"),1,0)))</f>
        <v>0</v>
      </c>
      <c r="BH33" s="560">
        <f>IF(AND(N33=1,定員29名以下!N34="○",定員29名以下!N63&gt;=2),2,IF(AND(N33=1,定員29名以下!N34="○",定員29名以下!N63&lt;2),1,IF(AND(N33=0,定員29名以下!N34="○"),1,0)))</f>
        <v>0</v>
      </c>
      <c r="BI33" s="560">
        <f>IF(AND(O33=1,定員29名以下!O34="○",定員29名以下!O63&gt;=2),2,IF(AND(O33=1,定員29名以下!O34="○",定員29名以下!O63&lt;2),1,IF(AND(O33=0,定員29名以下!O34="○"),1,0)))</f>
        <v>0</v>
      </c>
      <c r="BJ33" s="560">
        <f>IF(AND(P33=1,定員29名以下!P34="○",定員29名以下!P63&gt;=2),2,IF(AND(P33=1,定員29名以下!P34="○",定員29名以下!P63&lt;2),1,IF(AND(P33=0,定員29名以下!P34="○"),1,0)))</f>
        <v>0</v>
      </c>
      <c r="BK33" s="560">
        <f>IF(AND(Q33=1,定員29名以下!Q34="○",定員29名以下!Q63&gt;=2),2,IF(AND(Q33=1,定員29名以下!Q34="○",定員29名以下!Q63&lt;2),1,IF(AND(Q33=0,定員29名以下!Q34="○"),1,0)))</f>
        <v>0</v>
      </c>
      <c r="BL33" s="560">
        <f>IF(AND(R33=1,定員29名以下!R34="○",定員29名以下!R63&gt;=2),2,IF(AND(R33=1,定員29名以下!R34="○",定員29名以下!R63&lt;2),1,IF(AND(R33=0,定員29名以下!R34="○"),1,0)))</f>
        <v>0</v>
      </c>
      <c r="BM33" s="560">
        <f>IF(AND(S33=1,定員29名以下!S34="○",定員29名以下!S63&gt;=2),2,IF(AND(S33=1,定員29名以下!S34="○",定員29名以下!S63&lt;2),1,IF(AND(S33=0,定員29名以下!S34="○"),1,0)))</f>
        <v>0</v>
      </c>
      <c r="BN33" s="560">
        <f>IF(AND(T33=1,定員29名以下!T34="○",定員29名以下!T63&gt;=2),2,IF(AND(T33=1,定員29名以下!T34="○",定員29名以下!T63&lt;2),1,IF(AND(T33=0,定員29名以下!T34="○"),1,0)))</f>
        <v>0</v>
      </c>
      <c r="BO33" s="560">
        <f>IF(AND(U33=1,定員29名以下!U34="○",定員29名以下!U63&gt;=2),2,IF(AND(U33=1,定員29名以下!U34="○",定員29名以下!U63&lt;2),1,IF(AND(U33=0,定員29名以下!U34="○"),1,0)))</f>
        <v>0</v>
      </c>
      <c r="BP33" s="560">
        <f>IF(AND(V33=1,定員29名以下!V34="○",定員29名以下!V63&gt;=2),2,IF(AND(V33=1,定員29名以下!V34="○",定員29名以下!V63&lt;2),1,IF(AND(V33=0,定員29名以下!V34="○"),1,0)))</f>
        <v>0</v>
      </c>
      <c r="BQ33" s="560">
        <f>IF(AND(W33=1,定員29名以下!W34="○",定員29名以下!W63&gt;=2),2,IF(AND(W33=1,定員29名以下!W34="○",定員29名以下!W63&lt;2),1,IF(AND(W33=0,定員29名以下!W34="○"),1,0)))</f>
        <v>0</v>
      </c>
      <c r="BR33" s="560">
        <f>IF(AND(X33=1,定員29名以下!X34="○",定員29名以下!X63&gt;=2),2,IF(AND(X33=1,定員29名以下!X34="○",定員29名以下!X63&lt;2),1,IF(AND(X33=0,定員29名以下!X34="○"),1,0)))</f>
        <v>0</v>
      </c>
      <c r="BS33" s="560">
        <f>IF(AND(Y33=1,定員29名以下!Y34="○",定員29名以下!Y63&gt;=2),2,IF(AND(Y33=1,定員29名以下!Y34="○",定員29名以下!Y63&lt;2),1,IF(AND(Y33=0,定員29名以下!Y34="○"),1,0)))</f>
        <v>0</v>
      </c>
      <c r="BT33" s="560">
        <f>IF(AND(Z33=1,定員29名以下!Z34="○",定員29名以下!Z63&gt;=2),2,IF(AND(Z33=1,定員29名以下!Z34="○",定員29名以下!Z63&lt;2),1,IF(AND(Z33=0,定員29名以下!Z34="○"),1,0)))</f>
        <v>0</v>
      </c>
      <c r="BU33" s="560">
        <f>IF(AND(AA33=1,定員29名以下!AA34="○",定員29名以下!AA63&gt;=2),2,IF(AND(AA33=1,定員29名以下!AA34="○",定員29名以下!AA63&lt;2),1,IF(AND(AA33=0,定員29名以下!AA34="○"),1,0)))</f>
        <v>0</v>
      </c>
      <c r="BV33" s="560">
        <f>IF(AND(AB33=1,定員29名以下!AB34="○",定員29名以下!AB63&gt;=2),2,IF(AND(AB33=1,定員29名以下!AB34="○",定員29名以下!AB63&lt;2),1,IF(AND(AB33=0,定員29名以下!AB34="○"),1,0)))</f>
        <v>0</v>
      </c>
      <c r="BW33" s="560">
        <f>IF(AND(AC33=1,定員29名以下!AC34="○",定員29名以下!AC63&gt;=2),2,IF(AND(AC33=1,定員29名以下!AC34="○",定員29名以下!AC63&lt;2),1,IF(AND(AC33=0,定員29名以下!AC34="○"),1,0)))</f>
        <v>0</v>
      </c>
      <c r="BX33" s="560">
        <f>IF(AND(AD33=1,定員29名以下!AD34="○",定員29名以下!AD63&gt;=2),2,IF(AND(AD33=1,定員29名以下!AD34="○",定員29名以下!AD63&lt;2),1,IF(AND(AD33=0,定員29名以下!AD34="○"),1,0)))</f>
        <v>0</v>
      </c>
      <c r="BY33" s="560">
        <f>IF(AND(AE33=1,定員29名以下!AE34="○",定員29名以下!AE63&gt;=2),2,IF(AND(AE33=1,定員29名以下!AE34="○",定員29名以下!AE63&lt;2),1,IF(AND(AE33=0,定員29名以下!AE34="○"),1,0)))</f>
        <v>0</v>
      </c>
      <c r="BZ33" s="560">
        <f>IF(AND(AF33=1,定員29名以下!AF34="○",定員29名以下!AF63&gt;=2),2,IF(AND(AF33=1,定員29名以下!AF34="○",定員29名以下!AF63&lt;2),1,IF(AND(AF33=0,定員29名以下!AF34="○"),1,0)))</f>
        <v>0</v>
      </c>
      <c r="CA33" s="560">
        <f>IF(AND(AG33=1,定員29名以下!AG34="○",定員29名以下!AG63&gt;=2),2,IF(AND(AG33=1,定員29名以下!AG34="○",定員29名以下!AG63&lt;2),1,IF(AND(AG33=0,定員29名以下!AG34="○"),1,0)))</f>
        <v>0</v>
      </c>
      <c r="CB33" s="560">
        <f>IF(AND(AH33=1,定員29名以下!AH34="○",定員29名以下!AH63&gt;=2),2,IF(AND(AH33=1,定員29名以下!AH34="○",定員29名以下!AH63&lt;2),1,IF(AND(AH33=0,定員29名以下!AH34="○"),1,0)))</f>
        <v>0</v>
      </c>
      <c r="CC33" s="560">
        <f>IF(AND(AI33=1,定員29名以下!AI34="○",定員29名以下!AI63&gt;=2),2,IF(AND(AI33=1,定員29名以下!AI34="○",定員29名以下!AI63&lt;2),1,IF(AND(AI33=0,定員29名以下!AI34="○"),1,0)))</f>
        <v>0</v>
      </c>
      <c r="CD33" s="560">
        <f>IF(AND(AJ33=1,定員29名以下!AJ34="○",定員29名以下!AJ63&gt;=2),2,IF(AND(AJ33=1,定員29名以下!AJ34="○",定員29名以下!AJ63&lt;2),1,IF(AND(AJ33=0,定員29名以下!AJ34="○"),1,0)))</f>
        <v>0</v>
      </c>
      <c r="CE33" s="560">
        <f>IF(AND(AK33=1,定員29名以下!AK34="○",定員29名以下!AK63&gt;=2),2,IF(AND(AK33=1,定員29名以下!AK34="○",定員29名以下!AK63&lt;2),1,IF(AND(AK33=0,定員29名以下!AK34="○"),1,0)))</f>
        <v>0</v>
      </c>
      <c r="CF33" s="560">
        <f>IF(AND(AL33=1,定員29名以下!AL34="○",定員29名以下!AL63&gt;=2),2,IF(AND(AL33=1,定員29名以下!AL34="○",定員29名以下!AL63&lt;2),1,IF(AND(AL33=0,定員29名以下!AL34="○"),1,0)))</f>
        <v>0</v>
      </c>
      <c r="CG33" s="560">
        <f>IF(AND(AM33=1,定員29名以下!AM34="○",定員29名以下!AM63&gt;=2),2,IF(AND(AM33=1,定員29名以下!AM34="○",定員29名以下!AM63&lt;2),1,IF(AND(AM33=0,定員29名以下!AM34="○"),1,0)))</f>
        <v>0</v>
      </c>
      <c r="CH33" s="560">
        <f>IF(AND(AN33=1,定員29名以下!AN34="○",定員29名以下!AN63&gt;=2),2,IF(AND(AN33=1,定員29名以下!AN34="○",定員29名以下!AN63&lt;2),1,IF(AND(AN33=0,定員29名以下!AN34="○"),1,0)))</f>
        <v>0</v>
      </c>
      <c r="CI33" s="560">
        <f>IF(AND(AO33=1,定員29名以下!AO34="○",定員29名以下!AO63&gt;=2),2,IF(AND(AO33=1,定員29名以下!AO34="○",定員29名以下!AO63&lt;2),1,IF(AND(AO33=0,定員29名以下!AO34="○"),1,0)))</f>
        <v>0</v>
      </c>
      <c r="CJ33" s="560">
        <f>IF(AND(AP33=1,定員29名以下!AP34="○",定員29名以下!AP63&gt;=2),2,IF(AND(AP33=1,定員29名以下!AP34="○",定員29名以下!AP63&lt;2),1,IF(AND(AP33=0,定員29名以下!AP34="○"),1,0)))</f>
        <v>0</v>
      </c>
      <c r="CK33" s="560">
        <f>IF(AND(AQ33=1,定員29名以下!AQ34="○",定員29名以下!AQ63&gt;=2),2,IF(AND(AQ33=1,定員29名以下!AQ34="○",定員29名以下!AQ63&lt;2),1,IF(AND(AQ33=0,定員29名以下!AQ34="○"),1,0)))</f>
        <v>0</v>
      </c>
      <c r="CL33" s="560">
        <f t="shared" si="8"/>
        <v>0</v>
      </c>
      <c r="CM33" s="560">
        <f t="shared" si="6"/>
        <v>0</v>
      </c>
      <c r="CN33" s="560">
        <f t="shared" si="7"/>
        <v>0</v>
      </c>
    </row>
    <row r="34" spans="1:92">
      <c r="A34" s="572">
        <v>27</v>
      </c>
      <c r="B34" s="573"/>
      <c r="C34" s="574">
        <f t="shared" si="14"/>
        <v>1</v>
      </c>
      <c r="D34" s="574">
        <f t="shared" si="14"/>
        <v>1</v>
      </c>
      <c r="E34" s="574">
        <f t="shared" si="14"/>
        <v>1</v>
      </c>
      <c r="F34" s="574">
        <f t="shared" si="14"/>
        <v>1</v>
      </c>
      <c r="G34" s="574">
        <f t="shared" si="14"/>
        <v>1</v>
      </c>
      <c r="H34" s="574">
        <f t="shared" si="14"/>
        <v>1</v>
      </c>
      <c r="I34" s="574">
        <f t="shared" si="14"/>
        <v>1</v>
      </c>
      <c r="J34" s="574">
        <f t="shared" si="14"/>
        <v>1</v>
      </c>
      <c r="K34" s="574">
        <f t="shared" si="14"/>
        <v>1</v>
      </c>
      <c r="L34" s="574">
        <f t="shared" si="14"/>
        <v>1</v>
      </c>
      <c r="M34" s="574">
        <f t="shared" si="14"/>
        <v>1</v>
      </c>
      <c r="N34" s="574">
        <f t="shared" si="14"/>
        <v>0</v>
      </c>
      <c r="O34" s="574">
        <f t="shared" si="14"/>
        <v>0</v>
      </c>
      <c r="P34" s="574">
        <f t="shared" si="14"/>
        <v>0</v>
      </c>
      <c r="Q34" s="574">
        <f t="shared" si="14"/>
        <v>0</v>
      </c>
      <c r="R34" s="574">
        <f t="shared" si="14"/>
        <v>0</v>
      </c>
      <c r="S34" s="574">
        <f t="shared" si="14"/>
        <v>0</v>
      </c>
      <c r="T34" s="574">
        <f t="shared" si="14"/>
        <v>0</v>
      </c>
      <c r="U34" s="574">
        <f t="shared" si="14"/>
        <v>0</v>
      </c>
      <c r="V34" s="574">
        <f t="shared" si="14"/>
        <v>0</v>
      </c>
      <c r="W34" s="574">
        <f t="shared" si="14"/>
        <v>0</v>
      </c>
      <c r="X34" s="574">
        <f t="shared" si="14"/>
        <v>0</v>
      </c>
      <c r="Y34" s="574">
        <f t="shared" si="14"/>
        <v>0</v>
      </c>
      <c r="Z34" s="574">
        <f t="shared" si="14"/>
        <v>0</v>
      </c>
      <c r="AA34" s="574">
        <f t="shared" si="14"/>
        <v>0</v>
      </c>
      <c r="AB34" s="574">
        <f t="shared" si="14"/>
        <v>0</v>
      </c>
      <c r="AC34" s="574">
        <f t="shared" si="14"/>
        <v>0</v>
      </c>
      <c r="AD34" s="574">
        <f t="shared" si="14"/>
        <v>0</v>
      </c>
      <c r="AE34" s="574">
        <f t="shared" si="14"/>
        <v>0</v>
      </c>
      <c r="AF34" s="574">
        <f t="shared" si="14"/>
        <v>0</v>
      </c>
      <c r="AG34" s="574">
        <f t="shared" si="14"/>
        <v>0</v>
      </c>
      <c r="AH34" s="574">
        <f t="shared" si="14"/>
        <v>0</v>
      </c>
      <c r="AI34" s="574">
        <f t="shared" si="14"/>
        <v>0</v>
      </c>
      <c r="AJ34" s="574">
        <f t="shared" si="14"/>
        <v>0</v>
      </c>
      <c r="AK34" s="574">
        <f t="shared" si="14"/>
        <v>0</v>
      </c>
      <c r="AL34" s="574">
        <f t="shared" si="14"/>
        <v>0</v>
      </c>
      <c r="AM34" s="574">
        <f t="shared" si="14"/>
        <v>0</v>
      </c>
      <c r="AN34" s="574">
        <f t="shared" si="14"/>
        <v>0</v>
      </c>
      <c r="AO34" s="574">
        <f t="shared" si="14"/>
        <v>0</v>
      </c>
      <c r="AP34" s="574">
        <f t="shared" si="14"/>
        <v>0</v>
      </c>
      <c r="AQ34" s="574">
        <f t="shared" si="14"/>
        <v>0</v>
      </c>
      <c r="AR34" s="572">
        <f t="shared" si="2"/>
        <v>0</v>
      </c>
      <c r="AS34" s="572">
        <f t="shared" si="4"/>
        <v>0</v>
      </c>
      <c r="AT34" s="572">
        <f t="shared" si="5"/>
        <v>0</v>
      </c>
      <c r="AV34" s="575" t="str">
        <f t="shared" si="3"/>
        <v/>
      </c>
      <c r="AW34" s="560">
        <f>IF(AND(C34=1,定員29名以下!C35="○",定員29名以下!C64&gt;=2),2,IF(AND(C34=1,定員29名以下!C35="○",定員29名以下!C64&lt;2),1,IF(AND(C34=0,定員29名以下!C35="○"),1,0)))</f>
        <v>0</v>
      </c>
      <c r="AX34" s="560">
        <f>IF(AND(D34=1,定員29名以下!D35="○",定員29名以下!D64&gt;=2),2,IF(AND(D34=1,定員29名以下!D35="○",定員29名以下!D64&lt;2),1,IF(AND(D34=0,定員29名以下!D35="○"),1,0)))</f>
        <v>0</v>
      </c>
      <c r="AY34" s="560">
        <f>IF(AND(E34=1,定員29名以下!E35="○",定員29名以下!E64&gt;=2),2,IF(AND(E34=1,定員29名以下!E35="○",定員29名以下!E64&lt;2),1,IF(AND(E34=0,定員29名以下!E35="○"),1,0)))</f>
        <v>0</v>
      </c>
      <c r="AZ34" s="560">
        <f>IF(AND(F34=1,定員29名以下!F35="○",定員29名以下!F64&gt;=2),2,IF(AND(F34=1,定員29名以下!F35="○",定員29名以下!F64&lt;2),1,IF(AND(F34=0,定員29名以下!F35="○"),1,0)))</f>
        <v>0</v>
      </c>
      <c r="BA34" s="560">
        <f>IF(AND(G34=1,定員29名以下!G35="○",定員29名以下!G64&gt;=2),2,IF(AND(G34=1,定員29名以下!G35="○",定員29名以下!G64&lt;2),1,IF(AND(G34=0,定員29名以下!G35="○"),1,0)))</f>
        <v>0</v>
      </c>
      <c r="BB34" s="560">
        <f>IF(AND(H34=1,定員29名以下!H35="○",定員29名以下!H64&gt;=2),2,IF(AND(H34=1,定員29名以下!H35="○",定員29名以下!H64&lt;2),1,IF(AND(H34=0,定員29名以下!H35="○"),1,0)))</f>
        <v>0</v>
      </c>
      <c r="BC34" s="560">
        <f>IF(AND(I34=1,定員29名以下!I35="○",定員29名以下!I64&gt;=2),2,IF(AND(I34=1,定員29名以下!I35="○",定員29名以下!I64&lt;2),1,IF(AND(I34=0,定員29名以下!I35="○"),1,0)))</f>
        <v>0</v>
      </c>
      <c r="BD34" s="560">
        <f>IF(AND(J34=1,定員29名以下!J35="○",定員29名以下!J64&gt;=2),2,IF(AND(J34=1,定員29名以下!J35="○",定員29名以下!J64&lt;2),1,IF(AND(J34=0,定員29名以下!J35="○"),1,0)))</f>
        <v>0</v>
      </c>
      <c r="BE34" s="560">
        <f>IF(AND(K34=1,定員29名以下!K35="○",定員29名以下!K64&gt;=2),2,IF(AND(K34=1,定員29名以下!K35="○",定員29名以下!K64&lt;2),1,IF(AND(K34=0,定員29名以下!K35="○"),1,0)))</f>
        <v>0</v>
      </c>
      <c r="BF34" s="560">
        <f>IF(AND(L34=1,定員29名以下!L35="○",定員29名以下!L64&gt;=2),2,IF(AND(L34=1,定員29名以下!L35="○",定員29名以下!L64&lt;2),1,IF(AND(L34=0,定員29名以下!L35="○"),1,0)))</f>
        <v>0</v>
      </c>
      <c r="BG34" s="560">
        <f>IF(AND(M34=1,定員29名以下!M35="○",定員29名以下!M64&gt;=2),2,IF(AND(M34=1,定員29名以下!M35="○",定員29名以下!M64&lt;2),1,IF(AND(M34=0,定員29名以下!M35="○"),1,0)))</f>
        <v>0</v>
      </c>
      <c r="BH34" s="560">
        <f>IF(AND(N34=1,定員29名以下!N35="○",定員29名以下!N64&gt;=2),2,IF(AND(N34=1,定員29名以下!N35="○",定員29名以下!N64&lt;2),1,IF(AND(N34=0,定員29名以下!N35="○"),1,0)))</f>
        <v>0</v>
      </c>
      <c r="BI34" s="560">
        <f>IF(AND(O34=1,定員29名以下!O35="○",定員29名以下!O64&gt;=2),2,IF(AND(O34=1,定員29名以下!O35="○",定員29名以下!O64&lt;2),1,IF(AND(O34=0,定員29名以下!O35="○"),1,0)))</f>
        <v>0</v>
      </c>
      <c r="BJ34" s="560">
        <f>IF(AND(P34=1,定員29名以下!P35="○",定員29名以下!P64&gt;=2),2,IF(AND(P34=1,定員29名以下!P35="○",定員29名以下!P64&lt;2),1,IF(AND(P34=0,定員29名以下!P35="○"),1,0)))</f>
        <v>0</v>
      </c>
      <c r="BK34" s="560">
        <f>IF(AND(Q34=1,定員29名以下!Q35="○",定員29名以下!Q64&gt;=2),2,IF(AND(Q34=1,定員29名以下!Q35="○",定員29名以下!Q64&lt;2),1,IF(AND(Q34=0,定員29名以下!Q35="○"),1,0)))</f>
        <v>0</v>
      </c>
      <c r="BL34" s="560">
        <f>IF(AND(R34=1,定員29名以下!R35="○",定員29名以下!R64&gt;=2),2,IF(AND(R34=1,定員29名以下!R35="○",定員29名以下!R64&lt;2),1,IF(AND(R34=0,定員29名以下!R35="○"),1,0)))</f>
        <v>0</v>
      </c>
      <c r="BM34" s="560">
        <f>IF(AND(S34=1,定員29名以下!S35="○",定員29名以下!S64&gt;=2),2,IF(AND(S34=1,定員29名以下!S35="○",定員29名以下!S64&lt;2),1,IF(AND(S34=0,定員29名以下!S35="○"),1,0)))</f>
        <v>0</v>
      </c>
      <c r="BN34" s="560">
        <f>IF(AND(T34=1,定員29名以下!T35="○",定員29名以下!T64&gt;=2),2,IF(AND(T34=1,定員29名以下!T35="○",定員29名以下!T64&lt;2),1,IF(AND(T34=0,定員29名以下!T35="○"),1,0)))</f>
        <v>0</v>
      </c>
      <c r="BO34" s="560">
        <f>IF(AND(U34=1,定員29名以下!U35="○",定員29名以下!U64&gt;=2),2,IF(AND(U34=1,定員29名以下!U35="○",定員29名以下!U64&lt;2),1,IF(AND(U34=0,定員29名以下!U35="○"),1,0)))</f>
        <v>0</v>
      </c>
      <c r="BP34" s="560">
        <f>IF(AND(V34=1,定員29名以下!V35="○",定員29名以下!V64&gt;=2),2,IF(AND(V34=1,定員29名以下!V35="○",定員29名以下!V64&lt;2),1,IF(AND(V34=0,定員29名以下!V35="○"),1,0)))</f>
        <v>0</v>
      </c>
      <c r="BQ34" s="560">
        <f>IF(AND(W34=1,定員29名以下!W35="○",定員29名以下!W64&gt;=2),2,IF(AND(W34=1,定員29名以下!W35="○",定員29名以下!W64&lt;2),1,IF(AND(W34=0,定員29名以下!W35="○"),1,0)))</f>
        <v>0</v>
      </c>
      <c r="BR34" s="560">
        <f>IF(AND(X34=1,定員29名以下!X35="○",定員29名以下!X64&gt;=2),2,IF(AND(X34=1,定員29名以下!X35="○",定員29名以下!X64&lt;2),1,IF(AND(X34=0,定員29名以下!X35="○"),1,0)))</f>
        <v>0</v>
      </c>
      <c r="BS34" s="560">
        <f>IF(AND(Y34=1,定員29名以下!Y35="○",定員29名以下!Y64&gt;=2),2,IF(AND(Y34=1,定員29名以下!Y35="○",定員29名以下!Y64&lt;2),1,IF(AND(Y34=0,定員29名以下!Y35="○"),1,0)))</f>
        <v>0</v>
      </c>
      <c r="BT34" s="560">
        <f>IF(AND(Z34=1,定員29名以下!Z35="○",定員29名以下!Z64&gt;=2),2,IF(AND(Z34=1,定員29名以下!Z35="○",定員29名以下!Z64&lt;2),1,IF(AND(Z34=0,定員29名以下!Z35="○"),1,0)))</f>
        <v>0</v>
      </c>
      <c r="BU34" s="560">
        <f>IF(AND(AA34=1,定員29名以下!AA35="○",定員29名以下!AA64&gt;=2),2,IF(AND(AA34=1,定員29名以下!AA35="○",定員29名以下!AA64&lt;2),1,IF(AND(AA34=0,定員29名以下!AA35="○"),1,0)))</f>
        <v>0</v>
      </c>
      <c r="BV34" s="560">
        <f>IF(AND(AB34=1,定員29名以下!AB35="○",定員29名以下!AB64&gt;=2),2,IF(AND(AB34=1,定員29名以下!AB35="○",定員29名以下!AB64&lt;2),1,IF(AND(AB34=0,定員29名以下!AB35="○"),1,0)))</f>
        <v>0</v>
      </c>
      <c r="BW34" s="560">
        <f>IF(AND(AC34=1,定員29名以下!AC35="○",定員29名以下!AC64&gt;=2),2,IF(AND(AC34=1,定員29名以下!AC35="○",定員29名以下!AC64&lt;2),1,IF(AND(AC34=0,定員29名以下!AC35="○"),1,0)))</f>
        <v>0</v>
      </c>
      <c r="BX34" s="560">
        <f>IF(AND(AD34=1,定員29名以下!AD35="○",定員29名以下!AD64&gt;=2),2,IF(AND(AD34=1,定員29名以下!AD35="○",定員29名以下!AD64&lt;2),1,IF(AND(AD34=0,定員29名以下!AD35="○"),1,0)))</f>
        <v>0</v>
      </c>
      <c r="BY34" s="560">
        <f>IF(AND(AE34=1,定員29名以下!AE35="○",定員29名以下!AE64&gt;=2),2,IF(AND(AE34=1,定員29名以下!AE35="○",定員29名以下!AE64&lt;2),1,IF(AND(AE34=0,定員29名以下!AE35="○"),1,0)))</f>
        <v>0</v>
      </c>
      <c r="BZ34" s="560">
        <f>IF(AND(AF34=1,定員29名以下!AF35="○",定員29名以下!AF64&gt;=2),2,IF(AND(AF34=1,定員29名以下!AF35="○",定員29名以下!AF64&lt;2),1,IF(AND(AF34=0,定員29名以下!AF35="○"),1,0)))</f>
        <v>0</v>
      </c>
      <c r="CA34" s="560">
        <f>IF(AND(AG34=1,定員29名以下!AG35="○",定員29名以下!AG64&gt;=2),2,IF(AND(AG34=1,定員29名以下!AG35="○",定員29名以下!AG64&lt;2),1,IF(AND(AG34=0,定員29名以下!AG35="○"),1,0)))</f>
        <v>0</v>
      </c>
      <c r="CB34" s="560">
        <f>IF(AND(AH34=1,定員29名以下!AH35="○",定員29名以下!AH64&gt;=2),2,IF(AND(AH34=1,定員29名以下!AH35="○",定員29名以下!AH64&lt;2),1,IF(AND(AH34=0,定員29名以下!AH35="○"),1,0)))</f>
        <v>0</v>
      </c>
      <c r="CC34" s="560">
        <f>IF(AND(AI34=1,定員29名以下!AI35="○",定員29名以下!AI64&gt;=2),2,IF(AND(AI34=1,定員29名以下!AI35="○",定員29名以下!AI64&lt;2),1,IF(AND(AI34=0,定員29名以下!AI35="○"),1,0)))</f>
        <v>0</v>
      </c>
      <c r="CD34" s="560">
        <f>IF(AND(AJ34=1,定員29名以下!AJ35="○",定員29名以下!AJ64&gt;=2),2,IF(AND(AJ34=1,定員29名以下!AJ35="○",定員29名以下!AJ64&lt;2),1,IF(AND(AJ34=0,定員29名以下!AJ35="○"),1,0)))</f>
        <v>0</v>
      </c>
      <c r="CE34" s="560">
        <f>IF(AND(AK34=1,定員29名以下!AK35="○",定員29名以下!AK64&gt;=2),2,IF(AND(AK34=1,定員29名以下!AK35="○",定員29名以下!AK64&lt;2),1,IF(AND(AK34=0,定員29名以下!AK35="○"),1,0)))</f>
        <v>0</v>
      </c>
      <c r="CF34" s="560">
        <f>IF(AND(AL34=1,定員29名以下!AL35="○",定員29名以下!AL64&gt;=2),2,IF(AND(AL34=1,定員29名以下!AL35="○",定員29名以下!AL64&lt;2),1,IF(AND(AL34=0,定員29名以下!AL35="○"),1,0)))</f>
        <v>0</v>
      </c>
      <c r="CG34" s="560">
        <f>IF(AND(AM34=1,定員29名以下!AM35="○",定員29名以下!AM64&gt;=2),2,IF(AND(AM34=1,定員29名以下!AM35="○",定員29名以下!AM64&lt;2),1,IF(AND(AM34=0,定員29名以下!AM35="○"),1,0)))</f>
        <v>0</v>
      </c>
      <c r="CH34" s="560">
        <f>IF(AND(AN34=1,定員29名以下!AN35="○",定員29名以下!AN64&gt;=2),2,IF(AND(AN34=1,定員29名以下!AN35="○",定員29名以下!AN64&lt;2),1,IF(AND(AN34=0,定員29名以下!AN35="○"),1,0)))</f>
        <v>0</v>
      </c>
      <c r="CI34" s="560">
        <f>IF(AND(AO34=1,定員29名以下!AO35="○",定員29名以下!AO64&gt;=2),2,IF(AND(AO34=1,定員29名以下!AO35="○",定員29名以下!AO64&lt;2),1,IF(AND(AO34=0,定員29名以下!AO35="○"),1,0)))</f>
        <v>0</v>
      </c>
      <c r="CJ34" s="560">
        <f>IF(AND(AP34=1,定員29名以下!AP35="○",定員29名以下!AP64&gt;=2),2,IF(AND(AP34=1,定員29名以下!AP35="○",定員29名以下!AP64&lt;2),1,IF(AND(AP34=0,定員29名以下!AP35="○"),1,0)))</f>
        <v>0</v>
      </c>
      <c r="CK34" s="560">
        <f>IF(AND(AQ34=1,定員29名以下!AQ35="○",定員29名以下!AQ64&gt;=2),2,IF(AND(AQ34=1,定員29名以下!AQ35="○",定員29名以下!AQ64&lt;2),1,IF(AND(AQ34=0,定員29名以下!AQ35="○"),1,0)))</f>
        <v>0</v>
      </c>
      <c r="CL34" s="560">
        <f t="shared" si="8"/>
        <v>0</v>
      </c>
      <c r="CM34" s="560">
        <f t="shared" si="6"/>
        <v>0</v>
      </c>
      <c r="CN34" s="560">
        <f t="shared" si="7"/>
        <v>0</v>
      </c>
    </row>
    <row r="35" spans="1:92">
      <c r="A35" s="572">
        <v>28</v>
      </c>
      <c r="B35" s="573"/>
      <c r="C35" s="574">
        <f t="shared" si="14"/>
        <v>1</v>
      </c>
      <c r="D35" s="574">
        <f t="shared" si="14"/>
        <v>1</v>
      </c>
      <c r="E35" s="574">
        <f t="shared" si="14"/>
        <v>1</v>
      </c>
      <c r="F35" s="574">
        <f t="shared" si="14"/>
        <v>1</v>
      </c>
      <c r="G35" s="574">
        <f t="shared" si="14"/>
        <v>1</v>
      </c>
      <c r="H35" s="574">
        <f t="shared" si="14"/>
        <v>1</v>
      </c>
      <c r="I35" s="574">
        <f t="shared" si="14"/>
        <v>1</v>
      </c>
      <c r="J35" s="574">
        <f t="shared" si="14"/>
        <v>1</v>
      </c>
      <c r="K35" s="574">
        <f t="shared" si="14"/>
        <v>1</v>
      </c>
      <c r="L35" s="574">
        <f t="shared" ref="L35:AQ35" si="15">IF(OR(AND(44626&gt;=L65,L65&gt;=44588),AND(45382&gt;=L65,L65&gt;=44659)),1,0)</f>
        <v>1</v>
      </c>
      <c r="M35" s="574">
        <f t="shared" si="15"/>
        <v>1</v>
      </c>
      <c r="N35" s="574">
        <f t="shared" si="15"/>
        <v>0</v>
      </c>
      <c r="O35" s="574">
        <f t="shared" si="15"/>
        <v>0</v>
      </c>
      <c r="P35" s="574">
        <f t="shared" si="15"/>
        <v>0</v>
      </c>
      <c r="Q35" s="574">
        <f t="shared" si="15"/>
        <v>0</v>
      </c>
      <c r="R35" s="574">
        <f t="shared" si="15"/>
        <v>0</v>
      </c>
      <c r="S35" s="574">
        <f t="shared" si="15"/>
        <v>0</v>
      </c>
      <c r="T35" s="574">
        <f t="shared" si="15"/>
        <v>0</v>
      </c>
      <c r="U35" s="574">
        <f t="shared" si="15"/>
        <v>0</v>
      </c>
      <c r="V35" s="574">
        <f t="shared" si="15"/>
        <v>0</v>
      </c>
      <c r="W35" s="574">
        <f t="shared" si="15"/>
        <v>0</v>
      </c>
      <c r="X35" s="574">
        <f t="shared" si="15"/>
        <v>0</v>
      </c>
      <c r="Y35" s="574">
        <f t="shared" si="15"/>
        <v>0</v>
      </c>
      <c r="Z35" s="574">
        <f t="shared" si="15"/>
        <v>0</v>
      </c>
      <c r="AA35" s="574">
        <f t="shared" si="15"/>
        <v>0</v>
      </c>
      <c r="AB35" s="574">
        <f t="shared" si="15"/>
        <v>0</v>
      </c>
      <c r="AC35" s="574">
        <f t="shared" si="15"/>
        <v>0</v>
      </c>
      <c r="AD35" s="574">
        <f t="shared" si="15"/>
        <v>0</v>
      </c>
      <c r="AE35" s="574">
        <f t="shared" si="15"/>
        <v>0</v>
      </c>
      <c r="AF35" s="574">
        <f t="shared" si="15"/>
        <v>0</v>
      </c>
      <c r="AG35" s="574">
        <f t="shared" si="15"/>
        <v>0</v>
      </c>
      <c r="AH35" s="574">
        <f t="shared" si="15"/>
        <v>0</v>
      </c>
      <c r="AI35" s="574">
        <f t="shared" si="15"/>
        <v>0</v>
      </c>
      <c r="AJ35" s="574">
        <f t="shared" si="15"/>
        <v>0</v>
      </c>
      <c r="AK35" s="574">
        <f t="shared" si="15"/>
        <v>0</v>
      </c>
      <c r="AL35" s="574">
        <f t="shared" si="15"/>
        <v>0</v>
      </c>
      <c r="AM35" s="574">
        <f t="shared" si="15"/>
        <v>0</v>
      </c>
      <c r="AN35" s="574">
        <f t="shared" si="15"/>
        <v>0</v>
      </c>
      <c r="AO35" s="574">
        <f t="shared" si="15"/>
        <v>0</v>
      </c>
      <c r="AP35" s="574">
        <f t="shared" si="15"/>
        <v>0</v>
      </c>
      <c r="AQ35" s="574">
        <f t="shared" si="15"/>
        <v>0</v>
      </c>
      <c r="AR35" s="572">
        <f t="shared" si="2"/>
        <v>0</v>
      </c>
      <c r="AS35" s="572">
        <f t="shared" si="4"/>
        <v>0</v>
      </c>
      <c r="AT35" s="572">
        <f t="shared" si="5"/>
        <v>0</v>
      </c>
      <c r="AV35" s="575" t="str">
        <f t="shared" si="3"/>
        <v/>
      </c>
      <c r="AW35" s="560">
        <f>IF(AND(C35=1,定員29名以下!C36="○",定員29名以下!C65&gt;=2),2,IF(AND(C35=1,定員29名以下!C36="○",定員29名以下!C65&lt;2),1,IF(AND(C35=0,定員29名以下!C36="○"),1,0)))</f>
        <v>0</v>
      </c>
      <c r="AX35" s="560">
        <f>IF(AND(D35=1,定員29名以下!D36="○",定員29名以下!D65&gt;=2),2,IF(AND(D35=1,定員29名以下!D36="○",定員29名以下!D65&lt;2),1,IF(AND(D35=0,定員29名以下!D36="○"),1,0)))</f>
        <v>0</v>
      </c>
      <c r="AY35" s="560">
        <f>IF(AND(E35=1,定員29名以下!E36="○",定員29名以下!E65&gt;=2),2,IF(AND(E35=1,定員29名以下!E36="○",定員29名以下!E65&lt;2),1,IF(AND(E35=0,定員29名以下!E36="○"),1,0)))</f>
        <v>0</v>
      </c>
      <c r="AZ35" s="560">
        <f>IF(AND(F35=1,定員29名以下!F36="○",定員29名以下!F65&gt;=2),2,IF(AND(F35=1,定員29名以下!F36="○",定員29名以下!F65&lt;2),1,IF(AND(F35=0,定員29名以下!F36="○"),1,0)))</f>
        <v>0</v>
      </c>
      <c r="BA35" s="560">
        <f>IF(AND(G35=1,定員29名以下!G36="○",定員29名以下!G65&gt;=2),2,IF(AND(G35=1,定員29名以下!G36="○",定員29名以下!G65&lt;2),1,IF(AND(G35=0,定員29名以下!G36="○"),1,0)))</f>
        <v>0</v>
      </c>
      <c r="BB35" s="560">
        <f>IF(AND(H35=1,定員29名以下!H36="○",定員29名以下!H65&gt;=2),2,IF(AND(H35=1,定員29名以下!H36="○",定員29名以下!H65&lt;2),1,IF(AND(H35=0,定員29名以下!H36="○"),1,0)))</f>
        <v>0</v>
      </c>
      <c r="BC35" s="560">
        <f>IF(AND(I35=1,定員29名以下!I36="○",定員29名以下!I65&gt;=2),2,IF(AND(I35=1,定員29名以下!I36="○",定員29名以下!I65&lt;2),1,IF(AND(I35=0,定員29名以下!I36="○"),1,0)))</f>
        <v>0</v>
      </c>
      <c r="BD35" s="560">
        <f>IF(AND(J35=1,定員29名以下!J36="○",定員29名以下!J65&gt;=2),2,IF(AND(J35=1,定員29名以下!J36="○",定員29名以下!J65&lt;2),1,IF(AND(J35=0,定員29名以下!J36="○"),1,0)))</f>
        <v>0</v>
      </c>
      <c r="BE35" s="560">
        <f>IF(AND(K35=1,定員29名以下!K36="○",定員29名以下!K65&gt;=2),2,IF(AND(K35=1,定員29名以下!K36="○",定員29名以下!K65&lt;2),1,IF(AND(K35=0,定員29名以下!K36="○"),1,0)))</f>
        <v>0</v>
      </c>
      <c r="BF35" s="560">
        <f>IF(AND(L35=1,定員29名以下!L36="○",定員29名以下!L65&gt;=2),2,IF(AND(L35=1,定員29名以下!L36="○",定員29名以下!L65&lt;2),1,IF(AND(L35=0,定員29名以下!L36="○"),1,0)))</f>
        <v>0</v>
      </c>
      <c r="BG35" s="560">
        <f>IF(AND(M35=1,定員29名以下!M36="○",定員29名以下!M65&gt;=2),2,IF(AND(M35=1,定員29名以下!M36="○",定員29名以下!M65&lt;2),1,IF(AND(M35=0,定員29名以下!M36="○"),1,0)))</f>
        <v>0</v>
      </c>
      <c r="BH35" s="560">
        <f>IF(AND(N35=1,定員29名以下!N36="○",定員29名以下!N65&gt;=2),2,IF(AND(N35=1,定員29名以下!N36="○",定員29名以下!N65&lt;2),1,IF(AND(N35=0,定員29名以下!N36="○"),1,0)))</f>
        <v>0</v>
      </c>
      <c r="BI35" s="560">
        <f>IF(AND(O35=1,定員29名以下!O36="○",定員29名以下!O65&gt;=2),2,IF(AND(O35=1,定員29名以下!O36="○",定員29名以下!O65&lt;2),1,IF(AND(O35=0,定員29名以下!O36="○"),1,0)))</f>
        <v>0</v>
      </c>
      <c r="BJ35" s="560">
        <f>IF(AND(P35=1,定員29名以下!P36="○",定員29名以下!P65&gt;=2),2,IF(AND(P35=1,定員29名以下!P36="○",定員29名以下!P65&lt;2),1,IF(AND(P35=0,定員29名以下!P36="○"),1,0)))</f>
        <v>0</v>
      </c>
      <c r="BK35" s="560">
        <f>IF(AND(Q35=1,定員29名以下!Q36="○",定員29名以下!Q65&gt;=2),2,IF(AND(Q35=1,定員29名以下!Q36="○",定員29名以下!Q65&lt;2),1,IF(AND(Q35=0,定員29名以下!Q36="○"),1,0)))</f>
        <v>0</v>
      </c>
      <c r="BL35" s="560">
        <f>IF(AND(R35=1,定員29名以下!R36="○",定員29名以下!R65&gt;=2),2,IF(AND(R35=1,定員29名以下!R36="○",定員29名以下!R65&lt;2),1,IF(AND(R35=0,定員29名以下!R36="○"),1,0)))</f>
        <v>0</v>
      </c>
      <c r="BM35" s="560">
        <f>IF(AND(S35=1,定員29名以下!S36="○",定員29名以下!S65&gt;=2),2,IF(AND(S35=1,定員29名以下!S36="○",定員29名以下!S65&lt;2),1,IF(AND(S35=0,定員29名以下!S36="○"),1,0)))</f>
        <v>0</v>
      </c>
      <c r="BN35" s="560">
        <f>IF(AND(T35=1,定員29名以下!T36="○",定員29名以下!T65&gt;=2),2,IF(AND(T35=1,定員29名以下!T36="○",定員29名以下!T65&lt;2),1,IF(AND(T35=0,定員29名以下!T36="○"),1,0)))</f>
        <v>0</v>
      </c>
      <c r="BO35" s="560">
        <f>IF(AND(U35=1,定員29名以下!U36="○",定員29名以下!U65&gt;=2),2,IF(AND(U35=1,定員29名以下!U36="○",定員29名以下!U65&lt;2),1,IF(AND(U35=0,定員29名以下!U36="○"),1,0)))</f>
        <v>0</v>
      </c>
      <c r="BP35" s="560">
        <f>IF(AND(V35=1,定員29名以下!V36="○",定員29名以下!V65&gt;=2),2,IF(AND(V35=1,定員29名以下!V36="○",定員29名以下!V65&lt;2),1,IF(AND(V35=0,定員29名以下!V36="○"),1,0)))</f>
        <v>0</v>
      </c>
      <c r="BQ35" s="560">
        <f>IF(AND(W35=1,定員29名以下!W36="○",定員29名以下!W65&gt;=2),2,IF(AND(W35=1,定員29名以下!W36="○",定員29名以下!W65&lt;2),1,IF(AND(W35=0,定員29名以下!W36="○"),1,0)))</f>
        <v>0</v>
      </c>
      <c r="BR35" s="560">
        <f>IF(AND(X35=1,定員29名以下!X36="○",定員29名以下!X65&gt;=2),2,IF(AND(X35=1,定員29名以下!X36="○",定員29名以下!X65&lt;2),1,IF(AND(X35=0,定員29名以下!X36="○"),1,0)))</f>
        <v>0</v>
      </c>
      <c r="BS35" s="560">
        <f>IF(AND(Y35=1,定員29名以下!Y36="○",定員29名以下!Y65&gt;=2),2,IF(AND(Y35=1,定員29名以下!Y36="○",定員29名以下!Y65&lt;2),1,IF(AND(Y35=0,定員29名以下!Y36="○"),1,0)))</f>
        <v>0</v>
      </c>
      <c r="BT35" s="560">
        <f>IF(AND(Z35=1,定員29名以下!Z36="○",定員29名以下!Z65&gt;=2),2,IF(AND(Z35=1,定員29名以下!Z36="○",定員29名以下!Z65&lt;2),1,IF(AND(Z35=0,定員29名以下!Z36="○"),1,0)))</f>
        <v>0</v>
      </c>
      <c r="BU35" s="560">
        <f>IF(AND(AA35=1,定員29名以下!AA36="○",定員29名以下!AA65&gt;=2),2,IF(AND(AA35=1,定員29名以下!AA36="○",定員29名以下!AA65&lt;2),1,IF(AND(AA35=0,定員29名以下!AA36="○"),1,0)))</f>
        <v>0</v>
      </c>
      <c r="BV35" s="560">
        <f>IF(AND(AB35=1,定員29名以下!AB36="○",定員29名以下!AB65&gt;=2),2,IF(AND(AB35=1,定員29名以下!AB36="○",定員29名以下!AB65&lt;2),1,IF(AND(AB35=0,定員29名以下!AB36="○"),1,0)))</f>
        <v>0</v>
      </c>
      <c r="BW35" s="560">
        <f>IF(AND(AC35=1,定員29名以下!AC36="○",定員29名以下!AC65&gt;=2),2,IF(AND(AC35=1,定員29名以下!AC36="○",定員29名以下!AC65&lt;2),1,IF(AND(AC35=0,定員29名以下!AC36="○"),1,0)))</f>
        <v>0</v>
      </c>
      <c r="BX35" s="560">
        <f>IF(AND(AD35=1,定員29名以下!AD36="○",定員29名以下!AD65&gt;=2),2,IF(AND(AD35=1,定員29名以下!AD36="○",定員29名以下!AD65&lt;2),1,IF(AND(AD35=0,定員29名以下!AD36="○"),1,0)))</f>
        <v>0</v>
      </c>
      <c r="BY35" s="560">
        <f>IF(AND(AE35=1,定員29名以下!AE36="○",定員29名以下!AE65&gt;=2),2,IF(AND(AE35=1,定員29名以下!AE36="○",定員29名以下!AE65&lt;2),1,IF(AND(AE35=0,定員29名以下!AE36="○"),1,0)))</f>
        <v>0</v>
      </c>
      <c r="BZ35" s="560">
        <f>IF(AND(AF35=1,定員29名以下!AF36="○",定員29名以下!AF65&gt;=2),2,IF(AND(AF35=1,定員29名以下!AF36="○",定員29名以下!AF65&lt;2),1,IF(AND(AF35=0,定員29名以下!AF36="○"),1,0)))</f>
        <v>0</v>
      </c>
      <c r="CA35" s="560">
        <f>IF(AND(AG35=1,定員29名以下!AG36="○",定員29名以下!AG65&gt;=2),2,IF(AND(AG35=1,定員29名以下!AG36="○",定員29名以下!AG65&lt;2),1,IF(AND(AG35=0,定員29名以下!AG36="○"),1,0)))</f>
        <v>0</v>
      </c>
      <c r="CB35" s="560">
        <f>IF(AND(AH35=1,定員29名以下!AH36="○",定員29名以下!AH65&gt;=2),2,IF(AND(AH35=1,定員29名以下!AH36="○",定員29名以下!AH65&lt;2),1,IF(AND(AH35=0,定員29名以下!AH36="○"),1,0)))</f>
        <v>0</v>
      </c>
      <c r="CC35" s="560">
        <f>IF(AND(AI35=1,定員29名以下!AI36="○",定員29名以下!AI65&gt;=2),2,IF(AND(AI35=1,定員29名以下!AI36="○",定員29名以下!AI65&lt;2),1,IF(AND(AI35=0,定員29名以下!AI36="○"),1,0)))</f>
        <v>0</v>
      </c>
      <c r="CD35" s="560">
        <f>IF(AND(AJ35=1,定員29名以下!AJ36="○",定員29名以下!AJ65&gt;=2),2,IF(AND(AJ35=1,定員29名以下!AJ36="○",定員29名以下!AJ65&lt;2),1,IF(AND(AJ35=0,定員29名以下!AJ36="○"),1,0)))</f>
        <v>0</v>
      </c>
      <c r="CE35" s="560">
        <f>IF(AND(AK35=1,定員29名以下!AK36="○",定員29名以下!AK65&gt;=2),2,IF(AND(AK35=1,定員29名以下!AK36="○",定員29名以下!AK65&lt;2),1,IF(AND(AK35=0,定員29名以下!AK36="○"),1,0)))</f>
        <v>0</v>
      </c>
      <c r="CF35" s="560">
        <f>IF(AND(AL35=1,定員29名以下!AL36="○",定員29名以下!AL65&gt;=2),2,IF(AND(AL35=1,定員29名以下!AL36="○",定員29名以下!AL65&lt;2),1,IF(AND(AL35=0,定員29名以下!AL36="○"),1,0)))</f>
        <v>0</v>
      </c>
      <c r="CG35" s="560">
        <f>IF(AND(AM35=1,定員29名以下!AM36="○",定員29名以下!AM65&gt;=2),2,IF(AND(AM35=1,定員29名以下!AM36="○",定員29名以下!AM65&lt;2),1,IF(AND(AM35=0,定員29名以下!AM36="○"),1,0)))</f>
        <v>0</v>
      </c>
      <c r="CH35" s="560">
        <f>IF(AND(AN35=1,定員29名以下!AN36="○",定員29名以下!AN65&gt;=2),2,IF(AND(AN35=1,定員29名以下!AN36="○",定員29名以下!AN65&lt;2),1,IF(AND(AN35=0,定員29名以下!AN36="○"),1,0)))</f>
        <v>0</v>
      </c>
      <c r="CI35" s="560">
        <f>IF(AND(AO35=1,定員29名以下!AO36="○",定員29名以下!AO65&gt;=2),2,IF(AND(AO35=1,定員29名以下!AO36="○",定員29名以下!AO65&lt;2),1,IF(AND(AO35=0,定員29名以下!AO36="○"),1,0)))</f>
        <v>0</v>
      </c>
      <c r="CJ35" s="560">
        <f>IF(AND(AP35=1,定員29名以下!AP36="○",定員29名以下!AP65&gt;=2),2,IF(AND(AP35=1,定員29名以下!AP36="○",定員29名以下!AP65&lt;2),1,IF(AND(AP35=0,定員29名以下!AP36="○"),1,0)))</f>
        <v>0</v>
      </c>
      <c r="CK35" s="560">
        <f>IF(AND(AQ35=1,定員29名以下!AQ36="○",定員29名以下!AQ65&gt;=2),2,IF(AND(AQ35=1,定員29名以下!AQ36="○",定員29名以下!AQ65&lt;2),1,IF(AND(AQ35=0,定員29名以下!AQ36="○"),1,0)))</f>
        <v>0</v>
      </c>
      <c r="CL35" s="560">
        <f t="shared" si="8"/>
        <v>0</v>
      </c>
      <c r="CM35" s="560">
        <f t="shared" si="6"/>
        <v>0</v>
      </c>
      <c r="CN35" s="560">
        <f t="shared" si="7"/>
        <v>0</v>
      </c>
    </row>
    <row r="36" spans="1:92">
      <c r="A36" s="572">
        <v>29</v>
      </c>
      <c r="B36" s="573"/>
      <c r="C36" s="574">
        <f t="shared" ref="C36:AQ36" si="16">IF(OR(AND(44626&gt;=C66,C66&gt;=44588),AND(45382&gt;=C66,C66&gt;=44659)),1,0)</f>
        <v>1</v>
      </c>
      <c r="D36" s="574">
        <f t="shared" si="16"/>
        <v>1</v>
      </c>
      <c r="E36" s="574">
        <f t="shared" si="16"/>
        <v>1</v>
      </c>
      <c r="F36" s="574">
        <f t="shared" si="16"/>
        <v>1</v>
      </c>
      <c r="G36" s="574">
        <f t="shared" si="16"/>
        <v>1</v>
      </c>
      <c r="H36" s="574">
        <f t="shared" si="16"/>
        <v>1</v>
      </c>
      <c r="I36" s="574">
        <f t="shared" si="16"/>
        <v>1</v>
      </c>
      <c r="J36" s="574">
        <f t="shared" si="16"/>
        <v>1</v>
      </c>
      <c r="K36" s="574">
        <f t="shared" si="16"/>
        <v>1</v>
      </c>
      <c r="L36" s="574">
        <f t="shared" si="16"/>
        <v>1</v>
      </c>
      <c r="M36" s="574">
        <f t="shared" si="16"/>
        <v>1</v>
      </c>
      <c r="N36" s="574">
        <f t="shared" si="16"/>
        <v>0</v>
      </c>
      <c r="O36" s="574">
        <f t="shared" si="16"/>
        <v>0</v>
      </c>
      <c r="P36" s="574">
        <f t="shared" si="16"/>
        <v>0</v>
      </c>
      <c r="Q36" s="574">
        <f t="shared" si="16"/>
        <v>0</v>
      </c>
      <c r="R36" s="574">
        <f t="shared" si="16"/>
        <v>0</v>
      </c>
      <c r="S36" s="574">
        <f t="shared" si="16"/>
        <v>0</v>
      </c>
      <c r="T36" s="574">
        <f t="shared" si="16"/>
        <v>0</v>
      </c>
      <c r="U36" s="574">
        <f t="shared" si="16"/>
        <v>0</v>
      </c>
      <c r="V36" s="574">
        <f t="shared" si="16"/>
        <v>0</v>
      </c>
      <c r="W36" s="574">
        <f t="shared" si="16"/>
        <v>0</v>
      </c>
      <c r="X36" s="574">
        <f t="shared" si="16"/>
        <v>0</v>
      </c>
      <c r="Y36" s="574">
        <f t="shared" si="16"/>
        <v>0</v>
      </c>
      <c r="Z36" s="574">
        <f t="shared" si="16"/>
        <v>0</v>
      </c>
      <c r="AA36" s="574">
        <f t="shared" si="16"/>
        <v>0</v>
      </c>
      <c r="AB36" s="574">
        <f t="shared" si="16"/>
        <v>0</v>
      </c>
      <c r="AC36" s="574">
        <f t="shared" si="16"/>
        <v>0</v>
      </c>
      <c r="AD36" s="574">
        <f t="shared" si="16"/>
        <v>0</v>
      </c>
      <c r="AE36" s="574">
        <f t="shared" si="16"/>
        <v>0</v>
      </c>
      <c r="AF36" s="574">
        <f t="shared" si="16"/>
        <v>0</v>
      </c>
      <c r="AG36" s="574">
        <f t="shared" si="16"/>
        <v>0</v>
      </c>
      <c r="AH36" s="574">
        <f t="shared" si="16"/>
        <v>0</v>
      </c>
      <c r="AI36" s="574">
        <f t="shared" si="16"/>
        <v>0</v>
      </c>
      <c r="AJ36" s="574">
        <f t="shared" si="16"/>
        <v>0</v>
      </c>
      <c r="AK36" s="574">
        <f t="shared" si="16"/>
        <v>0</v>
      </c>
      <c r="AL36" s="574">
        <f t="shared" si="16"/>
        <v>0</v>
      </c>
      <c r="AM36" s="574">
        <f t="shared" si="16"/>
        <v>0</v>
      </c>
      <c r="AN36" s="574">
        <f t="shared" si="16"/>
        <v>0</v>
      </c>
      <c r="AO36" s="574">
        <f t="shared" si="16"/>
        <v>0</v>
      </c>
      <c r="AP36" s="574">
        <f t="shared" si="16"/>
        <v>0</v>
      </c>
      <c r="AQ36" s="574">
        <f t="shared" si="16"/>
        <v>0</v>
      </c>
      <c r="AR36" s="572">
        <f t="shared" si="2"/>
        <v>0</v>
      </c>
      <c r="AS36" s="572">
        <f t="shared" si="4"/>
        <v>0</v>
      </c>
      <c r="AT36" s="572">
        <f t="shared" si="5"/>
        <v>0</v>
      </c>
      <c r="AV36" s="575" t="str">
        <f t="shared" si="3"/>
        <v/>
      </c>
      <c r="AW36" s="560">
        <f>IF(AND(C36=1,定員29名以下!C37="○",定員29名以下!C66&gt;=2),2,IF(AND(C36=1,定員29名以下!C37="○",定員29名以下!C66&lt;2),1,IF(AND(C36=0,定員29名以下!C37="○"),1,0)))</f>
        <v>0</v>
      </c>
      <c r="AX36" s="560">
        <f>IF(AND(D36=1,定員29名以下!D37="○",定員29名以下!D66&gt;=2),2,IF(AND(D36=1,定員29名以下!D37="○",定員29名以下!D66&lt;2),1,IF(AND(D36=0,定員29名以下!D37="○"),1,0)))</f>
        <v>0</v>
      </c>
      <c r="AY36" s="560">
        <f>IF(AND(E36=1,定員29名以下!E37="○",定員29名以下!E66&gt;=2),2,IF(AND(E36=1,定員29名以下!E37="○",定員29名以下!E66&lt;2),1,IF(AND(E36=0,定員29名以下!E37="○"),1,0)))</f>
        <v>0</v>
      </c>
      <c r="AZ36" s="560">
        <f>IF(AND(F36=1,定員29名以下!F37="○",定員29名以下!F66&gt;=2),2,IF(AND(F36=1,定員29名以下!F37="○",定員29名以下!F66&lt;2),1,IF(AND(F36=0,定員29名以下!F37="○"),1,0)))</f>
        <v>0</v>
      </c>
      <c r="BA36" s="560">
        <f>IF(AND(G36=1,定員29名以下!G37="○",定員29名以下!G66&gt;=2),2,IF(AND(G36=1,定員29名以下!G37="○",定員29名以下!G66&lt;2),1,IF(AND(G36=0,定員29名以下!G37="○"),1,0)))</f>
        <v>0</v>
      </c>
      <c r="BB36" s="560">
        <f>IF(AND(H36=1,定員29名以下!H37="○",定員29名以下!H66&gt;=2),2,IF(AND(H36=1,定員29名以下!H37="○",定員29名以下!H66&lt;2),1,IF(AND(H36=0,定員29名以下!H37="○"),1,0)))</f>
        <v>0</v>
      </c>
      <c r="BC36" s="560">
        <f>IF(AND(I36=1,定員29名以下!I37="○",定員29名以下!I66&gt;=2),2,IF(AND(I36=1,定員29名以下!I37="○",定員29名以下!I66&lt;2),1,IF(AND(I36=0,定員29名以下!I37="○"),1,0)))</f>
        <v>0</v>
      </c>
      <c r="BD36" s="560">
        <f>IF(AND(J36=1,定員29名以下!J37="○",定員29名以下!J66&gt;=2),2,IF(AND(J36=1,定員29名以下!J37="○",定員29名以下!J66&lt;2),1,IF(AND(J36=0,定員29名以下!J37="○"),1,0)))</f>
        <v>0</v>
      </c>
      <c r="BE36" s="560">
        <f>IF(AND(K36=1,定員29名以下!K37="○",定員29名以下!K66&gt;=2),2,IF(AND(K36=1,定員29名以下!K37="○",定員29名以下!K66&lt;2),1,IF(AND(K36=0,定員29名以下!K37="○"),1,0)))</f>
        <v>0</v>
      </c>
      <c r="BF36" s="560">
        <f>IF(AND(L36=1,定員29名以下!L37="○",定員29名以下!L66&gt;=2),2,IF(AND(L36=1,定員29名以下!L37="○",定員29名以下!L66&lt;2),1,IF(AND(L36=0,定員29名以下!L37="○"),1,0)))</f>
        <v>0</v>
      </c>
      <c r="BG36" s="560">
        <f>IF(AND(M36=1,定員29名以下!M37="○",定員29名以下!M66&gt;=2),2,IF(AND(M36=1,定員29名以下!M37="○",定員29名以下!M66&lt;2),1,IF(AND(M36=0,定員29名以下!M37="○"),1,0)))</f>
        <v>0</v>
      </c>
      <c r="BH36" s="560">
        <f>IF(AND(N36=1,定員29名以下!N37="○",定員29名以下!N66&gt;=2),2,IF(AND(N36=1,定員29名以下!N37="○",定員29名以下!N66&lt;2),1,IF(AND(N36=0,定員29名以下!N37="○"),1,0)))</f>
        <v>0</v>
      </c>
      <c r="BI36" s="560">
        <f>IF(AND(O36=1,定員29名以下!O37="○",定員29名以下!O66&gt;=2),2,IF(AND(O36=1,定員29名以下!O37="○",定員29名以下!O66&lt;2),1,IF(AND(O36=0,定員29名以下!O37="○"),1,0)))</f>
        <v>0</v>
      </c>
      <c r="BJ36" s="560">
        <f>IF(AND(P36=1,定員29名以下!P37="○",定員29名以下!P66&gt;=2),2,IF(AND(P36=1,定員29名以下!P37="○",定員29名以下!P66&lt;2),1,IF(AND(P36=0,定員29名以下!P37="○"),1,0)))</f>
        <v>0</v>
      </c>
      <c r="BK36" s="560">
        <f>IF(AND(Q36=1,定員29名以下!Q37="○",定員29名以下!Q66&gt;=2),2,IF(AND(Q36=1,定員29名以下!Q37="○",定員29名以下!Q66&lt;2),1,IF(AND(Q36=0,定員29名以下!Q37="○"),1,0)))</f>
        <v>0</v>
      </c>
      <c r="BL36" s="560">
        <f>IF(AND(R36=1,定員29名以下!R37="○",定員29名以下!R66&gt;=2),2,IF(AND(R36=1,定員29名以下!R37="○",定員29名以下!R66&lt;2),1,IF(AND(R36=0,定員29名以下!R37="○"),1,0)))</f>
        <v>0</v>
      </c>
      <c r="BM36" s="560">
        <f>IF(AND(S36=1,定員29名以下!S37="○",定員29名以下!S66&gt;=2),2,IF(AND(S36=1,定員29名以下!S37="○",定員29名以下!S66&lt;2),1,IF(AND(S36=0,定員29名以下!S37="○"),1,0)))</f>
        <v>0</v>
      </c>
      <c r="BN36" s="560">
        <f>IF(AND(T36=1,定員29名以下!T37="○",定員29名以下!T66&gt;=2),2,IF(AND(T36=1,定員29名以下!T37="○",定員29名以下!T66&lt;2),1,IF(AND(T36=0,定員29名以下!T37="○"),1,0)))</f>
        <v>0</v>
      </c>
      <c r="BO36" s="560">
        <f>IF(AND(U36=1,定員29名以下!U37="○",定員29名以下!U66&gt;=2),2,IF(AND(U36=1,定員29名以下!U37="○",定員29名以下!U66&lt;2),1,IF(AND(U36=0,定員29名以下!U37="○"),1,0)))</f>
        <v>0</v>
      </c>
      <c r="BP36" s="560">
        <f>IF(AND(V36=1,定員29名以下!V37="○",定員29名以下!V66&gt;=2),2,IF(AND(V36=1,定員29名以下!V37="○",定員29名以下!V66&lt;2),1,IF(AND(V36=0,定員29名以下!V37="○"),1,0)))</f>
        <v>0</v>
      </c>
      <c r="BQ36" s="560">
        <f>IF(AND(W36=1,定員29名以下!W37="○",定員29名以下!W66&gt;=2),2,IF(AND(W36=1,定員29名以下!W37="○",定員29名以下!W66&lt;2),1,IF(AND(W36=0,定員29名以下!W37="○"),1,0)))</f>
        <v>0</v>
      </c>
      <c r="BR36" s="560">
        <f>IF(AND(X36=1,定員29名以下!X37="○",定員29名以下!X66&gt;=2),2,IF(AND(X36=1,定員29名以下!X37="○",定員29名以下!X66&lt;2),1,IF(AND(X36=0,定員29名以下!X37="○"),1,0)))</f>
        <v>0</v>
      </c>
      <c r="BS36" s="560">
        <f>IF(AND(Y36=1,定員29名以下!Y37="○",定員29名以下!Y66&gt;=2),2,IF(AND(Y36=1,定員29名以下!Y37="○",定員29名以下!Y66&lt;2),1,IF(AND(Y36=0,定員29名以下!Y37="○"),1,0)))</f>
        <v>0</v>
      </c>
      <c r="BT36" s="560">
        <f>IF(AND(Z36=1,定員29名以下!Z37="○",定員29名以下!Z66&gt;=2),2,IF(AND(Z36=1,定員29名以下!Z37="○",定員29名以下!Z66&lt;2),1,IF(AND(Z36=0,定員29名以下!Z37="○"),1,0)))</f>
        <v>0</v>
      </c>
      <c r="BU36" s="560">
        <f>IF(AND(AA36=1,定員29名以下!AA37="○",定員29名以下!AA66&gt;=2),2,IF(AND(AA36=1,定員29名以下!AA37="○",定員29名以下!AA66&lt;2),1,IF(AND(AA36=0,定員29名以下!AA37="○"),1,0)))</f>
        <v>0</v>
      </c>
      <c r="BV36" s="560">
        <f>IF(AND(AB36=1,定員29名以下!AB37="○",定員29名以下!AB66&gt;=2),2,IF(AND(AB36=1,定員29名以下!AB37="○",定員29名以下!AB66&lt;2),1,IF(AND(AB36=0,定員29名以下!AB37="○"),1,0)))</f>
        <v>0</v>
      </c>
      <c r="BW36" s="560">
        <f>IF(AND(AC36=1,定員29名以下!AC37="○",定員29名以下!AC66&gt;=2),2,IF(AND(AC36=1,定員29名以下!AC37="○",定員29名以下!AC66&lt;2),1,IF(AND(AC36=0,定員29名以下!AC37="○"),1,0)))</f>
        <v>0</v>
      </c>
      <c r="BX36" s="560">
        <f>IF(AND(AD36=1,定員29名以下!AD37="○",定員29名以下!AD66&gt;=2),2,IF(AND(AD36=1,定員29名以下!AD37="○",定員29名以下!AD66&lt;2),1,IF(AND(AD36=0,定員29名以下!AD37="○"),1,0)))</f>
        <v>0</v>
      </c>
      <c r="BY36" s="560">
        <f>IF(AND(AE36=1,定員29名以下!AE37="○",定員29名以下!AE66&gt;=2),2,IF(AND(AE36=1,定員29名以下!AE37="○",定員29名以下!AE66&lt;2),1,IF(AND(AE36=0,定員29名以下!AE37="○"),1,0)))</f>
        <v>0</v>
      </c>
      <c r="BZ36" s="560">
        <f>IF(AND(AF36=1,定員29名以下!AF37="○",定員29名以下!AF66&gt;=2),2,IF(AND(AF36=1,定員29名以下!AF37="○",定員29名以下!AF66&lt;2),1,IF(AND(AF36=0,定員29名以下!AF37="○"),1,0)))</f>
        <v>0</v>
      </c>
      <c r="CA36" s="560">
        <f>IF(AND(AG36=1,定員29名以下!AG37="○",定員29名以下!AG66&gt;=2),2,IF(AND(AG36=1,定員29名以下!AG37="○",定員29名以下!AG66&lt;2),1,IF(AND(AG36=0,定員29名以下!AG37="○"),1,0)))</f>
        <v>0</v>
      </c>
      <c r="CB36" s="560">
        <f>IF(AND(AH36=1,定員29名以下!AH37="○",定員29名以下!AH66&gt;=2),2,IF(AND(AH36=1,定員29名以下!AH37="○",定員29名以下!AH66&lt;2),1,IF(AND(AH36=0,定員29名以下!AH37="○"),1,0)))</f>
        <v>0</v>
      </c>
      <c r="CC36" s="560">
        <f>IF(AND(AI36=1,定員29名以下!AI37="○",定員29名以下!AI66&gt;=2),2,IF(AND(AI36=1,定員29名以下!AI37="○",定員29名以下!AI66&lt;2),1,IF(AND(AI36=0,定員29名以下!AI37="○"),1,0)))</f>
        <v>0</v>
      </c>
      <c r="CD36" s="560">
        <f>IF(AND(AJ36=1,定員29名以下!AJ37="○",定員29名以下!AJ66&gt;=2),2,IF(AND(AJ36=1,定員29名以下!AJ37="○",定員29名以下!AJ66&lt;2),1,IF(AND(AJ36=0,定員29名以下!AJ37="○"),1,0)))</f>
        <v>0</v>
      </c>
      <c r="CE36" s="560">
        <f>IF(AND(AK36=1,定員29名以下!AK37="○",定員29名以下!AK66&gt;=2),2,IF(AND(AK36=1,定員29名以下!AK37="○",定員29名以下!AK66&lt;2),1,IF(AND(AK36=0,定員29名以下!AK37="○"),1,0)))</f>
        <v>0</v>
      </c>
      <c r="CF36" s="560">
        <f>IF(AND(AL36=1,定員29名以下!AL37="○",定員29名以下!AL66&gt;=2),2,IF(AND(AL36=1,定員29名以下!AL37="○",定員29名以下!AL66&lt;2),1,IF(AND(AL36=0,定員29名以下!AL37="○"),1,0)))</f>
        <v>0</v>
      </c>
      <c r="CG36" s="560">
        <f>IF(AND(AM36=1,定員29名以下!AM37="○",定員29名以下!AM66&gt;=2),2,IF(AND(AM36=1,定員29名以下!AM37="○",定員29名以下!AM66&lt;2),1,IF(AND(AM36=0,定員29名以下!AM37="○"),1,0)))</f>
        <v>0</v>
      </c>
      <c r="CH36" s="560">
        <f>IF(AND(AN36=1,定員29名以下!AN37="○",定員29名以下!AN66&gt;=2),2,IF(AND(AN36=1,定員29名以下!AN37="○",定員29名以下!AN66&lt;2),1,IF(AND(AN36=0,定員29名以下!AN37="○"),1,0)))</f>
        <v>0</v>
      </c>
      <c r="CI36" s="560">
        <f>IF(AND(AO36=1,定員29名以下!AO37="○",定員29名以下!AO66&gt;=2),2,IF(AND(AO36=1,定員29名以下!AO37="○",定員29名以下!AO66&lt;2),1,IF(AND(AO36=0,定員29名以下!AO37="○"),1,0)))</f>
        <v>0</v>
      </c>
      <c r="CJ36" s="560">
        <f>IF(AND(AP36=1,定員29名以下!AP37="○",定員29名以下!AP66&gt;=2),2,IF(AND(AP36=1,定員29名以下!AP37="○",定員29名以下!AP66&lt;2),1,IF(AND(AP36=0,定員29名以下!AP37="○"),1,0)))</f>
        <v>0</v>
      </c>
      <c r="CK36" s="560">
        <f>IF(AND(AQ36=1,定員29名以下!AQ37="○",定員29名以下!AQ66&gt;=2),2,IF(AND(AQ36=1,定員29名以下!AQ37="○",定員29名以下!AQ66&lt;2),1,IF(AND(AQ36=0,定員29名以下!AQ37="○"),1,0)))</f>
        <v>0</v>
      </c>
      <c r="CL36" s="560">
        <f t="shared" si="8"/>
        <v>0</v>
      </c>
      <c r="CM36" s="560">
        <f t="shared" si="6"/>
        <v>0</v>
      </c>
      <c r="CN36" s="560">
        <f t="shared" si="7"/>
        <v>0</v>
      </c>
    </row>
    <row r="37" spans="1:92">
      <c r="A37" s="1176" t="s">
        <v>400</v>
      </c>
      <c r="B37" s="1176"/>
      <c r="C37" s="572">
        <f t="shared" ref="C37:AQ37" si="17">COUNTIF(C8:C36,"○")</f>
        <v>0</v>
      </c>
      <c r="D37" s="572">
        <f t="shared" si="17"/>
        <v>0</v>
      </c>
      <c r="E37" s="572">
        <f t="shared" si="17"/>
        <v>0</v>
      </c>
      <c r="F37" s="572">
        <f t="shared" si="17"/>
        <v>0</v>
      </c>
      <c r="G37" s="572">
        <f t="shared" si="17"/>
        <v>0</v>
      </c>
      <c r="H37" s="572">
        <f t="shared" si="17"/>
        <v>0</v>
      </c>
      <c r="I37" s="572">
        <f t="shared" si="17"/>
        <v>0</v>
      </c>
      <c r="J37" s="572">
        <f t="shared" si="17"/>
        <v>0</v>
      </c>
      <c r="K37" s="572">
        <f t="shared" si="17"/>
        <v>0</v>
      </c>
      <c r="L37" s="572">
        <f t="shared" si="17"/>
        <v>0</v>
      </c>
      <c r="M37" s="572">
        <f t="shared" si="17"/>
        <v>0</v>
      </c>
      <c r="N37" s="572">
        <f t="shared" si="17"/>
        <v>0</v>
      </c>
      <c r="O37" s="572">
        <f t="shared" si="17"/>
        <v>0</v>
      </c>
      <c r="P37" s="572">
        <f t="shared" si="17"/>
        <v>0</v>
      </c>
      <c r="Q37" s="572">
        <f t="shared" si="17"/>
        <v>0</v>
      </c>
      <c r="R37" s="572">
        <f t="shared" si="17"/>
        <v>0</v>
      </c>
      <c r="S37" s="572">
        <f t="shared" si="17"/>
        <v>0</v>
      </c>
      <c r="T37" s="572">
        <f t="shared" si="17"/>
        <v>0</v>
      </c>
      <c r="U37" s="572">
        <f t="shared" si="17"/>
        <v>0</v>
      </c>
      <c r="V37" s="572">
        <f t="shared" si="17"/>
        <v>0</v>
      </c>
      <c r="W37" s="572">
        <f t="shared" si="17"/>
        <v>0</v>
      </c>
      <c r="X37" s="572">
        <f t="shared" si="17"/>
        <v>0</v>
      </c>
      <c r="Y37" s="572">
        <f t="shared" si="17"/>
        <v>0</v>
      </c>
      <c r="Z37" s="572">
        <f t="shared" si="17"/>
        <v>0</v>
      </c>
      <c r="AA37" s="572">
        <f t="shared" si="17"/>
        <v>0</v>
      </c>
      <c r="AB37" s="572">
        <f t="shared" si="17"/>
        <v>0</v>
      </c>
      <c r="AC37" s="572">
        <f t="shared" si="17"/>
        <v>0</v>
      </c>
      <c r="AD37" s="572">
        <f t="shared" si="17"/>
        <v>0</v>
      </c>
      <c r="AE37" s="572">
        <f t="shared" si="17"/>
        <v>0</v>
      </c>
      <c r="AF37" s="572">
        <f t="shared" si="17"/>
        <v>0</v>
      </c>
      <c r="AG37" s="572">
        <f t="shared" si="17"/>
        <v>0</v>
      </c>
      <c r="AH37" s="572">
        <f t="shared" si="17"/>
        <v>0</v>
      </c>
      <c r="AI37" s="572">
        <f t="shared" si="17"/>
        <v>0</v>
      </c>
      <c r="AJ37" s="572">
        <f t="shared" si="17"/>
        <v>0</v>
      </c>
      <c r="AK37" s="572">
        <f t="shared" si="17"/>
        <v>0</v>
      </c>
      <c r="AL37" s="572">
        <f t="shared" si="17"/>
        <v>0</v>
      </c>
      <c r="AM37" s="572">
        <f t="shared" si="17"/>
        <v>0</v>
      </c>
      <c r="AN37" s="572">
        <f t="shared" si="17"/>
        <v>0</v>
      </c>
      <c r="AO37" s="572">
        <f t="shared" si="17"/>
        <v>0</v>
      </c>
      <c r="AP37" s="572">
        <f t="shared" si="17"/>
        <v>0</v>
      </c>
      <c r="AQ37" s="572">
        <f t="shared" si="17"/>
        <v>0</v>
      </c>
      <c r="AR37" s="572">
        <f>SUM(AR8:AR36)</f>
        <v>0</v>
      </c>
      <c r="AS37" s="572">
        <f>SUM(AS8:AS36)</f>
        <v>15</v>
      </c>
      <c r="AT37" s="572">
        <f>AR37+AS57</f>
        <v>15</v>
      </c>
    </row>
    <row r="38" spans="1:92">
      <c r="A38" s="560">
        <v>1</v>
      </c>
      <c r="C38" s="560">
        <f t="shared" ref="C38:AQ38" si="18">C6</f>
        <v>45019</v>
      </c>
      <c r="D38" s="560">
        <f t="shared" si="18"/>
        <v>45020</v>
      </c>
      <c r="E38" s="560">
        <f t="shared" si="18"/>
        <v>45021</v>
      </c>
      <c r="F38" s="560">
        <f t="shared" si="18"/>
        <v>45022</v>
      </c>
      <c r="G38" s="560">
        <f t="shared" si="18"/>
        <v>45023</v>
      </c>
      <c r="H38" s="560">
        <f t="shared" si="18"/>
        <v>45024</v>
      </c>
      <c r="I38" s="560">
        <f t="shared" si="18"/>
        <v>45025</v>
      </c>
      <c r="J38" s="560">
        <f t="shared" si="18"/>
        <v>45026</v>
      </c>
      <c r="K38" s="560">
        <f t="shared" si="18"/>
        <v>45027</v>
      </c>
      <c r="L38" s="560">
        <f>L6</f>
        <v>45028</v>
      </c>
      <c r="M38" s="560">
        <f t="shared" si="18"/>
        <v>45029</v>
      </c>
      <c r="N38" s="560">
        <f t="shared" si="18"/>
        <v>0</v>
      </c>
      <c r="O38" s="560">
        <f t="shared" si="18"/>
        <v>0</v>
      </c>
      <c r="P38" s="560">
        <f t="shared" si="18"/>
        <v>0</v>
      </c>
      <c r="Q38" s="560">
        <f t="shared" si="18"/>
        <v>0</v>
      </c>
      <c r="R38" s="560">
        <f t="shared" si="18"/>
        <v>0</v>
      </c>
      <c r="S38" s="560">
        <f t="shared" si="18"/>
        <v>0</v>
      </c>
      <c r="T38" s="560">
        <f t="shared" si="18"/>
        <v>0</v>
      </c>
      <c r="U38" s="560">
        <f t="shared" si="18"/>
        <v>0</v>
      </c>
      <c r="V38" s="560">
        <f t="shared" si="18"/>
        <v>0</v>
      </c>
      <c r="W38" s="560">
        <f t="shared" si="18"/>
        <v>0</v>
      </c>
      <c r="X38" s="560">
        <f t="shared" si="18"/>
        <v>0</v>
      </c>
      <c r="Y38" s="560">
        <f t="shared" si="18"/>
        <v>0</v>
      </c>
      <c r="Z38" s="560">
        <f t="shared" si="18"/>
        <v>0</v>
      </c>
      <c r="AA38" s="560">
        <f t="shared" si="18"/>
        <v>0</v>
      </c>
      <c r="AB38" s="560">
        <f t="shared" si="18"/>
        <v>0</v>
      </c>
      <c r="AC38" s="560">
        <f t="shared" si="18"/>
        <v>0</v>
      </c>
      <c r="AD38" s="560">
        <f t="shared" si="18"/>
        <v>0</v>
      </c>
      <c r="AE38" s="560">
        <f t="shared" si="18"/>
        <v>0</v>
      </c>
      <c r="AF38" s="560">
        <f t="shared" si="18"/>
        <v>0</v>
      </c>
      <c r="AG38" s="560">
        <f t="shared" si="18"/>
        <v>0</v>
      </c>
      <c r="AH38" s="560">
        <f t="shared" si="18"/>
        <v>0</v>
      </c>
      <c r="AI38" s="560">
        <f t="shared" si="18"/>
        <v>0</v>
      </c>
      <c r="AJ38" s="560">
        <f t="shared" si="18"/>
        <v>0</v>
      </c>
      <c r="AK38" s="560">
        <f t="shared" si="18"/>
        <v>0</v>
      </c>
      <c r="AL38" s="560">
        <f t="shared" si="18"/>
        <v>0</v>
      </c>
      <c r="AM38" s="560">
        <f t="shared" si="18"/>
        <v>0</v>
      </c>
      <c r="AN38" s="560">
        <f t="shared" si="18"/>
        <v>0</v>
      </c>
      <c r="AO38" s="560">
        <f t="shared" si="18"/>
        <v>0</v>
      </c>
      <c r="AP38" s="560">
        <f t="shared" si="18"/>
        <v>0</v>
      </c>
      <c r="AQ38" s="560">
        <f t="shared" si="18"/>
        <v>0</v>
      </c>
    </row>
    <row r="39" spans="1:92">
      <c r="A39" s="560">
        <v>2</v>
      </c>
      <c r="C39" s="560">
        <f t="shared" ref="C39:AQ45" si="19">C38</f>
        <v>45019</v>
      </c>
      <c r="D39" s="560">
        <f t="shared" si="19"/>
        <v>45020</v>
      </c>
      <c r="E39" s="560">
        <f t="shared" si="19"/>
        <v>45021</v>
      </c>
      <c r="F39" s="560">
        <f t="shared" si="19"/>
        <v>45022</v>
      </c>
      <c r="G39" s="560">
        <f t="shared" si="19"/>
        <v>45023</v>
      </c>
      <c r="H39" s="560">
        <f t="shared" si="19"/>
        <v>45024</v>
      </c>
      <c r="I39" s="560">
        <f t="shared" si="19"/>
        <v>45025</v>
      </c>
      <c r="J39" s="560">
        <f t="shared" si="19"/>
        <v>45026</v>
      </c>
      <c r="K39" s="560">
        <f t="shared" si="19"/>
        <v>45027</v>
      </c>
      <c r="L39" s="560">
        <f t="shared" si="19"/>
        <v>45028</v>
      </c>
      <c r="M39" s="560">
        <f t="shared" si="19"/>
        <v>45029</v>
      </c>
      <c r="N39" s="560">
        <f t="shared" si="19"/>
        <v>0</v>
      </c>
      <c r="O39" s="560">
        <f t="shared" si="19"/>
        <v>0</v>
      </c>
      <c r="P39" s="560">
        <f t="shared" si="19"/>
        <v>0</v>
      </c>
      <c r="Q39" s="560">
        <f t="shared" si="19"/>
        <v>0</v>
      </c>
      <c r="R39" s="560">
        <f t="shared" si="19"/>
        <v>0</v>
      </c>
      <c r="S39" s="560">
        <f t="shared" si="19"/>
        <v>0</v>
      </c>
      <c r="T39" s="560">
        <f t="shared" si="19"/>
        <v>0</v>
      </c>
      <c r="U39" s="560">
        <f t="shared" si="19"/>
        <v>0</v>
      </c>
      <c r="V39" s="560">
        <f t="shared" si="19"/>
        <v>0</v>
      </c>
      <c r="W39" s="560">
        <f t="shared" si="19"/>
        <v>0</v>
      </c>
      <c r="X39" s="560">
        <f t="shared" si="19"/>
        <v>0</v>
      </c>
      <c r="Y39" s="560">
        <f t="shared" si="19"/>
        <v>0</v>
      </c>
      <c r="Z39" s="560">
        <f t="shared" si="19"/>
        <v>0</v>
      </c>
      <c r="AA39" s="560">
        <f t="shared" si="19"/>
        <v>0</v>
      </c>
      <c r="AB39" s="560">
        <f t="shared" si="19"/>
        <v>0</v>
      </c>
      <c r="AC39" s="560">
        <f t="shared" si="19"/>
        <v>0</v>
      </c>
      <c r="AD39" s="560">
        <f t="shared" si="19"/>
        <v>0</v>
      </c>
      <c r="AE39" s="560">
        <f t="shared" si="19"/>
        <v>0</v>
      </c>
      <c r="AF39" s="560">
        <f t="shared" si="19"/>
        <v>0</v>
      </c>
      <c r="AG39" s="560">
        <f t="shared" si="19"/>
        <v>0</v>
      </c>
      <c r="AH39" s="560">
        <f t="shared" si="19"/>
        <v>0</v>
      </c>
      <c r="AI39" s="560">
        <f t="shared" si="19"/>
        <v>0</v>
      </c>
      <c r="AJ39" s="560">
        <f t="shared" si="19"/>
        <v>0</v>
      </c>
      <c r="AK39" s="560">
        <f t="shared" si="19"/>
        <v>0</v>
      </c>
      <c r="AL39" s="560">
        <f t="shared" si="19"/>
        <v>0</v>
      </c>
      <c r="AM39" s="560">
        <f t="shared" si="19"/>
        <v>0</v>
      </c>
      <c r="AN39" s="560">
        <f t="shared" si="19"/>
        <v>0</v>
      </c>
      <c r="AO39" s="560">
        <f t="shared" si="19"/>
        <v>0</v>
      </c>
      <c r="AP39" s="560">
        <f t="shared" si="19"/>
        <v>0</v>
      </c>
      <c r="AQ39" s="560">
        <f t="shared" si="19"/>
        <v>0</v>
      </c>
    </row>
    <row r="40" spans="1:92">
      <c r="A40" s="560">
        <v>3</v>
      </c>
      <c r="C40" s="560">
        <f t="shared" si="19"/>
        <v>45019</v>
      </c>
      <c r="D40" s="560">
        <f t="shared" si="19"/>
        <v>45020</v>
      </c>
      <c r="E40" s="560">
        <f t="shared" si="19"/>
        <v>45021</v>
      </c>
      <c r="F40" s="560">
        <f t="shared" si="19"/>
        <v>45022</v>
      </c>
      <c r="G40" s="560">
        <f t="shared" si="19"/>
        <v>45023</v>
      </c>
      <c r="H40" s="560">
        <f t="shared" si="19"/>
        <v>45024</v>
      </c>
      <c r="I40" s="560">
        <f t="shared" si="19"/>
        <v>45025</v>
      </c>
      <c r="J40" s="560">
        <f t="shared" si="19"/>
        <v>45026</v>
      </c>
      <c r="K40" s="560">
        <f t="shared" si="19"/>
        <v>45027</v>
      </c>
      <c r="L40" s="560">
        <f>L39</f>
        <v>45028</v>
      </c>
      <c r="M40" s="560">
        <f t="shared" si="19"/>
        <v>45029</v>
      </c>
      <c r="N40" s="560">
        <f t="shared" si="19"/>
        <v>0</v>
      </c>
      <c r="O40" s="560">
        <f t="shared" si="19"/>
        <v>0</v>
      </c>
      <c r="P40" s="560">
        <f t="shared" si="19"/>
        <v>0</v>
      </c>
      <c r="Q40" s="560">
        <f t="shared" si="19"/>
        <v>0</v>
      </c>
      <c r="R40" s="560">
        <f t="shared" si="19"/>
        <v>0</v>
      </c>
      <c r="S40" s="560">
        <f t="shared" si="19"/>
        <v>0</v>
      </c>
      <c r="T40" s="560">
        <f t="shared" si="19"/>
        <v>0</v>
      </c>
      <c r="U40" s="560">
        <f t="shared" si="19"/>
        <v>0</v>
      </c>
      <c r="V40" s="560">
        <f t="shared" si="19"/>
        <v>0</v>
      </c>
      <c r="W40" s="560">
        <f t="shared" si="19"/>
        <v>0</v>
      </c>
      <c r="X40" s="560">
        <f t="shared" si="19"/>
        <v>0</v>
      </c>
      <c r="Y40" s="560">
        <f t="shared" si="19"/>
        <v>0</v>
      </c>
      <c r="Z40" s="560">
        <f t="shared" si="19"/>
        <v>0</v>
      </c>
      <c r="AA40" s="560">
        <f t="shared" si="19"/>
        <v>0</v>
      </c>
      <c r="AB40" s="560">
        <f t="shared" si="19"/>
        <v>0</v>
      </c>
      <c r="AC40" s="560">
        <f t="shared" si="19"/>
        <v>0</v>
      </c>
      <c r="AD40" s="560">
        <f t="shared" si="19"/>
        <v>0</v>
      </c>
      <c r="AE40" s="560">
        <f t="shared" si="19"/>
        <v>0</v>
      </c>
      <c r="AF40" s="560">
        <f t="shared" si="19"/>
        <v>0</v>
      </c>
      <c r="AG40" s="560">
        <f t="shared" si="19"/>
        <v>0</v>
      </c>
      <c r="AH40" s="560">
        <f t="shared" si="19"/>
        <v>0</v>
      </c>
      <c r="AI40" s="560">
        <f t="shared" si="19"/>
        <v>0</v>
      </c>
      <c r="AJ40" s="560">
        <f t="shared" si="19"/>
        <v>0</v>
      </c>
      <c r="AK40" s="560">
        <f t="shared" si="19"/>
        <v>0</v>
      </c>
      <c r="AL40" s="560">
        <f t="shared" si="19"/>
        <v>0</v>
      </c>
      <c r="AM40" s="560">
        <f t="shared" si="19"/>
        <v>0</v>
      </c>
      <c r="AN40" s="560">
        <f t="shared" si="19"/>
        <v>0</v>
      </c>
      <c r="AO40" s="560">
        <f t="shared" si="19"/>
        <v>0</v>
      </c>
      <c r="AP40" s="560">
        <f t="shared" si="19"/>
        <v>0</v>
      </c>
      <c r="AQ40" s="560">
        <f t="shared" si="19"/>
        <v>0</v>
      </c>
      <c r="AS40" s="560" t="s">
        <v>434</v>
      </c>
    </row>
    <row r="41" spans="1:92">
      <c r="A41" s="560">
        <v>4</v>
      </c>
      <c r="C41" s="560">
        <f t="shared" si="19"/>
        <v>45019</v>
      </c>
      <c r="D41" s="560">
        <f t="shared" si="19"/>
        <v>45020</v>
      </c>
      <c r="E41" s="560">
        <f t="shared" si="19"/>
        <v>45021</v>
      </c>
      <c r="F41" s="560">
        <f t="shared" si="19"/>
        <v>45022</v>
      </c>
      <c r="G41" s="560">
        <f t="shared" si="19"/>
        <v>45023</v>
      </c>
      <c r="H41" s="560">
        <f t="shared" si="19"/>
        <v>45024</v>
      </c>
      <c r="I41" s="560">
        <f t="shared" si="19"/>
        <v>45025</v>
      </c>
      <c r="J41" s="560">
        <f t="shared" si="19"/>
        <v>45026</v>
      </c>
      <c r="K41" s="560">
        <f t="shared" si="19"/>
        <v>45027</v>
      </c>
      <c r="L41" s="560">
        <f t="shared" si="19"/>
        <v>45028</v>
      </c>
      <c r="M41" s="560">
        <f t="shared" si="19"/>
        <v>45029</v>
      </c>
      <c r="N41" s="560">
        <f t="shared" si="19"/>
        <v>0</v>
      </c>
      <c r="O41" s="560">
        <f t="shared" si="19"/>
        <v>0</v>
      </c>
      <c r="P41" s="560">
        <f t="shared" si="19"/>
        <v>0</v>
      </c>
      <c r="Q41" s="560">
        <f t="shared" si="19"/>
        <v>0</v>
      </c>
      <c r="R41" s="560">
        <f t="shared" si="19"/>
        <v>0</v>
      </c>
      <c r="S41" s="560">
        <f t="shared" si="19"/>
        <v>0</v>
      </c>
      <c r="T41" s="560">
        <f t="shared" si="19"/>
        <v>0</v>
      </c>
      <c r="U41" s="560">
        <f t="shared" si="19"/>
        <v>0</v>
      </c>
      <c r="V41" s="560">
        <f t="shared" si="19"/>
        <v>0</v>
      </c>
      <c r="W41" s="560">
        <f t="shared" si="19"/>
        <v>0</v>
      </c>
      <c r="X41" s="560">
        <f t="shared" si="19"/>
        <v>0</v>
      </c>
      <c r="Y41" s="560">
        <f t="shared" si="19"/>
        <v>0</v>
      </c>
      <c r="Z41" s="560">
        <f t="shared" si="19"/>
        <v>0</v>
      </c>
      <c r="AA41" s="560">
        <f t="shared" si="19"/>
        <v>0</v>
      </c>
      <c r="AB41" s="560">
        <f t="shared" si="19"/>
        <v>0</v>
      </c>
      <c r="AC41" s="560">
        <f t="shared" si="19"/>
        <v>0</v>
      </c>
      <c r="AD41" s="560">
        <f t="shared" si="19"/>
        <v>0</v>
      </c>
      <c r="AE41" s="560">
        <f t="shared" si="19"/>
        <v>0</v>
      </c>
      <c r="AF41" s="560">
        <f t="shared" si="19"/>
        <v>0</v>
      </c>
      <c r="AG41" s="560">
        <f t="shared" si="19"/>
        <v>0</v>
      </c>
      <c r="AH41" s="560">
        <f t="shared" si="19"/>
        <v>0</v>
      </c>
      <c r="AI41" s="560">
        <f t="shared" si="19"/>
        <v>0</v>
      </c>
      <c r="AJ41" s="560">
        <f t="shared" si="19"/>
        <v>0</v>
      </c>
      <c r="AK41" s="560">
        <f t="shared" si="19"/>
        <v>0</v>
      </c>
      <c r="AL41" s="560">
        <f t="shared" si="19"/>
        <v>0</v>
      </c>
      <c r="AM41" s="560">
        <f t="shared" si="19"/>
        <v>0</v>
      </c>
      <c r="AN41" s="560">
        <f t="shared" si="19"/>
        <v>0</v>
      </c>
      <c r="AO41" s="560">
        <f t="shared" si="19"/>
        <v>0</v>
      </c>
      <c r="AP41" s="560">
        <f t="shared" si="19"/>
        <v>0</v>
      </c>
      <c r="AQ41" s="560">
        <f t="shared" si="19"/>
        <v>0</v>
      </c>
    </row>
    <row r="42" spans="1:92">
      <c r="A42" s="560">
        <v>5</v>
      </c>
      <c r="C42" s="560">
        <f t="shared" si="19"/>
        <v>45019</v>
      </c>
      <c r="D42" s="560">
        <f t="shared" si="19"/>
        <v>45020</v>
      </c>
      <c r="E42" s="560">
        <f t="shared" si="19"/>
        <v>45021</v>
      </c>
      <c r="F42" s="560">
        <f t="shared" si="19"/>
        <v>45022</v>
      </c>
      <c r="G42" s="560">
        <f t="shared" si="19"/>
        <v>45023</v>
      </c>
      <c r="H42" s="560">
        <f t="shared" si="19"/>
        <v>45024</v>
      </c>
      <c r="I42" s="560">
        <f t="shared" si="19"/>
        <v>45025</v>
      </c>
      <c r="J42" s="560">
        <f t="shared" si="19"/>
        <v>45026</v>
      </c>
      <c r="K42" s="560">
        <f t="shared" si="19"/>
        <v>45027</v>
      </c>
      <c r="L42" s="560">
        <f t="shared" si="19"/>
        <v>45028</v>
      </c>
      <c r="M42" s="560">
        <f t="shared" si="19"/>
        <v>45029</v>
      </c>
      <c r="N42" s="560">
        <f t="shared" si="19"/>
        <v>0</v>
      </c>
      <c r="O42" s="560">
        <f t="shared" si="19"/>
        <v>0</v>
      </c>
      <c r="P42" s="560">
        <f t="shared" si="19"/>
        <v>0</v>
      </c>
      <c r="Q42" s="560">
        <f t="shared" si="19"/>
        <v>0</v>
      </c>
      <c r="R42" s="560">
        <f t="shared" si="19"/>
        <v>0</v>
      </c>
      <c r="S42" s="560">
        <f t="shared" si="19"/>
        <v>0</v>
      </c>
      <c r="T42" s="560">
        <f t="shared" si="19"/>
        <v>0</v>
      </c>
      <c r="U42" s="560">
        <f t="shared" si="19"/>
        <v>0</v>
      </c>
      <c r="V42" s="560">
        <f t="shared" si="19"/>
        <v>0</v>
      </c>
      <c r="W42" s="560">
        <f t="shared" si="19"/>
        <v>0</v>
      </c>
      <c r="X42" s="560">
        <f t="shared" si="19"/>
        <v>0</v>
      </c>
      <c r="Y42" s="560">
        <f t="shared" si="19"/>
        <v>0</v>
      </c>
      <c r="Z42" s="560">
        <f t="shared" si="19"/>
        <v>0</v>
      </c>
      <c r="AA42" s="560">
        <f t="shared" si="19"/>
        <v>0</v>
      </c>
      <c r="AB42" s="560">
        <f t="shared" si="19"/>
        <v>0</v>
      </c>
      <c r="AC42" s="560">
        <f t="shared" si="19"/>
        <v>0</v>
      </c>
      <c r="AD42" s="560">
        <f t="shared" si="19"/>
        <v>0</v>
      </c>
      <c r="AE42" s="560">
        <f t="shared" si="19"/>
        <v>0</v>
      </c>
      <c r="AF42" s="560">
        <f t="shared" si="19"/>
        <v>0</v>
      </c>
      <c r="AG42" s="560">
        <f t="shared" si="19"/>
        <v>0</v>
      </c>
      <c r="AH42" s="560">
        <f t="shared" si="19"/>
        <v>0</v>
      </c>
      <c r="AI42" s="560">
        <f t="shared" si="19"/>
        <v>0</v>
      </c>
      <c r="AJ42" s="560">
        <f t="shared" si="19"/>
        <v>0</v>
      </c>
      <c r="AK42" s="560">
        <f t="shared" si="19"/>
        <v>0</v>
      </c>
      <c r="AL42" s="560">
        <f t="shared" si="19"/>
        <v>0</v>
      </c>
      <c r="AM42" s="560">
        <f t="shared" si="19"/>
        <v>0</v>
      </c>
      <c r="AN42" s="560">
        <f t="shared" si="19"/>
        <v>0</v>
      </c>
      <c r="AO42" s="560">
        <f t="shared" si="19"/>
        <v>0</v>
      </c>
      <c r="AP42" s="560">
        <f t="shared" si="19"/>
        <v>0</v>
      </c>
      <c r="AQ42" s="560">
        <f t="shared" si="19"/>
        <v>0</v>
      </c>
      <c r="AS42" s="576" t="s">
        <v>435</v>
      </c>
    </row>
    <row r="43" spans="1:92">
      <c r="A43" s="560">
        <v>6</v>
      </c>
      <c r="C43" s="560">
        <f t="shared" si="19"/>
        <v>45019</v>
      </c>
      <c r="D43" s="560">
        <f t="shared" si="19"/>
        <v>45020</v>
      </c>
      <c r="E43" s="560">
        <f t="shared" si="19"/>
        <v>45021</v>
      </c>
      <c r="F43" s="560">
        <f t="shared" si="19"/>
        <v>45022</v>
      </c>
      <c r="G43" s="560">
        <f t="shared" si="19"/>
        <v>45023</v>
      </c>
      <c r="H43" s="560">
        <f t="shared" si="19"/>
        <v>45024</v>
      </c>
      <c r="I43" s="560">
        <f t="shared" si="19"/>
        <v>45025</v>
      </c>
      <c r="J43" s="560">
        <f t="shared" si="19"/>
        <v>45026</v>
      </c>
      <c r="K43" s="560">
        <f t="shared" si="19"/>
        <v>45027</v>
      </c>
      <c r="L43" s="560">
        <f t="shared" si="19"/>
        <v>45028</v>
      </c>
      <c r="M43" s="560">
        <f t="shared" si="19"/>
        <v>45029</v>
      </c>
      <c r="N43" s="560">
        <f t="shared" si="19"/>
        <v>0</v>
      </c>
      <c r="O43" s="560">
        <f t="shared" si="19"/>
        <v>0</v>
      </c>
      <c r="P43" s="560">
        <f t="shared" si="19"/>
        <v>0</v>
      </c>
      <c r="Q43" s="560">
        <f t="shared" si="19"/>
        <v>0</v>
      </c>
      <c r="R43" s="560">
        <f t="shared" si="19"/>
        <v>0</v>
      </c>
      <c r="S43" s="560">
        <f t="shared" si="19"/>
        <v>0</v>
      </c>
      <c r="T43" s="560">
        <f t="shared" si="19"/>
        <v>0</v>
      </c>
      <c r="U43" s="560">
        <f t="shared" si="19"/>
        <v>0</v>
      </c>
      <c r="V43" s="560">
        <f t="shared" si="19"/>
        <v>0</v>
      </c>
      <c r="W43" s="560">
        <f t="shared" si="19"/>
        <v>0</v>
      </c>
      <c r="X43" s="560">
        <f>X42</f>
        <v>0</v>
      </c>
      <c r="Y43" s="560">
        <f t="shared" si="19"/>
        <v>0</v>
      </c>
      <c r="Z43" s="560">
        <f t="shared" si="19"/>
        <v>0</v>
      </c>
      <c r="AA43" s="560">
        <f t="shared" si="19"/>
        <v>0</v>
      </c>
      <c r="AB43" s="560">
        <f t="shared" si="19"/>
        <v>0</v>
      </c>
      <c r="AC43" s="560">
        <f t="shared" si="19"/>
        <v>0</v>
      </c>
      <c r="AD43" s="560">
        <f t="shared" si="19"/>
        <v>0</v>
      </c>
      <c r="AE43" s="560">
        <f t="shared" si="19"/>
        <v>0</v>
      </c>
      <c r="AF43" s="560">
        <f t="shared" si="19"/>
        <v>0</v>
      </c>
      <c r="AG43" s="560">
        <f t="shared" si="19"/>
        <v>0</v>
      </c>
      <c r="AH43" s="560">
        <f t="shared" si="19"/>
        <v>0</v>
      </c>
      <c r="AI43" s="560">
        <f t="shared" si="19"/>
        <v>0</v>
      </c>
      <c r="AJ43" s="560">
        <f t="shared" si="19"/>
        <v>0</v>
      </c>
      <c r="AK43" s="560">
        <f t="shared" si="19"/>
        <v>0</v>
      </c>
      <c r="AL43" s="560">
        <f t="shared" si="19"/>
        <v>0</v>
      </c>
      <c r="AM43" s="560">
        <f t="shared" si="19"/>
        <v>0</v>
      </c>
      <c r="AN43" s="560">
        <f t="shared" si="19"/>
        <v>0</v>
      </c>
      <c r="AO43" s="560">
        <f t="shared" si="19"/>
        <v>0</v>
      </c>
      <c r="AP43" s="560">
        <f t="shared" si="19"/>
        <v>0</v>
      </c>
      <c r="AQ43" s="560">
        <f>AQ42</f>
        <v>0</v>
      </c>
      <c r="AS43" s="576" t="s">
        <v>436</v>
      </c>
    </row>
    <row r="44" spans="1:92">
      <c r="A44" s="560">
        <v>7</v>
      </c>
      <c r="C44" s="560">
        <f t="shared" si="19"/>
        <v>45019</v>
      </c>
      <c r="D44" s="560">
        <f t="shared" si="19"/>
        <v>45020</v>
      </c>
      <c r="E44" s="560">
        <f t="shared" si="19"/>
        <v>45021</v>
      </c>
      <c r="F44" s="560">
        <f t="shared" si="19"/>
        <v>45022</v>
      </c>
      <c r="G44" s="560">
        <f t="shared" si="19"/>
        <v>45023</v>
      </c>
      <c r="H44" s="560">
        <f t="shared" si="19"/>
        <v>45024</v>
      </c>
      <c r="I44" s="560">
        <f t="shared" si="19"/>
        <v>45025</v>
      </c>
      <c r="J44" s="560">
        <f t="shared" si="19"/>
        <v>45026</v>
      </c>
      <c r="K44" s="560">
        <f t="shared" si="19"/>
        <v>45027</v>
      </c>
      <c r="L44" s="560">
        <f t="shared" si="19"/>
        <v>45028</v>
      </c>
      <c r="M44" s="560">
        <f t="shared" si="19"/>
        <v>45029</v>
      </c>
      <c r="N44" s="560">
        <f t="shared" si="19"/>
        <v>0</v>
      </c>
      <c r="O44" s="560">
        <f t="shared" si="19"/>
        <v>0</v>
      </c>
      <c r="P44" s="560">
        <f t="shared" si="19"/>
        <v>0</v>
      </c>
      <c r="Q44" s="560">
        <f t="shared" si="19"/>
        <v>0</v>
      </c>
      <c r="R44" s="560">
        <f t="shared" si="19"/>
        <v>0</v>
      </c>
      <c r="S44" s="560">
        <f t="shared" si="19"/>
        <v>0</v>
      </c>
      <c r="T44" s="560">
        <f t="shared" si="19"/>
        <v>0</v>
      </c>
      <c r="U44" s="560">
        <f t="shared" si="19"/>
        <v>0</v>
      </c>
      <c r="V44" s="560">
        <f t="shared" si="19"/>
        <v>0</v>
      </c>
      <c r="W44" s="560">
        <f t="shared" si="19"/>
        <v>0</v>
      </c>
      <c r="X44" s="560">
        <f t="shared" si="19"/>
        <v>0</v>
      </c>
      <c r="Y44" s="560">
        <f t="shared" si="19"/>
        <v>0</v>
      </c>
      <c r="Z44" s="560">
        <f t="shared" si="19"/>
        <v>0</v>
      </c>
      <c r="AA44" s="560">
        <f t="shared" si="19"/>
        <v>0</v>
      </c>
      <c r="AB44" s="560">
        <f t="shared" si="19"/>
        <v>0</v>
      </c>
      <c r="AC44" s="560">
        <f t="shared" si="19"/>
        <v>0</v>
      </c>
      <c r="AD44" s="560">
        <f t="shared" si="19"/>
        <v>0</v>
      </c>
      <c r="AE44" s="560">
        <f t="shared" si="19"/>
        <v>0</v>
      </c>
      <c r="AF44" s="560">
        <f t="shared" si="19"/>
        <v>0</v>
      </c>
      <c r="AG44" s="560">
        <f t="shared" si="19"/>
        <v>0</v>
      </c>
      <c r="AH44" s="560">
        <f t="shared" si="19"/>
        <v>0</v>
      </c>
      <c r="AI44" s="560">
        <f t="shared" si="19"/>
        <v>0</v>
      </c>
      <c r="AJ44" s="560">
        <f t="shared" si="19"/>
        <v>0</v>
      </c>
      <c r="AK44" s="560">
        <f t="shared" si="19"/>
        <v>0</v>
      </c>
      <c r="AL44" s="560">
        <f t="shared" si="19"/>
        <v>0</v>
      </c>
      <c r="AM44" s="560">
        <f t="shared" si="19"/>
        <v>0</v>
      </c>
      <c r="AN44" s="560">
        <f t="shared" si="19"/>
        <v>0</v>
      </c>
      <c r="AO44" s="560">
        <f t="shared" si="19"/>
        <v>0</v>
      </c>
      <c r="AP44" s="560">
        <f t="shared" si="19"/>
        <v>0</v>
      </c>
      <c r="AQ44" s="560">
        <f t="shared" si="19"/>
        <v>0</v>
      </c>
      <c r="AS44" s="576" t="s">
        <v>437</v>
      </c>
    </row>
    <row r="45" spans="1:92">
      <c r="A45" s="560">
        <v>8</v>
      </c>
      <c r="C45" s="560">
        <f t="shared" si="19"/>
        <v>45019</v>
      </c>
      <c r="D45" s="560">
        <f t="shared" si="19"/>
        <v>45020</v>
      </c>
      <c r="E45" s="560">
        <f t="shared" si="19"/>
        <v>45021</v>
      </c>
      <c r="F45" s="560">
        <f t="shared" si="19"/>
        <v>45022</v>
      </c>
      <c r="G45" s="560">
        <f t="shared" si="19"/>
        <v>45023</v>
      </c>
      <c r="H45" s="560">
        <f t="shared" si="19"/>
        <v>45024</v>
      </c>
      <c r="I45" s="560">
        <f t="shared" si="19"/>
        <v>45025</v>
      </c>
      <c r="J45" s="560">
        <f t="shared" si="19"/>
        <v>45026</v>
      </c>
      <c r="K45" s="560">
        <f t="shared" si="19"/>
        <v>45027</v>
      </c>
      <c r="L45" s="560">
        <f t="shared" si="19"/>
        <v>45028</v>
      </c>
      <c r="M45" s="560">
        <f t="shared" si="19"/>
        <v>45029</v>
      </c>
      <c r="N45" s="560">
        <f t="shared" si="19"/>
        <v>0</v>
      </c>
      <c r="O45" s="560">
        <f t="shared" ref="C45:AQ51" si="20">O44</f>
        <v>0</v>
      </c>
      <c r="P45" s="560">
        <f t="shared" si="20"/>
        <v>0</v>
      </c>
      <c r="Q45" s="560">
        <f t="shared" si="20"/>
        <v>0</v>
      </c>
      <c r="R45" s="560">
        <f t="shared" si="20"/>
        <v>0</v>
      </c>
      <c r="S45" s="560">
        <f t="shared" si="20"/>
        <v>0</v>
      </c>
      <c r="T45" s="560">
        <f t="shared" si="20"/>
        <v>0</v>
      </c>
      <c r="U45" s="560">
        <f t="shared" si="20"/>
        <v>0</v>
      </c>
      <c r="V45" s="560">
        <f t="shared" si="20"/>
        <v>0</v>
      </c>
      <c r="W45" s="560">
        <f t="shared" si="20"/>
        <v>0</v>
      </c>
      <c r="X45" s="560">
        <f t="shared" si="20"/>
        <v>0</v>
      </c>
      <c r="Y45" s="560">
        <f t="shared" si="20"/>
        <v>0</v>
      </c>
      <c r="Z45" s="560">
        <f t="shared" si="20"/>
        <v>0</v>
      </c>
      <c r="AA45" s="560">
        <f t="shared" si="20"/>
        <v>0</v>
      </c>
      <c r="AB45" s="560">
        <f t="shared" si="20"/>
        <v>0</v>
      </c>
      <c r="AC45" s="560">
        <f t="shared" si="20"/>
        <v>0</v>
      </c>
      <c r="AD45" s="560">
        <f t="shared" si="20"/>
        <v>0</v>
      </c>
      <c r="AE45" s="560">
        <f t="shared" si="20"/>
        <v>0</v>
      </c>
      <c r="AF45" s="560">
        <f t="shared" si="20"/>
        <v>0</v>
      </c>
      <c r="AG45" s="560">
        <f t="shared" si="20"/>
        <v>0</v>
      </c>
      <c r="AH45" s="560">
        <f t="shared" si="20"/>
        <v>0</v>
      </c>
      <c r="AI45" s="560">
        <f t="shared" si="20"/>
        <v>0</v>
      </c>
      <c r="AJ45" s="560">
        <f t="shared" si="20"/>
        <v>0</v>
      </c>
      <c r="AK45" s="560">
        <f t="shared" si="20"/>
        <v>0</v>
      </c>
      <c r="AL45" s="560">
        <f t="shared" si="20"/>
        <v>0</v>
      </c>
      <c r="AM45" s="560">
        <f t="shared" si="20"/>
        <v>0</v>
      </c>
      <c r="AN45" s="560">
        <f t="shared" si="20"/>
        <v>0</v>
      </c>
      <c r="AO45" s="560">
        <f t="shared" si="20"/>
        <v>0</v>
      </c>
      <c r="AP45" s="560">
        <f t="shared" si="20"/>
        <v>0</v>
      </c>
      <c r="AQ45" s="560">
        <f t="shared" si="20"/>
        <v>0</v>
      </c>
      <c r="AS45" s="576" t="s">
        <v>438</v>
      </c>
    </row>
    <row r="46" spans="1:92">
      <c r="A46" s="560">
        <v>9</v>
      </c>
      <c r="C46" s="560">
        <f t="shared" si="20"/>
        <v>45019</v>
      </c>
      <c r="D46" s="560">
        <f t="shared" si="20"/>
        <v>45020</v>
      </c>
      <c r="E46" s="560">
        <f t="shared" si="20"/>
        <v>45021</v>
      </c>
      <c r="F46" s="560">
        <f t="shared" si="20"/>
        <v>45022</v>
      </c>
      <c r="G46" s="560">
        <f t="shared" si="20"/>
        <v>45023</v>
      </c>
      <c r="H46" s="560">
        <f t="shared" si="20"/>
        <v>45024</v>
      </c>
      <c r="I46" s="560">
        <f t="shared" si="20"/>
        <v>45025</v>
      </c>
      <c r="J46" s="560">
        <f t="shared" si="20"/>
        <v>45026</v>
      </c>
      <c r="K46" s="560">
        <f t="shared" si="20"/>
        <v>45027</v>
      </c>
      <c r="L46" s="560">
        <f t="shared" si="20"/>
        <v>45028</v>
      </c>
      <c r="M46" s="560">
        <f t="shared" si="20"/>
        <v>45029</v>
      </c>
      <c r="N46" s="560">
        <f t="shared" si="20"/>
        <v>0</v>
      </c>
      <c r="O46" s="560">
        <f t="shared" si="20"/>
        <v>0</v>
      </c>
      <c r="P46" s="560">
        <f t="shared" si="20"/>
        <v>0</v>
      </c>
      <c r="Q46" s="560">
        <f t="shared" si="20"/>
        <v>0</v>
      </c>
      <c r="R46" s="560">
        <f t="shared" si="20"/>
        <v>0</v>
      </c>
      <c r="S46" s="560">
        <f t="shared" si="20"/>
        <v>0</v>
      </c>
      <c r="T46" s="560">
        <f t="shared" si="20"/>
        <v>0</v>
      </c>
      <c r="U46" s="560">
        <f t="shared" si="20"/>
        <v>0</v>
      </c>
      <c r="V46" s="560">
        <f t="shared" si="20"/>
        <v>0</v>
      </c>
      <c r="W46" s="560">
        <f t="shared" si="20"/>
        <v>0</v>
      </c>
      <c r="X46" s="560">
        <f t="shared" si="20"/>
        <v>0</v>
      </c>
      <c r="Y46" s="560">
        <f t="shared" si="20"/>
        <v>0</v>
      </c>
      <c r="Z46" s="560">
        <f t="shared" si="20"/>
        <v>0</v>
      </c>
      <c r="AA46" s="560">
        <f t="shared" si="20"/>
        <v>0</v>
      </c>
      <c r="AB46" s="560">
        <f t="shared" si="20"/>
        <v>0</v>
      </c>
      <c r="AC46" s="560">
        <f t="shared" si="20"/>
        <v>0</v>
      </c>
      <c r="AD46" s="560">
        <f t="shared" si="20"/>
        <v>0</v>
      </c>
      <c r="AE46" s="560">
        <f t="shared" si="20"/>
        <v>0</v>
      </c>
      <c r="AF46" s="560">
        <f t="shared" si="20"/>
        <v>0</v>
      </c>
      <c r="AG46" s="560">
        <f t="shared" si="20"/>
        <v>0</v>
      </c>
      <c r="AH46" s="560">
        <f t="shared" si="20"/>
        <v>0</v>
      </c>
      <c r="AI46" s="560">
        <f t="shared" si="20"/>
        <v>0</v>
      </c>
      <c r="AJ46" s="560">
        <f t="shared" si="20"/>
        <v>0</v>
      </c>
      <c r="AK46" s="560">
        <f t="shared" si="20"/>
        <v>0</v>
      </c>
      <c r="AL46" s="560">
        <f t="shared" si="20"/>
        <v>0</v>
      </c>
      <c r="AM46" s="560">
        <f t="shared" si="20"/>
        <v>0</v>
      </c>
      <c r="AN46" s="560">
        <f t="shared" si="20"/>
        <v>0</v>
      </c>
      <c r="AO46" s="560">
        <f t="shared" si="20"/>
        <v>0</v>
      </c>
      <c r="AP46" s="560">
        <f t="shared" si="20"/>
        <v>0</v>
      </c>
      <c r="AQ46" s="560">
        <f t="shared" si="20"/>
        <v>0</v>
      </c>
      <c r="AS46" s="576" t="s">
        <v>439</v>
      </c>
    </row>
    <row r="47" spans="1:92">
      <c r="A47" s="560">
        <v>10</v>
      </c>
      <c r="C47" s="560">
        <f t="shared" si="20"/>
        <v>45019</v>
      </c>
      <c r="D47" s="560">
        <f t="shared" si="20"/>
        <v>45020</v>
      </c>
      <c r="E47" s="560">
        <f t="shared" si="20"/>
        <v>45021</v>
      </c>
      <c r="F47" s="560">
        <f t="shared" si="20"/>
        <v>45022</v>
      </c>
      <c r="G47" s="560">
        <f t="shared" si="20"/>
        <v>45023</v>
      </c>
      <c r="H47" s="560">
        <f t="shared" si="20"/>
        <v>45024</v>
      </c>
      <c r="I47" s="560">
        <f t="shared" si="20"/>
        <v>45025</v>
      </c>
      <c r="J47" s="560">
        <f t="shared" si="20"/>
        <v>45026</v>
      </c>
      <c r="K47" s="560">
        <f t="shared" si="20"/>
        <v>45027</v>
      </c>
      <c r="L47" s="560">
        <f t="shared" si="20"/>
        <v>45028</v>
      </c>
      <c r="M47" s="560">
        <f t="shared" si="20"/>
        <v>45029</v>
      </c>
      <c r="N47" s="560">
        <f t="shared" si="20"/>
        <v>0</v>
      </c>
      <c r="O47" s="560">
        <f t="shared" si="20"/>
        <v>0</v>
      </c>
      <c r="P47" s="560">
        <f t="shared" si="20"/>
        <v>0</v>
      </c>
      <c r="Q47" s="560">
        <f t="shared" si="20"/>
        <v>0</v>
      </c>
      <c r="R47" s="560">
        <f t="shared" si="20"/>
        <v>0</v>
      </c>
      <c r="S47" s="560">
        <f t="shared" si="20"/>
        <v>0</v>
      </c>
      <c r="T47" s="560">
        <f t="shared" si="20"/>
        <v>0</v>
      </c>
      <c r="U47" s="560">
        <f t="shared" si="20"/>
        <v>0</v>
      </c>
      <c r="V47" s="560">
        <f t="shared" si="20"/>
        <v>0</v>
      </c>
      <c r="W47" s="560">
        <f t="shared" si="20"/>
        <v>0</v>
      </c>
      <c r="X47" s="560">
        <f t="shared" si="20"/>
        <v>0</v>
      </c>
      <c r="Y47" s="560">
        <f t="shared" si="20"/>
        <v>0</v>
      </c>
      <c r="Z47" s="560">
        <f t="shared" si="20"/>
        <v>0</v>
      </c>
      <c r="AA47" s="560">
        <f t="shared" si="20"/>
        <v>0</v>
      </c>
      <c r="AB47" s="560">
        <f t="shared" si="20"/>
        <v>0</v>
      </c>
      <c r="AC47" s="560">
        <f t="shared" si="20"/>
        <v>0</v>
      </c>
      <c r="AD47" s="560">
        <f t="shared" si="20"/>
        <v>0</v>
      </c>
      <c r="AE47" s="560">
        <f t="shared" si="20"/>
        <v>0</v>
      </c>
      <c r="AF47" s="560">
        <f t="shared" si="20"/>
        <v>0</v>
      </c>
      <c r="AG47" s="560">
        <f t="shared" si="20"/>
        <v>0</v>
      </c>
      <c r="AH47" s="560">
        <f t="shared" si="20"/>
        <v>0</v>
      </c>
      <c r="AI47" s="560">
        <f t="shared" si="20"/>
        <v>0</v>
      </c>
      <c r="AJ47" s="560">
        <f t="shared" si="20"/>
        <v>0</v>
      </c>
      <c r="AK47" s="560">
        <f t="shared" si="20"/>
        <v>0</v>
      </c>
      <c r="AL47" s="560">
        <f t="shared" si="20"/>
        <v>0</v>
      </c>
      <c r="AM47" s="560">
        <f t="shared" si="20"/>
        <v>0</v>
      </c>
      <c r="AN47" s="560">
        <f t="shared" si="20"/>
        <v>0</v>
      </c>
      <c r="AO47" s="560">
        <f t="shared" si="20"/>
        <v>0</v>
      </c>
      <c r="AP47" s="560">
        <f t="shared" si="20"/>
        <v>0</v>
      </c>
      <c r="AQ47" s="560">
        <f t="shared" si="20"/>
        <v>0</v>
      </c>
      <c r="AS47" s="576" t="s">
        <v>440</v>
      </c>
    </row>
    <row r="48" spans="1:92">
      <c r="A48" s="560">
        <v>11</v>
      </c>
      <c r="C48" s="560">
        <f t="shared" si="20"/>
        <v>45019</v>
      </c>
      <c r="D48" s="560">
        <f t="shared" si="20"/>
        <v>45020</v>
      </c>
      <c r="E48" s="560">
        <f t="shared" si="20"/>
        <v>45021</v>
      </c>
      <c r="F48" s="560">
        <f t="shared" si="20"/>
        <v>45022</v>
      </c>
      <c r="G48" s="560">
        <f t="shared" si="20"/>
        <v>45023</v>
      </c>
      <c r="H48" s="560">
        <f t="shared" si="20"/>
        <v>45024</v>
      </c>
      <c r="I48" s="560">
        <f t="shared" si="20"/>
        <v>45025</v>
      </c>
      <c r="J48" s="560">
        <f t="shared" si="20"/>
        <v>45026</v>
      </c>
      <c r="K48" s="560">
        <f t="shared" si="20"/>
        <v>45027</v>
      </c>
      <c r="L48" s="560">
        <f t="shared" si="20"/>
        <v>45028</v>
      </c>
      <c r="M48" s="560">
        <f t="shared" si="20"/>
        <v>45029</v>
      </c>
      <c r="N48" s="560">
        <f t="shared" si="20"/>
        <v>0</v>
      </c>
      <c r="O48" s="560">
        <f t="shared" si="20"/>
        <v>0</v>
      </c>
      <c r="P48" s="560">
        <f t="shared" si="20"/>
        <v>0</v>
      </c>
      <c r="Q48" s="560">
        <f t="shared" si="20"/>
        <v>0</v>
      </c>
      <c r="R48" s="560">
        <f t="shared" si="20"/>
        <v>0</v>
      </c>
      <c r="S48" s="560">
        <f t="shared" si="20"/>
        <v>0</v>
      </c>
      <c r="T48" s="560">
        <f t="shared" si="20"/>
        <v>0</v>
      </c>
      <c r="U48" s="560">
        <f t="shared" si="20"/>
        <v>0</v>
      </c>
      <c r="V48" s="560">
        <f t="shared" si="20"/>
        <v>0</v>
      </c>
      <c r="W48" s="560">
        <f t="shared" si="20"/>
        <v>0</v>
      </c>
      <c r="X48" s="560">
        <f t="shared" si="20"/>
        <v>0</v>
      </c>
      <c r="Y48" s="560">
        <f t="shared" si="20"/>
        <v>0</v>
      </c>
      <c r="Z48" s="560">
        <f t="shared" si="20"/>
        <v>0</v>
      </c>
      <c r="AA48" s="560">
        <f t="shared" si="20"/>
        <v>0</v>
      </c>
      <c r="AB48" s="560">
        <f t="shared" si="20"/>
        <v>0</v>
      </c>
      <c r="AC48" s="560">
        <f t="shared" si="20"/>
        <v>0</v>
      </c>
      <c r="AD48" s="560">
        <f t="shared" si="20"/>
        <v>0</v>
      </c>
      <c r="AE48" s="560">
        <f t="shared" si="20"/>
        <v>0</v>
      </c>
      <c r="AF48" s="560">
        <f t="shared" si="20"/>
        <v>0</v>
      </c>
      <c r="AG48" s="560">
        <f t="shared" si="20"/>
        <v>0</v>
      </c>
      <c r="AH48" s="560">
        <f t="shared" si="20"/>
        <v>0</v>
      </c>
      <c r="AI48" s="560">
        <f t="shared" si="20"/>
        <v>0</v>
      </c>
      <c r="AJ48" s="560">
        <f t="shared" si="20"/>
        <v>0</v>
      </c>
      <c r="AK48" s="560">
        <f t="shared" si="20"/>
        <v>0</v>
      </c>
      <c r="AL48" s="560">
        <f t="shared" si="20"/>
        <v>0</v>
      </c>
      <c r="AM48" s="560">
        <f t="shared" si="20"/>
        <v>0</v>
      </c>
      <c r="AN48" s="560">
        <f t="shared" si="20"/>
        <v>0</v>
      </c>
      <c r="AO48" s="560">
        <f t="shared" si="20"/>
        <v>0</v>
      </c>
      <c r="AP48" s="560">
        <f t="shared" si="20"/>
        <v>0</v>
      </c>
      <c r="AQ48" s="560">
        <f t="shared" si="20"/>
        <v>0</v>
      </c>
      <c r="AS48" s="576" t="s">
        <v>441</v>
      </c>
    </row>
    <row r="49" spans="1:45">
      <c r="A49" s="560">
        <v>12</v>
      </c>
      <c r="C49" s="560">
        <f t="shared" si="20"/>
        <v>45019</v>
      </c>
      <c r="D49" s="560">
        <f>D48</f>
        <v>45020</v>
      </c>
      <c r="E49" s="560">
        <f t="shared" si="20"/>
        <v>45021</v>
      </c>
      <c r="F49" s="560">
        <f t="shared" si="20"/>
        <v>45022</v>
      </c>
      <c r="G49" s="560">
        <f t="shared" si="20"/>
        <v>45023</v>
      </c>
      <c r="H49" s="560">
        <f t="shared" si="20"/>
        <v>45024</v>
      </c>
      <c r="I49" s="560">
        <f t="shared" si="20"/>
        <v>45025</v>
      </c>
      <c r="J49" s="560">
        <f t="shared" si="20"/>
        <v>45026</v>
      </c>
      <c r="K49" s="560">
        <f t="shared" si="20"/>
        <v>45027</v>
      </c>
      <c r="L49" s="560">
        <f t="shared" si="20"/>
        <v>45028</v>
      </c>
      <c r="M49" s="560">
        <f t="shared" si="20"/>
        <v>45029</v>
      </c>
      <c r="N49" s="560">
        <f t="shared" si="20"/>
        <v>0</v>
      </c>
      <c r="O49" s="560">
        <f t="shared" si="20"/>
        <v>0</v>
      </c>
      <c r="P49" s="560">
        <f t="shared" si="20"/>
        <v>0</v>
      </c>
      <c r="Q49" s="560">
        <f t="shared" si="20"/>
        <v>0</v>
      </c>
      <c r="R49" s="560">
        <f t="shared" si="20"/>
        <v>0</v>
      </c>
      <c r="S49" s="560">
        <f t="shared" si="20"/>
        <v>0</v>
      </c>
      <c r="T49" s="560">
        <f t="shared" si="20"/>
        <v>0</v>
      </c>
      <c r="U49" s="560">
        <f t="shared" si="20"/>
        <v>0</v>
      </c>
      <c r="V49" s="560">
        <f t="shared" si="20"/>
        <v>0</v>
      </c>
      <c r="W49" s="560">
        <f t="shared" si="20"/>
        <v>0</v>
      </c>
      <c r="X49" s="560">
        <f t="shared" si="20"/>
        <v>0</v>
      </c>
      <c r="Y49" s="560">
        <f t="shared" si="20"/>
        <v>0</v>
      </c>
      <c r="Z49" s="560">
        <f t="shared" si="20"/>
        <v>0</v>
      </c>
      <c r="AA49" s="560">
        <f t="shared" si="20"/>
        <v>0</v>
      </c>
      <c r="AB49" s="560">
        <f t="shared" si="20"/>
        <v>0</v>
      </c>
      <c r="AC49" s="560">
        <f t="shared" si="20"/>
        <v>0</v>
      </c>
      <c r="AD49" s="560">
        <f t="shared" si="20"/>
        <v>0</v>
      </c>
      <c r="AE49" s="560">
        <f t="shared" si="20"/>
        <v>0</v>
      </c>
      <c r="AF49" s="560">
        <f t="shared" si="20"/>
        <v>0</v>
      </c>
      <c r="AG49" s="560">
        <f t="shared" si="20"/>
        <v>0</v>
      </c>
      <c r="AH49" s="560">
        <f t="shared" si="20"/>
        <v>0</v>
      </c>
      <c r="AI49" s="560">
        <f t="shared" si="20"/>
        <v>0</v>
      </c>
      <c r="AJ49" s="560">
        <f t="shared" si="20"/>
        <v>0</v>
      </c>
      <c r="AK49" s="560">
        <f t="shared" si="20"/>
        <v>0</v>
      </c>
      <c r="AL49" s="560">
        <f t="shared" si="20"/>
        <v>0</v>
      </c>
      <c r="AM49" s="560">
        <f t="shared" si="20"/>
        <v>0</v>
      </c>
      <c r="AN49" s="560">
        <f t="shared" si="20"/>
        <v>0</v>
      </c>
      <c r="AO49" s="560">
        <f t="shared" si="20"/>
        <v>0</v>
      </c>
      <c r="AP49" s="560">
        <f t="shared" si="20"/>
        <v>0</v>
      </c>
      <c r="AQ49" s="560">
        <f t="shared" si="20"/>
        <v>0</v>
      </c>
      <c r="AS49" s="576" t="s">
        <v>442</v>
      </c>
    </row>
    <row r="50" spans="1:45">
      <c r="A50" s="560">
        <v>13</v>
      </c>
      <c r="C50" s="560">
        <f t="shared" si="20"/>
        <v>45019</v>
      </c>
      <c r="D50" s="560">
        <f t="shared" si="20"/>
        <v>45020</v>
      </c>
      <c r="E50" s="560">
        <f t="shared" si="20"/>
        <v>45021</v>
      </c>
      <c r="F50" s="560">
        <f t="shared" si="20"/>
        <v>45022</v>
      </c>
      <c r="G50" s="560">
        <f t="shared" si="20"/>
        <v>45023</v>
      </c>
      <c r="H50" s="560">
        <f t="shared" si="20"/>
        <v>45024</v>
      </c>
      <c r="I50" s="560">
        <f t="shared" si="20"/>
        <v>45025</v>
      </c>
      <c r="J50" s="560">
        <f t="shared" si="20"/>
        <v>45026</v>
      </c>
      <c r="K50" s="560">
        <f t="shared" si="20"/>
        <v>45027</v>
      </c>
      <c r="L50" s="560">
        <f t="shared" si="20"/>
        <v>45028</v>
      </c>
      <c r="M50" s="560">
        <f t="shared" si="20"/>
        <v>45029</v>
      </c>
      <c r="N50" s="560">
        <f t="shared" si="20"/>
        <v>0</v>
      </c>
      <c r="O50" s="560">
        <f t="shared" si="20"/>
        <v>0</v>
      </c>
      <c r="P50" s="560">
        <f t="shared" si="20"/>
        <v>0</v>
      </c>
      <c r="Q50" s="560">
        <f t="shared" si="20"/>
        <v>0</v>
      </c>
      <c r="R50" s="560">
        <f t="shared" si="20"/>
        <v>0</v>
      </c>
      <c r="S50" s="560">
        <f t="shared" si="20"/>
        <v>0</v>
      </c>
      <c r="T50" s="560">
        <f t="shared" si="20"/>
        <v>0</v>
      </c>
      <c r="U50" s="560">
        <f t="shared" si="20"/>
        <v>0</v>
      </c>
      <c r="V50" s="560">
        <f t="shared" si="20"/>
        <v>0</v>
      </c>
      <c r="W50" s="560">
        <f t="shared" si="20"/>
        <v>0</v>
      </c>
      <c r="X50" s="560">
        <f t="shared" si="20"/>
        <v>0</v>
      </c>
      <c r="Y50" s="560">
        <f t="shared" si="20"/>
        <v>0</v>
      </c>
      <c r="Z50" s="560">
        <f t="shared" si="20"/>
        <v>0</v>
      </c>
      <c r="AA50" s="560">
        <f t="shared" si="20"/>
        <v>0</v>
      </c>
      <c r="AB50" s="560">
        <f t="shared" si="20"/>
        <v>0</v>
      </c>
      <c r="AC50" s="560">
        <f t="shared" si="20"/>
        <v>0</v>
      </c>
      <c r="AD50" s="560">
        <f t="shared" si="20"/>
        <v>0</v>
      </c>
      <c r="AE50" s="560">
        <f t="shared" si="20"/>
        <v>0</v>
      </c>
      <c r="AF50" s="560">
        <f t="shared" si="20"/>
        <v>0</v>
      </c>
      <c r="AG50" s="560">
        <f t="shared" si="20"/>
        <v>0</v>
      </c>
      <c r="AH50" s="560">
        <f t="shared" si="20"/>
        <v>0</v>
      </c>
      <c r="AI50" s="560">
        <f t="shared" si="20"/>
        <v>0</v>
      </c>
      <c r="AJ50" s="560">
        <f t="shared" si="20"/>
        <v>0</v>
      </c>
      <c r="AK50" s="560">
        <f t="shared" si="20"/>
        <v>0</v>
      </c>
      <c r="AL50" s="560">
        <f t="shared" si="20"/>
        <v>0</v>
      </c>
      <c r="AM50" s="560">
        <f t="shared" si="20"/>
        <v>0</v>
      </c>
      <c r="AN50" s="560">
        <f t="shared" si="20"/>
        <v>0</v>
      </c>
      <c r="AO50" s="560">
        <f t="shared" si="20"/>
        <v>0</v>
      </c>
      <c r="AP50" s="560">
        <f t="shared" si="20"/>
        <v>0</v>
      </c>
      <c r="AQ50" s="560">
        <f t="shared" si="20"/>
        <v>0</v>
      </c>
      <c r="AS50" s="576" t="s">
        <v>443</v>
      </c>
    </row>
    <row r="51" spans="1:45">
      <c r="A51" s="560">
        <v>14</v>
      </c>
      <c r="C51" s="560">
        <f t="shared" si="20"/>
        <v>45019</v>
      </c>
      <c r="D51" s="560">
        <f t="shared" si="20"/>
        <v>45020</v>
      </c>
      <c r="E51" s="560">
        <f t="shared" si="20"/>
        <v>45021</v>
      </c>
      <c r="F51" s="560">
        <f t="shared" si="20"/>
        <v>45022</v>
      </c>
      <c r="G51" s="560">
        <f t="shared" si="20"/>
        <v>45023</v>
      </c>
      <c r="H51" s="560">
        <f t="shared" si="20"/>
        <v>45024</v>
      </c>
      <c r="I51" s="560">
        <f t="shared" si="20"/>
        <v>45025</v>
      </c>
      <c r="J51" s="560">
        <f t="shared" si="20"/>
        <v>45026</v>
      </c>
      <c r="K51" s="560">
        <f t="shared" si="20"/>
        <v>45027</v>
      </c>
      <c r="L51" s="560">
        <f t="shared" si="20"/>
        <v>45028</v>
      </c>
      <c r="M51" s="560">
        <f t="shared" si="20"/>
        <v>45029</v>
      </c>
      <c r="N51" s="560">
        <f t="shared" si="20"/>
        <v>0</v>
      </c>
      <c r="O51" s="560">
        <f t="shared" si="20"/>
        <v>0</v>
      </c>
      <c r="P51" s="560">
        <f t="shared" si="20"/>
        <v>0</v>
      </c>
      <c r="Q51" s="560">
        <f t="shared" si="20"/>
        <v>0</v>
      </c>
      <c r="R51" s="560">
        <f t="shared" si="20"/>
        <v>0</v>
      </c>
      <c r="S51" s="560">
        <f t="shared" si="20"/>
        <v>0</v>
      </c>
      <c r="T51" s="560">
        <f t="shared" si="20"/>
        <v>0</v>
      </c>
      <c r="U51" s="560">
        <f t="shared" si="20"/>
        <v>0</v>
      </c>
      <c r="V51" s="560">
        <f t="shared" si="20"/>
        <v>0</v>
      </c>
      <c r="W51" s="560">
        <f t="shared" si="20"/>
        <v>0</v>
      </c>
      <c r="X51" s="560">
        <f t="shared" si="20"/>
        <v>0</v>
      </c>
      <c r="Y51" s="560">
        <f t="shared" ref="T51:AQ61" si="21">Y50</f>
        <v>0</v>
      </c>
      <c r="Z51" s="560">
        <f t="shared" si="21"/>
        <v>0</v>
      </c>
      <c r="AA51" s="560">
        <f t="shared" si="21"/>
        <v>0</v>
      </c>
      <c r="AB51" s="560">
        <f t="shared" si="21"/>
        <v>0</v>
      </c>
      <c r="AC51" s="560">
        <f t="shared" si="21"/>
        <v>0</v>
      </c>
      <c r="AD51" s="560">
        <f t="shared" si="21"/>
        <v>0</v>
      </c>
      <c r="AE51" s="560">
        <f t="shared" si="21"/>
        <v>0</v>
      </c>
      <c r="AF51" s="560">
        <f t="shared" si="21"/>
        <v>0</v>
      </c>
      <c r="AG51" s="560">
        <f t="shared" si="21"/>
        <v>0</v>
      </c>
      <c r="AH51" s="560">
        <f t="shared" si="21"/>
        <v>0</v>
      </c>
      <c r="AI51" s="560">
        <f t="shared" si="21"/>
        <v>0</v>
      </c>
      <c r="AJ51" s="560">
        <f t="shared" si="21"/>
        <v>0</v>
      </c>
      <c r="AK51" s="560">
        <f t="shared" si="21"/>
        <v>0</v>
      </c>
      <c r="AL51" s="560">
        <f t="shared" si="21"/>
        <v>0</v>
      </c>
      <c r="AM51" s="560">
        <f t="shared" si="21"/>
        <v>0</v>
      </c>
      <c r="AN51" s="560">
        <f t="shared" si="21"/>
        <v>0</v>
      </c>
      <c r="AO51" s="560">
        <f t="shared" si="21"/>
        <v>0</v>
      </c>
      <c r="AP51" s="560">
        <f t="shared" si="21"/>
        <v>0</v>
      </c>
      <c r="AQ51" s="560">
        <f t="shared" si="21"/>
        <v>0</v>
      </c>
      <c r="AS51" s="576" t="s">
        <v>444</v>
      </c>
    </row>
    <row r="52" spans="1:45">
      <c r="A52" s="560">
        <v>15</v>
      </c>
      <c r="C52" s="560">
        <f t="shared" ref="C52:S67" si="22">C51</f>
        <v>45019</v>
      </c>
      <c r="D52" s="560">
        <f t="shared" si="22"/>
        <v>45020</v>
      </c>
      <c r="E52" s="560">
        <f t="shared" si="22"/>
        <v>45021</v>
      </c>
      <c r="F52" s="560">
        <f t="shared" si="22"/>
        <v>45022</v>
      </c>
      <c r="G52" s="560">
        <f t="shared" si="22"/>
        <v>45023</v>
      </c>
      <c r="H52" s="560">
        <f t="shared" si="22"/>
        <v>45024</v>
      </c>
      <c r="I52" s="560">
        <f t="shared" si="22"/>
        <v>45025</v>
      </c>
      <c r="J52" s="560">
        <f t="shared" si="22"/>
        <v>45026</v>
      </c>
      <c r="K52" s="560">
        <f t="shared" si="22"/>
        <v>45027</v>
      </c>
      <c r="L52" s="560">
        <f>L51</f>
        <v>45028</v>
      </c>
      <c r="M52" s="560">
        <f t="shared" si="22"/>
        <v>45029</v>
      </c>
      <c r="N52" s="560">
        <f t="shared" si="22"/>
        <v>0</v>
      </c>
      <c r="O52" s="560">
        <f t="shared" si="22"/>
        <v>0</v>
      </c>
      <c r="P52" s="560">
        <f t="shared" si="22"/>
        <v>0</v>
      </c>
      <c r="Q52" s="560">
        <f t="shared" si="22"/>
        <v>0</v>
      </c>
      <c r="R52" s="560">
        <f t="shared" si="22"/>
        <v>0</v>
      </c>
      <c r="S52" s="560">
        <f t="shared" si="22"/>
        <v>0</v>
      </c>
      <c r="T52" s="560">
        <f t="shared" si="21"/>
        <v>0</v>
      </c>
      <c r="U52" s="560">
        <f t="shared" si="21"/>
        <v>0</v>
      </c>
      <c r="V52" s="560">
        <f t="shared" si="21"/>
        <v>0</v>
      </c>
      <c r="W52" s="560">
        <f t="shared" si="21"/>
        <v>0</v>
      </c>
      <c r="X52" s="560">
        <f t="shared" si="21"/>
        <v>0</v>
      </c>
      <c r="Y52" s="560">
        <f t="shared" si="21"/>
        <v>0</v>
      </c>
      <c r="Z52" s="560">
        <f t="shared" si="21"/>
        <v>0</v>
      </c>
      <c r="AA52" s="560">
        <f t="shared" si="21"/>
        <v>0</v>
      </c>
      <c r="AB52" s="560">
        <f t="shared" si="21"/>
        <v>0</v>
      </c>
      <c r="AC52" s="560">
        <f t="shared" si="21"/>
        <v>0</v>
      </c>
      <c r="AD52" s="560">
        <f t="shared" si="21"/>
        <v>0</v>
      </c>
      <c r="AE52" s="560">
        <f t="shared" si="21"/>
        <v>0</v>
      </c>
      <c r="AF52" s="560">
        <f t="shared" si="21"/>
        <v>0</v>
      </c>
      <c r="AG52" s="560">
        <f t="shared" si="21"/>
        <v>0</v>
      </c>
      <c r="AH52" s="560">
        <f t="shared" si="21"/>
        <v>0</v>
      </c>
      <c r="AI52" s="560">
        <f t="shared" si="21"/>
        <v>0</v>
      </c>
      <c r="AJ52" s="560">
        <f t="shared" si="21"/>
        <v>0</v>
      </c>
      <c r="AK52" s="560">
        <f t="shared" si="21"/>
        <v>0</v>
      </c>
      <c r="AL52" s="560">
        <f t="shared" si="21"/>
        <v>0</v>
      </c>
      <c r="AM52" s="560">
        <f t="shared" si="21"/>
        <v>0</v>
      </c>
      <c r="AN52" s="560">
        <f t="shared" si="21"/>
        <v>0</v>
      </c>
      <c r="AO52" s="560">
        <f t="shared" si="21"/>
        <v>0</v>
      </c>
      <c r="AP52" s="560">
        <f t="shared" si="21"/>
        <v>0</v>
      </c>
      <c r="AQ52" s="560">
        <f t="shared" si="21"/>
        <v>0</v>
      </c>
      <c r="AS52" s="576" t="s">
        <v>445</v>
      </c>
    </row>
    <row r="53" spans="1:45">
      <c r="A53" s="560">
        <v>16</v>
      </c>
      <c r="C53" s="560">
        <f t="shared" si="22"/>
        <v>45019</v>
      </c>
      <c r="D53" s="560">
        <f t="shared" si="22"/>
        <v>45020</v>
      </c>
      <c r="E53" s="560">
        <f t="shared" si="22"/>
        <v>45021</v>
      </c>
      <c r="F53" s="560">
        <f t="shared" si="22"/>
        <v>45022</v>
      </c>
      <c r="G53" s="560">
        <f t="shared" si="22"/>
        <v>45023</v>
      </c>
      <c r="H53" s="560">
        <f t="shared" si="22"/>
        <v>45024</v>
      </c>
      <c r="I53" s="560">
        <f t="shared" si="22"/>
        <v>45025</v>
      </c>
      <c r="J53" s="560">
        <f t="shared" si="22"/>
        <v>45026</v>
      </c>
      <c r="K53" s="560">
        <f t="shared" si="22"/>
        <v>45027</v>
      </c>
      <c r="L53" s="560">
        <f t="shared" si="22"/>
        <v>45028</v>
      </c>
      <c r="M53" s="560">
        <f t="shared" si="22"/>
        <v>45029</v>
      </c>
      <c r="N53" s="560">
        <f t="shared" si="22"/>
        <v>0</v>
      </c>
      <c r="O53" s="560">
        <f t="shared" si="22"/>
        <v>0</v>
      </c>
      <c r="P53" s="560">
        <f t="shared" si="22"/>
        <v>0</v>
      </c>
      <c r="Q53" s="560">
        <f t="shared" si="22"/>
        <v>0</v>
      </c>
      <c r="R53" s="560">
        <f t="shared" si="22"/>
        <v>0</v>
      </c>
      <c r="S53" s="560">
        <f t="shared" si="22"/>
        <v>0</v>
      </c>
      <c r="T53" s="560">
        <f t="shared" si="21"/>
        <v>0</v>
      </c>
      <c r="U53" s="560">
        <f t="shared" si="21"/>
        <v>0</v>
      </c>
      <c r="V53" s="560">
        <f t="shared" si="21"/>
        <v>0</v>
      </c>
      <c r="W53" s="560">
        <f t="shared" si="21"/>
        <v>0</v>
      </c>
      <c r="X53" s="560">
        <f t="shared" si="21"/>
        <v>0</v>
      </c>
      <c r="Y53" s="560">
        <f t="shared" si="21"/>
        <v>0</v>
      </c>
      <c r="Z53" s="560">
        <f t="shared" si="21"/>
        <v>0</v>
      </c>
      <c r="AA53" s="560">
        <f t="shared" si="21"/>
        <v>0</v>
      </c>
      <c r="AB53" s="560">
        <f t="shared" si="21"/>
        <v>0</v>
      </c>
      <c r="AC53" s="560">
        <f t="shared" si="21"/>
        <v>0</v>
      </c>
      <c r="AD53" s="560">
        <f t="shared" si="21"/>
        <v>0</v>
      </c>
      <c r="AE53" s="560">
        <f t="shared" si="21"/>
        <v>0</v>
      </c>
      <c r="AF53" s="560">
        <f t="shared" si="21"/>
        <v>0</v>
      </c>
      <c r="AG53" s="560">
        <f t="shared" si="21"/>
        <v>0</v>
      </c>
      <c r="AH53" s="560">
        <f t="shared" si="21"/>
        <v>0</v>
      </c>
      <c r="AI53" s="560">
        <f t="shared" si="21"/>
        <v>0</v>
      </c>
      <c r="AJ53" s="560">
        <f t="shared" si="21"/>
        <v>0</v>
      </c>
      <c r="AK53" s="560">
        <f t="shared" si="21"/>
        <v>0</v>
      </c>
      <c r="AL53" s="560">
        <f t="shared" si="21"/>
        <v>0</v>
      </c>
      <c r="AM53" s="560">
        <f t="shared" si="21"/>
        <v>0</v>
      </c>
      <c r="AN53" s="560">
        <f t="shared" si="21"/>
        <v>0</v>
      </c>
      <c r="AO53" s="560">
        <f t="shared" si="21"/>
        <v>0</v>
      </c>
      <c r="AP53" s="560">
        <f t="shared" si="21"/>
        <v>0</v>
      </c>
      <c r="AQ53" s="560">
        <f t="shared" si="21"/>
        <v>0</v>
      </c>
      <c r="AS53" s="576" t="s">
        <v>446</v>
      </c>
    </row>
    <row r="54" spans="1:45">
      <c r="A54" s="560">
        <v>17</v>
      </c>
      <c r="C54" s="560">
        <f t="shared" si="22"/>
        <v>45019</v>
      </c>
      <c r="D54" s="560">
        <f t="shared" si="22"/>
        <v>45020</v>
      </c>
      <c r="E54" s="560">
        <f t="shared" si="22"/>
        <v>45021</v>
      </c>
      <c r="F54" s="560">
        <f t="shared" si="22"/>
        <v>45022</v>
      </c>
      <c r="G54" s="560">
        <f t="shared" si="22"/>
        <v>45023</v>
      </c>
      <c r="H54" s="560">
        <f t="shared" si="22"/>
        <v>45024</v>
      </c>
      <c r="I54" s="560">
        <f t="shared" si="22"/>
        <v>45025</v>
      </c>
      <c r="J54" s="560">
        <f t="shared" si="22"/>
        <v>45026</v>
      </c>
      <c r="K54" s="560">
        <f t="shared" si="22"/>
        <v>45027</v>
      </c>
      <c r="L54" s="560">
        <f t="shared" si="22"/>
        <v>45028</v>
      </c>
      <c r="M54" s="560">
        <f t="shared" si="22"/>
        <v>45029</v>
      </c>
      <c r="N54" s="560">
        <f t="shared" si="22"/>
        <v>0</v>
      </c>
      <c r="O54" s="560">
        <f t="shared" si="22"/>
        <v>0</v>
      </c>
      <c r="P54" s="560">
        <f t="shared" si="22"/>
        <v>0</v>
      </c>
      <c r="Q54" s="560">
        <f t="shared" si="22"/>
        <v>0</v>
      </c>
      <c r="R54" s="560">
        <f t="shared" si="22"/>
        <v>0</v>
      </c>
      <c r="S54" s="560">
        <f t="shared" si="22"/>
        <v>0</v>
      </c>
      <c r="T54" s="560">
        <f t="shared" si="21"/>
        <v>0</v>
      </c>
      <c r="U54" s="560">
        <f t="shared" si="21"/>
        <v>0</v>
      </c>
      <c r="V54" s="560">
        <f t="shared" si="21"/>
        <v>0</v>
      </c>
      <c r="W54" s="560">
        <f t="shared" si="21"/>
        <v>0</v>
      </c>
      <c r="X54" s="560">
        <f t="shared" si="21"/>
        <v>0</v>
      </c>
      <c r="Y54" s="560">
        <f t="shared" si="21"/>
        <v>0</v>
      </c>
      <c r="Z54" s="560">
        <f t="shared" si="21"/>
        <v>0</v>
      </c>
      <c r="AA54" s="560">
        <f t="shared" si="21"/>
        <v>0</v>
      </c>
      <c r="AB54" s="560">
        <f t="shared" si="21"/>
        <v>0</v>
      </c>
      <c r="AC54" s="560">
        <f t="shared" si="21"/>
        <v>0</v>
      </c>
      <c r="AD54" s="560">
        <f t="shared" si="21"/>
        <v>0</v>
      </c>
      <c r="AE54" s="560">
        <f t="shared" si="21"/>
        <v>0</v>
      </c>
      <c r="AF54" s="560">
        <f t="shared" si="21"/>
        <v>0</v>
      </c>
      <c r="AG54" s="560">
        <f t="shared" si="21"/>
        <v>0</v>
      </c>
      <c r="AH54" s="560">
        <f t="shared" si="21"/>
        <v>0</v>
      </c>
      <c r="AI54" s="560">
        <f t="shared" si="21"/>
        <v>0</v>
      </c>
      <c r="AJ54" s="560">
        <f t="shared" si="21"/>
        <v>0</v>
      </c>
      <c r="AK54" s="560">
        <f t="shared" si="21"/>
        <v>0</v>
      </c>
      <c r="AL54" s="560">
        <f t="shared" si="21"/>
        <v>0</v>
      </c>
      <c r="AM54" s="560">
        <f t="shared" si="21"/>
        <v>0</v>
      </c>
      <c r="AN54" s="560">
        <f t="shared" si="21"/>
        <v>0</v>
      </c>
      <c r="AO54" s="560">
        <f t="shared" si="21"/>
        <v>0</v>
      </c>
      <c r="AP54" s="560">
        <f t="shared" si="21"/>
        <v>0</v>
      </c>
      <c r="AQ54" s="560">
        <f t="shared" si="21"/>
        <v>0</v>
      </c>
    </row>
    <row r="55" spans="1:45">
      <c r="A55" s="560">
        <v>18</v>
      </c>
      <c r="C55" s="560">
        <f t="shared" si="22"/>
        <v>45019</v>
      </c>
      <c r="D55" s="560">
        <f t="shared" si="22"/>
        <v>45020</v>
      </c>
      <c r="E55" s="560">
        <f t="shared" si="22"/>
        <v>45021</v>
      </c>
      <c r="F55" s="560">
        <f t="shared" si="22"/>
        <v>45022</v>
      </c>
      <c r="G55" s="560">
        <f t="shared" si="22"/>
        <v>45023</v>
      </c>
      <c r="H55" s="560">
        <f t="shared" si="22"/>
        <v>45024</v>
      </c>
      <c r="I55" s="560">
        <f t="shared" si="22"/>
        <v>45025</v>
      </c>
      <c r="J55" s="560">
        <f t="shared" si="22"/>
        <v>45026</v>
      </c>
      <c r="K55" s="560">
        <f t="shared" si="22"/>
        <v>45027</v>
      </c>
      <c r="L55" s="560">
        <f t="shared" si="22"/>
        <v>45028</v>
      </c>
      <c r="M55" s="560">
        <f t="shared" si="22"/>
        <v>45029</v>
      </c>
      <c r="N55" s="560">
        <f t="shared" si="22"/>
        <v>0</v>
      </c>
      <c r="O55" s="560">
        <f t="shared" si="22"/>
        <v>0</v>
      </c>
      <c r="P55" s="560">
        <f t="shared" si="22"/>
        <v>0</v>
      </c>
      <c r="Q55" s="560">
        <f t="shared" si="22"/>
        <v>0</v>
      </c>
      <c r="R55" s="560">
        <f t="shared" si="22"/>
        <v>0</v>
      </c>
      <c r="S55" s="560">
        <f t="shared" si="22"/>
        <v>0</v>
      </c>
      <c r="T55" s="560">
        <f t="shared" si="21"/>
        <v>0</v>
      </c>
      <c r="U55" s="560">
        <f t="shared" si="21"/>
        <v>0</v>
      </c>
      <c r="V55" s="560">
        <f t="shared" si="21"/>
        <v>0</v>
      </c>
      <c r="W55" s="560">
        <f t="shared" si="21"/>
        <v>0</v>
      </c>
      <c r="X55" s="560">
        <f t="shared" si="21"/>
        <v>0</v>
      </c>
      <c r="Y55" s="560">
        <f t="shared" si="21"/>
        <v>0</v>
      </c>
      <c r="Z55" s="560">
        <f t="shared" si="21"/>
        <v>0</v>
      </c>
      <c r="AA55" s="560">
        <f t="shared" si="21"/>
        <v>0</v>
      </c>
      <c r="AB55" s="560">
        <f t="shared" si="21"/>
        <v>0</v>
      </c>
      <c r="AC55" s="560">
        <f t="shared" si="21"/>
        <v>0</v>
      </c>
      <c r="AD55" s="560">
        <f t="shared" si="21"/>
        <v>0</v>
      </c>
      <c r="AE55" s="560">
        <f t="shared" si="21"/>
        <v>0</v>
      </c>
      <c r="AF55" s="560">
        <f t="shared" si="21"/>
        <v>0</v>
      </c>
      <c r="AG55" s="560">
        <f t="shared" si="21"/>
        <v>0</v>
      </c>
      <c r="AH55" s="560">
        <f t="shared" si="21"/>
        <v>0</v>
      </c>
      <c r="AI55" s="560">
        <f t="shared" si="21"/>
        <v>0</v>
      </c>
      <c r="AJ55" s="560">
        <f t="shared" si="21"/>
        <v>0</v>
      </c>
      <c r="AK55" s="560">
        <f t="shared" si="21"/>
        <v>0</v>
      </c>
      <c r="AL55" s="560">
        <f t="shared" si="21"/>
        <v>0</v>
      </c>
      <c r="AM55" s="560">
        <f t="shared" si="21"/>
        <v>0</v>
      </c>
      <c r="AN55" s="560">
        <f t="shared" si="21"/>
        <v>0</v>
      </c>
      <c r="AO55" s="560">
        <f t="shared" si="21"/>
        <v>0</v>
      </c>
      <c r="AP55" s="560">
        <f t="shared" si="21"/>
        <v>0</v>
      </c>
      <c r="AQ55" s="560">
        <f t="shared" si="21"/>
        <v>0</v>
      </c>
    </row>
    <row r="56" spans="1:45">
      <c r="A56" s="560">
        <v>19</v>
      </c>
      <c r="C56" s="560">
        <f t="shared" si="22"/>
        <v>45019</v>
      </c>
      <c r="D56" s="560">
        <f t="shared" si="22"/>
        <v>45020</v>
      </c>
      <c r="E56" s="560">
        <f t="shared" si="22"/>
        <v>45021</v>
      </c>
      <c r="F56" s="560">
        <f t="shared" si="22"/>
        <v>45022</v>
      </c>
      <c r="G56" s="560">
        <f t="shared" si="22"/>
        <v>45023</v>
      </c>
      <c r="H56" s="560">
        <f t="shared" si="22"/>
        <v>45024</v>
      </c>
      <c r="I56" s="560">
        <f t="shared" si="22"/>
        <v>45025</v>
      </c>
      <c r="J56" s="560">
        <f t="shared" si="22"/>
        <v>45026</v>
      </c>
      <c r="K56" s="560">
        <f t="shared" si="22"/>
        <v>45027</v>
      </c>
      <c r="L56" s="560">
        <f t="shared" si="22"/>
        <v>45028</v>
      </c>
      <c r="M56" s="560">
        <f t="shared" si="22"/>
        <v>45029</v>
      </c>
      <c r="N56" s="560">
        <f t="shared" si="22"/>
        <v>0</v>
      </c>
      <c r="O56" s="560">
        <f t="shared" si="22"/>
        <v>0</v>
      </c>
      <c r="P56" s="560">
        <f t="shared" si="22"/>
        <v>0</v>
      </c>
      <c r="Q56" s="560">
        <f t="shared" si="22"/>
        <v>0</v>
      </c>
      <c r="R56" s="560">
        <f t="shared" si="22"/>
        <v>0</v>
      </c>
      <c r="S56" s="560">
        <f t="shared" si="22"/>
        <v>0</v>
      </c>
      <c r="T56" s="560">
        <f t="shared" si="21"/>
        <v>0</v>
      </c>
      <c r="U56" s="560">
        <f t="shared" si="21"/>
        <v>0</v>
      </c>
      <c r="V56" s="560">
        <f t="shared" si="21"/>
        <v>0</v>
      </c>
      <c r="W56" s="560">
        <f t="shared" si="21"/>
        <v>0</v>
      </c>
      <c r="X56" s="560">
        <f t="shared" si="21"/>
        <v>0</v>
      </c>
      <c r="Y56" s="560">
        <f t="shared" si="21"/>
        <v>0</v>
      </c>
      <c r="Z56" s="560">
        <f t="shared" si="21"/>
        <v>0</v>
      </c>
      <c r="AA56" s="560">
        <f t="shared" si="21"/>
        <v>0</v>
      </c>
      <c r="AB56" s="560">
        <f t="shared" si="21"/>
        <v>0</v>
      </c>
      <c r="AC56" s="560">
        <f t="shared" si="21"/>
        <v>0</v>
      </c>
      <c r="AD56" s="560">
        <f t="shared" si="21"/>
        <v>0</v>
      </c>
      <c r="AE56" s="560">
        <f t="shared" si="21"/>
        <v>0</v>
      </c>
      <c r="AF56" s="560">
        <f t="shared" si="21"/>
        <v>0</v>
      </c>
      <c r="AG56" s="560">
        <f t="shared" si="21"/>
        <v>0</v>
      </c>
      <c r="AH56" s="560">
        <f t="shared" si="21"/>
        <v>0</v>
      </c>
      <c r="AI56" s="560">
        <f t="shared" si="21"/>
        <v>0</v>
      </c>
      <c r="AJ56" s="560">
        <f t="shared" si="21"/>
        <v>0</v>
      </c>
      <c r="AK56" s="560">
        <f t="shared" si="21"/>
        <v>0</v>
      </c>
      <c r="AL56" s="560">
        <f t="shared" si="21"/>
        <v>0</v>
      </c>
      <c r="AM56" s="560">
        <f t="shared" si="21"/>
        <v>0</v>
      </c>
      <c r="AN56" s="560">
        <f t="shared" si="21"/>
        <v>0</v>
      </c>
      <c r="AO56" s="560">
        <f t="shared" si="21"/>
        <v>0</v>
      </c>
      <c r="AP56" s="560">
        <f t="shared" si="21"/>
        <v>0</v>
      </c>
      <c r="AQ56" s="560">
        <f t="shared" si="21"/>
        <v>0</v>
      </c>
    </row>
    <row r="57" spans="1:45">
      <c r="A57" s="560">
        <v>20</v>
      </c>
      <c r="C57" s="560">
        <f t="shared" si="22"/>
        <v>45019</v>
      </c>
      <c r="D57" s="560">
        <f t="shared" si="22"/>
        <v>45020</v>
      </c>
      <c r="E57" s="560">
        <f t="shared" si="22"/>
        <v>45021</v>
      </c>
      <c r="F57" s="560">
        <f t="shared" si="22"/>
        <v>45022</v>
      </c>
      <c r="G57" s="560">
        <f t="shared" si="22"/>
        <v>45023</v>
      </c>
      <c r="H57" s="560">
        <f t="shared" si="22"/>
        <v>45024</v>
      </c>
      <c r="I57" s="560">
        <f t="shared" si="22"/>
        <v>45025</v>
      </c>
      <c r="J57" s="560">
        <f t="shared" si="22"/>
        <v>45026</v>
      </c>
      <c r="K57" s="560">
        <f t="shared" si="22"/>
        <v>45027</v>
      </c>
      <c r="L57" s="560">
        <f t="shared" si="22"/>
        <v>45028</v>
      </c>
      <c r="M57" s="560">
        <f t="shared" si="22"/>
        <v>45029</v>
      </c>
      <c r="N57" s="560">
        <f t="shared" si="22"/>
        <v>0</v>
      </c>
      <c r="O57" s="560">
        <f t="shared" si="22"/>
        <v>0</v>
      </c>
      <c r="P57" s="560">
        <f t="shared" si="22"/>
        <v>0</v>
      </c>
      <c r="Q57" s="560">
        <f t="shared" si="22"/>
        <v>0</v>
      </c>
      <c r="R57" s="560">
        <f t="shared" si="22"/>
        <v>0</v>
      </c>
      <c r="S57" s="560">
        <f t="shared" si="22"/>
        <v>0</v>
      </c>
      <c r="T57" s="560">
        <f t="shared" si="21"/>
        <v>0</v>
      </c>
      <c r="U57" s="560">
        <f t="shared" si="21"/>
        <v>0</v>
      </c>
      <c r="V57" s="560">
        <f t="shared" si="21"/>
        <v>0</v>
      </c>
      <c r="W57" s="560">
        <f t="shared" si="21"/>
        <v>0</v>
      </c>
      <c r="X57" s="560">
        <f t="shared" si="21"/>
        <v>0</v>
      </c>
      <c r="Y57" s="560">
        <f t="shared" si="21"/>
        <v>0</v>
      </c>
      <c r="Z57" s="560">
        <f t="shared" si="21"/>
        <v>0</v>
      </c>
      <c r="AA57" s="560">
        <f t="shared" si="21"/>
        <v>0</v>
      </c>
      <c r="AB57" s="560">
        <f t="shared" si="21"/>
        <v>0</v>
      </c>
      <c r="AC57" s="560">
        <f t="shared" si="21"/>
        <v>0</v>
      </c>
      <c r="AD57" s="560">
        <f t="shared" si="21"/>
        <v>0</v>
      </c>
      <c r="AE57" s="560">
        <f t="shared" si="21"/>
        <v>0</v>
      </c>
      <c r="AF57" s="560">
        <f t="shared" si="21"/>
        <v>0</v>
      </c>
      <c r="AG57" s="560">
        <f t="shared" si="21"/>
        <v>0</v>
      </c>
      <c r="AH57" s="560">
        <f t="shared" si="21"/>
        <v>0</v>
      </c>
      <c r="AI57" s="560">
        <f t="shared" si="21"/>
        <v>0</v>
      </c>
      <c r="AJ57" s="560">
        <f t="shared" si="21"/>
        <v>0</v>
      </c>
      <c r="AK57" s="560">
        <f t="shared" si="21"/>
        <v>0</v>
      </c>
      <c r="AL57" s="560">
        <f t="shared" si="21"/>
        <v>0</v>
      </c>
      <c r="AM57" s="560">
        <f t="shared" si="21"/>
        <v>0</v>
      </c>
      <c r="AN57" s="560">
        <f t="shared" si="21"/>
        <v>0</v>
      </c>
      <c r="AO57" s="560">
        <f t="shared" si="21"/>
        <v>0</v>
      </c>
      <c r="AP57" s="560">
        <f t="shared" si="21"/>
        <v>0</v>
      </c>
      <c r="AQ57" s="560">
        <f t="shared" si="21"/>
        <v>0</v>
      </c>
      <c r="AS57" s="560">
        <f>IF(AS37&gt;=500,500,AS37)</f>
        <v>15</v>
      </c>
    </row>
    <row r="58" spans="1:45">
      <c r="A58" s="560">
        <v>21</v>
      </c>
      <c r="C58" s="560">
        <f t="shared" si="22"/>
        <v>45019</v>
      </c>
      <c r="D58" s="560">
        <f t="shared" si="22"/>
        <v>45020</v>
      </c>
      <c r="E58" s="560">
        <f t="shared" si="22"/>
        <v>45021</v>
      </c>
      <c r="F58" s="560">
        <f t="shared" si="22"/>
        <v>45022</v>
      </c>
      <c r="G58" s="560">
        <f t="shared" si="22"/>
        <v>45023</v>
      </c>
      <c r="H58" s="560">
        <f t="shared" si="22"/>
        <v>45024</v>
      </c>
      <c r="I58" s="560">
        <f t="shared" si="22"/>
        <v>45025</v>
      </c>
      <c r="J58" s="560">
        <f t="shared" si="22"/>
        <v>45026</v>
      </c>
      <c r="K58" s="560">
        <f t="shared" si="22"/>
        <v>45027</v>
      </c>
      <c r="L58" s="560">
        <f t="shared" si="22"/>
        <v>45028</v>
      </c>
      <c r="M58" s="560">
        <f t="shared" si="22"/>
        <v>45029</v>
      </c>
      <c r="N58" s="560">
        <f t="shared" si="22"/>
        <v>0</v>
      </c>
      <c r="O58" s="560">
        <f t="shared" si="22"/>
        <v>0</v>
      </c>
      <c r="P58" s="560">
        <f t="shared" si="22"/>
        <v>0</v>
      </c>
      <c r="Q58" s="560">
        <f t="shared" si="22"/>
        <v>0</v>
      </c>
      <c r="R58" s="560">
        <f t="shared" si="22"/>
        <v>0</v>
      </c>
      <c r="S58" s="560">
        <f t="shared" si="22"/>
        <v>0</v>
      </c>
      <c r="T58" s="560">
        <f t="shared" si="21"/>
        <v>0</v>
      </c>
      <c r="U58" s="560">
        <f t="shared" si="21"/>
        <v>0</v>
      </c>
      <c r="V58" s="560">
        <f t="shared" si="21"/>
        <v>0</v>
      </c>
      <c r="W58" s="560">
        <f t="shared" si="21"/>
        <v>0</v>
      </c>
      <c r="X58" s="560">
        <f t="shared" si="21"/>
        <v>0</v>
      </c>
      <c r="Y58" s="560">
        <f t="shared" si="21"/>
        <v>0</v>
      </c>
      <c r="Z58" s="560">
        <f t="shared" si="21"/>
        <v>0</v>
      </c>
      <c r="AA58" s="560">
        <f t="shared" si="21"/>
        <v>0</v>
      </c>
      <c r="AB58" s="560">
        <f t="shared" si="21"/>
        <v>0</v>
      </c>
      <c r="AC58" s="560">
        <f t="shared" si="21"/>
        <v>0</v>
      </c>
      <c r="AD58" s="560">
        <f t="shared" si="21"/>
        <v>0</v>
      </c>
      <c r="AE58" s="560">
        <f t="shared" si="21"/>
        <v>0</v>
      </c>
      <c r="AF58" s="560">
        <f t="shared" si="21"/>
        <v>0</v>
      </c>
      <c r="AG58" s="560">
        <f t="shared" si="21"/>
        <v>0</v>
      </c>
      <c r="AH58" s="560">
        <f t="shared" si="21"/>
        <v>0</v>
      </c>
      <c r="AI58" s="560">
        <f t="shared" si="21"/>
        <v>0</v>
      </c>
      <c r="AJ58" s="560">
        <f t="shared" si="21"/>
        <v>0</v>
      </c>
      <c r="AK58" s="560">
        <f t="shared" si="21"/>
        <v>0</v>
      </c>
      <c r="AL58" s="560">
        <f t="shared" si="21"/>
        <v>0</v>
      </c>
      <c r="AM58" s="560">
        <f t="shared" si="21"/>
        <v>0</v>
      </c>
      <c r="AN58" s="560">
        <f t="shared" si="21"/>
        <v>0</v>
      </c>
      <c r="AO58" s="560">
        <f t="shared" si="21"/>
        <v>0</v>
      </c>
      <c r="AP58" s="560">
        <f t="shared" si="21"/>
        <v>0</v>
      </c>
      <c r="AQ58" s="560">
        <f t="shared" si="21"/>
        <v>0</v>
      </c>
    </row>
    <row r="59" spans="1:45">
      <c r="A59" s="560">
        <v>22</v>
      </c>
      <c r="C59" s="560">
        <f t="shared" si="22"/>
        <v>45019</v>
      </c>
      <c r="D59" s="560">
        <f t="shared" si="22"/>
        <v>45020</v>
      </c>
      <c r="E59" s="560">
        <f t="shared" si="22"/>
        <v>45021</v>
      </c>
      <c r="F59" s="560">
        <f t="shared" si="22"/>
        <v>45022</v>
      </c>
      <c r="G59" s="560">
        <f t="shared" si="22"/>
        <v>45023</v>
      </c>
      <c r="H59" s="560">
        <f t="shared" si="22"/>
        <v>45024</v>
      </c>
      <c r="I59" s="560">
        <f t="shared" si="22"/>
        <v>45025</v>
      </c>
      <c r="J59" s="560">
        <f t="shared" si="22"/>
        <v>45026</v>
      </c>
      <c r="K59" s="560">
        <f t="shared" si="22"/>
        <v>45027</v>
      </c>
      <c r="L59" s="560">
        <f t="shared" si="22"/>
        <v>45028</v>
      </c>
      <c r="M59" s="560">
        <f t="shared" si="22"/>
        <v>45029</v>
      </c>
      <c r="N59" s="560">
        <f t="shared" si="22"/>
        <v>0</v>
      </c>
      <c r="O59" s="560">
        <f t="shared" si="22"/>
        <v>0</v>
      </c>
      <c r="P59" s="560">
        <f t="shared" si="22"/>
        <v>0</v>
      </c>
      <c r="Q59" s="560">
        <f t="shared" si="22"/>
        <v>0</v>
      </c>
      <c r="R59" s="560">
        <f t="shared" si="22"/>
        <v>0</v>
      </c>
      <c r="S59" s="560">
        <f t="shared" si="22"/>
        <v>0</v>
      </c>
      <c r="T59" s="560">
        <f t="shared" si="21"/>
        <v>0</v>
      </c>
      <c r="U59" s="560">
        <f t="shared" si="21"/>
        <v>0</v>
      </c>
      <c r="V59" s="560">
        <f t="shared" si="21"/>
        <v>0</v>
      </c>
      <c r="W59" s="560">
        <f t="shared" si="21"/>
        <v>0</v>
      </c>
      <c r="X59" s="560">
        <f t="shared" si="21"/>
        <v>0</v>
      </c>
      <c r="Y59" s="560">
        <f t="shared" si="21"/>
        <v>0</v>
      </c>
      <c r="Z59" s="560">
        <f t="shared" si="21"/>
        <v>0</v>
      </c>
      <c r="AA59" s="560">
        <f t="shared" si="21"/>
        <v>0</v>
      </c>
      <c r="AB59" s="560">
        <f t="shared" si="21"/>
        <v>0</v>
      </c>
      <c r="AC59" s="560">
        <f t="shared" si="21"/>
        <v>0</v>
      </c>
      <c r="AD59" s="560">
        <f t="shared" si="21"/>
        <v>0</v>
      </c>
      <c r="AE59" s="560">
        <f t="shared" si="21"/>
        <v>0</v>
      </c>
      <c r="AF59" s="560">
        <f t="shared" si="21"/>
        <v>0</v>
      </c>
      <c r="AG59" s="560">
        <f t="shared" si="21"/>
        <v>0</v>
      </c>
      <c r="AH59" s="560">
        <f t="shared" si="21"/>
        <v>0</v>
      </c>
      <c r="AI59" s="560">
        <f t="shared" si="21"/>
        <v>0</v>
      </c>
      <c r="AJ59" s="560">
        <f t="shared" si="21"/>
        <v>0</v>
      </c>
      <c r="AK59" s="560">
        <f t="shared" si="21"/>
        <v>0</v>
      </c>
      <c r="AL59" s="560">
        <f t="shared" si="21"/>
        <v>0</v>
      </c>
      <c r="AM59" s="560">
        <f t="shared" si="21"/>
        <v>0</v>
      </c>
      <c r="AN59" s="560">
        <f t="shared" si="21"/>
        <v>0</v>
      </c>
      <c r="AO59" s="560">
        <f t="shared" si="21"/>
        <v>0</v>
      </c>
      <c r="AP59" s="560">
        <f t="shared" si="21"/>
        <v>0</v>
      </c>
      <c r="AQ59" s="560">
        <f t="shared" si="21"/>
        <v>0</v>
      </c>
    </row>
    <row r="60" spans="1:45">
      <c r="A60" s="560">
        <v>23</v>
      </c>
      <c r="C60" s="560">
        <f t="shared" si="22"/>
        <v>45019</v>
      </c>
      <c r="D60" s="560">
        <f t="shared" si="22"/>
        <v>45020</v>
      </c>
      <c r="E60" s="560">
        <f t="shared" si="22"/>
        <v>45021</v>
      </c>
      <c r="F60" s="560">
        <f t="shared" si="22"/>
        <v>45022</v>
      </c>
      <c r="G60" s="560">
        <f t="shared" si="22"/>
        <v>45023</v>
      </c>
      <c r="H60" s="560">
        <f t="shared" si="22"/>
        <v>45024</v>
      </c>
      <c r="I60" s="560">
        <f t="shared" si="22"/>
        <v>45025</v>
      </c>
      <c r="J60" s="560">
        <f t="shared" si="22"/>
        <v>45026</v>
      </c>
      <c r="K60" s="560">
        <f t="shared" si="22"/>
        <v>45027</v>
      </c>
      <c r="L60" s="560">
        <f t="shared" si="22"/>
        <v>45028</v>
      </c>
      <c r="M60" s="560">
        <f t="shared" si="22"/>
        <v>45029</v>
      </c>
      <c r="N60" s="560">
        <f t="shared" si="22"/>
        <v>0</v>
      </c>
      <c r="O60" s="560">
        <f t="shared" si="22"/>
        <v>0</v>
      </c>
      <c r="P60" s="560">
        <f t="shared" si="22"/>
        <v>0</v>
      </c>
      <c r="Q60" s="560">
        <f t="shared" si="22"/>
        <v>0</v>
      </c>
      <c r="R60" s="560">
        <f t="shared" si="22"/>
        <v>0</v>
      </c>
      <c r="S60" s="560">
        <f t="shared" si="22"/>
        <v>0</v>
      </c>
      <c r="T60" s="560">
        <f t="shared" si="21"/>
        <v>0</v>
      </c>
      <c r="U60" s="560">
        <f t="shared" si="21"/>
        <v>0</v>
      </c>
      <c r="V60" s="560">
        <f t="shared" si="21"/>
        <v>0</v>
      </c>
      <c r="W60" s="560">
        <f t="shared" si="21"/>
        <v>0</v>
      </c>
      <c r="X60" s="560">
        <f t="shared" si="21"/>
        <v>0</v>
      </c>
      <c r="Y60" s="560">
        <f t="shared" si="21"/>
        <v>0</v>
      </c>
      <c r="Z60" s="560">
        <f t="shared" si="21"/>
        <v>0</v>
      </c>
      <c r="AA60" s="560">
        <f t="shared" si="21"/>
        <v>0</v>
      </c>
      <c r="AB60" s="560">
        <f t="shared" si="21"/>
        <v>0</v>
      </c>
      <c r="AC60" s="560">
        <f t="shared" si="21"/>
        <v>0</v>
      </c>
      <c r="AD60" s="560">
        <f t="shared" si="21"/>
        <v>0</v>
      </c>
      <c r="AE60" s="560">
        <f t="shared" si="21"/>
        <v>0</v>
      </c>
      <c r="AF60" s="560">
        <f t="shared" si="21"/>
        <v>0</v>
      </c>
      <c r="AG60" s="560">
        <f t="shared" si="21"/>
        <v>0</v>
      </c>
      <c r="AH60" s="560">
        <f t="shared" si="21"/>
        <v>0</v>
      </c>
      <c r="AI60" s="560">
        <f t="shared" si="21"/>
        <v>0</v>
      </c>
      <c r="AJ60" s="560">
        <f t="shared" si="21"/>
        <v>0</v>
      </c>
      <c r="AK60" s="560">
        <f t="shared" si="21"/>
        <v>0</v>
      </c>
      <c r="AL60" s="560">
        <f t="shared" si="21"/>
        <v>0</v>
      </c>
      <c r="AM60" s="560">
        <f t="shared" si="21"/>
        <v>0</v>
      </c>
      <c r="AN60" s="560">
        <f t="shared" si="21"/>
        <v>0</v>
      </c>
      <c r="AO60" s="560">
        <f t="shared" si="21"/>
        <v>0</v>
      </c>
      <c r="AP60" s="560">
        <f t="shared" si="21"/>
        <v>0</v>
      </c>
      <c r="AQ60" s="560">
        <f t="shared" si="21"/>
        <v>0</v>
      </c>
    </row>
    <row r="61" spans="1:45">
      <c r="A61" s="560">
        <v>24</v>
      </c>
      <c r="C61" s="560">
        <f t="shared" si="22"/>
        <v>45019</v>
      </c>
      <c r="D61" s="560">
        <f t="shared" si="22"/>
        <v>45020</v>
      </c>
      <c r="E61" s="560">
        <f t="shared" si="22"/>
        <v>45021</v>
      </c>
      <c r="F61" s="560">
        <f t="shared" si="22"/>
        <v>45022</v>
      </c>
      <c r="G61" s="560">
        <f t="shared" si="22"/>
        <v>45023</v>
      </c>
      <c r="H61" s="560">
        <f t="shared" si="22"/>
        <v>45024</v>
      </c>
      <c r="I61" s="560">
        <f t="shared" si="22"/>
        <v>45025</v>
      </c>
      <c r="J61" s="560">
        <f t="shared" si="22"/>
        <v>45026</v>
      </c>
      <c r="K61" s="560">
        <f t="shared" si="22"/>
        <v>45027</v>
      </c>
      <c r="L61" s="560">
        <f t="shared" si="22"/>
        <v>45028</v>
      </c>
      <c r="M61" s="560">
        <f t="shared" si="22"/>
        <v>45029</v>
      </c>
      <c r="N61" s="560">
        <f t="shared" si="22"/>
        <v>0</v>
      </c>
      <c r="O61" s="560">
        <f t="shared" si="22"/>
        <v>0</v>
      </c>
      <c r="P61" s="560">
        <f t="shared" si="22"/>
        <v>0</v>
      </c>
      <c r="Q61" s="560">
        <f t="shared" si="22"/>
        <v>0</v>
      </c>
      <c r="R61" s="560">
        <f t="shared" si="22"/>
        <v>0</v>
      </c>
      <c r="S61" s="560">
        <f t="shared" si="22"/>
        <v>0</v>
      </c>
      <c r="T61" s="560">
        <f t="shared" si="21"/>
        <v>0</v>
      </c>
      <c r="U61" s="560">
        <f t="shared" si="21"/>
        <v>0</v>
      </c>
      <c r="V61" s="560">
        <f t="shared" si="21"/>
        <v>0</v>
      </c>
      <c r="W61" s="560">
        <f t="shared" si="21"/>
        <v>0</v>
      </c>
      <c r="X61" s="560">
        <f t="shared" si="21"/>
        <v>0</v>
      </c>
      <c r="Y61" s="560">
        <f t="shared" si="21"/>
        <v>0</v>
      </c>
      <c r="Z61" s="560">
        <f t="shared" si="21"/>
        <v>0</v>
      </c>
      <c r="AA61" s="560">
        <f t="shared" si="21"/>
        <v>0</v>
      </c>
      <c r="AB61" s="560">
        <f t="shared" si="21"/>
        <v>0</v>
      </c>
      <c r="AC61" s="560">
        <f t="shared" si="21"/>
        <v>0</v>
      </c>
      <c r="AD61" s="560">
        <f t="shared" si="21"/>
        <v>0</v>
      </c>
      <c r="AE61" s="560">
        <f t="shared" si="21"/>
        <v>0</v>
      </c>
      <c r="AF61" s="560">
        <f t="shared" si="21"/>
        <v>0</v>
      </c>
      <c r="AG61" s="560">
        <f t="shared" si="21"/>
        <v>0</v>
      </c>
      <c r="AH61" s="560">
        <f t="shared" si="21"/>
        <v>0</v>
      </c>
      <c r="AI61" s="560">
        <f t="shared" si="21"/>
        <v>0</v>
      </c>
      <c r="AJ61" s="560">
        <f t="shared" si="21"/>
        <v>0</v>
      </c>
      <c r="AK61" s="560">
        <f t="shared" si="21"/>
        <v>0</v>
      </c>
      <c r="AL61" s="560">
        <f t="shared" si="21"/>
        <v>0</v>
      </c>
      <c r="AM61" s="560">
        <f t="shared" si="21"/>
        <v>0</v>
      </c>
      <c r="AN61" s="560">
        <f t="shared" ref="AJ61:AQ76" si="23">AN60</f>
        <v>0</v>
      </c>
      <c r="AO61" s="560">
        <f t="shared" si="23"/>
        <v>0</v>
      </c>
      <c r="AP61" s="560">
        <f t="shared" si="23"/>
        <v>0</v>
      </c>
      <c r="AQ61" s="560">
        <f t="shared" si="23"/>
        <v>0</v>
      </c>
    </row>
    <row r="62" spans="1:45">
      <c r="A62" s="560">
        <v>25</v>
      </c>
      <c r="C62" s="560">
        <f t="shared" si="22"/>
        <v>45019</v>
      </c>
      <c r="D62" s="560">
        <f t="shared" si="22"/>
        <v>45020</v>
      </c>
      <c r="E62" s="560">
        <f t="shared" si="22"/>
        <v>45021</v>
      </c>
      <c r="F62" s="560">
        <f t="shared" si="22"/>
        <v>45022</v>
      </c>
      <c r="G62" s="560">
        <f t="shared" si="22"/>
        <v>45023</v>
      </c>
      <c r="H62" s="560">
        <f t="shared" si="22"/>
        <v>45024</v>
      </c>
      <c r="I62" s="560">
        <f t="shared" si="22"/>
        <v>45025</v>
      </c>
      <c r="J62" s="560">
        <f t="shared" si="22"/>
        <v>45026</v>
      </c>
      <c r="K62" s="560">
        <f t="shared" si="22"/>
        <v>45027</v>
      </c>
      <c r="L62" s="560">
        <f t="shared" si="22"/>
        <v>45028</v>
      </c>
      <c r="M62" s="560">
        <f t="shared" si="22"/>
        <v>45029</v>
      </c>
      <c r="N62" s="560">
        <f t="shared" si="22"/>
        <v>0</v>
      </c>
      <c r="O62" s="560">
        <f t="shared" si="22"/>
        <v>0</v>
      </c>
      <c r="P62" s="560">
        <f t="shared" si="22"/>
        <v>0</v>
      </c>
      <c r="Q62" s="560">
        <f t="shared" si="22"/>
        <v>0</v>
      </c>
      <c r="R62" s="560">
        <f t="shared" si="22"/>
        <v>0</v>
      </c>
      <c r="S62" s="560">
        <f t="shared" si="22"/>
        <v>0</v>
      </c>
      <c r="T62" s="560">
        <f t="shared" ref="S62:AI77" si="24">T61</f>
        <v>0</v>
      </c>
      <c r="U62" s="560">
        <f t="shared" si="24"/>
        <v>0</v>
      </c>
      <c r="V62" s="560">
        <f t="shared" si="24"/>
        <v>0</v>
      </c>
      <c r="W62" s="560">
        <f t="shared" si="24"/>
        <v>0</v>
      </c>
      <c r="X62" s="560">
        <f t="shared" si="24"/>
        <v>0</v>
      </c>
      <c r="Y62" s="560">
        <f t="shared" si="24"/>
        <v>0</v>
      </c>
      <c r="Z62" s="560">
        <f t="shared" si="24"/>
        <v>0</v>
      </c>
      <c r="AA62" s="560">
        <f t="shared" si="24"/>
        <v>0</v>
      </c>
      <c r="AB62" s="560">
        <f t="shared" si="24"/>
        <v>0</v>
      </c>
      <c r="AC62" s="560">
        <f t="shared" si="24"/>
        <v>0</v>
      </c>
      <c r="AD62" s="560">
        <f t="shared" si="24"/>
        <v>0</v>
      </c>
      <c r="AE62" s="560">
        <f t="shared" si="24"/>
        <v>0</v>
      </c>
      <c r="AF62" s="560">
        <f t="shared" si="24"/>
        <v>0</v>
      </c>
      <c r="AG62" s="560">
        <f t="shared" si="24"/>
        <v>0</v>
      </c>
      <c r="AH62" s="560">
        <f t="shared" si="24"/>
        <v>0</v>
      </c>
      <c r="AI62" s="560">
        <f t="shared" si="24"/>
        <v>0</v>
      </c>
      <c r="AJ62" s="560">
        <f t="shared" si="23"/>
        <v>0</v>
      </c>
      <c r="AK62" s="560">
        <f t="shared" si="23"/>
        <v>0</v>
      </c>
      <c r="AL62" s="560">
        <f t="shared" si="23"/>
        <v>0</v>
      </c>
      <c r="AM62" s="560">
        <f t="shared" si="23"/>
        <v>0</v>
      </c>
      <c r="AN62" s="560">
        <f t="shared" si="23"/>
        <v>0</v>
      </c>
      <c r="AO62" s="560">
        <f t="shared" si="23"/>
        <v>0</v>
      </c>
      <c r="AP62" s="560">
        <f t="shared" si="23"/>
        <v>0</v>
      </c>
      <c r="AQ62" s="560">
        <f t="shared" si="23"/>
        <v>0</v>
      </c>
    </row>
    <row r="63" spans="1:45">
      <c r="A63" s="560">
        <v>26</v>
      </c>
      <c r="C63" s="560">
        <f t="shared" si="22"/>
        <v>45019</v>
      </c>
      <c r="D63" s="560">
        <f t="shared" si="22"/>
        <v>45020</v>
      </c>
      <c r="E63" s="560">
        <f t="shared" si="22"/>
        <v>45021</v>
      </c>
      <c r="F63" s="560">
        <f t="shared" si="22"/>
        <v>45022</v>
      </c>
      <c r="G63" s="560">
        <f t="shared" si="22"/>
        <v>45023</v>
      </c>
      <c r="H63" s="560">
        <f t="shared" si="22"/>
        <v>45024</v>
      </c>
      <c r="I63" s="560">
        <f t="shared" si="22"/>
        <v>45025</v>
      </c>
      <c r="J63" s="560">
        <f t="shared" si="22"/>
        <v>45026</v>
      </c>
      <c r="K63" s="560">
        <f t="shared" si="22"/>
        <v>45027</v>
      </c>
      <c r="L63" s="560">
        <f t="shared" si="22"/>
        <v>45028</v>
      </c>
      <c r="M63" s="560">
        <f t="shared" si="22"/>
        <v>45029</v>
      </c>
      <c r="N63" s="560">
        <f t="shared" si="22"/>
        <v>0</v>
      </c>
      <c r="O63" s="560">
        <f t="shared" si="22"/>
        <v>0</v>
      </c>
      <c r="P63" s="560">
        <f t="shared" si="22"/>
        <v>0</v>
      </c>
      <c r="Q63" s="560">
        <f t="shared" si="22"/>
        <v>0</v>
      </c>
      <c r="R63" s="560">
        <f t="shared" si="22"/>
        <v>0</v>
      </c>
      <c r="S63" s="560">
        <f t="shared" si="24"/>
        <v>0</v>
      </c>
      <c r="T63" s="560">
        <f t="shared" si="24"/>
        <v>0</v>
      </c>
      <c r="U63" s="560">
        <f t="shared" si="24"/>
        <v>0</v>
      </c>
      <c r="V63" s="560">
        <f t="shared" si="24"/>
        <v>0</v>
      </c>
      <c r="W63" s="560">
        <f t="shared" si="24"/>
        <v>0</v>
      </c>
      <c r="X63" s="560">
        <f t="shared" si="24"/>
        <v>0</v>
      </c>
      <c r="Y63" s="560">
        <f t="shared" si="24"/>
        <v>0</v>
      </c>
      <c r="Z63" s="560">
        <f t="shared" si="24"/>
        <v>0</v>
      </c>
      <c r="AA63" s="560">
        <f t="shared" si="24"/>
        <v>0</v>
      </c>
      <c r="AB63" s="560">
        <f t="shared" si="24"/>
        <v>0</v>
      </c>
      <c r="AC63" s="560">
        <f t="shared" si="24"/>
        <v>0</v>
      </c>
      <c r="AD63" s="560">
        <f t="shared" si="24"/>
        <v>0</v>
      </c>
      <c r="AE63" s="560">
        <f t="shared" si="24"/>
        <v>0</v>
      </c>
      <c r="AF63" s="560">
        <f t="shared" si="24"/>
        <v>0</v>
      </c>
      <c r="AG63" s="560">
        <f t="shared" si="24"/>
        <v>0</v>
      </c>
      <c r="AH63" s="560">
        <f t="shared" si="24"/>
        <v>0</v>
      </c>
      <c r="AI63" s="560">
        <f t="shared" si="24"/>
        <v>0</v>
      </c>
      <c r="AJ63" s="560">
        <f t="shared" si="23"/>
        <v>0</v>
      </c>
      <c r="AK63" s="560">
        <f t="shared" si="23"/>
        <v>0</v>
      </c>
      <c r="AL63" s="560">
        <f t="shared" si="23"/>
        <v>0</v>
      </c>
      <c r="AM63" s="560">
        <f t="shared" si="23"/>
        <v>0</v>
      </c>
      <c r="AN63" s="560">
        <f t="shared" si="23"/>
        <v>0</v>
      </c>
      <c r="AO63" s="560">
        <f t="shared" si="23"/>
        <v>0</v>
      </c>
      <c r="AP63" s="560">
        <f t="shared" si="23"/>
        <v>0</v>
      </c>
      <c r="AQ63" s="560">
        <f t="shared" si="23"/>
        <v>0</v>
      </c>
    </row>
    <row r="64" spans="1:45">
      <c r="A64" s="560">
        <v>27</v>
      </c>
      <c r="C64" s="560">
        <f t="shared" si="22"/>
        <v>45019</v>
      </c>
      <c r="D64" s="560">
        <f t="shared" si="22"/>
        <v>45020</v>
      </c>
      <c r="E64" s="560">
        <f t="shared" si="22"/>
        <v>45021</v>
      </c>
      <c r="F64" s="560">
        <f t="shared" si="22"/>
        <v>45022</v>
      </c>
      <c r="G64" s="560">
        <f t="shared" si="22"/>
        <v>45023</v>
      </c>
      <c r="H64" s="560">
        <f t="shared" si="22"/>
        <v>45024</v>
      </c>
      <c r="I64" s="560">
        <f t="shared" si="22"/>
        <v>45025</v>
      </c>
      <c r="J64" s="560">
        <f t="shared" si="22"/>
        <v>45026</v>
      </c>
      <c r="K64" s="560">
        <f t="shared" si="22"/>
        <v>45027</v>
      </c>
      <c r="L64" s="560">
        <f t="shared" si="22"/>
        <v>45028</v>
      </c>
      <c r="M64" s="560">
        <f t="shared" si="22"/>
        <v>45029</v>
      </c>
      <c r="N64" s="560">
        <f t="shared" si="22"/>
        <v>0</v>
      </c>
      <c r="O64" s="560">
        <f t="shared" si="22"/>
        <v>0</v>
      </c>
      <c r="P64" s="560">
        <f t="shared" si="22"/>
        <v>0</v>
      </c>
      <c r="Q64" s="560">
        <f t="shared" si="22"/>
        <v>0</v>
      </c>
      <c r="R64" s="560">
        <f t="shared" si="22"/>
        <v>0</v>
      </c>
      <c r="S64" s="560">
        <f t="shared" si="24"/>
        <v>0</v>
      </c>
      <c r="T64" s="560">
        <f t="shared" si="24"/>
        <v>0</v>
      </c>
      <c r="U64" s="560">
        <f t="shared" si="24"/>
        <v>0</v>
      </c>
      <c r="V64" s="560">
        <f t="shared" si="24"/>
        <v>0</v>
      </c>
      <c r="W64" s="560">
        <f t="shared" si="24"/>
        <v>0</v>
      </c>
      <c r="X64" s="560">
        <f t="shared" si="24"/>
        <v>0</v>
      </c>
      <c r="Y64" s="560">
        <f t="shared" si="24"/>
        <v>0</v>
      </c>
      <c r="Z64" s="560">
        <f t="shared" si="24"/>
        <v>0</v>
      </c>
      <c r="AA64" s="560">
        <f t="shared" si="24"/>
        <v>0</v>
      </c>
      <c r="AB64" s="560">
        <f t="shared" si="24"/>
        <v>0</v>
      </c>
      <c r="AC64" s="560">
        <f t="shared" si="24"/>
        <v>0</v>
      </c>
      <c r="AD64" s="560">
        <f t="shared" si="24"/>
        <v>0</v>
      </c>
      <c r="AE64" s="560">
        <f t="shared" si="24"/>
        <v>0</v>
      </c>
      <c r="AF64" s="560">
        <f t="shared" si="24"/>
        <v>0</v>
      </c>
      <c r="AG64" s="560">
        <f t="shared" si="24"/>
        <v>0</v>
      </c>
      <c r="AH64" s="560">
        <f t="shared" si="24"/>
        <v>0</v>
      </c>
      <c r="AI64" s="560">
        <f t="shared" si="24"/>
        <v>0</v>
      </c>
      <c r="AJ64" s="560">
        <f t="shared" si="23"/>
        <v>0</v>
      </c>
      <c r="AK64" s="560">
        <f t="shared" si="23"/>
        <v>0</v>
      </c>
      <c r="AL64" s="560">
        <f t="shared" si="23"/>
        <v>0</v>
      </c>
      <c r="AM64" s="560">
        <f t="shared" si="23"/>
        <v>0</v>
      </c>
      <c r="AN64" s="560">
        <f t="shared" si="23"/>
        <v>0</v>
      </c>
      <c r="AO64" s="560">
        <f t="shared" si="23"/>
        <v>0</v>
      </c>
      <c r="AP64" s="560">
        <f t="shared" si="23"/>
        <v>0</v>
      </c>
      <c r="AQ64" s="560">
        <f t="shared" si="23"/>
        <v>0</v>
      </c>
    </row>
    <row r="65" spans="1:43">
      <c r="A65" s="560">
        <v>28</v>
      </c>
      <c r="C65" s="560">
        <f t="shared" si="22"/>
        <v>45019</v>
      </c>
      <c r="D65" s="560">
        <f t="shared" si="22"/>
        <v>45020</v>
      </c>
      <c r="E65" s="560">
        <f t="shared" si="22"/>
        <v>45021</v>
      </c>
      <c r="F65" s="560">
        <f t="shared" si="22"/>
        <v>45022</v>
      </c>
      <c r="G65" s="560">
        <f t="shared" si="22"/>
        <v>45023</v>
      </c>
      <c r="H65" s="560">
        <f t="shared" si="22"/>
        <v>45024</v>
      </c>
      <c r="I65" s="560">
        <f t="shared" si="22"/>
        <v>45025</v>
      </c>
      <c r="J65" s="560">
        <f t="shared" si="22"/>
        <v>45026</v>
      </c>
      <c r="K65" s="560">
        <f t="shared" si="22"/>
        <v>45027</v>
      </c>
      <c r="L65" s="560">
        <f t="shared" si="22"/>
        <v>45028</v>
      </c>
      <c r="M65" s="560">
        <f t="shared" si="22"/>
        <v>45029</v>
      </c>
      <c r="N65" s="560">
        <f t="shared" si="22"/>
        <v>0</v>
      </c>
      <c r="O65" s="560">
        <f t="shared" si="22"/>
        <v>0</v>
      </c>
      <c r="P65" s="560">
        <f t="shared" si="22"/>
        <v>0</v>
      </c>
      <c r="Q65" s="560">
        <f t="shared" si="22"/>
        <v>0</v>
      </c>
      <c r="R65" s="560">
        <f t="shared" si="22"/>
        <v>0</v>
      </c>
      <c r="S65" s="560">
        <f t="shared" si="24"/>
        <v>0</v>
      </c>
      <c r="T65" s="560">
        <f t="shared" si="24"/>
        <v>0</v>
      </c>
      <c r="U65" s="560">
        <f t="shared" si="24"/>
        <v>0</v>
      </c>
      <c r="V65" s="560">
        <f t="shared" si="24"/>
        <v>0</v>
      </c>
      <c r="W65" s="560">
        <f t="shared" si="24"/>
        <v>0</v>
      </c>
      <c r="X65" s="560">
        <f t="shared" si="24"/>
        <v>0</v>
      </c>
      <c r="Y65" s="560">
        <f t="shared" si="24"/>
        <v>0</v>
      </c>
      <c r="Z65" s="560">
        <f t="shared" si="24"/>
        <v>0</v>
      </c>
      <c r="AA65" s="560">
        <f t="shared" si="24"/>
        <v>0</v>
      </c>
      <c r="AB65" s="560">
        <f t="shared" si="24"/>
        <v>0</v>
      </c>
      <c r="AC65" s="560">
        <f t="shared" si="24"/>
        <v>0</v>
      </c>
      <c r="AD65" s="560">
        <f t="shared" si="24"/>
        <v>0</v>
      </c>
      <c r="AE65" s="560">
        <f t="shared" si="24"/>
        <v>0</v>
      </c>
      <c r="AF65" s="560">
        <f t="shared" si="24"/>
        <v>0</v>
      </c>
      <c r="AG65" s="560">
        <f t="shared" si="24"/>
        <v>0</v>
      </c>
      <c r="AH65" s="560">
        <f t="shared" si="24"/>
        <v>0</v>
      </c>
      <c r="AI65" s="560">
        <f t="shared" si="24"/>
        <v>0</v>
      </c>
      <c r="AJ65" s="560">
        <f t="shared" si="23"/>
        <v>0</v>
      </c>
      <c r="AK65" s="560">
        <f t="shared" si="23"/>
        <v>0</v>
      </c>
      <c r="AL65" s="560">
        <f t="shared" si="23"/>
        <v>0</v>
      </c>
      <c r="AM65" s="560">
        <f t="shared" si="23"/>
        <v>0</v>
      </c>
      <c r="AN65" s="560">
        <f t="shared" si="23"/>
        <v>0</v>
      </c>
      <c r="AO65" s="560">
        <f t="shared" si="23"/>
        <v>0</v>
      </c>
      <c r="AP65" s="560">
        <f t="shared" si="23"/>
        <v>0</v>
      </c>
      <c r="AQ65" s="560">
        <f t="shared" si="23"/>
        <v>0</v>
      </c>
    </row>
    <row r="66" spans="1:43">
      <c r="A66" s="560">
        <v>29</v>
      </c>
      <c r="C66" s="560">
        <f t="shared" si="22"/>
        <v>45019</v>
      </c>
      <c r="D66" s="560">
        <f t="shared" si="22"/>
        <v>45020</v>
      </c>
      <c r="E66" s="560">
        <f t="shared" si="22"/>
        <v>45021</v>
      </c>
      <c r="F66" s="560">
        <f t="shared" si="22"/>
        <v>45022</v>
      </c>
      <c r="G66" s="560">
        <f t="shared" si="22"/>
        <v>45023</v>
      </c>
      <c r="H66" s="560">
        <f t="shared" si="22"/>
        <v>45024</v>
      </c>
      <c r="I66" s="560">
        <f t="shared" si="22"/>
        <v>45025</v>
      </c>
      <c r="J66" s="560">
        <f t="shared" si="22"/>
        <v>45026</v>
      </c>
      <c r="K66" s="560">
        <f t="shared" si="22"/>
        <v>45027</v>
      </c>
      <c r="L66" s="560">
        <f t="shared" si="22"/>
        <v>45028</v>
      </c>
      <c r="M66" s="560">
        <f t="shared" si="22"/>
        <v>45029</v>
      </c>
      <c r="N66" s="560">
        <f t="shared" si="22"/>
        <v>0</v>
      </c>
      <c r="O66" s="560">
        <f t="shared" si="22"/>
        <v>0</v>
      </c>
      <c r="P66" s="560">
        <f t="shared" si="22"/>
        <v>0</v>
      </c>
      <c r="Q66" s="560">
        <f t="shared" si="22"/>
        <v>0</v>
      </c>
      <c r="R66" s="560">
        <f t="shared" si="22"/>
        <v>0</v>
      </c>
      <c r="S66" s="560">
        <f t="shared" si="24"/>
        <v>0</v>
      </c>
      <c r="T66" s="560">
        <f t="shared" si="24"/>
        <v>0</v>
      </c>
      <c r="U66" s="560">
        <f t="shared" si="24"/>
        <v>0</v>
      </c>
      <c r="V66" s="560">
        <f t="shared" si="24"/>
        <v>0</v>
      </c>
      <c r="W66" s="560">
        <f t="shared" si="24"/>
        <v>0</v>
      </c>
      <c r="X66" s="560">
        <f t="shared" si="24"/>
        <v>0</v>
      </c>
      <c r="Y66" s="560">
        <f t="shared" si="24"/>
        <v>0</v>
      </c>
      <c r="Z66" s="560">
        <f t="shared" si="24"/>
        <v>0</v>
      </c>
      <c r="AA66" s="560">
        <f t="shared" si="24"/>
        <v>0</v>
      </c>
      <c r="AB66" s="560">
        <f t="shared" si="24"/>
        <v>0</v>
      </c>
      <c r="AC66" s="560">
        <f t="shared" si="24"/>
        <v>0</v>
      </c>
      <c r="AD66" s="560">
        <f t="shared" si="24"/>
        <v>0</v>
      </c>
      <c r="AE66" s="560">
        <f t="shared" si="24"/>
        <v>0</v>
      </c>
      <c r="AF66" s="560">
        <f t="shared" si="24"/>
        <v>0</v>
      </c>
      <c r="AG66" s="560">
        <f t="shared" si="24"/>
        <v>0</v>
      </c>
      <c r="AH66" s="560">
        <f t="shared" si="24"/>
        <v>0</v>
      </c>
      <c r="AI66" s="560">
        <f t="shared" si="24"/>
        <v>0</v>
      </c>
      <c r="AJ66" s="560">
        <f t="shared" si="23"/>
        <v>0</v>
      </c>
      <c r="AK66" s="560">
        <f t="shared" si="23"/>
        <v>0</v>
      </c>
      <c r="AL66" s="560">
        <f t="shared" si="23"/>
        <v>0</v>
      </c>
      <c r="AM66" s="560">
        <f t="shared" si="23"/>
        <v>0</v>
      </c>
      <c r="AN66" s="560">
        <f t="shared" si="23"/>
        <v>0</v>
      </c>
      <c r="AO66" s="560">
        <f t="shared" si="23"/>
        <v>0</v>
      </c>
      <c r="AP66" s="560">
        <f t="shared" si="23"/>
        <v>0</v>
      </c>
      <c r="AQ66" s="560">
        <f t="shared" si="23"/>
        <v>0</v>
      </c>
    </row>
    <row r="67" spans="1:43">
      <c r="A67" s="560">
        <v>30</v>
      </c>
      <c r="C67" s="560">
        <f t="shared" si="22"/>
        <v>45019</v>
      </c>
      <c r="D67" s="560">
        <f t="shared" si="22"/>
        <v>45020</v>
      </c>
      <c r="E67" s="560">
        <f t="shared" si="22"/>
        <v>45021</v>
      </c>
      <c r="F67" s="560">
        <f t="shared" si="22"/>
        <v>45022</v>
      </c>
      <c r="G67" s="560">
        <f t="shared" si="22"/>
        <v>45023</v>
      </c>
      <c r="H67" s="560">
        <f t="shared" ref="C67:W82" si="25">H66</f>
        <v>45024</v>
      </c>
      <c r="I67" s="560">
        <f t="shared" si="25"/>
        <v>45025</v>
      </c>
      <c r="J67" s="560">
        <f t="shared" si="25"/>
        <v>45026</v>
      </c>
      <c r="K67" s="560">
        <f t="shared" si="25"/>
        <v>45027</v>
      </c>
      <c r="L67" s="560">
        <f t="shared" si="25"/>
        <v>45028</v>
      </c>
      <c r="M67" s="560">
        <f t="shared" si="25"/>
        <v>45029</v>
      </c>
      <c r="N67" s="560">
        <f t="shared" si="25"/>
        <v>0</v>
      </c>
      <c r="O67" s="560">
        <f t="shared" si="25"/>
        <v>0</v>
      </c>
      <c r="P67" s="560">
        <f t="shared" si="25"/>
        <v>0</v>
      </c>
      <c r="Q67" s="560">
        <f t="shared" si="25"/>
        <v>0</v>
      </c>
      <c r="R67" s="560">
        <f t="shared" si="25"/>
        <v>0</v>
      </c>
      <c r="S67" s="560">
        <f t="shared" si="24"/>
        <v>0</v>
      </c>
      <c r="T67" s="560">
        <f t="shared" si="24"/>
        <v>0</v>
      </c>
      <c r="U67" s="560">
        <f t="shared" si="24"/>
        <v>0</v>
      </c>
      <c r="V67" s="560">
        <f t="shared" si="24"/>
        <v>0</v>
      </c>
      <c r="W67" s="560">
        <f t="shared" si="24"/>
        <v>0</v>
      </c>
      <c r="X67" s="560">
        <f t="shared" si="24"/>
        <v>0</v>
      </c>
      <c r="Y67" s="560">
        <f t="shared" si="24"/>
        <v>0</v>
      </c>
      <c r="Z67" s="560">
        <f t="shared" si="24"/>
        <v>0</v>
      </c>
      <c r="AA67" s="560">
        <f t="shared" si="24"/>
        <v>0</v>
      </c>
      <c r="AB67" s="560">
        <f t="shared" si="24"/>
        <v>0</v>
      </c>
      <c r="AC67" s="560">
        <f t="shared" si="24"/>
        <v>0</v>
      </c>
      <c r="AD67" s="560">
        <f t="shared" si="24"/>
        <v>0</v>
      </c>
      <c r="AE67" s="560">
        <f t="shared" si="24"/>
        <v>0</v>
      </c>
      <c r="AF67" s="560">
        <f t="shared" si="24"/>
        <v>0</v>
      </c>
      <c r="AG67" s="560">
        <f t="shared" si="24"/>
        <v>0</v>
      </c>
      <c r="AH67" s="560">
        <f t="shared" si="24"/>
        <v>0</v>
      </c>
      <c r="AI67" s="560">
        <f t="shared" si="24"/>
        <v>0</v>
      </c>
      <c r="AJ67" s="560">
        <f t="shared" si="23"/>
        <v>0</v>
      </c>
      <c r="AK67" s="560">
        <f t="shared" si="23"/>
        <v>0</v>
      </c>
      <c r="AL67" s="560">
        <f t="shared" si="23"/>
        <v>0</v>
      </c>
      <c r="AM67" s="560">
        <f t="shared" si="23"/>
        <v>0</v>
      </c>
      <c r="AN67" s="560">
        <f t="shared" si="23"/>
        <v>0</v>
      </c>
      <c r="AO67" s="560">
        <f t="shared" si="23"/>
        <v>0</v>
      </c>
      <c r="AP67" s="560">
        <f t="shared" si="23"/>
        <v>0</v>
      </c>
      <c r="AQ67" s="560">
        <f t="shared" si="23"/>
        <v>0</v>
      </c>
    </row>
    <row r="68" spans="1:43">
      <c r="A68" s="560">
        <v>31</v>
      </c>
      <c r="C68" s="560">
        <f t="shared" si="25"/>
        <v>45019</v>
      </c>
      <c r="D68" s="560">
        <f t="shared" si="25"/>
        <v>45020</v>
      </c>
      <c r="E68" s="560">
        <f t="shared" si="25"/>
        <v>45021</v>
      </c>
      <c r="F68" s="560">
        <f t="shared" si="25"/>
        <v>45022</v>
      </c>
      <c r="G68" s="560">
        <f t="shared" si="25"/>
        <v>45023</v>
      </c>
      <c r="H68" s="560">
        <f t="shared" si="25"/>
        <v>45024</v>
      </c>
      <c r="I68" s="560">
        <f t="shared" si="25"/>
        <v>45025</v>
      </c>
      <c r="J68" s="560">
        <f t="shared" si="25"/>
        <v>45026</v>
      </c>
      <c r="K68" s="560">
        <f t="shared" si="25"/>
        <v>45027</v>
      </c>
      <c r="L68" s="560">
        <f t="shared" si="25"/>
        <v>45028</v>
      </c>
      <c r="M68" s="560">
        <f t="shared" si="25"/>
        <v>45029</v>
      </c>
      <c r="N68" s="560">
        <f t="shared" si="25"/>
        <v>0</v>
      </c>
      <c r="O68" s="560">
        <f t="shared" si="25"/>
        <v>0</v>
      </c>
      <c r="P68" s="560">
        <f t="shared" si="25"/>
        <v>0</v>
      </c>
      <c r="Q68" s="560">
        <f t="shared" si="25"/>
        <v>0</v>
      </c>
      <c r="R68" s="560">
        <f t="shared" si="25"/>
        <v>0</v>
      </c>
      <c r="S68" s="560">
        <f t="shared" si="24"/>
        <v>0</v>
      </c>
      <c r="T68" s="560">
        <f t="shared" si="24"/>
        <v>0</v>
      </c>
      <c r="U68" s="560">
        <f t="shared" si="24"/>
        <v>0</v>
      </c>
      <c r="V68" s="560">
        <f t="shared" si="24"/>
        <v>0</v>
      </c>
      <c r="W68" s="560">
        <f t="shared" si="24"/>
        <v>0</v>
      </c>
      <c r="X68" s="560">
        <f t="shared" si="24"/>
        <v>0</v>
      </c>
      <c r="Y68" s="560">
        <f t="shared" si="24"/>
        <v>0</v>
      </c>
      <c r="Z68" s="560">
        <f t="shared" si="24"/>
        <v>0</v>
      </c>
      <c r="AA68" s="560">
        <f t="shared" si="24"/>
        <v>0</v>
      </c>
      <c r="AB68" s="560">
        <f t="shared" si="24"/>
        <v>0</v>
      </c>
      <c r="AC68" s="560">
        <f t="shared" si="24"/>
        <v>0</v>
      </c>
      <c r="AD68" s="560">
        <f t="shared" si="24"/>
        <v>0</v>
      </c>
      <c r="AE68" s="560">
        <f t="shared" si="24"/>
        <v>0</v>
      </c>
      <c r="AF68" s="560">
        <f t="shared" si="24"/>
        <v>0</v>
      </c>
      <c r="AG68" s="560">
        <f t="shared" si="24"/>
        <v>0</v>
      </c>
      <c r="AH68" s="560">
        <f t="shared" si="24"/>
        <v>0</v>
      </c>
      <c r="AI68" s="560">
        <f t="shared" si="24"/>
        <v>0</v>
      </c>
      <c r="AJ68" s="560">
        <f t="shared" si="23"/>
        <v>0</v>
      </c>
      <c r="AK68" s="560">
        <f t="shared" si="23"/>
        <v>0</v>
      </c>
      <c r="AL68" s="560">
        <f t="shared" si="23"/>
        <v>0</v>
      </c>
      <c r="AM68" s="560">
        <f t="shared" si="23"/>
        <v>0</v>
      </c>
      <c r="AN68" s="560">
        <f t="shared" si="23"/>
        <v>0</v>
      </c>
      <c r="AO68" s="560">
        <f t="shared" si="23"/>
        <v>0</v>
      </c>
      <c r="AP68" s="560">
        <f t="shared" si="23"/>
        <v>0</v>
      </c>
      <c r="AQ68" s="560">
        <f t="shared" si="23"/>
        <v>0</v>
      </c>
    </row>
    <row r="69" spans="1:43">
      <c r="A69" s="560">
        <v>32</v>
      </c>
      <c r="C69" s="560">
        <f t="shared" si="25"/>
        <v>45019</v>
      </c>
      <c r="D69" s="560">
        <f t="shared" si="25"/>
        <v>45020</v>
      </c>
      <c r="E69" s="560">
        <f t="shared" si="25"/>
        <v>45021</v>
      </c>
      <c r="F69" s="560">
        <f t="shared" si="25"/>
        <v>45022</v>
      </c>
      <c r="G69" s="560">
        <f t="shared" si="25"/>
        <v>45023</v>
      </c>
      <c r="H69" s="560">
        <f t="shared" si="25"/>
        <v>45024</v>
      </c>
      <c r="I69" s="560">
        <f t="shared" si="25"/>
        <v>45025</v>
      </c>
      <c r="J69" s="560">
        <f t="shared" si="25"/>
        <v>45026</v>
      </c>
      <c r="K69" s="560">
        <f t="shared" si="25"/>
        <v>45027</v>
      </c>
      <c r="L69" s="560">
        <f t="shared" si="25"/>
        <v>45028</v>
      </c>
      <c r="M69" s="560">
        <f t="shared" si="25"/>
        <v>45029</v>
      </c>
      <c r="N69" s="560">
        <f t="shared" si="25"/>
        <v>0</v>
      </c>
      <c r="O69" s="560">
        <f t="shared" si="25"/>
        <v>0</v>
      </c>
      <c r="P69" s="560">
        <f t="shared" si="25"/>
        <v>0</v>
      </c>
      <c r="Q69" s="560">
        <f t="shared" si="25"/>
        <v>0</v>
      </c>
      <c r="R69" s="560">
        <f t="shared" si="25"/>
        <v>0</v>
      </c>
      <c r="S69" s="560">
        <f t="shared" si="24"/>
        <v>0</v>
      </c>
      <c r="T69" s="560">
        <f t="shared" si="24"/>
        <v>0</v>
      </c>
      <c r="U69" s="560">
        <f t="shared" si="24"/>
        <v>0</v>
      </c>
      <c r="V69" s="560">
        <f t="shared" si="24"/>
        <v>0</v>
      </c>
      <c r="W69" s="560">
        <f t="shared" si="24"/>
        <v>0</v>
      </c>
      <c r="X69" s="560">
        <f t="shared" si="24"/>
        <v>0</v>
      </c>
      <c r="Y69" s="560">
        <f t="shared" si="24"/>
        <v>0</v>
      </c>
      <c r="Z69" s="560">
        <f t="shared" si="24"/>
        <v>0</v>
      </c>
      <c r="AA69" s="560">
        <f t="shared" si="24"/>
        <v>0</v>
      </c>
      <c r="AB69" s="560">
        <f t="shared" si="24"/>
        <v>0</v>
      </c>
      <c r="AC69" s="560">
        <f t="shared" si="24"/>
        <v>0</v>
      </c>
      <c r="AD69" s="560">
        <f t="shared" si="24"/>
        <v>0</v>
      </c>
      <c r="AE69" s="560">
        <f t="shared" si="24"/>
        <v>0</v>
      </c>
      <c r="AF69" s="560">
        <f t="shared" si="24"/>
        <v>0</v>
      </c>
      <c r="AG69" s="560">
        <f t="shared" si="24"/>
        <v>0</v>
      </c>
      <c r="AH69" s="560">
        <f t="shared" si="24"/>
        <v>0</v>
      </c>
      <c r="AI69" s="560">
        <f t="shared" si="24"/>
        <v>0</v>
      </c>
      <c r="AJ69" s="560">
        <f t="shared" si="23"/>
        <v>0</v>
      </c>
      <c r="AK69" s="560">
        <f t="shared" si="23"/>
        <v>0</v>
      </c>
      <c r="AL69" s="560">
        <f t="shared" si="23"/>
        <v>0</v>
      </c>
      <c r="AM69" s="560">
        <f t="shared" si="23"/>
        <v>0</v>
      </c>
      <c r="AN69" s="560">
        <f t="shared" si="23"/>
        <v>0</v>
      </c>
      <c r="AO69" s="560">
        <f t="shared" si="23"/>
        <v>0</v>
      </c>
      <c r="AP69" s="560">
        <f t="shared" si="23"/>
        <v>0</v>
      </c>
      <c r="AQ69" s="560">
        <f t="shared" si="23"/>
        <v>0</v>
      </c>
    </row>
    <row r="70" spans="1:43">
      <c r="A70" s="560">
        <v>33</v>
      </c>
      <c r="C70" s="560">
        <f t="shared" si="25"/>
        <v>45019</v>
      </c>
      <c r="D70" s="560">
        <f t="shared" si="25"/>
        <v>45020</v>
      </c>
      <c r="E70" s="560">
        <f t="shared" si="25"/>
        <v>45021</v>
      </c>
      <c r="F70" s="560">
        <f t="shared" si="25"/>
        <v>45022</v>
      </c>
      <c r="G70" s="560">
        <f t="shared" si="25"/>
        <v>45023</v>
      </c>
      <c r="H70" s="560">
        <f t="shared" si="25"/>
        <v>45024</v>
      </c>
      <c r="I70" s="560">
        <f t="shared" si="25"/>
        <v>45025</v>
      </c>
      <c r="J70" s="560">
        <f t="shared" si="25"/>
        <v>45026</v>
      </c>
      <c r="K70" s="560">
        <f t="shared" si="25"/>
        <v>45027</v>
      </c>
      <c r="L70" s="560">
        <f t="shared" si="25"/>
        <v>45028</v>
      </c>
      <c r="M70" s="560">
        <f t="shared" si="25"/>
        <v>45029</v>
      </c>
      <c r="N70" s="560">
        <f t="shared" si="25"/>
        <v>0</v>
      </c>
      <c r="O70" s="560">
        <f t="shared" si="25"/>
        <v>0</v>
      </c>
      <c r="P70" s="560">
        <f t="shared" si="25"/>
        <v>0</v>
      </c>
      <c r="Q70" s="560">
        <f t="shared" si="25"/>
        <v>0</v>
      </c>
      <c r="R70" s="560">
        <f t="shared" si="25"/>
        <v>0</v>
      </c>
      <c r="S70" s="560">
        <f t="shared" si="24"/>
        <v>0</v>
      </c>
      <c r="T70" s="560">
        <f t="shared" si="24"/>
        <v>0</v>
      </c>
      <c r="U70" s="560">
        <f t="shared" si="24"/>
        <v>0</v>
      </c>
      <c r="V70" s="560">
        <f t="shared" si="24"/>
        <v>0</v>
      </c>
      <c r="W70" s="560">
        <f t="shared" si="24"/>
        <v>0</v>
      </c>
      <c r="X70" s="560">
        <f t="shared" si="24"/>
        <v>0</v>
      </c>
      <c r="Y70" s="560">
        <f t="shared" si="24"/>
        <v>0</v>
      </c>
      <c r="Z70" s="560">
        <f t="shared" si="24"/>
        <v>0</v>
      </c>
      <c r="AA70" s="560">
        <f t="shared" si="24"/>
        <v>0</v>
      </c>
      <c r="AB70" s="560">
        <f t="shared" si="24"/>
        <v>0</v>
      </c>
      <c r="AC70" s="560">
        <f t="shared" si="24"/>
        <v>0</v>
      </c>
      <c r="AD70" s="560">
        <f t="shared" si="24"/>
        <v>0</v>
      </c>
      <c r="AE70" s="560">
        <f t="shared" si="24"/>
        <v>0</v>
      </c>
      <c r="AF70" s="560">
        <f t="shared" si="24"/>
        <v>0</v>
      </c>
      <c r="AG70" s="560">
        <f t="shared" si="24"/>
        <v>0</v>
      </c>
      <c r="AH70" s="560">
        <f t="shared" si="24"/>
        <v>0</v>
      </c>
      <c r="AI70" s="560">
        <f t="shared" si="24"/>
        <v>0</v>
      </c>
      <c r="AJ70" s="560">
        <f t="shared" si="23"/>
        <v>0</v>
      </c>
      <c r="AK70" s="560">
        <f t="shared" si="23"/>
        <v>0</v>
      </c>
      <c r="AL70" s="560">
        <f t="shared" si="23"/>
        <v>0</v>
      </c>
      <c r="AM70" s="560">
        <f t="shared" si="23"/>
        <v>0</v>
      </c>
      <c r="AN70" s="560">
        <f t="shared" si="23"/>
        <v>0</v>
      </c>
      <c r="AO70" s="560">
        <f t="shared" si="23"/>
        <v>0</v>
      </c>
      <c r="AP70" s="560">
        <f t="shared" si="23"/>
        <v>0</v>
      </c>
      <c r="AQ70" s="560">
        <f t="shared" si="23"/>
        <v>0</v>
      </c>
    </row>
    <row r="71" spans="1:43">
      <c r="A71" s="560">
        <v>34</v>
      </c>
      <c r="C71" s="560">
        <f t="shared" si="25"/>
        <v>45019</v>
      </c>
      <c r="D71" s="560">
        <f t="shared" si="25"/>
        <v>45020</v>
      </c>
      <c r="E71" s="560">
        <f t="shared" si="25"/>
        <v>45021</v>
      </c>
      <c r="F71" s="560">
        <f t="shared" si="25"/>
        <v>45022</v>
      </c>
      <c r="G71" s="560">
        <f t="shared" si="25"/>
        <v>45023</v>
      </c>
      <c r="H71" s="560">
        <f t="shared" si="25"/>
        <v>45024</v>
      </c>
      <c r="I71" s="560">
        <f t="shared" si="25"/>
        <v>45025</v>
      </c>
      <c r="J71" s="560">
        <f t="shared" si="25"/>
        <v>45026</v>
      </c>
      <c r="K71" s="560">
        <f t="shared" si="25"/>
        <v>45027</v>
      </c>
      <c r="L71" s="560">
        <f t="shared" si="25"/>
        <v>45028</v>
      </c>
      <c r="M71" s="560">
        <f t="shared" si="25"/>
        <v>45029</v>
      </c>
      <c r="N71" s="560">
        <f t="shared" si="25"/>
        <v>0</v>
      </c>
      <c r="O71" s="560">
        <f t="shared" si="25"/>
        <v>0</v>
      </c>
      <c r="P71" s="560">
        <f t="shared" si="25"/>
        <v>0</v>
      </c>
      <c r="Q71" s="560">
        <f t="shared" si="25"/>
        <v>0</v>
      </c>
      <c r="R71" s="560">
        <f t="shared" si="25"/>
        <v>0</v>
      </c>
      <c r="S71" s="560">
        <f t="shared" si="24"/>
        <v>0</v>
      </c>
      <c r="T71" s="560">
        <f t="shared" si="24"/>
        <v>0</v>
      </c>
      <c r="U71" s="560">
        <f t="shared" si="24"/>
        <v>0</v>
      </c>
      <c r="V71" s="560">
        <f t="shared" si="24"/>
        <v>0</v>
      </c>
      <c r="W71" s="560">
        <f t="shared" si="24"/>
        <v>0</v>
      </c>
      <c r="X71" s="560">
        <f t="shared" si="24"/>
        <v>0</v>
      </c>
      <c r="Y71" s="560">
        <f t="shared" si="24"/>
        <v>0</v>
      </c>
      <c r="Z71" s="560">
        <f t="shared" si="24"/>
        <v>0</v>
      </c>
      <c r="AA71" s="560">
        <f t="shared" si="24"/>
        <v>0</v>
      </c>
      <c r="AB71" s="560">
        <f t="shared" si="24"/>
        <v>0</v>
      </c>
      <c r="AC71" s="560">
        <f t="shared" si="24"/>
        <v>0</v>
      </c>
      <c r="AD71" s="560">
        <f t="shared" si="24"/>
        <v>0</v>
      </c>
      <c r="AE71" s="560">
        <f t="shared" si="24"/>
        <v>0</v>
      </c>
      <c r="AF71" s="560">
        <f t="shared" si="24"/>
        <v>0</v>
      </c>
      <c r="AG71" s="560">
        <f t="shared" si="24"/>
        <v>0</v>
      </c>
      <c r="AH71" s="560">
        <f t="shared" si="24"/>
        <v>0</v>
      </c>
      <c r="AI71" s="560">
        <f t="shared" si="24"/>
        <v>0</v>
      </c>
      <c r="AJ71" s="560">
        <f t="shared" si="23"/>
        <v>0</v>
      </c>
      <c r="AK71" s="560">
        <f t="shared" si="23"/>
        <v>0</v>
      </c>
      <c r="AL71" s="560">
        <f t="shared" si="23"/>
        <v>0</v>
      </c>
      <c r="AM71" s="560">
        <f t="shared" si="23"/>
        <v>0</v>
      </c>
      <c r="AN71" s="560">
        <f t="shared" si="23"/>
        <v>0</v>
      </c>
      <c r="AO71" s="560">
        <f t="shared" si="23"/>
        <v>0</v>
      </c>
      <c r="AP71" s="560">
        <f t="shared" si="23"/>
        <v>0</v>
      </c>
      <c r="AQ71" s="560">
        <f t="shared" si="23"/>
        <v>0</v>
      </c>
    </row>
    <row r="72" spans="1:43">
      <c r="A72" s="560">
        <v>35</v>
      </c>
      <c r="C72" s="560">
        <f t="shared" si="25"/>
        <v>45019</v>
      </c>
      <c r="D72" s="560">
        <f t="shared" si="25"/>
        <v>45020</v>
      </c>
      <c r="E72" s="560">
        <f t="shared" si="25"/>
        <v>45021</v>
      </c>
      <c r="F72" s="560">
        <f t="shared" si="25"/>
        <v>45022</v>
      </c>
      <c r="G72" s="560">
        <f t="shared" si="25"/>
        <v>45023</v>
      </c>
      <c r="H72" s="560">
        <f t="shared" si="25"/>
        <v>45024</v>
      </c>
      <c r="I72" s="560">
        <f t="shared" si="25"/>
        <v>45025</v>
      </c>
      <c r="J72" s="560">
        <f t="shared" si="25"/>
        <v>45026</v>
      </c>
      <c r="K72" s="560">
        <f t="shared" si="25"/>
        <v>45027</v>
      </c>
      <c r="L72" s="560">
        <f t="shared" si="25"/>
        <v>45028</v>
      </c>
      <c r="M72" s="560">
        <f t="shared" si="25"/>
        <v>45029</v>
      </c>
      <c r="N72" s="560">
        <f t="shared" si="25"/>
        <v>0</v>
      </c>
      <c r="O72" s="560">
        <f t="shared" si="25"/>
        <v>0</v>
      </c>
      <c r="P72" s="560">
        <f t="shared" si="25"/>
        <v>0</v>
      </c>
      <c r="Q72" s="560">
        <f t="shared" si="25"/>
        <v>0</v>
      </c>
      <c r="R72" s="560">
        <f t="shared" si="25"/>
        <v>0</v>
      </c>
      <c r="S72" s="560">
        <f t="shared" si="24"/>
        <v>0</v>
      </c>
      <c r="T72" s="560">
        <f t="shared" si="24"/>
        <v>0</v>
      </c>
      <c r="U72" s="560">
        <f t="shared" si="24"/>
        <v>0</v>
      </c>
      <c r="V72" s="560">
        <f t="shared" si="24"/>
        <v>0</v>
      </c>
      <c r="W72" s="560">
        <f t="shared" si="24"/>
        <v>0</v>
      </c>
      <c r="X72" s="560">
        <f t="shared" si="24"/>
        <v>0</v>
      </c>
      <c r="Y72" s="560">
        <f t="shared" si="24"/>
        <v>0</v>
      </c>
      <c r="Z72" s="560">
        <f t="shared" si="24"/>
        <v>0</v>
      </c>
      <c r="AA72" s="560">
        <f t="shared" si="24"/>
        <v>0</v>
      </c>
      <c r="AB72" s="560">
        <f t="shared" si="24"/>
        <v>0</v>
      </c>
      <c r="AC72" s="560">
        <f t="shared" si="24"/>
        <v>0</v>
      </c>
      <c r="AD72" s="560">
        <f t="shared" si="24"/>
        <v>0</v>
      </c>
      <c r="AE72" s="560">
        <f t="shared" si="24"/>
        <v>0</v>
      </c>
      <c r="AF72" s="560">
        <f t="shared" si="24"/>
        <v>0</v>
      </c>
      <c r="AG72" s="560">
        <f t="shared" si="24"/>
        <v>0</v>
      </c>
      <c r="AH72" s="560">
        <f t="shared" si="24"/>
        <v>0</v>
      </c>
      <c r="AI72" s="560">
        <f t="shared" si="24"/>
        <v>0</v>
      </c>
      <c r="AJ72" s="560">
        <f t="shared" si="23"/>
        <v>0</v>
      </c>
      <c r="AK72" s="560">
        <f t="shared" si="23"/>
        <v>0</v>
      </c>
      <c r="AL72" s="560">
        <f t="shared" si="23"/>
        <v>0</v>
      </c>
      <c r="AM72" s="560">
        <f t="shared" si="23"/>
        <v>0</v>
      </c>
      <c r="AN72" s="560">
        <f t="shared" si="23"/>
        <v>0</v>
      </c>
      <c r="AO72" s="560">
        <f t="shared" si="23"/>
        <v>0</v>
      </c>
      <c r="AP72" s="560">
        <f t="shared" si="23"/>
        <v>0</v>
      </c>
      <c r="AQ72" s="560">
        <f t="shared" si="23"/>
        <v>0</v>
      </c>
    </row>
    <row r="73" spans="1:43">
      <c r="A73" s="560">
        <v>36</v>
      </c>
      <c r="C73" s="560">
        <f t="shared" si="25"/>
        <v>45019</v>
      </c>
      <c r="D73" s="560">
        <f t="shared" si="25"/>
        <v>45020</v>
      </c>
      <c r="E73" s="560">
        <f t="shared" si="25"/>
        <v>45021</v>
      </c>
      <c r="F73" s="560">
        <f t="shared" si="25"/>
        <v>45022</v>
      </c>
      <c r="G73" s="560">
        <f t="shared" si="25"/>
        <v>45023</v>
      </c>
      <c r="H73" s="560">
        <f t="shared" si="25"/>
        <v>45024</v>
      </c>
      <c r="I73" s="560">
        <f t="shared" si="25"/>
        <v>45025</v>
      </c>
      <c r="J73" s="560">
        <f t="shared" si="25"/>
        <v>45026</v>
      </c>
      <c r="K73" s="560">
        <f t="shared" si="25"/>
        <v>45027</v>
      </c>
      <c r="L73" s="560">
        <f t="shared" si="25"/>
        <v>45028</v>
      </c>
      <c r="M73" s="560">
        <f t="shared" si="25"/>
        <v>45029</v>
      </c>
      <c r="N73" s="560">
        <f t="shared" si="25"/>
        <v>0</v>
      </c>
      <c r="O73" s="560">
        <f t="shared" si="25"/>
        <v>0</v>
      </c>
      <c r="P73" s="560">
        <f t="shared" si="25"/>
        <v>0</v>
      </c>
      <c r="Q73" s="560">
        <f t="shared" si="25"/>
        <v>0</v>
      </c>
      <c r="R73" s="560">
        <f t="shared" si="25"/>
        <v>0</v>
      </c>
      <c r="S73" s="560">
        <f t="shared" si="24"/>
        <v>0</v>
      </c>
      <c r="T73" s="560">
        <f t="shared" si="24"/>
        <v>0</v>
      </c>
      <c r="U73" s="560">
        <f t="shared" si="24"/>
        <v>0</v>
      </c>
      <c r="V73" s="560">
        <f t="shared" si="24"/>
        <v>0</v>
      </c>
      <c r="W73" s="560">
        <f t="shared" si="24"/>
        <v>0</v>
      </c>
      <c r="X73" s="560">
        <f t="shared" si="24"/>
        <v>0</v>
      </c>
      <c r="Y73" s="560">
        <f t="shared" si="24"/>
        <v>0</v>
      </c>
      <c r="Z73" s="560">
        <f t="shared" si="24"/>
        <v>0</v>
      </c>
      <c r="AA73" s="560">
        <f t="shared" si="24"/>
        <v>0</v>
      </c>
      <c r="AB73" s="560">
        <f t="shared" si="24"/>
        <v>0</v>
      </c>
      <c r="AC73" s="560">
        <f t="shared" si="24"/>
        <v>0</v>
      </c>
      <c r="AD73" s="560">
        <f t="shared" si="24"/>
        <v>0</v>
      </c>
      <c r="AE73" s="560">
        <f t="shared" si="24"/>
        <v>0</v>
      </c>
      <c r="AF73" s="560">
        <f t="shared" si="24"/>
        <v>0</v>
      </c>
      <c r="AG73" s="560">
        <f t="shared" si="24"/>
        <v>0</v>
      </c>
      <c r="AH73" s="560">
        <f t="shared" si="24"/>
        <v>0</v>
      </c>
      <c r="AI73" s="560">
        <f t="shared" si="24"/>
        <v>0</v>
      </c>
      <c r="AJ73" s="560">
        <f t="shared" si="23"/>
        <v>0</v>
      </c>
      <c r="AK73" s="560">
        <f t="shared" si="23"/>
        <v>0</v>
      </c>
      <c r="AL73" s="560">
        <f t="shared" si="23"/>
        <v>0</v>
      </c>
      <c r="AM73" s="560">
        <f t="shared" si="23"/>
        <v>0</v>
      </c>
      <c r="AN73" s="560">
        <f t="shared" si="23"/>
        <v>0</v>
      </c>
      <c r="AO73" s="560">
        <f t="shared" si="23"/>
        <v>0</v>
      </c>
      <c r="AP73" s="560">
        <f t="shared" si="23"/>
        <v>0</v>
      </c>
      <c r="AQ73" s="560">
        <f t="shared" si="23"/>
        <v>0</v>
      </c>
    </row>
    <row r="74" spans="1:43">
      <c r="A74" s="560">
        <v>37</v>
      </c>
      <c r="C74" s="560">
        <f t="shared" si="25"/>
        <v>45019</v>
      </c>
      <c r="D74" s="560">
        <f t="shared" si="25"/>
        <v>45020</v>
      </c>
      <c r="E74" s="560">
        <f t="shared" si="25"/>
        <v>45021</v>
      </c>
      <c r="F74" s="560">
        <f t="shared" si="25"/>
        <v>45022</v>
      </c>
      <c r="G74" s="560">
        <f t="shared" si="25"/>
        <v>45023</v>
      </c>
      <c r="H74" s="560">
        <f t="shared" si="25"/>
        <v>45024</v>
      </c>
      <c r="I74" s="560">
        <f t="shared" si="25"/>
        <v>45025</v>
      </c>
      <c r="J74" s="560">
        <f t="shared" si="25"/>
        <v>45026</v>
      </c>
      <c r="K74" s="560">
        <f t="shared" si="25"/>
        <v>45027</v>
      </c>
      <c r="L74" s="560">
        <f t="shared" si="25"/>
        <v>45028</v>
      </c>
      <c r="M74" s="560">
        <f t="shared" si="25"/>
        <v>45029</v>
      </c>
      <c r="N74" s="560">
        <f t="shared" si="25"/>
        <v>0</v>
      </c>
      <c r="O74" s="560">
        <f t="shared" si="25"/>
        <v>0</v>
      </c>
      <c r="P74" s="560">
        <f t="shared" si="25"/>
        <v>0</v>
      </c>
      <c r="Q74" s="560">
        <f t="shared" si="25"/>
        <v>0</v>
      </c>
      <c r="R74" s="560">
        <f t="shared" si="25"/>
        <v>0</v>
      </c>
      <c r="S74" s="560">
        <f t="shared" si="24"/>
        <v>0</v>
      </c>
      <c r="T74" s="560">
        <f t="shared" si="24"/>
        <v>0</v>
      </c>
      <c r="U74" s="560">
        <f t="shared" si="24"/>
        <v>0</v>
      </c>
      <c r="V74" s="560">
        <f t="shared" si="24"/>
        <v>0</v>
      </c>
      <c r="W74" s="560">
        <f t="shared" si="24"/>
        <v>0</v>
      </c>
      <c r="X74" s="560">
        <f t="shared" si="24"/>
        <v>0</v>
      </c>
      <c r="Y74" s="560">
        <f t="shared" si="24"/>
        <v>0</v>
      </c>
      <c r="Z74" s="560">
        <f t="shared" si="24"/>
        <v>0</v>
      </c>
      <c r="AA74" s="560">
        <f t="shared" si="24"/>
        <v>0</v>
      </c>
      <c r="AB74" s="560">
        <f t="shared" si="24"/>
        <v>0</v>
      </c>
      <c r="AC74" s="560">
        <f t="shared" si="24"/>
        <v>0</v>
      </c>
      <c r="AD74" s="560">
        <f t="shared" si="24"/>
        <v>0</v>
      </c>
      <c r="AE74" s="560">
        <f t="shared" si="24"/>
        <v>0</v>
      </c>
      <c r="AF74" s="560">
        <f t="shared" si="24"/>
        <v>0</v>
      </c>
      <c r="AG74" s="560">
        <f t="shared" si="24"/>
        <v>0</v>
      </c>
      <c r="AH74" s="560">
        <f t="shared" si="24"/>
        <v>0</v>
      </c>
      <c r="AI74" s="560">
        <f t="shared" si="24"/>
        <v>0</v>
      </c>
      <c r="AJ74" s="560">
        <f t="shared" si="23"/>
        <v>0</v>
      </c>
      <c r="AK74" s="560">
        <f t="shared" si="23"/>
        <v>0</v>
      </c>
      <c r="AL74" s="560">
        <f t="shared" si="23"/>
        <v>0</v>
      </c>
      <c r="AM74" s="560">
        <f t="shared" si="23"/>
        <v>0</v>
      </c>
      <c r="AN74" s="560">
        <f t="shared" si="23"/>
        <v>0</v>
      </c>
      <c r="AO74" s="560">
        <f t="shared" si="23"/>
        <v>0</v>
      </c>
      <c r="AP74" s="560">
        <f t="shared" si="23"/>
        <v>0</v>
      </c>
      <c r="AQ74" s="560">
        <f t="shared" si="23"/>
        <v>0</v>
      </c>
    </row>
    <row r="75" spans="1:43">
      <c r="A75" s="560">
        <v>38</v>
      </c>
      <c r="C75" s="560">
        <f t="shared" si="25"/>
        <v>45019</v>
      </c>
      <c r="D75" s="560">
        <f t="shared" si="25"/>
        <v>45020</v>
      </c>
      <c r="E75" s="560">
        <f t="shared" si="25"/>
        <v>45021</v>
      </c>
      <c r="F75" s="560">
        <f t="shared" si="25"/>
        <v>45022</v>
      </c>
      <c r="G75" s="560">
        <f t="shared" si="25"/>
        <v>45023</v>
      </c>
      <c r="H75" s="560">
        <f t="shared" si="25"/>
        <v>45024</v>
      </c>
      <c r="I75" s="560">
        <f t="shared" si="25"/>
        <v>45025</v>
      </c>
      <c r="J75" s="560">
        <f t="shared" si="25"/>
        <v>45026</v>
      </c>
      <c r="K75" s="560">
        <f t="shared" si="25"/>
        <v>45027</v>
      </c>
      <c r="L75" s="560">
        <f t="shared" si="25"/>
        <v>45028</v>
      </c>
      <c r="M75" s="560">
        <f t="shared" si="25"/>
        <v>45029</v>
      </c>
      <c r="N75" s="560">
        <f t="shared" si="25"/>
        <v>0</v>
      </c>
      <c r="O75" s="560">
        <f t="shared" si="25"/>
        <v>0</v>
      </c>
      <c r="P75" s="560">
        <f t="shared" si="25"/>
        <v>0</v>
      </c>
      <c r="Q75" s="560">
        <f t="shared" si="25"/>
        <v>0</v>
      </c>
      <c r="R75" s="560">
        <f t="shared" si="25"/>
        <v>0</v>
      </c>
      <c r="S75" s="560">
        <f t="shared" si="25"/>
        <v>0</v>
      </c>
      <c r="T75" s="560">
        <f t="shared" si="25"/>
        <v>0</v>
      </c>
      <c r="U75" s="560">
        <f t="shared" si="25"/>
        <v>0</v>
      </c>
      <c r="V75" s="560">
        <f t="shared" si="25"/>
        <v>0</v>
      </c>
      <c r="W75" s="560">
        <f t="shared" si="25"/>
        <v>0</v>
      </c>
      <c r="X75" s="560">
        <f t="shared" si="24"/>
        <v>0</v>
      </c>
      <c r="Y75" s="560">
        <f t="shared" si="24"/>
        <v>0</v>
      </c>
      <c r="Z75" s="560">
        <f t="shared" si="24"/>
        <v>0</v>
      </c>
      <c r="AA75" s="560">
        <f t="shared" si="24"/>
        <v>0</v>
      </c>
      <c r="AB75" s="560">
        <f t="shared" si="24"/>
        <v>0</v>
      </c>
      <c r="AC75" s="560">
        <f t="shared" si="24"/>
        <v>0</v>
      </c>
      <c r="AD75" s="560">
        <f t="shared" si="24"/>
        <v>0</v>
      </c>
      <c r="AE75" s="560">
        <f t="shared" si="24"/>
        <v>0</v>
      </c>
      <c r="AF75" s="560">
        <f t="shared" si="24"/>
        <v>0</v>
      </c>
      <c r="AG75" s="560">
        <f t="shared" si="24"/>
        <v>0</v>
      </c>
      <c r="AH75" s="560">
        <f t="shared" si="24"/>
        <v>0</v>
      </c>
      <c r="AI75" s="560">
        <f t="shared" si="24"/>
        <v>0</v>
      </c>
      <c r="AJ75" s="560">
        <f t="shared" si="23"/>
        <v>0</v>
      </c>
      <c r="AK75" s="560">
        <f t="shared" si="23"/>
        <v>0</v>
      </c>
      <c r="AL75" s="560">
        <f t="shared" si="23"/>
        <v>0</v>
      </c>
      <c r="AM75" s="560">
        <f t="shared" si="23"/>
        <v>0</v>
      </c>
      <c r="AN75" s="560">
        <f t="shared" si="23"/>
        <v>0</v>
      </c>
      <c r="AO75" s="560">
        <f t="shared" si="23"/>
        <v>0</v>
      </c>
      <c r="AP75" s="560">
        <f t="shared" si="23"/>
        <v>0</v>
      </c>
      <c r="AQ75" s="560">
        <f t="shared" si="23"/>
        <v>0</v>
      </c>
    </row>
    <row r="76" spans="1:43">
      <c r="A76" s="560">
        <v>39</v>
      </c>
      <c r="C76" s="560">
        <f t="shared" si="25"/>
        <v>45019</v>
      </c>
      <c r="D76" s="560">
        <f t="shared" si="25"/>
        <v>45020</v>
      </c>
      <c r="E76" s="560">
        <f t="shared" si="25"/>
        <v>45021</v>
      </c>
      <c r="F76" s="560">
        <f t="shared" si="25"/>
        <v>45022</v>
      </c>
      <c r="G76" s="560">
        <f t="shared" si="25"/>
        <v>45023</v>
      </c>
      <c r="H76" s="560">
        <f t="shared" si="25"/>
        <v>45024</v>
      </c>
      <c r="I76" s="560">
        <f t="shared" si="25"/>
        <v>45025</v>
      </c>
      <c r="J76" s="560">
        <f t="shared" si="25"/>
        <v>45026</v>
      </c>
      <c r="K76" s="560">
        <f t="shared" si="25"/>
        <v>45027</v>
      </c>
      <c r="L76" s="560">
        <f t="shared" si="25"/>
        <v>45028</v>
      </c>
      <c r="M76" s="560">
        <f t="shared" si="25"/>
        <v>45029</v>
      </c>
      <c r="N76" s="560">
        <f t="shared" si="25"/>
        <v>0</v>
      </c>
      <c r="O76" s="560">
        <f t="shared" si="25"/>
        <v>0</v>
      </c>
      <c r="P76" s="560">
        <f t="shared" si="25"/>
        <v>0</v>
      </c>
      <c r="Q76" s="560">
        <f t="shared" si="25"/>
        <v>0</v>
      </c>
      <c r="R76" s="560">
        <f t="shared" si="25"/>
        <v>0</v>
      </c>
      <c r="S76" s="560">
        <f t="shared" si="25"/>
        <v>0</v>
      </c>
      <c r="T76" s="560">
        <f t="shared" si="25"/>
        <v>0</v>
      </c>
      <c r="U76" s="560">
        <f t="shared" si="25"/>
        <v>0</v>
      </c>
      <c r="V76" s="560">
        <f t="shared" si="25"/>
        <v>0</v>
      </c>
      <c r="W76" s="560">
        <f t="shared" si="25"/>
        <v>0</v>
      </c>
      <c r="X76" s="560">
        <f t="shared" si="24"/>
        <v>0</v>
      </c>
      <c r="Y76" s="560">
        <f t="shared" si="24"/>
        <v>0</v>
      </c>
      <c r="Z76" s="560">
        <f t="shared" si="24"/>
        <v>0</v>
      </c>
      <c r="AA76" s="560">
        <f t="shared" si="24"/>
        <v>0</v>
      </c>
      <c r="AB76" s="560">
        <f t="shared" si="24"/>
        <v>0</v>
      </c>
      <c r="AC76" s="560">
        <f t="shared" si="24"/>
        <v>0</v>
      </c>
      <c r="AD76" s="560">
        <f t="shared" si="24"/>
        <v>0</v>
      </c>
      <c r="AE76" s="560">
        <f t="shared" si="24"/>
        <v>0</v>
      </c>
      <c r="AF76" s="560">
        <f t="shared" si="24"/>
        <v>0</v>
      </c>
      <c r="AG76" s="560">
        <f t="shared" si="24"/>
        <v>0</v>
      </c>
      <c r="AH76" s="560">
        <f t="shared" si="24"/>
        <v>0</v>
      </c>
      <c r="AI76" s="560">
        <f t="shared" si="24"/>
        <v>0</v>
      </c>
      <c r="AJ76" s="560">
        <f t="shared" si="23"/>
        <v>0</v>
      </c>
      <c r="AK76" s="560">
        <f t="shared" si="23"/>
        <v>0</v>
      </c>
      <c r="AL76" s="560">
        <f t="shared" si="23"/>
        <v>0</v>
      </c>
      <c r="AM76" s="560">
        <f t="shared" si="23"/>
        <v>0</v>
      </c>
      <c r="AN76" s="560">
        <f t="shared" si="23"/>
        <v>0</v>
      </c>
      <c r="AO76" s="560">
        <f t="shared" si="23"/>
        <v>0</v>
      </c>
      <c r="AP76" s="560">
        <f t="shared" si="23"/>
        <v>0</v>
      </c>
      <c r="AQ76" s="560">
        <f t="shared" si="23"/>
        <v>0</v>
      </c>
    </row>
    <row r="77" spans="1:43">
      <c r="A77" s="560">
        <v>40</v>
      </c>
      <c r="C77" s="560">
        <f t="shared" si="25"/>
        <v>45019</v>
      </c>
      <c r="D77" s="560">
        <f t="shared" si="25"/>
        <v>45020</v>
      </c>
      <c r="E77" s="560">
        <f t="shared" si="25"/>
        <v>45021</v>
      </c>
      <c r="F77" s="560">
        <f t="shared" si="25"/>
        <v>45022</v>
      </c>
      <c r="G77" s="560">
        <f t="shared" si="25"/>
        <v>45023</v>
      </c>
      <c r="H77" s="560">
        <f t="shared" si="25"/>
        <v>45024</v>
      </c>
      <c r="I77" s="560">
        <f t="shared" si="25"/>
        <v>45025</v>
      </c>
      <c r="J77" s="560">
        <f t="shared" si="25"/>
        <v>45026</v>
      </c>
      <c r="K77" s="560">
        <f t="shared" si="25"/>
        <v>45027</v>
      </c>
      <c r="L77" s="560">
        <f t="shared" si="25"/>
        <v>45028</v>
      </c>
      <c r="M77" s="560">
        <f t="shared" si="25"/>
        <v>45029</v>
      </c>
      <c r="N77" s="560">
        <f t="shared" si="25"/>
        <v>0</v>
      </c>
      <c r="O77" s="560">
        <f t="shared" si="25"/>
        <v>0</v>
      </c>
      <c r="P77" s="560">
        <f t="shared" si="25"/>
        <v>0</v>
      </c>
      <c r="Q77" s="560">
        <f t="shared" si="25"/>
        <v>0</v>
      </c>
      <c r="R77" s="560">
        <f t="shared" si="25"/>
        <v>0</v>
      </c>
      <c r="S77" s="560">
        <f t="shared" si="25"/>
        <v>0</v>
      </c>
      <c r="T77" s="560">
        <f t="shared" si="25"/>
        <v>0</v>
      </c>
      <c r="U77" s="560">
        <f t="shared" si="25"/>
        <v>0</v>
      </c>
      <c r="V77" s="560">
        <f t="shared" si="25"/>
        <v>0</v>
      </c>
      <c r="W77" s="560">
        <f t="shared" si="25"/>
        <v>0</v>
      </c>
      <c r="X77" s="560">
        <f t="shared" si="24"/>
        <v>0</v>
      </c>
      <c r="Y77" s="560">
        <f t="shared" si="24"/>
        <v>0</v>
      </c>
      <c r="Z77" s="560">
        <f t="shared" si="24"/>
        <v>0</v>
      </c>
      <c r="AA77" s="560">
        <f t="shared" si="24"/>
        <v>0</v>
      </c>
      <c r="AB77" s="560">
        <f t="shared" si="24"/>
        <v>0</v>
      </c>
      <c r="AC77" s="560">
        <f t="shared" si="24"/>
        <v>0</v>
      </c>
      <c r="AD77" s="560">
        <f t="shared" si="24"/>
        <v>0</v>
      </c>
      <c r="AE77" s="560">
        <f t="shared" si="24"/>
        <v>0</v>
      </c>
      <c r="AF77" s="560">
        <f t="shared" si="24"/>
        <v>0</v>
      </c>
      <c r="AG77" s="560">
        <f t="shared" si="24"/>
        <v>0</v>
      </c>
      <c r="AH77" s="560">
        <f t="shared" si="24"/>
        <v>0</v>
      </c>
      <c r="AI77" s="560">
        <f t="shared" ref="AI77:AQ92" si="26">AI76</f>
        <v>0</v>
      </c>
      <c r="AJ77" s="560">
        <f t="shared" si="26"/>
        <v>0</v>
      </c>
      <c r="AK77" s="560">
        <f t="shared" si="26"/>
        <v>0</v>
      </c>
      <c r="AL77" s="560">
        <f t="shared" si="26"/>
        <v>0</v>
      </c>
      <c r="AM77" s="560">
        <f t="shared" si="26"/>
        <v>0</v>
      </c>
      <c r="AN77" s="560">
        <f t="shared" si="26"/>
        <v>0</v>
      </c>
      <c r="AO77" s="560">
        <f t="shared" si="26"/>
        <v>0</v>
      </c>
      <c r="AP77" s="560">
        <f t="shared" si="26"/>
        <v>0</v>
      </c>
      <c r="AQ77" s="560">
        <f t="shared" si="26"/>
        <v>0</v>
      </c>
    </row>
    <row r="78" spans="1:43">
      <c r="A78" s="560">
        <v>41</v>
      </c>
      <c r="C78" s="560">
        <f t="shared" si="25"/>
        <v>45019</v>
      </c>
      <c r="D78" s="560">
        <f t="shared" si="25"/>
        <v>45020</v>
      </c>
      <c r="E78" s="560">
        <f t="shared" si="25"/>
        <v>45021</v>
      </c>
      <c r="F78" s="560">
        <f t="shared" si="25"/>
        <v>45022</v>
      </c>
      <c r="G78" s="560">
        <f t="shared" si="25"/>
        <v>45023</v>
      </c>
      <c r="H78" s="560">
        <f t="shared" si="25"/>
        <v>45024</v>
      </c>
      <c r="I78" s="560">
        <f t="shared" si="25"/>
        <v>45025</v>
      </c>
      <c r="J78" s="560">
        <f t="shared" si="25"/>
        <v>45026</v>
      </c>
      <c r="K78" s="560">
        <f t="shared" si="25"/>
        <v>45027</v>
      </c>
      <c r="L78" s="560">
        <f t="shared" si="25"/>
        <v>45028</v>
      </c>
      <c r="M78" s="560">
        <f t="shared" si="25"/>
        <v>45029</v>
      </c>
      <c r="N78" s="560">
        <f t="shared" si="25"/>
        <v>0</v>
      </c>
      <c r="O78" s="560">
        <f t="shared" si="25"/>
        <v>0</v>
      </c>
      <c r="P78" s="560">
        <f t="shared" si="25"/>
        <v>0</v>
      </c>
      <c r="Q78" s="560">
        <f t="shared" si="25"/>
        <v>0</v>
      </c>
      <c r="R78" s="560">
        <f t="shared" si="25"/>
        <v>0</v>
      </c>
      <c r="S78" s="560">
        <f t="shared" si="25"/>
        <v>0</v>
      </c>
      <c r="T78" s="560">
        <f t="shared" si="25"/>
        <v>0</v>
      </c>
      <c r="U78" s="560">
        <f t="shared" si="25"/>
        <v>0</v>
      </c>
      <c r="V78" s="560">
        <f t="shared" si="25"/>
        <v>0</v>
      </c>
      <c r="W78" s="560">
        <f t="shared" si="25"/>
        <v>0</v>
      </c>
      <c r="X78" s="560">
        <f t="shared" ref="R78:AH93" si="27">X77</f>
        <v>0</v>
      </c>
      <c r="Y78" s="560">
        <f t="shared" si="27"/>
        <v>0</v>
      </c>
      <c r="Z78" s="560">
        <f t="shared" si="27"/>
        <v>0</v>
      </c>
      <c r="AA78" s="560">
        <f t="shared" si="27"/>
        <v>0</v>
      </c>
      <c r="AB78" s="560">
        <f t="shared" si="27"/>
        <v>0</v>
      </c>
      <c r="AC78" s="560">
        <f t="shared" si="27"/>
        <v>0</v>
      </c>
      <c r="AD78" s="560">
        <f t="shared" si="27"/>
        <v>0</v>
      </c>
      <c r="AE78" s="560">
        <f t="shared" si="27"/>
        <v>0</v>
      </c>
      <c r="AF78" s="560">
        <f t="shared" si="27"/>
        <v>0</v>
      </c>
      <c r="AG78" s="560">
        <f t="shared" si="27"/>
        <v>0</v>
      </c>
      <c r="AH78" s="560">
        <f t="shared" si="27"/>
        <v>0</v>
      </c>
      <c r="AI78" s="560">
        <f t="shared" si="26"/>
        <v>0</v>
      </c>
      <c r="AJ78" s="560">
        <f t="shared" si="26"/>
        <v>0</v>
      </c>
      <c r="AK78" s="560">
        <f t="shared" si="26"/>
        <v>0</v>
      </c>
      <c r="AL78" s="560">
        <f t="shared" si="26"/>
        <v>0</v>
      </c>
      <c r="AM78" s="560">
        <f t="shared" si="26"/>
        <v>0</v>
      </c>
      <c r="AN78" s="560">
        <f t="shared" si="26"/>
        <v>0</v>
      </c>
      <c r="AO78" s="560">
        <f t="shared" si="26"/>
        <v>0</v>
      </c>
      <c r="AP78" s="560">
        <f t="shared" si="26"/>
        <v>0</v>
      </c>
      <c r="AQ78" s="560">
        <f t="shared" si="26"/>
        <v>0</v>
      </c>
    </row>
    <row r="79" spans="1:43">
      <c r="A79" s="560">
        <v>42</v>
      </c>
      <c r="C79" s="560">
        <f t="shared" si="25"/>
        <v>45019</v>
      </c>
      <c r="D79" s="560">
        <f t="shared" si="25"/>
        <v>45020</v>
      </c>
      <c r="E79" s="560">
        <f t="shared" si="25"/>
        <v>45021</v>
      </c>
      <c r="F79" s="560">
        <f t="shared" si="25"/>
        <v>45022</v>
      </c>
      <c r="G79" s="560">
        <f t="shared" si="25"/>
        <v>45023</v>
      </c>
      <c r="H79" s="560">
        <f t="shared" si="25"/>
        <v>45024</v>
      </c>
      <c r="I79" s="560">
        <f t="shared" si="25"/>
        <v>45025</v>
      </c>
      <c r="J79" s="560">
        <f t="shared" si="25"/>
        <v>45026</v>
      </c>
      <c r="K79" s="560">
        <f t="shared" si="25"/>
        <v>45027</v>
      </c>
      <c r="L79" s="560">
        <f t="shared" si="25"/>
        <v>45028</v>
      </c>
      <c r="M79" s="560">
        <f t="shared" si="25"/>
        <v>45029</v>
      </c>
      <c r="N79" s="560">
        <f t="shared" si="25"/>
        <v>0</v>
      </c>
      <c r="O79" s="560">
        <f t="shared" si="25"/>
        <v>0</v>
      </c>
      <c r="P79" s="560">
        <f t="shared" si="25"/>
        <v>0</v>
      </c>
      <c r="Q79" s="560">
        <f t="shared" si="25"/>
        <v>0</v>
      </c>
      <c r="R79" s="560">
        <f t="shared" si="27"/>
        <v>0</v>
      </c>
      <c r="S79" s="560">
        <f t="shared" si="27"/>
        <v>0</v>
      </c>
      <c r="T79" s="560">
        <f t="shared" si="27"/>
        <v>0</v>
      </c>
      <c r="U79" s="560">
        <f t="shared" si="27"/>
        <v>0</v>
      </c>
      <c r="V79" s="560">
        <f t="shared" si="27"/>
        <v>0</v>
      </c>
      <c r="W79" s="560">
        <f t="shared" si="27"/>
        <v>0</v>
      </c>
      <c r="X79" s="560">
        <f t="shared" si="27"/>
        <v>0</v>
      </c>
      <c r="Y79" s="560">
        <f t="shared" si="27"/>
        <v>0</v>
      </c>
      <c r="Z79" s="560">
        <f t="shared" si="27"/>
        <v>0</v>
      </c>
      <c r="AA79" s="560">
        <f t="shared" si="27"/>
        <v>0</v>
      </c>
      <c r="AB79" s="560">
        <f t="shared" si="27"/>
        <v>0</v>
      </c>
      <c r="AC79" s="560">
        <f t="shared" si="27"/>
        <v>0</v>
      </c>
      <c r="AD79" s="560">
        <f t="shared" si="27"/>
        <v>0</v>
      </c>
      <c r="AE79" s="560">
        <f t="shared" si="27"/>
        <v>0</v>
      </c>
      <c r="AF79" s="560">
        <f t="shared" si="27"/>
        <v>0</v>
      </c>
      <c r="AG79" s="560">
        <f t="shared" si="27"/>
        <v>0</v>
      </c>
      <c r="AH79" s="560">
        <f t="shared" si="27"/>
        <v>0</v>
      </c>
      <c r="AI79" s="560">
        <f t="shared" si="26"/>
        <v>0</v>
      </c>
      <c r="AJ79" s="560">
        <f t="shared" si="26"/>
        <v>0</v>
      </c>
      <c r="AK79" s="560">
        <f t="shared" si="26"/>
        <v>0</v>
      </c>
      <c r="AL79" s="560">
        <f t="shared" si="26"/>
        <v>0</v>
      </c>
      <c r="AM79" s="560">
        <f t="shared" si="26"/>
        <v>0</v>
      </c>
      <c r="AN79" s="560">
        <f t="shared" si="26"/>
        <v>0</v>
      </c>
      <c r="AO79" s="560">
        <f t="shared" si="26"/>
        <v>0</v>
      </c>
      <c r="AP79" s="560">
        <f t="shared" si="26"/>
        <v>0</v>
      </c>
      <c r="AQ79" s="560">
        <f t="shared" si="26"/>
        <v>0</v>
      </c>
    </row>
    <row r="80" spans="1:43">
      <c r="A80" s="560">
        <v>43</v>
      </c>
      <c r="C80" s="560">
        <f t="shared" si="25"/>
        <v>45019</v>
      </c>
      <c r="D80" s="560">
        <f t="shared" si="25"/>
        <v>45020</v>
      </c>
      <c r="E80" s="560">
        <f t="shared" si="25"/>
        <v>45021</v>
      </c>
      <c r="F80" s="560">
        <f t="shared" si="25"/>
        <v>45022</v>
      </c>
      <c r="G80" s="560">
        <f t="shared" si="25"/>
        <v>45023</v>
      </c>
      <c r="H80" s="560">
        <f t="shared" si="25"/>
        <v>45024</v>
      </c>
      <c r="I80" s="560">
        <f t="shared" si="25"/>
        <v>45025</v>
      </c>
      <c r="J80" s="560">
        <f t="shared" si="25"/>
        <v>45026</v>
      </c>
      <c r="K80" s="560">
        <f t="shared" si="25"/>
        <v>45027</v>
      </c>
      <c r="L80" s="560">
        <f t="shared" si="25"/>
        <v>45028</v>
      </c>
      <c r="M80" s="560">
        <f t="shared" si="25"/>
        <v>45029</v>
      </c>
      <c r="N80" s="560">
        <f t="shared" si="25"/>
        <v>0</v>
      </c>
      <c r="O80" s="560">
        <f t="shared" si="25"/>
        <v>0</v>
      </c>
      <c r="P80" s="560">
        <f t="shared" si="25"/>
        <v>0</v>
      </c>
      <c r="Q80" s="560">
        <f t="shared" si="25"/>
        <v>0</v>
      </c>
      <c r="R80" s="560">
        <f t="shared" si="27"/>
        <v>0</v>
      </c>
      <c r="S80" s="560">
        <f t="shared" si="27"/>
        <v>0</v>
      </c>
      <c r="T80" s="560">
        <f t="shared" si="27"/>
        <v>0</v>
      </c>
      <c r="U80" s="560">
        <f t="shared" si="27"/>
        <v>0</v>
      </c>
      <c r="V80" s="560">
        <f t="shared" si="27"/>
        <v>0</v>
      </c>
      <c r="W80" s="560">
        <f t="shared" si="27"/>
        <v>0</v>
      </c>
      <c r="X80" s="560">
        <f t="shared" si="27"/>
        <v>0</v>
      </c>
      <c r="Y80" s="560">
        <f t="shared" si="27"/>
        <v>0</v>
      </c>
      <c r="Z80" s="560">
        <f t="shared" si="27"/>
        <v>0</v>
      </c>
      <c r="AA80" s="560">
        <f t="shared" si="27"/>
        <v>0</v>
      </c>
      <c r="AB80" s="560">
        <f t="shared" si="27"/>
        <v>0</v>
      </c>
      <c r="AC80" s="560">
        <f t="shared" si="27"/>
        <v>0</v>
      </c>
      <c r="AD80" s="560">
        <f t="shared" si="27"/>
        <v>0</v>
      </c>
      <c r="AE80" s="560">
        <f t="shared" si="27"/>
        <v>0</v>
      </c>
      <c r="AF80" s="560">
        <f t="shared" si="27"/>
        <v>0</v>
      </c>
      <c r="AG80" s="560">
        <f t="shared" si="27"/>
        <v>0</v>
      </c>
      <c r="AH80" s="560">
        <f t="shared" si="27"/>
        <v>0</v>
      </c>
      <c r="AI80" s="560">
        <f t="shared" si="26"/>
        <v>0</v>
      </c>
      <c r="AJ80" s="560">
        <f t="shared" si="26"/>
        <v>0</v>
      </c>
      <c r="AK80" s="560">
        <f t="shared" si="26"/>
        <v>0</v>
      </c>
      <c r="AL80" s="560">
        <f t="shared" si="26"/>
        <v>0</v>
      </c>
      <c r="AM80" s="560">
        <f t="shared" si="26"/>
        <v>0</v>
      </c>
      <c r="AN80" s="560">
        <f t="shared" si="26"/>
        <v>0</v>
      </c>
      <c r="AO80" s="560">
        <f t="shared" si="26"/>
        <v>0</v>
      </c>
      <c r="AP80" s="560">
        <f t="shared" si="26"/>
        <v>0</v>
      </c>
      <c r="AQ80" s="560">
        <f t="shared" si="26"/>
        <v>0</v>
      </c>
    </row>
    <row r="81" spans="1:43">
      <c r="A81" s="560">
        <v>44</v>
      </c>
      <c r="C81" s="560">
        <f t="shared" si="25"/>
        <v>45019</v>
      </c>
      <c r="D81" s="560">
        <f t="shared" si="25"/>
        <v>45020</v>
      </c>
      <c r="E81" s="560">
        <f t="shared" si="25"/>
        <v>45021</v>
      </c>
      <c r="F81" s="560">
        <f t="shared" si="25"/>
        <v>45022</v>
      </c>
      <c r="G81" s="560">
        <f t="shared" si="25"/>
        <v>45023</v>
      </c>
      <c r="H81" s="560">
        <f t="shared" si="25"/>
        <v>45024</v>
      </c>
      <c r="I81" s="560">
        <f t="shared" si="25"/>
        <v>45025</v>
      </c>
      <c r="J81" s="560">
        <f t="shared" si="25"/>
        <v>45026</v>
      </c>
      <c r="K81" s="560">
        <f t="shared" si="25"/>
        <v>45027</v>
      </c>
      <c r="L81" s="560">
        <f t="shared" si="25"/>
        <v>45028</v>
      </c>
      <c r="M81" s="560">
        <f t="shared" si="25"/>
        <v>45029</v>
      </c>
      <c r="N81" s="560">
        <f t="shared" si="25"/>
        <v>0</v>
      </c>
      <c r="O81" s="560">
        <f t="shared" si="25"/>
        <v>0</v>
      </c>
      <c r="P81" s="560">
        <f t="shared" si="25"/>
        <v>0</v>
      </c>
      <c r="Q81" s="560">
        <f t="shared" si="25"/>
        <v>0</v>
      </c>
      <c r="R81" s="560">
        <f t="shared" si="27"/>
        <v>0</v>
      </c>
      <c r="S81" s="560">
        <f t="shared" si="27"/>
        <v>0</v>
      </c>
      <c r="T81" s="560">
        <f t="shared" si="27"/>
        <v>0</v>
      </c>
      <c r="U81" s="560">
        <f t="shared" si="27"/>
        <v>0</v>
      </c>
      <c r="V81" s="560">
        <f t="shared" si="27"/>
        <v>0</v>
      </c>
      <c r="W81" s="560">
        <f t="shared" si="27"/>
        <v>0</v>
      </c>
      <c r="X81" s="560">
        <f t="shared" si="27"/>
        <v>0</v>
      </c>
      <c r="Y81" s="560">
        <f t="shared" si="27"/>
        <v>0</v>
      </c>
      <c r="Z81" s="560">
        <f t="shared" si="27"/>
        <v>0</v>
      </c>
      <c r="AA81" s="560">
        <f t="shared" si="27"/>
        <v>0</v>
      </c>
      <c r="AB81" s="560">
        <f t="shared" si="27"/>
        <v>0</v>
      </c>
      <c r="AC81" s="560">
        <f t="shared" si="27"/>
        <v>0</v>
      </c>
      <c r="AD81" s="560">
        <f t="shared" si="27"/>
        <v>0</v>
      </c>
      <c r="AE81" s="560">
        <f t="shared" si="27"/>
        <v>0</v>
      </c>
      <c r="AF81" s="560">
        <f t="shared" si="27"/>
        <v>0</v>
      </c>
      <c r="AG81" s="560">
        <f t="shared" si="27"/>
        <v>0</v>
      </c>
      <c r="AH81" s="560">
        <f t="shared" si="27"/>
        <v>0</v>
      </c>
      <c r="AI81" s="560">
        <f t="shared" si="26"/>
        <v>0</v>
      </c>
      <c r="AJ81" s="560">
        <f t="shared" si="26"/>
        <v>0</v>
      </c>
      <c r="AK81" s="560">
        <f t="shared" si="26"/>
        <v>0</v>
      </c>
      <c r="AL81" s="560">
        <f t="shared" si="26"/>
        <v>0</v>
      </c>
      <c r="AM81" s="560">
        <f t="shared" si="26"/>
        <v>0</v>
      </c>
      <c r="AN81" s="560">
        <f t="shared" si="26"/>
        <v>0</v>
      </c>
      <c r="AO81" s="560">
        <f t="shared" si="26"/>
        <v>0</v>
      </c>
      <c r="AP81" s="560">
        <f t="shared" si="26"/>
        <v>0</v>
      </c>
      <c r="AQ81" s="560">
        <f t="shared" si="26"/>
        <v>0</v>
      </c>
    </row>
    <row r="82" spans="1:43">
      <c r="A82" s="560">
        <v>45</v>
      </c>
      <c r="C82" s="560">
        <f t="shared" si="25"/>
        <v>45019</v>
      </c>
      <c r="D82" s="560">
        <f t="shared" si="25"/>
        <v>45020</v>
      </c>
      <c r="E82" s="560">
        <f t="shared" si="25"/>
        <v>45021</v>
      </c>
      <c r="F82" s="560">
        <f t="shared" ref="C82:R97" si="28">F81</f>
        <v>45022</v>
      </c>
      <c r="G82" s="560">
        <f t="shared" si="28"/>
        <v>45023</v>
      </c>
      <c r="H82" s="560">
        <f t="shared" si="28"/>
        <v>45024</v>
      </c>
      <c r="I82" s="560">
        <f t="shared" si="28"/>
        <v>45025</v>
      </c>
      <c r="J82" s="560">
        <f t="shared" si="28"/>
        <v>45026</v>
      </c>
      <c r="K82" s="560">
        <f t="shared" si="28"/>
        <v>45027</v>
      </c>
      <c r="L82" s="560">
        <f t="shared" si="28"/>
        <v>45028</v>
      </c>
      <c r="M82" s="560">
        <f t="shared" si="28"/>
        <v>45029</v>
      </c>
      <c r="N82" s="560">
        <f t="shared" si="28"/>
        <v>0</v>
      </c>
      <c r="O82" s="560">
        <f t="shared" si="28"/>
        <v>0</v>
      </c>
      <c r="P82" s="560">
        <f t="shared" si="28"/>
        <v>0</v>
      </c>
      <c r="Q82" s="560">
        <f t="shared" si="28"/>
        <v>0</v>
      </c>
      <c r="R82" s="560">
        <f t="shared" si="27"/>
        <v>0</v>
      </c>
      <c r="S82" s="560">
        <f t="shared" si="27"/>
        <v>0</v>
      </c>
      <c r="T82" s="560">
        <f t="shared" si="27"/>
        <v>0</v>
      </c>
      <c r="U82" s="560">
        <f t="shared" si="27"/>
        <v>0</v>
      </c>
      <c r="V82" s="560">
        <f t="shared" si="27"/>
        <v>0</v>
      </c>
      <c r="W82" s="560">
        <f t="shared" si="27"/>
        <v>0</v>
      </c>
      <c r="X82" s="560">
        <f t="shared" si="27"/>
        <v>0</v>
      </c>
      <c r="Y82" s="560">
        <f t="shared" si="27"/>
        <v>0</v>
      </c>
      <c r="Z82" s="560">
        <f t="shared" si="27"/>
        <v>0</v>
      </c>
      <c r="AA82" s="560">
        <f t="shared" si="27"/>
        <v>0</v>
      </c>
      <c r="AB82" s="560">
        <f t="shared" si="27"/>
        <v>0</v>
      </c>
      <c r="AC82" s="560">
        <f t="shared" si="27"/>
        <v>0</v>
      </c>
      <c r="AD82" s="560">
        <f t="shared" si="27"/>
        <v>0</v>
      </c>
      <c r="AE82" s="560">
        <f t="shared" si="27"/>
        <v>0</v>
      </c>
      <c r="AF82" s="560">
        <f t="shared" si="27"/>
        <v>0</v>
      </c>
      <c r="AG82" s="560">
        <f t="shared" si="27"/>
        <v>0</v>
      </c>
      <c r="AH82" s="560">
        <f t="shared" si="27"/>
        <v>0</v>
      </c>
      <c r="AI82" s="560">
        <f t="shared" si="26"/>
        <v>0</v>
      </c>
      <c r="AJ82" s="560">
        <f t="shared" si="26"/>
        <v>0</v>
      </c>
      <c r="AK82" s="560">
        <f t="shared" si="26"/>
        <v>0</v>
      </c>
      <c r="AL82" s="560">
        <f t="shared" si="26"/>
        <v>0</v>
      </c>
      <c r="AM82" s="560">
        <f t="shared" si="26"/>
        <v>0</v>
      </c>
      <c r="AN82" s="560">
        <f t="shared" si="26"/>
        <v>0</v>
      </c>
      <c r="AO82" s="560">
        <f t="shared" si="26"/>
        <v>0</v>
      </c>
      <c r="AP82" s="560">
        <f t="shared" si="26"/>
        <v>0</v>
      </c>
      <c r="AQ82" s="560">
        <f t="shared" si="26"/>
        <v>0</v>
      </c>
    </row>
    <row r="83" spans="1:43">
      <c r="A83" s="560">
        <v>46</v>
      </c>
      <c r="C83" s="560">
        <f t="shared" si="28"/>
        <v>45019</v>
      </c>
      <c r="D83" s="560">
        <f t="shared" si="28"/>
        <v>45020</v>
      </c>
      <c r="E83" s="560">
        <f t="shared" si="28"/>
        <v>45021</v>
      </c>
      <c r="F83" s="560">
        <f t="shared" si="28"/>
        <v>45022</v>
      </c>
      <c r="G83" s="560">
        <f t="shared" si="28"/>
        <v>45023</v>
      </c>
      <c r="H83" s="560">
        <f t="shared" si="28"/>
        <v>45024</v>
      </c>
      <c r="I83" s="560">
        <f t="shared" si="28"/>
        <v>45025</v>
      </c>
      <c r="J83" s="560">
        <f t="shared" si="28"/>
        <v>45026</v>
      </c>
      <c r="K83" s="560">
        <f t="shared" si="28"/>
        <v>45027</v>
      </c>
      <c r="L83" s="560">
        <f t="shared" si="28"/>
        <v>45028</v>
      </c>
      <c r="M83" s="560">
        <f t="shared" si="28"/>
        <v>45029</v>
      </c>
      <c r="N83" s="560">
        <f t="shared" si="28"/>
        <v>0</v>
      </c>
      <c r="O83" s="560">
        <f t="shared" si="28"/>
        <v>0</v>
      </c>
      <c r="P83" s="560">
        <f t="shared" si="28"/>
        <v>0</v>
      </c>
      <c r="Q83" s="560">
        <f t="shared" si="28"/>
        <v>0</v>
      </c>
      <c r="R83" s="560">
        <f t="shared" si="27"/>
        <v>0</v>
      </c>
      <c r="S83" s="560">
        <f t="shared" si="27"/>
        <v>0</v>
      </c>
      <c r="T83" s="560">
        <f t="shared" si="27"/>
        <v>0</v>
      </c>
      <c r="U83" s="560">
        <f t="shared" si="27"/>
        <v>0</v>
      </c>
      <c r="V83" s="560">
        <f t="shared" si="27"/>
        <v>0</v>
      </c>
      <c r="W83" s="560">
        <f t="shared" si="27"/>
        <v>0</v>
      </c>
      <c r="X83" s="560">
        <f t="shared" si="27"/>
        <v>0</v>
      </c>
      <c r="Y83" s="560">
        <f t="shared" si="27"/>
        <v>0</v>
      </c>
      <c r="Z83" s="560">
        <f t="shared" si="27"/>
        <v>0</v>
      </c>
      <c r="AA83" s="560">
        <f t="shared" si="27"/>
        <v>0</v>
      </c>
      <c r="AB83" s="560">
        <f t="shared" si="27"/>
        <v>0</v>
      </c>
      <c r="AC83" s="560">
        <f t="shared" si="27"/>
        <v>0</v>
      </c>
      <c r="AD83" s="560">
        <f t="shared" si="27"/>
        <v>0</v>
      </c>
      <c r="AE83" s="560">
        <f t="shared" si="27"/>
        <v>0</v>
      </c>
      <c r="AF83" s="560">
        <f t="shared" si="27"/>
        <v>0</v>
      </c>
      <c r="AG83" s="560">
        <f t="shared" si="27"/>
        <v>0</v>
      </c>
      <c r="AH83" s="560">
        <f t="shared" si="27"/>
        <v>0</v>
      </c>
      <c r="AI83" s="560">
        <f t="shared" si="26"/>
        <v>0</v>
      </c>
      <c r="AJ83" s="560">
        <f t="shared" si="26"/>
        <v>0</v>
      </c>
      <c r="AK83" s="560">
        <f t="shared" si="26"/>
        <v>0</v>
      </c>
      <c r="AL83" s="560">
        <f t="shared" si="26"/>
        <v>0</v>
      </c>
      <c r="AM83" s="560">
        <f t="shared" si="26"/>
        <v>0</v>
      </c>
      <c r="AN83" s="560">
        <f t="shared" si="26"/>
        <v>0</v>
      </c>
      <c r="AO83" s="560">
        <f t="shared" si="26"/>
        <v>0</v>
      </c>
      <c r="AP83" s="560">
        <f t="shared" si="26"/>
        <v>0</v>
      </c>
      <c r="AQ83" s="560">
        <f t="shared" si="26"/>
        <v>0</v>
      </c>
    </row>
    <row r="84" spans="1:43">
      <c r="A84" s="560">
        <v>47</v>
      </c>
      <c r="C84" s="560">
        <f t="shared" si="28"/>
        <v>45019</v>
      </c>
      <c r="D84" s="560">
        <f t="shared" si="28"/>
        <v>45020</v>
      </c>
      <c r="E84" s="560">
        <f t="shared" si="28"/>
        <v>45021</v>
      </c>
      <c r="F84" s="560">
        <f t="shared" si="28"/>
        <v>45022</v>
      </c>
      <c r="G84" s="560">
        <f t="shared" si="28"/>
        <v>45023</v>
      </c>
      <c r="H84" s="560">
        <f t="shared" si="28"/>
        <v>45024</v>
      </c>
      <c r="I84" s="560">
        <f t="shared" si="28"/>
        <v>45025</v>
      </c>
      <c r="J84" s="560">
        <f t="shared" si="28"/>
        <v>45026</v>
      </c>
      <c r="K84" s="560">
        <f t="shared" si="28"/>
        <v>45027</v>
      </c>
      <c r="L84" s="560">
        <f t="shared" si="28"/>
        <v>45028</v>
      </c>
      <c r="M84" s="560">
        <f t="shared" si="28"/>
        <v>45029</v>
      </c>
      <c r="N84" s="560">
        <f t="shared" si="28"/>
        <v>0</v>
      </c>
      <c r="O84" s="560">
        <f t="shared" si="28"/>
        <v>0</v>
      </c>
      <c r="P84" s="560">
        <f t="shared" si="28"/>
        <v>0</v>
      </c>
      <c r="Q84" s="560">
        <f t="shared" si="28"/>
        <v>0</v>
      </c>
      <c r="R84" s="560">
        <f t="shared" si="27"/>
        <v>0</v>
      </c>
      <c r="S84" s="560">
        <f t="shared" si="27"/>
        <v>0</v>
      </c>
      <c r="T84" s="560">
        <f t="shared" si="27"/>
        <v>0</v>
      </c>
      <c r="U84" s="560">
        <f t="shared" si="27"/>
        <v>0</v>
      </c>
      <c r="V84" s="560">
        <f t="shared" si="27"/>
        <v>0</v>
      </c>
      <c r="W84" s="560">
        <f t="shared" si="27"/>
        <v>0</v>
      </c>
      <c r="X84" s="560">
        <f t="shared" si="27"/>
        <v>0</v>
      </c>
      <c r="Y84" s="560">
        <f t="shared" si="27"/>
        <v>0</v>
      </c>
      <c r="Z84" s="560">
        <f t="shared" si="27"/>
        <v>0</v>
      </c>
      <c r="AA84" s="560">
        <f t="shared" si="27"/>
        <v>0</v>
      </c>
      <c r="AB84" s="560">
        <f t="shared" si="27"/>
        <v>0</v>
      </c>
      <c r="AC84" s="560">
        <f t="shared" si="27"/>
        <v>0</v>
      </c>
      <c r="AD84" s="560">
        <f t="shared" si="27"/>
        <v>0</v>
      </c>
      <c r="AE84" s="560">
        <f t="shared" si="27"/>
        <v>0</v>
      </c>
      <c r="AF84" s="560">
        <f t="shared" si="27"/>
        <v>0</v>
      </c>
      <c r="AG84" s="560">
        <f t="shared" si="27"/>
        <v>0</v>
      </c>
      <c r="AH84" s="560">
        <f t="shared" si="27"/>
        <v>0</v>
      </c>
      <c r="AI84" s="560">
        <f t="shared" si="26"/>
        <v>0</v>
      </c>
      <c r="AJ84" s="560">
        <f t="shared" si="26"/>
        <v>0</v>
      </c>
      <c r="AK84" s="560">
        <f t="shared" si="26"/>
        <v>0</v>
      </c>
      <c r="AL84" s="560">
        <f t="shared" si="26"/>
        <v>0</v>
      </c>
      <c r="AM84" s="560">
        <f t="shared" si="26"/>
        <v>0</v>
      </c>
      <c r="AN84" s="560">
        <f t="shared" si="26"/>
        <v>0</v>
      </c>
      <c r="AO84" s="560">
        <f t="shared" si="26"/>
        <v>0</v>
      </c>
      <c r="AP84" s="560">
        <f t="shared" si="26"/>
        <v>0</v>
      </c>
      <c r="AQ84" s="560">
        <f t="shared" si="26"/>
        <v>0</v>
      </c>
    </row>
    <row r="85" spans="1:43">
      <c r="A85" s="560">
        <v>48</v>
      </c>
      <c r="C85" s="560">
        <f t="shared" si="28"/>
        <v>45019</v>
      </c>
      <c r="D85" s="560">
        <f t="shared" si="28"/>
        <v>45020</v>
      </c>
      <c r="E85" s="560">
        <f t="shared" si="28"/>
        <v>45021</v>
      </c>
      <c r="F85" s="560">
        <f t="shared" si="28"/>
        <v>45022</v>
      </c>
      <c r="G85" s="560">
        <f t="shared" si="28"/>
        <v>45023</v>
      </c>
      <c r="H85" s="560">
        <f t="shared" si="28"/>
        <v>45024</v>
      </c>
      <c r="I85" s="560">
        <f t="shared" si="28"/>
        <v>45025</v>
      </c>
      <c r="J85" s="560">
        <f t="shared" si="28"/>
        <v>45026</v>
      </c>
      <c r="K85" s="560">
        <f t="shared" si="28"/>
        <v>45027</v>
      </c>
      <c r="L85" s="560">
        <f t="shared" si="28"/>
        <v>45028</v>
      </c>
      <c r="M85" s="560">
        <f t="shared" si="28"/>
        <v>45029</v>
      </c>
      <c r="N85" s="560">
        <f t="shared" si="28"/>
        <v>0</v>
      </c>
      <c r="O85" s="560">
        <f t="shared" si="28"/>
        <v>0</v>
      </c>
      <c r="P85" s="560">
        <f t="shared" si="28"/>
        <v>0</v>
      </c>
      <c r="Q85" s="560">
        <f t="shared" si="28"/>
        <v>0</v>
      </c>
      <c r="R85" s="560">
        <f t="shared" si="27"/>
        <v>0</v>
      </c>
      <c r="S85" s="560">
        <f t="shared" si="27"/>
        <v>0</v>
      </c>
      <c r="T85" s="560">
        <f t="shared" si="27"/>
        <v>0</v>
      </c>
      <c r="U85" s="560">
        <f t="shared" si="27"/>
        <v>0</v>
      </c>
      <c r="V85" s="560">
        <f t="shared" si="27"/>
        <v>0</v>
      </c>
      <c r="W85" s="560">
        <f t="shared" si="27"/>
        <v>0</v>
      </c>
      <c r="X85" s="560">
        <f t="shared" si="27"/>
        <v>0</v>
      </c>
      <c r="Y85" s="560">
        <f t="shared" si="27"/>
        <v>0</v>
      </c>
      <c r="Z85" s="560">
        <f t="shared" si="27"/>
        <v>0</v>
      </c>
      <c r="AA85" s="560">
        <f t="shared" si="27"/>
        <v>0</v>
      </c>
      <c r="AB85" s="560">
        <f t="shared" si="27"/>
        <v>0</v>
      </c>
      <c r="AC85" s="560">
        <f t="shared" si="27"/>
        <v>0</v>
      </c>
      <c r="AD85" s="560">
        <f t="shared" si="27"/>
        <v>0</v>
      </c>
      <c r="AE85" s="560">
        <f t="shared" si="27"/>
        <v>0</v>
      </c>
      <c r="AF85" s="560">
        <f t="shared" si="27"/>
        <v>0</v>
      </c>
      <c r="AG85" s="560">
        <f t="shared" si="27"/>
        <v>0</v>
      </c>
      <c r="AH85" s="560">
        <f t="shared" si="27"/>
        <v>0</v>
      </c>
      <c r="AI85" s="560">
        <f t="shared" si="26"/>
        <v>0</v>
      </c>
      <c r="AJ85" s="560">
        <f t="shared" si="26"/>
        <v>0</v>
      </c>
      <c r="AK85" s="560">
        <f t="shared" si="26"/>
        <v>0</v>
      </c>
      <c r="AL85" s="560">
        <f t="shared" si="26"/>
        <v>0</v>
      </c>
      <c r="AM85" s="560">
        <f t="shared" si="26"/>
        <v>0</v>
      </c>
      <c r="AN85" s="560">
        <f t="shared" si="26"/>
        <v>0</v>
      </c>
      <c r="AO85" s="560">
        <f t="shared" si="26"/>
        <v>0</v>
      </c>
      <c r="AP85" s="560">
        <f t="shared" si="26"/>
        <v>0</v>
      </c>
      <c r="AQ85" s="560">
        <f t="shared" si="26"/>
        <v>0</v>
      </c>
    </row>
    <row r="86" spans="1:43">
      <c r="A86" s="560">
        <v>49</v>
      </c>
      <c r="C86" s="560">
        <f t="shared" si="28"/>
        <v>45019</v>
      </c>
      <c r="D86" s="560">
        <f t="shared" si="28"/>
        <v>45020</v>
      </c>
      <c r="E86" s="560">
        <f t="shared" si="28"/>
        <v>45021</v>
      </c>
      <c r="F86" s="560">
        <f t="shared" si="28"/>
        <v>45022</v>
      </c>
      <c r="G86" s="560">
        <f t="shared" si="28"/>
        <v>45023</v>
      </c>
      <c r="H86" s="560">
        <f t="shared" si="28"/>
        <v>45024</v>
      </c>
      <c r="I86" s="560">
        <f t="shared" si="28"/>
        <v>45025</v>
      </c>
      <c r="J86" s="560">
        <f t="shared" si="28"/>
        <v>45026</v>
      </c>
      <c r="K86" s="560">
        <f t="shared" si="28"/>
        <v>45027</v>
      </c>
      <c r="L86" s="560">
        <f t="shared" si="28"/>
        <v>45028</v>
      </c>
      <c r="M86" s="560">
        <f t="shared" si="28"/>
        <v>45029</v>
      </c>
      <c r="N86" s="560">
        <f t="shared" si="28"/>
        <v>0</v>
      </c>
      <c r="O86" s="560">
        <f t="shared" si="28"/>
        <v>0</v>
      </c>
      <c r="P86" s="560">
        <f t="shared" si="28"/>
        <v>0</v>
      </c>
      <c r="Q86" s="560">
        <f t="shared" si="28"/>
        <v>0</v>
      </c>
      <c r="R86" s="560">
        <f t="shared" si="27"/>
        <v>0</v>
      </c>
      <c r="S86" s="560">
        <f t="shared" si="27"/>
        <v>0</v>
      </c>
      <c r="T86" s="560">
        <f t="shared" si="27"/>
        <v>0</v>
      </c>
      <c r="U86" s="560">
        <f t="shared" si="27"/>
        <v>0</v>
      </c>
      <c r="V86" s="560">
        <f t="shared" si="27"/>
        <v>0</v>
      </c>
      <c r="W86" s="560">
        <f t="shared" si="27"/>
        <v>0</v>
      </c>
      <c r="X86" s="560">
        <f t="shared" si="27"/>
        <v>0</v>
      </c>
      <c r="Y86" s="560">
        <f t="shared" si="27"/>
        <v>0</v>
      </c>
      <c r="Z86" s="560">
        <f t="shared" si="27"/>
        <v>0</v>
      </c>
      <c r="AA86" s="560">
        <f t="shared" si="27"/>
        <v>0</v>
      </c>
      <c r="AB86" s="560">
        <f t="shared" si="27"/>
        <v>0</v>
      </c>
      <c r="AC86" s="560">
        <f t="shared" si="27"/>
        <v>0</v>
      </c>
      <c r="AD86" s="560">
        <f t="shared" si="27"/>
        <v>0</v>
      </c>
      <c r="AE86" s="560">
        <f t="shared" si="27"/>
        <v>0</v>
      </c>
      <c r="AF86" s="560">
        <f t="shared" si="27"/>
        <v>0</v>
      </c>
      <c r="AG86" s="560">
        <f t="shared" si="27"/>
        <v>0</v>
      </c>
      <c r="AH86" s="560">
        <f t="shared" si="27"/>
        <v>0</v>
      </c>
      <c r="AI86" s="560">
        <f t="shared" si="26"/>
        <v>0</v>
      </c>
      <c r="AJ86" s="560">
        <f t="shared" si="26"/>
        <v>0</v>
      </c>
      <c r="AK86" s="560">
        <f t="shared" si="26"/>
        <v>0</v>
      </c>
      <c r="AL86" s="560">
        <f t="shared" si="26"/>
        <v>0</v>
      </c>
      <c r="AM86" s="560">
        <f t="shared" si="26"/>
        <v>0</v>
      </c>
      <c r="AN86" s="560">
        <f t="shared" si="26"/>
        <v>0</v>
      </c>
      <c r="AO86" s="560">
        <f t="shared" si="26"/>
        <v>0</v>
      </c>
      <c r="AP86" s="560">
        <f t="shared" si="26"/>
        <v>0</v>
      </c>
      <c r="AQ86" s="560">
        <f t="shared" si="26"/>
        <v>0</v>
      </c>
    </row>
    <row r="87" spans="1:43">
      <c r="A87" s="560">
        <v>50</v>
      </c>
      <c r="C87" s="560">
        <f t="shared" si="28"/>
        <v>45019</v>
      </c>
      <c r="D87" s="560">
        <f t="shared" si="28"/>
        <v>45020</v>
      </c>
      <c r="E87" s="560">
        <f t="shared" si="28"/>
        <v>45021</v>
      </c>
      <c r="F87" s="560">
        <f t="shared" si="28"/>
        <v>45022</v>
      </c>
      <c r="G87" s="560">
        <f t="shared" si="28"/>
        <v>45023</v>
      </c>
      <c r="H87" s="560">
        <f t="shared" si="28"/>
        <v>45024</v>
      </c>
      <c r="I87" s="560">
        <f t="shared" si="28"/>
        <v>45025</v>
      </c>
      <c r="J87" s="560">
        <f t="shared" si="28"/>
        <v>45026</v>
      </c>
      <c r="K87" s="560">
        <f t="shared" si="28"/>
        <v>45027</v>
      </c>
      <c r="L87" s="560">
        <f t="shared" si="28"/>
        <v>45028</v>
      </c>
      <c r="M87" s="560">
        <f t="shared" si="28"/>
        <v>45029</v>
      </c>
      <c r="N87" s="560">
        <f t="shared" si="28"/>
        <v>0</v>
      </c>
      <c r="O87" s="560">
        <f t="shared" si="28"/>
        <v>0</v>
      </c>
      <c r="P87" s="560">
        <f t="shared" si="28"/>
        <v>0</v>
      </c>
      <c r="Q87" s="560">
        <f t="shared" si="28"/>
        <v>0</v>
      </c>
      <c r="R87" s="560">
        <f t="shared" si="27"/>
        <v>0</v>
      </c>
      <c r="S87" s="560">
        <f t="shared" si="27"/>
        <v>0</v>
      </c>
      <c r="T87" s="560">
        <f t="shared" si="27"/>
        <v>0</v>
      </c>
      <c r="U87" s="560">
        <f t="shared" si="27"/>
        <v>0</v>
      </c>
      <c r="V87" s="560">
        <f t="shared" si="27"/>
        <v>0</v>
      </c>
      <c r="W87" s="560">
        <f t="shared" si="27"/>
        <v>0</v>
      </c>
      <c r="X87" s="560">
        <f t="shared" si="27"/>
        <v>0</v>
      </c>
      <c r="Y87" s="560">
        <f t="shared" si="27"/>
        <v>0</v>
      </c>
      <c r="Z87" s="560">
        <f t="shared" si="27"/>
        <v>0</v>
      </c>
      <c r="AA87" s="560">
        <f t="shared" si="27"/>
        <v>0</v>
      </c>
      <c r="AB87" s="560">
        <f t="shared" si="27"/>
        <v>0</v>
      </c>
      <c r="AC87" s="560">
        <f t="shared" si="27"/>
        <v>0</v>
      </c>
      <c r="AD87" s="560">
        <f t="shared" si="27"/>
        <v>0</v>
      </c>
      <c r="AE87" s="560">
        <f t="shared" si="27"/>
        <v>0</v>
      </c>
      <c r="AF87" s="560">
        <f t="shared" si="27"/>
        <v>0</v>
      </c>
      <c r="AG87" s="560">
        <f t="shared" si="27"/>
        <v>0</v>
      </c>
      <c r="AH87" s="560">
        <f t="shared" si="27"/>
        <v>0</v>
      </c>
      <c r="AI87" s="560">
        <f t="shared" si="26"/>
        <v>0</v>
      </c>
      <c r="AJ87" s="560">
        <f t="shared" si="26"/>
        <v>0</v>
      </c>
      <c r="AK87" s="560">
        <f t="shared" si="26"/>
        <v>0</v>
      </c>
      <c r="AL87" s="560">
        <f t="shared" si="26"/>
        <v>0</v>
      </c>
      <c r="AM87" s="560">
        <f t="shared" si="26"/>
        <v>0</v>
      </c>
      <c r="AN87" s="560">
        <f t="shared" si="26"/>
        <v>0</v>
      </c>
      <c r="AO87" s="560">
        <f t="shared" si="26"/>
        <v>0</v>
      </c>
      <c r="AP87" s="560">
        <f t="shared" si="26"/>
        <v>0</v>
      </c>
      <c r="AQ87" s="560">
        <f t="shared" si="26"/>
        <v>0</v>
      </c>
    </row>
    <row r="88" spans="1:43">
      <c r="A88" s="560">
        <v>51</v>
      </c>
      <c r="C88" s="560">
        <f t="shared" si="28"/>
        <v>45019</v>
      </c>
      <c r="D88" s="560">
        <f t="shared" si="28"/>
        <v>45020</v>
      </c>
      <c r="E88" s="560">
        <f t="shared" si="28"/>
        <v>45021</v>
      </c>
      <c r="F88" s="560">
        <f t="shared" si="28"/>
        <v>45022</v>
      </c>
      <c r="G88" s="560">
        <f t="shared" si="28"/>
        <v>45023</v>
      </c>
      <c r="H88" s="560">
        <f t="shared" si="28"/>
        <v>45024</v>
      </c>
      <c r="I88" s="560">
        <f t="shared" si="28"/>
        <v>45025</v>
      </c>
      <c r="J88" s="560">
        <f t="shared" si="28"/>
        <v>45026</v>
      </c>
      <c r="K88" s="560">
        <f t="shared" si="28"/>
        <v>45027</v>
      </c>
      <c r="L88" s="560">
        <f t="shared" si="28"/>
        <v>45028</v>
      </c>
      <c r="M88" s="560">
        <f t="shared" si="28"/>
        <v>45029</v>
      </c>
      <c r="N88" s="560">
        <f t="shared" si="28"/>
        <v>0</v>
      </c>
      <c r="O88" s="560">
        <f t="shared" si="28"/>
        <v>0</v>
      </c>
      <c r="P88" s="560">
        <f t="shared" si="28"/>
        <v>0</v>
      </c>
      <c r="Q88" s="560">
        <f t="shared" si="28"/>
        <v>0</v>
      </c>
      <c r="R88" s="560">
        <f t="shared" si="27"/>
        <v>0</v>
      </c>
      <c r="S88" s="560">
        <f t="shared" si="27"/>
        <v>0</v>
      </c>
      <c r="T88" s="560">
        <f t="shared" si="27"/>
        <v>0</v>
      </c>
      <c r="U88" s="560">
        <f t="shared" si="27"/>
        <v>0</v>
      </c>
      <c r="V88" s="560">
        <f t="shared" si="27"/>
        <v>0</v>
      </c>
      <c r="W88" s="560">
        <f t="shared" si="27"/>
        <v>0</v>
      </c>
      <c r="X88" s="560">
        <f t="shared" si="27"/>
        <v>0</v>
      </c>
      <c r="Y88" s="560">
        <f t="shared" si="27"/>
        <v>0</v>
      </c>
      <c r="Z88" s="560">
        <f t="shared" si="27"/>
        <v>0</v>
      </c>
      <c r="AA88" s="560">
        <f t="shared" si="27"/>
        <v>0</v>
      </c>
      <c r="AB88" s="560">
        <f t="shared" si="27"/>
        <v>0</v>
      </c>
      <c r="AC88" s="560">
        <f t="shared" si="27"/>
        <v>0</v>
      </c>
      <c r="AD88" s="560">
        <f t="shared" si="27"/>
        <v>0</v>
      </c>
      <c r="AE88" s="560">
        <f t="shared" si="27"/>
        <v>0</v>
      </c>
      <c r="AF88" s="560">
        <f t="shared" si="27"/>
        <v>0</v>
      </c>
      <c r="AG88" s="560">
        <f t="shared" si="27"/>
        <v>0</v>
      </c>
      <c r="AH88" s="560">
        <f t="shared" si="27"/>
        <v>0</v>
      </c>
      <c r="AI88" s="560">
        <f t="shared" si="26"/>
        <v>0</v>
      </c>
      <c r="AJ88" s="560">
        <f t="shared" si="26"/>
        <v>0</v>
      </c>
      <c r="AK88" s="560">
        <f t="shared" si="26"/>
        <v>0</v>
      </c>
      <c r="AL88" s="560">
        <f t="shared" si="26"/>
        <v>0</v>
      </c>
      <c r="AM88" s="560">
        <f t="shared" si="26"/>
        <v>0</v>
      </c>
      <c r="AN88" s="560">
        <f t="shared" si="26"/>
        <v>0</v>
      </c>
      <c r="AO88" s="560">
        <f t="shared" si="26"/>
        <v>0</v>
      </c>
      <c r="AP88" s="560">
        <f t="shared" si="26"/>
        <v>0</v>
      </c>
      <c r="AQ88" s="560">
        <f t="shared" si="26"/>
        <v>0</v>
      </c>
    </row>
    <row r="89" spans="1:43">
      <c r="A89" s="560">
        <v>52</v>
      </c>
      <c r="C89" s="560">
        <f t="shared" si="28"/>
        <v>45019</v>
      </c>
      <c r="D89" s="560">
        <f t="shared" si="28"/>
        <v>45020</v>
      </c>
      <c r="E89" s="560">
        <f t="shared" si="28"/>
        <v>45021</v>
      </c>
      <c r="F89" s="560">
        <f t="shared" si="28"/>
        <v>45022</v>
      </c>
      <c r="G89" s="560">
        <f t="shared" si="28"/>
        <v>45023</v>
      </c>
      <c r="H89" s="560">
        <f t="shared" si="28"/>
        <v>45024</v>
      </c>
      <c r="I89" s="560">
        <f t="shared" si="28"/>
        <v>45025</v>
      </c>
      <c r="J89" s="560">
        <f t="shared" si="28"/>
        <v>45026</v>
      </c>
      <c r="K89" s="560">
        <f t="shared" si="28"/>
        <v>45027</v>
      </c>
      <c r="L89" s="560">
        <f t="shared" si="28"/>
        <v>45028</v>
      </c>
      <c r="M89" s="560">
        <f t="shared" si="28"/>
        <v>45029</v>
      </c>
      <c r="N89" s="560">
        <f t="shared" si="28"/>
        <v>0</v>
      </c>
      <c r="O89" s="560">
        <f t="shared" si="28"/>
        <v>0</v>
      </c>
      <c r="P89" s="560">
        <f t="shared" si="28"/>
        <v>0</v>
      </c>
      <c r="Q89" s="560">
        <f t="shared" si="28"/>
        <v>0</v>
      </c>
      <c r="R89" s="560">
        <f t="shared" si="27"/>
        <v>0</v>
      </c>
      <c r="S89" s="560">
        <f t="shared" si="27"/>
        <v>0</v>
      </c>
      <c r="T89" s="560">
        <f t="shared" si="27"/>
        <v>0</v>
      </c>
      <c r="U89" s="560">
        <f t="shared" si="27"/>
        <v>0</v>
      </c>
      <c r="V89" s="560">
        <f t="shared" si="27"/>
        <v>0</v>
      </c>
      <c r="W89" s="560">
        <f t="shared" si="27"/>
        <v>0</v>
      </c>
      <c r="X89" s="560">
        <f t="shared" si="27"/>
        <v>0</v>
      </c>
      <c r="Y89" s="560">
        <f t="shared" si="27"/>
        <v>0</v>
      </c>
      <c r="Z89" s="560">
        <f t="shared" si="27"/>
        <v>0</v>
      </c>
      <c r="AA89" s="560">
        <f t="shared" si="27"/>
        <v>0</v>
      </c>
      <c r="AB89" s="560">
        <f t="shared" si="27"/>
        <v>0</v>
      </c>
      <c r="AC89" s="560">
        <f t="shared" si="27"/>
        <v>0</v>
      </c>
      <c r="AD89" s="560">
        <f t="shared" si="27"/>
        <v>0</v>
      </c>
      <c r="AE89" s="560">
        <f t="shared" si="27"/>
        <v>0</v>
      </c>
      <c r="AF89" s="560">
        <f t="shared" si="27"/>
        <v>0</v>
      </c>
      <c r="AG89" s="560">
        <f t="shared" si="27"/>
        <v>0</v>
      </c>
      <c r="AH89" s="560">
        <f t="shared" si="27"/>
        <v>0</v>
      </c>
      <c r="AI89" s="560">
        <f t="shared" si="26"/>
        <v>0</v>
      </c>
      <c r="AJ89" s="560">
        <f t="shared" si="26"/>
        <v>0</v>
      </c>
      <c r="AK89" s="560">
        <f t="shared" si="26"/>
        <v>0</v>
      </c>
      <c r="AL89" s="560">
        <f t="shared" si="26"/>
        <v>0</v>
      </c>
      <c r="AM89" s="560">
        <f t="shared" si="26"/>
        <v>0</v>
      </c>
      <c r="AN89" s="560">
        <f t="shared" si="26"/>
        <v>0</v>
      </c>
      <c r="AO89" s="560">
        <f t="shared" si="26"/>
        <v>0</v>
      </c>
      <c r="AP89" s="560">
        <f t="shared" si="26"/>
        <v>0</v>
      </c>
      <c r="AQ89" s="560">
        <f t="shared" si="26"/>
        <v>0</v>
      </c>
    </row>
    <row r="90" spans="1:43">
      <c r="A90" s="560">
        <v>53</v>
      </c>
      <c r="C90" s="560">
        <f t="shared" si="28"/>
        <v>45019</v>
      </c>
      <c r="D90" s="560">
        <f t="shared" si="28"/>
        <v>45020</v>
      </c>
      <c r="E90" s="560">
        <f t="shared" si="28"/>
        <v>45021</v>
      </c>
      <c r="F90" s="560">
        <f t="shared" si="28"/>
        <v>45022</v>
      </c>
      <c r="G90" s="560">
        <f t="shared" si="28"/>
        <v>45023</v>
      </c>
      <c r="H90" s="560">
        <f t="shared" si="28"/>
        <v>45024</v>
      </c>
      <c r="I90" s="560">
        <f t="shared" si="28"/>
        <v>45025</v>
      </c>
      <c r="J90" s="560">
        <f t="shared" si="28"/>
        <v>45026</v>
      </c>
      <c r="K90" s="560">
        <f t="shared" si="28"/>
        <v>45027</v>
      </c>
      <c r="L90" s="560">
        <f t="shared" si="28"/>
        <v>45028</v>
      </c>
      <c r="M90" s="560">
        <f t="shared" si="28"/>
        <v>45029</v>
      </c>
      <c r="N90" s="560">
        <f t="shared" si="28"/>
        <v>0</v>
      </c>
      <c r="O90" s="560">
        <f t="shared" si="28"/>
        <v>0</v>
      </c>
      <c r="P90" s="560">
        <f t="shared" si="28"/>
        <v>0</v>
      </c>
      <c r="Q90" s="560">
        <f t="shared" si="28"/>
        <v>0</v>
      </c>
      <c r="R90" s="560">
        <f t="shared" si="27"/>
        <v>0</v>
      </c>
      <c r="S90" s="560">
        <f t="shared" si="27"/>
        <v>0</v>
      </c>
      <c r="T90" s="560">
        <f t="shared" si="27"/>
        <v>0</v>
      </c>
      <c r="U90" s="560">
        <f t="shared" si="27"/>
        <v>0</v>
      </c>
      <c r="V90" s="560">
        <f t="shared" si="27"/>
        <v>0</v>
      </c>
      <c r="W90" s="560">
        <f t="shared" si="27"/>
        <v>0</v>
      </c>
      <c r="X90" s="560">
        <f t="shared" si="27"/>
        <v>0</v>
      </c>
      <c r="Y90" s="560">
        <f t="shared" si="27"/>
        <v>0</v>
      </c>
      <c r="Z90" s="560">
        <f t="shared" si="27"/>
        <v>0</v>
      </c>
      <c r="AA90" s="560">
        <f t="shared" si="27"/>
        <v>0</v>
      </c>
      <c r="AB90" s="560">
        <f t="shared" si="27"/>
        <v>0</v>
      </c>
      <c r="AC90" s="560">
        <f t="shared" si="27"/>
        <v>0</v>
      </c>
      <c r="AD90" s="560">
        <f t="shared" si="27"/>
        <v>0</v>
      </c>
      <c r="AE90" s="560">
        <f t="shared" si="27"/>
        <v>0</v>
      </c>
      <c r="AF90" s="560">
        <f t="shared" si="27"/>
        <v>0</v>
      </c>
      <c r="AG90" s="560">
        <f t="shared" si="27"/>
        <v>0</v>
      </c>
      <c r="AH90" s="560">
        <f t="shared" si="27"/>
        <v>0</v>
      </c>
      <c r="AI90" s="560">
        <f t="shared" si="26"/>
        <v>0</v>
      </c>
      <c r="AJ90" s="560">
        <f t="shared" si="26"/>
        <v>0</v>
      </c>
      <c r="AK90" s="560">
        <f t="shared" si="26"/>
        <v>0</v>
      </c>
      <c r="AL90" s="560">
        <f t="shared" si="26"/>
        <v>0</v>
      </c>
      <c r="AM90" s="560">
        <f t="shared" si="26"/>
        <v>0</v>
      </c>
      <c r="AN90" s="560">
        <f t="shared" si="26"/>
        <v>0</v>
      </c>
      <c r="AO90" s="560">
        <f t="shared" si="26"/>
        <v>0</v>
      </c>
      <c r="AP90" s="560">
        <f t="shared" si="26"/>
        <v>0</v>
      </c>
      <c r="AQ90" s="560">
        <f t="shared" si="26"/>
        <v>0</v>
      </c>
    </row>
    <row r="91" spans="1:43">
      <c r="A91" s="560">
        <v>54</v>
      </c>
      <c r="C91" s="560">
        <f t="shared" si="28"/>
        <v>45019</v>
      </c>
      <c r="D91" s="560">
        <f t="shared" si="28"/>
        <v>45020</v>
      </c>
      <c r="E91" s="560">
        <f t="shared" si="28"/>
        <v>45021</v>
      </c>
      <c r="F91" s="560">
        <f t="shared" si="28"/>
        <v>45022</v>
      </c>
      <c r="G91" s="560">
        <f t="shared" si="28"/>
        <v>45023</v>
      </c>
      <c r="H91" s="560">
        <f t="shared" si="28"/>
        <v>45024</v>
      </c>
      <c r="I91" s="560">
        <f t="shared" si="28"/>
        <v>45025</v>
      </c>
      <c r="J91" s="560">
        <f t="shared" si="28"/>
        <v>45026</v>
      </c>
      <c r="K91" s="560">
        <f t="shared" si="28"/>
        <v>45027</v>
      </c>
      <c r="L91" s="560">
        <f t="shared" si="28"/>
        <v>45028</v>
      </c>
      <c r="M91" s="560">
        <f t="shared" si="28"/>
        <v>45029</v>
      </c>
      <c r="N91" s="560">
        <f t="shared" si="28"/>
        <v>0</v>
      </c>
      <c r="O91" s="560">
        <f t="shared" si="28"/>
        <v>0</v>
      </c>
      <c r="P91" s="560">
        <f t="shared" si="28"/>
        <v>0</v>
      </c>
      <c r="Q91" s="560">
        <f t="shared" si="28"/>
        <v>0</v>
      </c>
      <c r="R91" s="560">
        <f t="shared" si="28"/>
        <v>0</v>
      </c>
      <c r="S91" s="560">
        <f t="shared" si="27"/>
        <v>0</v>
      </c>
      <c r="T91" s="560">
        <f t="shared" si="27"/>
        <v>0</v>
      </c>
      <c r="U91" s="560">
        <f t="shared" si="27"/>
        <v>0</v>
      </c>
      <c r="V91" s="560">
        <f t="shared" si="27"/>
        <v>0</v>
      </c>
      <c r="W91" s="560">
        <f t="shared" si="27"/>
        <v>0</v>
      </c>
      <c r="X91" s="560">
        <f t="shared" si="27"/>
        <v>0</v>
      </c>
      <c r="Y91" s="560">
        <f t="shared" si="27"/>
        <v>0</v>
      </c>
      <c r="Z91" s="560">
        <f t="shared" si="27"/>
        <v>0</v>
      </c>
      <c r="AA91" s="560">
        <f t="shared" si="27"/>
        <v>0</v>
      </c>
      <c r="AB91" s="560">
        <f t="shared" si="27"/>
        <v>0</v>
      </c>
      <c r="AC91" s="560">
        <f t="shared" si="27"/>
        <v>0</v>
      </c>
      <c r="AD91" s="560">
        <f t="shared" si="27"/>
        <v>0</v>
      </c>
      <c r="AE91" s="560">
        <f t="shared" si="27"/>
        <v>0</v>
      </c>
      <c r="AF91" s="560">
        <f t="shared" si="27"/>
        <v>0</v>
      </c>
      <c r="AG91" s="560">
        <f t="shared" si="27"/>
        <v>0</v>
      </c>
      <c r="AH91" s="560">
        <f t="shared" si="27"/>
        <v>0</v>
      </c>
      <c r="AI91" s="560">
        <f t="shared" si="26"/>
        <v>0</v>
      </c>
      <c r="AJ91" s="560">
        <f t="shared" si="26"/>
        <v>0</v>
      </c>
      <c r="AK91" s="560">
        <f t="shared" si="26"/>
        <v>0</v>
      </c>
      <c r="AL91" s="560">
        <f t="shared" si="26"/>
        <v>0</v>
      </c>
      <c r="AM91" s="560">
        <f t="shared" si="26"/>
        <v>0</v>
      </c>
      <c r="AN91" s="560">
        <f t="shared" si="26"/>
        <v>0</v>
      </c>
      <c r="AO91" s="560">
        <f t="shared" si="26"/>
        <v>0</v>
      </c>
      <c r="AP91" s="560">
        <f t="shared" si="26"/>
        <v>0</v>
      </c>
      <c r="AQ91" s="560">
        <f t="shared" si="26"/>
        <v>0</v>
      </c>
    </row>
    <row r="92" spans="1:43">
      <c r="A92" s="560">
        <v>55</v>
      </c>
      <c r="C92" s="560">
        <f t="shared" si="28"/>
        <v>45019</v>
      </c>
      <c r="D92" s="560">
        <f t="shared" si="28"/>
        <v>45020</v>
      </c>
      <c r="E92" s="560">
        <f t="shared" si="28"/>
        <v>45021</v>
      </c>
      <c r="F92" s="560">
        <f t="shared" si="28"/>
        <v>45022</v>
      </c>
      <c r="G92" s="560">
        <f t="shared" si="28"/>
        <v>45023</v>
      </c>
      <c r="H92" s="560">
        <f t="shared" si="28"/>
        <v>45024</v>
      </c>
      <c r="I92" s="560">
        <f t="shared" si="28"/>
        <v>45025</v>
      </c>
      <c r="J92" s="560">
        <f t="shared" si="28"/>
        <v>45026</v>
      </c>
      <c r="K92" s="560">
        <f t="shared" si="28"/>
        <v>45027</v>
      </c>
      <c r="L92" s="560">
        <f t="shared" si="28"/>
        <v>45028</v>
      </c>
      <c r="M92" s="560">
        <f t="shared" si="28"/>
        <v>45029</v>
      </c>
      <c r="N92" s="560">
        <f t="shared" si="28"/>
        <v>0</v>
      </c>
      <c r="O92" s="560">
        <f t="shared" si="28"/>
        <v>0</v>
      </c>
      <c r="P92" s="560">
        <f t="shared" si="28"/>
        <v>0</v>
      </c>
      <c r="Q92" s="560">
        <f t="shared" si="28"/>
        <v>0</v>
      </c>
      <c r="R92" s="560">
        <f t="shared" si="28"/>
        <v>0</v>
      </c>
      <c r="S92" s="560">
        <f t="shared" si="27"/>
        <v>0</v>
      </c>
      <c r="T92" s="560">
        <f t="shared" si="27"/>
        <v>0</v>
      </c>
      <c r="U92" s="560">
        <f t="shared" si="27"/>
        <v>0</v>
      </c>
      <c r="V92" s="560">
        <f t="shared" si="27"/>
        <v>0</v>
      </c>
      <c r="W92" s="560">
        <f t="shared" si="27"/>
        <v>0</v>
      </c>
      <c r="X92" s="560">
        <f t="shared" si="27"/>
        <v>0</v>
      </c>
      <c r="Y92" s="560">
        <f t="shared" si="27"/>
        <v>0</v>
      </c>
      <c r="Z92" s="560">
        <f t="shared" si="27"/>
        <v>0</v>
      </c>
      <c r="AA92" s="560">
        <f t="shared" si="27"/>
        <v>0</v>
      </c>
      <c r="AB92" s="560">
        <f t="shared" si="27"/>
        <v>0</v>
      </c>
      <c r="AC92" s="560">
        <f t="shared" si="27"/>
        <v>0</v>
      </c>
      <c r="AD92" s="560">
        <f t="shared" si="27"/>
        <v>0</v>
      </c>
      <c r="AE92" s="560">
        <f t="shared" si="27"/>
        <v>0</v>
      </c>
      <c r="AF92" s="560">
        <f t="shared" si="27"/>
        <v>0</v>
      </c>
      <c r="AG92" s="560">
        <f t="shared" si="27"/>
        <v>0</v>
      </c>
      <c r="AH92" s="560">
        <f t="shared" si="27"/>
        <v>0</v>
      </c>
      <c r="AI92" s="560">
        <f t="shared" si="26"/>
        <v>0</v>
      </c>
      <c r="AJ92" s="560">
        <f t="shared" si="26"/>
        <v>0</v>
      </c>
      <c r="AK92" s="560">
        <f t="shared" si="26"/>
        <v>0</v>
      </c>
      <c r="AL92" s="560">
        <f t="shared" si="26"/>
        <v>0</v>
      </c>
      <c r="AM92" s="560">
        <f t="shared" si="26"/>
        <v>0</v>
      </c>
      <c r="AN92" s="560">
        <f t="shared" si="26"/>
        <v>0</v>
      </c>
      <c r="AO92" s="560">
        <f t="shared" si="26"/>
        <v>0</v>
      </c>
      <c r="AP92" s="560">
        <f t="shared" si="26"/>
        <v>0</v>
      </c>
      <c r="AQ92" s="560">
        <f t="shared" si="26"/>
        <v>0</v>
      </c>
    </row>
    <row r="93" spans="1:43">
      <c r="A93" s="560">
        <v>56</v>
      </c>
      <c r="C93" s="560">
        <f t="shared" si="28"/>
        <v>45019</v>
      </c>
      <c r="D93" s="560">
        <f t="shared" si="28"/>
        <v>45020</v>
      </c>
      <c r="E93" s="560">
        <f t="shared" si="28"/>
        <v>45021</v>
      </c>
      <c r="F93" s="560">
        <f t="shared" si="28"/>
        <v>45022</v>
      </c>
      <c r="G93" s="560">
        <f t="shared" si="28"/>
        <v>45023</v>
      </c>
      <c r="H93" s="560">
        <f t="shared" si="28"/>
        <v>45024</v>
      </c>
      <c r="I93" s="560">
        <f t="shared" si="28"/>
        <v>45025</v>
      </c>
      <c r="J93" s="560">
        <f t="shared" si="28"/>
        <v>45026</v>
      </c>
      <c r="K93" s="560">
        <f t="shared" si="28"/>
        <v>45027</v>
      </c>
      <c r="L93" s="560">
        <f t="shared" si="28"/>
        <v>45028</v>
      </c>
      <c r="M93" s="560">
        <f t="shared" si="28"/>
        <v>45029</v>
      </c>
      <c r="N93" s="560">
        <f t="shared" si="28"/>
        <v>0</v>
      </c>
      <c r="O93" s="560">
        <f t="shared" si="28"/>
        <v>0</v>
      </c>
      <c r="P93" s="560">
        <f t="shared" si="28"/>
        <v>0</v>
      </c>
      <c r="Q93" s="560">
        <f t="shared" si="28"/>
        <v>0</v>
      </c>
      <c r="R93" s="560">
        <f t="shared" si="28"/>
        <v>0</v>
      </c>
      <c r="S93" s="560">
        <f t="shared" si="27"/>
        <v>0</v>
      </c>
      <c r="T93" s="560">
        <f t="shared" si="27"/>
        <v>0</v>
      </c>
      <c r="U93" s="560">
        <f t="shared" si="27"/>
        <v>0</v>
      </c>
      <c r="V93" s="560">
        <f t="shared" si="27"/>
        <v>0</v>
      </c>
      <c r="W93" s="560">
        <f t="shared" si="27"/>
        <v>0</v>
      </c>
      <c r="X93" s="560">
        <f t="shared" si="27"/>
        <v>0</v>
      </c>
      <c r="Y93" s="560">
        <f t="shared" si="27"/>
        <v>0</v>
      </c>
      <c r="Z93" s="560">
        <f t="shared" si="27"/>
        <v>0</v>
      </c>
      <c r="AA93" s="560">
        <f t="shared" ref="S93:AQ97" si="29">AA92</f>
        <v>0</v>
      </c>
      <c r="AB93" s="560">
        <f t="shared" si="29"/>
        <v>0</v>
      </c>
      <c r="AC93" s="560">
        <f t="shared" si="29"/>
        <v>0</v>
      </c>
      <c r="AD93" s="560">
        <f t="shared" si="29"/>
        <v>0</v>
      </c>
      <c r="AE93" s="560">
        <f t="shared" si="29"/>
        <v>0</v>
      </c>
      <c r="AF93" s="560">
        <f t="shared" si="29"/>
        <v>0</v>
      </c>
      <c r="AG93" s="560">
        <f t="shared" si="29"/>
        <v>0</v>
      </c>
      <c r="AH93" s="560">
        <f t="shared" si="29"/>
        <v>0</v>
      </c>
      <c r="AI93" s="560">
        <f t="shared" si="29"/>
        <v>0</v>
      </c>
      <c r="AJ93" s="560">
        <f t="shared" si="29"/>
        <v>0</v>
      </c>
      <c r="AK93" s="560">
        <f t="shared" si="29"/>
        <v>0</v>
      </c>
      <c r="AL93" s="560">
        <f t="shared" si="29"/>
        <v>0</v>
      </c>
      <c r="AM93" s="560">
        <f t="shared" si="29"/>
        <v>0</v>
      </c>
      <c r="AN93" s="560">
        <f t="shared" si="29"/>
        <v>0</v>
      </c>
      <c r="AO93" s="560">
        <f t="shared" si="29"/>
        <v>0</v>
      </c>
      <c r="AP93" s="560">
        <f t="shared" si="29"/>
        <v>0</v>
      </c>
      <c r="AQ93" s="560">
        <f t="shared" si="29"/>
        <v>0</v>
      </c>
    </row>
    <row r="94" spans="1:43">
      <c r="A94" s="560">
        <v>57</v>
      </c>
      <c r="C94" s="560">
        <f t="shared" si="28"/>
        <v>45019</v>
      </c>
      <c r="D94" s="560">
        <f t="shared" si="28"/>
        <v>45020</v>
      </c>
      <c r="E94" s="560">
        <f t="shared" si="28"/>
        <v>45021</v>
      </c>
      <c r="F94" s="560">
        <f t="shared" si="28"/>
        <v>45022</v>
      </c>
      <c r="G94" s="560">
        <f t="shared" si="28"/>
        <v>45023</v>
      </c>
      <c r="H94" s="560">
        <f t="shared" si="28"/>
        <v>45024</v>
      </c>
      <c r="I94" s="560">
        <f t="shared" si="28"/>
        <v>45025</v>
      </c>
      <c r="J94" s="560">
        <f t="shared" si="28"/>
        <v>45026</v>
      </c>
      <c r="K94" s="560">
        <f t="shared" si="28"/>
        <v>45027</v>
      </c>
      <c r="L94" s="560">
        <f t="shared" si="28"/>
        <v>45028</v>
      </c>
      <c r="M94" s="560">
        <f t="shared" si="28"/>
        <v>45029</v>
      </c>
      <c r="N94" s="560">
        <f t="shared" si="28"/>
        <v>0</v>
      </c>
      <c r="O94" s="560">
        <f t="shared" si="28"/>
        <v>0</v>
      </c>
      <c r="P94" s="560">
        <f t="shared" si="28"/>
        <v>0</v>
      </c>
      <c r="Q94" s="560">
        <f t="shared" si="28"/>
        <v>0</v>
      </c>
      <c r="R94" s="560">
        <f t="shared" si="28"/>
        <v>0</v>
      </c>
      <c r="S94" s="560">
        <f t="shared" si="29"/>
        <v>0</v>
      </c>
      <c r="T94" s="560">
        <f t="shared" si="29"/>
        <v>0</v>
      </c>
      <c r="U94" s="560">
        <f t="shared" si="29"/>
        <v>0</v>
      </c>
      <c r="V94" s="560">
        <f t="shared" si="29"/>
        <v>0</v>
      </c>
      <c r="W94" s="560">
        <f t="shared" si="29"/>
        <v>0</v>
      </c>
      <c r="X94" s="560">
        <f t="shared" si="29"/>
        <v>0</v>
      </c>
      <c r="Y94" s="560">
        <f t="shared" si="29"/>
        <v>0</v>
      </c>
      <c r="Z94" s="560">
        <f t="shared" si="29"/>
        <v>0</v>
      </c>
      <c r="AA94" s="560">
        <f t="shared" si="29"/>
        <v>0</v>
      </c>
      <c r="AB94" s="560">
        <f t="shared" si="29"/>
        <v>0</v>
      </c>
      <c r="AC94" s="560">
        <f t="shared" si="29"/>
        <v>0</v>
      </c>
      <c r="AD94" s="560">
        <f t="shared" si="29"/>
        <v>0</v>
      </c>
      <c r="AE94" s="560">
        <f t="shared" si="29"/>
        <v>0</v>
      </c>
      <c r="AF94" s="560">
        <f t="shared" si="29"/>
        <v>0</v>
      </c>
      <c r="AG94" s="560">
        <f t="shared" si="29"/>
        <v>0</v>
      </c>
      <c r="AH94" s="560">
        <f t="shared" si="29"/>
        <v>0</v>
      </c>
      <c r="AI94" s="560">
        <f t="shared" si="29"/>
        <v>0</v>
      </c>
      <c r="AJ94" s="560">
        <f t="shared" si="29"/>
        <v>0</v>
      </c>
      <c r="AK94" s="560">
        <f t="shared" si="29"/>
        <v>0</v>
      </c>
      <c r="AL94" s="560">
        <f t="shared" si="29"/>
        <v>0</v>
      </c>
      <c r="AM94" s="560">
        <f t="shared" si="29"/>
        <v>0</v>
      </c>
      <c r="AN94" s="560">
        <f t="shared" si="29"/>
        <v>0</v>
      </c>
      <c r="AO94" s="560">
        <f t="shared" si="29"/>
        <v>0</v>
      </c>
      <c r="AP94" s="560">
        <f t="shared" si="29"/>
        <v>0</v>
      </c>
      <c r="AQ94" s="560">
        <f t="shared" si="29"/>
        <v>0</v>
      </c>
    </row>
    <row r="95" spans="1:43">
      <c r="A95" s="560">
        <v>58</v>
      </c>
      <c r="C95" s="560">
        <f t="shared" si="28"/>
        <v>45019</v>
      </c>
      <c r="D95" s="560">
        <f t="shared" si="28"/>
        <v>45020</v>
      </c>
      <c r="E95" s="560">
        <f t="shared" si="28"/>
        <v>45021</v>
      </c>
      <c r="F95" s="560">
        <f t="shared" si="28"/>
        <v>45022</v>
      </c>
      <c r="G95" s="560">
        <f t="shared" si="28"/>
        <v>45023</v>
      </c>
      <c r="H95" s="560">
        <f t="shared" si="28"/>
        <v>45024</v>
      </c>
      <c r="I95" s="560">
        <f t="shared" si="28"/>
        <v>45025</v>
      </c>
      <c r="J95" s="560">
        <f t="shared" si="28"/>
        <v>45026</v>
      </c>
      <c r="K95" s="560">
        <f t="shared" si="28"/>
        <v>45027</v>
      </c>
      <c r="L95" s="560">
        <f t="shared" si="28"/>
        <v>45028</v>
      </c>
      <c r="M95" s="560">
        <f t="shared" si="28"/>
        <v>45029</v>
      </c>
      <c r="N95" s="560">
        <f t="shared" si="28"/>
        <v>0</v>
      </c>
      <c r="O95" s="560">
        <f t="shared" si="28"/>
        <v>0</v>
      </c>
      <c r="P95" s="560">
        <f t="shared" si="28"/>
        <v>0</v>
      </c>
      <c r="Q95" s="560">
        <f t="shared" si="28"/>
        <v>0</v>
      </c>
      <c r="R95" s="560">
        <f t="shared" si="28"/>
        <v>0</v>
      </c>
      <c r="S95" s="560">
        <f t="shared" si="29"/>
        <v>0</v>
      </c>
      <c r="T95" s="560">
        <f t="shared" si="29"/>
        <v>0</v>
      </c>
      <c r="U95" s="560">
        <f t="shared" si="29"/>
        <v>0</v>
      </c>
      <c r="V95" s="560">
        <f t="shared" si="29"/>
        <v>0</v>
      </c>
      <c r="W95" s="560">
        <f t="shared" si="29"/>
        <v>0</v>
      </c>
      <c r="X95" s="560">
        <f t="shared" si="29"/>
        <v>0</v>
      </c>
      <c r="Y95" s="560">
        <f t="shared" si="29"/>
        <v>0</v>
      </c>
      <c r="Z95" s="560">
        <f t="shared" si="29"/>
        <v>0</v>
      </c>
      <c r="AA95" s="560">
        <f t="shared" si="29"/>
        <v>0</v>
      </c>
      <c r="AB95" s="560">
        <f t="shared" si="29"/>
        <v>0</v>
      </c>
      <c r="AC95" s="560">
        <f t="shared" si="29"/>
        <v>0</v>
      </c>
      <c r="AD95" s="560">
        <f t="shared" si="29"/>
        <v>0</v>
      </c>
      <c r="AE95" s="560">
        <f t="shared" si="29"/>
        <v>0</v>
      </c>
      <c r="AF95" s="560">
        <f t="shared" si="29"/>
        <v>0</v>
      </c>
      <c r="AG95" s="560">
        <f t="shared" si="29"/>
        <v>0</v>
      </c>
      <c r="AH95" s="560">
        <f t="shared" si="29"/>
        <v>0</v>
      </c>
      <c r="AI95" s="560">
        <f t="shared" si="29"/>
        <v>0</v>
      </c>
      <c r="AJ95" s="560">
        <f t="shared" si="29"/>
        <v>0</v>
      </c>
      <c r="AK95" s="560">
        <f t="shared" si="29"/>
        <v>0</v>
      </c>
      <c r="AL95" s="560">
        <f t="shared" si="29"/>
        <v>0</v>
      </c>
      <c r="AM95" s="560">
        <f t="shared" si="29"/>
        <v>0</v>
      </c>
      <c r="AN95" s="560">
        <f t="shared" si="29"/>
        <v>0</v>
      </c>
      <c r="AO95" s="560">
        <f t="shared" si="29"/>
        <v>0</v>
      </c>
      <c r="AP95" s="560">
        <f t="shared" si="29"/>
        <v>0</v>
      </c>
      <c r="AQ95" s="560">
        <f t="shared" si="29"/>
        <v>0</v>
      </c>
    </row>
    <row r="96" spans="1:43">
      <c r="A96" s="560">
        <v>59</v>
      </c>
      <c r="C96" s="560">
        <f t="shared" si="28"/>
        <v>45019</v>
      </c>
      <c r="D96" s="560">
        <f t="shared" si="28"/>
        <v>45020</v>
      </c>
      <c r="E96" s="560">
        <f t="shared" si="28"/>
        <v>45021</v>
      </c>
      <c r="F96" s="560">
        <f t="shared" si="28"/>
        <v>45022</v>
      </c>
      <c r="G96" s="560">
        <f t="shared" si="28"/>
        <v>45023</v>
      </c>
      <c r="H96" s="560">
        <f t="shared" si="28"/>
        <v>45024</v>
      </c>
      <c r="I96" s="560">
        <f t="shared" si="28"/>
        <v>45025</v>
      </c>
      <c r="J96" s="560">
        <f t="shared" si="28"/>
        <v>45026</v>
      </c>
      <c r="K96" s="560">
        <f t="shared" si="28"/>
        <v>45027</v>
      </c>
      <c r="L96" s="560">
        <f t="shared" si="28"/>
        <v>45028</v>
      </c>
      <c r="M96" s="560">
        <f t="shared" si="28"/>
        <v>45029</v>
      </c>
      <c r="N96" s="560">
        <f t="shared" si="28"/>
        <v>0</v>
      </c>
      <c r="O96" s="560">
        <f t="shared" si="28"/>
        <v>0</v>
      </c>
      <c r="P96" s="560">
        <f t="shared" si="28"/>
        <v>0</v>
      </c>
      <c r="Q96" s="560">
        <f t="shared" si="28"/>
        <v>0</v>
      </c>
      <c r="R96" s="560">
        <f t="shared" si="28"/>
        <v>0</v>
      </c>
      <c r="S96" s="560">
        <f t="shared" si="29"/>
        <v>0</v>
      </c>
      <c r="T96" s="560">
        <f t="shared" si="29"/>
        <v>0</v>
      </c>
      <c r="U96" s="560">
        <f t="shared" si="29"/>
        <v>0</v>
      </c>
      <c r="V96" s="560">
        <f t="shared" si="29"/>
        <v>0</v>
      </c>
      <c r="W96" s="560">
        <f t="shared" si="29"/>
        <v>0</v>
      </c>
      <c r="X96" s="560">
        <f t="shared" si="29"/>
        <v>0</v>
      </c>
      <c r="Y96" s="560">
        <f t="shared" si="29"/>
        <v>0</v>
      </c>
      <c r="Z96" s="560">
        <f t="shared" si="29"/>
        <v>0</v>
      </c>
      <c r="AA96" s="560">
        <f t="shared" si="29"/>
        <v>0</v>
      </c>
      <c r="AB96" s="560">
        <f t="shared" si="29"/>
        <v>0</v>
      </c>
      <c r="AC96" s="560">
        <f t="shared" si="29"/>
        <v>0</v>
      </c>
      <c r="AD96" s="560">
        <f t="shared" si="29"/>
        <v>0</v>
      </c>
      <c r="AE96" s="560">
        <f t="shared" si="29"/>
        <v>0</v>
      </c>
      <c r="AF96" s="560">
        <f t="shared" si="29"/>
        <v>0</v>
      </c>
      <c r="AG96" s="560">
        <f t="shared" si="29"/>
        <v>0</v>
      </c>
      <c r="AH96" s="560">
        <f t="shared" si="29"/>
        <v>0</v>
      </c>
      <c r="AI96" s="560">
        <f t="shared" si="29"/>
        <v>0</v>
      </c>
      <c r="AJ96" s="560">
        <f t="shared" si="29"/>
        <v>0</v>
      </c>
      <c r="AK96" s="560">
        <f t="shared" si="29"/>
        <v>0</v>
      </c>
      <c r="AL96" s="560">
        <f t="shared" si="29"/>
        <v>0</v>
      </c>
      <c r="AM96" s="560">
        <f t="shared" si="29"/>
        <v>0</v>
      </c>
      <c r="AN96" s="560">
        <f t="shared" si="29"/>
        <v>0</v>
      </c>
      <c r="AO96" s="560">
        <f t="shared" si="29"/>
        <v>0</v>
      </c>
      <c r="AP96" s="560">
        <f t="shared" si="29"/>
        <v>0</v>
      </c>
      <c r="AQ96" s="560">
        <f t="shared" si="29"/>
        <v>0</v>
      </c>
    </row>
    <row r="97" spans="1:43">
      <c r="A97" s="560">
        <v>60</v>
      </c>
      <c r="C97" s="560">
        <f t="shared" si="28"/>
        <v>45019</v>
      </c>
      <c r="D97" s="560">
        <f t="shared" si="28"/>
        <v>45020</v>
      </c>
      <c r="E97" s="560">
        <f t="shared" si="28"/>
        <v>45021</v>
      </c>
      <c r="F97" s="560">
        <f t="shared" si="28"/>
        <v>45022</v>
      </c>
      <c r="G97" s="560">
        <f t="shared" si="28"/>
        <v>45023</v>
      </c>
      <c r="H97" s="560">
        <f t="shared" si="28"/>
        <v>45024</v>
      </c>
      <c r="I97" s="560">
        <f t="shared" si="28"/>
        <v>45025</v>
      </c>
      <c r="J97" s="560">
        <f t="shared" si="28"/>
        <v>45026</v>
      </c>
      <c r="K97" s="560">
        <f t="shared" si="28"/>
        <v>45027</v>
      </c>
      <c r="L97" s="560">
        <f t="shared" si="28"/>
        <v>45028</v>
      </c>
      <c r="M97" s="560">
        <f t="shared" si="28"/>
        <v>45029</v>
      </c>
      <c r="N97" s="560">
        <f t="shared" si="28"/>
        <v>0</v>
      </c>
      <c r="O97" s="560">
        <f t="shared" si="28"/>
        <v>0</v>
      </c>
      <c r="P97" s="560">
        <f t="shared" si="28"/>
        <v>0</v>
      </c>
      <c r="Q97" s="560">
        <f t="shared" si="28"/>
        <v>0</v>
      </c>
      <c r="R97" s="560">
        <f t="shared" si="28"/>
        <v>0</v>
      </c>
      <c r="S97" s="560">
        <f t="shared" si="29"/>
        <v>0</v>
      </c>
      <c r="T97" s="560">
        <f t="shared" si="29"/>
        <v>0</v>
      </c>
      <c r="U97" s="560">
        <f t="shared" si="29"/>
        <v>0</v>
      </c>
      <c r="V97" s="560">
        <f t="shared" si="29"/>
        <v>0</v>
      </c>
      <c r="W97" s="560">
        <f t="shared" si="29"/>
        <v>0</v>
      </c>
      <c r="X97" s="560">
        <f t="shared" si="29"/>
        <v>0</v>
      </c>
      <c r="Y97" s="560">
        <f t="shared" si="29"/>
        <v>0</v>
      </c>
      <c r="Z97" s="560">
        <f t="shared" si="29"/>
        <v>0</v>
      </c>
      <c r="AA97" s="560">
        <f t="shared" si="29"/>
        <v>0</v>
      </c>
      <c r="AB97" s="560">
        <f t="shared" si="29"/>
        <v>0</v>
      </c>
      <c r="AC97" s="560">
        <f t="shared" si="29"/>
        <v>0</v>
      </c>
      <c r="AD97" s="560">
        <f t="shared" si="29"/>
        <v>0</v>
      </c>
      <c r="AE97" s="560">
        <f t="shared" si="29"/>
        <v>0</v>
      </c>
      <c r="AF97" s="560">
        <f t="shared" si="29"/>
        <v>0</v>
      </c>
      <c r="AG97" s="560">
        <f t="shared" si="29"/>
        <v>0</v>
      </c>
      <c r="AH97" s="560">
        <f t="shared" si="29"/>
        <v>0</v>
      </c>
      <c r="AI97" s="560">
        <f t="shared" si="29"/>
        <v>0</v>
      </c>
      <c r="AJ97" s="560">
        <f t="shared" si="29"/>
        <v>0</v>
      </c>
      <c r="AK97" s="560">
        <f t="shared" si="29"/>
        <v>0</v>
      </c>
      <c r="AL97" s="560">
        <f t="shared" si="29"/>
        <v>0</v>
      </c>
      <c r="AM97" s="560">
        <f t="shared" si="29"/>
        <v>0</v>
      </c>
      <c r="AN97" s="560">
        <f t="shared" si="29"/>
        <v>0</v>
      </c>
      <c r="AO97" s="560">
        <f t="shared" si="29"/>
        <v>0</v>
      </c>
      <c r="AP97" s="560">
        <f t="shared" si="29"/>
        <v>0</v>
      </c>
      <c r="AQ97" s="560">
        <f t="shared" si="29"/>
        <v>0</v>
      </c>
    </row>
    <row r="98" spans="1:43">
      <c r="C98" s="560" t="s">
        <v>447</v>
      </c>
    </row>
  </sheetData>
  <mergeCells count="48">
    <mergeCell ref="A1:AT1"/>
    <mergeCell ref="C3:L3"/>
    <mergeCell ref="C4:L4"/>
    <mergeCell ref="A6:A7"/>
    <mergeCell ref="B6:B7"/>
    <mergeCell ref="C6:C7"/>
    <mergeCell ref="D6:D7"/>
    <mergeCell ref="E6:E7"/>
    <mergeCell ref="F6:F7"/>
    <mergeCell ref="G6:G7"/>
    <mergeCell ref="S6:S7"/>
    <mergeCell ref="H6:H7"/>
    <mergeCell ref="I6:I7"/>
    <mergeCell ref="J6:J7"/>
    <mergeCell ref="K6:K7"/>
    <mergeCell ref="L6:L7"/>
    <mergeCell ref="M6:M7"/>
    <mergeCell ref="N6:N7"/>
    <mergeCell ref="O6:O7"/>
    <mergeCell ref="P6:P7"/>
    <mergeCell ref="Q6:Q7"/>
    <mergeCell ref="R6:R7"/>
    <mergeCell ref="AB6:AB7"/>
    <mergeCell ref="AC6:AC7"/>
    <mergeCell ref="AD6:AD7"/>
    <mergeCell ref="AE6:AE7"/>
    <mergeCell ref="T6:T7"/>
    <mergeCell ref="U6:U7"/>
    <mergeCell ref="V6:V7"/>
    <mergeCell ref="W6:W7"/>
    <mergeCell ref="X6:X7"/>
    <mergeCell ref="Y6:Y7"/>
    <mergeCell ref="AR6:AT6"/>
    <mergeCell ref="A37:B37"/>
    <mergeCell ref="AL6:AL7"/>
    <mergeCell ref="AM6:AM7"/>
    <mergeCell ref="AN6:AN7"/>
    <mergeCell ref="AO6:AO7"/>
    <mergeCell ref="AP6:AP7"/>
    <mergeCell ref="AQ6:AQ7"/>
    <mergeCell ref="AF6:AF7"/>
    <mergeCell ref="AG6:AG7"/>
    <mergeCell ref="AH6:AH7"/>
    <mergeCell ref="AI6:AI7"/>
    <mergeCell ref="AJ6:AJ7"/>
    <mergeCell ref="AK6:AK7"/>
    <mergeCell ref="Z6:Z7"/>
    <mergeCell ref="AA6:AA7"/>
  </mergeCells>
  <phoneticPr fontId="8"/>
  <dataValidations count="1">
    <dataValidation type="list" allowBlank="1" showInputMessage="1" showErrorMessage="1" sqref="C3:L3" xr:uid="{00000000-0002-0000-1200-000000000000}">
      <formula1>#REF!</formula1>
    </dataValidation>
  </dataValidations>
  <pageMargins left="0.7" right="0.7" top="0.75" bottom="0.75" header="0.3" footer="0.3"/>
  <pageSetup paperSize="9" scale="2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6:BY303"/>
  <sheetViews>
    <sheetView showGridLines="0" topLeftCell="A273" zoomScaleNormal="100" zoomScaleSheetLayoutView="100" workbookViewId="0"/>
  </sheetViews>
  <sheetFormatPr defaultRowHeight="13.5"/>
  <cols>
    <col min="1" max="111" width="2.875" customWidth="1"/>
  </cols>
  <sheetData>
    <row r="6" spans="3:77" ht="16.5" customHeight="1">
      <c r="D6" s="745" t="s">
        <v>511</v>
      </c>
      <c r="E6" s="745"/>
      <c r="F6" s="745"/>
      <c r="G6" s="745"/>
      <c r="H6" s="745"/>
      <c r="I6" s="745"/>
      <c r="J6" s="745"/>
      <c r="K6" s="745"/>
      <c r="L6" s="745"/>
      <c r="M6" s="745"/>
      <c r="N6" s="745"/>
      <c r="O6" s="745"/>
      <c r="P6" s="745"/>
      <c r="Q6" s="745"/>
      <c r="R6" s="745"/>
    </row>
    <row r="7" spans="3:77" ht="14.25" customHeight="1" thickBot="1">
      <c r="D7" s="746"/>
      <c r="E7" s="746"/>
      <c r="F7" s="746"/>
      <c r="G7" s="746"/>
      <c r="H7" s="746"/>
      <c r="I7" s="746"/>
      <c r="J7" s="746"/>
      <c r="K7" s="746"/>
      <c r="L7" s="746"/>
      <c r="M7" s="746"/>
      <c r="N7" s="746"/>
      <c r="O7" s="746"/>
      <c r="P7" s="746"/>
      <c r="Q7" s="746"/>
      <c r="R7" s="746"/>
    </row>
    <row r="8" spans="3:77" ht="14.25" thickTop="1">
      <c r="C8" s="584"/>
      <c r="D8" s="585"/>
      <c r="E8" s="585"/>
      <c r="F8" s="585"/>
      <c r="G8" s="585"/>
      <c r="H8" s="585"/>
      <c r="I8" s="585"/>
      <c r="J8" s="585"/>
      <c r="K8" s="585"/>
      <c r="L8" s="585"/>
      <c r="M8" s="585"/>
      <c r="N8" s="585"/>
      <c r="O8" s="585"/>
      <c r="P8" s="585"/>
      <c r="Q8" s="585"/>
      <c r="R8" s="585"/>
      <c r="S8" s="585"/>
      <c r="T8" s="585"/>
      <c r="U8" s="585"/>
      <c r="V8" s="585"/>
      <c r="W8" s="585"/>
      <c r="X8" s="585"/>
      <c r="Y8" s="585"/>
      <c r="Z8" s="585"/>
      <c r="AA8" s="585"/>
      <c r="AB8" s="585"/>
      <c r="AC8" s="585"/>
      <c r="AD8" s="585"/>
      <c r="AE8" s="585"/>
      <c r="AF8" s="585"/>
      <c r="AG8" s="585"/>
      <c r="AH8" s="585"/>
      <c r="AI8" s="585"/>
      <c r="AJ8" s="585"/>
      <c r="AK8" s="585"/>
      <c r="AL8" s="585"/>
      <c r="AM8" s="585"/>
      <c r="AN8" s="585"/>
      <c r="AO8" s="585"/>
      <c r="AP8" s="585"/>
      <c r="AQ8" s="585"/>
      <c r="AR8" s="585"/>
      <c r="AS8" s="585"/>
      <c r="AT8" s="585"/>
      <c r="AU8" s="585"/>
      <c r="AV8" s="585"/>
      <c r="AW8" s="585"/>
      <c r="AX8" s="585"/>
      <c r="AY8" s="585"/>
      <c r="AZ8" s="609"/>
      <c r="BA8" s="609"/>
      <c r="BB8" s="609"/>
      <c r="BC8" s="610"/>
    </row>
    <row r="9" spans="3:77" ht="17.25">
      <c r="C9" s="586"/>
      <c r="D9" s="593" t="s">
        <v>488</v>
      </c>
      <c r="E9" s="589"/>
      <c r="F9" s="589"/>
      <c r="G9" s="589"/>
      <c r="H9" s="589"/>
      <c r="I9" s="589"/>
      <c r="J9" s="611"/>
      <c r="K9" s="589"/>
      <c r="L9" s="589"/>
      <c r="M9" s="589"/>
      <c r="N9" s="589"/>
      <c r="O9" s="589"/>
      <c r="P9" s="589"/>
      <c r="Q9" s="589"/>
      <c r="R9" s="589"/>
      <c r="S9" s="589"/>
      <c r="T9" s="589"/>
      <c r="U9" s="589"/>
      <c r="V9" s="589"/>
      <c r="W9" s="589"/>
      <c r="X9" s="589"/>
      <c r="Y9" s="589"/>
      <c r="Z9" s="589"/>
      <c r="AA9" s="589"/>
      <c r="AB9" s="589"/>
      <c r="AC9" s="589"/>
      <c r="AD9" s="589"/>
      <c r="AE9" s="589"/>
      <c r="AF9" s="589"/>
      <c r="AG9" s="589"/>
      <c r="AH9" s="589"/>
      <c r="AI9" s="589"/>
      <c r="AJ9" s="589"/>
      <c r="AK9" s="589"/>
      <c r="AL9" s="589"/>
      <c r="AM9" s="589"/>
      <c r="AN9" s="589"/>
      <c r="AO9" s="589"/>
      <c r="AP9" s="589"/>
      <c r="AQ9" s="589"/>
      <c r="AR9" s="589"/>
      <c r="AS9" s="589"/>
      <c r="AT9" s="589"/>
      <c r="AU9" s="589"/>
      <c r="AV9" s="589"/>
      <c r="AW9" s="589"/>
      <c r="AX9" s="583"/>
      <c r="AY9" s="583"/>
      <c r="AZ9" s="611"/>
      <c r="BA9" s="611"/>
      <c r="BB9" s="611"/>
      <c r="BC9" s="612"/>
    </row>
    <row r="10" spans="3:77">
      <c r="C10" s="586"/>
      <c r="D10" s="589"/>
      <c r="E10" s="589"/>
      <c r="F10" s="589"/>
      <c r="G10" s="589"/>
      <c r="H10" s="589"/>
      <c r="I10" s="589"/>
      <c r="J10" s="589"/>
      <c r="K10" s="589"/>
      <c r="L10" s="589"/>
      <c r="M10" s="589"/>
      <c r="N10" s="589"/>
      <c r="O10" s="589"/>
      <c r="P10" s="589"/>
      <c r="Q10" s="589"/>
      <c r="R10" s="589"/>
      <c r="S10" s="589"/>
      <c r="T10" s="589"/>
      <c r="U10" s="589"/>
      <c r="V10" s="589"/>
      <c r="W10" s="589"/>
      <c r="X10" s="589"/>
      <c r="Y10" s="589"/>
      <c r="Z10" s="589"/>
      <c r="AA10" s="589"/>
      <c r="AB10" s="589"/>
      <c r="AC10" s="589"/>
      <c r="AD10" s="589"/>
      <c r="AE10" s="589"/>
      <c r="AF10" s="589"/>
      <c r="AG10" s="589"/>
      <c r="AH10" s="589"/>
      <c r="AI10" s="589"/>
      <c r="AJ10" s="589"/>
      <c r="AK10" s="589"/>
      <c r="AL10" s="589"/>
      <c r="AM10" s="589"/>
      <c r="AN10" s="589"/>
      <c r="AO10" s="589"/>
      <c r="AP10" s="589"/>
      <c r="AQ10" s="589"/>
      <c r="AR10" s="589"/>
      <c r="AS10" s="589"/>
      <c r="AT10" s="589"/>
      <c r="AU10" s="589"/>
      <c r="AV10" s="589"/>
      <c r="AW10" s="589"/>
      <c r="AX10" s="583"/>
      <c r="AY10" s="583"/>
      <c r="AZ10" s="611"/>
      <c r="BA10" s="611"/>
      <c r="BB10" s="611"/>
      <c r="BC10" s="612"/>
    </row>
    <row r="11" spans="3:77">
      <c r="C11" s="586"/>
      <c r="D11" s="589" t="s">
        <v>504</v>
      </c>
      <c r="E11" s="589"/>
      <c r="F11" s="589"/>
      <c r="G11" s="590"/>
      <c r="H11" s="590"/>
      <c r="I11" s="589" t="s">
        <v>505</v>
      </c>
      <c r="J11" s="589"/>
      <c r="K11" s="589"/>
      <c r="L11" s="589"/>
      <c r="M11" s="589"/>
      <c r="N11" s="589"/>
      <c r="O11" s="589"/>
      <c r="P11" s="589"/>
      <c r="Q11" s="589"/>
      <c r="R11" s="589"/>
      <c r="S11" s="589"/>
      <c r="T11" s="589"/>
      <c r="U11" s="589"/>
      <c r="V11" s="589"/>
      <c r="W11" s="589"/>
      <c r="X11" s="589"/>
      <c r="Y11" s="589"/>
      <c r="Z11" s="589"/>
      <c r="AA11" s="589"/>
      <c r="AB11" s="589"/>
      <c r="AC11" s="589" t="s">
        <v>497</v>
      </c>
      <c r="AD11" s="589"/>
      <c r="AE11" s="589"/>
      <c r="AF11" s="589"/>
      <c r="AG11" s="589"/>
      <c r="AH11" s="589"/>
      <c r="AI11" s="589"/>
      <c r="AJ11" s="589"/>
      <c r="AK11" s="589"/>
      <c r="AL11" s="589"/>
      <c r="AM11" s="589"/>
      <c r="AN11" s="589"/>
      <c r="AO11" s="589"/>
      <c r="AP11" s="589"/>
      <c r="AQ11" s="589"/>
      <c r="AR11" s="589"/>
      <c r="AS11" s="589"/>
      <c r="AT11" s="589"/>
      <c r="AU11" s="589"/>
      <c r="AV11" s="589"/>
      <c r="AW11" s="589"/>
      <c r="AX11" s="583"/>
      <c r="AY11" s="583"/>
      <c r="AZ11" s="611"/>
      <c r="BA11" s="611"/>
      <c r="BB11" s="611"/>
      <c r="BC11" s="612"/>
    </row>
    <row r="12" spans="3:77">
      <c r="C12" s="586"/>
      <c r="D12" s="589"/>
      <c r="E12" s="589"/>
      <c r="F12" s="589"/>
      <c r="G12" s="589"/>
      <c r="H12" s="589"/>
      <c r="I12" s="589"/>
      <c r="J12" s="589"/>
      <c r="K12" s="589"/>
      <c r="L12" s="589"/>
      <c r="M12" s="589"/>
      <c r="N12" s="589"/>
      <c r="O12" s="589"/>
      <c r="P12" s="589"/>
      <c r="Q12" s="589"/>
      <c r="R12" s="589"/>
      <c r="S12" s="589"/>
      <c r="T12" s="589"/>
      <c r="U12" s="589"/>
      <c r="V12" s="589"/>
      <c r="W12" s="589"/>
      <c r="X12" s="589"/>
      <c r="Y12" s="589"/>
      <c r="Z12" s="589"/>
      <c r="AA12" s="589"/>
      <c r="AB12" s="589"/>
      <c r="AC12" s="589"/>
      <c r="AD12" s="589"/>
      <c r="AE12" s="589"/>
      <c r="AF12" s="589"/>
      <c r="AG12" s="589"/>
      <c r="AH12" s="589"/>
      <c r="AI12" s="589"/>
      <c r="AJ12" s="589"/>
      <c r="AK12" s="589"/>
      <c r="AL12" s="589"/>
      <c r="AM12" s="589"/>
      <c r="AN12" s="589"/>
      <c r="AO12" s="589"/>
      <c r="AP12" s="589"/>
      <c r="AQ12" s="589"/>
      <c r="AR12" s="589"/>
      <c r="AS12" s="589"/>
      <c r="AT12" s="589"/>
      <c r="AU12" s="589"/>
      <c r="AV12" s="589"/>
      <c r="AW12" s="589"/>
      <c r="AX12" s="583"/>
      <c r="AY12" s="583"/>
      <c r="AZ12" s="611"/>
      <c r="BA12" s="611"/>
      <c r="BB12" s="611"/>
      <c r="BC12" s="612"/>
    </row>
    <row r="13" spans="3:77">
      <c r="C13" s="586"/>
      <c r="D13" s="749" t="s">
        <v>489</v>
      </c>
      <c r="E13" s="749"/>
      <c r="F13" s="748" t="s">
        <v>490</v>
      </c>
      <c r="G13" s="748"/>
      <c r="H13" s="748"/>
      <c r="I13" s="747" t="s">
        <v>538</v>
      </c>
      <c r="J13" s="747"/>
      <c r="K13" s="747"/>
      <c r="L13" s="747"/>
      <c r="M13" s="747"/>
      <c r="N13" s="747"/>
      <c r="O13" s="747"/>
      <c r="P13" s="747"/>
      <c r="Q13" s="747"/>
      <c r="R13" s="747"/>
      <c r="S13" s="747"/>
      <c r="T13" s="747"/>
      <c r="U13" s="747"/>
      <c r="V13" s="747"/>
      <c r="W13" s="747"/>
      <c r="X13" s="747"/>
      <c r="Y13" s="747"/>
      <c r="Z13" s="747"/>
      <c r="AA13" s="589"/>
      <c r="AB13" s="589"/>
      <c r="AC13" s="748" t="s">
        <v>498</v>
      </c>
      <c r="AD13" s="748"/>
      <c r="AE13" s="748"/>
      <c r="AF13" s="748"/>
      <c r="AG13" s="748"/>
      <c r="AH13" s="748"/>
      <c r="AI13" s="747" t="s">
        <v>542</v>
      </c>
      <c r="AJ13" s="747"/>
      <c r="AK13" s="747"/>
      <c r="AL13" s="747"/>
      <c r="AM13" s="747"/>
      <c r="AN13" s="747"/>
      <c r="AO13" s="747"/>
      <c r="AP13" s="747"/>
      <c r="AQ13" s="747"/>
      <c r="AR13" s="747"/>
      <c r="AS13" s="747"/>
      <c r="AT13" s="747"/>
      <c r="AU13" s="747"/>
      <c r="AV13" s="747"/>
      <c r="AW13" s="747"/>
      <c r="AX13" s="583"/>
      <c r="AY13" s="583"/>
      <c r="AZ13" s="611"/>
      <c r="BA13" s="611"/>
      <c r="BB13" s="611"/>
      <c r="BC13" s="612"/>
    </row>
    <row r="14" spans="3:77">
      <c r="C14" s="586"/>
      <c r="D14" s="749"/>
      <c r="E14" s="749"/>
      <c r="F14" s="748" t="s">
        <v>491</v>
      </c>
      <c r="G14" s="748"/>
      <c r="H14" s="748"/>
      <c r="I14" s="747" t="s">
        <v>537</v>
      </c>
      <c r="J14" s="747"/>
      <c r="K14" s="747"/>
      <c r="L14" s="747"/>
      <c r="M14" s="747"/>
      <c r="N14" s="747"/>
      <c r="O14" s="747"/>
      <c r="P14" s="747"/>
      <c r="Q14" s="747"/>
      <c r="R14" s="747"/>
      <c r="S14" s="747"/>
      <c r="T14" s="747"/>
      <c r="U14" s="747"/>
      <c r="V14" s="747"/>
      <c r="W14" s="747"/>
      <c r="X14" s="747"/>
      <c r="Y14" s="747"/>
      <c r="Z14" s="747"/>
      <c r="AA14" s="589"/>
      <c r="AB14" s="589"/>
      <c r="AC14" s="748"/>
      <c r="AD14" s="748"/>
      <c r="AE14" s="748"/>
      <c r="AF14" s="748"/>
      <c r="AG14" s="748"/>
      <c r="AH14" s="748"/>
      <c r="AI14" s="747"/>
      <c r="AJ14" s="747"/>
      <c r="AK14" s="747"/>
      <c r="AL14" s="747"/>
      <c r="AM14" s="747"/>
      <c r="AN14" s="747"/>
      <c r="AO14" s="747"/>
      <c r="AP14" s="747"/>
      <c r="AQ14" s="747"/>
      <c r="AR14" s="747"/>
      <c r="AS14" s="747"/>
      <c r="AT14" s="747"/>
      <c r="AU14" s="747"/>
      <c r="AV14" s="747"/>
      <c r="AW14" s="747"/>
      <c r="AX14" s="583"/>
      <c r="AY14" s="583"/>
      <c r="AZ14" s="611"/>
      <c r="BA14" s="611"/>
      <c r="BB14" s="611"/>
      <c r="BC14" s="612"/>
    </row>
    <row r="15" spans="3:77">
      <c r="C15" s="586"/>
      <c r="D15" s="749"/>
      <c r="E15" s="749"/>
      <c r="F15" s="748"/>
      <c r="G15" s="748"/>
      <c r="H15" s="748"/>
      <c r="I15" s="747"/>
      <c r="J15" s="747"/>
      <c r="K15" s="747"/>
      <c r="L15" s="747"/>
      <c r="M15" s="747"/>
      <c r="N15" s="747"/>
      <c r="O15" s="747"/>
      <c r="P15" s="747"/>
      <c r="Q15" s="747"/>
      <c r="R15" s="747"/>
      <c r="S15" s="747"/>
      <c r="T15" s="747"/>
      <c r="U15" s="747"/>
      <c r="V15" s="747"/>
      <c r="W15" s="747"/>
      <c r="X15" s="747"/>
      <c r="Y15" s="747"/>
      <c r="Z15" s="747"/>
      <c r="AA15" s="589"/>
      <c r="AB15" s="589"/>
      <c r="AC15" s="748" t="s">
        <v>502</v>
      </c>
      <c r="AD15" s="748"/>
      <c r="AE15" s="748"/>
      <c r="AF15" s="748"/>
      <c r="AG15" s="748"/>
      <c r="AH15" s="748"/>
      <c r="AI15" s="747" t="s">
        <v>543</v>
      </c>
      <c r="AJ15" s="747"/>
      <c r="AK15" s="747"/>
      <c r="AL15" s="747"/>
      <c r="AM15" s="747"/>
      <c r="AN15" s="747"/>
      <c r="AO15" s="747"/>
      <c r="AP15" s="747"/>
      <c r="AQ15" s="747"/>
      <c r="AR15" s="747"/>
      <c r="AS15" s="747"/>
      <c r="AT15" s="747"/>
      <c r="AU15" s="747"/>
      <c r="AV15" s="747"/>
      <c r="AW15" s="747"/>
      <c r="AX15" s="583"/>
      <c r="AY15" s="583"/>
      <c r="AZ15" s="611"/>
      <c r="BA15" s="611"/>
      <c r="BB15" s="611"/>
      <c r="BC15" s="612"/>
    </row>
    <row r="16" spans="3:77">
      <c r="C16" s="586"/>
      <c r="D16" s="749"/>
      <c r="E16" s="749"/>
      <c r="F16" s="748" t="s">
        <v>492</v>
      </c>
      <c r="G16" s="748"/>
      <c r="H16" s="748"/>
      <c r="I16" s="748" t="s">
        <v>495</v>
      </c>
      <c r="J16" s="748"/>
      <c r="K16" s="748"/>
      <c r="L16" s="748"/>
      <c r="M16" s="747">
        <v>890</v>
      </c>
      <c r="N16" s="747"/>
      <c r="O16" s="747"/>
      <c r="P16" s="747"/>
      <c r="Q16" s="747"/>
      <c r="R16" s="747"/>
      <c r="S16" s="630" t="s">
        <v>496</v>
      </c>
      <c r="T16" s="750" t="s">
        <v>591</v>
      </c>
      <c r="U16" s="750"/>
      <c r="V16" s="750"/>
      <c r="W16" s="750"/>
      <c r="X16" s="750"/>
      <c r="Y16" s="750"/>
      <c r="Z16" s="750"/>
      <c r="AA16" s="589"/>
      <c r="AB16" s="589"/>
      <c r="AC16" s="748"/>
      <c r="AD16" s="748"/>
      <c r="AE16" s="748"/>
      <c r="AF16" s="748"/>
      <c r="AG16" s="748"/>
      <c r="AH16" s="748"/>
      <c r="AI16" s="747"/>
      <c r="AJ16" s="747"/>
      <c r="AK16" s="747"/>
      <c r="AL16" s="747"/>
      <c r="AM16" s="747"/>
      <c r="AN16" s="747"/>
      <c r="AO16" s="747"/>
      <c r="AP16" s="747"/>
      <c r="AQ16" s="747"/>
      <c r="AR16" s="747"/>
      <c r="AS16" s="747"/>
      <c r="AT16" s="747"/>
      <c r="AU16" s="747"/>
      <c r="AV16" s="747"/>
      <c r="AW16" s="747"/>
      <c r="AX16" s="583"/>
      <c r="AY16" s="583"/>
      <c r="AZ16" s="611"/>
      <c r="BA16" s="611"/>
      <c r="BB16" s="611"/>
      <c r="BC16" s="612"/>
      <c r="BI16" s="646" t="s">
        <v>517</v>
      </c>
      <c r="BO16" s="647"/>
      <c r="BP16" s="647"/>
      <c r="BQ16" s="647"/>
      <c r="BR16" s="647"/>
      <c r="BS16" s="647"/>
      <c r="BT16" s="647"/>
      <c r="BU16" s="647"/>
      <c r="BV16" s="647"/>
      <c r="BW16" s="647"/>
      <c r="BX16" s="647"/>
      <c r="BY16" s="647"/>
    </row>
    <row r="17" spans="3:61">
      <c r="C17" s="586"/>
      <c r="D17" s="749"/>
      <c r="E17" s="749"/>
      <c r="F17" s="748"/>
      <c r="G17" s="748"/>
      <c r="H17" s="748"/>
      <c r="I17" s="747" t="s">
        <v>539</v>
      </c>
      <c r="J17" s="747"/>
      <c r="K17" s="747"/>
      <c r="L17" s="747"/>
      <c r="M17" s="747"/>
      <c r="N17" s="747"/>
      <c r="O17" s="747"/>
      <c r="P17" s="747"/>
      <c r="Q17" s="747"/>
      <c r="R17" s="747"/>
      <c r="S17" s="747"/>
      <c r="T17" s="747"/>
      <c r="U17" s="747"/>
      <c r="V17" s="747"/>
      <c r="W17" s="747"/>
      <c r="X17" s="747"/>
      <c r="Y17" s="747"/>
      <c r="Z17" s="747"/>
      <c r="AA17" s="589"/>
      <c r="AB17" s="589"/>
      <c r="AC17" s="748" t="s">
        <v>499</v>
      </c>
      <c r="AD17" s="748"/>
      <c r="AE17" s="748"/>
      <c r="AF17" s="748" t="s">
        <v>500</v>
      </c>
      <c r="AG17" s="748"/>
      <c r="AH17" s="748"/>
      <c r="AI17" s="747" t="s">
        <v>544</v>
      </c>
      <c r="AJ17" s="747"/>
      <c r="AK17" s="747"/>
      <c r="AL17" s="747"/>
      <c r="AM17" s="747"/>
      <c r="AN17" s="747"/>
      <c r="AO17" s="747"/>
      <c r="AP17" s="747"/>
      <c r="AQ17" s="747"/>
      <c r="AR17" s="747"/>
      <c r="AS17" s="747"/>
      <c r="AT17" s="747"/>
      <c r="AU17" s="747"/>
      <c r="AV17" s="747"/>
      <c r="AW17" s="747"/>
      <c r="AX17" s="583"/>
      <c r="AY17" s="583"/>
      <c r="AZ17" s="611"/>
      <c r="BA17" s="611"/>
      <c r="BB17" s="611"/>
      <c r="BC17" s="612"/>
    </row>
    <row r="18" spans="3:61">
      <c r="C18" s="586"/>
      <c r="D18" s="749"/>
      <c r="E18" s="749"/>
      <c r="F18" s="748"/>
      <c r="G18" s="748"/>
      <c r="H18" s="748"/>
      <c r="I18" s="747"/>
      <c r="J18" s="747"/>
      <c r="K18" s="747"/>
      <c r="L18" s="747"/>
      <c r="M18" s="747"/>
      <c r="N18" s="747"/>
      <c r="O18" s="747"/>
      <c r="P18" s="747"/>
      <c r="Q18" s="747"/>
      <c r="R18" s="747"/>
      <c r="S18" s="747"/>
      <c r="T18" s="747"/>
      <c r="U18" s="747"/>
      <c r="V18" s="747"/>
      <c r="W18" s="747"/>
      <c r="X18" s="747"/>
      <c r="Y18" s="747"/>
      <c r="Z18" s="747"/>
      <c r="AA18" s="589"/>
      <c r="AB18" s="589"/>
      <c r="AC18" s="748"/>
      <c r="AD18" s="748"/>
      <c r="AE18" s="748"/>
      <c r="AF18" s="748" t="s">
        <v>501</v>
      </c>
      <c r="AG18" s="748"/>
      <c r="AH18" s="748"/>
      <c r="AI18" s="747" t="s">
        <v>545</v>
      </c>
      <c r="AJ18" s="747"/>
      <c r="AK18" s="747"/>
      <c r="AL18" s="747"/>
      <c r="AM18" s="747"/>
      <c r="AN18" s="747"/>
      <c r="AO18" s="747"/>
      <c r="AP18" s="747"/>
      <c r="AQ18" s="747"/>
      <c r="AR18" s="747"/>
      <c r="AS18" s="747"/>
      <c r="AT18" s="747"/>
      <c r="AU18" s="747"/>
      <c r="AV18" s="747"/>
      <c r="AW18" s="747"/>
      <c r="AX18" s="583"/>
      <c r="AY18" s="583"/>
      <c r="AZ18" s="611"/>
      <c r="BA18" s="611"/>
      <c r="BB18" s="611"/>
      <c r="BC18" s="612"/>
    </row>
    <row r="19" spans="3:61">
      <c r="C19" s="586"/>
      <c r="D19" s="749"/>
      <c r="E19" s="749"/>
      <c r="F19" s="748" t="s">
        <v>493</v>
      </c>
      <c r="G19" s="748"/>
      <c r="H19" s="748"/>
      <c r="I19" s="748"/>
      <c r="J19" s="747" t="s">
        <v>540</v>
      </c>
      <c r="K19" s="747"/>
      <c r="L19" s="747"/>
      <c r="M19" s="747"/>
      <c r="N19" s="747"/>
      <c r="O19" s="747"/>
      <c r="P19" s="747"/>
      <c r="Q19" s="748" t="s">
        <v>494</v>
      </c>
      <c r="R19" s="748"/>
      <c r="S19" s="747" t="s">
        <v>541</v>
      </c>
      <c r="T19" s="747"/>
      <c r="U19" s="747"/>
      <c r="V19" s="747"/>
      <c r="W19" s="747"/>
      <c r="X19" s="747"/>
      <c r="Y19" s="747"/>
      <c r="Z19" s="747"/>
      <c r="AA19" s="589"/>
      <c r="AB19" s="589"/>
      <c r="AC19" s="748" t="s">
        <v>503</v>
      </c>
      <c r="AD19" s="748"/>
      <c r="AE19" s="748"/>
      <c r="AF19" s="748"/>
      <c r="AG19" s="748"/>
      <c r="AH19" s="748"/>
      <c r="AI19" s="747" t="s">
        <v>546</v>
      </c>
      <c r="AJ19" s="747"/>
      <c r="AK19" s="747"/>
      <c r="AL19" s="747"/>
      <c r="AM19" s="747"/>
      <c r="AN19" s="747"/>
      <c r="AO19" s="747"/>
      <c r="AP19" s="747"/>
      <c r="AQ19" s="747"/>
      <c r="AR19" s="747"/>
      <c r="AS19" s="747"/>
      <c r="AT19" s="747"/>
      <c r="AU19" s="747"/>
      <c r="AV19" s="747"/>
      <c r="AW19" s="747"/>
      <c r="AX19" s="583"/>
      <c r="AY19" s="583"/>
      <c r="AZ19" s="611"/>
      <c r="BA19" s="611"/>
      <c r="BB19" s="611"/>
      <c r="BC19" s="612"/>
    </row>
    <row r="20" spans="3:61">
      <c r="C20" s="586"/>
      <c r="D20" s="749"/>
      <c r="E20" s="749"/>
      <c r="F20" s="748"/>
      <c r="G20" s="748"/>
      <c r="H20" s="748"/>
      <c r="I20" s="748"/>
      <c r="J20" s="747"/>
      <c r="K20" s="747"/>
      <c r="L20" s="747"/>
      <c r="M20" s="747"/>
      <c r="N20" s="747"/>
      <c r="O20" s="747"/>
      <c r="P20" s="747"/>
      <c r="Q20" s="748"/>
      <c r="R20" s="748"/>
      <c r="S20" s="747"/>
      <c r="T20" s="747"/>
      <c r="U20" s="747"/>
      <c r="V20" s="747"/>
      <c r="W20" s="747"/>
      <c r="X20" s="747"/>
      <c r="Y20" s="747"/>
      <c r="Z20" s="747"/>
      <c r="AA20" s="589"/>
      <c r="AB20" s="589"/>
      <c r="AC20" s="748"/>
      <c r="AD20" s="748"/>
      <c r="AE20" s="748"/>
      <c r="AF20" s="748"/>
      <c r="AG20" s="748"/>
      <c r="AH20" s="748"/>
      <c r="AI20" s="747"/>
      <c r="AJ20" s="747"/>
      <c r="AK20" s="747"/>
      <c r="AL20" s="747"/>
      <c r="AM20" s="747"/>
      <c r="AN20" s="747"/>
      <c r="AO20" s="747"/>
      <c r="AP20" s="747"/>
      <c r="AQ20" s="747"/>
      <c r="AR20" s="747"/>
      <c r="AS20" s="747"/>
      <c r="AT20" s="747"/>
      <c r="AU20" s="747"/>
      <c r="AV20" s="747"/>
      <c r="AW20" s="747"/>
      <c r="AX20" s="583"/>
      <c r="AY20" s="583"/>
      <c r="AZ20" s="611"/>
      <c r="BA20" s="611"/>
      <c r="BB20" s="611"/>
      <c r="BC20" s="612"/>
    </row>
    <row r="21" spans="3:61" ht="14.25" thickBot="1">
      <c r="C21" s="587"/>
      <c r="D21" s="588"/>
      <c r="E21" s="588"/>
      <c r="F21" s="588"/>
      <c r="G21" s="588"/>
      <c r="H21" s="588"/>
      <c r="I21" s="588"/>
      <c r="J21" s="588"/>
      <c r="K21" s="588"/>
      <c r="L21" s="588"/>
      <c r="M21" s="588"/>
      <c r="N21" s="588"/>
      <c r="O21" s="588"/>
      <c r="P21" s="588"/>
      <c r="Q21" s="588"/>
      <c r="R21" s="588"/>
      <c r="S21" s="588"/>
      <c r="T21" s="588"/>
      <c r="U21" s="588"/>
      <c r="V21" s="588"/>
      <c r="W21" s="588"/>
      <c r="X21" s="588"/>
      <c r="Y21" s="588"/>
      <c r="Z21" s="588"/>
      <c r="AA21" s="588"/>
      <c r="AB21" s="588"/>
      <c r="AC21" s="588"/>
      <c r="AD21" s="588"/>
      <c r="AE21" s="588"/>
      <c r="AF21" s="588"/>
      <c r="AG21" s="588"/>
      <c r="AH21" s="588"/>
      <c r="AI21" s="588"/>
      <c r="AJ21" s="588"/>
      <c r="AK21" s="588"/>
      <c r="AL21" s="588"/>
      <c r="AM21" s="588"/>
      <c r="AN21" s="588"/>
      <c r="AO21" s="588"/>
      <c r="AP21" s="588"/>
      <c r="AQ21" s="588"/>
      <c r="AR21" s="588"/>
      <c r="AS21" s="588"/>
      <c r="AT21" s="588"/>
      <c r="AU21" s="588"/>
      <c r="AV21" s="588"/>
      <c r="AW21" s="588"/>
      <c r="AX21" s="588"/>
      <c r="AY21" s="588"/>
      <c r="AZ21" s="613"/>
      <c r="BA21" s="613"/>
      <c r="BB21" s="613"/>
      <c r="BC21" s="614"/>
    </row>
    <row r="22" spans="3:61" ht="14.25" thickTop="1"/>
    <row r="24" spans="3:61" ht="17.25">
      <c r="C24" s="629" t="s">
        <v>509</v>
      </c>
      <c r="D24" s="552"/>
      <c r="E24" s="552"/>
      <c r="F24" s="552"/>
      <c r="G24" s="552"/>
      <c r="H24" s="552"/>
      <c r="I24" s="552"/>
      <c r="J24" s="552"/>
      <c r="K24" s="552"/>
      <c r="L24" s="552"/>
      <c r="M24" s="552"/>
      <c r="N24" s="552"/>
      <c r="O24" s="552"/>
      <c r="P24" s="552"/>
    </row>
    <row r="26" spans="3:61">
      <c r="BI26" s="646" t="s">
        <v>518</v>
      </c>
    </row>
    <row r="36" spans="13:27">
      <c r="S36" s="266"/>
      <c r="AA36" s="267" t="s">
        <v>506</v>
      </c>
    </row>
    <row r="41" spans="13:27">
      <c r="M41" s="266" t="s">
        <v>266</v>
      </c>
    </row>
    <row r="52" spans="14:48">
      <c r="N52" s="628"/>
      <c r="O52" s="554"/>
      <c r="P52" s="554"/>
      <c r="Q52" s="554"/>
      <c r="R52" s="554"/>
      <c r="S52" s="554"/>
      <c r="T52" s="554"/>
      <c r="U52" s="554"/>
      <c r="V52" s="554"/>
      <c r="W52" s="554"/>
      <c r="X52" s="554"/>
      <c r="Y52" s="554"/>
      <c r="Z52" s="554"/>
      <c r="AA52" s="554"/>
      <c r="AB52" s="554"/>
      <c r="AC52" s="554"/>
      <c r="AD52" s="554"/>
      <c r="AE52" s="554"/>
      <c r="AF52" s="554"/>
      <c r="AG52" s="554"/>
      <c r="AH52" s="554"/>
      <c r="AI52" s="554"/>
      <c r="AJ52" s="554"/>
      <c r="AK52" s="554"/>
    </row>
    <row r="55" spans="14:48">
      <c r="N55" s="551" t="s">
        <v>483</v>
      </c>
      <c r="O55" s="552"/>
      <c r="P55" s="552"/>
      <c r="Q55" s="552"/>
      <c r="R55" s="552"/>
      <c r="S55" s="552"/>
      <c r="T55" s="552"/>
      <c r="U55" s="552"/>
      <c r="V55" s="552"/>
      <c r="W55" s="552"/>
      <c r="X55" s="552"/>
      <c r="Y55" s="552"/>
      <c r="Z55" s="552"/>
      <c r="AA55" s="552"/>
      <c r="AB55" s="552"/>
      <c r="AC55" s="552"/>
      <c r="AD55" s="552"/>
      <c r="AE55" s="552"/>
      <c r="AF55" s="552"/>
      <c r="AG55" s="552"/>
      <c r="AH55" s="552"/>
      <c r="AI55" s="552"/>
      <c r="AJ55" s="552"/>
      <c r="AK55" s="552"/>
    </row>
    <row r="56" spans="14:48">
      <c r="O56" s="266"/>
    </row>
    <row r="57" spans="14:48">
      <c r="O57" s="266" t="s">
        <v>267</v>
      </c>
    </row>
    <row r="59" spans="14:48">
      <c r="U59" s="266" t="s">
        <v>470</v>
      </c>
      <c r="V59" s="549"/>
      <c r="W59" s="549"/>
      <c r="X59" s="549"/>
      <c r="Y59" s="549"/>
      <c r="Z59" s="549"/>
      <c r="AA59" s="549"/>
      <c r="AB59" s="549"/>
      <c r="AC59" s="549"/>
      <c r="AD59" s="549"/>
      <c r="AE59" s="549"/>
      <c r="AF59" s="549"/>
      <c r="AG59" s="549"/>
      <c r="AH59" s="549"/>
      <c r="AI59" s="549"/>
      <c r="AJ59" s="549"/>
      <c r="AK59" s="549"/>
      <c r="AL59" s="549"/>
      <c r="AM59" s="549"/>
      <c r="AN59" s="549"/>
      <c r="AO59" s="549"/>
      <c r="AP59" s="549"/>
      <c r="AQ59" s="549"/>
      <c r="AR59" s="549"/>
      <c r="AS59" s="549"/>
      <c r="AT59" s="549"/>
      <c r="AU59" s="549"/>
      <c r="AV59" s="549"/>
    </row>
    <row r="60" spans="14:48">
      <c r="S60" s="266"/>
      <c r="V60" s="550" t="s">
        <v>465</v>
      </c>
      <c r="W60" s="549"/>
      <c r="X60" s="549"/>
      <c r="Y60" s="549"/>
      <c r="Z60" s="549"/>
      <c r="AA60" s="549"/>
      <c r="AB60" s="549"/>
      <c r="AC60" s="549"/>
      <c r="AD60" s="549"/>
      <c r="AE60" s="549"/>
      <c r="AF60" s="549"/>
      <c r="AG60" s="549"/>
      <c r="AH60" s="549"/>
      <c r="AI60" s="549"/>
      <c r="AJ60" s="549"/>
      <c r="AK60" s="549"/>
      <c r="AL60" s="549"/>
      <c r="AM60" s="549"/>
      <c r="AN60" s="549"/>
      <c r="AO60" s="549"/>
      <c r="AP60" s="549"/>
      <c r="AQ60" s="549"/>
      <c r="AR60" s="549"/>
      <c r="AS60" s="549"/>
      <c r="AT60" s="549"/>
      <c r="AU60" s="549"/>
      <c r="AV60" s="549"/>
    </row>
    <row r="61" spans="14:48">
      <c r="U61" s="266" t="s">
        <v>520</v>
      </c>
    </row>
    <row r="67" spans="13:40">
      <c r="O67" s="266" t="s">
        <v>463</v>
      </c>
    </row>
    <row r="69" spans="13:40">
      <c r="AA69" s="266" t="s">
        <v>464</v>
      </c>
    </row>
    <row r="72" spans="13:40">
      <c r="M72" t="s">
        <v>466</v>
      </c>
    </row>
    <row r="74" spans="13:40">
      <c r="Y74" t="s">
        <v>467</v>
      </c>
    </row>
    <row r="79" spans="13:40">
      <c r="R79" s="554"/>
      <c r="S79" s="554"/>
      <c r="T79" s="554"/>
      <c r="U79" s="554"/>
      <c r="V79" s="554"/>
      <c r="W79" s="554"/>
      <c r="X79" s="554"/>
      <c r="Y79" s="554"/>
      <c r="Z79" s="554"/>
      <c r="AA79" s="554"/>
      <c r="AB79" s="554"/>
      <c r="AC79" s="554"/>
      <c r="AD79" s="554"/>
      <c r="AE79" s="554"/>
      <c r="AF79" s="554"/>
      <c r="AG79" s="554"/>
      <c r="AH79" s="554"/>
      <c r="AI79" s="554"/>
      <c r="AJ79" s="554"/>
      <c r="AK79" s="554"/>
      <c r="AL79" s="554"/>
      <c r="AM79" s="554"/>
      <c r="AN79" s="554"/>
    </row>
    <row r="81" spans="13:42">
      <c r="Q81" s="551" t="s">
        <v>535</v>
      </c>
      <c r="R81" s="552"/>
      <c r="S81" s="552"/>
      <c r="T81" s="552"/>
      <c r="U81" s="552"/>
      <c r="V81" s="552"/>
      <c r="W81" s="552"/>
      <c r="X81" s="552"/>
      <c r="Y81" s="552"/>
      <c r="Z81" s="552"/>
      <c r="AA81" s="552"/>
      <c r="AB81" s="552"/>
      <c r="AC81" s="552"/>
      <c r="AD81" s="552"/>
      <c r="AE81" s="552"/>
      <c r="AF81" s="552"/>
      <c r="AG81" s="552"/>
      <c r="AH81" s="552"/>
      <c r="AI81" s="552"/>
      <c r="AJ81" s="552"/>
      <c r="AK81" s="552"/>
      <c r="AL81" s="552"/>
      <c r="AM81" s="552"/>
      <c r="AN81" s="552"/>
      <c r="AO81" s="552"/>
      <c r="AP81" s="552"/>
    </row>
    <row r="83" spans="13:42">
      <c r="M83" s="266" t="s">
        <v>468</v>
      </c>
    </row>
    <row r="85" spans="13:42">
      <c r="S85" s="548" t="s">
        <v>474</v>
      </c>
    </row>
    <row r="86" spans="13:42">
      <c r="S86" s="550" t="s">
        <v>469</v>
      </c>
    </row>
    <row r="87" spans="13:42">
      <c r="S87" s="553"/>
    </row>
    <row r="88" spans="13:42">
      <c r="M88" s="266" t="s">
        <v>531</v>
      </c>
      <c r="S88" s="553"/>
    </row>
    <row r="89" spans="13:42">
      <c r="S89" s="553"/>
    </row>
    <row r="90" spans="13:42">
      <c r="S90" s="548" t="s">
        <v>532</v>
      </c>
    </row>
    <row r="91" spans="13:42">
      <c r="S91" s="550" t="s">
        <v>469</v>
      </c>
    </row>
    <row r="92" spans="13:42">
      <c r="AA92" s="266"/>
    </row>
    <row r="93" spans="13:42">
      <c r="M93" s="266" t="s">
        <v>471</v>
      </c>
    </row>
    <row r="95" spans="13:42">
      <c r="AA95" s="548" t="s">
        <v>473</v>
      </c>
    </row>
    <row r="96" spans="13:42">
      <c r="AA96" s="550" t="s">
        <v>472</v>
      </c>
    </row>
    <row r="99" spans="13:20">
      <c r="M99" s="266" t="s">
        <v>475</v>
      </c>
    </row>
    <row r="101" spans="13:20">
      <c r="T101" s="266" t="s">
        <v>487</v>
      </c>
    </row>
    <row r="102" spans="13:20">
      <c r="T102" s="266" t="s">
        <v>476</v>
      </c>
    </row>
    <row r="103" spans="13:20">
      <c r="T103" s="266"/>
    </row>
    <row r="104" spans="13:20">
      <c r="T104" s="266" t="s">
        <v>487</v>
      </c>
    </row>
    <row r="105" spans="13:20">
      <c r="T105" s="266" t="s">
        <v>477</v>
      </c>
    </row>
    <row r="116" spans="1:70">
      <c r="F116" s="548" t="s">
        <v>507</v>
      </c>
    </row>
    <row r="117" spans="1:70">
      <c r="F117" s="550" t="s">
        <v>512</v>
      </c>
    </row>
    <row r="118" spans="1:70">
      <c r="F118" s="550"/>
    </row>
    <row r="119" spans="1:70">
      <c r="F119" s="550"/>
    </row>
    <row r="121" spans="1:70">
      <c r="A121" s="611"/>
      <c r="B121" s="611"/>
      <c r="C121" s="611"/>
      <c r="D121" s="611"/>
      <c r="E121" s="611"/>
      <c r="F121" s="611"/>
      <c r="G121" s="611"/>
      <c r="H121" s="611"/>
      <c r="I121" s="611"/>
      <c r="J121" s="611"/>
      <c r="K121" s="611"/>
      <c r="L121" s="611"/>
      <c r="M121" s="611"/>
      <c r="N121" s="611"/>
      <c r="O121" s="611"/>
      <c r="P121" s="611"/>
      <c r="Q121" s="611"/>
      <c r="R121" s="611"/>
      <c r="S121" s="611"/>
      <c r="T121" s="611"/>
      <c r="U121" s="611"/>
      <c r="V121" s="611"/>
      <c r="W121" s="611"/>
      <c r="X121" s="611"/>
      <c r="Y121" s="611"/>
      <c r="Z121" s="611"/>
      <c r="AA121" s="611"/>
      <c r="AB121" s="611"/>
      <c r="AC121" s="611"/>
      <c r="AD121" s="611"/>
      <c r="AE121" s="611"/>
      <c r="AF121" s="611"/>
      <c r="AG121" s="611"/>
      <c r="AH121" s="611"/>
      <c r="AI121" s="611"/>
      <c r="AJ121" s="611"/>
      <c r="AK121" s="611"/>
      <c r="AL121" s="611"/>
      <c r="AM121" s="611"/>
      <c r="AN121" s="611"/>
      <c r="AO121" s="611"/>
      <c r="AP121" s="611"/>
      <c r="AQ121" s="611"/>
      <c r="AR121" s="611"/>
      <c r="AS121" s="611"/>
      <c r="AT121" s="611"/>
      <c r="AU121" s="611"/>
      <c r="AV121" s="611"/>
      <c r="AW121" s="611"/>
      <c r="AX121" s="611"/>
      <c r="AY121" s="611"/>
      <c r="AZ121" s="611"/>
      <c r="BA121" s="611"/>
      <c r="BB121" s="611"/>
      <c r="BC121" s="611"/>
      <c r="BD121" s="611"/>
      <c r="BE121" s="611"/>
      <c r="BF121" s="611"/>
      <c r="BG121" s="611"/>
      <c r="BH121" s="611"/>
      <c r="BI121" s="611"/>
      <c r="BJ121" s="611"/>
      <c r="BK121" s="611"/>
      <c r="BL121" s="611"/>
      <c r="BM121" s="611"/>
      <c r="BN121" s="611"/>
      <c r="BO121" s="611"/>
      <c r="BP121" s="611"/>
      <c r="BQ121" s="611"/>
      <c r="BR121" s="611"/>
    </row>
    <row r="122" spans="1:70" ht="17.25">
      <c r="C122" s="629" t="s">
        <v>509</v>
      </c>
      <c r="D122" s="552"/>
      <c r="E122" s="552"/>
      <c r="F122" s="552"/>
      <c r="G122" s="552"/>
      <c r="H122" s="552"/>
      <c r="I122" s="552"/>
      <c r="J122" s="552"/>
      <c r="K122" s="552"/>
      <c r="L122" s="552"/>
      <c r="M122" s="552"/>
      <c r="N122" s="552"/>
      <c r="O122" s="552"/>
      <c r="P122" s="552"/>
    </row>
    <row r="134" spans="13:62">
      <c r="AA134" s="267" t="s">
        <v>506</v>
      </c>
    </row>
    <row r="135" spans="13:62">
      <c r="BJ135" s="645" t="s">
        <v>519</v>
      </c>
    </row>
    <row r="137" spans="13:62">
      <c r="BH137" s="645" t="s">
        <v>518</v>
      </c>
    </row>
    <row r="139" spans="13:62">
      <c r="M139" s="266" t="s">
        <v>266</v>
      </c>
    </row>
    <row r="154" spans="14:35">
      <c r="N154" s="551" t="s">
        <v>483</v>
      </c>
      <c r="O154" s="552"/>
      <c r="P154" s="552"/>
      <c r="Q154" s="552"/>
      <c r="R154" s="552"/>
      <c r="S154" s="552"/>
      <c r="T154" s="552"/>
      <c r="U154" s="552"/>
      <c r="V154" s="552"/>
      <c r="W154" s="552"/>
      <c r="X154" s="552"/>
      <c r="Y154" s="552"/>
      <c r="Z154" s="552"/>
      <c r="AA154" s="552"/>
      <c r="AB154" s="552"/>
      <c r="AC154" s="552"/>
      <c r="AD154" s="552"/>
      <c r="AE154" s="552"/>
      <c r="AF154" s="552"/>
      <c r="AG154" s="552"/>
      <c r="AH154" s="552"/>
      <c r="AI154" s="552"/>
    </row>
    <row r="156" spans="14:35">
      <c r="O156" s="266" t="s">
        <v>267</v>
      </c>
    </row>
    <row r="158" spans="14:35">
      <c r="U158" s="266" t="s">
        <v>470</v>
      </c>
      <c r="V158" s="549"/>
    </row>
    <row r="159" spans="14:35">
      <c r="V159" s="550" t="s">
        <v>465</v>
      </c>
    </row>
    <row r="160" spans="14:35">
      <c r="U160" s="266" t="s">
        <v>520</v>
      </c>
    </row>
    <row r="162" spans="13:41">
      <c r="O162" s="266" t="s">
        <v>464</v>
      </c>
    </row>
    <row r="167" spans="13:41">
      <c r="O167" t="s">
        <v>508</v>
      </c>
    </row>
    <row r="174" spans="13:41">
      <c r="P174" s="551" t="s">
        <v>535</v>
      </c>
      <c r="Q174" s="552"/>
      <c r="R174" s="552"/>
      <c r="S174" s="552"/>
      <c r="T174" s="552"/>
      <c r="U174" s="552"/>
      <c r="V174" s="552"/>
      <c r="W174" s="552"/>
      <c r="X174" s="552"/>
      <c r="Y174" s="552"/>
      <c r="Z174" s="552"/>
      <c r="AA174" s="552"/>
      <c r="AB174" s="552"/>
      <c r="AC174" s="552"/>
      <c r="AD174" s="552"/>
      <c r="AE174" s="552"/>
      <c r="AF174" s="552"/>
      <c r="AG174" s="552"/>
      <c r="AH174" s="552"/>
      <c r="AI174" s="552"/>
      <c r="AJ174" s="552"/>
      <c r="AK174" s="552"/>
      <c r="AL174" s="552"/>
      <c r="AM174" s="552"/>
      <c r="AN174" s="552"/>
      <c r="AO174" s="552"/>
    </row>
    <row r="176" spans="13:41">
      <c r="M176" s="266" t="s">
        <v>468</v>
      </c>
    </row>
    <row r="178" spans="13:27">
      <c r="S178" s="548" t="s">
        <v>474</v>
      </c>
    </row>
    <row r="179" spans="13:27">
      <c r="S179" s="550" t="s">
        <v>469</v>
      </c>
    </row>
    <row r="181" spans="13:27">
      <c r="M181" s="266" t="s">
        <v>531</v>
      </c>
      <c r="S181" s="553"/>
    </row>
    <row r="182" spans="13:27">
      <c r="S182" s="553"/>
    </row>
    <row r="183" spans="13:27">
      <c r="S183" s="548" t="s">
        <v>532</v>
      </c>
    </row>
    <row r="184" spans="13:27">
      <c r="S184" s="550" t="s">
        <v>469</v>
      </c>
    </row>
    <row r="186" spans="13:27">
      <c r="M186" s="266" t="s">
        <v>471</v>
      </c>
    </row>
    <row r="188" spans="13:27">
      <c r="AA188" s="548" t="s">
        <v>473</v>
      </c>
    </row>
    <row r="189" spans="13:27">
      <c r="AA189" s="550" t="s">
        <v>472</v>
      </c>
    </row>
    <row r="192" spans="13:27">
      <c r="M192" s="266" t="s">
        <v>475</v>
      </c>
    </row>
    <row r="194" spans="20:20">
      <c r="T194" s="266" t="s">
        <v>487</v>
      </c>
    </row>
    <row r="195" spans="20:20">
      <c r="T195" s="266" t="s">
        <v>476</v>
      </c>
    </row>
    <row r="196" spans="20:20">
      <c r="T196" s="266"/>
    </row>
    <row r="197" spans="20:20">
      <c r="T197" s="266" t="s">
        <v>487</v>
      </c>
    </row>
    <row r="198" spans="20:20">
      <c r="T198" s="266" t="s">
        <v>477</v>
      </c>
    </row>
    <row r="209" spans="3:16">
      <c r="G209" s="548" t="s">
        <v>507</v>
      </c>
    </row>
    <row r="210" spans="3:16">
      <c r="G210" s="550" t="s">
        <v>512</v>
      </c>
    </row>
    <row r="211" spans="3:16">
      <c r="G211" s="550"/>
    </row>
    <row r="212" spans="3:16">
      <c r="G212" s="550"/>
    </row>
    <row r="215" spans="3:16" ht="17.25">
      <c r="C215" s="629" t="s">
        <v>509</v>
      </c>
      <c r="D215" s="552"/>
      <c r="E215" s="552"/>
      <c r="F215" s="552"/>
      <c r="G215" s="552"/>
      <c r="H215" s="552"/>
      <c r="I215" s="552"/>
      <c r="J215" s="552"/>
      <c r="K215" s="552"/>
      <c r="L215" s="552"/>
      <c r="M215" s="552"/>
      <c r="N215" s="552"/>
      <c r="O215" s="552"/>
      <c r="P215" s="552"/>
    </row>
    <row r="227" spans="12:27">
      <c r="AA227" s="267" t="s">
        <v>506</v>
      </c>
    </row>
    <row r="232" spans="12:27">
      <c r="L232" s="266" t="s">
        <v>266</v>
      </c>
    </row>
    <row r="244" spans="13:63">
      <c r="BJ244" s="646" t="s">
        <v>517</v>
      </c>
    </row>
    <row r="247" spans="13:63">
      <c r="N247" s="551" t="s">
        <v>483</v>
      </c>
      <c r="O247" s="552"/>
      <c r="P247" s="552"/>
      <c r="Q247" s="552"/>
      <c r="R247" s="552"/>
      <c r="S247" s="552"/>
      <c r="T247" s="552"/>
      <c r="U247" s="552"/>
      <c r="V247" s="552"/>
      <c r="W247" s="552"/>
      <c r="X247" s="552"/>
      <c r="Y247" s="552"/>
      <c r="Z247" s="552"/>
      <c r="AA247" s="552"/>
      <c r="AB247" s="552"/>
      <c r="AC247" s="552"/>
      <c r="AD247" s="552"/>
      <c r="AE247" s="552"/>
      <c r="AF247" s="552"/>
      <c r="AG247" s="552"/>
      <c r="AH247" s="552"/>
      <c r="AI247" s="552"/>
    </row>
    <row r="249" spans="13:63">
      <c r="M249" s="266" t="s">
        <v>267</v>
      </c>
    </row>
    <row r="251" spans="13:63">
      <c r="S251" s="266" t="s">
        <v>470</v>
      </c>
      <c r="T251" s="549"/>
    </row>
    <row r="252" spans="13:63">
      <c r="T252" s="550" t="s">
        <v>465</v>
      </c>
    </row>
    <row r="253" spans="13:63">
      <c r="S253" s="266" t="s">
        <v>520</v>
      </c>
      <c r="BK253" s="646" t="s">
        <v>519</v>
      </c>
    </row>
    <row r="255" spans="13:63">
      <c r="M255" s="266" t="s">
        <v>464</v>
      </c>
    </row>
    <row r="257" spans="13:63">
      <c r="BK257" s="646"/>
    </row>
    <row r="260" spans="13:63">
      <c r="M260" t="s">
        <v>510</v>
      </c>
    </row>
    <row r="267" spans="13:63">
      <c r="O267" s="551" t="s">
        <v>535</v>
      </c>
      <c r="P267" s="552"/>
      <c r="Q267" s="552"/>
      <c r="R267" s="552"/>
      <c r="S267" s="552"/>
      <c r="T267" s="552"/>
      <c r="U267" s="552"/>
      <c r="V267" s="552"/>
      <c r="W267" s="552"/>
      <c r="X267" s="552"/>
      <c r="Y267" s="552"/>
      <c r="Z267" s="552"/>
      <c r="AA267" s="552"/>
      <c r="AB267" s="552"/>
      <c r="AC267" s="552"/>
      <c r="AD267" s="552"/>
      <c r="AE267" s="552"/>
      <c r="AF267" s="552"/>
      <c r="AG267" s="552"/>
      <c r="AH267" s="552"/>
      <c r="AI267" s="552"/>
      <c r="AJ267" s="552"/>
      <c r="AK267" s="552"/>
      <c r="AL267" s="552"/>
      <c r="AM267" s="552"/>
      <c r="AN267" s="552"/>
    </row>
    <row r="269" spans="13:63">
      <c r="M269" s="266" t="s">
        <v>468</v>
      </c>
    </row>
    <row r="271" spans="13:63">
      <c r="S271" s="548" t="s">
        <v>474</v>
      </c>
    </row>
    <row r="272" spans="13:63">
      <c r="S272" s="550" t="s">
        <v>469</v>
      </c>
    </row>
    <row r="274" spans="13:27">
      <c r="M274" s="266" t="s">
        <v>531</v>
      </c>
      <c r="S274" s="553"/>
    </row>
    <row r="275" spans="13:27">
      <c r="S275" s="553"/>
    </row>
    <row r="276" spans="13:27">
      <c r="S276" s="548" t="s">
        <v>532</v>
      </c>
    </row>
    <row r="277" spans="13:27">
      <c r="S277" s="550" t="s">
        <v>469</v>
      </c>
    </row>
    <row r="279" spans="13:27">
      <c r="M279" s="266" t="s">
        <v>471</v>
      </c>
    </row>
    <row r="281" spans="13:27">
      <c r="AA281" s="548" t="s">
        <v>473</v>
      </c>
    </row>
    <row r="282" spans="13:27">
      <c r="AA282" s="550" t="s">
        <v>472</v>
      </c>
    </row>
    <row r="285" spans="13:27">
      <c r="M285" s="266" t="s">
        <v>475</v>
      </c>
    </row>
    <row r="287" spans="13:27">
      <c r="T287" s="266" t="s">
        <v>487</v>
      </c>
    </row>
    <row r="288" spans="13:27">
      <c r="T288" s="266" t="s">
        <v>476</v>
      </c>
    </row>
    <row r="289" spans="7:20">
      <c r="T289" s="266"/>
    </row>
    <row r="290" spans="7:20">
      <c r="T290" s="266" t="s">
        <v>487</v>
      </c>
    </row>
    <row r="291" spans="7:20">
      <c r="T291" s="266" t="s">
        <v>477</v>
      </c>
    </row>
    <row r="302" spans="7:20">
      <c r="G302" s="548" t="s">
        <v>507</v>
      </c>
    </row>
    <row r="303" spans="7:20">
      <c r="G303" s="550" t="s">
        <v>512</v>
      </c>
    </row>
  </sheetData>
  <sheetProtection password="DDC8" sheet="1" objects="1" scenarios="1"/>
  <mergeCells count="26">
    <mergeCell ref="T16:Z16"/>
    <mergeCell ref="F19:I20"/>
    <mergeCell ref="AI18:AW18"/>
    <mergeCell ref="AI19:AW20"/>
    <mergeCell ref="AC13:AH14"/>
    <mergeCell ref="AC15:AH16"/>
    <mergeCell ref="AI13:AW14"/>
    <mergeCell ref="AI15:AW16"/>
    <mergeCell ref="AI17:AW17"/>
    <mergeCell ref="AC19:AH20"/>
    <mergeCell ref="D6:R7"/>
    <mergeCell ref="J19:P20"/>
    <mergeCell ref="AC17:AE18"/>
    <mergeCell ref="AF17:AH17"/>
    <mergeCell ref="AF18:AH18"/>
    <mergeCell ref="D13:E20"/>
    <mergeCell ref="F14:H15"/>
    <mergeCell ref="F13:H13"/>
    <mergeCell ref="I14:Z15"/>
    <mergeCell ref="I13:Z13"/>
    <mergeCell ref="I17:Z18"/>
    <mergeCell ref="Q19:R20"/>
    <mergeCell ref="S19:Z20"/>
    <mergeCell ref="F16:H18"/>
    <mergeCell ref="I16:L16"/>
    <mergeCell ref="M16:R16"/>
  </mergeCells>
  <phoneticPr fontId="8"/>
  <printOptions horizontalCentered="1"/>
  <pageMargins left="0.51181102362204722" right="0.51181102362204722" top="0.35433070866141736" bottom="0.35433070866141736" header="0.31496062992125984" footer="0.31496062992125984"/>
  <pageSetup paperSize="9" scale="57" fitToHeight="0" orientation="portrait" r:id="rId1"/>
  <rowBreaks count="2" manualBreakCount="2">
    <brk id="115" min="1" max="56" man="1"/>
    <brk id="211" min="1" max="56"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CN208"/>
  <sheetViews>
    <sheetView topLeftCell="BX1" zoomScale="160" zoomScaleNormal="160" workbookViewId="0">
      <selection activeCell="BC10" sqref="BC9:CL10"/>
    </sheetView>
  </sheetViews>
  <sheetFormatPr defaultRowHeight="13.5"/>
  <cols>
    <col min="1" max="1" width="3.5" style="560" bestFit="1" customWidth="1"/>
    <col min="2" max="2" width="18.625" style="560" customWidth="1"/>
    <col min="3" max="43" width="4.625" style="560" customWidth="1"/>
    <col min="44" max="46" width="9" style="560"/>
    <col min="47" max="47" width="9" style="560" customWidth="1"/>
    <col min="48" max="48" width="16.125" style="560" bestFit="1" customWidth="1"/>
    <col min="49" max="91" width="9" style="560" customWidth="1"/>
    <col min="92" max="16384" width="9" style="560"/>
  </cols>
  <sheetData>
    <row r="1" spans="1:92">
      <c r="A1" s="1331" t="s">
        <v>479</v>
      </c>
      <c r="B1" s="1331"/>
      <c r="C1" s="1331"/>
      <c r="D1" s="1331"/>
      <c r="E1" s="1331"/>
      <c r="F1" s="1331"/>
      <c r="G1" s="1331"/>
      <c r="H1" s="1331"/>
      <c r="I1" s="1331"/>
      <c r="J1" s="1331"/>
      <c r="K1" s="1331"/>
      <c r="L1" s="1331"/>
      <c r="M1" s="1331"/>
      <c r="N1" s="1331"/>
      <c r="O1" s="1331"/>
      <c r="P1" s="1331"/>
      <c r="Q1" s="1331"/>
      <c r="R1" s="1331"/>
      <c r="S1" s="1331"/>
      <c r="T1" s="1331"/>
      <c r="U1" s="1331"/>
      <c r="V1" s="1331"/>
      <c r="W1" s="1331"/>
      <c r="X1" s="1331"/>
      <c r="Y1" s="1331"/>
      <c r="Z1" s="1331"/>
      <c r="AA1" s="1331"/>
      <c r="AB1" s="1331"/>
      <c r="AC1" s="1331"/>
      <c r="AD1" s="1331"/>
      <c r="AE1" s="1331"/>
      <c r="AF1" s="1331"/>
      <c r="AG1" s="1331"/>
      <c r="AH1" s="1331"/>
      <c r="AI1" s="1331"/>
      <c r="AJ1" s="1331"/>
      <c r="AK1" s="1331"/>
      <c r="AL1" s="1331"/>
      <c r="AM1" s="1331"/>
      <c r="AN1" s="1331"/>
      <c r="AO1" s="1331"/>
      <c r="AP1" s="1331"/>
      <c r="AQ1" s="1331"/>
      <c r="AR1" s="1331"/>
      <c r="AS1" s="1331"/>
      <c r="AT1" s="1331"/>
    </row>
    <row r="2" spans="1:92">
      <c r="AU2" s="560">
        <v>44626</v>
      </c>
      <c r="AV2" s="582">
        <v>44626</v>
      </c>
    </row>
    <row r="3" spans="1:92">
      <c r="B3" s="560" t="s">
        <v>426</v>
      </c>
      <c r="C3" s="1332"/>
      <c r="D3" s="1332"/>
      <c r="E3" s="1332"/>
      <c r="F3" s="1332"/>
      <c r="G3" s="1332"/>
      <c r="H3" s="1332"/>
      <c r="I3" s="1332"/>
      <c r="J3" s="1332"/>
      <c r="K3" s="1332"/>
      <c r="L3" s="1332"/>
      <c r="AU3" s="560">
        <v>44588</v>
      </c>
      <c r="AV3" s="582">
        <v>44588</v>
      </c>
    </row>
    <row r="4" spans="1:92">
      <c r="B4" s="560" t="s">
        <v>427</v>
      </c>
      <c r="C4" s="1332"/>
      <c r="D4" s="1332"/>
      <c r="E4" s="1332"/>
      <c r="F4" s="1332"/>
      <c r="G4" s="1332"/>
      <c r="H4" s="1332"/>
      <c r="I4" s="1332"/>
      <c r="J4" s="1332"/>
      <c r="K4" s="1332"/>
      <c r="L4" s="1332"/>
      <c r="AU4" s="560">
        <v>44834</v>
      </c>
      <c r="AV4" s="582">
        <v>44834</v>
      </c>
    </row>
    <row r="5" spans="1:92">
      <c r="AU5" s="560">
        <v>44659</v>
      </c>
      <c r="AV5" s="582">
        <v>44659</v>
      </c>
    </row>
    <row r="6" spans="1:92">
      <c r="A6" s="1176"/>
      <c r="B6" s="1176" t="s">
        <v>411</v>
      </c>
      <c r="C6" s="1175">
        <f>定員30名以上!C8</f>
        <v>45087</v>
      </c>
      <c r="D6" s="1175">
        <f>定員30名以上!D8</f>
        <v>45088</v>
      </c>
      <c r="E6" s="1175">
        <f>定員30名以上!E8</f>
        <v>45089</v>
      </c>
      <c r="F6" s="1175">
        <f>定員30名以上!F8</f>
        <v>45090</v>
      </c>
      <c r="G6" s="1175">
        <f>定員30名以上!G8</f>
        <v>45091</v>
      </c>
      <c r="H6" s="1175">
        <f>定員30名以上!H8</f>
        <v>45092</v>
      </c>
      <c r="I6" s="1175">
        <f>定員30名以上!I8</f>
        <v>45093</v>
      </c>
      <c r="J6" s="1175">
        <f>定員30名以上!J8</f>
        <v>45094</v>
      </c>
      <c r="K6" s="1175">
        <f>定員30名以上!K8</f>
        <v>0</v>
      </c>
      <c r="L6" s="1175">
        <f>定員30名以上!L8</f>
        <v>0</v>
      </c>
      <c r="M6" s="1175">
        <f>定員30名以上!M8</f>
        <v>0</v>
      </c>
      <c r="N6" s="1175">
        <f>定員30名以上!N8</f>
        <v>0</v>
      </c>
      <c r="O6" s="1175">
        <f>定員30名以上!O8</f>
        <v>0</v>
      </c>
      <c r="P6" s="1175">
        <f>定員30名以上!P8</f>
        <v>0</v>
      </c>
      <c r="Q6" s="1175">
        <f>定員30名以上!Q8</f>
        <v>0</v>
      </c>
      <c r="R6" s="1175">
        <f>定員30名以上!R8</f>
        <v>0</v>
      </c>
      <c r="S6" s="1175">
        <f>定員30名以上!S8</f>
        <v>0</v>
      </c>
      <c r="T6" s="1175">
        <f>定員30名以上!T8</f>
        <v>0</v>
      </c>
      <c r="U6" s="1175">
        <f>定員30名以上!U8</f>
        <v>45139</v>
      </c>
      <c r="V6" s="1175">
        <f>定員30名以上!V8</f>
        <v>45140</v>
      </c>
      <c r="W6" s="1175">
        <f>定員30名以上!W8</f>
        <v>45141</v>
      </c>
      <c r="X6" s="1175">
        <f>定員30名以上!X8</f>
        <v>45142</v>
      </c>
      <c r="Y6" s="1175">
        <f>定員30名以上!Y8</f>
        <v>45143</v>
      </c>
      <c r="Z6" s="1175">
        <f>定員30名以上!Z8</f>
        <v>45144</v>
      </c>
      <c r="AA6" s="1175">
        <f>定員30名以上!AA8</f>
        <v>45145</v>
      </c>
      <c r="AB6" s="1175">
        <f>定員30名以上!AB8</f>
        <v>0</v>
      </c>
      <c r="AC6" s="1175">
        <f>定員30名以上!AC8</f>
        <v>0</v>
      </c>
      <c r="AD6" s="1175">
        <f>定員30名以上!AD8</f>
        <v>0</v>
      </c>
      <c r="AE6" s="1175">
        <f>定員30名以上!AE8</f>
        <v>0</v>
      </c>
      <c r="AF6" s="1175">
        <f>定員30名以上!AF8</f>
        <v>0</v>
      </c>
      <c r="AG6" s="1175">
        <f>定員30名以上!AG8</f>
        <v>0</v>
      </c>
      <c r="AH6" s="1175">
        <f>定員30名以上!AH8</f>
        <v>0</v>
      </c>
      <c r="AI6" s="1175">
        <f>定員30名以上!AI8</f>
        <v>0</v>
      </c>
      <c r="AJ6" s="1175">
        <f>定員30名以上!AJ8</f>
        <v>0</v>
      </c>
      <c r="AK6" s="1175">
        <f>定員30名以上!AK8</f>
        <v>0</v>
      </c>
      <c r="AL6" s="1175">
        <f>定員30名以上!AL8</f>
        <v>0</v>
      </c>
      <c r="AM6" s="1175">
        <f>定員30名以上!AM8</f>
        <v>0</v>
      </c>
      <c r="AN6" s="1175">
        <f>定員30名以上!AN8</f>
        <v>0</v>
      </c>
      <c r="AO6" s="1175">
        <f>定員30名以上!AO8</f>
        <v>0</v>
      </c>
      <c r="AP6" s="1175">
        <f>定員30名以上!AP8</f>
        <v>0</v>
      </c>
      <c r="AQ6" s="1175">
        <f>定員30名以上!AQ8</f>
        <v>0</v>
      </c>
      <c r="AR6" s="1176" t="s">
        <v>430</v>
      </c>
      <c r="AS6" s="1176"/>
      <c r="AT6" s="1176"/>
      <c r="AV6" s="570">
        <v>45016</v>
      </c>
    </row>
    <row r="7" spans="1:92" ht="40.5">
      <c r="A7" s="1176"/>
      <c r="B7" s="1176"/>
      <c r="C7" s="1175"/>
      <c r="D7" s="1175"/>
      <c r="E7" s="1175"/>
      <c r="F7" s="1175"/>
      <c r="G7" s="1175"/>
      <c r="H7" s="1175"/>
      <c r="I7" s="1175"/>
      <c r="J7" s="1175"/>
      <c r="K7" s="1175"/>
      <c r="L7" s="1175"/>
      <c r="M7" s="1175"/>
      <c r="N7" s="1175"/>
      <c r="O7" s="1175"/>
      <c r="P7" s="1175"/>
      <c r="Q7" s="1175"/>
      <c r="R7" s="1175"/>
      <c r="S7" s="1175"/>
      <c r="T7" s="1175"/>
      <c r="U7" s="1175"/>
      <c r="V7" s="1175"/>
      <c r="W7" s="1175"/>
      <c r="X7" s="1175"/>
      <c r="Y7" s="1175"/>
      <c r="Z7" s="1175"/>
      <c r="AA7" s="1175"/>
      <c r="AB7" s="1175"/>
      <c r="AC7" s="1175"/>
      <c r="AD7" s="1175"/>
      <c r="AE7" s="1175"/>
      <c r="AF7" s="1175"/>
      <c r="AG7" s="1175"/>
      <c r="AH7" s="1175"/>
      <c r="AI7" s="1175"/>
      <c r="AJ7" s="1175"/>
      <c r="AK7" s="1175"/>
      <c r="AL7" s="1175"/>
      <c r="AM7" s="1175"/>
      <c r="AN7" s="1175"/>
      <c r="AO7" s="1175"/>
      <c r="AP7" s="1175"/>
      <c r="AQ7" s="1175"/>
      <c r="AR7" s="571" t="s">
        <v>431</v>
      </c>
      <c r="AS7" s="571" t="s">
        <v>432</v>
      </c>
      <c r="AT7" s="571" t="s">
        <v>433</v>
      </c>
      <c r="AW7" s="570">
        <f>C6</f>
        <v>45087</v>
      </c>
      <c r="AX7" s="570">
        <f t="shared" ref="AX7:CK7" si="0">D6</f>
        <v>45088</v>
      </c>
      <c r="AY7" s="570">
        <f t="shared" si="0"/>
        <v>45089</v>
      </c>
      <c r="AZ7" s="570">
        <f t="shared" si="0"/>
        <v>45090</v>
      </c>
      <c r="BA7" s="570">
        <f t="shared" si="0"/>
        <v>45091</v>
      </c>
      <c r="BB7" s="570">
        <f t="shared" si="0"/>
        <v>45092</v>
      </c>
      <c r="BC7" s="570">
        <f t="shared" si="0"/>
        <v>45093</v>
      </c>
      <c r="BD7" s="570">
        <f t="shared" si="0"/>
        <v>45094</v>
      </c>
      <c r="BE7" s="570">
        <f t="shared" si="0"/>
        <v>0</v>
      </c>
      <c r="BF7" s="570">
        <f t="shared" si="0"/>
        <v>0</v>
      </c>
      <c r="BG7" s="570">
        <f t="shared" si="0"/>
        <v>0</v>
      </c>
      <c r="BH7" s="570">
        <f t="shared" si="0"/>
        <v>0</v>
      </c>
      <c r="BI7" s="570">
        <f t="shared" si="0"/>
        <v>0</v>
      </c>
      <c r="BJ7" s="570">
        <f t="shared" si="0"/>
        <v>0</v>
      </c>
      <c r="BK7" s="570">
        <f t="shared" si="0"/>
        <v>0</v>
      </c>
      <c r="BL7" s="570">
        <f t="shared" si="0"/>
        <v>0</v>
      </c>
      <c r="BM7" s="570">
        <f t="shared" si="0"/>
        <v>0</v>
      </c>
      <c r="BN7" s="570">
        <f t="shared" si="0"/>
        <v>0</v>
      </c>
      <c r="BO7" s="570">
        <f t="shared" si="0"/>
        <v>45139</v>
      </c>
      <c r="BP7" s="570">
        <f t="shared" si="0"/>
        <v>45140</v>
      </c>
      <c r="BQ7" s="570">
        <f t="shared" si="0"/>
        <v>45141</v>
      </c>
      <c r="BR7" s="570">
        <f t="shared" si="0"/>
        <v>45142</v>
      </c>
      <c r="BS7" s="570">
        <f t="shared" si="0"/>
        <v>45143</v>
      </c>
      <c r="BT7" s="570">
        <f t="shared" si="0"/>
        <v>45144</v>
      </c>
      <c r="BU7" s="570">
        <f t="shared" si="0"/>
        <v>45145</v>
      </c>
      <c r="BV7" s="570">
        <f t="shared" si="0"/>
        <v>0</v>
      </c>
      <c r="BW7" s="570">
        <f t="shared" si="0"/>
        <v>0</v>
      </c>
      <c r="BX7" s="570">
        <f t="shared" si="0"/>
        <v>0</v>
      </c>
      <c r="BY7" s="570">
        <f t="shared" si="0"/>
        <v>0</v>
      </c>
      <c r="BZ7" s="570">
        <f t="shared" si="0"/>
        <v>0</v>
      </c>
      <c r="CA7" s="570">
        <f t="shared" si="0"/>
        <v>0</v>
      </c>
      <c r="CB7" s="570">
        <f t="shared" si="0"/>
        <v>0</v>
      </c>
      <c r="CC7" s="570">
        <f t="shared" si="0"/>
        <v>0</v>
      </c>
      <c r="CD7" s="570">
        <f t="shared" si="0"/>
        <v>0</v>
      </c>
      <c r="CE7" s="570">
        <f t="shared" si="0"/>
        <v>0</v>
      </c>
      <c r="CF7" s="570">
        <f t="shared" si="0"/>
        <v>0</v>
      </c>
      <c r="CG7" s="570">
        <f t="shared" si="0"/>
        <v>0</v>
      </c>
      <c r="CH7" s="570">
        <f t="shared" si="0"/>
        <v>0</v>
      </c>
      <c r="CI7" s="570">
        <f t="shared" si="0"/>
        <v>0</v>
      </c>
      <c r="CJ7" s="570">
        <f t="shared" si="0"/>
        <v>0</v>
      </c>
      <c r="CK7" s="570">
        <f t="shared" si="0"/>
        <v>0</v>
      </c>
      <c r="CL7" s="560" t="s">
        <v>480</v>
      </c>
      <c r="CM7" s="560" t="s">
        <v>481</v>
      </c>
    </row>
    <row r="8" spans="1:92">
      <c r="A8" s="572">
        <v>1</v>
      </c>
      <c r="B8" s="573"/>
      <c r="C8" s="574">
        <f>IF(OR(AND(44626&gt;=C109,C109&gt;=44588),AND(45382&gt;=C109,C109&gt;=44659)),1,0)</f>
        <v>1</v>
      </c>
      <c r="D8" s="574">
        <f t="shared" ref="C8:AQ14" si="1">IF(OR(AND(44626&gt;=D109,D109&gt;=44588),AND(45382&gt;=D109,D109&gt;=44659)),1,0)</f>
        <v>1</v>
      </c>
      <c r="E8" s="574">
        <f t="shared" si="1"/>
        <v>1</v>
      </c>
      <c r="F8" s="574">
        <f t="shared" si="1"/>
        <v>1</v>
      </c>
      <c r="G8" s="574">
        <f t="shared" si="1"/>
        <v>1</v>
      </c>
      <c r="H8" s="574">
        <f t="shared" si="1"/>
        <v>1</v>
      </c>
      <c r="I8" s="574">
        <f t="shared" si="1"/>
        <v>1</v>
      </c>
      <c r="J8" s="574">
        <f t="shared" si="1"/>
        <v>1</v>
      </c>
      <c r="K8" s="574">
        <f t="shared" si="1"/>
        <v>0</v>
      </c>
      <c r="L8" s="574">
        <f t="shared" si="1"/>
        <v>0</v>
      </c>
      <c r="M8" s="574">
        <f t="shared" si="1"/>
        <v>0</v>
      </c>
      <c r="N8" s="574">
        <f t="shared" si="1"/>
        <v>0</v>
      </c>
      <c r="O8" s="574">
        <f t="shared" si="1"/>
        <v>0</v>
      </c>
      <c r="P8" s="574">
        <f t="shared" si="1"/>
        <v>0</v>
      </c>
      <c r="Q8" s="574">
        <f t="shared" si="1"/>
        <v>0</v>
      </c>
      <c r="R8" s="574">
        <f t="shared" si="1"/>
        <v>0</v>
      </c>
      <c r="S8" s="574">
        <f t="shared" si="1"/>
        <v>0</v>
      </c>
      <c r="T8" s="574">
        <f t="shared" si="1"/>
        <v>0</v>
      </c>
      <c r="U8" s="574">
        <f t="shared" si="1"/>
        <v>1</v>
      </c>
      <c r="V8" s="574">
        <f t="shared" si="1"/>
        <v>1</v>
      </c>
      <c r="W8" s="574">
        <f t="shared" si="1"/>
        <v>1</v>
      </c>
      <c r="X8" s="574">
        <f t="shared" si="1"/>
        <v>1</v>
      </c>
      <c r="Y8" s="574">
        <f t="shared" si="1"/>
        <v>1</v>
      </c>
      <c r="Z8" s="574">
        <f t="shared" si="1"/>
        <v>1</v>
      </c>
      <c r="AA8" s="574">
        <f t="shared" si="1"/>
        <v>1</v>
      </c>
      <c r="AB8" s="574">
        <f t="shared" si="1"/>
        <v>0</v>
      </c>
      <c r="AC8" s="574">
        <f t="shared" si="1"/>
        <v>0</v>
      </c>
      <c r="AD8" s="574">
        <f t="shared" si="1"/>
        <v>0</v>
      </c>
      <c r="AE8" s="574">
        <f t="shared" si="1"/>
        <v>0</v>
      </c>
      <c r="AF8" s="574">
        <f t="shared" si="1"/>
        <v>0</v>
      </c>
      <c r="AG8" s="574">
        <f t="shared" si="1"/>
        <v>0</v>
      </c>
      <c r="AH8" s="574">
        <f t="shared" si="1"/>
        <v>0</v>
      </c>
      <c r="AI8" s="574">
        <f t="shared" si="1"/>
        <v>0</v>
      </c>
      <c r="AJ8" s="574">
        <f t="shared" si="1"/>
        <v>0</v>
      </c>
      <c r="AK8" s="574">
        <f t="shared" si="1"/>
        <v>0</v>
      </c>
      <c r="AL8" s="574">
        <f t="shared" si="1"/>
        <v>0</v>
      </c>
      <c r="AM8" s="574">
        <f t="shared" si="1"/>
        <v>0</v>
      </c>
      <c r="AN8" s="574">
        <f t="shared" si="1"/>
        <v>0</v>
      </c>
      <c r="AO8" s="574">
        <f t="shared" si="1"/>
        <v>0</v>
      </c>
      <c r="AP8" s="574">
        <f t="shared" si="1"/>
        <v>0</v>
      </c>
      <c r="AQ8" s="574">
        <f t="shared" si="1"/>
        <v>0</v>
      </c>
      <c r="AR8" s="572">
        <f>COUNTIF(C8:AQ8,"○")</f>
        <v>0</v>
      </c>
      <c r="AS8" s="572">
        <f>CL8</f>
        <v>0</v>
      </c>
      <c r="AT8" s="572">
        <f>AR8+AS8*1</f>
        <v>0</v>
      </c>
      <c r="AV8" s="575" t="str">
        <f t="shared" ref="AV8:AV67" si="2">IF(AR8&gt;15,"エラー　申請日数が15日を超えています","")</f>
        <v/>
      </c>
      <c r="AW8" s="560">
        <f>IF(AND(C8=1,定員30名以上!C9="○",定員30名以上!C109&gt;=5),2,IF(AND(C8=1,定員30名以上!C9="○",定員30名以上!C109&lt;5),1,IF(AND(C8=0,定員30名以上!C9="○"),1,0)))</f>
        <v>1</v>
      </c>
      <c r="AX8" s="560">
        <f>IF(AND(D8=1,定員30名以上!D9="○",定員30名以上!D109&gt;=5),2,IF(AND(D8=1,定員30名以上!D9="○",定員30名以上!D109&lt;5),1,IF(AND(D8=0,定員30名以上!D9="○"),1,0)))</f>
        <v>1</v>
      </c>
      <c r="AY8" s="560">
        <f>IF(AND(E8=1,定員30名以上!E9="○",定員30名以上!E109&gt;=5),2,IF(AND(E8=1,定員30名以上!E9="○",定員30名以上!E109&lt;5),1,IF(AND(E8=0,定員30名以上!E9="○"),1,0)))</f>
        <v>1</v>
      </c>
      <c r="AZ8" s="560">
        <f>IF(AND(F8=1,定員30名以上!F9="○",定員30名以上!F109&gt;=5),2,IF(AND(F8=1,定員30名以上!F9="○",定員30名以上!F109&lt;5),1,IF(AND(F8=0,定員30名以上!F9="○"),1,0)))</f>
        <v>1</v>
      </c>
      <c r="BA8" s="560">
        <f>IF(AND(G8=1,定員30名以上!G9="○",定員30名以上!G109&gt;=5),2,IF(AND(G8=1,定員30名以上!G9="○",定員30名以上!G109&lt;5),1,IF(AND(G8=0,定員30名以上!G9="○"),1,0)))</f>
        <v>1</v>
      </c>
      <c r="BB8" s="560">
        <f>IF(AND(H8=1,定員30名以上!H9="○",定員30名以上!H109&gt;=5),2,IF(AND(H8=1,定員30名以上!H9="○",定員30名以上!H109&lt;5),1,IF(AND(H8=0,定員30名以上!H9="○"),1,0)))</f>
        <v>1</v>
      </c>
      <c r="BC8" s="560">
        <f>IF(AND(I8=1,定員30名以上!I9="○",定員30名以上!I109&gt;=5),2,IF(AND(I8=1,定員30名以上!I9="○",定員30名以上!I109&lt;5),1,IF(AND(I8=0,定員30名以上!I9="○"),1,0)))</f>
        <v>1</v>
      </c>
      <c r="BD8" s="560">
        <f>IF(AND(J8=1,定員30名以上!J9="○",定員30名以上!J109&gt;=5),2,IF(AND(J8=1,定員30名以上!J9="○",定員30名以上!J109&lt;5),1,IF(AND(J8=0,定員30名以上!J9="○"),1,0)))</f>
        <v>1</v>
      </c>
      <c r="BE8" s="560">
        <f>IF(AND(K8=1,定員30名以上!K9="○",定員30名以上!K109&gt;=5),2,IF(AND(K8=1,定員30名以上!K9="○",定員30名以上!K109&lt;5),1,IF(AND(K8=0,定員30名以上!K9="○"),1,0)))</f>
        <v>0</v>
      </c>
      <c r="BF8" s="560">
        <f>IF(AND(L8=1,定員30名以上!L9="○",定員30名以上!L109&gt;=5),2,IF(AND(L8=1,定員30名以上!L9="○",定員30名以上!L109&lt;5),1,IF(AND(L8=0,定員30名以上!L9="○"),1,0)))</f>
        <v>0</v>
      </c>
      <c r="BG8" s="560">
        <f>IF(AND(M8=1,定員30名以上!M9="○",定員30名以上!M109&gt;=5),2,IF(AND(M8=1,定員30名以上!M9="○",定員30名以上!M109&lt;5),1,IF(AND(M8=0,定員30名以上!M9="○"),1,0)))</f>
        <v>0</v>
      </c>
      <c r="BH8" s="560">
        <f>IF(AND(N8=1,定員30名以上!N9="○",定員30名以上!N109&gt;=5),2,IF(AND(N8=1,定員30名以上!N9="○",定員30名以上!N109&lt;5),1,IF(AND(N8=0,定員30名以上!N9="○"),1,0)))</f>
        <v>0</v>
      </c>
      <c r="BI8" s="560">
        <f>IF(AND(O8=1,定員30名以上!O9="○",定員30名以上!O109&gt;=5),2,IF(AND(O8=1,定員30名以上!O9="○",定員30名以上!O109&lt;5),1,IF(AND(O8=0,定員30名以上!O9="○"),1,0)))</f>
        <v>0</v>
      </c>
      <c r="BJ8" s="560">
        <f>IF(AND(P8=1,定員30名以上!P9="○",定員30名以上!P109&gt;=5),2,IF(AND(P8=1,定員30名以上!P9="○",定員30名以上!P109&lt;5),1,IF(AND(P8=0,定員30名以上!P9="○"),1,0)))</f>
        <v>0</v>
      </c>
      <c r="BK8" s="560">
        <f>IF(AND(Q8=1,定員30名以上!Q9="○",定員30名以上!Q109&gt;=5),2,IF(AND(Q8=1,定員30名以上!Q9="○",定員30名以上!Q109&lt;5),1,IF(AND(Q8=0,定員30名以上!Q9="○"),1,0)))</f>
        <v>0</v>
      </c>
      <c r="BL8" s="560">
        <f>IF(AND(R8=1,定員30名以上!R9="○",定員30名以上!R109&gt;=5),2,IF(AND(R8=1,定員30名以上!R9="○",定員30名以上!R109&lt;5),1,IF(AND(R8=0,定員30名以上!R9="○"),1,0)))</f>
        <v>0</v>
      </c>
      <c r="BM8" s="560">
        <f>IF(AND(S8=1,定員30名以上!S9="○",定員30名以上!S109&gt;=5),2,IF(AND(S8=1,定員30名以上!S9="○",定員30名以上!S109&lt;5),1,IF(AND(S8=0,定員30名以上!S9="○"),1,0)))</f>
        <v>0</v>
      </c>
      <c r="BN8" s="560">
        <f>IF(AND(T8=1,定員30名以上!T9="○",定員30名以上!T109&gt;=5),2,IF(AND(T8=1,定員30名以上!T9="○",定員30名以上!T109&lt;5),1,IF(AND(T8=0,定員30名以上!T9="○"),1,0)))</f>
        <v>0</v>
      </c>
      <c r="BO8" s="560">
        <f>IF(AND(U8=1,定員30名以上!U9="○",定員30名以上!U109&gt;=5),2,IF(AND(U8=1,定員30名以上!U9="○",定員30名以上!U109&lt;5),1,IF(AND(U8=0,定員30名以上!U9="○"),1,0)))</f>
        <v>0</v>
      </c>
      <c r="BP8" s="560">
        <f>IF(AND(V8=1,定員30名以上!V9="○",定員30名以上!V109&gt;=5),2,IF(AND(V8=1,定員30名以上!V9="○",定員30名以上!V109&lt;5),1,IF(AND(V8=0,定員30名以上!V9="○"),1,0)))</f>
        <v>0</v>
      </c>
      <c r="BQ8" s="560">
        <f>IF(AND(W8=1,定員30名以上!W9="○",定員30名以上!W109&gt;=5),2,IF(AND(W8=1,定員30名以上!W9="○",定員30名以上!W109&lt;5),1,IF(AND(W8=0,定員30名以上!W9="○"),1,0)))</f>
        <v>0</v>
      </c>
      <c r="BR8" s="560">
        <f>IF(AND(X8=1,定員30名以上!X9="○",定員30名以上!X109&gt;=5),2,IF(AND(X8=1,定員30名以上!X9="○",定員30名以上!X109&lt;5),1,IF(AND(X8=0,定員30名以上!X9="○"),1,0)))</f>
        <v>0</v>
      </c>
      <c r="BS8" s="560">
        <f>IF(AND(Y8=1,定員30名以上!Y9="○",定員30名以上!Y109&gt;=5),2,IF(AND(Y8=1,定員30名以上!Y9="○",定員30名以上!Y109&lt;5),1,IF(AND(Y8=0,定員30名以上!Y9="○"),1,0)))</f>
        <v>0</v>
      </c>
      <c r="BT8" s="560">
        <f>IF(AND(Z8=1,定員30名以上!Z9="○",定員30名以上!Z109&gt;=5),2,IF(AND(Z8=1,定員30名以上!Z9="○",定員30名以上!Z109&lt;5),1,IF(AND(Z8=0,定員30名以上!Z9="○"),1,0)))</f>
        <v>0</v>
      </c>
      <c r="BU8" s="560">
        <f>IF(AND(AA8=1,定員30名以上!AA9="○",定員30名以上!AA109&gt;=5),2,IF(AND(AA8=1,定員30名以上!AA9="○",定員30名以上!AA109&lt;5),1,IF(AND(AA8=0,定員30名以上!AA9="○"),1,0)))</f>
        <v>0</v>
      </c>
      <c r="BV8" s="560">
        <f>IF(AND(AB8=1,定員30名以上!AB9="○",定員30名以上!AB109&gt;=5),2,IF(AND(AB8=1,定員30名以上!AB9="○",定員30名以上!AB109&lt;5),1,IF(AND(AB8=0,定員30名以上!AB9="○"),1,0)))</f>
        <v>0</v>
      </c>
      <c r="BW8" s="560">
        <f>IF(AND(AC8=1,定員30名以上!AC9="○",定員30名以上!AC109&gt;=5),2,IF(AND(AC8=1,定員30名以上!AC9="○",定員30名以上!AC109&lt;5),1,IF(AND(AC8=0,定員30名以上!AC9="○"),1,0)))</f>
        <v>0</v>
      </c>
      <c r="BX8" s="560">
        <f>IF(AND(AD8=1,定員30名以上!AD9="○",定員30名以上!AD109&gt;=5),2,IF(AND(AD8=1,定員30名以上!AD9="○",定員30名以上!AD109&lt;5),1,IF(AND(AD8=0,定員30名以上!AD9="○"),1,0)))</f>
        <v>0</v>
      </c>
      <c r="BY8" s="560">
        <f>IF(AND(AE8=1,定員30名以上!AE9="○",定員30名以上!AE109&gt;=5),2,IF(AND(AE8=1,定員30名以上!AE9="○",定員30名以上!AE109&lt;5),1,IF(AND(AE8=0,定員30名以上!AE9="○"),1,0)))</f>
        <v>0</v>
      </c>
      <c r="BZ8" s="560">
        <f>IF(AND(AF8=1,定員30名以上!AF9="○",定員30名以上!AF109&gt;=5),2,IF(AND(AF8=1,定員30名以上!AF9="○",定員30名以上!AF109&lt;5),1,IF(AND(AF8=0,定員30名以上!AF9="○"),1,0)))</f>
        <v>0</v>
      </c>
      <c r="CA8" s="560">
        <f>IF(AND(AG8=1,定員30名以上!AG9="○",定員30名以上!AG109&gt;=5),2,IF(AND(AG8=1,定員30名以上!AG9="○",定員30名以上!AG109&lt;5),1,IF(AND(AG8=0,定員30名以上!AG9="○"),1,0)))</f>
        <v>0</v>
      </c>
      <c r="CB8" s="560">
        <f>IF(AND(AH8=1,定員30名以上!AH9="○",定員30名以上!AH109&gt;=5),2,IF(AND(AH8=1,定員30名以上!AH9="○",定員30名以上!AH109&lt;5),1,IF(AND(AH8=0,定員30名以上!AH9="○"),1,0)))</f>
        <v>0</v>
      </c>
      <c r="CC8" s="560">
        <f>IF(AND(AI8=1,定員30名以上!AI9="○",定員30名以上!AI109&gt;=5),2,IF(AND(AI8=1,定員30名以上!AI9="○",定員30名以上!AI109&lt;5),1,IF(AND(AI8=0,定員30名以上!AI9="○"),1,0)))</f>
        <v>0</v>
      </c>
      <c r="CD8" s="560">
        <f>IF(AND(AJ8=1,定員30名以上!AJ9="○",定員30名以上!AJ109&gt;=5),2,IF(AND(AJ8=1,定員30名以上!AJ9="○",定員30名以上!AJ109&lt;5),1,IF(AND(AJ8=0,定員30名以上!AJ9="○"),1,0)))</f>
        <v>0</v>
      </c>
      <c r="CE8" s="560">
        <f>IF(AND(AK8=1,定員30名以上!AK9="○",定員30名以上!AK109&gt;=5),2,IF(AND(AK8=1,定員30名以上!AK9="○",定員30名以上!AK109&lt;5),1,IF(AND(AK8=0,定員30名以上!AK9="○"),1,0)))</f>
        <v>0</v>
      </c>
      <c r="CF8" s="560">
        <f>IF(AND(AL8=1,定員30名以上!AL9="○",定員30名以上!AL109&gt;=5),2,IF(AND(AL8=1,定員30名以上!AL9="○",定員30名以上!AL109&lt;5),1,IF(AND(AL8=0,定員30名以上!AL9="○"),1,0)))</f>
        <v>0</v>
      </c>
      <c r="CG8" s="560">
        <f>IF(AND(AM8=1,定員30名以上!AM9="○",定員30名以上!AM109&gt;=5),2,IF(AND(AM8=1,定員30名以上!AM9="○",定員30名以上!AM109&lt;5),1,IF(AND(AM8=0,定員30名以上!AM9="○"),1,0)))</f>
        <v>0</v>
      </c>
      <c r="CH8" s="560">
        <f>IF(AND(AN8=1,定員30名以上!AN9="○",定員30名以上!AN109&gt;=5),2,IF(AND(AN8=1,定員30名以上!AN9="○",定員30名以上!AN109&lt;5),1,IF(AND(AN8=0,定員30名以上!AN9="○"),1,0)))</f>
        <v>0</v>
      </c>
      <c r="CI8" s="560">
        <f>IF(AND(AO8=1,定員30名以上!AO9="○",定員30名以上!AO109&gt;=5),2,IF(AND(AO8=1,定員30名以上!AO9="○",定員30名以上!AO109&lt;5),1,IF(AND(AO8=0,定員30名以上!AO9="○"),1,0)))</f>
        <v>0</v>
      </c>
      <c r="CJ8" s="560">
        <f>IF(AND(AP8=1,定員30名以上!AP9="○",定員30名以上!AP109&gt;=5),2,IF(AND(AP8=1,定員30名以上!AP9="○",定員30名以上!AP109&lt;5),1,IF(AND(AP8=0,定員30名以上!AP9="○"),1,0)))</f>
        <v>0</v>
      </c>
      <c r="CK8" s="560">
        <f>IF(AND(AQ8=1,定員30名以上!AQ9="○",定員30名以上!AQ109&gt;=5),2,IF(AND(AQ8=1,定員30名以上!AQ9="○",定員30名以上!AQ109&lt;5),1,IF(AND(AQ8=0,定員30名以上!AQ9="○"),1,0)))</f>
        <v>0</v>
      </c>
      <c r="CL8" s="560">
        <f>COUNTIF(AW8:CK8,2)</f>
        <v>0</v>
      </c>
      <c r="CM8" s="560">
        <f>COUNTIF(AW8:CK8,1)</f>
        <v>8</v>
      </c>
      <c r="CN8" s="560">
        <f>CL8+CM8</f>
        <v>8</v>
      </c>
    </row>
    <row r="9" spans="1:92">
      <c r="A9" s="572">
        <v>2</v>
      </c>
      <c r="B9" s="573"/>
      <c r="C9" s="574">
        <f t="shared" si="1"/>
        <v>1</v>
      </c>
      <c r="D9" s="574">
        <f t="shared" si="1"/>
        <v>1</v>
      </c>
      <c r="E9" s="574">
        <f t="shared" si="1"/>
        <v>1</v>
      </c>
      <c r="F9" s="574">
        <f t="shared" si="1"/>
        <v>1</v>
      </c>
      <c r="G9" s="574">
        <f t="shared" si="1"/>
        <v>1</v>
      </c>
      <c r="H9" s="574">
        <f t="shared" si="1"/>
        <v>1</v>
      </c>
      <c r="I9" s="574">
        <f t="shared" si="1"/>
        <v>1</v>
      </c>
      <c r="J9" s="574">
        <f t="shared" si="1"/>
        <v>1</v>
      </c>
      <c r="K9" s="574">
        <f t="shared" si="1"/>
        <v>0</v>
      </c>
      <c r="L9" s="574">
        <f t="shared" si="1"/>
        <v>0</v>
      </c>
      <c r="M9" s="574">
        <f t="shared" si="1"/>
        <v>0</v>
      </c>
      <c r="N9" s="574">
        <f t="shared" si="1"/>
        <v>0</v>
      </c>
      <c r="O9" s="574">
        <f t="shared" si="1"/>
        <v>0</v>
      </c>
      <c r="P9" s="574">
        <f t="shared" si="1"/>
        <v>0</v>
      </c>
      <c r="Q9" s="574">
        <f t="shared" si="1"/>
        <v>0</v>
      </c>
      <c r="R9" s="574">
        <f t="shared" si="1"/>
        <v>0</v>
      </c>
      <c r="S9" s="574">
        <f t="shared" si="1"/>
        <v>0</v>
      </c>
      <c r="T9" s="574">
        <f t="shared" si="1"/>
        <v>0</v>
      </c>
      <c r="U9" s="574">
        <f t="shared" si="1"/>
        <v>1</v>
      </c>
      <c r="V9" s="574">
        <f t="shared" si="1"/>
        <v>1</v>
      </c>
      <c r="W9" s="574">
        <f t="shared" si="1"/>
        <v>1</v>
      </c>
      <c r="X9" s="574">
        <f t="shared" si="1"/>
        <v>1</v>
      </c>
      <c r="Y9" s="574">
        <f t="shared" si="1"/>
        <v>1</v>
      </c>
      <c r="Z9" s="574">
        <f t="shared" si="1"/>
        <v>1</v>
      </c>
      <c r="AA9" s="574">
        <f t="shared" si="1"/>
        <v>1</v>
      </c>
      <c r="AB9" s="574">
        <f t="shared" si="1"/>
        <v>0</v>
      </c>
      <c r="AC9" s="574">
        <f t="shared" si="1"/>
        <v>0</v>
      </c>
      <c r="AD9" s="574">
        <f t="shared" si="1"/>
        <v>0</v>
      </c>
      <c r="AE9" s="574">
        <f t="shared" si="1"/>
        <v>0</v>
      </c>
      <c r="AF9" s="574">
        <f t="shared" si="1"/>
        <v>0</v>
      </c>
      <c r="AG9" s="574">
        <f t="shared" si="1"/>
        <v>0</v>
      </c>
      <c r="AH9" s="574">
        <f t="shared" si="1"/>
        <v>0</v>
      </c>
      <c r="AI9" s="574">
        <f t="shared" si="1"/>
        <v>0</v>
      </c>
      <c r="AJ9" s="574">
        <f t="shared" si="1"/>
        <v>0</v>
      </c>
      <c r="AK9" s="574">
        <f t="shared" si="1"/>
        <v>0</v>
      </c>
      <c r="AL9" s="574">
        <f t="shared" si="1"/>
        <v>0</v>
      </c>
      <c r="AM9" s="574">
        <f t="shared" si="1"/>
        <v>0</v>
      </c>
      <c r="AN9" s="574">
        <f t="shared" si="1"/>
        <v>0</v>
      </c>
      <c r="AO9" s="574">
        <f t="shared" si="1"/>
        <v>0</v>
      </c>
      <c r="AP9" s="574">
        <f t="shared" si="1"/>
        <v>0</v>
      </c>
      <c r="AQ9" s="574">
        <f t="shared" si="1"/>
        <v>0</v>
      </c>
      <c r="AR9" s="572">
        <f t="shared" ref="AR9:AR72" si="3">COUNTIF(C9:AQ9,"○")</f>
        <v>0</v>
      </c>
      <c r="AS9" s="572">
        <f t="shared" ref="AS9:AS72" si="4">CL9</f>
        <v>0</v>
      </c>
      <c r="AT9" s="572">
        <f t="shared" ref="AT9:AT72" si="5">AR9+AS9*1</f>
        <v>0</v>
      </c>
      <c r="AV9" s="575" t="str">
        <f t="shared" si="2"/>
        <v/>
      </c>
      <c r="AW9" s="560">
        <f>IF(AND(C9=1,定員30名以上!C10="○",定員30名以上!C110&gt;=5),2,IF(AND(C9=1,定員30名以上!C10="○",定員30名以上!C110&lt;5),1,IF(AND(C9=0,定員30名以上!C10="○"),1,0)))</f>
        <v>0</v>
      </c>
      <c r="AX9" s="560">
        <f>IF(AND(D9=1,定員30名以上!D10="○",定員30名以上!D110&gt;=5),2,IF(AND(D9=1,定員30名以上!D10="○",定員30名以上!D110&lt;5),1,IF(AND(D9=0,定員30名以上!D10="○"),1,0)))</f>
        <v>0</v>
      </c>
      <c r="AY9" s="560">
        <f>IF(AND(E9=1,定員30名以上!E10="○",定員30名以上!E110&gt;=5),2,IF(AND(E9=1,定員30名以上!E10="○",定員30名以上!E110&lt;5),1,IF(AND(E9=0,定員30名以上!E10="○"),1,0)))</f>
        <v>0</v>
      </c>
      <c r="AZ9" s="560">
        <f>IF(AND(F9=1,定員30名以上!F10="○",定員30名以上!F110&gt;=5),2,IF(AND(F9=1,定員30名以上!F10="○",定員30名以上!F110&lt;5),1,IF(AND(F9=0,定員30名以上!F10="○"),1,0)))</f>
        <v>0</v>
      </c>
      <c r="BA9" s="560">
        <f>IF(AND(G9=1,定員30名以上!G10="○",定員30名以上!G110&gt;=5),2,IF(AND(G9=1,定員30名以上!G10="○",定員30名以上!G110&lt;5),1,IF(AND(G9=0,定員30名以上!G10="○"),1,0)))</f>
        <v>0</v>
      </c>
      <c r="BB9" s="560">
        <f>IF(AND(H9=1,定員30名以上!H10="○",定員30名以上!H110&gt;=5),2,IF(AND(H9=1,定員30名以上!H10="○",定員30名以上!H110&lt;5),1,IF(AND(H9=0,定員30名以上!H10="○"),1,0)))</f>
        <v>0</v>
      </c>
      <c r="BC9" s="560">
        <f>IF(AND(I9=1,定員30名以上!I10="○",定員30名以上!I110&gt;=5),2,IF(AND(I9=1,定員30名以上!I10="○",定員30名以上!I110&lt;5),1,IF(AND(I9=0,定員30名以上!I10="○"),1,0)))</f>
        <v>0</v>
      </c>
      <c r="BD9" s="560">
        <f>IF(AND(J9=1,定員30名以上!J10="○",定員30名以上!J110&gt;=5),2,IF(AND(J9=1,定員30名以上!J10="○",定員30名以上!J110&lt;5),1,IF(AND(J9=0,定員30名以上!J10="○"),1,0)))</f>
        <v>0</v>
      </c>
      <c r="BE9" s="560">
        <f>IF(AND(K9=1,定員30名以上!K10="○",定員30名以上!K110&gt;=5),2,IF(AND(K9=1,定員30名以上!K10="○",定員30名以上!K110&lt;5),1,IF(AND(K9=0,定員30名以上!K10="○"),1,0)))</f>
        <v>0</v>
      </c>
      <c r="BF9" s="560">
        <f>IF(AND(L9=1,定員30名以上!L10="○",定員30名以上!L110&gt;=5),2,IF(AND(L9=1,定員30名以上!L10="○",定員30名以上!L110&lt;5),1,IF(AND(L9=0,定員30名以上!L10="○"),1,0)))</f>
        <v>0</v>
      </c>
      <c r="BG9" s="560">
        <f>IF(AND(M9=1,定員30名以上!M10="○",定員30名以上!M110&gt;=5),2,IF(AND(M9=1,定員30名以上!M10="○",定員30名以上!M110&lt;5),1,IF(AND(M9=0,定員30名以上!M10="○"),1,0)))</f>
        <v>0</v>
      </c>
      <c r="BH9" s="560">
        <f>IF(AND(N9=1,定員30名以上!N10="○",定員30名以上!N110&gt;=5),2,IF(AND(N9=1,定員30名以上!N10="○",定員30名以上!N110&lt;5),1,IF(AND(N9=0,定員30名以上!N10="○"),1,0)))</f>
        <v>0</v>
      </c>
      <c r="BI9" s="560">
        <f>IF(AND(O9=1,定員30名以上!O10="○",定員30名以上!O110&gt;=5),2,IF(AND(O9=1,定員30名以上!O10="○",定員30名以上!O110&lt;5),1,IF(AND(O9=0,定員30名以上!O10="○"),1,0)))</f>
        <v>0</v>
      </c>
      <c r="BJ9" s="560">
        <f>IF(AND(P9=1,定員30名以上!P10="○",定員30名以上!P110&gt;=5),2,IF(AND(P9=1,定員30名以上!P10="○",定員30名以上!P110&lt;5),1,IF(AND(P9=0,定員30名以上!P10="○"),1,0)))</f>
        <v>0</v>
      </c>
      <c r="BK9" s="560">
        <f>IF(AND(Q9=1,定員30名以上!Q10="○",定員30名以上!Q110&gt;=5),2,IF(AND(Q9=1,定員30名以上!Q10="○",定員30名以上!Q110&lt;5),1,IF(AND(Q9=0,定員30名以上!Q10="○"),1,0)))</f>
        <v>0</v>
      </c>
      <c r="BL9" s="560">
        <f>IF(AND(R9=1,定員30名以上!R10="○",定員30名以上!R110&gt;=5),2,IF(AND(R9=1,定員30名以上!R10="○",定員30名以上!R110&lt;5),1,IF(AND(R9=0,定員30名以上!R10="○"),1,0)))</f>
        <v>0</v>
      </c>
      <c r="BM9" s="560">
        <f>IF(AND(S9=1,定員30名以上!S10="○",定員30名以上!S110&gt;=5),2,IF(AND(S9=1,定員30名以上!S10="○",定員30名以上!S110&lt;5),1,IF(AND(S9=0,定員30名以上!S10="○"),1,0)))</f>
        <v>0</v>
      </c>
      <c r="BN9" s="560">
        <f>IF(AND(T9=1,定員30名以上!T10="○",定員30名以上!T110&gt;=5),2,IF(AND(T9=1,定員30名以上!T10="○",定員30名以上!T110&lt;5),1,IF(AND(T9=0,定員30名以上!T10="○"),1,0)))</f>
        <v>0</v>
      </c>
      <c r="BO9" s="560">
        <f>IF(AND(U9=1,定員30名以上!U10="○",定員30名以上!U110&gt;=5),2,IF(AND(U9=1,定員30名以上!U10="○",定員30名以上!U110&lt;5),1,IF(AND(U9=0,定員30名以上!U10="○"),1,0)))</f>
        <v>0</v>
      </c>
      <c r="BP9" s="560">
        <f>IF(AND(V9=1,定員30名以上!V10="○",定員30名以上!V110&gt;=5),2,IF(AND(V9=1,定員30名以上!V10="○",定員30名以上!V110&lt;5),1,IF(AND(V9=0,定員30名以上!V10="○"),1,0)))</f>
        <v>0</v>
      </c>
      <c r="BQ9" s="560">
        <f>IF(AND(W9=1,定員30名以上!W10="○",定員30名以上!W110&gt;=5),2,IF(AND(W9=1,定員30名以上!W10="○",定員30名以上!W110&lt;5),1,IF(AND(W9=0,定員30名以上!W10="○"),1,0)))</f>
        <v>0</v>
      </c>
      <c r="BR9" s="560">
        <f>IF(AND(X9=1,定員30名以上!X10="○",定員30名以上!X110&gt;=5),2,IF(AND(X9=1,定員30名以上!X10="○",定員30名以上!X110&lt;5),1,IF(AND(X9=0,定員30名以上!X10="○"),1,0)))</f>
        <v>0</v>
      </c>
      <c r="BS9" s="560">
        <f>IF(AND(Y9=1,定員30名以上!Y10="○",定員30名以上!Y110&gt;=5),2,IF(AND(Y9=1,定員30名以上!Y10="○",定員30名以上!Y110&lt;5),1,IF(AND(Y9=0,定員30名以上!Y10="○"),1,0)))</f>
        <v>0</v>
      </c>
      <c r="BT9" s="560">
        <f>IF(AND(Z9=1,定員30名以上!Z10="○",定員30名以上!Z110&gt;=5),2,IF(AND(Z9=1,定員30名以上!Z10="○",定員30名以上!Z110&lt;5),1,IF(AND(Z9=0,定員30名以上!Z10="○"),1,0)))</f>
        <v>0</v>
      </c>
      <c r="BU9" s="560">
        <f>IF(AND(AA9=1,定員30名以上!AA10="○",定員30名以上!AA110&gt;=5),2,IF(AND(AA9=1,定員30名以上!AA10="○",定員30名以上!AA110&lt;5),1,IF(AND(AA9=0,定員30名以上!AA10="○"),1,0)))</f>
        <v>0</v>
      </c>
      <c r="BV9" s="560">
        <f>IF(AND(AB9=1,定員30名以上!AB10="○",定員30名以上!AB110&gt;=5),2,IF(AND(AB9=1,定員30名以上!AB10="○",定員30名以上!AB110&lt;5),1,IF(AND(AB9=0,定員30名以上!AB10="○"),1,0)))</f>
        <v>0</v>
      </c>
      <c r="BW9" s="560">
        <f>IF(AND(AC9=1,定員30名以上!AC10="○",定員30名以上!AC110&gt;=5),2,IF(AND(AC9=1,定員30名以上!AC10="○",定員30名以上!AC110&lt;5),1,IF(AND(AC9=0,定員30名以上!AC10="○"),1,0)))</f>
        <v>0</v>
      </c>
      <c r="BX9" s="560">
        <f>IF(AND(AD9=1,定員30名以上!AD10="○",定員30名以上!AD110&gt;=5),2,IF(AND(AD9=1,定員30名以上!AD10="○",定員30名以上!AD110&lt;5),1,IF(AND(AD9=0,定員30名以上!AD10="○"),1,0)))</f>
        <v>0</v>
      </c>
      <c r="BY9" s="560">
        <f>IF(AND(AE9=1,定員30名以上!AE10="○",定員30名以上!AE110&gt;=5),2,IF(AND(AE9=1,定員30名以上!AE10="○",定員30名以上!AE110&lt;5),1,IF(AND(AE9=0,定員30名以上!AE10="○"),1,0)))</f>
        <v>0</v>
      </c>
      <c r="BZ9" s="560">
        <f>IF(AND(AF9=1,定員30名以上!AF10="○",定員30名以上!AF110&gt;=5),2,IF(AND(AF9=1,定員30名以上!AF10="○",定員30名以上!AF110&lt;5),1,IF(AND(AF9=0,定員30名以上!AF10="○"),1,0)))</f>
        <v>0</v>
      </c>
      <c r="CA9" s="560">
        <f>IF(AND(AG9=1,定員30名以上!AG10="○",定員30名以上!AG110&gt;=5),2,IF(AND(AG9=1,定員30名以上!AG10="○",定員30名以上!AG110&lt;5),1,IF(AND(AG9=0,定員30名以上!AG10="○"),1,0)))</f>
        <v>0</v>
      </c>
      <c r="CB9" s="560">
        <f>IF(AND(AH9=1,定員30名以上!AH10="○",定員30名以上!AH110&gt;=5),2,IF(AND(AH9=1,定員30名以上!AH10="○",定員30名以上!AH110&lt;5),1,IF(AND(AH9=0,定員30名以上!AH10="○"),1,0)))</f>
        <v>0</v>
      </c>
      <c r="CC9" s="560">
        <f>IF(AND(AI9=1,定員30名以上!AI10="○",定員30名以上!AI110&gt;=5),2,IF(AND(AI9=1,定員30名以上!AI10="○",定員30名以上!AI110&lt;5),1,IF(AND(AI9=0,定員30名以上!AI10="○"),1,0)))</f>
        <v>0</v>
      </c>
      <c r="CD9" s="560">
        <f>IF(AND(AJ9=1,定員30名以上!AJ10="○",定員30名以上!AJ110&gt;=5),2,IF(AND(AJ9=1,定員30名以上!AJ10="○",定員30名以上!AJ110&lt;5),1,IF(AND(AJ9=0,定員30名以上!AJ10="○"),1,0)))</f>
        <v>0</v>
      </c>
      <c r="CE9" s="560">
        <f>IF(AND(AK9=1,定員30名以上!AK10="○",定員30名以上!AK110&gt;=5),2,IF(AND(AK9=1,定員30名以上!AK10="○",定員30名以上!AK110&lt;5),1,IF(AND(AK9=0,定員30名以上!AK10="○"),1,0)))</f>
        <v>0</v>
      </c>
      <c r="CF9" s="560">
        <f>IF(AND(AL9=1,定員30名以上!AL10="○",定員30名以上!AL110&gt;=5),2,IF(AND(AL9=1,定員30名以上!AL10="○",定員30名以上!AL110&lt;5),1,IF(AND(AL9=0,定員30名以上!AL10="○"),1,0)))</f>
        <v>0</v>
      </c>
      <c r="CG9" s="560">
        <f>IF(AND(AM9=1,定員30名以上!AM10="○",定員30名以上!AM110&gt;=5),2,IF(AND(AM9=1,定員30名以上!AM10="○",定員30名以上!AM110&lt;5),1,IF(AND(AM9=0,定員30名以上!AM10="○"),1,0)))</f>
        <v>0</v>
      </c>
      <c r="CH9" s="560">
        <f>IF(AND(AN9=1,定員30名以上!AN10="○",定員30名以上!AN110&gt;=5),2,IF(AND(AN9=1,定員30名以上!AN10="○",定員30名以上!AN110&lt;5),1,IF(AND(AN9=0,定員30名以上!AN10="○"),1,0)))</f>
        <v>0</v>
      </c>
      <c r="CI9" s="560">
        <f>IF(AND(AO9=1,定員30名以上!AO10="○",定員30名以上!AO110&gt;=5),2,IF(AND(AO9=1,定員30名以上!AO10="○",定員30名以上!AO110&lt;5),1,IF(AND(AO9=0,定員30名以上!AO10="○"),1,0)))</f>
        <v>0</v>
      </c>
      <c r="CJ9" s="560">
        <f>IF(AND(AP9=1,定員30名以上!AP10="○",定員30名以上!AP110&gt;=5),2,IF(AND(AP9=1,定員30名以上!AP10="○",定員30名以上!AP110&lt;5),1,IF(AND(AP9=0,定員30名以上!AP10="○"),1,0)))</f>
        <v>0</v>
      </c>
      <c r="CK9" s="560">
        <f>IF(AND(AQ9=1,定員30名以上!AQ10="○",定員30名以上!AQ110&gt;=5),2,IF(AND(AQ9=1,定員30名以上!AQ10="○",定員30名以上!AQ110&lt;5),1,IF(AND(AQ9=0,定員30名以上!AQ10="○"),1,0)))</f>
        <v>0</v>
      </c>
      <c r="CL9" s="560">
        <f>COUNTIF(AW9:CK9,2)</f>
        <v>0</v>
      </c>
      <c r="CM9" s="560">
        <f t="shared" ref="CM9:CM72" si="6">COUNTIF(AW9:CK9,1)</f>
        <v>0</v>
      </c>
      <c r="CN9" s="560">
        <f t="shared" ref="CN9:CN72" si="7">CL9+CM9</f>
        <v>0</v>
      </c>
    </row>
    <row r="10" spans="1:92">
      <c r="A10" s="572">
        <v>3</v>
      </c>
      <c r="B10" s="573"/>
      <c r="C10" s="574">
        <f t="shared" si="1"/>
        <v>1</v>
      </c>
      <c r="D10" s="574">
        <f t="shared" si="1"/>
        <v>1</v>
      </c>
      <c r="E10" s="574">
        <f t="shared" si="1"/>
        <v>1</v>
      </c>
      <c r="F10" s="574">
        <f t="shared" si="1"/>
        <v>1</v>
      </c>
      <c r="G10" s="574">
        <f t="shared" si="1"/>
        <v>1</v>
      </c>
      <c r="H10" s="574">
        <f t="shared" si="1"/>
        <v>1</v>
      </c>
      <c r="I10" s="574">
        <f t="shared" si="1"/>
        <v>1</v>
      </c>
      <c r="J10" s="574">
        <f t="shared" si="1"/>
        <v>1</v>
      </c>
      <c r="K10" s="574">
        <f t="shared" si="1"/>
        <v>0</v>
      </c>
      <c r="L10" s="574">
        <f t="shared" si="1"/>
        <v>0</v>
      </c>
      <c r="M10" s="574">
        <f t="shared" si="1"/>
        <v>0</v>
      </c>
      <c r="N10" s="574">
        <f t="shared" si="1"/>
        <v>0</v>
      </c>
      <c r="O10" s="574">
        <f t="shared" si="1"/>
        <v>0</v>
      </c>
      <c r="P10" s="574">
        <f t="shared" si="1"/>
        <v>0</v>
      </c>
      <c r="Q10" s="574">
        <f t="shared" si="1"/>
        <v>0</v>
      </c>
      <c r="R10" s="574">
        <f t="shared" si="1"/>
        <v>0</v>
      </c>
      <c r="S10" s="574">
        <f t="shared" si="1"/>
        <v>0</v>
      </c>
      <c r="T10" s="574">
        <f t="shared" si="1"/>
        <v>0</v>
      </c>
      <c r="U10" s="574">
        <f t="shared" si="1"/>
        <v>1</v>
      </c>
      <c r="V10" s="574">
        <f t="shared" si="1"/>
        <v>1</v>
      </c>
      <c r="W10" s="574">
        <f t="shared" si="1"/>
        <v>1</v>
      </c>
      <c r="X10" s="574">
        <f t="shared" si="1"/>
        <v>1</v>
      </c>
      <c r="Y10" s="574">
        <f t="shared" si="1"/>
        <v>1</v>
      </c>
      <c r="Z10" s="574">
        <f t="shared" si="1"/>
        <v>1</v>
      </c>
      <c r="AA10" s="574">
        <f t="shared" si="1"/>
        <v>1</v>
      </c>
      <c r="AB10" s="574">
        <f t="shared" si="1"/>
        <v>0</v>
      </c>
      <c r="AC10" s="574">
        <f t="shared" si="1"/>
        <v>0</v>
      </c>
      <c r="AD10" s="574">
        <f t="shared" si="1"/>
        <v>0</v>
      </c>
      <c r="AE10" s="574">
        <f t="shared" si="1"/>
        <v>0</v>
      </c>
      <c r="AF10" s="574">
        <f t="shared" si="1"/>
        <v>0</v>
      </c>
      <c r="AG10" s="574">
        <f t="shared" si="1"/>
        <v>0</v>
      </c>
      <c r="AH10" s="574">
        <f t="shared" si="1"/>
        <v>0</v>
      </c>
      <c r="AI10" s="574">
        <f t="shared" si="1"/>
        <v>0</v>
      </c>
      <c r="AJ10" s="574">
        <f t="shared" si="1"/>
        <v>0</v>
      </c>
      <c r="AK10" s="574">
        <f t="shared" si="1"/>
        <v>0</v>
      </c>
      <c r="AL10" s="574">
        <f t="shared" si="1"/>
        <v>0</v>
      </c>
      <c r="AM10" s="574">
        <f t="shared" si="1"/>
        <v>0</v>
      </c>
      <c r="AN10" s="574">
        <f t="shared" si="1"/>
        <v>0</v>
      </c>
      <c r="AO10" s="574">
        <f t="shared" si="1"/>
        <v>0</v>
      </c>
      <c r="AP10" s="574">
        <f t="shared" si="1"/>
        <v>0</v>
      </c>
      <c r="AQ10" s="574">
        <f t="shared" si="1"/>
        <v>0</v>
      </c>
      <c r="AR10" s="572">
        <f t="shared" si="3"/>
        <v>0</v>
      </c>
      <c r="AS10" s="572">
        <f t="shared" si="4"/>
        <v>0</v>
      </c>
      <c r="AT10" s="572">
        <f t="shared" si="5"/>
        <v>0</v>
      </c>
      <c r="AV10" s="575" t="str">
        <f t="shared" si="2"/>
        <v/>
      </c>
      <c r="AW10" s="560">
        <f>IF(AND(C10=1,定員30名以上!C11="○",定員30名以上!C111&gt;=5),2,IF(AND(C10=1,定員30名以上!C11="○",定員30名以上!C111&lt;5),1,IF(AND(C10=0,定員30名以上!C11="○"),1,0)))</f>
        <v>0</v>
      </c>
      <c r="AX10" s="560">
        <f>IF(AND(D10=1,定員30名以上!D11="○",定員30名以上!D111&gt;=5),2,IF(AND(D10=1,定員30名以上!D11="○",定員30名以上!D111&lt;5),1,IF(AND(D10=0,定員30名以上!D11="○"),1,0)))</f>
        <v>0</v>
      </c>
      <c r="AY10" s="560">
        <f>IF(AND(E10=1,定員30名以上!E11="○",定員30名以上!E111&gt;=5),2,IF(AND(E10=1,定員30名以上!E11="○",定員30名以上!E111&lt;5),1,IF(AND(E10=0,定員30名以上!E11="○"),1,0)))</f>
        <v>0</v>
      </c>
      <c r="AZ10" s="560">
        <f>IF(AND(F10=1,定員30名以上!F11="○",定員30名以上!F111&gt;=5),2,IF(AND(F10=1,定員30名以上!F11="○",定員30名以上!F111&lt;5),1,IF(AND(F10=0,定員30名以上!F11="○"),1,0)))</f>
        <v>0</v>
      </c>
      <c r="BA10" s="560">
        <f>IF(AND(G10=1,定員30名以上!G11="○",定員30名以上!G111&gt;=5),2,IF(AND(G10=1,定員30名以上!G11="○",定員30名以上!G111&lt;5),1,IF(AND(G10=0,定員30名以上!G11="○"),1,0)))</f>
        <v>0</v>
      </c>
      <c r="BB10" s="560">
        <f>IF(AND(H10=1,定員30名以上!H11="○",定員30名以上!H111&gt;=5),2,IF(AND(H10=1,定員30名以上!H11="○",定員30名以上!H111&lt;5),1,IF(AND(H10=0,定員30名以上!H11="○"),1,0)))</f>
        <v>0</v>
      </c>
      <c r="BC10" s="560">
        <f>IF(AND(I10=1,定員30名以上!I11="○",定員30名以上!I111&gt;=5),2,IF(AND(I10=1,定員30名以上!I11="○",定員30名以上!I111&lt;5),1,IF(AND(I10=0,定員30名以上!I11="○"),1,0)))</f>
        <v>0</v>
      </c>
      <c r="BD10" s="560">
        <f>IF(AND(J10=1,定員30名以上!J11="○",定員30名以上!J111&gt;=5),2,IF(AND(J10=1,定員30名以上!J11="○",定員30名以上!J111&lt;5),1,IF(AND(J10=0,定員30名以上!J11="○"),1,0)))</f>
        <v>0</v>
      </c>
      <c r="BE10" s="560">
        <f>IF(AND(K10=1,定員30名以上!K11="○",定員30名以上!K111&gt;=5),2,IF(AND(K10=1,定員30名以上!K11="○",定員30名以上!K111&lt;5),1,IF(AND(K10=0,定員30名以上!K11="○"),1,0)))</f>
        <v>0</v>
      </c>
      <c r="BF10" s="560">
        <f>IF(AND(L10=1,定員30名以上!L11="○",定員30名以上!L111&gt;=5),2,IF(AND(L10=1,定員30名以上!L11="○",定員30名以上!L111&lt;5),1,IF(AND(L10=0,定員30名以上!L11="○"),1,0)))</f>
        <v>0</v>
      </c>
      <c r="BG10" s="560">
        <f>IF(AND(M10=1,定員30名以上!M11="○",定員30名以上!M111&gt;=5),2,IF(AND(M10=1,定員30名以上!M11="○",定員30名以上!M111&lt;5),1,IF(AND(M10=0,定員30名以上!M11="○"),1,0)))</f>
        <v>0</v>
      </c>
      <c r="BH10" s="560">
        <f>IF(AND(N10=1,定員30名以上!N11="○",定員30名以上!N111&gt;=5),2,IF(AND(N10=1,定員30名以上!N11="○",定員30名以上!N111&lt;5),1,IF(AND(N10=0,定員30名以上!N11="○"),1,0)))</f>
        <v>0</v>
      </c>
      <c r="BI10" s="560">
        <f>IF(AND(O10=1,定員30名以上!O11="○",定員30名以上!O111&gt;=5),2,IF(AND(O10=1,定員30名以上!O11="○",定員30名以上!O111&lt;5),1,IF(AND(O10=0,定員30名以上!O11="○"),1,0)))</f>
        <v>0</v>
      </c>
      <c r="BJ10" s="560">
        <f>IF(AND(P10=1,定員30名以上!P11="○",定員30名以上!P111&gt;=5),2,IF(AND(P10=1,定員30名以上!P11="○",定員30名以上!P111&lt;5),1,IF(AND(P10=0,定員30名以上!P11="○"),1,0)))</f>
        <v>0</v>
      </c>
      <c r="BK10" s="560">
        <f>IF(AND(Q10=1,定員30名以上!Q11="○",定員30名以上!Q111&gt;=5),2,IF(AND(Q10=1,定員30名以上!Q11="○",定員30名以上!Q111&lt;5),1,IF(AND(Q10=0,定員30名以上!Q11="○"),1,0)))</f>
        <v>0</v>
      </c>
      <c r="BL10" s="560">
        <f>IF(AND(R10=1,定員30名以上!R11="○",定員30名以上!R111&gt;=5),2,IF(AND(R10=1,定員30名以上!R11="○",定員30名以上!R111&lt;5),1,IF(AND(R10=0,定員30名以上!R11="○"),1,0)))</f>
        <v>0</v>
      </c>
      <c r="BM10" s="560">
        <f>IF(AND(S10=1,定員30名以上!S11="○",定員30名以上!S111&gt;=5),2,IF(AND(S10=1,定員30名以上!S11="○",定員30名以上!S111&lt;5),1,IF(AND(S10=0,定員30名以上!S11="○"),1,0)))</f>
        <v>0</v>
      </c>
      <c r="BN10" s="560">
        <f>IF(AND(T10=1,定員30名以上!T11="○",定員30名以上!T111&gt;=5),2,IF(AND(T10=1,定員30名以上!T11="○",定員30名以上!T111&lt;5),1,IF(AND(T10=0,定員30名以上!T11="○"),1,0)))</f>
        <v>0</v>
      </c>
      <c r="BO10" s="560">
        <f>IF(AND(U10=1,定員30名以上!U11="○",定員30名以上!U111&gt;=5),2,IF(AND(U10=1,定員30名以上!U11="○",定員30名以上!U111&lt;5),1,IF(AND(U10=0,定員30名以上!U11="○"),1,0)))</f>
        <v>1</v>
      </c>
      <c r="BP10" s="560">
        <f>IF(AND(V10=1,定員30名以上!V11="○",定員30名以上!V111&gt;=5),2,IF(AND(V10=1,定員30名以上!V11="○",定員30名以上!V111&lt;5),1,IF(AND(V10=0,定員30名以上!V11="○"),1,0)))</f>
        <v>1</v>
      </c>
      <c r="BQ10" s="560">
        <f>IF(AND(W10=1,定員30名以上!W11="○",定員30名以上!W111&gt;=5),2,IF(AND(W10=1,定員30名以上!W11="○",定員30名以上!W111&lt;5),1,IF(AND(W10=0,定員30名以上!W11="○"),1,0)))</f>
        <v>1</v>
      </c>
      <c r="BR10" s="560">
        <f>IF(AND(X10=1,定員30名以上!X11="○",定員30名以上!X111&gt;=5),2,IF(AND(X10=1,定員30名以上!X11="○",定員30名以上!X111&lt;5),1,IF(AND(X10=0,定員30名以上!X11="○"),1,0)))</f>
        <v>1</v>
      </c>
      <c r="BS10" s="560">
        <f>IF(AND(Y10=1,定員30名以上!Y11="○",定員30名以上!Y111&gt;=5),2,IF(AND(Y10=1,定員30名以上!Y11="○",定員30名以上!Y111&lt;5),1,IF(AND(Y10=0,定員30名以上!Y11="○"),1,0)))</f>
        <v>1</v>
      </c>
      <c r="BT10" s="560">
        <f>IF(AND(Z10=1,定員30名以上!Z11="○",定員30名以上!Z111&gt;=5),2,IF(AND(Z10=1,定員30名以上!Z11="○",定員30名以上!Z111&lt;5),1,IF(AND(Z10=0,定員30名以上!Z11="○"),1,0)))</f>
        <v>1</v>
      </c>
      <c r="BU10" s="560">
        <f>IF(AND(AA10=1,定員30名以上!AA11="○",定員30名以上!AA111&gt;=5),2,IF(AND(AA10=1,定員30名以上!AA11="○",定員30名以上!AA111&lt;5),1,IF(AND(AA10=0,定員30名以上!AA11="○"),1,0)))</f>
        <v>1</v>
      </c>
      <c r="BV10" s="560">
        <f>IF(AND(AB10=1,定員30名以上!AB11="○",定員30名以上!AB111&gt;=5),2,IF(AND(AB10=1,定員30名以上!AB11="○",定員30名以上!AB111&lt;5),1,IF(AND(AB10=0,定員30名以上!AB11="○"),1,0)))</f>
        <v>0</v>
      </c>
      <c r="BW10" s="560">
        <f>IF(AND(AC10=1,定員30名以上!AC11="○",定員30名以上!AC111&gt;=5),2,IF(AND(AC10=1,定員30名以上!AC11="○",定員30名以上!AC111&lt;5),1,IF(AND(AC10=0,定員30名以上!AC11="○"),1,0)))</f>
        <v>0</v>
      </c>
      <c r="BX10" s="560">
        <f>IF(AND(AD10=1,定員30名以上!AD11="○",定員30名以上!AD111&gt;=5),2,IF(AND(AD10=1,定員30名以上!AD11="○",定員30名以上!AD111&lt;5),1,IF(AND(AD10=0,定員30名以上!AD11="○"),1,0)))</f>
        <v>0</v>
      </c>
      <c r="BY10" s="560">
        <f>IF(AND(AE10=1,定員30名以上!AE11="○",定員30名以上!AE111&gt;=5),2,IF(AND(AE10=1,定員30名以上!AE11="○",定員30名以上!AE111&lt;5),1,IF(AND(AE10=0,定員30名以上!AE11="○"),1,0)))</f>
        <v>0</v>
      </c>
      <c r="BZ10" s="560">
        <f>IF(AND(AF10=1,定員30名以上!AF11="○",定員30名以上!AF111&gt;=5),2,IF(AND(AF10=1,定員30名以上!AF11="○",定員30名以上!AF111&lt;5),1,IF(AND(AF10=0,定員30名以上!AF11="○"),1,0)))</f>
        <v>0</v>
      </c>
      <c r="CA10" s="560">
        <f>IF(AND(AG10=1,定員30名以上!AG11="○",定員30名以上!AG111&gt;=5),2,IF(AND(AG10=1,定員30名以上!AG11="○",定員30名以上!AG111&lt;5),1,IF(AND(AG10=0,定員30名以上!AG11="○"),1,0)))</f>
        <v>0</v>
      </c>
      <c r="CB10" s="560">
        <f>IF(AND(AH10=1,定員30名以上!AH11="○",定員30名以上!AH111&gt;=5),2,IF(AND(AH10=1,定員30名以上!AH11="○",定員30名以上!AH111&lt;5),1,IF(AND(AH10=0,定員30名以上!AH11="○"),1,0)))</f>
        <v>0</v>
      </c>
      <c r="CC10" s="560">
        <f>IF(AND(AI10=1,定員30名以上!AI11="○",定員30名以上!AI111&gt;=5),2,IF(AND(AI10=1,定員30名以上!AI11="○",定員30名以上!AI111&lt;5),1,IF(AND(AI10=0,定員30名以上!AI11="○"),1,0)))</f>
        <v>0</v>
      </c>
      <c r="CD10" s="560">
        <f>IF(AND(AJ10=1,定員30名以上!AJ11="○",定員30名以上!AJ111&gt;=5),2,IF(AND(AJ10=1,定員30名以上!AJ11="○",定員30名以上!AJ111&lt;5),1,IF(AND(AJ10=0,定員30名以上!AJ11="○"),1,0)))</f>
        <v>0</v>
      </c>
      <c r="CE10" s="560">
        <f>IF(AND(AK10=1,定員30名以上!AK11="○",定員30名以上!AK111&gt;=5),2,IF(AND(AK10=1,定員30名以上!AK11="○",定員30名以上!AK111&lt;5),1,IF(AND(AK10=0,定員30名以上!AK11="○"),1,0)))</f>
        <v>0</v>
      </c>
      <c r="CF10" s="560">
        <f>IF(AND(AL10=1,定員30名以上!AL11="○",定員30名以上!AL111&gt;=5),2,IF(AND(AL10=1,定員30名以上!AL11="○",定員30名以上!AL111&lt;5),1,IF(AND(AL10=0,定員30名以上!AL11="○"),1,0)))</f>
        <v>0</v>
      </c>
      <c r="CG10" s="560">
        <f>IF(AND(AM10=1,定員30名以上!AM11="○",定員30名以上!AM111&gt;=5),2,IF(AND(AM10=1,定員30名以上!AM11="○",定員30名以上!AM111&lt;5),1,IF(AND(AM10=0,定員30名以上!AM11="○"),1,0)))</f>
        <v>0</v>
      </c>
      <c r="CH10" s="560">
        <f>IF(AND(AN10=1,定員30名以上!AN11="○",定員30名以上!AN111&gt;=5),2,IF(AND(AN10=1,定員30名以上!AN11="○",定員30名以上!AN111&lt;5),1,IF(AND(AN10=0,定員30名以上!AN11="○"),1,0)))</f>
        <v>0</v>
      </c>
      <c r="CI10" s="560">
        <f>IF(AND(AO10=1,定員30名以上!AO11="○",定員30名以上!AO111&gt;=5),2,IF(AND(AO10=1,定員30名以上!AO11="○",定員30名以上!AO111&lt;5),1,IF(AND(AO10=0,定員30名以上!AO11="○"),1,0)))</f>
        <v>0</v>
      </c>
      <c r="CJ10" s="560">
        <f>IF(AND(AP10=1,定員30名以上!AP11="○",定員30名以上!AP111&gt;=5),2,IF(AND(AP10=1,定員30名以上!AP11="○",定員30名以上!AP111&lt;5),1,IF(AND(AP10=0,定員30名以上!AP11="○"),1,0)))</f>
        <v>0</v>
      </c>
      <c r="CK10" s="560">
        <f>IF(AND(AQ10=1,定員30名以上!AQ11="○",定員30名以上!AQ111&gt;=5),2,IF(AND(AQ10=1,定員30名以上!AQ11="○",定員30名以上!AQ111&lt;5),1,IF(AND(AQ10=0,定員30名以上!AQ11="○"),1,0)))</f>
        <v>0</v>
      </c>
      <c r="CL10" s="560">
        <f t="shared" ref="CL10:CL73" si="8">COUNTIF(AW10:CK10,2)</f>
        <v>0</v>
      </c>
      <c r="CM10" s="560">
        <f t="shared" si="6"/>
        <v>7</v>
      </c>
      <c r="CN10" s="560">
        <f t="shared" si="7"/>
        <v>7</v>
      </c>
    </row>
    <row r="11" spans="1:92">
      <c r="A11" s="572">
        <v>4</v>
      </c>
      <c r="B11" s="573"/>
      <c r="C11" s="574">
        <f t="shared" si="1"/>
        <v>1</v>
      </c>
      <c r="D11" s="574">
        <f t="shared" si="1"/>
        <v>1</v>
      </c>
      <c r="E11" s="574">
        <f t="shared" si="1"/>
        <v>1</v>
      </c>
      <c r="F11" s="574">
        <f t="shared" si="1"/>
        <v>1</v>
      </c>
      <c r="G11" s="574">
        <f t="shared" si="1"/>
        <v>1</v>
      </c>
      <c r="H11" s="574">
        <f t="shared" si="1"/>
        <v>1</v>
      </c>
      <c r="I11" s="574">
        <f t="shared" si="1"/>
        <v>1</v>
      </c>
      <c r="J11" s="574">
        <f t="shared" si="1"/>
        <v>1</v>
      </c>
      <c r="K11" s="574">
        <f t="shared" si="1"/>
        <v>0</v>
      </c>
      <c r="L11" s="574">
        <f t="shared" si="1"/>
        <v>0</v>
      </c>
      <c r="M11" s="574">
        <f t="shared" si="1"/>
        <v>0</v>
      </c>
      <c r="N11" s="574">
        <f t="shared" si="1"/>
        <v>0</v>
      </c>
      <c r="O11" s="574">
        <f t="shared" si="1"/>
        <v>0</v>
      </c>
      <c r="P11" s="574">
        <f t="shared" si="1"/>
        <v>0</v>
      </c>
      <c r="Q11" s="574">
        <f t="shared" si="1"/>
        <v>0</v>
      </c>
      <c r="R11" s="574">
        <f t="shared" si="1"/>
        <v>0</v>
      </c>
      <c r="S11" s="574">
        <f t="shared" si="1"/>
        <v>0</v>
      </c>
      <c r="T11" s="574">
        <f t="shared" si="1"/>
        <v>0</v>
      </c>
      <c r="U11" s="574">
        <f t="shared" si="1"/>
        <v>1</v>
      </c>
      <c r="V11" s="574">
        <f t="shared" si="1"/>
        <v>1</v>
      </c>
      <c r="W11" s="574">
        <f t="shared" si="1"/>
        <v>1</v>
      </c>
      <c r="X11" s="574">
        <f t="shared" si="1"/>
        <v>1</v>
      </c>
      <c r="Y11" s="574">
        <f t="shared" si="1"/>
        <v>1</v>
      </c>
      <c r="Z11" s="574">
        <f t="shared" si="1"/>
        <v>1</v>
      </c>
      <c r="AA11" s="574">
        <f t="shared" si="1"/>
        <v>1</v>
      </c>
      <c r="AB11" s="574">
        <f t="shared" si="1"/>
        <v>0</v>
      </c>
      <c r="AC11" s="574">
        <f t="shared" si="1"/>
        <v>0</v>
      </c>
      <c r="AD11" s="574">
        <f t="shared" si="1"/>
        <v>0</v>
      </c>
      <c r="AE11" s="574">
        <f t="shared" si="1"/>
        <v>0</v>
      </c>
      <c r="AF11" s="574">
        <f t="shared" si="1"/>
        <v>0</v>
      </c>
      <c r="AG11" s="574">
        <f t="shared" si="1"/>
        <v>0</v>
      </c>
      <c r="AH11" s="574">
        <f t="shared" si="1"/>
        <v>0</v>
      </c>
      <c r="AI11" s="574">
        <f t="shared" si="1"/>
        <v>0</v>
      </c>
      <c r="AJ11" s="574">
        <f t="shared" si="1"/>
        <v>0</v>
      </c>
      <c r="AK11" s="574">
        <f t="shared" si="1"/>
        <v>0</v>
      </c>
      <c r="AL11" s="574">
        <f t="shared" si="1"/>
        <v>0</v>
      </c>
      <c r="AM11" s="574">
        <f t="shared" si="1"/>
        <v>0</v>
      </c>
      <c r="AN11" s="574">
        <f t="shared" si="1"/>
        <v>0</v>
      </c>
      <c r="AO11" s="574">
        <f t="shared" si="1"/>
        <v>0</v>
      </c>
      <c r="AP11" s="574">
        <f t="shared" si="1"/>
        <v>0</v>
      </c>
      <c r="AQ11" s="574">
        <f t="shared" si="1"/>
        <v>0</v>
      </c>
      <c r="AR11" s="572">
        <f t="shared" si="3"/>
        <v>0</v>
      </c>
      <c r="AS11" s="572">
        <f t="shared" si="4"/>
        <v>0</v>
      </c>
      <c r="AT11" s="572">
        <f t="shared" si="5"/>
        <v>0</v>
      </c>
      <c r="AV11" s="575" t="str">
        <f t="shared" si="2"/>
        <v/>
      </c>
      <c r="AW11" s="560">
        <f>IF(AND(C11=1,定員30名以上!C12="○",定員30名以上!C112&gt;=5),2,IF(AND(C11=1,定員30名以上!C12="○",定員30名以上!C112&lt;5),1,IF(AND(C11=0,定員30名以上!C12="○"),1,0)))</f>
        <v>0</v>
      </c>
      <c r="AX11" s="560">
        <f>IF(AND(D11=1,定員30名以上!D12="○",定員30名以上!D112&gt;=5),2,IF(AND(D11=1,定員30名以上!D12="○",定員30名以上!D112&lt;5),1,IF(AND(D11=0,定員30名以上!D12="○"),1,0)))</f>
        <v>0</v>
      </c>
      <c r="AY11" s="560">
        <f>IF(AND(E11=1,定員30名以上!E12="○",定員30名以上!E112&gt;=5),2,IF(AND(E11=1,定員30名以上!E12="○",定員30名以上!E112&lt;5),1,IF(AND(E11=0,定員30名以上!E12="○"),1,0)))</f>
        <v>0</v>
      </c>
      <c r="AZ11" s="560">
        <f>IF(AND(F11=1,定員30名以上!F12="○",定員30名以上!F112&gt;=5),2,IF(AND(F11=1,定員30名以上!F12="○",定員30名以上!F112&lt;5),1,IF(AND(F11=0,定員30名以上!F12="○"),1,0)))</f>
        <v>0</v>
      </c>
      <c r="BA11" s="560">
        <f>IF(AND(G11=1,定員30名以上!G12="○",定員30名以上!G112&gt;=5),2,IF(AND(G11=1,定員30名以上!G12="○",定員30名以上!G112&lt;5),1,IF(AND(G11=0,定員30名以上!G12="○"),1,0)))</f>
        <v>0</v>
      </c>
      <c r="BB11" s="560">
        <f>IF(AND(H11=1,定員30名以上!H12="○",定員30名以上!H112&gt;=5),2,IF(AND(H11=1,定員30名以上!H12="○",定員30名以上!H112&lt;5),1,IF(AND(H11=0,定員30名以上!H12="○"),1,0)))</f>
        <v>0</v>
      </c>
      <c r="BC11" s="560">
        <f>IF(AND(I11=1,定員30名以上!I12="○",定員30名以上!I112&gt;=5),2,IF(AND(I11=1,定員30名以上!I12="○",定員30名以上!I112&lt;5),1,IF(AND(I11=0,定員30名以上!I12="○"),1,0)))</f>
        <v>0</v>
      </c>
      <c r="BD11" s="560">
        <f>IF(AND(J11=1,定員30名以上!J12="○",定員30名以上!J112&gt;=5),2,IF(AND(J11=1,定員30名以上!J12="○",定員30名以上!J112&lt;5),1,IF(AND(J11=0,定員30名以上!J12="○"),1,0)))</f>
        <v>0</v>
      </c>
      <c r="BE11" s="560">
        <f>IF(AND(K11=1,定員30名以上!K12="○",定員30名以上!K112&gt;=5),2,IF(AND(K11=1,定員30名以上!K12="○",定員30名以上!K112&lt;5),1,IF(AND(K11=0,定員30名以上!K12="○"),1,0)))</f>
        <v>0</v>
      </c>
      <c r="BF11" s="560">
        <f>IF(AND(L11=1,定員30名以上!L12="○",定員30名以上!L112&gt;=5),2,IF(AND(L11=1,定員30名以上!L12="○",定員30名以上!L112&lt;5),1,IF(AND(L11=0,定員30名以上!L12="○"),1,0)))</f>
        <v>0</v>
      </c>
      <c r="BG11" s="560">
        <f>IF(AND(M11=1,定員30名以上!M12="○",定員30名以上!M112&gt;=5),2,IF(AND(M11=1,定員30名以上!M12="○",定員30名以上!M112&lt;5),1,IF(AND(M11=0,定員30名以上!M12="○"),1,0)))</f>
        <v>0</v>
      </c>
      <c r="BH11" s="560">
        <f>IF(AND(N11=1,定員30名以上!N12="○",定員30名以上!N112&gt;=5),2,IF(AND(N11=1,定員30名以上!N12="○",定員30名以上!N112&lt;5),1,IF(AND(N11=0,定員30名以上!N12="○"),1,0)))</f>
        <v>0</v>
      </c>
      <c r="BI11" s="560">
        <f>IF(AND(O11=1,定員30名以上!O12="○",定員30名以上!O112&gt;=5),2,IF(AND(O11=1,定員30名以上!O12="○",定員30名以上!O112&lt;5),1,IF(AND(O11=0,定員30名以上!O12="○"),1,0)))</f>
        <v>0</v>
      </c>
      <c r="BJ11" s="560">
        <f>IF(AND(P11=1,定員30名以上!P12="○",定員30名以上!P112&gt;=5),2,IF(AND(P11=1,定員30名以上!P12="○",定員30名以上!P112&lt;5),1,IF(AND(P11=0,定員30名以上!P12="○"),1,0)))</f>
        <v>0</v>
      </c>
      <c r="BK11" s="560">
        <f>IF(AND(Q11=1,定員30名以上!Q12="○",定員30名以上!Q112&gt;=5),2,IF(AND(Q11=1,定員30名以上!Q12="○",定員30名以上!Q112&lt;5),1,IF(AND(Q11=0,定員30名以上!Q12="○"),1,0)))</f>
        <v>0</v>
      </c>
      <c r="BL11" s="560">
        <f>IF(AND(R11=1,定員30名以上!R12="○",定員30名以上!R112&gt;=5),2,IF(AND(R11=1,定員30名以上!R12="○",定員30名以上!R112&lt;5),1,IF(AND(R11=0,定員30名以上!R12="○"),1,0)))</f>
        <v>0</v>
      </c>
      <c r="BM11" s="560">
        <f>IF(AND(S11=1,定員30名以上!S12="○",定員30名以上!S112&gt;=5),2,IF(AND(S11=1,定員30名以上!S12="○",定員30名以上!S112&lt;5),1,IF(AND(S11=0,定員30名以上!S12="○"),1,0)))</f>
        <v>0</v>
      </c>
      <c r="BN11" s="560">
        <f>IF(AND(T11=1,定員30名以上!T12="○",定員30名以上!T112&gt;=5),2,IF(AND(T11=1,定員30名以上!T12="○",定員30名以上!T112&lt;5),1,IF(AND(T11=0,定員30名以上!T12="○"),1,0)))</f>
        <v>0</v>
      </c>
      <c r="BO11" s="560">
        <f>IF(AND(U11=1,定員30名以上!U12="○",定員30名以上!U112&gt;=5),2,IF(AND(U11=1,定員30名以上!U12="○",定員30名以上!U112&lt;5),1,IF(AND(U11=0,定員30名以上!U12="○"),1,0)))</f>
        <v>0</v>
      </c>
      <c r="BP11" s="560">
        <f>IF(AND(V11=1,定員30名以上!V12="○",定員30名以上!V112&gt;=5),2,IF(AND(V11=1,定員30名以上!V12="○",定員30名以上!V112&lt;5),1,IF(AND(V11=0,定員30名以上!V12="○"),1,0)))</f>
        <v>0</v>
      </c>
      <c r="BQ11" s="560">
        <f>IF(AND(W11=1,定員30名以上!W12="○",定員30名以上!W112&gt;=5),2,IF(AND(W11=1,定員30名以上!W12="○",定員30名以上!W112&lt;5),1,IF(AND(W11=0,定員30名以上!W12="○"),1,0)))</f>
        <v>0</v>
      </c>
      <c r="BR11" s="560">
        <f>IF(AND(X11=1,定員30名以上!X12="○",定員30名以上!X112&gt;=5),2,IF(AND(X11=1,定員30名以上!X12="○",定員30名以上!X112&lt;5),1,IF(AND(X11=0,定員30名以上!X12="○"),1,0)))</f>
        <v>0</v>
      </c>
      <c r="BS11" s="560">
        <f>IF(AND(Y11=1,定員30名以上!Y12="○",定員30名以上!Y112&gt;=5),2,IF(AND(Y11=1,定員30名以上!Y12="○",定員30名以上!Y112&lt;5),1,IF(AND(Y11=0,定員30名以上!Y12="○"),1,0)))</f>
        <v>0</v>
      </c>
      <c r="BT11" s="560">
        <f>IF(AND(Z11=1,定員30名以上!Z12="○",定員30名以上!Z112&gt;=5),2,IF(AND(Z11=1,定員30名以上!Z12="○",定員30名以上!Z112&lt;5),1,IF(AND(Z11=0,定員30名以上!Z12="○"),1,0)))</f>
        <v>0</v>
      </c>
      <c r="BU11" s="560">
        <f>IF(AND(AA11=1,定員30名以上!AA12="○",定員30名以上!AA112&gt;=5),2,IF(AND(AA11=1,定員30名以上!AA12="○",定員30名以上!AA112&lt;5),1,IF(AND(AA11=0,定員30名以上!AA12="○"),1,0)))</f>
        <v>0</v>
      </c>
      <c r="BV11" s="560">
        <f>IF(AND(AB11=1,定員30名以上!AB12="○",定員30名以上!AB112&gt;=5),2,IF(AND(AB11=1,定員30名以上!AB12="○",定員30名以上!AB112&lt;5),1,IF(AND(AB11=0,定員30名以上!AB12="○"),1,0)))</f>
        <v>0</v>
      </c>
      <c r="BW11" s="560">
        <f>IF(AND(AC11=1,定員30名以上!AC12="○",定員30名以上!AC112&gt;=5),2,IF(AND(AC11=1,定員30名以上!AC12="○",定員30名以上!AC112&lt;5),1,IF(AND(AC11=0,定員30名以上!AC12="○"),1,0)))</f>
        <v>0</v>
      </c>
      <c r="BX11" s="560">
        <f>IF(AND(AD11=1,定員30名以上!AD12="○",定員30名以上!AD112&gt;=5),2,IF(AND(AD11=1,定員30名以上!AD12="○",定員30名以上!AD112&lt;5),1,IF(AND(AD11=0,定員30名以上!AD12="○"),1,0)))</f>
        <v>0</v>
      </c>
      <c r="BY11" s="560">
        <f>IF(AND(AE11=1,定員30名以上!AE12="○",定員30名以上!AE112&gt;=5),2,IF(AND(AE11=1,定員30名以上!AE12="○",定員30名以上!AE112&lt;5),1,IF(AND(AE11=0,定員30名以上!AE12="○"),1,0)))</f>
        <v>0</v>
      </c>
      <c r="BZ11" s="560">
        <f>IF(AND(AF11=1,定員30名以上!AF12="○",定員30名以上!AF112&gt;=5),2,IF(AND(AF11=1,定員30名以上!AF12="○",定員30名以上!AF112&lt;5),1,IF(AND(AF11=0,定員30名以上!AF12="○"),1,0)))</f>
        <v>0</v>
      </c>
      <c r="CA11" s="560">
        <f>IF(AND(AG11=1,定員30名以上!AG12="○",定員30名以上!AG112&gt;=5),2,IF(AND(AG11=1,定員30名以上!AG12="○",定員30名以上!AG112&lt;5),1,IF(AND(AG11=0,定員30名以上!AG12="○"),1,0)))</f>
        <v>0</v>
      </c>
      <c r="CB11" s="560">
        <f>IF(AND(AH11=1,定員30名以上!AH12="○",定員30名以上!AH112&gt;=5),2,IF(AND(AH11=1,定員30名以上!AH12="○",定員30名以上!AH112&lt;5),1,IF(AND(AH11=0,定員30名以上!AH12="○"),1,0)))</f>
        <v>0</v>
      </c>
      <c r="CC11" s="560">
        <f>IF(AND(AI11=1,定員30名以上!AI12="○",定員30名以上!AI112&gt;=5),2,IF(AND(AI11=1,定員30名以上!AI12="○",定員30名以上!AI112&lt;5),1,IF(AND(AI11=0,定員30名以上!AI12="○"),1,0)))</f>
        <v>0</v>
      </c>
      <c r="CD11" s="560">
        <f>IF(AND(AJ11=1,定員30名以上!AJ12="○",定員30名以上!AJ112&gt;=5),2,IF(AND(AJ11=1,定員30名以上!AJ12="○",定員30名以上!AJ112&lt;5),1,IF(AND(AJ11=0,定員30名以上!AJ12="○"),1,0)))</f>
        <v>0</v>
      </c>
      <c r="CE11" s="560">
        <f>IF(AND(AK11=1,定員30名以上!AK12="○",定員30名以上!AK112&gt;=5),2,IF(AND(AK11=1,定員30名以上!AK12="○",定員30名以上!AK112&lt;5),1,IF(AND(AK11=0,定員30名以上!AK12="○"),1,0)))</f>
        <v>0</v>
      </c>
      <c r="CF11" s="560">
        <f>IF(AND(AL11=1,定員30名以上!AL12="○",定員30名以上!AL112&gt;=5),2,IF(AND(AL11=1,定員30名以上!AL12="○",定員30名以上!AL112&lt;5),1,IF(AND(AL11=0,定員30名以上!AL12="○"),1,0)))</f>
        <v>0</v>
      </c>
      <c r="CG11" s="560">
        <f>IF(AND(AM11=1,定員30名以上!AM12="○",定員30名以上!AM112&gt;=5),2,IF(AND(AM11=1,定員30名以上!AM12="○",定員30名以上!AM112&lt;5),1,IF(AND(AM11=0,定員30名以上!AM12="○"),1,0)))</f>
        <v>0</v>
      </c>
      <c r="CH11" s="560">
        <f>IF(AND(AN11=1,定員30名以上!AN12="○",定員30名以上!AN112&gt;=5),2,IF(AND(AN11=1,定員30名以上!AN12="○",定員30名以上!AN112&lt;5),1,IF(AND(AN11=0,定員30名以上!AN12="○"),1,0)))</f>
        <v>0</v>
      </c>
      <c r="CI11" s="560">
        <f>IF(AND(AO11=1,定員30名以上!AO12="○",定員30名以上!AO112&gt;=5),2,IF(AND(AO11=1,定員30名以上!AO12="○",定員30名以上!AO112&lt;5),1,IF(AND(AO11=0,定員30名以上!AO12="○"),1,0)))</f>
        <v>0</v>
      </c>
      <c r="CJ11" s="560">
        <f>IF(AND(AP11=1,定員30名以上!AP12="○",定員30名以上!AP112&gt;=5),2,IF(AND(AP11=1,定員30名以上!AP12="○",定員30名以上!AP112&lt;5),1,IF(AND(AP11=0,定員30名以上!AP12="○"),1,0)))</f>
        <v>0</v>
      </c>
      <c r="CK11" s="560">
        <f>IF(AND(AQ11=1,定員30名以上!AQ12="○",定員30名以上!AQ112&gt;=5),2,IF(AND(AQ11=1,定員30名以上!AQ12="○",定員30名以上!AQ112&lt;5),1,IF(AND(AQ11=0,定員30名以上!AQ12="○"),1,0)))</f>
        <v>0</v>
      </c>
      <c r="CL11" s="560">
        <f t="shared" si="8"/>
        <v>0</v>
      </c>
      <c r="CM11" s="560">
        <f t="shared" si="6"/>
        <v>0</v>
      </c>
      <c r="CN11" s="560">
        <f t="shared" si="7"/>
        <v>0</v>
      </c>
    </row>
    <row r="12" spans="1:92">
      <c r="A12" s="572">
        <v>5</v>
      </c>
      <c r="B12" s="573"/>
      <c r="C12" s="574">
        <f t="shared" si="1"/>
        <v>1</v>
      </c>
      <c r="D12" s="574">
        <f t="shared" si="1"/>
        <v>1</v>
      </c>
      <c r="E12" s="574">
        <f t="shared" si="1"/>
        <v>1</v>
      </c>
      <c r="F12" s="574">
        <f t="shared" si="1"/>
        <v>1</v>
      </c>
      <c r="G12" s="574">
        <f t="shared" si="1"/>
        <v>1</v>
      </c>
      <c r="H12" s="574">
        <f t="shared" si="1"/>
        <v>1</v>
      </c>
      <c r="I12" s="574">
        <f t="shared" si="1"/>
        <v>1</v>
      </c>
      <c r="J12" s="574">
        <f t="shared" si="1"/>
        <v>1</v>
      </c>
      <c r="K12" s="574">
        <f t="shared" si="1"/>
        <v>0</v>
      </c>
      <c r="L12" s="574">
        <f t="shared" si="1"/>
        <v>0</v>
      </c>
      <c r="M12" s="574">
        <f t="shared" si="1"/>
        <v>0</v>
      </c>
      <c r="N12" s="574">
        <f t="shared" si="1"/>
        <v>0</v>
      </c>
      <c r="O12" s="574">
        <f t="shared" si="1"/>
        <v>0</v>
      </c>
      <c r="P12" s="574">
        <f t="shared" si="1"/>
        <v>0</v>
      </c>
      <c r="Q12" s="574">
        <f t="shared" si="1"/>
        <v>0</v>
      </c>
      <c r="R12" s="574">
        <f t="shared" si="1"/>
        <v>0</v>
      </c>
      <c r="S12" s="574">
        <f t="shared" si="1"/>
        <v>0</v>
      </c>
      <c r="T12" s="574">
        <f t="shared" si="1"/>
        <v>0</v>
      </c>
      <c r="U12" s="574">
        <f t="shared" si="1"/>
        <v>1</v>
      </c>
      <c r="V12" s="574">
        <f t="shared" si="1"/>
        <v>1</v>
      </c>
      <c r="W12" s="574">
        <f t="shared" si="1"/>
        <v>1</v>
      </c>
      <c r="X12" s="574">
        <f t="shared" si="1"/>
        <v>1</v>
      </c>
      <c r="Y12" s="574">
        <f t="shared" si="1"/>
        <v>1</v>
      </c>
      <c r="Z12" s="574">
        <f t="shared" si="1"/>
        <v>1</v>
      </c>
      <c r="AA12" s="574">
        <f t="shared" si="1"/>
        <v>1</v>
      </c>
      <c r="AB12" s="574">
        <f t="shared" si="1"/>
        <v>0</v>
      </c>
      <c r="AC12" s="574">
        <f t="shared" si="1"/>
        <v>0</v>
      </c>
      <c r="AD12" s="574">
        <f t="shared" si="1"/>
        <v>0</v>
      </c>
      <c r="AE12" s="574">
        <f t="shared" si="1"/>
        <v>0</v>
      </c>
      <c r="AF12" s="574">
        <f t="shared" si="1"/>
        <v>0</v>
      </c>
      <c r="AG12" s="574">
        <f t="shared" si="1"/>
        <v>0</v>
      </c>
      <c r="AH12" s="574">
        <f t="shared" si="1"/>
        <v>0</v>
      </c>
      <c r="AI12" s="574">
        <f t="shared" si="1"/>
        <v>0</v>
      </c>
      <c r="AJ12" s="574">
        <f t="shared" si="1"/>
        <v>0</v>
      </c>
      <c r="AK12" s="574">
        <f t="shared" si="1"/>
        <v>0</v>
      </c>
      <c r="AL12" s="574">
        <f t="shared" si="1"/>
        <v>0</v>
      </c>
      <c r="AM12" s="574">
        <f t="shared" si="1"/>
        <v>0</v>
      </c>
      <c r="AN12" s="574">
        <f t="shared" si="1"/>
        <v>0</v>
      </c>
      <c r="AO12" s="574">
        <f t="shared" si="1"/>
        <v>0</v>
      </c>
      <c r="AP12" s="574">
        <f t="shared" si="1"/>
        <v>0</v>
      </c>
      <c r="AQ12" s="574">
        <f t="shared" si="1"/>
        <v>0</v>
      </c>
      <c r="AR12" s="572">
        <f t="shared" si="3"/>
        <v>0</v>
      </c>
      <c r="AS12" s="572">
        <f t="shared" si="4"/>
        <v>0</v>
      </c>
      <c r="AT12" s="572">
        <f t="shared" si="5"/>
        <v>0</v>
      </c>
      <c r="AV12" s="575" t="str">
        <f t="shared" si="2"/>
        <v/>
      </c>
      <c r="AW12" s="560">
        <f>IF(AND(C12=1,定員30名以上!C13="○",定員30名以上!C113&gt;=5),2,IF(AND(C12=1,定員30名以上!C13="○",定員30名以上!C113&lt;5),1,IF(AND(C12=0,定員30名以上!C13="○"),1,0)))</f>
        <v>0</v>
      </c>
      <c r="AX12" s="560">
        <f>IF(AND(D12=1,定員30名以上!D13="○",定員30名以上!D113&gt;=5),2,IF(AND(D12=1,定員30名以上!D13="○",定員30名以上!D113&lt;5),1,IF(AND(D12=0,定員30名以上!D13="○"),1,0)))</f>
        <v>0</v>
      </c>
      <c r="AY12" s="560">
        <f>IF(AND(E12=1,定員30名以上!E13="○",定員30名以上!E113&gt;=5),2,IF(AND(E12=1,定員30名以上!E13="○",定員30名以上!E113&lt;5),1,IF(AND(E12=0,定員30名以上!E13="○"),1,0)))</f>
        <v>0</v>
      </c>
      <c r="AZ12" s="560">
        <f>IF(AND(F12=1,定員30名以上!F13="○",定員30名以上!F113&gt;=5),2,IF(AND(F12=1,定員30名以上!F13="○",定員30名以上!F113&lt;5),1,IF(AND(F12=0,定員30名以上!F13="○"),1,0)))</f>
        <v>0</v>
      </c>
      <c r="BA12" s="560">
        <f>IF(AND(G12=1,定員30名以上!G13="○",定員30名以上!G113&gt;=5),2,IF(AND(G12=1,定員30名以上!G13="○",定員30名以上!G113&lt;5),1,IF(AND(G12=0,定員30名以上!G13="○"),1,0)))</f>
        <v>0</v>
      </c>
      <c r="BB12" s="560">
        <f>IF(AND(H12=1,定員30名以上!H13="○",定員30名以上!H113&gt;=5),2,IF(AND(H12=1,定員30名以上!H13="○",定員30名以上!H113&lt;5),1,IF(AND(H12=0,定員30名以上!H13="○"),1,0)))</f>
        <v>0</v>
      </c>
      <c r="BC12" s="560">
        <f>IF(AND(I12=1,定員30名以上!I13="○",定員30名以上!I113&gt;=5),2,IF(AND(I12=1,定員30名以上!I13="○",定員30名以上!I113&lt;5),1,IF(AND(I12=0,定員30名以上!I13="○"),1,0)))</f>
        <v>0</v>
      </c>
      <c r="BD12" s="560">
        <f>IF(AND(J12=1,定員30名以上!J13="○",定員30名以上!J113&gt;=5),2,IF(AND(J12=1,定員30名以上!J13="○",定員30名以上!J113&lt;5),1,IF(AND(J12=0,定員30名以上!J13="○"),1,0)))</f>
        <v>0</v>
      </c>
      <c r="BE12" s="560">
        <f>IF(AND(K12=1,定員30名以上!K13="○",定員30名以上!K113&gt;=5),2,IF(AND(K12=1,定員30名以上!K13="○",定員30名以上!K113&lt;5),1,IF(AND(K12=0,定員30名以上!K13="○"),1,0)))</f>
        <v>0</v>
      </c>
      <c r="BF12" s="560">
        <f>IF(AND(L12=1,定員30名以上!L13="○",定員30名以上!L113&gt;=5),2,IF(AND(L12=1,定員30名以上!L13="○",定員30名以上!L113&lt;5),1,IF(AND(L12=0,定員30名以上!L13="○"),1,0)))</f>
        <v>0</v>
      </c>
      <c r="BG12" s="560">
        <f>IF(AND(M12=1,定員30名以上!M13="○",定員30名以上!M113&gt;=5),2,IF(AND(M12=1,定員30名以上!M13="○",定員30名以上!M113&lt;5),1,IF(AND(M12=0,定員30名以上!M13="○"),1,0)))</f>
        <v>0</v>
      </c>
      <c r="BH12" s="560">
        <f>IF(AND(N12=1,定員30名以上!N13="○",定員30名以上!N113&gt;=5),2,IF(AND(N12=1,定員30名以上!N13="○",定員30名以上!N113&lt;5),1,IF(AND(N12=0,定員30名以上!N13="○"),1,0)))</f>
        <v>0</v>
      </c>
      <c r="BI12" s="560">
        <f>IF(AND(O12=1,定員30名以上!O13="○",定員30名以上!O113&gt;=5),2,IF(AND(O12=1,定員30名以上!O13="○",定員30名以上!O113&lt;5),1,IF(AND(O12=0,定員30名以上!O13="○"),1,0)))</f>
        <v>0</v>
      </c>
      <c r="BJ12" s="560">
        <f>IF(AND(P12=1,定員30名以上!P13="○",定員30名以上!P113&gt;=5),2,IF(AND(P12=1,定員30名以上!P13="○",定員30名以上!P113&lt;5),1,IF(AND(P12=0,定員30名以上!P13="○"),1,0)))</f>
        <v>0</v>
      </c>
      <c r="BK12" s="560">
        <f>IF(AND(Q12=1,定員30名以上!Q13="○",定員30名以上!Q113&gt;=5),2,IF(AND(Q12=1,定員30名以上!Q13="○",定員30名以上!Q113&lt;5),1,IF(AND(Q12=0,定員30名以上!Q13="○"),1,0)))</f>
        <v>0</v>
      </c>
      <c r="BL12" s="560">
        <f>IF(AND(R12=1,定員30名以上!R13="○",定員30名以上!R113&gt;=5),2,IF(AND(R12=1,定員30名以上!R13="○",定員30名以上!R113&lt;5),1,IF(AND(R12=0,定員30名以上!R13="○"),1,0)))</f>
        <v>0</v>
      </c>
      <c r="BM12" s="560">
        <f>IF(AND(S12=1,定員30名以上!S13="○",定員30名以上!S113&gt;=5),2,IF(AND(S12=1,定員30名以上!S13="○",定員30名以上!S113&lt;5),1,IF(AND(S12=0,定員30名以上!S13="○"),1,0)))</f>
        <v>0</v>
      </c>
      <c r="BN12" s="560">
        <f>IF(AND(T12=1,定員30名以上!T13="○",定員30名以上!T113&gt;=5),2,IF(AND(T12=1,定員30名以上!T13="○",定員30名以上!T113&lt;5),1,IF(AND(T12=0,定員30名以上!T13="○"),1,0)))</f>
        <v>0</v>
      </c>
      <c r="BO12" s="560">
        <f>IF(AND(U12=1,定員30名以上!U13="○",定員30名以上!U113&gt;=5),2,IF(AND(U12=1,定員30名以上!U13="○",定員30名以上!U113&lt;5),1,IF(AND(U12=0,定員30名以上!U13="○"),1,0)))</f>
        <v>0</v>
      </c>
      <c r="BP12" s="560">
        <f>IF(AND(V12=1,定員30名以上!V13="○",定員30名以上!V113&gt;=5),2,IF(AND(V12=1,定員30名以上!V13="○",定員30名以上!V113&lt;5),1,IF(AND(V12=0,定員30名以上!V13="○"),1,0)))</f>
        <v>0</v>
      </c>
      <c r="BQ12" s="560">
        <f>IF(AND(W12=1,定員30名以上!W13="○",定員30名以上!W113&gt;=5),2,IF(AND(W12=1,定員30名以上!W13="○",定員30名以上!W113&lt;5),1,IF(AND(W12=0,定員30名以上!W13="○"),1,0)))</f>
        <v>0</v>
      </c>
      <c r="BR12" s="560">
        <f>IF(AND(X12=1,定員30名以上!X13="○",定員30名以上!X113&gt;=5),2,IF(AND(X12=1,定員30名以上!X13="○",定員30名以上!X113&lt;5),1,IF(AND(X12=0,定員30名以上!X13="○"),1,0)))</f>
        <v>0</v>
      </c>
      <c r="BS12" s="560">
        <f>IF(AND(Y12=1,定員30名以上!Y13="○",定員30名以上!Y113&gt;=5),2,IF(AND(Y12=1,定員30名以上!Y13="○",定員30名以上!Y113&lt;5),1,IF(AND(Y12=0,定員30名以上!Y13="○"),1,0)))</f>
        <v>0</v>
      </c>
      <c r="BT12" s="560">
        <f>IF(AND(Z12=1,定員30名以上!Z13="○",定員30名以上!Z113&gt;=5),2,IF(AND(Z12=1,定員30名以上!Z13="○",定員30名以上!Z113&lt;5),1,IF(AND(Z12=0,定員30名以上!Z13="○"),1,0)))</f>
        <v>0</v>
      </c>
      <c r="BU12" s="560">
        <f>IF(AND(AA12=1,定員30名以上!AA13="○",定員30名以上!AA113&gt;=5),2,IF(AND(AA12=1,定員30名以上!AA13="○",定員30名以上!AA113&lt;5),1,IF(AND(AA12=0,定員30名以上!AA13="○"),1,0)))</f>
        <v>0</v>
      </c>
      <c r="BV12" s="560">
        <f>IF(AND(AB12=1,定員30名以上!AB13="○",定員30名以上!AB113&gt;=5),2,IF(AND(AB12=1,定員30名以上!AB13="○",定員30名以上!AB113&lt;5),1,IF(AND(AB12=0,定員30名以上!AB13="○"),1,0)))</f>
        <v>0</v>
      </c>
      <c r="BW12" s="560">
        <f>IF(AND(AC12=1,定員30名以上!AC13="○",定員30名以上!AC113&gt;=5),2,IF(AND(AC12=1,定員30名以上!AC13="○",定員30名以上!AC113&lt;5),1,IF(AND(AC12=0,定員30名以上!AC13="○"),1,0)))</f>
        <v>0</v>
      </c>
      <c r="BX12" s="560">
        <f>IF(AND(AD12=1,定員30名以上!AD13="○",定員30名以上!AD113&gt;=5),2,IF(AND(AD12=1,定員30名以上!AD13="○",定員30名以上!AD113&lt;5),1,IF(AND(AD12=0,定員30名以上!AD13="○"),1,0)))</f>
        <v>0</v>
      </c>
      <c r="BY12" s="560">
        <f>IF(AND(AE12=1,定員30名以上!AE13="○",定員30名以上!AE113&gt;=5),2,IF(AND(AE12=1,定員30名以上!AE13="○",定員30名以上!AE113&lt;5),1,IF(AND(AE12=0,定員30名以上!AE13="○"),1,0)))</f>
        <v>0</v>
      </c>
      <c r="BZ12" s="560">
        <f>IF(AND(AF12=1,定員30名以上!AF13="○",定員30名以上!AF113&gt;=5),2,IF(AND(AF12=1,定員30名以上!AF13="○",定員30名以上!AF113&lt;5),1,IF(AND(AF12=0,定員30名以上!AF13="○"),1,0)))</f>
        <v>0</v>
      </c>
      <c r="CA12" s="560">
        <f>IF(AND(AG12=1,定員30名以上!AG13="○",定員30名以上!AG113&gt;=5),2,IF(AND(AG12=1,定員30名以上!AG13="○",定員30名以上!AG113&lt;5),1,IF(AND(AG12=0,定員30名以上!AG13="○"),1,0)))</f>
        <v>0</v>
      </c>
      <c r="CB12" s="560">
        <f>IF(AND(AH12=1,定員30名以上!AH13="○",定員30名以上!AH113&gt;=5),2,IF(AND(AH12=1,定員30名以上!AH13="○",定員30名以上!AH113&lt;5),1,IF(AND(AH12=0,定員30名以上!AH13="○"),1,0)))</f>
        <v>0</v>
      </c>
      <c r="CC12" s="560">
        <f>IF(AND(AI12=1,定員30名以上!AI13="○",定員30名以上!AI113&gt;=5),2,IF(AND(AI12=1,定員30名以上!AI13="○",定員30名以上!AI113&lt;5),1,IF(AND(AI12=0,定員30名以上!AI13="○"),1,0)))</f>
        <v>0</v>
      </c>
      <c r="CD12" s="560">
        <f>IF(AND(AJ12=1,定員30名以上!AJ13="○",定員30名以上!AJ113&gt;=5),2,IF(AND(AJ12=1,定員30名以上!AJ13="○",定員30名以上!AJ113&lt;5),1,IF(AND(AJ12=0,定員30名以上!AJ13="○"),1,0)))</f>
        <v>0</v>
      </c>
      <c r="CE12" s="560">
        <f>IF(AND(AK12=1,定員30名以上!AK13="○",定員30名以上!AK113&gt;=5),2,IF(AND(AK12=1,定員30名以上!AK13="○",定員30名以上!AK113&lt;5),1,IF(AND(AK12=0,定員30名以上!AK13="○"),1,0)))</f>
        <v>0</v>
      </c>
      <c r="CF12" s="560">
        <f>IF(AND(AL12=1,定員30名以上!AL13="○",定員30名以上!AL113&gt;=5),2,IF(AND(AL12=1,定員30名以上!AL13="○",定員30名以上!AL113&lt;5),1,IF(AND(AL12=0,定員30名以上!AL13="○"),1,0)))</f>
        <v>0</v>
      </c>
      <c r="CG12" s="560">
        <f>IF(AND(AM12=1,定員30名以上!AM13="○",定員30名以上!AM113&gt;=5),2,IF(AND(AM12=1,定員30名以上!AM13="○",定員30名以上!AM113&lt;5),1,IF(AND(AM12=0,定員30名以上!AM13="○"),1,0)))</f>
        <v>0</v>
      </c>
      <c r="CH12" s="560">
        <f>IF(AND(AN12=1,定員30名以上!AN13="○",定員30名以上!AN113&gt;=5),2,IF(AND(AN12=1,定員30名以上!AN13="○",定員30名以上!AN113&lt;5),1,IF(AND(AN12=0,定員30名以上!AN13="○"),1,0)))</f>
        <v>0</v>
      </c>
      <c r="CI12" s="560">
        <f>IF(AND(AO12=1,定員30名以上!AO13="○",定員30名以上!AO113&gt;=5),2,IF(AND(AO12=1,定員30名以上!AO13="○",定員30名以上!AO113&lt;5),1,IF(AND(AO12=0,定員30名以上!AO13="○"),1,0)))</f>
        <v>0</v>
      </c>
      <c r="CJ12" s="560">
        <f>IF(AND(AP12=1,定員30名以上!AP13="○",定員30名以上!AP113&gt;=5),2,IF(AND(AP12=1,定員30名以上!AP13="○",定員30名以上!AP113&lt;5),1,IF(AND(AP12=0,定員30名以上!AP13="○"),1,0)))</f>
        <v>0</v>
      </c>
      <c r="CK12" s="560">
        <f>IF(AND(AQ12=1,定員30名以上!AQ13="○",定員30名以上!AQ113&gt;=5),2,IF(AND(AQ12=1,定員30名以上!AQ13="○",定員30名以上!AQ113&lt;5),1,IF(AND(AQ12=0,定員30名以上!AQ13="○"),1,0)))</f>
        <v>0</v>
      </c>
      <c r="CL12" s="560">
        <f t="shared" si="8"/>
        <v>0</v>
      </c>
      <c r="CM12" s="560">
        <f t="shared" si="6"/>
        <v>0</v>
      </c>
      <c r="CN12" s="560">
        <f t="shared" si="7"/>
        <v>0</v>
      </c>
    </row>
    <row r="13" spans="1:92">
      <c r="A13" s="572">
        <v>6</v>
      </c>
      <c r="B13" s="573"/>
      <c r="C13" s="574">
        <f t="shared" si="1"/>
        <v>1</v>
      </c>
      <c r="D13" s="574">
        <f t="shared" si="1"/>
        <v>1</v>
      </c>
      <c r="E13" s="574">
        <f t="shared" si="1"/>
        <v>1</v>
      </c>
      <c r="F13" s="574">
        <f t="shared" si="1"/>
        <v>1</v>
      </c>
      <c r="G13" s="574">
        <f t="shared" si="1"/>
        <v>1</v>
      </c>
      <c r="H13" s="574">
        <f t="shared" si="1"/>
        <v>1</v>
      </c>
      <c r="I13" s="574">
        <f t="shared" si="1"/>
        <v>1</v>
      </c>
      <c r="J13" s="574">
        <f t="shared" si="1"/>
        <v>1</v>
      </c>
      <c r="K13" s="574">
        <f t="shared" si="1"/>
        <v>0</v>
      </c>
      <c r="L13" s="574">
        <f t="shared" si="1"/>
        <v>0</v>
      </c>
      <c r="M13" s="574">
        <f t="shared" si="1"/>
        <v>0</v>
      </c>
      <c r="N13" s="574">
        <f t="shared" si="1"/>
        <v>0</v>
      </c>
      <c r="O13" s="574">
        <f t="shared" si="1"/>
        <v>0</v>
      </c>
      <c r="P13" s="574">
        <f t="shared" si="1"/>
        <v>0</v>
      </c>
      <c r="Q13" s="574">
        <f t="shared" si="1"/>
        <v>0</v>
      </c>
      <c r="R13" s="574">
        <f t="shared" si="1"/>
        <v>0</v>
      </c>
      <c r="S13" s="574">
        <f t="shared" si="1"/>
        <v>0</v>
      </c>
      <c r="T13" s="574">
        <f t="shared" si="1"/>
        <v>0</v>
      </c>
      <c r="U13" s="574">
        <f t="shared" si="1"/>
        <v>1</v>
      </c>
      <c r="V13" s="574">
        <f t="shared" si="1"/>
        <v>1</v>
      </c>
      <c r="W13" s="574">
        <f t="shared" si="1"/>
        <v>1</v>
      </c>
      <c r="X13" s="574">
        <f t="shared" si="1"/>
        <v>1</v>
      </c>
      <c r="Y13" s="574">
        <f t="shared" si="1"/>
        <v>1</v>
      </c>
      <c r="Z13" s="574">
        <f t="shared" si="1"/>
        <v>1</v>
      </c>
      <c r="AA13" s="574">
        <f t="shared" si="1"/>
        <v>1</v>
      </c>
      <c r="AB13" s="574">
        <f t="shared" si="1"/>
        <v>0</v>
      </c>
      <c r="AC13" s="574">
        <f t="shared" si="1"/>
        <v>0</v>
      </c>
      <c r="AD13" s="574">
        <f t="shared" si="1"/>
        <v>0</v>
      </c>
      <c r="AE13" s="574">
        <f t="shared" si="1"/>
        <v>0</v>
      </c>
      <c r="AF13" s="574">
        <f t="shared" si="1"/>
        <v>0</v>
      </c>
      <c r="AG13" s="574">
        <f t="shared" si="1"/>
        <v>0</v>
      </c>
      <c r="AH13" s="574">
        <f t="shared" si="1"/>
        <v>0</v>
      </c>
      <c r="AI13" s="574">
        <f t="shared" si="1"/>
        <v>0</v>
      </c>
      <c r="AJ13" s="574">
        <f t="shared" si="1"/>
        <v>0</v>
      </c>
      <c r="AK13" s="574">
        <f t="shared" si="1"/>
        <v>0</v>
      </c>
      <c r="AL13" s="574">
        <f t="shared" si="1"/>
        <v>0</v>
      </c>
      <c r="AM13" s="574">
        <f t="shared" si="1"/>
        <v>0</v>
      </c>
      <c r="AN13" s="574">
        <f t="shared" si="1"/>
        <v>0</v>
      </c>
      <c r="AO13" s="574">
        <f t="shared" si="1"/>
        <v>0</v>
      </c>
      <c r="AP13" s="574">
        <f t="shared" si="1"/>
        <v>0</v>
      </c>
      <c r="AQ13" s="574">
        <f t="shared" si="1"/>
        <v>0</v>
      </c>
      <c r="AR13" s="572">
        <f t="shared" si="3"/>
        <v>0</v>
      </c>
      <c r="AS13" s="572">
        <f t="shared" si="4"/>
        <v>0</v>
      </c>
      <c r="AT13" s="572">
        <f t="shared" si="5"/>
        <v>0</v>
      </c>
      <c r="AV13" s="575" t="str">
        <f t="shared" si="2"/>
        <v/>
      </c>
      <c r="AW13" s="560">
        <f>IF(AND(C13=1,定員30名以上!C14="○",定員30名以上!C114&gt;=5),2,IF(AND(C13=1,定員30名以上!C14="○",定員30名以上!C114&lt;5),1,IF(AND(C13=0,定員30名以上!C14="○"),1,0)))</f>
        <v>0</v>
      </c>
      <c r="AX13" s="560">
        <f>IF(AND(D13=1,定員30名以上!D14="○",定員30名以上!D114&gt;=5),2,IF(AND(D13=1,定員30名以上!D14="○",定員30名以上!D114&lt;5),1,IF(AND(D13=0,定員30名以上!D14="○"),1,0)))</f>
        <v>0</v>
      </c>
      <c r="AY13" s="560">
        <f>IF(AND(E13=1,定員30名以上!E14="○",定員30名以上!E114&gt;=5),2,IF(AND(E13=1,定員30名以上!E14="○",定員30名以上!E114&lt;5),1,IF(AND(E13=0,定員30名以上!E14="○"),1,0)))</f>
        <v>0</v>
      </c>
      <c r="AZ13" s="560">
        <f>IF(AND(F13=1,定員30名以上!F14="○",定員30名以上!F114&gt;=5),2,IF(AND(F13=1,定員30名以上!F14="○",定員30名以上!F114&lt;5),1,IF(AND(F13=0,定員30名以上!F14="○"),1,0)))</f>
        <v>0</v>
      </c>
      <c r="BA13" s="560">
        <f>IF(AND(G13=1,定員30名以上!G14="○",定員30名以上!G114&gt;=5),2,IF(AND(G13=1,定員30名以上!G14="○",定員30名以上!G114&lt;5),1,IF(AND(G13=0,定員30名以上!G14="○"),1,0)))</f>
        <v>0</v>
      </c>
      <c r="BB13" s="560">
        <f>IF(AND(H13=1,定員30名以上!H14="○",定員30名以上!H114&gt;=5),2,IF(AND(H13=1,定員30名以上!H14="○",定員30名以上!H114&lt;5),1,IF(AND(H13=0,定員30名以上!H14="○"),1,0)))</f>
        <v>0</v>
      </c>
      <c r="BC13" s="560">
        <f>IF(AND(I13=1,定員30名以上!I14="○",定員30名以上!I114&gt;=5),2,IF(AND(I13=1,定員30名以上!I14="○",定員30名以上!I114&lt;5),1,IF(AND(I13=0,定員30名以上!I14="○"),1,0)))</f>
        <v>0</v>
      </c>
      <c r="BD13" s="560">
        <f>IF(AND(J13=1,定員30名以上!J14="○",定員30名以上!J114&gt;=5),2,IF(AND(J13=1,定員30名以上!J14="○",定員30名以上!J114&lt;5),1,IF(AND(J13=0,定員30名以上!J14="○"),1,0)))</f>
        <v>0</v>
      </c>
      <c r="BE13" s="560">
        <f>IF(AND(K13=1,定員30名以上!K14="○",定員30名以上!K114&gt;=5),2,IF(AND(K13=1,定員30名以上!K14="○",定員30名以上!K114&lt;5),1,IF(AND(K13=0,定員30名以上!K14="○"),1,0)))</f>
        <v>0</v>
      </c>
      <c r="BF13" s="560">
        <f>IF(AND(L13=1,定員30名以上!L14="○",定員30名以上!L114&gt;=5),2,IF(AND(L13=1,定員30名以上!L14="○",定員30名以上!L114&lt;5),1,IF(AND(L13=0,定員30名以上!L14="○"),1,0)))</f>
        <v>0</v>
      </c>
      <c r="BG13" s="560">
        <f>IF(AND(M13=1,定員30名以上!M14="○",定員30名以上!M114&gt;=5),2,IF(AND(M13=1,定員30名以上!M14="○",定員30名以上!M114&lt;5),1,IF(AND(M13=0,定員30名以上!M14="○"),1,0)))</f>
        <v>0</v>
      </c>
      <c r="BH13" s="560">
        <f>IF(AND(N13=1,定員30名以上!N14="○",定員30名以上!N114&gt;=5),2,IF(AND(N13=1,定員30名以上!N14="○",定員30名以上!N114&lt;5),1,IF(AND(N13=0,定員30名以上!N14="○"),1,0)))</f>
        <v>0</v>
      </c>
      <c r="BI13" s="560">
        <f>IF(AND(O13=1,定員30名以上!O14="○",定員30名以上!O114&gt;=5),2,IF(AND(O13=1,定員30名以上!O14="○",定員30名以上!O114&lt;5),1,IF(AND(O13=0,定員30名以上!O14="○"),1,0)))</f>
        <v>0</v>
      </c>
      <c r="BJ13" s="560">
        <f>IF(AND(P13=1,定員30名以上!P14="○",定員30名以上!P114&gt;=5),2,IF(AND(P13=1,定員30名以上!P14="○",定員30名以上!P114&lt;5),1,IF(AND(P13=0,定員30名以上!P14="○"),1,0)))</f>
        <v>0</v>
      </c>
      <c r="BK13" s="560">
        <f>IF(AND(Q13=1,定員30名以上!Q14="○",定員30名以上!Q114&gt;=5),2,IF(AND(Q13=1,定員30名以上!Q14="○",定員30名以上!Q114&lt;5),1,IF(AND(Q13=0,定員30名以上!Q14="○"),1,0)))</f>
        <v>0</v>
      </c>
      <c r="BL13" s="560">
        <f>IF(AND(R13=1,定員30名以上!R14="○",定員30名以上!R114&gt;=5),2,IF(AND(R13=1,定員30名以上!R14="○",定員30名以上!R114&lt;5),1,IF(AND(R13=0,定員30名以上!R14="○"),1,0)))</f>
        <v>0</v>
      </c>
      <c r="BM13" s="560">
        <f>IF(AND(S13=1,定員30名以上!S14="○",定員30名以上!S114&gt;=5),2,IF(AND(S13=1,定員30名以上!S14="○",定員30名以上!S114&lt;5),1,IF(AND(S13=0,定員30名以上!S14="○"),1,0)))</f>
        <v>0</v>
      </c>
      <c r="BN13" s="560">
        <f>IF(AND(T13=1,定員30名以上!T14="○",定員30名以上!T114&gt;=5),2,IF(AND(T13=1,定員30名以上!T14="○",定員30名以上!T114&lt;5),1,IF(AND(T13=0,定員30名以上!T14="○"),1,0)))</f>
        <v>0</v>
      </c>
      <c r="BO13" s="560">
        <f>IF(AND(U13=1,定員30名以上!U14="○",定員30名以上!U114&gt;=5),2,IF(AND(U13=1,定員30名以上!U14="○",定員30名以上!U114&lt;5),1,IF(AND(U13=0,定員30名以上!U14="○"),1,0)))</f>
        <v>0</v>
      </c>
      <c r="BP13" s="560">
        <f>IF(AND(V13=1,定員30名以上!V14="○",定員30名以上!V114&gt;=5),2,IF(AND(V13=1,定員30名以上!V14="○",定員30名以上!V114&lt;5),1,IF(AND(V13=0,定員30名以上!V14="○"),1,0)))</f>
        <v>0</v>
      </c>
      <c r="BQ13" s="560">
        <f>IF(AND(W13=1,定員30名以上!W14="○",定員30名以上!W114&gt;=5),2,IF(AND(W13=1,定員30名以上!W14="○",定員30名以上!W114&lt;5),1,IF(AND(W13=0,定員30名以上!W14="○"),1,0)))</f>
        <v>0</v>
      </c>
      <c r="BR13" s="560">
        <f>IF(AND(X13=1,定員30名以上!X14="○",定員30名以上!X114&gt;=5),2,IF(AND(X13=1,定員30名以上!X14="○",定員30名以上!X114&lt;5),1,IF(AND(X13=0,定員30名以上!X14="○"),1,0)))</f>
        <v>0</v>
      </c>
      <c r="BS13" s="560">
        <f>IF(AND(Y13=1,定員30名以上!Y14="○",定員30名以上!Y114&gt;=5),2,IF(AND(Y13=1,定員30名以上!Y14="○",定員30名以上!Y114&lt;5),1,IF(AND(Y13=0,定員30名以上!Y14="○"),1,0)))</f>
        <v>0</v>
      </c>
      <c r="BT13" s="560">
        <f>IF(AND(Z13=1,定員30名以上!Z14="○",定員30名以上!Z114&gt;=5),2,IF(AND(Z13=1,定員30名以上!Z14="○",定員30名以上!Z114&lt;5),1,IF(AND(Z13=0,定員30名以上!Z14="○"),1,0)))</f>
        <v>0</v>
      </c>
      <c r="BU13" s="560">
        <f>IF(AND(AA13=1,定員30名以上!AA14="○",定員30名以上!AA114&gt;=5),2,IF(AND(AA13=1,定員30名以上!AA14="○",定員30名以上!AA114&lt;5),1,IF(AND(AA13=0,定員30名以上!AA14="○"),1,0)))</f>
        <v>0</v>
      </c>
      <c r="BV13" s="560">
        <f>IF(AND(AB13=1,定員30名以上!AB14="○",定員30名以上!AB114&gt;=5),2,IF(AND(AB13=1,定員30名以上!AB14="○",定員30名以上!AB114&lt;5),1,IF(AND(AB13=0,定員30名以上!AB14="○"),1,0)))</f>
        <v>0</v>
      </c>
      <c r="BW13" s="560">
        <f>IF(AND(AC13=1,定員30名以上!AC14="○",定員30名以上!AC114&gt;=5),2,IF(AND(AC13=1,定員30名以上!AC14="○",定員30名以上!AC114&lt;5),1,IF(AND(AC13=0,定員30名以上!AC14="○"),1,0)))</f>
        <v>0</v>
      </c>
      <c r="BX13" s="560">
        <f>IF(AND(AD13=1,定員30名以上!AD14="○",定員30名以上!AD114&gt;=5),2,IF(AND(AD13=1,定員30名以上!AD14="○",定員30名以上!AD114&lt;5),1,IF(AND(AD13=0,定員30名以上!AD14="○"),1,0)))</f>
        <v>0</v>
      </c>
      <c r="BY13" s="560">
        <f>IF(AND(AE13=1,定員30名以上!AE14="○",定員30名以上!AE114&gt;=5),2,IF(AND(AE13=1,定員30名以上!AE14="○",定員30名以上!AE114&lt;5),1,IF(AND(AE13=0,定員30名以上!AE14="○"),1,0)))</f>
        <v>0</v>
      </c>
      <c r="BZ13" s="560">
        <f>IF(AND(AF13=1,定員30名以上!AF14="○",定員30名以上!AF114&gt;=5),2,IF(AND(AF13=1,定員30名以上!AF14="○",定員30名以上!AF114&lt;5),1,IF(AND(AF13=0,定員30名以上!AF14="○"),1,0)))</f>
        <v>0</v>
      </c>
      <c r="CA13" s="560">
        <f>IF(AND(AG13=1,定員30名以上!AG14="○",定員30名以上!AG114&gt;=5),2,IF(AND(AG13=1,定員30名以上!AG14="○",定員30名以上!AG114&lt;5),1,IF(AND(AG13=0,定員30名以上!AG14="○"),1,0)))</f>
        <v>0</v>
      </c>
      <c r="CB13" s="560">
        <f>IF(AND(AH13=1,定員30名以上!AH14="○",定員30名以上!AH114&gt;=5),2,IF(AND(AH13=1,定員30名以上!AH14="○",定員30名以上!AH114&lt;5),1,IF(AND(AH13=0,定員30名以上!AH14="○"),1,0)))</f>
        <v>0</v>
      </c>
      <c r="CC13" s="560">
        <f>IF(AND(AI13=1,定員30名以上!AI14="○",定員30名以上!AI114&gt;=5),2,IF(AND(AI13=1,定員30名以上!AI14="○",定員30名以上!AI114&lt;5),1,IF(AND(AI13=0,定員30名以上!AI14="○"),1,0)))</f>
        <v>0</v>
      </c>
      <c r="CD13" s="560">
        <f>IF(AND(AJ13=1,定員30名以上!AJ14="○",定員30名以上!AJ114&gt;=5),2,IF(AND(AJ13=1,定員30名以上!AJ14="○",定員30名以上!AJ114&lt;5),1,IF(AND(AJ13=0,定員30名以上!AJ14="○"),1,0)))</f>
        <v>0</v>
      </c>
      <c r="CE13" s="560">
        <f>IF(AND(AK13=1,定員30名以上!AK14="○",定員30名以上!AK114&gt;=5),2,IF(AND(AK13=1,定員30名以上!AK14="○",定員30名以上!AK114&lt;5),1,IF(AND(AK13=0,定員30名以上!AK14="○"),1,0)))</f>
        <v>0</v>
      </c>
      <c r="CF13" s="560">
        <f>IF(AND(AL13=1,定員30名以上!AL14="○",定員30名以上!AL114&gt;=5),2,IF(AND(AL13=1,定員30名以上!AL14="○",定員30名以上!AL114&lt;5),1,IF(AND(AL13=0,定員30名以上!AL14="○"),1,0)))</f>
        <v>0</v>
      </c>
      <c r="CG13" s="560">
        <f>IF(AND(AM13=1,定員30名以上!AM14="○",定員30名以上!AM114&gt;=5),2,IF(AND(AM13=1,定員30名以上!AM14="○",定員30名以上!AM114&lt;5),1,IF(AND(AM13=0,定員30名以上!AM14="○"),1,0)))</f>
        <v>0</v>
      </c>
      <c r="CH13" s="560">
        <f>IF(AND(AN13=1,定員30名以上!AN14="○",定員30名以上!AN114&gt;=5),2,IF(AND(AN13=1,定員30名以上!AN14="○",定員30名以上!AN114&lt;5),1,IF(AND(AN13=0,定員30名以上!AN14="○"),1,0)))</f>
        <v>0</v>
      </c>
      <c r="CI13" s="560">
        <f>IF(AND(AO13=1,定員30名以上!AO14="○",定員30名以上!AO114&gt;=5),2,IF(AND(AO13=1,定員30名以上!AO14="○",定員30名以上!AO114&lt;5),1,IF(AND(AO13=0,定員30名以上!AO14="○"),1,0)))</f>
        <v>0</v>
      </c>
      <c r="CJ13" s="560">
        <f>IF(AND(AP13=1,定員30名以上!AP14="○",定員30名以上!AP114&gt;=5),2,IF(AND(AP13=1,定員30名以上!AP14="○",定員30名以上!AP114&lt;5),1,IF(AND(AP13=0,定員30名以上!AP14="○"),1,0)))</f>
        <v>0</v>
      </c>
      <c r="CK13" s="560">
        <f>IF(AND(AQ13=1,定員30名以上!AQ14="○",定員30名以上!AQ114&gt;=5),2,IF(AND(AQ13=1,定員30名以上!AQ14="○",定員30名以上!AQ114&lt;5),1,IF(AND(AQ13=0,定員30名以上!AQ14="○"),1,0)))</f>
        <v>0</v>
      </c>
      <c r="CL13" s="560">
        <f t="shared" si="8"/>
        <v>0</v>
      </c>
      <c r="CM13" s="560">
        <f t="shared" si="6"/>
        <v>0</v>
      </c>
      <c r="CN13" s="560">
        <f t="shared" si="7"/>
        <v>0</v>
      </c>
    </row>
    <row r="14" spans="1:92">
      <c r="A14" s="572">
        <v>7</v>
      </c>
      <c r="B14" s="573"/>
      <c r="C14" s="574">
        <f t="shared" si="1"/>
        <v>1</v>
      </c>
      <c r="D14" s="574">
        <f t="shared" si="1"/>
        <v>1</v>
      </c>
      <c r="E14" s="574">
        <f t="shared" si="1"/>
        <v>1</v>
      </c>
      <c r="F14" s="574">
        <f t="shared" si="1"/>
        <v>1</v>
      </c>
      <c r="G14" s="574">
        <f t="shared" si="1"/>
        <v>1</v>
      </c>
      <c r="H14" s="574">
        <f t="shared" si="1"/>
        <v>1</v>
      </c>
      <c r="I14" s="574">
        <f t="shared" si="1"/>
        <v>1</v>
      </c>
      <c r="J14" s="574">
        <f t="shared" si="1"/>
        <v>1</v>
      </c>
      <c r="K14" s="574">
        <f t="shared" si="1"/>
        <v>0</v>
      </c>
      <c r="L14" s="574">
        <f t="shared" ref="L14:AQ14" si="9">IF(OR(AND(44626&gt;=L115,L115&gt;=44588),AND(45382&gt;=L115,L115&gt;=44659)),1,0)</f>
        <v>0</v>
      </c>
      <c r="M14" s="574">
        <f t="shared" si="9"/>
        <v>0</v>
      </c>
      <c r="N14" s="574">
        <f t="shared" si="9"/>
        <v>0</v>
      </c>
      <c r="O14" s="574">
        <f t="shared" si="9"/>
        <v>0</v>
      </c>
      <c r="P14" s="574">
        <f t="shared" si="9"/>
        <v>0</v>
      </c>
      <c r="Q14" s="574">
        <f t="shared" si="9"/>
        <v>0</v>
      </c>
      <c r="R14" s="574">
        <f t="shared" si="9"/>
        <v>0</v>
      </c>
      <c r="S14" s="574">
        <f t="shared" si="9"/>
        <v>0</v>
      </c>
      <c r="T14" s="574">
        <f t="shared" si="9"/>
        <v>0</v>
      </c>
      <c r="U14" s="574">
        <f t="shared" si="9"/>
        <v>1</v>
      </c>
      <c r="V14" s="574">
        <f t="shared" si="9"/>
        <v>1</v>
      </c>
      <c r="W14" s="574">
        <f t="shared" si="9"/>
        <v>1</v>
      </c>
      <c r="X14" s="574">
        <f t="shared" si="9"/>
        <v>1</v>
      </c>
      <c r="Y14" s="574">
        <f t="shared" si="9"/>
        <v>1</v>
      </c>
      <c r="Z14" s="574">
        <f t="shared" si="9"/>
        <v>1</v>
      </c>
      <c r="AA14" s="574">
        <f t="shared" si="9"/>
        <v>1</v>
      </c>
      <c r="AB14" s="574">
        <f t="shared" si="9"/>
        <v>0</v>
      </c>
      <c r="AC14" s="574">
        <f t="shared" si="9"/>
        <v>0</v>
      </c>
      <c r="AD14" s="574">
        <f t="shared" si="9"/>
        <v>0</v>
      </c>
      <c r="AE14" s="574">
        <f t="shared" si="9"/>
        <v>0</v>
      </c>
      <c r="AF14" s="574">
        <f t="shared" si="9"/>
        <v>0</v>
      </c>
      <c r="AG14" s="574">
        <f t="shared" si="9"/>
        <v>0</v>
      </c>
      <c r="AH14" s="574">
        <f t="shared" si="9"/>
        <v>0</v>
      </c>
      <c r="AI14" s="574">
        <f t="shared" si="9"/>
        <v>0</v>
      </c>
      <c r="AJ14" s="574">
        <f t="shared" si="9"/>
        <v>0</v>
      </c>
      <c r="AK14" s="574">
        <f t="shared" si="9"/>
        <v>0</v>
      </c>
      <c r="AL14" s="574">
        <f t="shared" si="9"/>
        <v>0</v>
      </c>
      <c r="AM14" s="574">
        <f t="shared" si="9"/>
        <v>0</v>
      </c>
      <c r="AN14" s="574">
        <f t="shared" si="9"/>
        <v>0</v>
      </c>
      <c r="AO14" s="574">
        <f t="shared" si="9"/>
        <v>0</v>
      </c>
      <c r="AP14" s="574">
        <f t="shared" si="9"/>
        <v>0</v>
      </c>
      <c r="AQ14" s="574">
        <f t="shared" si="9"/>
        <v>0</v>
      </c>
      <c r="AR14" s="572">
        <f t="shared" si="3"/>
        <v>0</v>
      </c>
      <c r="AS14" s="572">
        <f t="shared" si="4"/>
        <v>0</v>
      </c>
      <c r="AT14" s="572">
        <f t="shared" si="5"/>
        <v>0</v>
      </c>
      <c r="AV14" s="575" t="str">
        <f t="shared" si="2"/>
        <v/>
      </c>
      <c r="AW14" s="560">
        <f>IF(AND(C14=1,定員30名以上!C15="○",定員30名以上!C115&gt;=5),2,IF(AND(C14=1,定員30名以上!C15="○",定員30名以上!C115&lt;5),1,IF(AND(C14=0,定員30名以上!C15="○"),1,0)))</f>
        <v>0</v>
      </c>
      <c r="AX14" s="560">
        <f>IF(AND(D14=1,定員30名以上!D15="○",定員30名以上!D115&gt;=5),2,IF(AND(D14=1,定員30名以上!D15="○",定員30名以上!D115&lt;5),1,IF(AND(D14=0,定員30名以上!D15="○"),1,0)))</f>
        <v>0</v>
      </c>
      <c r="AY14" s="560">
        <f>IF(AND(E14=1,定員30名以上!E15="○",定員30名以上!E115&gt;=5),2,IF(AND(E14=1,定員30名以上!E15="○",定員30名以上!E115&lt;5),1,IF(AND(E14=0,定員30名以上!E15="○"),1,0)))</f>
        <v>0</v>
      </c>
      <c r="AZ14" s="560">
        <f>IF(AND(F14=1,定員30名以上!F15="○",定員30名以上!F115&gt;=5),2,IF(AND(F14=1,定員30名以上!F15="○",定員30名以上!F115&lt;5),1,IF(AND(F14=0,定員30名以上!F15="○"),1,0)))</f>
        <v>0</v>
      </c>
      <c r="BA14" s="560">
        <f>IF(AND(G14=1,定員30名以上!G15="○",定員30名以上!G115&gt;=5),2,IF(AND(G14=1,定員30名以上!G15="○",定員30名以上!G115&lt;5),1,IF(AND(G14=0,定員30名以上!G15="○"),1,0)))</f>
        <v>0</v>
      </c>
      <c r="BB14" s="560">
        <f>IF(AND(H14=1,定員30名以上!H15="○",定員30名以上!H115&gt;=5),2,IF(AND(H14=1,定員30名以上!H15="○",定員30名以上!H115&lt;5),1,IF(AND(H14=0,定員30名以上!H15="○"),1,0)))</f>
        <v>0</v>
      </c>
      <c r="BC14" s="560">
        <f>IF(AND(I14=1,定員30名以上!I15="○",定員30名以上!I115&gt;=5),2,IF(AND(I14=1,定員30名以上!I15="○",定員30名以上!I115&lt;5),1,IF(AND(I14=0,定員30名以上!I15="○"),1,0)))</f>
        <v>0</v>
      </c>
      <c r="BD14" s="560">
        <f>IF(AND(J14=1,定員30名以上!J15="○",定員30名以上!J115&gt;=5),2,IF(AND(J14=1,定員30名以上!J15="○",定員30名以上!J115&lt;5),1,IF(AND(J14=0,定員30名以上!J15="○"),1,0)))</f>
        <v>0</v>
      </c>
      <c r="BE14" s="560">
        <f>IF(AND(K14=1,定員30名以上!K15="○",定員30名以上!K115&gt;=5),2,IF(AND(K14=1,定員30名以上!K15="○",定員30名以上!K115&lt;5),1,IF(AND(K14=0,定員30名以上!K15="○"),1,0)))</f>
        <v>0</v>
      </c>
      <c r="BF14" s="560">
        <f>IF(AND(L14=1,定員30名以上!L15="○",定員30名以上!L115&gt;=5),2,IF(AND(L14=1,定員30名以上!L15="○",定員30名以上!L115&lt;5),1,IF(AND(L14=0,定員30名以上!L15="○"),1,0)))</f>
        <v>0</v>
      </c>
      <c r="BG14" s="560">
        <f>IF(AND(M14=1,定員30名以上!M15="○",定員30名以上!M115&gt;=5),2,IF(AND(M14=1,定員30名以上!M15="○",定員30名以上!M115&lt;5),1,IF(AND(M14=0,定員30名以上!M15="○"),1,0)))</f>
        <v>0</v>
      </c>
      <c r="BH14" s="560">
        <f>IF(AND(N14=1,定員30名以上!N15="○",定員30名以上!N115&gt;=5),2,IF(AND(N14=1,定員30名以上!N15="○",定員30名以上!N115&lt;5),1,IF(AND(N14=0,定員30名以上!N15="○"),1,0)))</f>
        <v>0</v>
      </c>
      <c r="BI14" s="560">
        <f>IF(AND(O14=1,定員30名以上!O15="○",定員30名以上!O115&gt;=5),2,IF(AND(O14=1,定員30名以上!O15="○",定員30名以上!O115&lt;5),1,IF(AND(O14=0,定員30名以上!O15="○"),1,0)))</f>
        <v>0</v>
      </c>
      <c r="BJ14" s="560">
        <f>IF(AND(P14=1,定員30名以上!P15="○",定員30名以上!P115&gt;=5),2,IF(AND(P14=1,定員30名以上!P15="○",定員30名以上!P115&lt;5),1,IF(AND(P14=0,定員30名以上!P15="○"),1,0)))</f>
        <v>0</v>
      </c>
      <c r="BK14" s="560">
        <f>IF(AND(Q14=1,定員30名以上!Q15="○",定員30名以上!Q115&gt;=5),2,IF(AND(Q14=1,定員30名以上!Q15="○",定員30名以上!Q115&lt;5),1,IF(AND(Q14=0,定員30名以上!Q15="○"),1,0)))</f>
        <v>0</v>
      </c>
      <c r="BL14" s="560">
        <f>IF(AND(R14=1,定員30名以上!R15="○",定員30名以上!R115&gt;=5),2,IF(AND(R14=1,定員30名以上!R15="○",定員30名以上!R115&lt;5),1,IF(AND(R14=0,定員30名以上!R15="○"),1,0)))</f>
        <v>0</v>
      </c>
      <c r="BM14" s="560">
        <f>IF(AND(S14=1,定員30名以上!S15="○",定員30名以上!S115&gt;=5),2,IF(AND(S14=1,定員30名以上!S15="○",定員30名以上!S115&lt;5),1,IF(AND(S14=0,定員30名以上!S15="○"),1,0)))</f>
        <v>0</v>
      </c>
      <c r="BN14" s="560">
        <f>IF(AND(T14=1,定員30名以上!T15="○",定員30名以上!T115&gt;=5),2,IF(AND(T14=1,定員30名以上!T15="○",定員30名以上!T115&lt;5),1,IF(AND(T14=0,定員30名以上!T15="○"),1,0)))</f>
        <v>0</v>
      </c>
      <c r="BO14" s="560">
        <f>IF(AND(U14=1,定員30名以上!U15="○",定員30名以上!U115&gt;=5),2,IF(AND(U14=1,定員30名以上!U15="○",定員30名以上!U115&lt;5),1,IF(AND(U14=0,定員30名以上!U15="○"),1,0)))</f>
        <v>0</v>
      </c>
      <c r="BP14" s="560">
        <f>IF(AND(V14=1,定員30名以上!V15="○",定員30名以上!V115&gt;=5),2,IF(AND(V14=1,定員30名以上!V15="○",定員30名以上!V115&lt;5),1,IF(AND(V14=0,定員30名以上!V15="○"),1,0)))</f>
        <v>0</v>
      </c>
      <c r="BQ14" s="560">
        <f>IF(AND(W14=1,定員30名以上!W15="○",定員30名以上!W115&gt;=5),2,IF(AND(W14=1,定員30名以上!W15="○",定員30名以上!W115&lt;5),1,IF(AND(W14=0,定員30名以上!W15="○"),1,0)))</f>
        <v>0</v>
      </c>
      <c r="BR14" s="560">
        <f>IF(AND(X14=1,定員30名以上!X15="○",定員30名以上!X115&gt;=5),2,IF(AND(X14=1,定員30名以上!X15="○",定員30名以上!X115&lt;5),1,IF(AND(X14=0,定員30名以上!X15="○"),1,0)))</f>
        <v>0</v>
      </c>
      <c r="BS14" s="560">
        <f>IF(AND(Y14=1,定員30名以上!Y15="○",定員30名以上!Y115&gt;=5),2,IF(AND(Y14=1,定員30名以上!Y15="○",定員30名以上!Y115&lt;5),1,IF(AND(Y14=0,定員30名以上!Y15="○"),1,0)))</f>
        <v>0</v>
      </c>
      <c r="BT14" s="560">
        <f>IF(AND(Z14=1,定員30名以上!Z15="○",定員30名以上!Z115&gt;=5),2,IF(AND(Z14=1,定員30名以上!Z15="○",定員30名以上!Z115&lt;5),1,IF(AND(Z14=0,定員30名以上!Z15="○"),1,0)))</f>
        <v>0</v>
      </c>
      <c r="BU14" s="560">
        <f>IF(AND(AA14=1,定員30名以上!AA15="○",定員30名以上!AA115&gt;=5),2,IF(AND(AA14=1,定員30名以上!AA15="○",定員30名以上!AA115&lt;5),1,IF(AND(AA14=0,定員30名以上!AA15="○"),1,0)))</f>
        <v>0</v>
      </c>
      <c r="BV14" s="560">
        <f>IF(AND(AB14=1,定員30名以上!AB15="○",定員30名以上!AB115&gt;=5),2,IF(AND(AB14=1,定員30名以上!AB15="○",定員30名以上!AB115&lt;5),1,IF(AND(AB14=0,定員30名以上!AB15="○"),1,0)))</f>
        <v>0</v>
      </c>
      <c r="BW14" s="560">
        <f>IF(AND(AC14=1,定員30名以上!AC15="○",定員30名以上!AC115&gt;=5),2,IF(AND(AC14=1,定員30名以上!AC15="○",定員30名以上!AC115&lt;5),1,IF(AND(AC14=0,定員30名以上!AC15="○"),1,0)))</f>
        <v>0</v>
      </c>
      <c r="BX14" s="560">
        <f>IF(AND(AD14=1,定員30名以上!AD15="○",定員30名以上!AD115&gt;=5),2,IF(AND(AD14=1,定員30名以上!AD15="○",定員30名以上!AD115&lt;5),1,IF(AND(AD14=0,定員30名以上!AD15="○"),1,0)))</f>
        <v>0</v>
      </c>
      <c r="BY14" s="560">
        <f>IF(AND(AE14=1,定員30名以上!AE15="○",定員30名以上!AE115&gt;=5),2,IF(AND(AE14=1,定員30名以上!AE15="○",定員30名以上!AE115&lt;5),1,IF(AND(AE14=0,定員30名以上!AE15="○"),1,0)))</f>
        <v>0</v>
      </c>
      <c r="BZ14" s="560">
        <f>IF(AND(AF14=1,定員30名以上!AF15="○",定員30名以上!AF115&gt;=5),2,IF(AND(AF14=1,定員30名以上!AF15="○",定員30名以上!AF115&lt;5),1,IF(AND(AF14=0,定員30名以上!AF15="○"),1,0)))</f>
        <v>0</v>
      </c>
      <c r="CA14" s="560">
        <f>IF(AND(AG14=1,定員30名以上!AG15="○",定員30名以上!AG115&gt;=5),2,IF(AND(AG14=1,定員30名以上!AG15="○",定員30名以上!AG115&lt;5),1,IF(AND(AG14=0,定員30名以上!AG15="○"),1,0)))</f>
        <v>0</v>
      </c>
      <c r="CB14" s="560">
        <f>IF(AND(AH14=1,定員30名以上!AH15="○",定員30名以上!AH115&gt;=5),2,IF(AND(AH14=1,定員30名以上!AH15="○",定員30名以上!AH115&lt;5),1,IF(AND(AH14=0,定員30名以上!AH15="○"),1,0)))</f>
        <v>0</v>
      </c>
      <c r="CC14" s="560">
        <f>IF(AND(AI14=1,定員30名以上!AI15="○",定員30名以上!AI115&gt;=5),2,IF(AND(AI14=1,定員30名以上!AI15="○",定員30名以上!AI115&lt;5),1,IF(AND(AI14=0,定員30名以上!AI15="○"),1,0)))</f>
        <v>0</v>
      </c>
      <c r="CD14" s="560">
        <f>IF(AND(AJ14=1,定員30名以上!AJ15="○",定員30名以上!AJ115&gt;=5),2,IF(AND(AJ14=1,定員30名以上!AJ15="○",定員30名以上!AJ115&lt;5),1,IF(AND(AJ14=0,定員30名以上!AJ15="○"),1,0)))</f>
        <v>0</v>
      </c>
      <c r="CE14" s="560">
        <f>IF(AND(AK14=1,定員30名以上!AK15="○",定員30名以上!AK115&gt;=5),2,IF(AND(AK14=1,定員30名以上!AK15="○",定員30名以上!AK115&lt;5),1,IF(AND(AK14=0,定員30名以上!AK15="○"),1,0)))</f>
        <v>0</v>
      </c>
      <c r="CF14" s="560">
        <f>IF(AND(AL14=1,定員30名以上!AL15="○",定員30名以上!AL115&gt;=5),2,IF(AND(AL14=1,定員30名以上!AL15="○",定員30名以上!AL115&lt;5),1,IF(AND(AL14=0,定員30名以上!AL15="○"),1,0)))</f>
        <v>0</v>
      </c>
      <c r="CG14" s="560">
        <f>IF(AND(AM14=1,定員30名以上!AM15="○",定員30名以上!AM115&gt;=5),2,IF(AND(AM14=1,定員30名以上!AM15="○",定員30名以上!AM115&lt;5),1,IF(AND(AM14=0,定員30名以上!AM15="○"),1,0)))</f>
        <v>0</v>
      </c>
      <c r="CH14" s="560">
        <f>IF(AND(AN14=1,定員30名以上!AN15="○",定員30名以上!AN115&gt;=5),2,IF(AND(AN14=1,定員30名以上!AN15="○",定員30名以上!AN115&lt;5),1,IF(AND(AN14=0,定員30名以上!AN15="○"),1,0)))</f>
        <v>0</v>
      </c>
      <c r="CI14" s="560">
        <f>IF(AND(AO14=1,定員30名以上!AO15="○",定員30名以上!AO115&gt;=5),2,IF(AND(AO14=1,定員30名以上!AO15="○",定員30名以上!AO115&lt;5),1,IF(AND(AO14=0,定員30名以上!AO15="○"),1,0)))</f>
        <v>0</v>
      </c>
      <c r="CJ14" s="560">
        <f>IF(AND(AP14=1,定員30名以上!AP15="○",定員30名以上!AP115&gt;=5),2,IF(AND(AP14=1,定員30名以上!AP15="○",定員30名以上!AP115&lt;5),1,IF(AND(AP14=0,定員30名以上!AP15="○"),1,0)))</f>
        <v>0</v>
      </c>
      <c r="CK14" s="560">
        <f>IF(AND(AQ14=1,定員30名以上!AQ15="○",定員30名以上!AQ115&gt;=5),2,IF(AND(AQ14=1,定員30名以上!AQ15="○",定員30名以上!AQ115&lt;5),1,IF(AND(AQ14=0,定員30名以上!AQ15="○"),1,0)))</f>
        <v>0</v>
      </c>
      <c r="CL14" s="560">
        <f t="shared" si="8"/>
        <v>0</v>
      </c>
      <c r="CM14" s="560">
        <f t="shared" si="6"/>
        <v>0</v>
      </c>
      <c r="CN14" s="560">
        <f t="shared" si="7"/>
        <v>0</v>
      </c>
    </row>
    <row r="15" spans="1:92">
      <c r="A15" s="572">
        <v>8</v>
      </c>
      <c r="B15" s="573"/>
      <c r="C15" s="574">
        <f t="shared" ref="C15:AQ21" si="10">IF(OR(AND(44626&gt;=C116,C116&gt;=44588),AND(45382&gt;=C116,C116&gt;=44659)),1,0)</f>
        <v>1</v>
      </c>
      <c r="D15" s="574">
        <f t="shared" si="10"/>
        <v>1</v>
      </c>
      <c r="E15" s="574">
        <f t="shared" si="10"/>
        <v>1</v>
      </c>
      <c r="F15" s="574">
        <f t="shared" si="10"/>
        <v>1</v>
      </c>
      <c r="G15" s="574">
        <f t="shared" si="10"/>
        <v>1</v>
      </c>
      <c r="H15" s="574">
        <f t="shared" si="10"/>
        <v>1</v>
      </c>
      <c r="I15" s="574">
        <f t="shared" si="10"/>
        <v>1</v>
      </c>
      <c r="J15" s="574">
        <f t="shared" si="10"/>
        <v>1</v>
      </c>
      <c r="K15" s="574">
        <f t="shared" si="10"/>
        <v>0</v>
      </c>
      <c r="L15" s="574">
        <f t="shared" si="10"/>
        <v>0</v>
      </c>
      <c r="M15" s="574">
        <f t="shared" si="10"/>
        <v>0</v>
      </c>
      <c r="N15" s="574">
        <f t="shared" si="10"/>
        <v>0</v>
      </c>
      <c r="O15" s="574">
        <f t="shared" si="10"/>
        <v>0</v>
      </c>
      <c r="P15" s="574">
        <f t="shared" si="10"/>
        <v>0</v>
      </c>
      <c r="Q15" s="574">
        <f t="shared" si="10"/>
        <v>0</v>
      </c>
      <c r="R15" s="574">
        <f t="shared" si="10"/>
        <v>0</v>
      </c>
      <c r="S15" s="574">
        <f t="shared" si="10"/>
        <v>0</v>
      </c>
      <c r="T15" s="574">
        <f t="shared" si="10"/>
        <v>0</v>
      </c>
      <c r="U15" s="574">
        <f t="shared" si="10"/>
        <v>1</v>
      </c>
      <c r="V15" s="574">
        <f t="shared" si="10"/>
        <v>1</v>
      </c>
      <c r="W15" s="574">
        <f t="shared" si="10"/>
        <v>1</v>
      </c>
      <c r="X15" s="574">
        <f t="shared" si="10"/>
        <v>1</v>
      </c>
      <c r="Y15" s="574">
        <f t="shared" si="10"/>
        <v>1</v>
      </c>
      <c r="Z15" s="574">
        <f t="shared" si="10"/>
        <v>1</v>
      </c>
      <c r="AA15" s="574">
        <f t="shared" si="10"/>
        <v>1</v>
      </c>
      <c r="AB15" s="574">
        <f t="shared" si="10"/>
        <v>0</v>
      </c>
      <c r="AC15" s="574">
        <f t="shared" si="10"/>
        <v>0</v>
      </c>
      <c r="AD15" s="574">
        <f t="shared" si="10"/>
        <v>0</v>
      </c>
      <c r="AE15" s="574">
        <f t="shared" si="10"/>
        <v>0</v>
      </c>
      <c r="AF15" s="574">
        <f t="shared" si="10"/>
        <v>0</v>
      </c>
      <c r="AG15" s="574">
        <f t="shared" si="10"/>
        <v>0</v>
      </c>
      <c r="AH15" s="574">
        <f t="shared" si="10"/>
        <v>0</v>
      </c>
      <c r="AI15" s="574">
        <f t="shared" si="10"/>
        <v>0</v>
      </c>
      <c r="AJ15" s="574">
        <f t="shared" si="10"/>
        <v>0</v>
      </c>
      <c r="AK15" s="574">
        <f t="shared" si="10"/>
        <v>0</v>
      </c>
      <c r="AL15" s="574">
        <f t="shared" si="10"/>
        <v>0</v>
      </c>
      <c r="AM15" s="574">
        <f t="shared" si="10"/>
        <v>0</v>
      </c>
      <c r="AN15" s="574">
        <f t="shared" si="10"/>
        <v>0</v>
      </c>
      <c r="AO15" s="574">
        <f t="shared" si="10"/>
        <v>0</v>
      </c>
      <c r="AP15" s="574">
        <f t="shared" si="10"/>
        <v>0</v>
      </c>
      <c r="AQ15" s="574">
        <f t="shared" si="10"/>
        <v>0</v>
      </c>
      <c r="AR15" s="572">
        <f t="shared" si="3"/>
        <v>0</v>
      </c>
      <c r="AS15" s="572">
        <f t="shared" si="4"/>
        <v>0</v>
      </c>
      <c r="AT15" s="572">
        <f t="shared" si="5"/>
        <v>0</v>
      </c>
      <c r="AV15" s="575" t="str">
        <f t="shared" si="2"/>
        <v/>
      </c>
      <c r="AW15" s="560">
        <f>IF(AND(C15=1,定員30名以上!C16="○",定員30名以上!C116&gt;=5),2,IF(AND(C15=1,定員30名以上!C16="○",定員30名以上!C116&lt;5),1,IF(AND(C15=0,定員30名以上!C16="○"),1,0)))</f>
        <v>0</v>
      </c>
      <c r="AX15" s="560">
        <f>IF(AND(D15=1,定員30名以上!D16="○",定員30名以上!D116&gt;=5),2,IF(AND(D15=1,定員30名以上!D16="○",定員30名以上!D116&lt;5),1,IF(AND(D15=0,定員30名以上!D16="○"),1,0)))</f>
        <v>0</v>
      </c>
      <c r="AY15" s="560">
        <f>IF(AND(E15=1,定員30名以上!E16="○",定員30名以上!E116&gt;=5),2,IF(AND(E15=1,定員30名以上!E16="○",定員30名以上!E116&lt;5),1,IF(AND(E15=0,定員30名以上!E16="○"),1,0)))</f>
        <v>0</v>
      </c>
      <c r="AZ15" s="560">
        <f>IF(AND(F15=1,定員30名以上!F16="○",定員30名以上!F116&gt;=5),2,IF(AND(F15=1,定員30名以上!F16="○",定員30名以上!F116&lt;5),1,IF(AND(F15=0,定員30名以上!F16="○"),1,0)))</f>
        <v>0</v>
      </c>
      <c r="BA15" s="560">
        <f>IF(AND(G15=1,定員30名以上!G16="○",定員30名以上!G116&gt;=5),2,IF(AND(G15=1,定員30名以上!G16="○",定員30名以上!G116&lt;5),1,IF(AND(G15=0,定員30名以上!G16="○"),1,0)))</f>
        <v>0</v>
      </c>
      <c r="BB15" s="560">
        <f>IF(AND(H15=1,定員30名以上!H16="○",定員30名以上!H116&gt;=5),2,IF(AND(H15=1,定員30名以上!H16="○",定員30名以上!H116&lt;5),1,IF(AND(H15=0,定員30名以上!H16="○"),1,0)))</f>
        <v>0</v>
      </c>
      <c r="BC15" s="560">
        <f>IF(AND(I15=1,定員30名以上!I16="○",定員30名以上!I116&gt;=5),2,IF(AND(I15=1,定員30名以上!I16="○",定員30名以上!I116&lt;5),1,IF(AND(I15=0,定員30名以上!I16="○"),1,0)))</f>
        <v>0</v>
      </c>
      <c r="BD15" s="560">
        <f>IF(AND(J15=1,定員30名以上!J16="○",定員30名以上!J116&gt;=5),2,IF(AND(J15=1,定員30名以上!J16="○",定員30名以上!J116&lt;5),1,IF(AND(J15=0,定員30名以上!J16="○"),1,0)))</f>
        <v>0</v>
      </c>
      <c r="BE15" s="560">
        <f>IF(AND(K15=1,定員30名以上!K16="○",定員30名以上!K116&gt;=5),2,IF(AND(K15=1,定員30名以上!K16="○",定員30名以上!K116&lt;5),1,IF(AND(K15=0,定員30名以上!K16="○"),1,0)))</f>
        <v>0</v>
      </c>
      <c r="BF15" s="560">
        <f>IF(AND(L15=1,定員30名以上!L16="○",定員30名以上!L116&gt;=5),2,IF(AND(L15=1,定員30名以上!L16="○",定員30名以上!L116&lt;5),1,IF(AND(L15=0,定員30名以上!L16="○"),1,0)))</f>
        <v>0</v>
      </c>
      <c r="BG15" s="560">
        <f>IF(AND(M15=1,定員30名以上!M16="○",定員30名以上!M116&gt;=5),2,IF(AND(M15=1,定員30名以上!M16="○",定員30名以上!M116&lt;5),1,IF(AND(M15=0,定員30名以上!M16="○"),1,0)))</f>
        <v>0</v>
      </c>
      <c r="BH15" s="560">
        <f>IF(AND(N15=1,定員30名以上!N16="○",定員30名以上!N116&gt;=5),2,IF(AND(N15=1,定員30名以上!N16="○",定員30名以上!N116&lt;5),1,IF(AND(N15=0,定員30名以上!N16="○"),1,0)))</f>
        <v>0</v>
      </c>
      <c r="BI15" s="560">
        <f>IF(AND(O15=1,定員30名以上!O16="○",定員30名以上!O116&gt;=5),2,IF(AND(O15=1,定員30名以上!O16="○",定員30名以上!O116&lt;5),1,IF(AND(O15=0,定員30名以上!O16="○"),1,0)))</f>
        <v>0</v>
      </c>
      <c r="BJ15" s="560">
        <f>IF(AND(P15=1,定員30名以上!P16="○",定員30名以上!P116&gt;=5),2,IF(AND(P15=1,定員30名以上!P16="○",定員30名以上!P116&lt;5),1,IF(AND(P15=0,定員30名以上!P16="○"),1,0)))</f>
        <v>0</v>
      </c>
      <c r="BK15" s="560">
        <f>IF(AND(Q15=1,定員30名以上!Q16="○",定員30名以上!Q116&gt;=5),2,IF(AND(Q15=1,定員30名以上!Q16="○",定員30名以上!Q116&lt;5),1,IF(AND(Q15=0,定員30名以上!Q16="○"),1,0)))</f>
        <v>0</v>
      </c>
      <c r="BL15" s="560">
        <f>IF(AND(R15=1,定員30名以上!R16="○",定員30名以上!R116&gt;=5),2,IF(AND(R15=1,定員30名以上!R16="○",定員30名以上!R116&lt;5),1,IF(AND(R15=0,定員30名以上!R16="○"),1,0)))</f>
        <v>0</v>
      </c>
      <c r="BM15" s="560">
        <f>IF(AND(S15=1,定員30名以上!S16="○",定員30名以上!S116&gt;=5),2,IF(AND(S15=1,定員30名以上!S16="○",定員30名以上!S116&lt;5),1,IF(AND(S15=0,定員30名以上!S16="○"),1,0)))</f>
        <v>0</v>
      </c>
      <c r="BN15" s="560">
        <f>IF(AND(T15=1,定員30名以上!T16="○",定員30名以上!T116&gt;=5),2,IF(AND(T15=1,定員30名以上!T16="○",定員30名以上!T116&lt;5),1,IF(AND(T15=0,定員30名以上!T16="○"),1,0)))</f>
        <v>0</v>
      </c>
      <c r="BO15" s="560">
        <f>IF(AND(U15=1,定員30名以上!U16="○",定員30名以上!U116&gt;=5),2,IF(AND(U15=1,定員30名以上!U16="○",定員30名以上!U116&lt;5),1,IF(AND(U15=0,定員30名以上!U16="○"),1,0)))</f>
        <v>0</v>
      </c>
      <c r="BP15" s="560">
        <f>IF(AND(V15=1,定員30名以上!V16="○",定員30名以上!V116&gt;=5),2,IF(AND(V15=1,定員30名以上!V16="○",定員30名以上!V116&lt;5),1,IF(AND(V15=0,定員30名以上!V16="○"),1,0)))</f>
        <v>0</v>
      </c>
      <c r="BQ15" s="560">
        <f>IF(AND(W15=1,定員30名以上!W16="○",定員30名以上!W116&gt;=5),2,IF(AND(W15=1,定員30名以上!W16="○",定員30名以上!W116&lt;5),1,IF(AND(W15=0,定員30名以上!W16="○"),1,0)))</f>
        <v>0</v>
      </c>
      <c r="BR15" s="560">
        <f>IF(AND(X15=1,定員30名以上!X16="○",定員30名以上!X116&gt;=5),2,IF(AND(X15=1,定員30名以上!X16="○",定員30名以上!X116&lt;5),1,IF(AND(X15=0,定員30名以上!X16="○"),1,0)))</f>
        <v>0</v>
      </c>
      <c r="BS15" s="560">
        <f>IF(AND(Y15=1,定員30名以上!Y16="○",定員30名以上!Y116&gt;=5),2,IF(AND(Y15=1,定員30名以上!Y16="○",定員30名以上!Y116&lt;5),1,IF(AND(Y15=0,定員30名以上!Y16="○"),1,0)))</f>
        <v>0</v>
      </c>
      <c r="BT15" s="560">
        <f>IF(AND(Z15=1,定員30名以上!Z16="○",定員30名以上!Z116&gt;=5),2,IF(AND(Z15=1,定員30名以上!Z16="○",定員30名以上!Z116&lt;5),1,IF(AND(Z15=0,定員30名以上!Z16="○"),1,0)))</f>
        <v>0</v>
      </c>
      <c r="BU15" s="560">
        <f>IF(AND(AA15=1,定員30名以上!AA16="○",定員30名以上!AA116&gt;=5),2,IF(AND(AA15=1,定員30名以上!AA16="○",定員30名以上!AA116&lt;5),1,IF(AND(AA15=0,定員30名以上!AA16="○"),1,0)))</f>
        <v>0</v>
      </c>
      <c r="BV15" s="560">
        <f>IF(AND(AB15=1,定員30名以上!AB16="○",定員30名以上!AB116&gt;=5),2,IF(AND(AB15=1,定員30名以上!AB16="○",定員30名以上!AB116&lt;5),1,IF(AND(AB15=0,定員30名以上!AB16="○"),1,0)))</f>
        <v>0</v>
      </c>
      <c r="BW15" s="560">
        <f>IF(AND(AC15=1,定員30名以上!AC16="○",定員30名以上!AC116&gt;=5),2,IF(AND(AC15=1,定員30名以上!AC16="○",定員30名以上!AC116&lt;5),1,IF(AND(AC15=0,定員30名以上!AC16="○"),1,0)))</f>
        <v>0</v>
      </c>
      <c r="BX15" s="560">
        <f>IF(AND(AD15=1,定員30名以上!AD16="○",定員30名以上!AD116&gt;=5),2,IF(AND(AD15=1,定員30名以上!AD16="○",定員30名以上!AD116&lt;5),1,IF(AND(AD15=0,定員30名以上!AD16="○"),1,0)))</f>
        <v>0</v>
      </c>
      <c r="BY15" s="560">
        <f>IF(AND(AE15=1,定員30名以上!AE16="○",定員30名以上!AE116&gt;=5),2,IF(AND(AE15=1,定員30名以上!AE16="○",定員30名以上!AE116&lt;5),1,IF(AND(AE15=0,定員30名以上!AE16="○"),1,0)))</f>
        <v>0</v>
      </c>
      <c r="BZ15" s="560">
        <f>IF(AND(AF15=1,定員30名以上!AF16="○",定員30名以上!AF116&gt;=5),2,IF(AND(AF15=1,定員30名以上!AF16="○",定員30名以上!AF116&lt;5),1,IF(AND(AF15=0,定員30名以上!AF16="○"),1,0)))</f>
        <v>0</v>
      </c>
      <c r="CA15" s="560">
        <f>IF(AND(AG15=1,定員30名以上!AG16="○",定員30名以上!AG116&gt;=5),2,IF(AND(AG15=1,定員30名以上!AG16="○",定員30名以上!AG116&lt;5),1,IF(AND(AG15=0,定員30名以上!AG16="○"),1,0)))</f>
        <v>0</v>
      </c>
      <c r="CB15" s="560">
        <f>IF(AND(AH15=1,定員30名以上!AH16="○",定員30名以上!AH116&gt;=5),2,IF(AND(AH15=1,定員30名以上!AH16="○",定員30名以上!AH116&lt;5),1,IF(AND(AH15=0,定員30名以上!AH16="○"),1,0)))</f>
        <v>0</v>
      </c>
      <c r="CC15" s="560">
        <f>IF(AND(AI15=1,定員30名以上!AI16="○",定員30名以上!AI116&gt;=5),2,IF(AND(AI15=1,定員30名以上!AI16="○",定員30名以上!AI116&lt;5),1,IF(AND(AI15=0,定員30名以上!AI16="○"),1,0)))</f>
        <v>0</v>
      </c>
      <c r="CD15" s="560">
        <f>IF(AND(AJ15=1,定員30名以上!AJ16="○",定員30名以上!AJ116&gt;=5),2,IF(AND(AJ15=1,定員30名以上!AJ16="○",定員30名以上!AJ116&lt;5),1,IF(AND(AJ15=0,定員30名以上!AJ16="○"),1,0)))</f>
        <v>0</v>
      </c>
      <c r="CE15" s="560">
        <f>IF(AND(AK15=1,定員30名以上!AK16="○",定員30名以上!AK116&gt;=5),2,IF(AND(AK15=1,定員30名以上!AK16="○",定員30名以上!AK116&lt;5),1,IF(AND(AK15=0,定員30名以上!AK16="○"),1,0)))</f>
        <v>0</v>
      </c>
      <c r="CF15" s="560">
        <f>IF(AND(AL15=1,定員30名以上!AL16="○",定員30名以上!AL116&gt;=5),2,IF(AND(AL15=1,定員30名以上!AL16="○",定員30名以上!AL116&lt;5),1,IF(AND(AL15=0,定員30名以上!AL16="○"),1,0)))</f>
        <v>0</v>
      </c>
      <c r="CG15" s="560">
        <f>IF(AND(AM15=1,定員30名以上!AM16="○",定員30名以上!AM116&gt;=5),2,IF(AND(AM15=1,定員30名以上!AM16="○",定員30名以上!AM116&lt;5),1,IF(AND(AM15=0,定員30名以上!AM16="○"),1,0)))</f>
        <v>0</v>
      </c>
      <c r="CH15" s="560">
        <f>IF(AND(AN15=1,定員30名以上!AN16="○",定員30名以上!AN116&gt;=5),2,IF(AND(AN15=1,定員30名以上!AN16="○",定員30名以上!AN116&lt;5),1,IF(AND(AN15=0,定員30名以上!AN16="○"),1,0)))</f>
        <v>0</v>
      </c>
      <c r="CI15" s="560">
        <f>IF(AND(AO15=1,定員30名以上!AO16="○",定員30名以上!AO116&gt;=5),2,IF(AND(AO15=1,定員30名以上!AO16="○",定員30名以上!AO116&lt;5),1,IF(AND(AO15=0,定員30名以上!AO16="○"),1,0)))</f>
        <v>0</v>
      </c>
      <c r="CJ15" s="560">
        <f>IF(AND(AP15=1,定員30名以上!AP16="○",定員30名以上!AP116&gt;=5),2,IF(AND(AP15=1,定員30名以上!AP16="○",定員30名以上!AP116&lt;5),1,IF(AND(AP15=0,定員30名以上!AP16="○"),1,0)))</f>
        <v>0</v>
      </c>
      <c r="CK15" s="560">
        <f>IF(AND(AQ15=1,定員30名以上!AQ16="○",定員30名以上!AQ116&gt;=5),2,IF(AND(AQ15=1,定員30名以上!AQ16="○",定員30名以上!AQ116&lt;5),1,IF(AND(AQ15=0,定員30名以上!AQ16="○"),1,0)))</f>
        <v>0</v>
      </c>
      <c r="CL15" s="560">
        <f t="shared" si="8"/>
        <v>0</v>
      </c>
      <c r="CM15" s="560">
        <f t="shared" si="6"/>
        <v>0</v>
      </c>
      <c r="CN15" s="560">
        <f t="shared" si="7"/>
        <v>0</v>
      </c>
    </row>
    <row r="16" spans="1:92">
      <c r="A16" s="572">
        <v>9</v>
      </c>
      <c r="B16" s="573"/>
      <c r="C16" s="574">
        <f t="shared" si="10"/>
        <v>1</v>
      </c>
      <c r="D16" s="574">
        <f t="shared" si="10"/>
        <v>1</v>
      </c>
      <c r="E16" s="574">
        <f t="shared" si="10"/>
        <v>1</v>
      </c>
      <c r="F16" s="574">
        <f t="shared" si="10"/>
        <v>1</v>
      </c>
      <c r="G16" s="574">
        <f t="shared" si="10"/>
        <v>1</v>
      </c>
      <c r="H16" s="574">
        <f t="shared" si="10"/>
        <v>1</v>
      </c>
      <c r="I16" s="574">
        <f t="shared" si="10"/>
        <v>1</v>
      </c>
      <c r="J16" s="574">
        <f t="shared" si="10"/>
        <v>1</v>
      </c>
      <c r="K16" s="574">
        <f t="shared" si="10"/>
        <v>0</v>
      </c>
      <c r="L16" s="574">
        <f t="shared" si="10"/>
        <v>0</v>
      </c>
      <c r="M16" s="574">
        <f t="shared" si="10"/>
        <v>0</v>
      </c>
      <c r="N16" s="574">
        <f t="shared" si="10"/>
        <v>0</v>
      </c>
      <c r="O16" s="574">
        <f t="shared" si="10"/>
        <v>0</v>
      </c>
      <c r="P16" s="574">
        <f t="shared" si="10"/>
        <v>0</v>
      </c>
      <c r="Q16" s="574">
        <f t="shared" si="10"/>
        <v>0</v>
      </c>
      <c r="R16" s="574">
        <f t="shared" si="10"/>
        <v>0</v>
      </c>
      <c r="S16" s="574">
        <f t="shared" si="10"/>
        <v>0</v>
      </c>
      <c r="T16" s="574">
        <f t="shared" si="10"/>
        <v>0</v>
      </c>
      <c r="U16" s="574">
        <f t="shared" si="10"/>
        <v>1</v>
      </c>
      <c r="V16" s="574">
        <f t="shared" si="10"/>
        <v>1</v>
      </c>
      <c r="W16" s="574">
        <f t="shared" si="10"/>
        <v>1</v>
      </c>
      <c r="X16" s="574">
        <f t="shared" si="10"/>
        <v>1</v>
      </c>
      <c r="Y16" s="574">
        <f t="shared" si="10"/>
        <v>1</v>
      </c>
      <c r="Z16" s="574">
        <f t="shared" si="10"/>
        <v>1</v>
      </c>
      <c r="AA16" s="574">
        <f t="shared" si="10"/>
        <v>1</v>
      </c>
      <c r="AB16" s="574">
        <f t="shared" si="10"/>
        <v>0</v>
      </c>
      <c r="AC16" s="574">
        <f t="shared" si="10"/>
        <v>0</v>
      </c>
      <c r="AD16" s="574">
        <f t="shared" si="10"/>
        <v>0</v>
      </c>
      <c r="AE16" s="574">
        <f t="shared" si="10"/>
        <v>0</v>
      </c>
      <c r="AF16" s="574">
        <f t="shared" si="10"/>
        <v>0</v>
      </c>
      <c r="AG16" s="574">
        <f t="shared" si="10"/>
        <v>0</v>
      </c>
      <c r="AH16" s="574">
        <f t="shared" si="10"/>
        <v>0</v>
      </c>
      <c r="AI16" s="574">
        <f t="shared" si="10"/>
        <v>0</v>
      </c>
      <c r="AJ16" s="574">
        <f t="shared" si="10"/>
        <v>0</v>
      </c>
      <c r="AK16" s="574">
        <f t="shared" si="10"/>
        <v>0</v>
      </c>
      <c r="AL16" s="574">
        <f t="shared" si="10"/>
        <v>0</v>
      </c>
      <c r="AM16" s="574">
        <f t="shared" si="10"/>
        <v>0</v>
      </c>
      <c r="AN16" s="574">
        <f t="shared" si="10"/>
        <v>0</v>
      </c>
      <c r="AO16" s="574">
        <f t="shared" si="10"/>
        <v>0</v>
      </c>
      <c r="AP16" s="574">
        <f t="shared" si="10"/>
        <v>0</v>
      </c>
      <c r="AQ16" s="574">
        <f t="shared" si="10"/>
        <v>0</v>
      </c>
      <c r="AR16" s="572">
        <f t="shared" si="3"/>
        <v>0</v>
      </c>
      <c r="AS16" s="572">
        <f t="shared" si="4"/>
        <v>0</v>
      </c>
      <c r="AT16" s="572">
        <f t="shared" si="5"/>
        <v>0</v>
      </c>
      <c r="AV16" s="575" t="str">
        <f t="shared" si="2"/>
        <v/>
      </c>
      <c r="AW16" s="560">
        <f>IF(AND(C16=1,定員30名以上!C17="○",定員30名以上!C117&gt;=5),2,IF(AND(C16=1,定員30名以上!C17="○",定員30名以上!C117&lt;5),1,IF(AND(C16=0,定員30名以上!C17="○"),1,0)))</f>
        <v>0</v>
      </c>
      <c r="AX16" s="560">
        <f>IF(AND(D16=1,定員30名以上!D17="○",定員30名以上!D117&gt;=5),2,IF(AND(D16=1,定員30名以上!D17="○",定員30名以上!D117&lt;5),1,IF(AND(D16=0,定員30名以上!D17="○"),1,0)))</f>
        <v>0</v>
      </c>
      <c r="AY16" s="560">
        <f>IF(AND(E16=1,定員30名以上!E17="○",定員30名以上!E117&gt;=5),2,IF(AND(E16=1,定員30名以上!E17="○",定員30名以上!E117&lt;5),1,IF(AND(E16=0,定員30名以上!E17="○"),1,0)))</f>
        <v>0</v>
      </c>
      <c r="AZ16" s="560">
        <f>IF(AND(F16=1,定員30名以上!F17="○",定員30名以上!F117&gt;=5),2,IF(AND(F16=1,定員30名以上!F17="○",定員30名以上!F117&lt;5),1,IF(AND(F16=0,定員30名以上!F17="○"),1,0)))</f>
        <v>0</v>
      </c>
      <c r="BA16" s="560">
        <f>IF(AND(G16=1,定員30名以上!G17="○",定員30名以上!G117&gt;=5),2,IF(AND(G16=1,定員30名以上!G17="○",定員30名以上!G117&lt;5),1,IF(AND(G16=0,定員30名以上!G17="○"),1,0)))</f>
        <v>0</v>
      </c>
      <c r="BB16" s="560">
        <f>IF(AND(H16=1,定員30名以上!H17="○",定員30名以上!H117&gt;=5),2,IF(AND(H16=1,定員30名以上!H17="○",定員30名以上!H117&lt;5),1,IF(AND(H16=0,定員30名以上!H17="○"),1,0)))</f>
        <v>0</v>
      </c>
      <c r="BC16" s="560">
        <f>IF(AND(I16=1,定員30名以上!I17="○",定員30名以上!I117&gt;=5),2,IF(AND(I16=1,定員30名以上!I17="○",定員30名以上!I117&lt;5),1,IF(AND(I16=0,定員30名以上!I17="○"),1,0)))</f>
        <v>0</v>
      </c>
      <c r="BD16" s="560">
        <f>IF(AND(J16=1,定員30名以上!J17="○",定員30名以上!J117&gt;=5),2,IF(AND(J16=1,定員30名以上!J17="○",定員30名以上!J117&lt;5),1,IF(AND(J16=0,定員30名以上!J17="○"),1,0)))</f>
        <v>0</v>
      </c>
      <c r="BE16" s="560">
        <f>IF(AND(K16=1,定員30名以上!K17="○",定員30名以上!K117&gt;=5),2,IF(AND(K16=1,定員30名以上!K17="○",定員30名以上!K117&lt;5),1,IF(AND(K16=0,定員30名以上!K17="○"),1,0)))</f>
        <v>0</v>
      </c>
      <c r="BF16" s="560">
        <f>IF(AND(L16=1,定員30名以上!L17="○",定員30名以上!L117&gt;=5),2,IF(AND(L16=1,定員30名以上!L17="○",定員30名以上!L117&lt;5),1,IF(AND(L16=0,定員30名以上!L17="○"),1,0)))</f>
        <v>0</v>
      </c>
      <c r="BG16" s="560">
        <f>IF(AND(M16=1,定員30名以上!M17="○",定員30名以上!M117&gt;=5),2,IF(AND(M16=1,定員30名以上!M17="○",定員30名以上!M117&lt;5),1,IF(AND(M16=0,定員30名以上!M17="○"),1,0)))</f>
        <v>0</v>
      </c>
      <c r="BH16" s="560">
        <f>IF(AND(N16=1,定員30名以上!N17="○",定員30名以上!N117&gt;=5),2,IF(AND(N16=1,定員30名以上!N17="○",定員30名以上!N117&lt;5),1,IF(AND(N16=0,定員30名以上!N17="○"),1,0)))</f>
        <v>0</v>
      </c>
      <c r="BI16" s="560">
        <f>IF(AND(O16=1,定員30名以上!O17="○",定員30名以上!O117&gt;=5),2,IF(AND(O16=1,定員30名以上!O17="○",定員30名以上!O117&lt;5),1,IF(AND(O16=0,定員30名以上!O17="○"),1,0)))</f>
        <v>0</v>
      </c>
      <c r="BJ16" s="560">
        <f>IF(AND(P16=1,定員30名以上!P17="○",定員30名以上!P117&gt;=5),2,IF(AND(P16=1,定員30名以上!P17="○",定員30名以上!P117&lt;5),1,IF(AND(P16=0,定員30名以上!P17="○"),1,0)))</f>
        <v>0</v>
      </c>
      <c r="BK16" s="560">
        <f>IF(AND(Q16=1,定員30名以上!Q17="○",定員30名以上!Q117&gt;=5),2,IF(AND(Q16=1,定員30名以上!Q17="○",定員30名以上!Q117&lt;5),1,IF(AND(Q16=0,定員30名以上!Q17="○"),1,0)))</f>
        <v>0</v>
      </c>
      <c r="BL16" s="560">
        <f>IF(AND(R16=1,定員30名以上!R17="○",定員30名以上!R117&gt;=5),2,IF(AND(R16=1,定員30名以上!R17="○",定員30名以上!R117&lt;5),1,IF(AND(R16=0,定員30名以上!R17="○"),1,0)))</f>
        <v>0</v>
      </c>
      <c r="BM16" s="560">
        <f>IF(AND(S16=1,定員30名以上!S17="○",定員30名以上!S117&gt;=5),2,IF(AND(S16=1,定員30名以上!S17="○",定員30名以上!S117&lt;5),1,IF(AND(S16=0,定員30名以上!S17="○"),1,0)))</f>
        <v>0</v>
      </c>
      <c r="BN16" s="560">
        <f>IF(AND(T16=1,定員30名以上!T17="○",定員30名以上!T117&gt;=5),2,IF(AND(T16=1,定員30名以上!T17="○",定員30名以上!T117&lt;5),1,IF(AND(T16=0,定員30名以上!T17="○"),1,0)))</f>
        <v>0</v>
      </c>
      <c r="BO16" s="560">
        <f>IF(AND(U16=1,定員30名以上!U17="○",定員30名以上!U117&gt;=5),2,IF(AND(U16=1,定員30名以上!U17="○",定員30名以上!U117&lt;5),1,IF(AND(U16=0,定員30名以上!U17="○"),1,0)))</f>
        <v>0</v>
      </c>
      <c r="BP16" s="560">
        <f>IF(AND(V16=1,定員30名以上!V17="○",定員30名以上!V117&gt;=5),2,IF(AND(V16=1,定員30名以上!V17="○",定員30名以上!V117&lt;5),1,IF(AND(V16=0,定員30名以上!V17="○"),1,0)))</f>
        <v>0</v>
      </c>
      <c r="BQ16" s="560">
        <f>IF(AND(W16=1,定員30名以上!W17="○",定員30名以上!W117&gt;=5),2,IF(AND(W16=1,定員30名以上!W17="○",定員30名以上!W117&lt;5),1,IF(AND(W16=0,定員30名以上!W17="○"),1,0)))</f>
        <v>0</v>
      </c>
      <c r="BR16" s="560">
        <f>IF(AND(X16=1,定員30名以上!X17="○",定員30名以上!X117&gt;=5),2,IF(AND(X16=1,定員30名以上!X17="○",定員30名以上!X117&lt;5),1,IF(AND(X16=0,定員30名以上!X17="○"),1,0)))</f>
        <v>0</v>
      </c>
      <c r="BS16" s="560">
        <f>IF(AND(Y16=1,定員30名以上!Y17="○",定員30名以上!Y117&gt;=5),2,IF(AND(Y16=1,定員30名以上!Y17="○",定員30名以上!Y117&lt;5),1,IF(AND(Y16=0,定員30名以上!Y17="○"),1,0)))</f>
        <v>0</v>
      </c>
      <c r="BT16" s="560">
        <f>IF(AND(Z16=1,定員30名以上!Z17="○",定員30名以上!Z117&gt;=5),2,IF(AND(Z16=1,定員30名以上!Z17="○",定員30名以上!Z117&lt;5),1,IF(AND(Z16=0,定員30名以上!Z17="○"),1,0)))</f>
        <v>0</v>
      </c>
      <c r="BU16" s="560">
        <f>IF(AND(AA16=1,定員30名以上!AA17="○",定員30名以上!AA117&gt;=5),2,IF(AND(AA16=1,定員30名以上!AA17="○",定員30名以上!AA117&lt;5),1,IF(AND(AA16=0,定員30名以上!AA17="○"),1,0)))</f>
        <v>0</v>
      </c>
      <c r="BV16" s="560">
        <f>IF(AND(AB16=1,定員30名以上!AB17="○",定員30名以上!AB117&gt;=5),2,IF(AND(AB16=1,定員30名以上!AB17="○",定員30名以上!AB117&lt;5),1,IF(AND(AB16=0,定員30名以上!AB17="○"),1,0)))</f>
        <v>0</v>
      </c>
      <c r="BW16" s="560">
        <f>IF(AND(AC16=1,定員30名以上!AC17="○",定員30名以上!AC117&gt;=5),2,IF(AND(AC16=1,定員30名以上!AC17="○",定員30名以上!AC117&lt;5),1,IF(AND(AC16=0,定員30名以上!AC17="○"),1,0)))</f>
        <v>0</v>
      </c>
      <c r="BX16" s="560">
        <f>IF(AND(AD16=1,定員30名以上!AD17="○",定員30名以上!AD117&gt;=5),2,IF(AND(AD16=1,定員30名以上!AD17="○",定員30名以上!AD117&lt;5),1,IF(AND(AD16=0,定員30名以上!AD17="○"),1,0)))</f>
        <v>0</v>
      </c>
      <c r="BY16" s="560">
        <f>IF(AND(AE16=1,定員30名以上!AE17="○",定員30名以上!AE117&gt;=5),2,IF(AND(AE16=1,定員30名以上!AE17="○",定員30名以上!AE117&lt;5),1,IF(AND(AE16=0,定員30名以上!AE17="○"),1,0)))</f>
        <v>0</v>
      </c>
      <c r="BZ16" s="560">
        <f>IF(AND(AF16=1,定員30名以上!AF17="○",定員30名以上!AF117&gt;=5),2,IF(AND(AF16=1,定員30名以上!AF17="○",定員30名以上!AF117&lt;5),1,IF(AND(AF16=0,定員30名以上!AF17="○"),1,0)))</f>
        <v>0</v>
      </c>
      <c r="CA16" s="560">
        <f>IF(AND(AG16=1,定員30名以上!AG17="○",定員30名以上!AG117&gt;=5),2,IF(AND(AG16=1,定員30名以上!AG17="○",定員30名以上!AG117&lt;5),1,IF(AND(AG16=0,定員30名以上!AG17="○"),1,0)))</f>
        <v>0</v>
      </c>
      <c r="CB16" s="560">
        <f>IF(AND(AH16=1,定員30名以上!AH17="○",定員30名以上!AH117&gt;=5),2,IF(AND(AH16=1,定員30名以上!AH17="○",定員30名以上!AH117&lt;5),1,IF(AND(AH16=0,定員30名以上!AH17="○"),1,0)))</f>
        <v>0</v>
      </c>
      <c r="CC16" s="560">
        <f>IF(AND(AI16=1,定員30名以上!AI17="○",定員30名以上!AI117&gt;=5),2,IF(AND(AI16=1,定員30名以上!AI17="○",定員30名以上!AI117&lt;5),1,IF(AND(AI16=0,定員30名以上!AI17="○"),1,0)))</f>
        <v>0</v>
      </c>
      <c r="CD16" s="560">
        <f>IF(AND(AJ16=1,定員30名以上!AJ17="○",定員30名以上!AJ117&gt;=5),2,IF(AND(AJ16=1,定員30名以上!AJ17="○",定員30名以上!AJ117&lt;5),1,IF(AND(AJ16=0,定員30名以上!AJ17="○"),1,0)))</f>
        <v>0</v>
      </c>
      <c r="CE16" s="560">
        <f>IF(AND(AK16=1,定員30名以上!AK17="○",定員30名以上!AK117&gt;=5),2,IF(AND(AK16=1,定員30名以上!AK17="○",定員30名以上!AK117&lt;5),1,IF(AND(AK16=0,定員30名以上!AK17="○"),1,0)))</f>
        <v>0</v>
      </c>
      <c r="CF16" s="560">
        <f>IF(AND(AL16=1,定員30名以上!AL17="○",定員30名以上!AL117&gt;=5),2,IF(AND(AL16=1,定員30名以上!AL17="○",定員30名以上!AL117&lt;5),1,IF(AND(AL16=0,定員30名以上!AL17="○"),1,0)))</f>
        <v>0</v>
      </c>
      <c r="CG16" s="560">
        <f>IF(AND(AM16=1,定員30名以上!AM17="○",定員30名以上!AM117&gt;=5),2,IF(AND(AM16=1,定員30名以上!AM17="○",定員30名以上!AM117&lt;5),1,IF(AND(AM16=0,定員30名以上!AM17="○"),1,0)))</f>
        <v>0</v>
      </c>
      <c r="CH16" s="560">
        <f>IF(AND(AN16=1,定員30名以上!AN17="○",定員30名以上!AN117&gt;=5),2,IF(AND(AN16=1,定員30名以上!AN17="○",定員30名以上!AN117&lt;5),1,IF(AND(AN16=0,定員30名以上!AN17="○"),1,0)))</f>
        <v>0</v>
      </c>
      <c r="CI16" s="560">
        <f>IF(AND(AO16=1,定員30名以上!AO17="○",定員30名以上!AO117&gt;=5),2,IF(AND(AO16=1,定員30名以上!AO17="○",定員30名以上!AO117&lt;5),1,IF(AND(AO16=0,定員30名以上!AO17="○"),1,0)))</f>
        <v>0</v>
      </c>
      <c r="CJ16" s="560">
        <f>IF(AND(AP16=1,定員30名以上!AP17="○",定員30名以上!AP117&gt;=5),2,IF(AND(AP16=1,定員30名以上!AP17="○",定員30名以上!AP117&lt;5),1,IF(AND(AP16=0,定員30名以上!AP17="○"),1,0)))</f>
        <v>0</v>
      </c>
      <c r="CK16" s="560">
        <f>IF(AND(AQ16=1,定員30名以上!AQ17="○",定員30名以上!AQ117&gt;=5),2,IF(AND(AQ16=1,定員30名以上!AQ17="○",定員30名以上!AQ117&lt;5),1,IF(AND(AQ16=0,定員30名以上!AQ17="○"),1,0)))</f>
        <v>0</v>
      </c>
      <c r="CL16" s="560">
        <f t="shared" si="8"/>
        <v>0</v>
      </c>
      <c r="CM16" s="560">
        <f t="shared" si="6"/>
        <v>0</v>
      </c>
      <c r="CN16" s="560">
        <f t="shared" si="7"/>
        <v>0</v>
      </c>
    </row>
    <row r="17" spans="1:92">
      <c r="A17" s="572">
        <v>10</v>
      </c>
      <c r="B17" s="573"/>
      <c r="C17" s="574">
        <f t="shared" si="10"/>
        <v>1</v>
      </c>
      <c r="D17" s="574">
        <f t="shared" si="10"/>
        <v>1</v>
      </c>
      <c r="E17" s="574">
        <f t="shared" si="10"/>
        <v>1</v>
      </c>
      <c r="F17" s="574">
        <f t="shared" si="10"/>
        <v>1</v>
      </c>
      <c r="G17" s="574">
        <f t="shared" si="10"/>
        <v>1</v>
      </c>
      <c r="H17" s="574">
        <f t="shared" si="10"/>
        <v>1</v>
      </c>
      <c r="I17" s="574">
        <f t="shared" si="10"/>
        <v>1</v>
      </c>
      <c r="J17" s="574">
        <f t="shared" si="10"/>
        <v>1</v>
      </c>
      <c r="K17" s="574">
        <f t="shared" si="10"/>
        <v>0</v>
      </c>
      <c r="L17" s="574">
        <f t="shared" si="10"/>
        <v>0</v>
      </c>
      <c r="M17" s="574">
        <f t="shared" si="10"/>
        <v>0</v>
      </c>
      <c r="N17" s="574">
        <f t="shared" si="10"/>
        <v>0</v>
      </c>
      <c r="O17" s="574">
        <f t="shared" si="10"/>
        <v>0</v>
      </c>
      <c r="P17" s="574">
        <f t="shared" si="10"/>
        <v>0</v>
      </c>
      <c r="Q17" s="574">
        <f t="shared" si="10"/>
        <v>0</v>
      </c>
      <c r="R17" s="574">
        <f t="shared" si="10"/>
        <v>0</v>
      </c>
      <c r="S17" s="574">
        <f t="shared" si="10"/>
        <v>0</v>
      </c>
      <c r="T17" s="574">
        <f t="shared" si="10"/>
        <v>0</v>
      </c>
      <c r="U17" s="574">
        <f t="shared" si="10"/>
        <v>1</v>
      </c>
      <c r="V17" s="574">
        <f t="shared" si="10"/>
        <v>1</v>
      </c>
      <c r="W17" s="574">
        <f t="shared" si="10"/>
        <v>1</v>
      </c>
      <c r="X17" s="574">
        <f t="shared" si="10"/>
        <v>1</v>
      </c>
      <c r="Y17" s="574">
        <f t="shared" si="10"/>
        <v>1</v>
      </c>
      <c r="Z17" s="574">
        <f t="shared" si="10"/>
        <v>1</v>
      </c>
      <c r="AA17" s="574">
        <f t="shared" si="10"/>
        <v>1</v>
      </c>
      <c r="AB17" s="574">
        <f t="shared" si="10"/>
        <v>0</v>
      </c>
      <c r="AC17" s="574">
        <f t="shared" si="10"/>
        <v>0</v>
      </c>
      <c r="AD17" s="574">
        <f t="shared" si="10"/>
        <v>0</v>
      </c>
      <c r="AE17" s="574">
        <f t="shared" si="10"/>
        <v>0</v>
      </c>
      <c r="AF17" s="574">
        <f t="shared" si="10"/>
        <v>0</v>
      </c>
      <c r="AG17" s="574">
        <f t="shared" si="10"/>
        <v>0</v>
      </c>
      <c r="AH17" s="574">
        <f t="shared" si="10"/>
        <v>0</v>
      </c>
      <c r="AI17" s="574">
        <f t="shared" si="10"/>
        <v>0</v>
      </c>
      <c r="AJ17" s="574">
        <f t="shared" si="10"/>
        <v>0</v>
      </c>
      <c r="AK17" s="574">
        <f t="shared" si="10"/>
        <v>0</v>
      </c>
      <c r="AL17" s="574">
        <f t="shared" si="10"/>
        <v>0</v>
      </c>
      <c r="AM17" s="574">
        <f t="shared" si="10"/>
        <v>0</v>
      </c>
      <c r="AN17" s="574">
        <f t="shared" si="10"/>
        <v>0</v>
      </c>
      <c r="AO17" s="574">
        <f t="shared" si="10"/>
        <v>0</v>
      </c>
      <c r="AP17" s="574">
        <f t="shared" si="10"/>
        <v>0</v>
      </c>
      <c r="AQ17" s="574">
        <f t="shared" si="10"/>
        <v>0</v>
      </c>
      <c r="AR17" s="572">
        <f t="shared" si="3"/>
        <v>0</v>
      </c>
      <c r="AS17" s="572">
        <f t="shared" si="4"/>
        <v>0</v>
      </c>
      <c r="AT17" s="572">
        <f t="shared" si="5"/>
        <v>0</v>
      </c>
      <c r="AV17" s="575" t="str">
        <f t="shared" si="2"/>
        <v/>
      </c>
      <c r="AW17" s="560">
        <f>IF(AND(C17=1,定員30名以上!C18="○",定員30名以上!C118&gt;=5),2,IF(AND(C17=1,定員30名以上!C18="○",定員30名以上!C118&lt;5),1,IF(AND(C17=0,定員30名以上!C18="○"),1,0)))</f>
        <v>0</v>
      </c>
      <c r="AX17" s="560">
        <f>IF(AND(D17=1,定員30名以上!D18="○",定員30名以上!D118&gt;=5),2,IF(AND(D17=1,定員30名以上!D18="○",定員30名以上!D118&lt;5),1,IF(AND(D17=0,定員30名以上!D18="○"),1,0)))</f>
        <v>0</v>
      </c>
      <c r="AY17" s="560">
        <f>IF(AND(E17=1,定員30名以上!E18="○",定員30名以上!E118&gt;=5),2,IF(AND(E17=1,定員30名以上!E18="○",定員30名以上!E118&lt;5),1,IF(AND(E17=0,定員30名以上!E18="○"),1,0)))</f>
        <v>0</v>
      </c>
      <c r="AZ17" s="560">
        <f>IF(AND(F17=1,定員30名以上!F18="○",定員30名以上!F118&gt;=5),2,IF(AND(F17=1,定員30名以上!F18="○",定員30名以上!F118&lt;5),1,IF(AND(F17=0,定員30名以上!F18="○"),1,0)))</f>
        <v>0</v>
      </c>
      <c r="BA17" s="560">
        <f>IF(AND(G17=1,定員30名以上!G18="○",定員30名以上!G118&gt;=5),2,IF(AND(G17=1,定員30名以上!G18="○",定員30名以上!G118&lt;5),1,IF(AND(G17=0,定員30名以上!G18="○"),1,0)))</f>
        <v>0</v>
      </c>
      <c r="BB17" s="560">
        <f>IF(AND(H17=1,定員30名以上!H18="○",定員30名以上!H118&gt;=5),2,IF(AND(H17=1,定員30名以上!H18="○",定員30名以上!H118&lt;5),1,IF(AND(H17=0,定員30名以上!H18="○"),1,0)))</f>
        <v>0</v>
      </c>
      <c r="BC17" s="560">
        <f>IF(AND(I17=1,定員30名以上!I18="○",定員30名以上!I118&gt;=5),2,IF(AND(I17=1,定員30名以上!I18="○",定員30名以上!I118&lt;5),1,IF(AND(I17=0,定員30名以上!I18="○"),1,0)))</f>
        <v>0</v>
      </c>
      <c r="BD17" s="560">
        <f>IF(AND(J17=1,定員30名以上!J18="○",定員30名以上!J118&gt;=5),2,IF(AND(J17=1,定員30名以上!J18="○",定員30名以上!J118&lt;5),1,IF(AND(J17=0,定員30名以上!J18="○"),1,0)))</f>
        <v>0</v>
      </c>
      <c r="BE17" s="560">
        <f>IF(AND(K17=1,定員30名以上!K18="○",定員30名以上!K118&gt;=5),2,IF(AND(K17=1,定員30名以上!K18="○",定員30名以上!K118&lt;5),1,IF(AND(K17=0,定員30名以上!K18="○"),1,0)))</f>
        <v>0</v>
      </c>
      <c r="BF17" s="560">
        <f>IF(AND(L17=1,定員30名以上!L18="○",定員30名以上!L118&gt;=5),2,IF(AND(L17=1,定員30名以上!L18="○",定員30名以上!L118&lt;5),1,IF(AND(L17=0,定員30名以上!L18="○"),1,0)))</f>
        <v>0</v>
      </c>
      <c r="BG17" s="560">
        <f>IF(AND(M17=1,定員30名以上!M18="○",定員30名以上!M118&gt;=5),2,IF(AND(M17=1,定員30名以上!M18="○",定員30名以上!M118&lt;5),1,IF(AND(M17=0,定員30名以上!M18="○"),1,0)))</f>
        <v>0</v>
      </c>
      <c r="BH17" s="560">
        <f>IF(AND(N17=1,定員30名以上!N18="○",定員30名以上!N118&gt;=5),2,IF(AND(N17=1,定員30名以上!N18="○",定員30名以上!N118&lt;5),1,IF(AND(N17=0,定員30名以上!N18="○"),1,0)))</f>
        <v>0</v>
      </c>
      <c r="BI17" s="560">
        <f>IF(AND(O17=1,定員30名以上!O18="○",定員30名以上!O118&gt;=5),2,IF(AND(O17=1,定員30名以上!O18="○",定員30名以上!O118&lt;5),1,IF(AND(O17=0,定員30名以上!O18="○"),1,0)))</f>
        <v>0</v>
      </c>
      <c r="BJ17" s="560">
        <f>IF(AND(P17=1,定員30名以上!P18="○",定員30名以上!P118&gt;=5),2,IF(AND(P17=1,定員30名以上!P18="○",定員30名以上!P118&lt;5),1,IF(AND(P17=0,定員30名以上!P18="○"),1,0)))</f>
        <v>0</v>
      </c>
      <c r="BK17" s="560">
        <f>IF(AND(Q17=1,定員30名以上!Q18="○",定員30名以上!Q118&gt;=5),2,IF(AND(Q17=1,定員30名以上!Q18="○",定員30名以上!Q118&lt;5),1,IF(AND(Q17=0,定員30名以上!Q18="○"),1,0)))</f>
        <v>0</v>
      </c>
      <c r="BL17" s="560">
        <f>IF(AND(R17=1,定員30名以上!R18="○",定員30名以上!R118&gt;=5),2,IF(AND(R17=1,定員30名以上!R18="○",定員30名以上!R118&lt;5),1,IF(AND(R17=0,定員30名以上!R18="○"),1,0)))</f>
        <v>0</v>
      </c>
      <c r="BM17" s="560">
        <f>IF(AND(S17=1,定員30名以上!S18="○",定員30名以上!S118&gt;=5),2,IF(AND(S17=1,定員30名以上!S18="○",定員30名以上!S118&lt;5),1,IF(AND(S17=0,定員30名以上!S18="○"),1,0)))</f>
        <v>0</v>
      </c>
      <c r="BN17" s="560">
        <f>IF(AND(T17=1,定員30名以上!T18="○",定員30名以上!T118&gt;=5),2,IF(AND(T17=1,定員30名以上!T18="○",定員30名以上!T118&lt;5),1,IF(AND(T17=0,定員30名以上!T18="○"),1,0)))</f>
        <v>0</v>
      </c>
      <c r="BO17" s="560">
        <f>IF(AND(U17=1,定員30名以上!U18="○",定員30名以上!U118&gt;=5),2,IF(AND(U17=1,定員30名以上!U18="○",定員30名以上!U118&lt;5),1,IF(AND(U17=0,定員30名以上!U18="○"),1,0)))</f>
        <v>0</v>
      </c>
      <c r="BP17" s="560">
        <f>IF(AND(V17=1,定員30名以上!V18="○",定員30名以上!V118&gt;=5),2,IF(AND(V17=1,定員30名以上!V18="○",定員30名以上!V118&lt;5),1,IF(AND(V17=0,定員30名以上!V18="○"),1,0)))</f>
        <v>0</v>
      </c>
      <c r="BQ17" s="560">
        <f>IF(AND(W17=1,定員30名以上!W18="○",定員30名以上!W118&gt;=5),2,IF(AND(W17=1,定員30名以上!W18="○",定員30名以上!W118&lt;5),1,IF(AND(W17=0,定員30名以上!W18="○"),1,0)))</f>
        <v>0</v>
      </c>
      <c r="BR17" s="560">
        <f>IF(AND(X17=1,定員30名以上!X18="○",定員30名以上!X118&gt;=5),2,IF(AND(X17=1,定員30名以上!X18="○",定員30名以上!X118&lt;5),1,IF(AND(X17=0,定員30名以上!X18="○"),1,0)))</f>
        <v>0</v>
      </c>
      <c r="BS17" s="560">
        <f>IF(AND(Y17=1,定員30名以上!Y18="○",定員30名以上!Y118&gt;=5),2,IF(AND(Y17=1,定員30名以上!Y18="○",定員30名以上!Y118&lt;5),1,IF(AND(Y17=0,定員30名以上!Y18="○"),1,0)))</f>
        <v>0</v>
      </c>
      <c r="BT17" s="560">
        <f>IF(AND(Z17=1,定員30名以上!Z18="○",定員30名以上!Z118&gt;=5),2,IF(AND(Z17=1,定員30名以上!Z18="○",定員30名以上!Z118&lt;5),1,IF(AND(Z17=0,定員30名以上!Z18="○"),1,0)))</f>
        <v>0</v>
      </c>
      <c r="BU17" s="560">
        <f>IF(AND(AA17=1,定員30名以上!AA18="○",定員30名以上!AA118&gt;=5),2,IF(AND(AA17=1,定員30名以上!AA18="○",定員30名以上!AA118&lt;5),1,IF(AND(AA17=0,定員30名以上!AA18="○"),1,0)))</f>
        <v>0</v>
      </c>
      <c r="BV17" s="560">
        <f>IF(AND(AB17=1,定員30名以上!AB18="○",定員30名以上!AB118&gt;=5),2,IF(AND(AB17=1,定員30名以上!AB18="○",定員30名以上!AB118&lt;5),1,IF(AND(AB17=0,定員30名以上!AB18="○"),1,0)))</f>
        <v>0</v>
      </c>
      <c r="BW17" s="560">
        <f>IF(AND(AC17=1,定員30名以上!AC18="○",定員30名以上!AC118&gt;=5),2,IF(AND(AC17=1,定員30名以上!AC18="○",定員30名以上!AC118&lt;5),1,IF(AND(AC17=0,定員30名以上!AC18="○"),1,0)))</f>
        <v>0</v>
      </c>
      <c r="BX17" s="560">
        <f>IF(AND(AD17=1,定員30名以上!AD18="○",定員30名以上!AD118&gt;=5),2,IF(AND(AD17=1,定員30名以上!AD18="○",定員30名以上!AD118&lt;5),1,IF(AND(AD17=0,定員30名以上!AD18="○"),1,0)))</f>
        <v>0</v>
      </c>
      <c r="BY17" s="560">
        <f>IF(AND(AE17=1,定員30名以上!AE18="○",定員30名以上!AE118&gt;=5),2,IF(AND(AE17=1,定員30名以上!AE18="○",定員30名以上!AE118&lt;5),1,IF(AND(AE17=0,定員30名以上!AE18="○"),1,0)))</f>
        <v>0</v>
      </c>
      <c r="BZ17" s="560">
        <f>IF(AND(AF17=1,定員30名以上!AF18="○",定員30名以上!AF118&gt;=5),2,IF(AND(AF17=1,定員30名以上!AF18="○",定員30名以上!AF118&lt;5),1,IF(AND(AF17=0,定員30名以上!AF18="○"),1,0)))</f>
        <v>0</v>
      </c>
      <c r="CA17" s="560">
        <f>IF(AND(AG17=1,定員30名以上!AG18="○",定員30名以上!AG118&gt;=5),2,IF(AND(AG17=1,定員30名以上!AG18="○",定員30名以上!AG118&lt;5),1,IF(AND(AG17=0,定員30名以上!AG18="○"),1,0)))</f>
        <v>0</v>
      </c>
      <c r="CB17" s="560">
        <f>IF(AND(AH17=1,定員30名以上!AH18="○",定員30名以上!AH118&gt;=5),2,IF(AND(AH17=1,定員30名以上!AH18="○",定員30名以上!AH118&lt;5),1,IF(AND(AH17=0,定員30名以上!AH18="○"),1,0)))</f>
        <v>0</v>
      </c>
      <c r="CC17" s="560">
        <f>IF(AND(AI17=1,定員30名以上!AI18="○",定員30名以上!AI118&gt;=5),2,IF(AND(AI17=1,定員30名以上!AI18="○",定員30名以上!AI118&lt;5),1,IF(AND(AI17=0,定員30名以上!AI18="○"),1,0)))</f>
        <v>0</v>
      </c>
      <c r="CD17" s="560">
        <f>IF(AND(AJ17=1,定員30名以上!AJ18="○",定員30名以上!AJ118&gt;=5),2,IF(AND(AJ17=1,定員30名以上!AJ18="○",定員30名以上!AJ118&lt;5),1,IF(AND(AJ17=0,定員30名以上!AJ18="○"),1,0)))</f>
        <v>0</v>
      </c>
      <c r="CE17" s="560">
        <f>IF(AND(AK17=1,定員30名以上!AK18="○",定員30名以上!AK118&gt;=5),2,IF(AND(AK17=1,定員30名以上!AK18="○",定員30名以上!AK118&lt;5),1,IF(AND(AK17=0,定員30名以上!AK18="○"),1,0)))</f>
        <v>0</v>
      </c>
      <c r="CF17" s="560">
        <f>IF(AND(AL17=1,定員30名以上!AL18="○",定員30名以上!AL118&gt;=5),2,IF(AND(AL17=1,定員30名以上!AL18="○",定員30名以上!AL118&lt;5),1,IF(AND(AL17=0,定員30名以上!AL18="○"),1,0)))</f>
        <v>0</v>
      </c>
      <c r="CG17" s="560">
        <f>IF(AND(AM17=1,定員30名以上!AM18="○",定員30名以上!AM118&gt;=5),2,IF(AND(AM17=1,定員30名以上!AM18="○",定員30名以上!AM118&lt;5),1,IF(AND(AM17=0,定員30名以上!AM18="○"),1,0)))</f>
        <v>0</v>
      </c>
      <c r="CH17" s="560">
        <f>IF(AND(AN17=1,定員30名以上!AN18="○",定員30名以上!AN118&gt;=5),2,IF(AND(AN17=1,定員30名以上!AN18="○",定員30名以上!AN118&lt;5),1,IF(AND(AN17=0,定員30名以上!AN18="○"),1,0)))</f>
        <v>0</v>
      </c>
      <c r="CI17" s="560">
        <f>IF(AND(AO17=1,定員30名以上!AO18="○",定員30名以上!AO118&gt;=5),2,IF(AND(AO17=1,定員30名以上!AO18="○",定員30名以上!AO118&lt;5),1,IF(AND(AO17=0,定員30名以上!AO18="○"),1,0)))</f>
        <v>0</v>
      </c>
      <c r="CJ17" s="560">
        <f>IF(AND(AP17=1,定員30名以上!AP18="○",定員30名以上!AP118&gt;=5),2,IF(AND(AP17=1,定員30名以上!AP18="○",定員30名以上!AP118&lt;5),1,IF(AND(AP17=0,定員30名以上!AP18="○"),1,0)))</f>
        <v>0</v>
      </c>
      <c r="CK17" s="560">
        <f>IF(AND(AQ17=1,定員30名以上!AQ18="○",定員30名以上!AQ118&gt;=5),2,IF(AND(AQ17=1,定員30名以上!AQ18="○",定員30名以上!AQ118&lt;5),1,IF(AND(AQ17=0,定員30名以上!AQ18="○"),1,0)))</f>
        <v>0</v>
      </c>
      <c r="CL17" s="560">
        <f t="shared" si="8"/>
        <v>0</v>
      </c>
      <c r="CM17" s="560">
        <f t="shared" si="6"/>
        <v>0</v>
      </c>
      <c r="CN17" s="560">
        <f t="shared" si="7"/>
        <v>0</v>
      </c>
    </row>
    <row r="18" spans="1:92">
      <c r="A18" s="572">
        <v>11</v>
      </c>
      <c r="B18" s="573"/>
      <c r="C18" s="574">
        <f t="shared" si="10"/>
        <v>1</v>
      </c>
      <c r="D18" s="574">
        <f t="shared" si="10"/>
        <v>1</v>
      </c>
      <c r="E18" s="574">
        <f t="shared" si="10"/>
        <v>1</v>
      </c>
      <c r="F18" s="574">
        <f t="shared" si="10"/>
        <v>1</v>
      </c>
      <c r="G18" s="574">
        <f t="shared" si="10"/>
        <v>1</v>
      </c>
      <c r="H18" s="574">
        <f t="shared" si="10"/>
        <v>1</v>
      </c>
      <c r="I18" s="574">
        <f t="shared" si="10"/>
        <v>1</v>
      </c>
      <c r="J18" s="574">
        <f t="shared" si="10"/>
        <v>1</v>
      </c>
      <c r="K18" s="574">
        <f t="shared" si="10"/>
        <v>0</v>
      </c>
      <c r="L18" s="574">
        <f t="shared" si="10"/>
        <v>0</v>
      </c>
      <c r="M18" s="574">
        <f t="shared" si="10"/>
        <v>0</v>
      </c>
      <c r="N18" s="574">
        <f t="shared" si="10"/>
        <v>0</v>
      </c>
      <c r="O18" s="574">
        <f t="shared" si="10"/>
        <v>0</v>
      </c>
      <c r="P18" s="574">
        <f t="shared" si="10"/>
        <v>0</v>
      </c>
      <c r="Q18" s="574">
        <f t="shared" si="10"/>
        <v>0</v>
      </c>
      <c r="R18" s="574">
        <f t="shared" si="10"/>
        <v>0</v>
      </c>
      <c r="S18" s="574">
        <f t="shared" si="10"/>
        <v>0</v>
      </c>
      <c r="T18" s="574">
        <f t="shared" si="10"/>
        <v>0</v>
      </c>
      <c r="U18" s="574">
        <f t="shared" si="10"/>
        <v>1</v>
      </c>
      <c r="V18" s="574">
        <f t="shared" si="10"/>
        <v>1</v>
      </c>
      <c r="W18" s="574">
        <f t="shared" si="10"/>
        <v>1</v>
      </c>
      <c r="X18" s="574">
        <f t="shared" si="10"/>
        <v>1</v>
      </c>
      <c r="Y18" s="574">
        <f t="shared" si="10"/>
        <v>1</v>
      </c>
      <c r="Z18" s="574">
        <f t="shared" si="10"/>
        <v>1</v>
      </c>
      <c r="AA18" s="574">
        <f t="shared" si="10"/>
        <v>1</v>
      </c>
      <c r="AB18" s="574">
        <f t="shared" si="10"/>
        <v>0</v>
      </c>
      <c r="AC18" s="574">
        <f t="shared" si="10"/>
        <v>0</v>
      </c>
      <c r="AD18" s="574">
        <f t="shared" si="10"/>
        <v>0</v>
      </c>
      <c r="AE18" s="574">
        <f t="shared" si="10"/>
        <v>0</v>
      </c>
      <c r="AF18" s="574">
        <f t="shared" si="10"/>
        <v>0</v>
      </c>
      <c r="AG18" s="574">
        <f t="shared" si="10"/>
        <v>0</v>
      </c>
      <c r="AH18" s="574">
        <f t="shared" si="10"/>
        <v>0</v>
      </c>
      <c r="AI18" s="574">
        <f t="shared" si="10"/>
        <v>0</v>
      </c>
      <c r="AJ18" s="574">
        <f t="shared" si="10"/>
        <v>0</v>
      </c>
      <c r="AK18" s="574">
        <f t="shared" si="10"/>
        <v>0</v>
      </c>
      <c r="AL18" s="574">
        <f t="shared" si="10"/>
        <v>0</v>
      </c>
      <c r="AM18" s="574">
        <f t="shared" si="10"/>
        <v>0</v>
      </c>
      <c r="AN18" s="574">
        <f t="shared" si="10"/>
        <v>0</v>
      </c>
      <c r="AO18" s="574">
        <f t="shared" si="10"/>
        <v>0</v>
      </c>
      <c r="AP18" s="574">
        <f t="shared" si="10"/>
        <v>0</v>
      </c>
      <c r="AQ18" s="574">
        <f t="shared" si="10"/>
        <v>0</v>
      </c>
      <c r="AR18" s="572">
        <f t="shared" si="3"/>
        <v>0</v>
      </c>
      <c r="AS18" s="572">
        <f t="shared" si="4"/>
        <v>0</v>
      </c>
      <c r="AT18" s="572">
        <f t="shared" si="5"/>
        <v>0</v>
      </c>
      <c r="AV18" s="575" t="str">
        <f t="shared" si="2"/>
        <v/>
      </c>
      <c r="AW18" s="560">
        <f>IF(AND(C18=1,定員30名以上!C19="○",定員30名以上!C119&gt;=5),2,IF(AND(C18=1,定員30名以上!C19="○",定員30名以上!C119&lt;5),1,IF(AND(C18=0,定員30名以上!C19="○"),1,0)))</f>
        <v>0</v>
      </c>
      <c r="AX18" s="560">
        <f>IF(AND(D18=1,定員30名以上!D19="○",定員30名以上!D119&gt;=5),2,IF(AND(D18=1,定員30名以上!D19="○",定員30名以上!D119&lt;5),1,IF(AND(D18=0,定員30名以上!D19="○"),1,0)))</f>
        <v>0</v>
      </c>
      <c r="AY18" s="560">
        <f>IF(AND(E18=1,定員30名以上!E19="○",定員30名以上!E119&gt;=5),2,IF(AND(E18=1,定員30名以上!E19="○",定員30名以上!E119&lt;5),1,IF(AND(E18=0,定員30名以上!E19="○"),1,0)))</f>
        <v>0</v>
      </c>
      <c r="AZ18" s="560">
        <f>IF(AND(F18=1,定員30名以上!F19="○",定員30名以上!F119&gt;=5),2,IF(AND(F18=1,定員30名以上!F19="○",定員30名以上!F119&lt;5),1,IF(AND(F18=0,定員30名以上!F19="○"),1,0)))</f>
        <v>0</v>
      </c>
      <c r="BA18" s="560">
        <f>IF(AND(G18=1,定員30名以上!G19="○",定員30名以上!G119&gt;=5),2,IF(AND(G18=1,定員30名以上!G19="○",定員30名以上!G119&lt;5),1,IF(AND(G18=0,定員30名以上!G19="○"),1,0)))</f>
        <v>0</v>
      </c>
      <c r="BB18" s="560">
        <f>IF(AND(H18=1,定員30名以上!H19="○",定員30名以上!H119&gt;=5),2,IF(AND(H18=1,定員30名以上!H19="○",定員30名以上!H119&lt;5),1,IF(AND(H18=0,定員30名以上!H19="○"),1,0)))</f>
        <v>0</v>
      </c>
      <c r="BC18" s="560">
        <f>IF(AND(I18=1,定員30名以上!I19="○",定員30名以上!I119&gt;=5),2,IF(AND(I18=1,定員30名以上!I19="○",定員30名以上!I119&lt;5),1,IF(AND(I18=0,定員30名以上!I19="○"),1,0)))</f>
        <v>0</v>
      </c>
      <c r="BD18" s="560">
        <f>IF(AND(J18=1,定員30名以上!J19="○",定員30名以上!J119&gt;=5),2,IF(AND(J18=1,定員30名以上!J19="○",定員30名以上!J119&lt;5),1,IF(AND(J18=0,定員30名以上!J19="○"),1,0)))</f>
        <v>0</v>
      </c>
      <c r="BE18" s="560">
        <f>IF(AND(K18=1,定員30名以上!K19="○",定員30名以上!K119&gt;=5),2,IF(AND(K18=1,定員30名以上!K19="○",定員30名以上!K119&lt;5),1,IF(AND(K18=0,定員30名以上!K19="○"),1,0)))</f>
        <v>0</v>
      </c>
      <c r="BF18" s="560">
        <f>IF(AND(L18=1,定員30名以上!L19="○",定員30名以上!L119&gt;=5),2,IF(AND(L18=1,定員30名以上!L19="○",定員30名以上!L119&lt;5),1,IF(AND(L18=0,定員30名以上!L19="○"),1,0)))</f>
        <v>0</v>
      </c>
      <c r="BG18" s="560">
        <f>IF(AND(M18=1,定員30名以上!M19="○",定員30名以上!M119&gt;=5),2,IF(AND(M18=1,定員30名以上!M19="○",定員30名以上!M119&lt;5),1,IF(AND(M18=0,定員30名以上!M19="○"),1,0)))</f>
        <v>0</v>
      </c>
      <c r="BH18" s="560">
        <f>IF(AND(N18=1,定員30名以上!N19="○",定員30名以上!N119&gt;=5),2,IF(AND(N18=1,定員30名以上!N19="○",定員30名以上!N119&lt;5),1,IF(AND(N18=0,定員30名以上!N19="○"),1,0)))</f>
        <v>0</v>
      </c>
      <c r="BI18" s="560">
        <f>IF(AND(O18=1,定員30名以上!O19="○",定員30名以上!O119&gt;=5),2,IF(AND(O18=1,定員30名以上!O19="○",定員30名以上!O119&lt;5),1,IF(AND(O18=0,定員30名以上!O19="○"),1,0)))</f>
        <v>0</v>
      </c>
      <c r="BJ18" s="560">
        <f>IF(AND(P18=1,定員30名以上!P19="○",定員30名以上!P119&gt;=5),2,IF(AND(P18=1,定員30名以上!P19="○",定員30名以上!P119&lt;5),1,IF(AND(P18=0,定員30名以上!P19="○"),1,0)))</f>
        <v>0</v>
      </c>
      <c r="BK18" s="560">
        <f>IF(AND(Q18=1,定員30名以上!Q19="○",定員30名以上!Q119&gt;=5),2,IF(AND(Q18=1,定員30名以上!Q19="○",定員30名以上!Q119&lt;5),1,IF(AND(Q18=0,定員30名以上!Q19="○"),1,0)))</f>
        <v>0</v>
      </c>
      <c r="BL18" s="560">
        <f>IF(AND(R18=1,定員30名以上!R19="○",定員30名以上!R119&gt;=5),2,IF(AND(R18=1,定員30名以上!R19="○",定員30名以上!R119&lt;5),1,IF(AND(R18=0,定員30名以上!R19="○"),1,0)))</f>
        <v>0</v>
      </c>
      <c r="BM18" s="560">
        <f>IF(AND(S18=1,定員30名以上!S19="○",定員30名以上!S119&gt;=5),2,IF(AND(S18=1,定員30名以上!S19="○",定員30名以上!S119&lt;5),1,IF(AND(S18=0,定員30名以上!S19="○"),1,0)))</f>
        <v>0</v>
      </c>
      <c r="BN18" s="560">
        <f>IF(AND(T18=1,定員30名以上!T19="○",定員30名以上!T119&gt;=5),2,IF(AND(T18=1,定員30名以上!T19="○",定員30名以上!T119&lt;5),1,IF(AND(T18=0,定員30名以上!T19="○"),1,0)))</f>
        <v>0</v>
      </c>
      <c r="BO18" s="560">
        <f>IF(AND(U18=1,定員30名以上!U19="○",定員30名以上!U119&gt;=5),2,IF(AND(U18=1,定員30名以上!U19="○",定員30名以上!U119&lt;5),1,IF(AND(U18=0,定員30名以上!U19="○"),1,0)))</f>
        <v>0</v>
      </c>
      <c r="BP18" s="560">
        <f>IF(AND(V18=1,定員30名以上!V19="○",定員30名以上!V119&gt;=5),2,IF(AND(V18=1,定員30名以上!V19="○",定員30名以上!V119&lt;5),1,IF(AND(V18=0,定員30名以上!V19="○"),1,0)))</f>
        <v>0</v>
      </c>
      <c r="BQ18" s="560">
        <f>IF(AND(W18=1,定員30名以上!W19="○",定員30名以上!W119&gt;=5),2,IF(AND(W18=1,定員30名以上!W19="○",定員30名以上!W119&lt;5),1,IF(AND(W18=0,定員30名以上!W19="○"),1,0)))</f>
        <v>0</v>
      </c>
      <c r="BR18" s="560">
        <f>IF(AND(X18=1,定員30名以上!X19="○",定員30名以上!X119&gt;=5),2,IF(AND(X18=1,定員30名以上!X19="○",定員30名以上!X119&lt;5),1,IF(AND(X18=0,定員30名以上!X19="○"),1,0)))</f>
        <v>0</v>
      </c>
      <c r="BS18" s="560">
        <f>IF(AND(Y18=1,定員30名以上!Y19="○",定員30名以上!Y119&gt;=5),2,IF(AND(Y18=1,定員30名以上!Y19="○",定員30名以上!Y119&lt;5),1,IF(AND(Y18=0,定員30名以上!Y19="○"),1,0)))</f>
        <v>0</v>
      </c>
      <c r="BT18" s="560">
        <f>IF(AND(Z18=1,定員30名以上!Z19="○",定員30名以上!Z119&gt;=5),2,IF(AND(Z18=1,定員30名以上!Z19="○",定員30名以上!Z119&lt;5),1,IF(AND(Z18=0,定員30名以上!Z19="○"),1,0)))</f>
        <v>0</v>
      </c>
      <c r="BU18" s="560">
        <f>IF(AND(AA18=1,定員30名以上!AA19="○",定員30名以上!AA119&gt;=5),2,IF(AND(AA18=1,定員30名以上!AA19="○",定員30名以上!AA119&lt;5),1,IF(AND(AA18=0,定員30名以上!AA19="○"),1,0)))</f>
        <v>0</v>
      </c>
      <c r="BV18" s="560">
        <f>IF(AND(AB18=1,定員30名以上!AB19="○",定員30名以上!AB119&gt;=5),2,IF(AND(AB18=1,定員30名以上!AB19="○",定員30名以上!AB119&lt;5),1,IF(AND(AB18=0,定員30名以上!AB19="○"),1,0)))</f>
        <v>0</v>
      </c>
      <c r="BW18" s="560">
        <f>IF(AND(AC18=1,定員30名以上!AC19="○",定員30名以上!AC119&gt;=5),2,IF(AND(AC18=1,定員30名以上!AC19="○",定員30名以上!AC119&lt;5),1,IF(AND(AC18=0,定員30名以上!AC19="○"),1,0)))</f>
        <v>0</v>
      </c>
      <c r="BX18" s="560">
        <f>IF(AND(AD18=1,定員30名以上!AD19="○",定員30名以上!AD119&gt;=5),2,IF(AND(AD18=1,定員30名以上!AD19="○",定員30名以上!AD119&lt;5),1,IF(AND(AD18=0,定員30名以上!AD19="○"),1,0)))</f>
        <v>0</v>
      </c>
      <c r="BY18" s="560">
        <f>IF(AND(AE18=1,定員30名以上!AE19="○",定員30名以上!AE119&gt;=5),2,IF(AND(AE18=1,定員30名以上!AE19="○",定員30名以上!AE119&lt;5),1,IF(AND(AE18=0,定員30名以上!AE19="○"),1,0)))</f>
        <v>0</v>
      </c>
      <c r="BZ18" s="560">
        <f>IF(AND(AF18=1,定員30名以上!AF19="○",定員30名以上!AF119&gt;=5),2,IF(AND(AF18=1,定員30名以上!AF19="○",定員30名以上!AF119&lt;5),1,IF(AND(AF18=0,定員30名以上!AF19="○"),1,0)))</f>
        <v>0</v>
      </c>
      <c r="CA18" s="560">
        <f>IF(AND(AG18=1,定員30名以上!AG19="○",定員30名以上!AG119&gt;=5),2,IF(AND(AG18=1,定員30名以上!AG19="○",定員30名以上!AG119&lt;5),1,IF(AND(AG18=0,定員30名以上!AG19="○"),1,0)))</f>
        <v>0</v>
      </c>
      <c r="CB18" s="560">
        <f>IF(AND(AH18=1,定員30名以上!AH19="○",定員30名以上!AH119&gt;=5),2,IF(AND(AH18=1,定員30名以上!AH19="○",定員30名以上!AH119&lt;5),1,IF(AND(AH18=0,定員30名以上!AH19="○"),1,0)))</f>
        <v>0</v>
      </c>
      <c r="CC18" s="560">
        <f>IF(AND(AI18=1,定員30名以上!AI19="○",定員30名以上!AI119&gt;=5),2,IF(AND(AI18=1,定員30名以上!AI19="○",定員30名以上!AI119&lt;5),1,IF(AND(AI18=0,定員30名以上!AI19="○"),1,0)))</f>
        <v>0</v>
      </c>
      <c r="CD18" s="560">
        <f>IF(AND(AJ18=1,定員30名以上!AJ19="○",定員30名以上!AJ119&gt;=5),2,IF(AND(AJ18=1,定員30名以上!AJ19="○",定員30名以上!AJ119&lt;5),1,IF(AND(AJ18=0,定員30名以上!AJ19="○"),1,0)))</f>
        <v>0</v>
      </c>
      <c r="CE18" s="560">
        <f>IF(AND(AK18=1,定員30名以上!AK19="○",定員30名以上!AK119&gt;=5),2,IF(AND(AK18=1,定員30名以上!AK19="○",定員30名以上!AK119&lt;5),1,IF(AND(AK18=0,定員30名以上!AK19="○"),1,0)))</f>
        <v>0</v>
      </c>
      <c r="CF18" s="560">
        <f>IF(AND(AL18=1,定員30名以上!AL19="○",定員30名以上!AL119&gt;=5),2,IF(AND(AL18=1,定員30名以上!AL19="○",定員30名以上!AL119&lt;5),1,IF(AND(AL18=0,定員30名以上!AL19="○"),1,0)))</f>
        <v>0</v>
      </c>
      <c r="CG18" s="560">
        <f>IF(AND(AM18=1,定員30名以上!AM19="○",定員30名以上!AM119&gt;=5),2,IF(AND(AM18=1,定員30名以上!AM19="○",定員30名以上!AM119&lt;5),1,IF(AND(AM18=0,定員30名以上!AM19="○"),1,0)))</f>
        <v>0</v>
      </c>
      <c r="CH18" s="560">
        <f>IF(AND(AN18=1,定員30名以上!AN19="○",定員30名以上!AN119&gt;=5),2,IF(AND(AN18=1,定員30名以上!AN19="○",定員30名以上!AN119&lt;5),1,IF(AND(AN18=0,定員30名以上!AN19="○"),1,0)))</f>
        <v>0</v>
      </c>
      <c r="CI18" s="560">
        <f>IF(AND(AO18=1,定員30名以上!AO19="○",定員30名以上!AO119&gt;=5),2,IF(AND(AO18=1,定員30名以上!AO19="○",定員30名以上!AO119&lt;5),1,IF(AND(AO18=0,定員30名以上!AO19="○"),1,0)))</f>
        <v>0</v>
      </c>
      <c r="CJ18" s="560">
        <f>IF(AND(AP18=1,定員30名以上!AP19="○",定員30名以上!AP119&gt;=5),2,IF(AND(AP18=1,定員30名以上!AP19="○",定員30名以上!AP119&lt;5),1,IF(AND(AP18=0,定員30名以上!AP19="○"),1,0)))</f>
        <v>0</v>
      </c>
      <c r="CK18" s="560">
        <f>IF(AND(AQ18=1,定員30名以上!AQ19="○",定員30名以上!AQ119&gt;=5),2,IF(AND(AQ18=1,定員30名以上!AQ19="○",定員30名以上!AQ119&lt;5),1,IF(AND(AQ18=0,定員30名以上!AQ19="○"),1,0)))</f>
        <v>0</v>
      </c>
      <c r="CL18" s="560">
        <f t="shared" si="8"/>
        <v>0</v>
      </c>
      <c r="CM18" s="560">
        <f t="shared" si="6"/>
        <v>0</v>
      </c>
      <c r="CN18" s="560">
        <f t="shared" si="7"/>
        <v>0</v>
      </c>
    </row>
    <row r="19" spans="1:92">
      <c r="A19" s="572">
        <v>12</v>
      </c>
      <c r="B19" s="573"/>
      <c r="C19" s="574">
        <f t="shared" si="10"/>
        <v>1</v>
      </c>
      <c r="D19" s="574">
        <f t="shared" si="10"/>
        <v>1</v>
      </c>
      <c r="E19" s="574">
        <f t="shared" si="10"/>
        <v>1</v>
      </c>
      <c r="F19" s="574">
        <f t="shared" si="10"/>
        <v>1</v>
      </c>
      <c r="G19" s="574">
        <f t="shared" si="10"/>
        <v>1</v>
      </c>
      <c r="H19" s="574">
        <f t="shared" si="10"/>
        <v>1</v>
      </c>
      <c r="I19" s="574">
        <f t="shared" si="10"/>
        <v>1</v>
      </c>
      <c r="J19" s="574">
        <f t="shared" si="10"/>
        <v>1</v>
      </c>
      <c r="K19" s="574">
        <f t="shared" si="10"/>
        <v>0</v>
      </c>
      <c r="L19" s="574">
        <f t="shared" si="10"/>
        <v>0</v>
      </c>
      <c r="M19" s="574">
        <f t="shared" si="10"/>
        <v>0</v>
      </c>
      <c r="N19" s="574">
        <f t="shared" si="10"/>
        <v>0</v>
      </c>
      <c r="O19" s="574">
        <f t="shared" si="10"/>
        <v>0</v>
      </c>
      <c r="P19" s="574">
        <f t="shared" si="10"/>
        <v>0</v>
      </c>
      <c r="Q19" s="574">
        <f t="shared" si="10"/>
        <v>0</v>
      </c>
      <c r="R19" s="574">
        <f t="shared" si="10"/>
        <v>0</v>
      </c>
      <c r="S19" s="574">
        <f t="shared" si="10"/>
        <v>0</v>
      </c>
      <c r="T19" s="574">
        <f t="shared" si="10"/>
        <v>0</v>
      </c>
      <c r="U19" s="574">
        <f t="shared" si="10"/>
        <v>1</v>
      </c>
      <c r="V19" s="574">
        <f t="shared" si="10"/>
        <v>1</v>
      </c>
      <c r="W19" s="574">
        <f t="shared" si="10"/>
        <v>1</v>
      </c>
      <c r="X19" s="574">
        <f t="shared" si="10"/>
        <v>1</v>
      </c>
      <c r="Y19" s="574">
        <f t="shared" si="10"/>
        <v>1</v>
      </c>
      <c r="Z19" s="574">
        <f t="shared" si="10"/>
        <v>1</v>
      </c>
      <c r="AA19" s="574">
        <f t="shared" si="10"/>
        <v>1</v>
      </c>
      <c r="AB19" s="574">
        <f t="shared" si="10"/>
        <v>0</v>
      </c>
      <c r="AC19" s="574">
        <f t="shared" si="10"/>
        <v>0</v>
      </c>
      <c r="AD19" s="574">
        <f t="shared" si="10"/>
        <v>0</v>
      </c>
      <c r="AE19" s="574">
        <f t="shared" si="10"/>
        <v>0</v>
      </c>
      <c r="AF19" s="574">
        <f t="shared" si="10"/>
        <v>0</v>
      </c>
      <c r="AG19" s="574">
        <f t="shared" si="10"/>
        <v>0</v>
      </c>
      <c r="AH19" s="574">
        <f t="shared" si="10"/>
        <v>0</v>
      </c>
      <c r="AI19" s="574">
        <f t="shared" si="10"/>
        <v>0</v>
      </c>
      <c r="AJ19" s="574">
        <f t="shared" si="10"/>
        <v>0</v>
      </c>
      <c r="AK19" s="574">
        <f t="shared" si="10"/>
        <v>0</v>
      </c>
      <c r="AL19" s="574">
        <f t="shared" si="10"/>
        <v>0</v>
      </c>
      <c r="AM19" s="574">
        <f t="shared" si="10"/>
        <v>0</v>
      </c>
      <c r="AN19" s="574">
        <f t="shared" si="10"/>
        <v>0</v>
      </c>
      <c r="AO19" s="574">
        <f t="shared" si="10"/>
        <v>0</v>
      </c>
      <c r="AP19" s="574">
        <f t="shared" si="10"/>
        <v>0</v>
      </c>
      <c r="AQ19" s="574">
        <f t="shared" si="10"/>
        <v>0</v>
      </c>
      <c r="AR19" s="572">
        <f t="shared" si="3"/>
        <v>0</v>
      </c>
      <c r="AS19" s="572">
        <f t="shared" si="4"/>
        <v>0</v>
      </c>
      <c r="AT19" s="572">
        <f t="shared" si="5"/>
        <v>0</v>
      </c>
      <c r="AV19" s="575" t="str">
        <f t="shared" si="2"/>
        <v/>
      </c>
      <c r="AW19" s="560">
        <f>IF(AND(C19=1,定員30名以上!C20="○",定員30名以上!C120&gt;=5),2,IF(AND(C19=1,定員30名以上!C20="○",定員30名以上!C120&lt;5),1,IF(AND(C19=0,定員30名以上!C20="○"),1,0)))</f>
        <v>0</v>
      </c>
      <c r="AX19" s="560">
        <f>IF(AND(D19=1,定員30名以上!D20="○",定員30名以上!D120&gt;=5),2,IF(AND(D19=1,定員30名以上!D20="○",定員30名以上!D120&lt;5),1,IF(AND(D19=0,定員30名以上!D20="○"),1,0)))</f>
        <v>0</v>
      </c>
      <c r="AY19" s="560">
        <f>IF(AND(E19=1,定員30名以上!E20="○",定員30名以上!E120&gt;=5),2,IF(AND(E19=1,定員30名以上!E20="○",定員30名以上!E120&lt;5),1,IF(AND(E19=0,定員30名以上!E20="○"),1,0)))</f>
        <v>0</v>
      </c>
      <c r="AZ19" s="560">
        <f>IF(AND(F19=1,定員30名以上!F20="○",定員30名以上!F120&gt;=5),2,IF(AND(F19=1,定員30名以上!F20="○",定員30名以上!F120&lt;5),1,IF(AND(F19=0,定員30名以上!F20="○"),1,0)))</f>
        <v>0</v>
      </c>
      <c r="BA19" s="560">
        <f>IF(AND(G19=1,定員30名以上!G20="○",定員30名以上!G120&gt;=5),2,IF(AND(G19=1,定員30名以上!G20="○",定員30名以上!G120&lt;5),1,IF(AND(G19=0,定員30名以上!G20="○"),1,0)))</f>
        <v>0</v>
      </c>
      <c r="BB19" s="560">
        <f>IF(AND(H19=1,定員30名以上!H20="○",定員30名以上!H120&gt;=5),2,IF(AND(H19=1,定員30名以上!H20="○",定員30名以上!H120&lt;5),1,IF(AND(H19=0,定員30名以上!H20="○"),1,0)))</f>
        <v>0</v>
      </c>
      <c r="BC19" s="560">
        <f>IF(AND(I19=1,定員30名以上!I20="○",定員30名以上!I120&gt;=5),2,IF(AND(I19=1,定員30名以上!I20="○",定員30名以上!I120&lt;5),1,IF(AND(I19=0,定員30名以上!I20="○"),1,0)))</f>
        <v>0</v>
      </c>
      <c r="BD19" s="560">
        <f>IF(AND(J19=1,定員30名以上!J20="○",定員30名以上!J120&gt;=5),2,IF(AND(J19=1,定員30名以上!J20="○",定員30名以上!J120&lt;5),1,IF(AND(J19=0,定員30名以上!J20="○"),1,0)))</f>
        <v>0</v>
      </c>
      <c r="BE19" s="560">
        <f>IF(AND(K19=1,定員30名以上!K20="○",定員30名以上!K120&gt;=5),2,IF(AND(K19=1,定員30名以上!K20="○",定員30名以上!K120&lt;5),1,IF(AND(K19=0,定員30名以上!K20="○"),1,0)))</f>
        <v>0</v>
      </c>
      <c r="BF19" s="560">
        <f>IF(AND(L19=1,定員30名以上!L20="○",定員30名以上!L120&gt;=5),2,IF(AND(L19=1,定員30名以上!L20="○",定員30名以上!L120&lt;5),1,IF(AND(L19=0,定員30名以上!L20="○"),1,0)))</f>
        <v>0</v>
      </c>
      <c r="BG19" s="560">
        <f>IF(AND(M19=1,定員30名以上!M20="○",定員30名以上!M120&gt;=5),2,IF(AND(M19=1,定員30名以上!M20="○",定員30名以上!M120&lt;5),1,IF(AND(M19=0,定員30名以上!M20="○"),1,0)))</f>
        <v>0</v>
      </c>
      <c r="BH19" s="560">
        <f>IF(AND(N19=1,定員30名以上!N20="○",定員30名以上!N120&gt;=5),2,IF(AND(N19=1,定員30名以上!N20="○",定員30名以上!N120&lt;5),1,IF(AND(N19=0,定員30名以上!N20="○"),1,0)))</f>
        <v>0</v>
      </c>
      <c r="BI19" s="560">
        <f>IF(AND(O19=1,定員30名以上!O20="○",定員30名以上!O120&gt;=5),2,IF(AND(O19=1,定員30名以上!O20="○",定員30名以上!O120&lt;5),1,IF(AND(O19=0,定員30名以上!O20="○"),1,0)))</f>
        <v>0</v>
      </c>
      <c r="BJ19" s="560">
        <f>IF(AND(P19=1,定員30名以上!P20="○",定員30名以上!P120&gt;=5),2,IF(AND(P19=1,定員30名以上!P20="○",定員30名以上!P120&lt;5),1,IF(AND(P19=0,定員30名以上!P20="○"),1,0)))</f>
        <v>0</v>
      </c>
      <c r="BK19" s="560">
        <f>IF(AND(Q19=1,定員30名以上!Q20="○",定員30名以上!Q120&gt;=5),2,IF(AND(Q19=1,定員30名以上!Q20="○",定員30名以上!Q120&lt;5),1,IF(AND(Q19=0,定員30名以上!Q20="○"),1,0)))</f>
        <v>0</v>
      </c>
      <c r="BL19" s="560">
        <f>IF(AND(R19=1,定員30名以上!R20="○",定員30名以上!R120&gt;=5),2,IF(AND(R19=1,定員30名以上!R20="○",定員30名以上!R120&lt;5),1,IF(AND(R19=0,定員30名以上!R20="○"),1,0)))</f>
        <v>0</v>
      </c>
      <c r="BM19" s="560">
        <f>IF(AND(S19=1,定員30名以上!S20="○",定員30名以上!S120&gt;=5),2,IF(AND(S19=1,定員30名以上!S20="○",定員30名以上!S120&lt;5),1,IF(AND(S19=0,定員30名以上!S20="○"),1,0)))</f>
        <v>0</v>
      </c>
      <c r="BN19" s="560">
        <f>IF(AND(T19=1,定員30名以上!T20="○",定員30名以上!T120&gt;=5),2,IF(AND(T19=1,定員30名以上!T20="○",定員30名以上!T120&lt;5),1,IF(AND(T19=0,定員30名以上!T20="○"),1,0)))</f>
        <v>0</v>
      </c>
      <c r="BO19" s="560">
        <f>IF(AND(U19=1,定員30名以上!U20="○",定員30名以上!U120&gt;=5),2,IF(AND(U19=1,定員30名以上!U20="○",定員30名以上!U120&lt;5),1,IF(AND(U19=0,定員30名以上!U20="○"),1,0)))</f>
        <v>0</v>
      </c>
      <c r="BP19" s="560">
        <f>IF(AND(V19=1,定員30名以上!V20="○",定員30名以上!V120&gt;=5),2,IF(AND(V19=1,定員30名以上!V20="○",定員30名以上!V120&lt;5),1,IF(AND(V19=0,定員30名以上!V20="○"),1,0)))</f>
        <v>0</v>
      </c>
      <c r="BQ19" s="560">
        <f>IF(AND(W19=1,定員30名以上!W20="○",定員30名以上!W120&gt;=5),2,IF(AND(W19=1,定員30名以上!W20="○",定員30名以上!W120&lt;5),1,IF(AND(W19=0,定員30名以上!W20="○"),1,0)))</f>
        <v>0</v>
      </c>
      <c r="BR19" s="560">
        <f>IF(AND(X19=1,定員30名以上!X20="○",定員30名以上!X120&gt;=5),2,IF(AND(X19=1,定員30名以上!X20="○",定員30名以上!X120&lt;5),1,IF(AND(X19=0,定員30名以上!X20="○"),1,0)))</f>
        <v>0</v>
      </c>
      <c r="BS19" s="560">
        <f>IF(AND(Y19=1,定員30名以上!Y20="○",定員30名以上!Y120&gt;=5),2,IF(AND(Y19=1,定員30名以上!Y20="○",定員30名以上!Y120&lt;5),1,IF(AND(Y19=0,定員30名以上!Y20="○"),1,0)))</f>
        <v>0</v>
      </c>
      <c r="BT19" s="560">
        <f>IF(AND(Z19=1,定員30名以上!Z20="○",定員30名以上!Z120&gt;=5),2,IF(AND(Z19=1,定員30名以上!Z20="○",定員30名以上!Z120&lt;5),1,IF(AND(Z19=0,定員30名以上!Z20="○"),1,0)))</f>
        <v>0</v>
      </c>
      <c r="BU19" s="560">
        <f>IF(AND(AA19=1,定員30名以上!AA20="○",定員30名以上!AA120&gt;=5),2,IF(AND(AA19=1,定員30名以上!AA20="○",定員30名以上!AA120&lt;5),1,IF(AND(AA19=0,定員30名以上!AA20="○"),1,0)))</f>
        <v>0</v>
      </c>
      <c r="BV19" s="560">
        <f>IF(AND(AB19=1,定員30名以上!AB20="○",定員30名以上!AB120&gt;=5),2,IF(AND(AB19=1,定員30名以上!AB20="○",定員30名以上!AB120&lt;5),1,IF(AND(AB19=0,定員30名以上!AB20="○"),1,0)))</f>
        <v>0</v>
      </c>
      <c r="BW19" s="560">
        <f>IF(AND(AC19=1,定員30名以上!AC20="○",定員30名以上!AC120&gt;=5),2,IF(AND(AC19=1,定員30名以上!AC20="○",定員30名以上!AC120&lt;5),1,IF(AND(AC19=0,定員30名以上!AC20="○"),1,0)))</f>
        <v>0</v>
      </c>
      <c r="BX19" s="560">
        <f>IF(AND(AD19=1,定員30名以上!AD20="○",定員30名以上!AD120&gt;=5),2,IF(AND(AD19=1,定員30名以上!AD20="○",定員30名以上!AD120&lt;5),1,IF(AND(AD19=0,定員30名以上!AD20="○"),1,0)))</f>
        <v>0</v>
      </c>
      <c r="BY19" s="560">
        <f>IF(AND(AE19=1,定員30名以上!AE20="○",定員30名以上!AE120&gt;=5),2,IF(AND(AE19=1,定員30名以上!AE20="○",定員30名以上!AE120&lt;5),1,IF(AND(AE19=0,定員30名以上!AE20="○"),1,0)))</f>
        <v>0</v>
      </c>
      <c r="BZ19" s="560">
        <f>IF(AND(AF19=1,定員30名以上!AF20="○",定員30名以上!AF120&gt;=5),2,IF(AND(AF19=1,定員30名以上!AF20="○",定員30名以上!AF120&lt;5),1,IF(AND(AF19=0,定員30名以上!AF20="○"),1,0)))</f>
        <v>0</v>
      </c>
      <c r="CA19" s="560">
        <f>IF(AND(AG19=1,定員30名以上!AG20="○",定員30名以上!AG120&gt;=5),2,IF(AND(AG19=1,定員30名以上!AG20="○",定員30名以上!AG120&lt;5),1,IF(AND(AG19=0,定員30名以上!AG20="○"),1,0)))</f>
        <v>0</v>
      </c>
      <c r="CB19" s="560">
        <f>IF(AND(AH19=1,定員30名以上!AH20="○",定員30名以上!AH120&gt;=5),2,IF(AND(AH19=1,定員30名以上!AH20="○",定員30名以上!AH120&lt;5),1,IF(AND(AH19=0,定員30名以上!AH20="○"),1,0)))</f>
        <v>0</v>
      </c>
      <c r="CC19" s="560">
        <f>IF(AND(AI19=1,定員30名以上!AI20="○",定員30名以上!AI120&gt;=5),2,IF(AND(AI19=1,定員30名以上!AI20="○",定員30名以上!AI120&lt;5),1,IF(AND(AI19=0,定員30名以上!AI20="○"),1,0)))</f>
        <v>0</v>
      </c>
      <c r="CD19" s="560">
        <f>IF(AND(AJ19=1,定員30名以上!AJ20="○",定員30名以上!AJ120&gt;=5),2,IF(AND(AJ19=1,定員30名以上!AJ20="○",定員30名以上!AJ120&lt;5),1,IF(AND(AJ19=0,定員30名以上!AJ20="○"),1,0)))</f>
        <v>0</v>
      </c>
      <c r="CE19" s="560">
        <f>IF(AND(AK19=1,定員30名以上!AK20="○",定員30名以上!AK120&gt;=5),2,IF(AND(AK19=1,定員30名以上!AK20="○",定員30名以上!AK120&lt;5),1,IF(AND(AK19=0,定員30名以上!AK20="○"),1,0)))</f>
        <v>0</v>
      </c>
      <c r="CF19" s="560">
        <f>IF(AND(AL19=1,定員30名以上!AL20="○",定員30名以上!AL120&gt;=5),2,IF(AND(AL19=1,定員30名以上!AL20="○",定員30名以上!AL120&lt;5),1,IF(AND(AL19=0,定員30名以上!AL20="○"),1,0)))</f>
        <v>0</v>
      </c>
      <c r="CG19" s="560">
        <f>IF(AND(AM19=1,定員30名以上!AM20="○",定員30名以上!AM120&gt;=5),2,IF(AND(AM19=1,定員30名以上!AM20="○",定員30名以上!AM120&lt;5),1,IF(AND(AM19=0,定員30名以上!AM20="○"),1,0)))</f>
        <v>0</v>
      </c>
      <c r="CH19" s="560">
        <f>IF(AND(AN19=1,定員30名以上!AN20="○",定員30名以上!AN120&gt;=5),2,IF(AND(AN19=1,定員30名以上!AN20="○",定員30名以上!AN120&lt;5),1,IF(AND(AN19=0,定員30名以上!AN20="○"),1,0)))</f>
        <v>0</v>
      </c>
      <c r="CI19" s="560">
        <f>IF(AND(AO19=1,定員30名以上!AO20="○",定員30名以上!AO120&gt;=5),2,IF(AND(AO19=1,定員30名以上!AO20="○",定員30名以上!AO120&lt;5),1,IF(AND(AO19=0,定員30名以上!AO20="○"),1,0)))</f>
        <v>0</v>
      </c>
      <c r="CJ19" s="560">
        <f>IF(AND(AP19=1,定員30名以上!AP20="○",定員30名以上!AP120&gt;=5),2,IF(AND(AP19=1,定員30名以上!AP20="○",定員30名以上!AP120&lt;5),1,IF(AND(AP19=0,定員30名以上!AP20="○"),1,0)))</f>
        <v>0</v>
      </c>
      <c r="CK19" s="560">
        <f>IF(AND(AQ19=1,定員30名以上!AQ20="○",定員30名以上!AQ120&gt;=5),2,IF(AND(AQ19=1,定員30名以上!AQ20="○",定員30名以上!AQ120&lt;5),1,IF(AND(AQ19=0,定員30名以上!AQ20="○"),1,0)))</f>
        <v>0</v>
      </c>
      <c r="CL19" s="560">
        <f t="shared" si="8"/>
        <v>0</v>
      </c>
      <c r="CM19" s="560">
        <f t="shared" si="6"/>
        <v>0</v>
      </c>
      <c r="CN19" s="560">
        <f t="shared" si="7"/>
        <v>0</v>
      </c>
    </row>
    <row r="20" spans="1:92">
      <c r="A20" s="572">
        <v>13</v>
      </c>
      <c r="B20" s="573"/>
      <c r="C20" s="574">
        <f t="shared" si="10"/>
        <v>1</v>
      </c>
      <c r="D20" s="574">
        <f t="shared" si="10"/>
        <v>1</v>
      </c>
      <c r="E20" s="574">
        <f t="shared" si="10"/>
        <v>1</v>
      </c>
      <c r="F20" s="574">
        <f t="shared" si="10"/>
        <v>1</v>
      </c>
      <c r="G20" s="574">
        <f t="shared" si="10"/>
        <v>1</v>
      </c>
      <c r="H20" s="574">
        <f t="shared" si="10"/>
        <v>1</v>
      </c>
      <c r="I20" s="574">
        <f t="shared" si="10"/>
        <v>1</v>
      </c>
      <c r="J20" s="574">
        <f t="shared" si="10"/>
        <v>1</v>
      </c>
      <c r="K20" s="574">
        <f t="shared" si="10"/>
        <v>0</v>
      </c>
      <c r="L20" s="574">
        <f t="shared" si="10"/>
        <v>0</v>
      </c>
      <c r="M20" s="574">
        <f t="shared" si="10"/>
        <v>0</v>
      </c>
      <c r="N20" s="574">
        <f t="shared" si="10"/>
        <v>0</v>
      </c>
      <c r="O20" s="574">
        <f t="shared" si="10"/>
        <v>0</v>
      </c>
      <c r="P20" s="574">
        <f t="shared" si="10"/>
        <v>0</v>
      </c>
      <c r="Q20" s="574">
        <f t="shared" si="10"/>
        <v>0</v>
      </c>
      <c r="R20" s="574">
        <f t="shared" si="10"/>
        <v>0</v>
      </c>
      <c r="S20" s="574">
        <f t="shared" si="10"/>
        <v>0</v>
      </c>
      <c r="T20" s="574">
        <f t="shared" si="10"/>
        <v>0</v>
      </c>
      <c r="U20" s="574">
        <f t="shared" si="10"/>
        <v>1</v>
      </c>
      <c r="V20" s="574">
        <f t="shared" si="10"/>
        <v>1</v>
      </c>
      <c r="W20" s="574">
        <f t="shared" si="10"/>
        <v>1</v>
      </c>
      <c r="X20" s="574">
        <f t="shared" si="10"/>
        <v>1</v>
      </c>
      <c r="Y20" s="574">
        <f t="shared" si="10"/>
        <v>1</v>
      </c>
      <c r="Z20" s="574">
        <f t="shared" si="10"/>
        <v>1</v>
      </c>
      <c r="AA20" s="574">
        <f t="shared" si="10"/>
        <v>1</v>
      </c>
      <c r="AB20" s="574">
        <f t="shared" si="10"/>
        <v>0</v>
      </c>
      <c r="AC20" s="574">
        <f t="shared" si="10"/>
        <v>0</v>
      </c>
      <c r="AD20" s="574">
        <f t="shared" si="10"/>
        <v>0</v>
      </c>
      <c r="AE20" s="574">
        <f t="shared" si="10"/>
        <v>0</v>
      </c>
      <c r="AF20" s="574">
        <f t="shared" si="10"/>
        <v>0</v>
      </c>
      <c r="AG20" s="574">
        <f t="shared" si="10"/>
        <v>0</v>
      </c>
      <c r="AH20" s="574">
        <f t="shared" si="10"/>
        <v>0</v>
      </c>
      <c r="AI20" s="574">
        <f t="shared" si="10"/>
        <v>0</v>
      </c>
      <c r="AJ20" s="574">
        <f t="shared" si="10"/>
        <v>0</v>
      </c>
      <c r="AK20" s="574">
        <f t="shared" si="10"/>
        <v>0</v>
      </c>
      <c r="AL20" s="574">
        <f t="shared" si="10"/>
        <v>0</v>
      </c>
      <c r="AM20" s="574">
        <f t="shared" si="10"/>
        <v>0</v>
      </c>
      <c r="AN20" s="574">
        <f t="shared" si="10"/>
        <v>0</v>
      </c>
      <c r="AO20" s="574">
        <f t="shared" si="10"/>
        <v>0</v>
      </c>
      <c r="AP20" s="574">
        <f t="shared" si="10"/>
        <v>0</v>
      </c>
      <c r="AQ20" s="574">
        <f t="shared" si="10"/>
        <v>0</v>
      </c>
      <c r="AR20" s="572">
        <f t="shared" si="3"/>
        <v>0</v>
      </c>
      <c r="AS20" s="572">
        <f t="shared" si="4"/>
        <v>0</v>
      </c>
      <c r="AT20" s="572">
        <f t="shared" si="5"/>
        <v>0</v>
      </c>
      <c r="AV20" s="575" t="str">
        <f t="shared" si="2"/>
        <v/>
      </c>
      <c r="AW20" s="560">
        <f>IF(AND(C20=1,定員30名以上!C21="○",定員30名以上!C121&gt;=5),2,IF(AND(C20=1,定員30名以上!C21="○",定員30名以上!C121&lt;5),1,IF(AND(C20=0,定員30名以上!C21="○"),1,0)))</f>
        <v>0</v>
      </c>
      <c r="AX20" s="560">
        <f>IF(AND(D20=1,定員30名以上!D21="○",定員30名以上!D121&gt;=5),2,IF(AND(D20=1,定員30名以上!D21="○",定員30名以上!D121&lt;5),1,IF(AND(D20=0,定員30名以上!D21="○"),1,0)))</f>
        <v>0</v>
      </c>
      <c r="AY20" s="560">
        <f>IF(AND(E20=1,定員30名以上!E21="○",定員30名以上!E121&gt;=5),2,IF(AND(E20=1,定員30名以上!E21="○",定員30名以上!E121&lt;5),1,IF(AND(E20=0,定員30名以上!E21="○"),1,0)))</f>
        <v>0</v>
      </c>
      <c r="AZ20" s="560">
        <f>IF(AND(F20=1,定員30名以上!F21="○",定員30名以上!F121&gt;=5),2,IF(AND(F20=1,定員30名以上!F21="○",定員30名以上!F121&lt;5),1,IF(AND(F20=0,定員30名以上!F21="○"),1,0)))</f>
        <v>0</v>
      </c>
      <c r="BA20" s="560">
        <f>IF(AND(G20=1,定員30名以上!G21="○",定員30名以上!G121&gt;=5),2,IF(AND(G20=1,定員30名以上!G21="○",定員30名以上!G121&lt;5),1,IF(AND(G20=0,定員30名以上!G21="○"),1,0)))</f>
        <v>0</v>
      </c>
      <c r="BB20" s="560">
        <f>IF(AND(H20=1,定員30名以上!H21="○",定員30名以上!H121&gt;=5),2,IF(AND(H20=1,定員30名以上!H21="○",定員30名以上!H121&lt;5),1,IF(AND(H20=0,定員30名以上!H21="○"),1,0)))</f>
        <v>0</v>
      </c>
      <c r="BC20" s="560">
        <f>IF(AND(I20=1,定員30名以上!I21="○",定員30名以上!I121&gt;=5),2,IF(AND(I20=1,定員30名以上!I21="○",定員30名以上!I121&lt;5),1,IF(AND(I20=0,定員30名以上!I21="○"),1,0)))</f>
        <v>0</v>
      </c>
      <c r="BD20" s="560">
        <f>IF(AND(J20=1,定員30名以上!J21="○",定員30名以上!J121&gt;=5),2,IF(AND(J20=1,定員30名以上!J21="○",定員30名以上!J121&lt;5),1,IF(AND(J20=0,定員30名以上!J21="○"),1,0)))</f>
        <v>0</v>
      </c>
      <c r="BE20" s="560">
        <f>IF(AND(K20=1,定員30名以上!K21="○",定員30名以上!K121&gt;=5),2,IF(AND(K20=1,定員30名以上!K21="○",定員30名以上!K121&lt;5),1,IF(AND(K20=0,定員30名以上!K21="○"),1,0)))</f>
        <v>0</v>
      </c>
      <c r="BF20" s="560">
        <f>IF(AND(L20=1,定員30名以上!L21="○",定員30名以上!L121&gt;=5),2,IF(AND(L20=1,定員30名以上!L21="○",定員30名以上!L121&lt;5),1,IF(AND(L20=0,定員30名以上!L21="○"),1,0)))</f>
        <v>0</v>
      </c>
      <c r="BG20" s="560">
        <f>IF(AND(M20=1,定員30名以上!M21="○",定員30名以上!M121&gt;=5),2,IF(AND(M20=1,定員30名以上!M21="○",定員30名以上!M121&lt;5),1,IF(AND(M20=0,定員30名以上!M21="○"),1,0)))</f>
        <v>0</v>
      </c>
      <c r="BH20" s="560">
        <f>IF(AND(N20=1,定員30名以上!N21="○",定員30名以上!N121&gt;=5),2,IF(AND(N20=1,定員30名以上!N21="○",定員30名以上!N121&lt;5),1,IF(AND(N20=0,定員30名以上!N21="○"),1,0)))</f>
        <v>0</v>
      </c>
      <c r="BI20" s="560">
        <f>IF(AND(O20=1,定員30名以上!O21="○",定員30名以上!O121&gt;=5),2,IF(AND(O20=1,定員30名以上!O21="○",定員30名以上!O121&lt;5),1,IF(AND(O20=0,定員30名以上!O21="○"),1,0)))</f>
        <v>0</v>
      </c>
      <c r="BJ20" s="560">
        <f>IF(AND(P20=1,定員30名以上!P21="○",定員30名以上!P121&gt;=5),2,IF(AND(P20=1,定員30名以上!P21="○",定員30名以上!P121&lt;5),1,IF(AND(P20=0,定員30名以上!P21="○"),1,0)))</f>
        <v>0</v>
      </c>
      <c r="BK20" s="560">
        <f>IF(AND(Q20=1,定員30名以上!Q21="○",定員30名以上!Q121&gt;=5),2,IF(AND(Q20=1,定員30名以上!Q21="○",定員30名以上!Q121&lt;5),1,IF(AND(Q20=0,定員30名以上!Q21="○"),1,0)))</f>
        <v>0</v>
      </c>
      <c r="BL20" s="560">
        <f>IF(AND(R20=1,定員30名以上!R21="○",定員30名以上!R121&gt;=5),2,IF(AND(R20=1,定員30名以上!R21="○",定員30名以上!R121&lt;5),1,IF(AND(R20=0,定員30名以上!R21="○"),1,0)))</f>
        <v>0</v>
      </c>
      <c r="BM20" s="560">
        <f>IF(AND(S20=1,定員30名以上!S21="○",定員30名以上!S121&gt;=5),2,IF(AND(S20=1,定員30名以上!S21="○",定員30名以上!S121&lt;5),1,IF(AND(S20=0,定員30名以上!S21="○"),1,0)))</f>
        <v>0</v>
      </c>
      <c r="BN20" s="560">
        <f>IF(AND(T20=1,定員30名以上!T21="○",定員30名以上!T121&gt;=5),2,IF(AND(T20=1,定員30名以上!T21="○",定員30名以上!T121&lt;5),1,IF(AND(T20=0,定員30名以上!T21="○"),1,0)))</f>
        <v>0</v>
      </c>
      <c r="BO20" s="560">
        <f>IF(AND(U20=1,定員30名以上!U21="○",定員30名以上!U121&gt;=5),2,IF(AND(U20=1,定員30名以上!U21="○",定員30名以上!U121&lt;5),1,IF(AND(U20=0,定員30名以上!U21="○"),1,0)))</f>
        <v>0</v>
      </c>
      <c r="BP20" s="560">
        <f>IF(AND(V20=1,定員30名以上!V21="○",定員30名以上!V121&gt;=5),2,IF(AND(V20=1,定員30名以上!V21="○",定員30名以上!V121&lt;5),1,IF(AND(V20=0,定員30名以上!V21="○"),1,0)))</f>
        <v>0</v>
      </c>
      <c r="BQ20" s="560">
        <f>IF(AND(W20=1,定員30名以上!W21="○",定員30名以上!W121&gt;=5),2,IF(AND(W20=1,定員30名以上!W21="○",定員30名以上!W121&lt;5),1,IF(AND(W20=0,定員30名以上!W21="○"),1,0)))</f>
        <v>0</v>
      </c>
      <c r="BR20" s="560">
        <f>IF(AND(X20=1,定員30名以上!X21="○",定員30名以上!X121&gt;=5),2,IF(AND(X20=1,定員30名以上!X21="○",定員30名以上!X121&lt;5),1,IF(AND(X20=0,定員30名以上!X21="○"),1,0)))</f>
        <v>0</v>
      </c>
      <c r="BS20" s="560">
        <f>IF(AND(Y20=1,定員30名以上!Y21="○",定員30名以上!Y121&gt;=5),2,IF(AND(Y20=1,定員30名以上!Y21="○",定員30名以上!Y121&lt;5),1,IF(AND(Y20=0,定員30名以上!Y21="○"),1,0)))</f>
        <v>0</v>
      </c>
      <c r="BT20" s="560">
        <f>IF(AND(Z20=1,定員30名以上!Z21="○",定員30名以上!Z121&gt;=5),2,IF(AND(Z20=1,定員30名以上!Z21="○",定員30名以上!Z121&lt;5),1,IF(AND(Z20=0,定員30名以上!Z21="○"),1,0)))</f>
        <v>0</v>
      </c>
      <c r="BU20" s="560">
        <f>IF(AND(AA20=1,定員30名以上!AA21="○",定員30名以上!AA121&gt;=5),2,IF(AND(AA20=1,定員30名以上!AA21="○",定員30名以上!AA121&lt;5),1,IF(AND(AA20=0,定員30名以上!AA21="○"),1,0)))</f>
        <v>0</v>
      </c>
      <c r="BV20" s="560">
        <f>IF(AND(AB20=1,定員30名以上!AB21="○",定員30名以上!AB121&gt;=5),2,IF(AND(AB20=1,定員30名以上!AB21="○",定員30名以上!AB121&lt;5),1,IF(AND(AB20=0,定員30名以上!AB21="○"),1,0)))</f>
        <v>0</v>
      </c>
      <c r="BW20" s="560">
        <f>IF(AND(AC20=1,定員30名以上!AC21="○",定員30名以上!AC121&gt;=5),2,IF(AND(AC20=1,定員30名以上!AC21="○",定員30名以上!AC121&lt;5),1,IF(AND(AC20=0,定員30名以上!AC21="○"),1,0)))</f>
        <v>0</v>
      </c>
      <c r="BX20" s="560">
        <f>IF(AND(AD20=1,定員30名以上!AD21="○",定員30名以上!AD121&gt;=5),2,IF(AND(AD20=1,定員30名以上!AD21="○",定員30名以上!AD121&lt;5),1,IF(AND(AD20=0,定員30名以上!AD21="○"),1,0)))</f>
        <v>0</v>
      </c>
      <c r="BY20" s="560">
        <f>IF(AND(AE20=1,定員30名以上!AE21="○",定員30名以上!AE121&gt;=5),2,IF(AND(AE20=1,定員30名以上!AE21="○",定員30名以上!AE121&lt;5),1,IF(AND(AE20=0,定員30名以上!AE21="○"),1,0)))</f>
        <v>0</v>
      </c>
      <c r="BZ20" s="560">
        <f>IF(AND(AF20=1,定員30名以上!AF21="○",定員30名以上!AF121&gt;=5),2,IF(AND(AF20=1,定員30名以上!AF21="○",定員30名以上!AF121&lt;5),1,IF(AND(AF20=0,定員30名以上!AF21="○"),1,0)))</f>
        <v>0</v>
      </c>
      <c r="CA20" s="560">
        <f>IF(AND(AG20=1,定員30名以上!AG21="○",定員30名以上!AG121&gt;=5),2,IF(AND(AG20=1,定員30名以上!AG21="○",定員30名以上!AG121&lt;5),1,IF(AND(AG20=0,定員30名以上!AG21="○"),1,0)))</f>
        <v>0</v>
      </c>
      <c r="CB20" s="560">
        <f>IF(AND(AH20=1,定員30名以上!AH21="○",定員30名以上!AH121&gt;=5),2,IF(AND(AH20=1,定員30名以上!AH21="○",定員30名以上!AH121&lt;5),1,IF(AND(AH20=0,定員30名以上!AH21="○"),1,0)))</f>
        <v>0</v>
      </c>
      <c r="CC20" s="560">
        <f>IF(AND(AI20=1,定員30名以上!AI21="○",定員30名以上!AI121&gt;=5),2,IF(AND(AI20=1,定員30名以上!AI21="○",定員30名以上!AI121&lt;5),1,IF(AND(AI20=0,定員30名以上!AI21="○"),1,0)))</f>
        <v>0</v>
      </c>
      <c r="CD20" s="560">
        <f>IF(AND(AJ20=1,定員30名以上!AJ21="○",定員30名以上!AJ121&gt;=5),2,IF(AND(AJ20=1,定員30名以上!AJ21="○",定員30名以上!AJ121&lt;5),1,IF(AND(AJ20=0,定員30名以上!AJ21="○"),1,0)))</f>
        <v>0</v>
      </c>
      <c r="CE20" s="560">
        <f>IF(AND(AK20=1,定員30名以上!AK21="○",定員30名以上!AK121&gt;=5),2,IF(AND(AK20=1,定員30名以上!AK21="○",定員30名以上!AK121&lt;5),1,IF(AND(AK20=0,定員30名以上!AK21="○"),1,0)))</f>
        <v>0</v>
      </c>
      <c r="CF20" s="560">
        <f>IF(AND(AL20=1,定員30名以上!AL21="○",定員30名以上!AL121&gt;=5),2,IF(AND(AL20=1,定員30名以上!AL21="○",定員30名以上!AL121&lt;5),1,IF(AND(AL20=0,定員30名以上!AL21="○"),1,0)))</f>
        <v>0</v>
      </c>
      <c r="CG20" s="560">
        <f>IF(AND(AM20=1,定員30名以上!AM21="○",定員30名以上!AM121&gt;=5),2,IF(AND(AM20=1,定員30名以上!AM21="○",定員30名以上!AM121&lt;5),1,IF(AND(AM20=0,定員30名以上!AM21="○"),1,0)))</f>
        <v>0</v>
      </c>
      <c r="CH20" s="560">
        <f>IF(AND(AN20=1,定員30名以上!AN21="○",定員30名以上!AN121&gt;=5),2,IF(AND(AN20=1,定員30名以上!AN21="○",定員30名以上!AN121&lt;5),1,IF(AND(AN20=0,定員30名以上!AN21="○"),1,0)))</f>
        <v>0</v>
      </c>
      <c r="CI20" s="560">
        <f>IF(AND(AO20=1,定員30名以上!AO21="○",定員30名以上!AO121&gt;=5),2,IF(AND(AO20=1,定員30名以上!AO21="○",定員30名以上!AO121&lt;5),1,IF(AND(AO20=0,定員30名以上!AO21="○"),1,0)))</f>
        <v>0</v>
      </c>
      <c r="CJ20" s="560">
        <f>IF(AND(AP20=1,定員30名以上!AP21="○",定員30名以上!AP121&gt;=5),2,IF(AND(AP20=1,定員30名以上!AP21="○",定員30名以上!AP121&lt;5),1,IF(AND(AP20=0,定員30名以上!AP21="○"),1,0)))</f>
        <v>0</v>
      </c>
      <c r="CK20" s="560">
        <f>IF(AND(AQ20=1,定員30名以上!AQ21="○",定員30名以上!AQ121&gt;=5),2,IF(AND(AQ20=1,定員30名以上!AQ21="○",定員30名以上!AQ121&lt;5),1,IF(AND(AQ20=0,定員30名以上!AQ21="○"),1,0)))</f>
        <v>0</v>
      </c>
      <c r="CL20" s="560">
        <f t="shared" si="8"/>
        <v>0</v>
      </c>
      <c r="CM20" s="560">
        <f t="shared" si="6"/>
        <v>0</v>
      </c>
      <c r="CN20" s="560">
        <f t="shared" si="7"/>
        <v>0</v>
      </c>
    </row>
    <row r="21" spans="1:92">
      <c r="A21" s="572">
        <v>14</v>
      </c>
      <c r="B21" s="573"/>
      <c r="C21" s="574">
        <f t="shared" si="10"/>
        <v>1</v>
      </c>
      <c r="D21" s="574">
        <f t="shared" si="10"/>
        <v>1</v>
      </c>
      <c r="E21" s="574">
        <f t="shared" si="10"/>
        <v>1</v>
      </c>
      <c r="F21" s="574">
        <f t="shared" si="10"/>
        <v>1</v>
      </c>
      <c r="G21" s="574">
        <f t="shared" si="10"/>
        <v>1</v>
      </c>
      <c r="H21" s="574">
        <f t="shared" si="10"/>
        <v>1</v>
      </c>
      <c r="I21" s="574">
        <f t="shared" si="10"/>
        <v>1</v>
      </c>
      <c r="J21" s="574">
        <f t="shared" si="10"/>
        <v>1</v>
      </c>
      <c r="K21" s="574">
        <f t="shared" si="10"/>
        <v>0</v>
      </c>
      <c r="L21" s="574">
        <f t="shared" ref="L21:AQ21" si="11">IF(OR(AND(44626&gt;=L122,L122&gt;=44588),AND(45382&gt;=L122,L122&gt;=44659)),1,0)</f>
        <v>0</v>
      </c>
      <c r="M21" s="574">
        <f t="shared" si="11"/>
        <v>0</v>
      </c>
      <c r="N21" s="574">
        <f t="shared" si="11"/>
        <v>0</v>
      </c>
      <c r="O21" s="574">
        <f t="shared" si="11"/>
        <v>0</v>
      </c>
      <c r="P21" s="574">
        <f t="shared" si="11"/>
        <v>0</v>
      </c>
      <c r="Q21" s="574">
        <f t="shared" si="11"/>
        <v>0</v>
      </c>
      <c r="R21" s="574">
        <f t="shared" si="11"/>
        <v>0</v>
      </c>
      <c r="S21" s="574">
        <f t="shared" si="11"/>
        <v>0</v>
      </c>
      <c r="T21" s="574">
        <f t="shared" si="11"/>
        <v>0</v>
      </c>
      <c r="U21" s="574">
        <f t="shared" si="11"/>
        <v>1</v>
      </c>
      <c r="V21" s="574">
        <f t="shared" si="11"/>
        <v>1</v>
      </c>
      <c r="W21" s="574">
        <f t="shared" si="11"/>
        <v>1</v>
      </c>
      <c r="X21" s="574">
        <f t="shared" si="11"/>
        <v>1</v>
      </c>
      <c r="Y21" s="574">
        <f t="shared" si="11"/>
        <v>1</v>
      </c>
      <c r="Z21" s="574">
        <f t="shared" si="11"/>
        <v>1</v>
      </c>
      <c r="AA21" s="574">
        <f t="shared" si="11"/>
        <v>1</v>
      </c>
      <c r="AB21" s="574">
        <f t="shared" si="11"/>
        <v>0</v>
      </c>
      <c r="AC21" s="574">
        <f t="shared" si="11"/>
        <v>0</v>
      </c>
      <c r="AD21" s="574">
        <f t="shared" si="11"/>
        <v>0</v>
      </c>
      <c r="AE21" s="574">
        <f t="shared" si="11"/>
        <v>0</v>
      </c>
      <c r="AF21" s="574">
        <f t="shared" si="11"/>
        <v>0</v>
      </c>
      <c r="AG21" s="574">
        <f t="shared" si="11"/>
        <v>0</v>
      </c>
      <c r="AH21" s="574">
        <f t="shared" si="11"/>
        <v>0</v>
      </c>
      <c r="AI21" s="574">
        <f t="shared" si="11"/>
        <v>0</v>
      </c>
      <c r="AJ21" s="574">
        <f t="shared" si="11"/>
        <v>0</v>
      </c>
      <c r="AK21" s="574">
        <f t="shared" si="11"/>
        <v>0</v>
      </c>
      <c r="AL21" s="574">
        <f t="shared" si="11"/>
        <v>0</v>
      </c>
      <c r="AM21" s="574">
        <f t="shared" si="11"/>
        <v>0</v>
      </c>
      <c r="AN21" s="574">
        <f t="shared" si="11"/>
        <v>0</v>
      </c>
      <c r="AO21" s="574">
        <f t="shared" si="11"/>
        <v>0</v>
      </c>
      <c r="AP21" s="574">
        <f t="shared" si="11"/>
        <v>0</v>
      </c>
      <c r="AQ21" s="574">
        <f t="shared" si="11"/>
        <v>0</v>
      </c>
      <c r="AR21" s="572">
        <f t="shared" si="3"/>
        <v>0</v>
      </c>
      <c r="AS21" s="572">
        <f t="shared" si="4"/>
        <v>0</v>
      </c>
      <c r="AT21" s="572">
        <f t="shared" si="5"/>
        <v>0</v>
      </c>
      <c r="AV21" s="575" t="str">
        <f t="shared" si="2"/>
        <v/>
      </c>
      <c r="AW21" s="560">
        <f>IF(AND(C21=1,定員30名以上!C22="○",定員30名以上!C122&gt;=5),2,IF(AND(C21=1,定員30名以上!C22="○",定員30名以上!C122&lt;5),1,IF(AND(C21=0,定員30名以上!C22="○"),1,0)))</f>
        <v>0</v>
      </c>
      <c r="AX21" s="560">
        <f>IF(AND(D21=1,定員30名以上!D22="○",定員30名以上!D122&gt;=5),2,IF(AND(D21=1,定員30名以上!D22="○",定員30名以上!D122&lt;5),1,IF(AND(D21=0,定員30名以上!D22="○"),1,0)))</f>
        <v>0</v>
      </c>
      <c r="AY21" s="560">
        <f>IF(AND(E21=1,定員30名以上!E22="○",定員30名以上!E122&gt;=5),2,IF(AND(E21=1,定員30名以上!E22="○",定員30名以上!E122&lt;5),1,IF(AND(E21=0,定員30名以上!E22="○"),1,0)))</f>
        <v>0</v>
      </c>
      <c r="AZ21" s="560">
        <f>IF(AND(F21=1,定員30名以上!F22="○",定員30名以上!F122&gt;=5),2,IF(AND(F21=1,定員30名以上!F22="○",定員30名以上!F122&lt;5),1,IF(AND(F21=0,定員30名以上!F22="○"),1,0)))</f>
        <v>0</v>
      </c>
      <c r="BA21" s="560">
        <f>IF(AND(G21=1,定員30名以上!G22="○",定員30名以上!G122&gt;=5),2,IF(AND(G21=1,定員30名以上!G22="○",定員30名以上!G122&lt;5),1,IF(AND(G21=0,定員30名以上!G22="○"),1,0)))</f>
        <v>0</v>
      </c>
      <c r="BB21" s="560">
        <f>IF(AND(H21=1,定員30名以上!H22="○",定員30名以上!H122&gt;=5),2,IF(AND(H21=1,定員30名以上!H22="○",定員30名以上!H122&lt;5),1,IF(AND(H21=0,定員30名以上!H22="○"),1,0)))</f>
        <v>0</v>
      </c>
      <c r="BC21" s="560">
        <f>IF(AND(I21=1,定員30名以上!I22="○",定員30名以上!I122&gt;=5),2,IF(AND(I21=1,定員30名以上!I22="○",定員30名以上!I122&lt;5),1,IF(AND(I21=0,定員30名以上!I22="○"),1,0)))</f>
        <v>0</v>
      </c>
      <c r="BD21" s="560">
        <f>IF(AND(J21=1,定員30名以上!J22="○",定員30名以上!J122&gt;=5),2,IF(AND(J21=1,定員30名以上!J22="○",定員30名以上!J122&lt;5),1,IF(AND(J21=0,定員30名以上!J22="○"),1,0)))</f>
        <v>0</v>
      </c>
      <c r="BE21" s="560">
        <f>IF(AND(K21=1,定員30名以上!K22="○",定員30名以上!K122&gt;=5),2,IF(AND(K21=1,定員30名以上!K22="○",定員30名以上!K122&lt;5),1,IF(AND(K21=0,定員30名以上!K22="○"),1,0)))</f>
        <v>0</v>
      </c>
      <c r="BF21" s="560">
        <f>IF(AND(L21=1,定員30名以上!L22="○",定員30名以上!L122&gt;=5),2,IF(AND(L21=1,定員30名以上!L22="○",定員30名以上!L122&lt;5),1,IF(AND(L21=0,定員30名以上!L22="○"),1,0)))</f>
        <v>0</v>
      </c>
      <c r="BG21" s="560">
        <f>IF(AND(M21=1,定員30名以上!M22="○",定員30名以上!M122&gt;=5),2,IF(AND(M21=1,定員30名以上!M22="○",定員30名以上!M122&lt;5),1,IF(AND(M21=0,定員30名以上!M22="○"),1,0)))</f>
        <v>0</v>
      </c>
      <c r="BH21" s="560">
        <f>IF(AND(N21=1,定員30名以上!N22="○",定員30名以上!N122&gt;=5),2,IF(AND(N21=1,定員30名以上!N22="○",定員30名以上!N122&lt;5),1,IF(AND(N21=0,定員30名以上!N22="○"),1,0)))</f>
        <v>0</v>
      </c>
      <c r="BI21" s="560">
        <f>IF(AND(O21=1,定員30名以上!O22="○",定員30名以上!O122&gt;=5),2,IF(AND(O21=1,定員30名以上!O22="○",定員30名以上!O122&lt;5),1,IF(AND(O21=0,定員30名以上!O22="○"),1,0)))</f>
        <v>0</v>
      </c>
      <c r="BJ21" s="560">
        <f>IF(AND(P21=1,定員30名以上!P22="○",定員30名以上!P122&gt;=5),2,IF(AND(P21=1,定員30名以上!P22="○",定員30名以上!P122&lt;5),1,IF(AND(P21=0,定員30名以上!P22="○"),1,0)))</f>
        <v>0</v>
      </c>
      <c r="BK21" s="560">
        <f>IF(AND(Q21=1,定員30名以上!Q22="○",定員30名以上!Q122&gt;=5),2,IF(AND(Q21=1,定員30名以上!Q22="○",定員30名以上!Q122&lt;5),1,IF(AND(Q21=0,定員30名以上!Q22="○"),1,0)))</f>
        <v>0</v>
      </c>
      <c r="BL21" s="560">
        <f>IF(AND(R21=1,定員30名以上!R22="○",定員30名以上!R122&gt;=5),2,IF(AND(R21=1,定員30名以上!R22="○",定員30名以上!R122&lt;5),1,IF(AND(R21=0,定員30名以上!R22="○"),1,0)))</f>
        <v>0</v>
      </c>
      <c r="BM21" s="560">
        <f>IF(AND(S21=1,定員30名以上!S22="○",定員30名以上!S122&gt;=5),2,IF(AND(S21=1,定員30名以上!S22="○",定員30名以上!S122&lt;5),1,IF(AND(S21=0,定員30名以上!S22="○"),1,0)))</f>
        <v>0</v>
      </c>
      <c r="BN21" s="560">
        <f>IF(AND(T21=1,定員30名以上!T22="○",定員30名以上!T122&gt;=5),2,IF(AND(T21=1,定員30名以上!T22="○",定員30名以上!T122&lt;5),1,IF(AND(T21=0,定員30名以上!T22="○"),1,0)))</f>
        <v>0</v>
      </c>
      <c r="BO21" s="560">
        <f>IF(AND(U21=1,定員30名以上!U22="○",定員30名以上!U122&gt;=5),2,IF(AND(U21=1,定員30名以上!U22="○",定員30名以上!U122&lt;5),1,IF(AND(U21=0,定員30名以上!U22="○"),1,0)))</f>
        <v>0</v>
      </c>
      <c r="BP21" s="560">
        <f>IF(AND(V21=1,定員30名以上!V22="○",定員30名以上!V122&gt;=5),2,IF(AND(V21=1,定員30名以上!V22="○",定員30名以上!V122&lt;5),1,IF(AND(V21=0,定員30名以上!V22="○"),1,0)))</f>
        <v>0</v>
      </c>
      <c r="BQ21" s="560">
        <f>IF(AND(W21=1,定員30名以上!W22="○",定員30名以上!W122&gt;=5),2,IF(AND(W21=1,定員30名以上!W22="○",定員30名以上!W122&lt;5),1,IF(AND(W21=0,定員30名以上!W22="○"),1,0)))</f>
        <v>0</v>
      </c>
      <c r="BR21" s="560">
        <f>IF(AND(X21=1,定員30名以上!X22="○",定員30名以上!X122&gt;=5),2,IF(AND(X21=1,定員30名以上!X22="○",定員30名以上!X122&lt;5),1,IF(AND(X21=0,定員30名以上!X22="○"),1,0)))</f>
        <v>0</v>
      </c>
      <c r="BS21" s="560">
        <f>IF(AND(Y21=1,定員30名以上!Y22="○",定員30名以上!Y122&gt;=5),2,IF(AND(Y21=1,定員30名以上!Y22="○",定員30名以上!Y122&lt;5),1,IF(AND(Y21=0,定員30名以上!Y22="○"),1,0)))</f>
        <v>0</v>
      </c>
      <c r="BT21" s="560">
        <f>IF(AND(Z21=1,定員30名以上!Z22="○",定員30名以上!Z122&gt;=5),2,IF(AND(Z21=1,定員30名以上!Z22="○",定員30名以上!Z122&lt;5),1,IF(AND(Z21=0,定員30名以上!Z22="○"),1,0)))</f>
        <v>0</v>
      </c>
      <c r="BU21" s="560">
        <f>IF(AND(AA21=1,定員30名以上!AA22="○",定員30名以上!AA122&gt;=5),2,IF(AND(AA21=1,定員30名以上!AA22="○",定員30名以上!AA122&lt;5),1,IF(AND(AA21=0,定員30名以上!AA22="○"),1,0)))</f>
        <v>0</v>
      </c>
      <c r="BV21" s="560">
        <f>IF(AND(AB21=1,定員30名以上!AB22="○",定員30名以上!AB122&gt;=5),2,IF(AND(AB21=1,定員30名以上!AB22="○",定員30名以上!AB122&lt;5),1,IF(AND(AB21=0,定員30名以上!AB22="○"),1,0)))</f>
        <v>0</v>
      </c>
      <c r="BW21" s="560">
        <f>IF(AND(AC21=1,定員30名以上!AC22="○",定員30名以上!AC122&gt;=5),2,IF(AND(AC21=1,定員30名以上!AC22="○",定員30名以上!AC122&lt;5),1,IF(AND(AC21=0,定員30名以上!AC22="○"),1,0)))</f>
        <v>0</v>
      </c>
      <c r="BX21" s="560">
        <f>IF(AND(AD21=1,定員30名以上!AD22="○",定員30名以上!AD122&gt;=5),2,IF(AND(AD21=1,定員30名以上!AD22="○",定員30名以上!AD122&lt;5),1,IF(AND(AD21=0,定員30名以上!AD22="○"),1,0)))</f>
        <v>0</v>
      </c>
      <c r="BY21" s="560">
        <f>IF(AND(AE21=1,定員30名以上!AE22="○",定員30名以上!AE122&gt;=5),2,IF(AND(AE21=1,定員30名以上!AE22="○",定員30名以上!AE122&lt;5),1,IF(AND(AE21=0,定員30名以上!AE22="○"),1,0)))</f>
        <v>0</v>
      </c>
      <c r="BZ21" s="560">
        <f>IF(AND(AF21=1,定員30名以上!AF22="○",定員30名以上!AF122&gt;=5),2,IF(AND(AF21=1,定員30名以上!AF22="○",定員30名以上!AF122&lt;5),1,IF(AND(AF21=0,定員30名以上!AF22="○"),1,0)))</f>
        <v>0</v>
      </c>
      <c r="CA21" s="560">
        <f>IF(AND(AG21=1,定員30名以上!AG22="○",定員30名以上!AG122&gt;=5),2,IF(AND(AG21=1,定員30名以上!AG22="○",定員30名以上!AG122&lt;5),1,IF(AND(AG21=0,定員30名以上!AG22="○"),1,0)))</f>
        <v>0</v>
      </c>
      <c r="CB21" s="560">
        <f>IF(AND(AH21=1,定員30名以上!AH22="○",定員30名以上!AH122&gt;=5),2,IF(AND(AH21=1,定員30名以上!AH22="○",定員30名以上!AH122&lt;5),1,IF(AND(AH21=0,定員30名以上!AH22="○"),1,0)))</f>
        <v>0</v>
      </c>
      <c r="CC21" s="560">
        <f>IF(AND(AI21=1,定員30名以上!AI22="○",定員30名以上!AI122&gt;=5),2,IF(AND(AI21=1,定員30名以上!AI22="○",定員30名以上!AI122&lt;5),1,IF(AND(AI21=0,定員30名以上!AI22="○"),1,0)))</f>
        <v>0</v>
      </c>
      <c r="CD21" s="560">
        <f>IF(AND(AJ21=1,定員30名以上!AJ22="○",定員30名以上!AJ122&gt;=5),2,IF(AND(AJ21=1,定員30名以上!AJ22="○",定員30名以上!AJ122&lt;5),1,IF(AND(AJ21=0,定員30名以上!AJ22="○"),1,0)))</f>
        <v>0</v>
      </c>
      <c r="CE21" s="560">
        <f>IF(AND(AK21=1,定員30名以上!AK22="○",定員30名以上!AK122&gt;=5),2,IF(AND(AK21=1,定員30名以上!AK22="○",定員30名以上!AK122&lt;5),1,IF(AND(AK21=0,定員30名以上!AK22="○"),1,0)))</f>
        <v>0</v>
      </c>
      <c r="CF21" s="560">
        <f>IF(AND(AL21=1,定員30名以上!AL22="○",定員30名以上!AL122&gt;=5),2,IF(AND(AL21=1,定員30名以上!AL22="○",定員30名以上!AL122&lt;5),1,IF(AND(AL21=0,定員30名以上!AL22="○"),1,0)))</f>
        <v>0</v>
      </c>
      <c r="CG21" s="560">
        <f>IF(AND(AM21=1,定員30名以上!AM22="○",定員30名以上!AM122&gt;=5),2,IF(AND(AM21=1,定員30名以上!AM22="○",定員30名以上!AM122&lt;5),1,IF(AND(AM21=0,定員30名以上!AM22="○"),1,0)))</f>
        <v>0</v>
      </c>
      <c r="CH21" s="560">
        <f>IF(AND(AN21=1,定員30名以上!AN22="○",定員30名以上!AN122&gt;=5),2,IF(AND(AN21=1,定員30名以上!AN22="○",定員30名以上!AN122&lt;5),1,IF(AND(AN21=0,定員30名以上!AN22="○"),1,0)))</f>
        <v>0</v>
      </c>
      <c r="CI21" s="560">
        <f>IF(AND(AO21=1,定員30名以上!AO22="○",定員30名以上!AO122&gt;=5),2,IF(AND(AO21=1,定員30名以上!AO22="○",定員30名以上!AO122&lt;5),1,IF(AND(AO21=0,定員30名以上!AO22="○"),1,0)))</f>
        <v>0</v>
      </c>
      <c r="CJ21" s="560">
        <f>IF(AND(AP21=1,定員30名以上!AP22="○",定員30名以上!AP122&gt;=5),2,IF(AND(AP21=1,定員30名以上!AP22="○",定員30名以上!AP122&lt;5),1,IF(AND(AP21=0,定員30名以上!AP22="○"),1,0)))</f>
        <v>0</v>
      </c>
      <c r="CK21" s="560">
        <f>IF(AND(AQ21=1,定員30名以上!AQ22="○",定員30名以上!AQ122&gt;=5),2,IF(AND(AQ21=1,定員30名以上!AQ22="○",定員30名以上!AQ122&lt;5),1,IF(AND(AQ21=0,定員30名以上!AQ22="○"),1,0)))</f>
        <v>0</v>
      </c>
      <c r="CL21" s="560">
        <f t="shared" si="8"/>
        <v>0</v>
      </c>
      <c r="CM21" s="560">
        <f t="shared" si="6"/>
        <v>0</v>
      </c>
      <c r="CN21" s="560">
        <f t="shared" si="7"/>
        <v>0</v>
      </c>
    </row>
    <row r="22" spans="1:92">
      <c r="A22" s="572">
        <v>15</v>
      </c>
      <c r="B22" s="573"/>
      <c r="C22" s="574">
        <f t="shared" ref="C22:AQ28" si="12">IF(OR(AND(44626&gt;=C123,C123&gt;=44588),AND(45382&gt;=C123,C123&gt;=44659)),1,0)</f>
        <v>1</v>
      </c>
      <c r="D22" s="574">
        <f t="shared" si="12"/>
        <v>1</v>
      </c>
      <c r="E22" s="574">
        <f t="shared" si="12"/>
        <v>1</v>
      </c>
      <c r="F22" s="574">
        <f t="shared" si="12"/>
        <v>1</v>
      </c>
      <c r="G22" s="574">
        <f t="shared" si="12"/>
        <v>1</v>
      </c>
      <c r="H22" s="574">
        <f t="shared" si="12"/>
        <v>1</v>
      </c>
      <c r="I22" s="574">
        <f t="shared" si="12"/>
        <v>1</v>
      </c>
      <c r="J22" s="574">
        <f t="shared" si="12"/>
        <v>1</v>
      </c>
      <c r="K22" s="574">
        <f t="shared" si="12"/>
        <v>0</v>
      </c>
      <c r="L22" s="574">
        <f t="shared" si="12"/>
        <v>0</v>
      </c>
      <c r="M22" s="574">
        <f t="shared" si="12"/>
        <v>0</v>
      </c>
      <c r="N22" s="574">
        <f t="shared" si="12"/>
        <v>0</v>
      </c>
      <c r="O22" s="574">
        <f t="shared" si="12"/>
        <v>0</v>
      </c>
      <c r="P22" s="574">
        <f t="shared" si="12"/>
        <v>0</v>
      </c>
      <c r="Q22" s="574">
        <f t="shared" si="12"/>
        <v>0</v>
      </c>
      <c r="R22" s="574">
        <f t="shared" si="12"/>
        <v>0</v>
      </c>
      <c r="S22" s="574">
        <f t="shared" si="12"/>
        <v>0</v>
      </c>
      <c r="T22" s="574">
        <f t="shared" si="12"/>
        <v>0</v>
      </c>
      <c r="U22" s="574">
        <f t="shared" si="12"/>
        <v>1</v>
      </c>
      <c r="V22" s="574">
        <f t="shared" si="12"/>
        <v>1</v>
      </c>
      <c r="W22" s="574">
        <f t="shared" si="12"/>
        <v>1</v>
      </c>
      <c r="X22" s="574">
        <f t="shared" si="12"/>
        <v>1</v>
      </c>
      <c r="Y22" s="574">
        <f t="shared" si="12"/>
        <v>1</v>
      </c>
      <c r="Z22" s="574">
        <f t="shared" si="12"/>
        <v>1</v>
      </c>
      <c r="AA22" s="574">
        <f t="shared" si="12"/>
        <v>1</v>
      </c>
      <c r="AB22" s="574">
        <f t="shared" si="12"/>
        <v>0</v>
      </c>
      <c r="AC22" s="574">
        <f t="shared" si="12"/>
        <v>0</v>
      </c>
      <c r="AD22" s="574">
        <f t="shared" si="12"/>
        <v>0</v>
      </c>
      <c r="AE22" s="574">
        <f t="shared" si="12"/>
        <v>0</v>
      </c>
      <c r="AF22" s="574">
        <f t="shared" si="12"/>
        <v>0</v>
      </c>
      <c r="AG22" s="574">
        <f t="shared" si="12"/>
        <v>0</v>
      </c>
      <c r="AH22" s="574">
        <f t="shared" si="12"/>
        <v>0</v>
      </c>
      <c r="AI22" s="574">
        <f t="shared" si="12"/>
        <v>0</v>
      </c>
      <c r="AJ22" s="574">
        <f t="shared" si="12"/>
        <v>0</v>
      </c>
      <c r="AK22" s="574">
        <f t="shared" si="12"/>
        <v>0</v>
      </c>
      <c r="AL22" s="574">
        <f t="shared" si="12"/>
        <v>0</v>
      </c>
      <c r="AM22" s="574">
        <f t="shared" si="12"/>
        <v>0</v>
      </c>
      <c r="AN22" s="574">
        <f t="shared" si="12"/>
        <v>0</v>
      </c>
      <c r="AO22" s="574">
        <f t="shared" si="12"/>
        <v>0</v>
      </c>
      <c r="AP22" s="574">
        <f t="shared" si="12"/>
        <v>0</v>
      </c>
      <c r="AQ22" s="574">
        <f t="shared" si="12"/>
        <v>0</v>
      </c>
      <c r="AR22" s="572">
        <f t="shared" si="3"/>
        <v>0</v>
      </c>
      <c r="AS22" s="572">
        <f t="shared" si="4"/>
        <v>0</v>
      </c>
      <c r="AT22" s="572">
        <f t="shared" si="5"/>
        <v>0</v>
      </c>
      <c r="AV22" s="575" t="str">
        <f t="shared" si="2"/>
        <v/>
      </c>
      <c r="AW22" s="560">
        <f>IF(AND(C22=1,定員30名以上!C23="○",定員30名以上!C123&gt;=5),2,IF(AND(C22=1,定員30名以上!C23="○",定員30名以上!C123&lt;5),1,IF(AND(C22=0,定員30名以上!C23="○"),1,0)))</f>
        <v>0</v>
      </c>
      <c r="AX22" s="560">
        <f>IF(AND(D22=1,定員30名以上!D23="○",定員30名以上!D123&gt;=5),2,IF(AND(D22=1,定員30名以上!D23="○",定員30名以上!D123&lt;5),1,IF(AND(D22=0,定員30名以上!D23="○"),1,0)))</f>
        <v>0</v>
      </c>
      <c r="AY22" s="560">
        <f>IF(AND(E22=1,定員30名以上!E23="○",定員30名以上!E123&gt;=5),2,IF(AND(E22=1,定員30名以上!E23="○",定員30名以上!E123&lt;5),1,IF(AND(E22=0,定員30名以上!E23="○"),1,0)))</f>
        <v>0</v>
      </c>
      <c r="AZ22" s="560">
        <f>IF(AND(F22=1,定員30名以上!F23="○",定員30名以上!F123&gt;=5),2,IF(AND(F22=1,定員30名以上!F23="○",定員30名以上!F123&lt;5),1,IF(AND(F22=0,定員30名以上!F23="○"),1,0)))</f>
        <v>0</v>
      </c>
      <c r="BA22" s="560">
        <f>IF(AND(G22=1,定員30名以上!G23="○",定員30名以上!G123&gt;=5),2,IF(AND(G22=1,定員30名以上!G23="○",定員30名以上!G123&lt;5),1,IF(AND(G22=0,定員30名以上!G23="○"),1,0)))</f>
        <v>0</v>
      </c>
      <c r="BB22" s="560">
        <f>IF(AND(H22=1,定員30名以上!H23="○",定員30名以上!H123&gt;=5),2,IF(AND(H22=1,定員30名以上!H23="○",定員30名以上!H123&lt;5),1,IF(AND(H22=0,定員30名以上!H23="○"),1,0)))</f>
        <v>0</v>
      </c>
      <c r="BC22" s="560">
        <f>IF(AND(I22=1,定員30名以上!I23="○",定員30名以上!I123&gt;=5),2,IF(AND(I22=1,定員30名以上!I23="○",定員30名以上!I123&lt;5),1,IF(AND(I22=0,定員30名以上!I23="○"),1,0)))</f>
        <v>0</v>
      </c>
      <c r="BD22" s="560">
        <f>IF(AND(J22=1,定員30名以上!J23="○",定員30名以上!J123&gt;=5),2,IF(AND(J22=1,定員30名以上!J23="○",定員30名以上!J123&lt;5),1,IF(AND(J22=0,定員30名以上!J23="○"),1,0)))</f>
        <v>0</v>
      </c>
      <c r="BE22" s="560">
        <f>IF(AND(K22=1,定員30名以上!K23="○",定員30名以上!K123&gt;=5),2,IF(AND(K22=1,定員30名以上!K23="○",定員30名以上!K123&lt;5),1,IF(AND(K22=0,定員30名以上!K23="○"),1,0)))</f>
        <v>0</v>
      </c>
      <c r="BF22" s="560">
        <f>IF(AND(L22=1,定員30名以上!L23="○",定員30名以上!L123&gt;=5),2,IF(AND(L22=1,定員30名以上!L23="○",定員30名以上!L123&lt;5),1,IF(AND(L22=0,定員30名以上!L23="○"),1,0)))</f>
        <v>0</v>
      </c>
      <c r="BG22" s="560">
        <f>IF(AND(M22=1,定員30名以上!M23="○",定員30名以上!M123&gt;=5),2,IF(AND(M22=1,定員30名以上!M23="○",定員30名以上!M123&lt;5),1,IF(AND(M22=0,定員30名以上!M23="○"),1,0)))</f>
        <v>0</v>
      </c>
      <c r="BH22" s="560">
        <f>IF(AND(N22=1,定員30名以上!N23="○",定員30名以上!N123&gt;=5),2,IF(AND(N22=1,定員30名以上!N23="○",定員30名以上!N123&lt;5),1,IF(AND(N22=0,定員30名以上!N23="○"),1,0)))</f>
        <v>0</v>
      </c>
      <c r="BI22" s="560">
        <f>IF(AND(O22=1,定員30名以上!O23="○",定員30名以上!O123&gt;=5),2,IF(AND(O22=1,定員30名以上!O23="○",定員30名以上!O123&lt;5),1,IF(AND(O22=0,定員30名以上!O23="○"),1,0)))</f>
        <v>0</v>
      </c>
      <c r="BJ22" s="560">
        <f>IF(AND(P22=1,定員30名以上!P23="○",定員30名以上!P123&gt;=5),2,IF(AND(P22=1,定員30名以上!P23="○",定員30名以上!P123&lt;5),1,IF(AND(P22=0,定員30名以上!P23="○"),1,0)))</f>
        <v>0</v>
      </c>
      <c r="BK22" s="560">
        <f>IF(AND(Q22=1,定員30名以上!Q23="○",定員30名以上!Q123&gt;=5),2,IF(AND(Q22=1,定員30名以上!Q23="○",定員30名以上!Q123&lt;5),1,IF(AND(Q22=0,定員30名以上!Q23="○"),1,0)))</f>
        <v>0</v>
      </c>
      <c r="BL22" s="560">
        <f>IF(AND(R22=1,定員30名以上!R23="○",定員30名以上!R123&gt;=5),2,IF(AND(R22=1,定員30名以上!R23="○",定員30名以上!R123&lt;5),1,IF(AND(R22=0,定員30名以上!R23="○"),1,0)))</f>
        <v>0</v>
      </c>
      <c r="BM22" s="560">
        <f>IF(AND(S22=1,定員30名以上!S23="○",定員30名以上!S123&gt;=5),2,IF(AND(S22=1,定員30名以上!S23="○",定員30名以上!S123&lt;5),1,IF(AND(S22=0,定員30名以上!S23="○"),1,0)))</f>
        <v>0</v>
      </c>
      <c r="BN22" s="560">
        <f>IF(AND(T22=1,定員30名以上!T23="○",定員30名以上!T123&gt;=5),2,IF(AND(T22=1,定員30名以上!T23="○",定員30名以上!T123&lt;5),1,IF(AND(T22=0,定員30名以上!T23="○"),1,0)))</f>
        <v>0</v>
      </c>
      <c r="BO22" s="560">
        <f>IF(AND(U22=1,定員30名以上!U23="○",定員30名以上!U123&gt;=5),2,IF(AND(U22=1,定員30名以上!U23="○",定員30名以上!U123&lt;5),1,IF(AND(U22=0,定員30名以上!U23="○"),1,0)))</f>
        <v>0</v>
      </c>
      <c r="BP22" s="560">
        <f>IF(AND(V22=1,定員30名以上!V23="○",定員30名以上!V123&gt;=5),2,IF(AND(V22=1,定員30名以上!V23="○",定員30名以上!V123&lt;5),1,IF(AND(V22=0,定員30名以上!V23="○"),1,0)))</f>
        <v>0</v>
      </c>
      <c r="BQ22" s="560">
        <f>IF(AND(W22=1,定員30名以上!W23="○",定員30名以上!W123&gt;=5),2,IF(AND(W22=1,定員30名以上!W23="○",定員30名以上!W123&lt;5),1,IF(AND(W22=0,定員30名以上!W23="○"),1,0)))</f>
        <v>0</v>
      </c>
      <c r="BR22" s="560">
        <f>IF(AND(X22=1,定員30名以上!X23="○",定員30名以上!X123&gt;=5),2,IF(AND(X22=1,定員30名以上!X23="○",定員30名以上!X123&lt;5),1,IF(AND(X22=0,定員30名以上!X23="○"),1,0)))</f>
        <v>0</v>
      </c>
      <c r="BS22" s="560">
        <f>IF(AND(Y22=1,定員30名以上!Y23="○",定員30名以上!Y123&gt;=5),2,IF(AND(Y22=1,定員30名以上!Y23="○",定員30名以上!Y123&lt;5),1,IF(AND(Y22=0,定員30名以上!Y23="○"),1,0)))</f>
        <v>0</v>
      </c>
      <c r="BT22" s="560">
        <f>IF(AND(Z22=1,定員30名以上!Z23="○",定員30名以上!Z123&gt;=5),2,IF(AND(Z22=1,定員30名以上!Z23="○",定員30名以上!Z123&lt;5),1,IF(AND(Z22=0,定員30名以上!Z23="○"),1,0)))</f>
        <v>0</v>
      </c>
      <c r="BU22" s="560">
        <f>IF(AND(AA22=1,定員30名以上!AA23="○",定員30名以上!AA123&gt;=5),2,IF(AND(AA22=1,定員30名以上!AA23="○",定員30名以上!AA123&lt;5),1,IF(AND(AA22=0,定員30名以上!AA23="○"),1,0)))</f>
        <v>0</v>
      </c>
      <c r="BV22" s="560">
        <f>IF(AND(AB22=1,定員30名以上!AB23="○",定員30名以上!AB123&gt;=5),2,IF(AND(AB22=1,定員30名以上!AB23="○",定員30名以上!AB123&lt;5),1,IF(AND(AB22=0,定員30名以上!AB23="○"),1,0)))</f>
        <v>0</v>
      </c>
      <c r="BW22" s="560">
        <f>IF(AND(AC22=1,定員30名以上!AC23="○",定員30名以上!AC123&gt;=5),2,IF(AND(AC22=1,定員30名以上!AC23="○",定員30名以上!AC123&lt;5),1,IF(AND(AC22=0,定員30名以上!AC23="○"),1,0)))</f>
        <v>0</v>
      </c>
      <c r="BX22" s="560">
        <f>IF(AND(AD22=1,定員30名以上!AD23="○",定員30名以上!AD123&gt;=5),2,IF(AND(AD22=1,定員30名以上!AD23="○",定員30名以上!AD123&lt;5),1,IF(AND(AD22=0,定員30名以上!AD23="○"),1,0)))</f>
        <v>0</v>
      </c>
      <c r="BY22" s="560">
        <f>IF(AND(AE22=1,定員30名以上!AE23="○",定員30名以上!AE123&gt;=5),2,IF(AND(AE22=1,定員30名以上!AE23="○",定員30名以上!AE123&lt;5),1,IF(AND(AE22=0,定員30名以上!AE23="○"),1,0)))</f>
        <v>0</v>
      </c>
      <c r="BZ22" s="560">
        <f>IF(AND(AF22=1,定員30名以上!AF23="○",定員30名以上!AF123&gt;=5),2,IF(AND(AF22=1,定員30名以上!AF23="○",定員30名以上!AF123&lt;5),1,IF(AND(AF22=0,定員30名以上!AF23="○"),1,0)))</f>
        <v>0</v>
      </c>
      <c r="CA22" s="560">
        <f>IF(AND(AG22=1,定員30名以上!AG23="○",定員30名以上!AG123&gt;=5),2,IF(AND(AG22=1,定員30名以上!AG23="○",定員30名以上!AG123&lt;5),1,IF(AND(AG22=0,定員30名以上!AG23="○"),1,0)))</f>
        <v>0</v>
      </c>
      <c r="CB22" s="560">
        <f>IF(AND(AH22=1,定員30名以上!AH23="○",定員30名以上!AH123&gt;=5),2,IF(AND(AH22=1,定員30名以上!AH23="○",定員30名以上!AH123&lt;5),1,IF(AND(AH22=0,定員30名以上!AH23="○"),1,0)))</f>
        <v>0</v>
      </c>
      <c r="CC22" s="560">
        <f>IF(AND(AI22=1,定員30名以上!AI23="○",定員30名以上!AI123&gt;=5),2,IF(AND(AI22=1,定員30名以上!AI23="○",定員30名以上!AI123&lt;5),1,IF(AND(AI22=0,定員30名以上!AI23="○"),1,0)))</f>
        <v>0</v>
      </c>
      <c r="CD22" s="560">
        <f>IF(AND(AJ22=1,定員30名以上!AJ23="○",定員30名以上!AJ123&gt;=5),2,IF(AND(AJ22=1,定員30名以上!AJ23="○",定員30名以上!AJ123&lt;5),1,IF(AND(AJ22=0,定員30名以上!AJ23="○"),1,0)))</f>
        <v>0</v>
      </c>
      <c r="CE22" s="560">
        <f>IF(AND(AK22=1,定員30名以上!AK23="○",定員30名以上!AK123&gt;=5),2,IF(AND(AK22=1,定員30名以上!AK23="○",定員30名以上!AK123&lt;5),1,IF(AND(AK22=0,定員30名以上!AK23="○"),1,0)))</f>
        <v>0</v>
      </c>
      <c r="CF22" s="560">
        <f>IF(AND(AL22=1,定員30名以上!AL23="○",定員30名以上!AL123&gt;=5),2,IF(AND(AL22=1,定員30名以上!AL23="○",定員30名以上!AL123&lt;5),1,IF(AND(AL22=0,定員30名以上!AL23="○"),1,0)))</f>
        <v>0</v>
      </c>
      <c r="CG22" s="560">
        <f>IF(AND(AM22=1,定員30名以上!AM23="○",定員30名以上!AM123&gt;=5),2,IF(AND(AM22=1,定員30名以上!AM23="○",定員30名以上!AM123&lt;5),1,IF(AND(AM22=0,定員30名以上!AM23="○"),1,0)))</f>
        <v>0</v>
      </c>
      <c r="CH22" s="560">
        <f>IF(AND(AN22=1,定員30名以上!AN23="○",定員30名以上!AN123&gt;=5),2,IF(AND(AN22=1,定員30名以上!AN23="○",定員30名以上!AN123&lt;5),1,IF(AND(AN22=0,定員30名以上!AN23="○"),1,0)))</f>
        <v>0</v>
      </c>
      <c r="CI22" s="560">
        <f>IF(AND(AO22=1,定員30名以上!AO23="○",定員30名以上!AO123&gt;=5),2,IF(AND(AO22=1,定員30名以上!AO23="○",定員30名以上!AO123&lt;5),1,IF(AND(AO22=0,定員30名以上!AO23="○"),1,0)))</f>
        <v>0</v>
      </c>
      <c r="CJ22" s="560">
        <f>IF(AND(AP22=1,定員30名以上!AP23="○",定員30名以上!AP123&gt;=5),2,IF(AND(AP22=1,定員30名以上!AP23="○",定員30名以上!AP123&lt;5),1,IF(AND(AP22=0,定員30名以上!AP23="○"),1,0)))</f>
        <v>0</v>
      </c>
      <c r="CK22" s="560">
        <f>IF(AND(AQ22=1,定員30名以上!AQ23="○",定員30名以上!AQ123&gt;=5),2,IF(AND(AQ22=1,定員30名以上!AQ23="○",定員30名以上!AQ123&lt;5),1,IF(AND(AQ22=0,定員30名以上!AQ23="○"),1,0)))</f>
        <v>0</v>
      </c>
      <c r="CL22" s="560">
        <f t="shared" si="8"/>
        <v>0</v>
      </c>
      <c r="CM22" s="560">
        <f t="shared" si="6"/>
        <v>0</v>
      </c>
      <c r="CN22" s="560">
        <f t="shared" si="7"/>
        <v>0</v>
      </c>
    </row>
    <row r="23" spans="1:92">
      <c r="A23" s="572">
        <v>16</v>
      </c>
      <c r="B23" s="573"/>
      <c r="C23" s="574">
        <f t="shared" si="12"/>
        <v>1</v>
      </c>
      <c r="D23" s="574">
        <f t="shared" si="12"/>
        <v>1</v>
      </c>
      <c r="E23" s="574">
        <f t="shared" si="12"/>
        <v>1</v>
      </c>
      <c r="F23" s="574">
        <f t="shared" si="12"/>
        <v>1</v>
      </c>
      <c r="G23" s="574">
        <f t="shared" si="12"/>
        <v>1</v>
      </c>
      <c r="H23" s="574">
        <f t="shared" si="12"/>
        <v>1</v>
      </c>
      <c r="I23" s="574">
        <f t="shared" si="12"/>
        <v>1</v>
      </c>
      <c r="J23" s="574">
        <f t="shared" si="12"/>
        <v>1</v>
      </c>
      <c r="K23" s="574">
        <f t="shared" si="12"/>
        <v>0</v>
      </c>
      <c r="L23" s="574">
        <f t="shared" si="12"/>
        <v>0</v>
      </c>
      <c r="M23" s="574">
        <f t="shared" si="12"/>
        <v>0</v>
      </c>
      <c r="N23" s="574">
        <f t="shared" si="12"/>
        <v>0</v>
      </c>
      <c r="O23" s="574">
        <f t="shared" si="12"/>
        <v>0</v>
      </c>
      <c r="P23" s="574">
        <f t="shared" si="12"/>
        <v>0</v>
      </c>
      <c r="Q23" s="574">
        <f t="shared" si="12"/>
        <v>0</v>
      </c>
      <c r="R23" s="574">
        <f t="shared" si="12"/>
        <v>0</v>
      </c>
      <c r="S23" s="574">
        <f t="shared" si="12"/>
        <v>0</v>
      </c>
      <c r="T23" s="574">
        <f t="shared" si="12"/>
        <v>0</v>
      </c>
      <c r="U23" s="574">
        <f t="shared" si="12"/>
        <v>1</v>
      </c>
      <c r="V23" s="574">
        <f t="shared" si="12"/>
        <v>1</v>
      </c>
      <c r="W23" s="574">
        <f t="shared" si="12"/>
        <v>1</v>
      </c>
      <c r="X23" s="574">
        <f t="shared" si="12"/>
        <v>1</v>
      </c>
      <c r="Y23" s="574">
        <f t="shared" si="12"/>
        <v>1</v>
      </c>
      <c r="Z23" s="574">
        <f t="shared" si="12"/>
        <v>1</v>
      </c>
      <c r="AA23" s="574">
        <f t="shared" si="12"/>
        <v>1</v>
      </c>
      <c r="AB23" s="574">
        <f t="shared" si="12"/>
        <v>0</v>
      </c>
      <c r="AC23" s="574">
        <f t="shared" si="12"/>
        <v>0</v>
      </c>
      <c r="AD23" s="574">
        <f t="shared" si="12"/>
        <v>0</v>
      </c>
      <c r="AE23" s="574">
        <f t="shared" si="12"/>
        <v>0</v>
      </c>
      <c r="AF23" s="574">
        <f t="shared" si="12"/>
        <v>0</v>
      </c>
      <c r="AG23" s="574">
        <f t="shared" si="12"/>
        <v>0</v>
      </c>
      <c r="AH23" s="574">
        <f t="shared" si="12"/>
        <v>0</v>
      </c>
      <c r="AI23" s="574">
        <f t="shared" si="12"/>
        <v>0</v>
      </c>
      <c r="AJ23" s="574">
        <f t="shared" si="12"/>
        <v>0</v>
      </c>
      <c r="AK23" s="574">
        <f t="shared" si="12"/>
        <v>0</v>
      </c>
      <c r="AL23" s="574">
        <f t="shared" si="12"/>
        <v>0</v>
      </c>
      <c r="AM23" s="574">
        <f t="shared" si="12"/>
        <v>0</v>
      </c>
      <c r="AN23" s="574">
        <f t="shared" si="12"/>
        <v>0</v>
      </c>
      <c r="AO23" s="574">
        <f t="shared" si="12"/>
        <v>0</v>
      </c>
      <c r="AP23" s="574">
        <f t="shared" si="12"/>
        <v>0</v>
      </c>
      <c r="AQ23" s="574">
        <f t="shared" si="12"/>
        <v>0</v>
      </c>
      <c r="AR23" s="572">
        <f t="shared" si="3"/>
        <v>0</v>
      </c>
      <c r="AS23" s="572">
        <f t="shared" si="4"/>
        <v>0</v>
      </c>
      <c r="AT23" s="572">
        <f t="shared" si="5"/>
        <v>0</v>
      </c>
      <c r="AV23" s="575" t="str">
        <f t="shared" si="2"/>
        <v/>
      </c>
      <c r="AW23" s="560">
        <f>IF(AND(C23=1,定員30名以上!C24="○",定員30名以上!C124&gt;=5),2,IF(AND(C23=1,定員30名以上!C24="○",定員30名以上!C124&lt;5),1,IF(AND(C23=0,定員30名以上!C24="○"),1,0)))</f>
        <v>0</v>
      </c>
      <c r="AX23" s="560">
        <f>IF(AND(D23=1,定員30名以上!D24="○",定員30名以上!D124&gt;=5),2,IF(AND(D23=1,定員30名以上!D24="○",定員30名以上!D124&lt;5),1,IF(AND(D23=0,定員30名以上!D24="○"),1,0)))</f>
        <v>0</v>
      </c>
      <c r="AY23" s="560">
        <f>IF(AND(E23=1,定員30名以上!E24="○",定員30名以上!E124&gt;=5),2,IF(AND(E23=1,定員30名以上!E24="○",定員30名以上!E124&lt;5),1,IF(AND(E23=0,定員30名以上!E24="○"),1,0)))</f>
        <v>0</v>
      </c>
      <c r="AZ23" s="560">
        <f>IF(AND(F23=1,定員30名以上!F24="○",定員30名以上!F124&gt;=5),2,IF(AND(F23=1,定員30名以上!F24="○",定員30名以上!F124&lt;5),1,IF(AND(F23=0,定員30名以上!F24="○"),1,0)))</f>
        <v>0</v>
      </c>
      <c r="BA23" s="560">
        <f>IF(AND(G23=1,定員30名以上!G24="○",定員30名以上!G124&gt;=5),2,IF(AND(G23=1,定員30名以上!G24="○",定員30名以上!G124&lt;5),1,IF(AND(G23=0,定員30名以上!G24="○"),1,0)))</f>
        <v>0</v>
      </c>
      <c r="BB23" s="560">
        <f>IF(AND(H23=1,定員30名以上!H24="○",定員30名以上!H124&gt;=5),2,IF(AND(H23=1,定員30名以上!H24="○",定員30名以上!H124&lt;5),1,IF(AND(H23=0,定員30名以上!H24="○"),1,0)))</f>
        <v>0</v>
      </c>
      <c r="BC23" s="560">
        <f>IF(AND(I23=1,定員30名以上!I24="○",定員30名以上!I124&gt;=5),2,IF(AND(I23=1,定員30名以上!I24="○",定員30名以上!I124&lt;5),1,IF(AND(I23=0,定員30名以上!I24="○"),1,0)))</f>
        <v>0</v>
      </c>
      <c r="BD23" s="560">
        <f>IF(AND(J23=1,定員30名以上!J24="○",定員30名以上!J124&gt;=5),2,IF(AND(J23=1,定員30名以上!J24="○",定員30名以上!J124&lt;5),1,IF(AND(J23=0,定員30名以上!J24="○"),1,0)))</f>
        <v>0</v>
      </c>
      <c r="BE23" s="560">
        <f>IF(AND(K23=1,定員30名以上!K24="○",定員30名以上!K124&gt;=5),2,IF(AND(K23=1,定員30名以上!K24="○",定員30名以上!K124&lt;5),1,IF(AND(K23=0,定員30名以上!K24="○"),1,0)))</f>
        <v>0</v>
      </c>
      <c r="BF23" s="560">
        <f>IF(AND(L23=1,定員30名以上!L24="○",定員30名以上!L124&gt;=5),2,IF(AND(L23=1,定員30名以上!L24="○",定員30名以上!L124&lt;5),1,IF(AND(L23=0,定員30名以上!L24="○"),1,0)))</f>
        <v>0</v>
      </c>
      <c r="BG23" s="560">
        <f>IF(AND(M23=1,定員30名以上!M24="○",定員30名以上!M124&gt;=5),2,IF(AND(M23=1,定員30名以上!M24="○",定員30名以上!M124&lt;5),1,IF(AND(M23=0,定員30名以上!M24="○"),1,0)))</f>
        <v>0</v>
      </c>
      <c r="BH23" s="560">
        <f>IF(AND(N23=1,定員30名以上!N24="○",定員30名以上!N124&gt;=5),2,IF(AND(N23=1,定員30名以上!N24="○",定員30名以上!N124&lt;5),1,IF(AND(N23=0,定員30名以上!N24="○"),1,0)))</f>
        <v>0</v>
      </c>
      <c r="BI23" s="560">
        <f>IF(AND(O23=1,定員30名以上!O24="○",定員30名以上!O124&gt;=5),2,IF(AND(O23=1,定員30名以上!O24="○",定員30名以上!O124&lt;5),1,IF(AND(O23=0,定員30名以上!O24="○"),1,0)))</f>
        <v>0</v>
      </c>
      <c r="BJ23" s="560">
        <f>IF(AND(P23=1,定員30名以上!P24="○",定員30名以上!P124&gt;=5),2,IF(AND(P23=1,定員30名以上!P24="○",定員30名以上!P124&lt;5),1,IF(AND(P23=0,定員30名以上!P24="○"),1,0)))</f>
        <v>0</v>
      </c>
      <c r="BK23" s="560">
        <f>IF(AND(Q23=1,定員30名以上!Q24="○",定員30名以上!Q124&gt;=5),2,IF(AND(Q23=1,定員30名以上!Q24="○",定員30名以上!Q124&lt;5),1,IF(AND(Q23=0,定員30名以上!Q24="○"),1,0)))</f>
        <v>0</v>
      </c>
      <c r="BL23" s="560">
        <f>IF(AND(R23=1,定員30名以上!R24="○",定員30名以上!R124&gt;=5),2,IF(AND(R23=1,定員30名以上!R24="○",定員30名以上!R124&lt;5),1,IF(AND(R23=0,定員30名以上!R24="○"),1,0)))</f>
        <v>0</v>
      </c>
      <c r="BM23" s="560">
        <f>IF(AND(S23=1,定員30名以上!S24="○",定員30名以上!S124&gt;=5),2,IF(AND(S23=1,定員30名以上!S24="○",定員30名以上!S124&lt;5),1,IF(AND(S23=0,定員30名以上!S24="○"),1,0)))</f>
        <v>0</v>
      </c>
      <c r="BN23" s="560">
        <f>IF(AND(T23=1,定員30名以上!T24="○",定員30名以上!T124&gt;=5),2,IF(AND(T23=1,定員30名以上!T24="○",定員30名以上!T124&lt;5),1,IF(AND(T23=0,定員30名以上!T24="○"),1,0)))</f>
        <v>0</v>
      </c>
      <c r="BO23" s="560">
        <f>IF(AND(U23=1,定員30名以上!U24="○",定員30名以上!U124&gt;=5),2,IF(AND(U23=1,定員30名以上!U24="○",定員30名以上!U124&lt;5),1,IF(AND(U23=0,定員30名以上!U24="○"),1,0)))</f>
        <v>0</v>
      </c>
      <c r="BP23" s="560">
        <f>IF(AND(V23=1,定員30名以上!V24="○",定員30名以上!V124&gt;=5),2,IF(AND(V23=1,定員30名以上!V24="○",定員30名以上!V124&lt;5),1,IF(AND(V23=0,定員30名以上!V24="○"),1,0)))</f>
        <v>0</v>
      </c>
      <c r="BQ23" s="560">
        <f>IF(AND(W23=1,定員30名以上!W24="○",定員30名以上!W124&gt;=5),2,IF(AND(W23=1,定員30名以上!W24="○",定員30名以上!W124&lt;5),1,IF(AND(W23=0,定員30名以上!W24="○"),1,0)))</f>
        <v>0</v>
      </c>
      <c r="BR23" s="560">
        <f>IF(AND(X23=1,定員30名以上!X24="○",定員30名以上!X124&gt;=5),2,IF(AND(X23=1,定員30名以上!X24="○",定員30名以上!X124&lt;5),1,IF(AND(X23=0,定員30名以上!X24="○"),1,0)))</f>
        <v>0</v>
      </c>
      <c r="BS23" s="560">
        <f>IF(AND(Y23=1,定員30名以上!Y24="○",定員30名以上!Y124&gt;=5),2,IF(AND(Y23=1,定員30名以上!Y24="○",定員30名以上!Y124&lt;5),1,IF(AND(Y23=0,定員30名以上!Y24="○"),1,0)))</f>
        <v>0</v>
      </c>
      <c r="BT23" s="560">
        <f>IF(AND(Z23=1,定員30名以上!Z24="○",定員30名以上!Z124&gt;=5),2,IF(AND(Z23=1,定員30名以上!Z24="○",定員30名以上!Z124&lt;5),1,IF(AND(Z23=0,定員30名以上!Z24="○"),1,0)))</f>
        <v>0</v>
      </c>
      <c r="BU23" s="560">
        <f>IF(AND(AA23=1,定員30名以上!AA24="○",定員30名以上!AA124&gt;=5),2,IF(AND(AA23=1,定員30名以上!AA24="○",定員30名以上!AA124&lt;5),1,IF(AND(AA23=0,定員30名以上!AA24="○"),1,0)))</f>
        <v>0</v>
      </c>
      <c r="BV23" s="560">
        <f>IF(AND(AB23=1,定員30名以上!AB24="○",定員30名以上!AB124&gt;=5),2,IF(AND(AB23=1,定員30名以上!AB24="○",定員30名以上!AB124&lt;5),1,IF(AND(AB23=0,定員30名以上!AB24="○"),1,0)))</f>
        <v>0</v>
      </c>
      <c r="BW23" s="560">
        <f>IF(AND(AC23=1,定員30名以上!AC24="○",定員30名以上!AC124&gt;=5),2,IF(AND(AC23=1,定員30名以上!AC24="○",定員30名以上!AC124&lt;5),1,IF(AND(AC23=0,定員30名以上!AC24="○"),1,0)))</f>
        <v>0</v>
      </c>
      <c r="BX23" s="560">
        <f>IF(AND(AD23=1,定員30名以上!AD24="○",定員30名以上!AD124&gt;=5),2,IF(AND(AD23=1,定員30名以上!AD24="○",定員30名以上!AD124&lt;5),1,IF(AND(AD23=0,定員30名以上!AD24="○"),1,0)))</f>
        <v>0</v>
      </c>
      <c r="BY23" s="560">
        <f>IF(AND(AE23=1,定員30名以上!AE24="○",定員30名以上!AE124&gt;=5),2,IF(AND(AE23=1,定員30名以上!AE24="○",定員30名以上!AE124&lt;5),1,IF(AND(AE23=0,定員30名以上!AE24="○"),1,0)))</f>
        <v>0</v>
      </c>
      <c r="BZ23" s="560">
        <f>IF(AND(AF23=1,定員30名以上!AF24="○",定員30名以上!AF124&gt;=5),2,IF(AND(AF23=1,定員30名以上!AF24="○",定員30名以上!AF124&lt;5),1,IF(AND(AF23=0,定員30名以上!AF24="○"),1,0)))</f>
        <v>0</v>
      </c>
      <c r="CA23" s="560">
        <f>IF(AND(AG23=1,定員30名以上!AG24="○",定員30名以上!AG124&gt;=5),2,IF(AND(AG23=1,定員30名以上!AG24="○",定員30名以上!AG124&lt;5),1,IF(AND(AG23=0,定員30名以上!AG24="○"),1,0)))</f>
        <v>0</v>
      </c>
      <c r="CB23" s="560">
        <f>IF(AND(AH23=1,定員30名以上!AH24="○",定員30名以上!AH124&gt;=5),2,IF(AND(AH23=1,定員30名以上!AH24="○",定員30名以上!AH124&lt;5),1,IF(AND(AH23=0,定員30名以上!AH24="○"),1,0)))</f>
        <v>0</v>
      </c>
      <c r="CC23" s="560">
        <f>IF(AND(AI23=1,定員30名以上!AI24="○",定員30名以上!AI124&gt;=5),2,IF(AND(AI23=1,定員30名以上!AI24="○",定員30名以上!AI124&lt;5),1,IF(AND(AI23=0,定員30名以上!AI24="○"),1,0)))</f>
        <v>0</v>
      </c>
      <c r="CD23" s="560">
        <f>IF(AND(AJ23=1,定員30名以上!AJ24="○",定員30名以上!AJ124&gt;=5),2,IF(AND(AJ23=1,定員30名以上!AJ24="○",定員30名以上!AJ124&lt;5),1,IF(AND(AJ23=0,定員30名以上!AJ24="○"),1,0)))</f>
        <v>0</v>
      </c>
      <c r="CE23" s="560">
        <f>IF(AND(AK23=1,定員30名以上!AK24="○",定員30名以上!AK124&gt;=5),2,IF(AND(AK23=1,定員30名以上!AK24="○",定員30名以上!AK124&lt;5),1,IF(AND(AK23=0,定員30名以上!AK24="○"),1,0)))</f>
        <v>0</v>
      </c>
      <c r="CF23" s="560">
        <f>IF(AND(AL23=1,定員30名以上!AL24="○",定員30名以上!AL124&gt;=5),2,IF(AND(AL23=1,定員30名以上!AL24="○",定員30名以上!AL124&lt;5),1,IF(AND(AL23=0,定員30名以上!AL24="○"),1,0)))</f>
        <v>0</v>
      </c>
      <c r="CG23" s="560">
        <f>IF(AND(AM23=1,定員30名以上!AM24="○",定員30名以上!AM124&gt;=5),2,IF(AND(AM23=1,定員30名以上!AM24="○",定員30名以上!AM124&lt;5),1,IF(AND(AM23=0,定員30名以上!AM24="○"),1,0)))</f>
        <v>0</v>
      </c>
      <c r="CH23" s="560">
        <f>IF(AND(AN23=1,定員30名以上!AN24="○",定員30名以上!AN124&gt;=5),2,IF(AND(AN23=1,定員30名以上!AN24="○",定員30名以上!AN124&lt;5),1,IF(AND(AN23=0,定員30名以上!AN24="○"),1,0)))</f>
        <v>0</v>
      </c>
      <c r="CI23" s="560">
        <f>IF(AND(AO23=1,定員30名以上!AO24="○",定員30名以上!AO124&gt;=5),2,IF(AND(AO23=1,定員30名以上!AO24="○",定員30名以上!AO124&lt;5),1,IF(AND(AO23=0,定員30名以上!AO24="○"),1,0)))</f>
        <v>0</v>
      </c>
      <c r="CJ23" s="560">
        <f>IF(AND(AP23=1,定員30名以上!AP24="○",定員30名以上!AP124&gt;=5),2,IF(AND(AP23=1,定員30名以上!AP24="○",定員30名以上!AP124&lt;5),1,IF(AND(AP23=0,定員30名以上!AP24="○"),1,0)))</f>
        <v>0</v>
      </c>
      <c r="CK23" s="560">
        <f>IF(AND(AQ23=1,定員30名以上!AQ24="○",定員30名以上!AQ124&gt;=5),2,IF(AND(AQ23=1,定員30名以上!AQ24="○",定員30名以上!AQ124&lt;5),1,IF(AND(AQ23=0,定員30名以上!AQ24="○"),1,0)))</f>
        <v>0</v>
      </c>
      <c r="CL23" s="560">
        <f t="shared" si="8"/>
        <v>0</v>
      </c>
      <c r="CM23" s="560">
        <f t="shared" si="6"/>
        <v>0</v>
      </c>
      <c r="CN23" s="560">
        <f t="shared" si="7"/>
        <v>0</v>
      </c>
    </row>
    <row r="24" spans="1:92">
      <c r="A24" s="572">
        <v>17</v>
      </c>
      <c r="B24" s="573"/>
      <c r="C24" s="574">
        <f t="shared" si="12"/>
        <v>1</v>
      </c>
      <c r="D24" s="574">
        <f t="shared" si="12"/>
        <v>1</v>
      </c>
      <c r="E24" s="574">
        <f t="shared" si="12"/>
        <v>1</v>
      </c>
      <c r="F24" s="574">
        <f t="shared" si="12"/>
        <v>1</v>
      </c>
      <c r="G24" s="574">
        <f t="shared" si="12"/>
        <v>1</v>
      </c>
      <c r="H24" s="574">
        <f t="shared" si="12"/>
        <v>1</v>
      </c>
      <c r="I24" s="574">
        <f t="shared" si="12"/>
        <v>1</v>
      </c>
      <c r="J24" s="574">
        <f t="shared" si="12"/>
        <v>1</v>
      </c>
      <c r="K24" s="574">
        <f t="shared" si="12"/>
        <v>0</v>
      </c>
      <c r="L24" s="574">
        <f t="shared" si="12"/>
        <v>0</v>
      </c>
      <c r="M24" s="574">
        <f t="shared" si="12"/>
        <v>0</v>
      </c>
      <c r="N24" s="574">
        <f t="shared" si="12"/>
        <v>0</v>
      </c>
      <c r="O24" s="574">
        <f t="shared" si="12"/>
        <v>0</v>
      </c>
      <c r="P24" s="574">
        <f t="shared" si="12"/>
        <v>0</v>
      </c>
      <c r="Q24" s="574">
        <f t="shared" si="12"/>
        <v>0</v>
      </c>
      <c r="R24" s="574">
        <f t="shared" si="12"/>
        <v>0</v>
      </c>
      <c r="S24" s="574">
        <f t="shared" si="12"/>
        <v>0</v>
      </c>
      <c r="T24" s="574">
        <f t="shared" si="12"/>
        <v>0</v>
      </c>
      <c r="U24" s="574">
        <f t="shared" si="12"/>
        <v>1</v>
      </c>
      <c r="V24" s="574">
        <f t="shared" si="12"/>
        <v>1</v>
      </c>
      <c r="W24" s="574">
        <f t="shared" si="12"/>
        <v>1</v>
      </c>
      <c r="X24" s="574">
        <f t="shared" si="12"/>
        <v>1</v>
      </c>
      <c r="Y24" s="574">
        <f t="shared" si="12"/>
        <v>1</v>
      </c>
      <c r="Z24" s="574">
        <f t="shared" si="12"/>
        <v>1</v>
      </c>
      <c r="AA24" s="574">
        <f t="shared" si="12"/>
        <v>1</v>
      </c>
      <c r="AB24" s="574">
        <f t="shared" si="12"/>
        <v>0</v>
      </c>
      <c r="AC24" s="574">
        <f t="shared" si="12"/>
        <v>0</v>
      </c>
      <c r="AD24" s="574">
        <f t="shared" si="12"/>
        <v>0</v>
      </c>
      <c r="AE24" s="574">
        <f t="shared" si="12"/>
        <v>0</v>
      </c>
      <c r="AF24" s="574">
        <f t="shared" si="12"/>
        <v>0</v>
      </c>
      <c r="AG24" s="574">
        <f t="shared" si="12"/>
        <v>0</v>
      </c>
      <c r="AH24" s="574">
        <f t="shared" si="12"/>
        <v>0</v>
      </c>
      <c r="AI24" s="574">
        <f t="shared" si="12"/>
        <v>0</v>
      </c>
      <c r="AJ24" s="574">
        <f t="shared" si="12"/>
        <v>0</v>
      </c>
      <c r="AK24" s="574">
        <f t="shared" si="12"/>
        <v>0</v>
      </c>
      <c r="AL24" s="574">
        <f t="shared" si="12"/>
        <v>0</v>
      </c>
      <c r="AM24" s="574">
        <f t="shared" si="12"/>
        <v>0</v>
      </c>
      <c r="AN24" s="574">
        <f t="shared" si="12"/>
        <v>0</v>
      </c>
      <c r="AO24" s="574">
        <f t="shared" si="12"/>
        <v>0</v>
      </c>
      <c r="AP24" s="574">
        <f t="shared" si="12"/>
        <v>0</v>
      </c>
      <c r="AQ24" s="574">
        <f t="shared" si="12"/>
        <v>0</v>
      </c>
      <c r="AR24" s="572">
        <f t="shared" si="3"/>
        <v>0</v>
      </c>
      <c r="AS24" s="572">
        <f t="shared" si="4"/>
        <v>0</v>
      </c>
      <c r="AT24" s="572">
        <f t="shared" si="5"/>
        <v>0</v>
      </c>
      <c r="AV24" s="575" t="str">
        <f t="shared" si="2"/>
        <v/>
      </c>
      <c r="AW24" s="560">
        <f>IF(AND(C24=1,定員30名以上!C25="○",定員30名以上!C125&gt;=5),2,IF(AND(C24=1,定員30名以上!C25="○",定員30名以上!C125&lt;5),1,IF(AND(C24=0,定員30名以上!C25="○"),1,0)))</f>
        <v>0</v>
      </c>
      <c r="AX24" s="560">
        <f>IF(AND(D24=1,定員30名以上!D25="○",定員30名以上!D125&gt;=5),2,IF(AND(D24=1,定員30名以上!D25="○",定員30名以上!D125&lt;5),1,IF(AND(D24=0,定員30名以上!D25="○"),1,0)))</f>
        <v>0</v>
      </c>
      <c r="AY24" s="560">
        <f>IF(AND(E24=1,定員30名以上!E25="○",定員30名以上!E125&gt;=5),2,IF(AND(E24=1,定員30名以上!E25="○",定員30名以上!E125&lt;5),1,IF(AND(E24=0,定員30名以上!E25="○"),1,0)))</f>
        <v>0</v>
      </c>
      <c r="AZ24" s="560">
        <f>IF(AND(F24=1,定員30名以上!F25="○",定員30名以上!F125&gt;=5),2,IF(AND(F24=1,定員30名以上!F25="○",定員30名以上!F125&lt;5),1,IF(AND(F24=0,定員30名以上!F25="○"),1,0)))</f>
        <v>0</v>
      </c>
      <c r="BA24" s="560">
        <f>IF(AND(G24=1,定員30名以上!G25="○",定員30名以上!G125&gt;=5),2,IF(AND(G24=1,定員30名以上!G25="○",定員30名以上!G125&lt;5),1,IF(AND(G24=0,定員30名以上!G25="○"),1,0)))</f>
        <v>0</v>
      </c>
      <c r="BB24" s="560">
        <f>IF(AND(H24=1,定員30名以上!H25="○",定員30名以上!H125&gt;=5),2,IF(AND(H24=1,定員30名以上!H25="○",定員30名以上!H125&lt;5),1,IF(AND(H24=0,定員30名以上!H25="○"),1,0)))</f>
        <v>0</v>
      </c>
      <c r="BC24" s="560">
        <f>IF(AND(I24=1,定員30名以上!I25="○",定員30名以上!I125&gt;=5),2,IF(AND(I24=1,定員30名以上!I25="○",定員30名以上!I125&lt;5),1,IF(AND(I24=0,定員30名以上!I25="○"),1,0)))</f>
        <v>0</v>
      </c>
      <c r="BD24" s="560">
        <f>IF(AND(J24=1,定員30名以上!J25="○",定員30名以上!J125&gt;=5),2,IF(AND(J24=1,定員30名以上!J25="○",定員30名以上!J125&lt;5),1,IF(AND(J24=0,定員30名以上!J25="○"),1,0)))</f>
        <v>0</v>
      </c>
      <c r="BE24" s="560">
        <f>IF(AND(K24=1,定員30名以上!K25="○",定員30名以上!K125&gt;=5),2,IF(AND(K24=1,定員30名以上!K25="○",定員30名以上!K125&lt;5),1,IF(AND(K24=0,定員30名以上!K25="○"),1,0)))</f>
        <v>0</v>
      </c>
      <c r="BF24" s="560">
        <f>IF(AND(L24=1,定員30名以上!L25="○",定員30名以上!L125&gt;=5),2,IF(AND(L24=1,定員30名以上!L25="○",定員30名以上!L125&lt;5),1,IF(AND(L24=0,定員30名以上!L25="○"),1,0)))</f>
        <v>0</v>
      </c>
      <c r="BG24" s="560">
        <f>IF(AND(M24=1,定員30名以上!M25="○",定員30名以上!M125&gt;=5),2,IF(AND(M24=1,定員30名以上!M25="○",定員30名以上!M125&lt;5),1,IF(AND(M24=0,定員30名以上!M25="○"),1,0)))</f>
        <v>0</v>
      </c>
      <c r="BH24" s="560">
        <f>IF(AND(N24=1,定員30名以上!N25="○",定員30名以上!N125&gt;=5),2,IF(AND(N24=1,定員30名以上!N25="○",定員30名以上!N125&lt;5),1,IF(AND(N24=0,定員30名以上!N25="○"),1,0)))</f>
        <v>0</v>
      </c>
      <c r="BI24" s="560">
        <f>IF(AND(O24=1,定員30名以上!O25="○",定員30名以上!O125&gt;=5),2,IF(AND(O24=1,定員30名以上!O25="○",定員30名以上!O125&lt;5),1,IF(AND(O24=0,定員30名以上!O25="○"),1,0)))</f>
        <v>0</v>
      </c>
      <c r="BJ24" s="560">
        <f>IF(AND(P24=1,定員30名以上!P25="○",定員30名以上!P125&gt;=5),2,IF(AND(P24=1,定員30名以上!P25="○",定員30名以上!P125&lt;5),1,IF(AND(P24=0,定員30名以上!P25="○"),1,0)))</f>
        <v>0</v>
      </c>
      <c r="BK24" s="560">
        <f>IF(AND(Q24=1,定員30名以上!Q25="○",定員30名以上!Q125&gt;=5),2,IF(AND(Q24=1,定員30名以上!Q25="○",定員30名以上!Q125&lt;5),1,IF(AND(Q24=0,定員30名以上!Q25="○"),1,0)))</f>
        <v>0</v>
      </c>
      <c r="BL24" s="560">
        <f>IF(AND(R24=1,定員30名以上!R25="○",定員30名以上!R125&gt;=5),2,IF(AND(R24=1,定員30名以上!R25="○",定員30名以上!R125&lt;5),1,IF(AND(R24=0,定員30名以上!R25="○"),1,0)))</f>
        <v>0</v>
      </c>
      <c r="BM24" s="560">
        <f>IF(AND(S24=1,定員30名以上!S25="○",定員30名以上!S125&gt;=5),2,IF(AND(S24=1,定員30名以上!S25="○",定員30名以上!S125&lt;5),1,IF(AND(S24=0,定員30名以上!S25="○"),1,0)))</f>
        <v>0</v>
      </c>
      <c r="BN24" s="560">
        <f>IF(AND(T24=1,定員30名以上!T25="○",定員30名以上!T125&gt;=5),2,IF(AND(T24=1,定員30名以上!T25="○",定員30名以上!T125&lt;5),1,IF(AND(T24=0,定員30名以上!T25="○"),1,0)))</f>
        <v>0</v>
      </c>
      <c r="BO24" s="560">
        <f>IF(AND(U24=1,定員30名以上!U25="○",定員30名以上!U125&gt;=5),2,IF(AND(U24=1,定員30名以上!U25="○",定員30名以上!U125&lt;5),1,IF(AND(U24=0,定員30名以上!U25="○"),1,0)))</f>
        <v>0</v>
      </c>
      <c r="BP24" s="560">
        <f>IF(AND(V24=1,定員30名以上!V25="○",定員30名以上!V125&gt;=5),2,IF(AND(V24=1,定員30名以上!V25="○",定員30名以上!V125&lt;5),1,IF(AND(V24=0,定員30名以上!V25="○"),1,0)))</f>
        <v>0</v>
      </c>
      <c r="BQ24" s="560">
        <f>IF(AND(W24=1,定員30名以上!W25="○",定員30名以上!W125&gt;=5),2,IF(AND(W24=1,定員30名以上!W25="○",定員30名以上!W125&lt;5),1,IF(AND(W24=0,定員30名以上!W25="○"),1,0)))</f>
        <v>0</v>
      </c>
      <c r="BR24" s="560">
        <f>IF(AND(X24=1,定員30名以上!X25="○",定員30名以上!X125&gt;=5),2,IF(AND(X24=1,定員30名以上!X25="○",定員30名以上!X125&lt;5),1,IF(AND(X24=0,定員30名以上!X25="○"),1,0)))</f>
        <v>0</v>
      </c>
      <c r="BS24" s="560">
        <f>IF(AND(Y24=1,定員30名以上!Y25="○",定員30名以上!Y125&gt;=5),2,IF(AND(Y24=1,定員30名以上!Y25="○",定員30名以上!Y125&lt;5),1,IF(AND(Y24=0,定員30名以上!Y25="○"),1,0)))</f>
        <v>0</v>
      </c>
      <c r="BT24" s="560">
        <f>IF(AND(Z24=1,定員30名以上!Z25="○",定員30名以上!Z125&gt;=5),2,IF(AND(Z24=1,定員30名以上!Z25="○",定員30名以上!Z125&lt;5),1,IF(AND(Z24=0,定員30名以上!Z25="○"),1,0)))</f>
        <v>0</v>
      </c>
      <c r="BU24" s="560">
        <f>IF(AND(AA24=1,定員30名以上!AA25="○",定員30名以上!AA125&gt;=5),2,IF(AND(AA24=1,定員30名以上!AA25="○",定員30名以上!AA125&lt;5),1,IF(AND(AA24=0,定員30名以上!AA25="○"),1,0)))</f>
        <v>0</v>
      </c>
      <c r="BV24" s="560">
        <f>IF(AND(AB24=1,定員30名以上!AB25="○",定員30名以上!AB125&gt;=5),2,IF(AND(AB24=1,定員30名以上!AB25="○",定員30名以上!AB125&lt;5),1,IF(AND(AB24=0,定員30名以上!AB25="○"),1,0)))</f>
        <v>0</v>
      </c>
      <c r="BW24" s="560">
        <f>IF(AND(AC24=1,定員30名以上!AC25="○",定員30名以上!AC125&gt;=5),2,IF(AND(AC24=1,定員30名以上!AC25="○",定員30名以上!AC125&lt;5),1,IF(AND(AC24=0,定員30名以上!AC25="○"),1,0)))</f>
        <v>0</v>
      </c>
      <c r="BX24" s="560">
        <f>IF(AND(AD24=1,定員30名以上!AD25="○",定員30名以上!AD125&gt;=5),2,IF(AND(AD24=1,定員30名以上!AD25="○",定員30名以上!AD125&lt;5),1,IF(AND(AD24=0,定員30名以上!AD25="○"),1,0)))</f>
        <v>0</v>
      </c>
      <c r="BY24" s="560">
        <f>IF(AND(AE24=1,定員30名以上!AE25="○",定員30名以上!AE125&gt;=5),2,IF(AND(AE24=1,定員30名以上!AE25="○",定員30名以上!AE125&lt;5),1,IF(AND(AE24=0,定員30名以上!AE25="○"),1,0)))</f>
        <v>0</v>
      </c>
      <c r="BZ24" s="560">
        <f>IF(AND(AF24=1,定員30名以上!AF25="○",定員30名以上!AF125&gt;=5),2,IF(AND(AF24=1,定員30名以上!AF25="○",定員30名以上!AF125&lt;5),1,IF(AND(AF24=0,定員30名以上!AF25="○"),1,0)))</f>
        <v>0</v>
      </c>
      <c r="CA24" s="560">
        <f>IF(AND(AG24=1,定員30名以上!AG25="○",定員30名以上!AG125&gt;=5),2,IF(AND(AG24=1,定員30名以上!AG25="○",定員30名以上!AG125&lt;5),1,IF(AND(AG24=0,定員30名以上!AG25="○"),1,0)))</f>
        <v>0</v>
      </c>
      <c r="CB24" s="560">
        <f>IF(AND(AH24=1,定員30名以上!AH25="○",定員30名以上!AH125&gt;=5),2,IF(AND(AH24=1,定員30名以上!AH25="○",定員30名以上!AH125&lt;5),1,IF(AND(AH24=0,定員30名以上!AH25="○"),1,0)))</f>
        <v>0</v>
      </c>
      <c r="CC24" s="560">
        <f>IF(AND(AI24=1,定員30名以上!AI25="○",定員30名以上!AI125&gt;=5),2,IF(AND(AI24=1,定員30名以上!AI25="○",定員30名以上!AI125&lt;5),1,IF(AND(AI24=0,定員30名以上!AI25="○"),1,0)))</f>
        <v>0</v>
      </c>
      <c r="CD24" s="560">
        <f>IF(AND(AJ24=1,定員30名以上!AJ25="○",定員30名以上!AJ125&gt;=5),2,IF(AND(AJ24=1,定員30名以上!AJ25="○",定員30名以上!AJ125&lt;5),1,IF(AND(AJ24=0,定員30名以上!AJ25="○"),1,0)))</f>
        <v>0</v>
      </c>
      <c r="CE24" s="560">
        <f>IF(AND(AK24=1,定員30名以上!AK25="○",定員30名以上!AK125&gt;=5),2,IF(AND(AK24=1,定員30名以上!AK25="○",定員30名以上!AK125&lt;5),1,IF(AND(AK24=0,定員30名以上!AK25="○"),1,0)))</f>
        <v>0</v>
      </c>
      <c r="CF24" s="560">
        <f>IF(AND(AL24=1,定員30名以上!AL25="○",定員30名以上!AL125&gt;=5),2,IF(AND(AL24=1,定員30名以上!AL25="○",定員30名以上!AL125&lt;5),1,IF(AND(AL24=0,定員30名以上!AL25="○"),1,0)))</f>
        <v>0</v>
      </c>
      <c r="CG24" s="560">
        <f>IF(AND(AM24=1,定員30名以上!AM25="○",定員30名以上!AM125&gt;=5),2,IF(AND(AM24=1,定員30名以上!AM25="○",定員30名以上!AM125&lt;5),1,IF(AND(AM24=0,定員30名以上!AM25="○"),1,0)))</f>
        <v>0</v>
      </c>
      <c r="CH24" s="560">
        <f>IF(AND(AN24=1,定員30名以上!AN25="○",定員30名以上!AN125&gt;=5),2,IF(AND(AN24=1,定員30名以上!AN25="○",定員30名以上!AN125&lt;5),1,IF(AND(AN24=0,定員30名以上!AN25="○"),1,0)))</f>
        <v>0</v>
      </c>
      <c r="CI24" s="560">
        <f>IF(AND(AO24=1,定員30名以上!AO25="○",定員30名以上!AO125&gt;=5),2,IF(AND(AO24=1,定員30名以上!AO25="○",定員30名以上!AO125&lt;5),1,IF(AND(AO24=0,定員30名以上!AO25="○"),1,0)))</f>
        <v>0</v>
      </c>
      <c r="CJ24" s="560">
        <f>IF(AND(AP24=1,定員30名以上!AP25="○",定員30名以上!AP125&gt;=5),2,IF(AND(AP24=1,定員30名以上!AP25="○",定員30名以上!AP125&lt;5),1,IF(AND(AP24=0,定員30名以上!AP25="○"),1,0)))</f>
        <v>0</v>
      </c>
      <c r="CK24" s="560">
        <f>IF(AND(AQ24=1,定員30名以上!AQ25="○",定員30名以上!AQ125&gt;=5),2,IF(AND(AQ24=1,定員30名以上!AQ25="○",定員30名以上!AQ125&lt;5),1,IF(AND(AQ24=0,定員30名以上!AQ25="○"),1,0)))</f>
        <v>0</v>
      </c>
      <c r="CL24" s="560">
        <f t="shared" si="8"/>
        <v>0</v>
      </c>
      <c r="CM24" s="560">
        <f t="shared" si="6"/>
        <v>0</v>
      </c>
      <c r="CN24" s="560">
        <f t="shared" si="7"/>
        <v>0</v>
      </c>
    </row>
    <row r="25" spans="1:92">
      <c r="A25" s="572">
        <v>18</v>
      </c>
      <c r="B25" s="573"/>
      <c r="C25" s="574">
        <f t="shared" si="12"/>
        <v>1</v>
      </c>
      <c r="D25" s="574">
        <f t="shared" si="12"/>
        <v>1</v>
      </c>
      <c r="E25" s="574">
        <f t="shared" si="12"/>
        <v>1</v>
      </c>
      <c r="F25" s="574">
        <f t="shared" si="12"/>
        <v>1</v>
      </c>
      <c r="G25" s="574">
        <f t="shared" si="12"/>
        <v>1</v>
      </c>
      <c r="H25" s="574">
        <f t="shared" si="12"/>
        <v>1</v>
      </c>
      <c r="I25" s="574">
        <f t="shared" si="12"/>
        <v>1</v>
      </c>
      <c r="J25" s="574">
        <f t="shared" si="12"/>
        <v>1</v>
      </c>
      <c r="K25" s="574">
        <f t="shared" si="12"/>
        <v>0</v>
      </c>
      <c r="L25" s="574">
        <f t="shared" si="12"/>
        <v>0</v>
      </c>
      <c r="M25" s="574">
        <f t="shared" si="12"/>
        <v>0</v>
      </c>
      <c r="N25" s="574">
        <f t="shared" si="12"/>
        <v>0</v>
      </c>
      <c r="O25" s="574">
        <f t="shared" si="12"/>
        <v>0</v>
      </c>
      <c r="P25" s="574">
        <f t="shared" si="12"/>
        <v>0</v>
      </c>
      <c r="Q25" s="574">
        <f t="shared" si="12"/>
        <v>0</v>
      </c>
      <c r="R25" s="574">
        <f t="shared" si="12"/>
        <v>0</v>
      </c>
      <c r="S25" s="574">
        <f t="shared" si="12"/>
        <v>0</v>
      </c>
      <c r="T25" s="574">
        <f t="shared" si="12"/>
        <v>0</v>
      </c>
      <c r="U25" s="574">
        <f t="shared" si="12"/>
        <v>1</v>
      </c>
      <c r="V25" s="574">
        <f t="shared" si="12"/>
        <v>1</v>
      </c>
      <c r="W25" s="574">
        <f t="shared" si="12"/>
        <v>1</v>
      </c>
      <c r="X25" s="574">
        <f t="shared" si="12"/>
        <v>1</v>
      </c>
      <c r="Y25" s="574">
        <f t="shared" si="12"/>
        <v>1</v>
      </c>
      <c r="Z25" s="574">
        <f t="shared" si="12"/>
        <v>1</v>
      </c>
      <c r="AA25" s="574">
        <f t="shared" si="12"/>
        <v>1</v>
      </c>
      <c r="AB25" s="574">
        <f t="shared" si="12"/>
        <v>0</v>
      </c>
      <c r="AC25" s="574">
        <f t="shared" si="12"/>
        <v>0</v>
      </c>
      <c r="AD25" s="574">
        <f t="shared" si="12"/>
        <v>0</v>
      </c>
      <c r="AE25" s="574">
        <f t="shared" si="12"/>
        <v>0</v>
      </c>
      <c r="AF25" s="574">
        <f t="shared" si="12"/>
        <v>0</v>
      </c>
      <c r="AG25" s="574">
        <f t="shared" si="12"/>
        <v>0</v>
      </c>
      <c r="AH25" s="574">
        <f t="shared" si="12"/>
        <v>0</v>
      </c>
      <c r="AI25" s="574">
        <f t="shared" si="12"/>
        <v>0</v>
      </c>
      <c r="AJ25" s="574">
        <f t="shared" si="12"/>
        <v>0</v>
      </c>
      <c r="AK25" s="574">
        <f t="shared" si="12"/>
        <v>0</v>
      </c>
      <c r="AL25" s="574">
        <f t="shared" si="12"/>
        <v>0</v>
      </c>
      <c r="AM25" s="574">
        <f t="shared" si="12"/>
        <v>0</v>
      </c>
      <c r="AN25" s="574">
        <f t="shared" si="12"/>
        <v>0</v>
      </c>
      <c r="AO25" s="574">
        <f t="shared" si="12"/>
        <v>0</v>
      </c>
      <c r="AP25" s="574">
        <f t="shared" si="12"/>
        <v>0</v>
      </c>
      <c r="AQ25" s="574">
        <f t="shared" si="12"/>
        <v>0</v>
      </c>
      <c r="AR25" s="572">
        <f t="shared" si="3"/>
        <v>0</v>
      </c>
      <c r="AS25" s="572">
        <f t="shared" si="4"/>
        <v>0</v>
      </c>
      <c r="AT25" s="572">
        <f t="shared" si="5"/>
        <v>0</v>
      </c>
      <c r="AV25" s="575" t="str">
        <f t="shared" si="2"/>
        <v/>
      </c>
      <c r="AW25" s="560">
        <f>IF(AND(C25=1,定員30名以上!C26="○",定員30名以上!C126&gt;=5),2,IF(AND(C25=1,定員30名以上!C26="○",定員30名以上!C126&lt;5),1,IF(AND(C25=0,定員30名以上!C26="○"),1,0)))</f>
        <v>0</v>
      </c>
      <c r="AX25" s="560">
        <f>IF(AND(D25=1,定員30名以上!D26="○",定員30名以上!D126&gt;=5),2,IF(AND(D25=1,定員30名以上!D26="○",定員30名以上!D126&lt;5),1,IF(AND(D25=0,定員30名以上!D26="○"),1,0)))</f>
        <v>0</v>
      </c>
      <c r="AY25" s="560">
        <f>IF(AND(E25=1,定員30名以上!E26="○",定員30名以上!E126&gt;=5),2,IF(AND(E25=1,定員30名以上!E26="○",定員30名以上!E126&lt;5),1,IF(AND(E25=0,定員30名以上!E26="○"),1,0)))</f>
        <v>0</v>
      </c>
      <c r="AZ25" s="560">
        <f>IF(AND(F25=1,定員30名以上!F26="○",定員30名以上!F126&gt;=5),2,IF(AND(F25=1,定員30名以上!F26="○",定員30名以上!F126&lt;5),1,IF(AND(F25=0,定員30名以上!F26="○"),1,0)))</f>
        <v>0</v>
      </c>
      <c r="BA25" s="560">
        <f>IF(AND(G25=1,定員30名以上!G26="○",定員30名以上!G126&gt;=5),2,IF(AND(G25=1,定員30名以上!G26="○",定員30名以上!G126&lt;5),1,IF(AND(G25=0,定員30名以上!G26="○"),1,0)))</f>
        <v>0</v>
      </c>
      <c r="BB25" s="560">
        <f>IF(AND(H25=1,定員30名以上!H26="○",定員30名以上!H126&gt;=5),2,IF(AND(H25=1,定員30名以上!H26="○",定員30名以上!H126&lt;5),1,IF(AND(H25=0,定員30名以上!H26="○"),1,0)))</f>
        <v>0</v>
      </c>
      <c r="BC25" s="560">
        <f>IF(AND(I25=1,定員30名以上!I26="○",定員30名以上!I126&gt;=5),2,IF(AND(I25=1,定員30名以上!I26="○",定員30名以上!I126&lt;5),1,IF(AND(I25=0,定員30名以上!I26="○"),1,0)))</f>
        <v>0</v>
      </c>
      <c r="BD25" s="560">
        <f>IF(AND(J25=1,定員30名以上!J26="○",定員30名以上!J126&gt;=5),2,IF(AND(J25=1,定員30名以上!J26="○",定員30名以上!J126&lt;5),1,IF(AND(J25=0,定員30名以上!J26="○"),1,0)))</f>
        <v>0</v>
      </c>
      <c r="BE25" s="560">
        <f>IF(AND(K25=1,定員30名以上!K26="○",定員30名以上!K126&gt;=5),2,IF(AND(K25=1,定員30名以上!K26="○",定員30名以上!K126&lt;5),1,IF(AND(K25=0,定員30名以上!K26="○"),1,0)))</f>
        <v>0</v>
      </c>
      <c r="BF25" s="560">
        <f>IF(AND(L25=1,定員30名以上!L26="○",定員30名以上!L126&gt;=5),2,IF(AND(L25=1,定員30名以上!L26="○",定員30名以上!L126&lt;5),1,IF(AND(L25=0,定員30名以上!L26="○"),1,0)))</f>
        <v>0</v>
      </c>
      <c r="BG25" s="560">
        <f>IF(AND(M25=1,定員30名以上!M26="○",定員30名以上!M126&gt;=5),2,IF(AND(M25=1,定員30名以上!M26="○",定員30名以上!M126&lt;5),1,IF(AND(M25=0,定員30名以上!M26="○"),1,0)))</f>
        <v>0</v>
      </c>
      <c r="BH25" s="560">
        <f>IF(AND(N25=1,定員30名以上!N26="○",定員30名以上!N126&gt;=5),2,IF(AND(N25=1,定員30名以上!N26="○",定員30名以上!N126&lt;5),1,IF(AND(N25=0,定員30名以上!N26="○"),1,0)))</f>
        <v>0</v>
      </c>
      <c r="BI25" s="560">
        <f>IF(AND(O25=1,定員30名以上!O26="○",定員30名以上!O126&gt;=5),2,IF(AND(O25=1,定員30名以上!O26="○",定員30名以上!O126&lt;5),1,IF(AND(O25=0,定員30名以上!O26="○"),1,0)))</f>
        <v>0</v>
      </c>
      <c r="BJ25" s="560">
        <f>IF(AND(P25=1,定員30名以上!P26="○",定員30名以上!P126&gt;=5),2,IF(AND(P25=1,定員30名以上!P26="○",定員30名以上!P126&lt;5),1,IF(AND(P25=0,定員30名以上!P26="○"),1,0)))</f>
        <v>0</v>
      </c>
      <c r="BK25" s="560">
        <f>IF(AND(Q25=1,定員30名以上!Q26="○",定員30名以上!Q126&gt;=5),2,IF(AND(Q25=1,定員30名以上!Q26="○",定員30名以上!Q126&lt;5),1,IF(AND(Q25=0,定員30名以上!Q26="○"),1,0)))</f>
        <v>0</v>
      </c>
      <c r="BL25" s="560">
        <f>IF(AND(R25=1,定員30名以上!R26="○",定員30名以上!R126&gt;=5),2,IF(AND(R25=1,定員30名以上!R26="○",定員30名以上!R126&lt;5),1,IF(AND(R25=0,定員30名以上!R26="○"),1,0)))</f>
        <v>0</v>
      </c>
      <c r="BM25" s="560">
        <f>IF(AND(S25=1,定員30名以上!S26="○",定員30名以上!S126&gt;=5),2,IF(AND(S25=1,定員30名以上!S26="○",定員30名以上!S126&lt;5),1,IF(AND(S25=0,定員30名以上!S26="○"),1,0)))</f>
        <v>0</v>
      </c>
      <c r="BN25" s="560">
        <f>IF(AND(T25=1,定員30名以上!T26="○",定員30名以上!T126&gt;=5),2,IF(AND(T25=1,定員30名以上!T26="○",定員30名以上!T126&lt;5),1,IF(AND(T25=0,定員30名以上!T26="○"),1,0)))</f>
        <v>0</v>
      </c>
      <c r="BO25" s="560">
        <f>IF(AND(U25=1,定員30名以上!U26="○",定員30名以上!U126&gt;=5),2,IF(AND(U25=1,定員30名以上!U26="○",定員30名以上!U126&lt;5),1,IF(AND(U25=0,定員30名以上!U26="○"),1,0)))</f>
        <v>0</v>
      </c>
      <c r="BP25" s="560">
        <f>IF(AND(V25=1,定員30名以上!V26="○",定員30名以上!V126&gt;=5),2,IF(AND(V25=1,定員30名以上!V26="○",定員30名以上!V126&lt;5),1,IF(AND(V25=0,定員30名以上!V26="○"),1,0)))</f>
        <v>0</v>
      </c>
      <c r="BQ25" s="560">
        <f>IF(AND(W25=1,定員30名以上!W26="○",定員30名以上!W126&gt;=5),2,IF(AND(W25=1,定員30名以上!W26="○",定員30名以上!W126&lt;5),1,IF(AND(W25=0,定員30名以上!W26="○"),1,0)))</f>
        <v>0</v>
      </c>
      <c r="BR25" s="560">
        <f>IF(AND(X25=1,定員30名以上!X26="○",定員30名以上!X126&gt;=5),2,IF(AND(X25=1,定員30名以上!X26="○",定員30名以上!X126&lt;5),1,IF(AND(X25=0,定員30名以上!X26="○"),1,0)))</f>
        <v>0</v>
      </c>
      <c r="BS25" s="560">
        <f>IF(AND(Y25=1,定員30名以上!Y26="○",定員30名以上!Y126&gt;=5),2,IF(AND(Y25=1,定員30名以上!Y26="○",定員30名以上!Y126&lt;5),1,IF(AND(Y25=0,定員30名以上!Y26="○"),1,0)))</f>
        <v>0</v>
      </c>
      <c r="BT25" s="560">
        <f>IF(AND(Z25=1,定員30名以上!Z26="○",定員30名以上!Z126&gt;=5),2,IF(AND(Z25=1,定員30名以上!Z26="○",定員30名以上!Z126&lt;5),1,IF(AND(Z25=0,定員30名以上!Z26="○"),1,0)))</f>
        <v>0</v>
      </c>
      <c r="BU25" s="560">
        <f>IF(AND(AA25=1,定員30名以上!AA26="○",定員30名以上!AA126&gt;=5),2,IF(AND(AA25=1,定員30名以上!AA26="○",定員30名以上!AA126&lt;5),1,IF(AND(AA25=0,定員30名以上!AA26="○"),1,0)))</f>
        <v>0</v>
      </c>
      <c r="BV25" s="560">
        <f>IF(AND(AB25=1,定員30名以上!AB26="○",定員30名以上!AB126&gt;=5),2,IF(AND(AB25=1,定員30名以上!AB26="○",定員30名以上!AB126&lt;5),1,IF(AND(AB25=0,定員30名以上!AB26="○"),1,0)))</f>
        <v>0</v>
      </c>
      <c r="BW25" s="560">
        <f>IF(AND(AC25=1,定員30名以上!AC26="○",定員30名以上!AC126&gt;=5),2,IF(AND(AC25=1,定員30名以上!AC26="○",定員30名以上!AC126&lt;5),1,IF(AND(AC25=0,定員30名以上!AC26="○"),1,0)))</f>
        <v>0</v>
      </c>
      <c r="BX25" s="560">
        <f>IF(AND(AD25=1,定員30名以上!AD26="○",定員30名以上!AD126&gt;=5),2,IF(AND(AD25=1,定員30名以上!AD26="○",定員30名以上!AD126&lt;5),1,IF(AND(AD25=0,定員30名以上!AD26="○"),1,0)))</f>
        <v>0</v>
      </c>
      <c r="BY25" s="560">
        <f>IF(AND(AE25=1,定員30名以上!AE26="○",定員30名以上!AE126&gt;=5),2,IF(AND(AE25=1,定員30名以上!AE26="○",定員30名以上!AE126&lt;5),1,IF(AND(AE25=0,定員30名以上!AE26="○"),1,0)))</f>
        <v>0</v>
      </c>
      <c r="BZ25" s="560">
        <f>IF(AND(AF25=1,定員30名以上!AF26="○",定員30名以上!AF126&gt;=5),2,IF(AND(AF25=1,定員30名以上!AF26="○",定員30名以上!AF126&lt;5),1,IF(AND(AF25=0,定員30名以上!AF26="○"),1,0)))</f>
        <v>0</v>
      </c>
      <c r="CA25" s="560">
        <f>IF(AND(AG25=1,定員30名以上!AG26="○",定員30名以上!AG126&gt;=5),2,IF(AND(AG25=1,定員30名以上!AG26="○",定員30名以上!AG126&lt;5),1,IF(AND(AG25=0,定員30名以上!AG26="○"),1,0)))</f>
        <v>0</v>
      </c>
      <c r="CB25" s="560">
        <f>IF(AND(AH25=1,定員30名以上!AH26="○",定員30名以上!AH126&gt;=5),2,IF(AND(AH25=1,定員30名以上!AH26="○",定員30名以上!AH126&lt;5),1,IF(AND(AH25=0,定員30名以上!AH26="○"),1,0)))</f>
        <v>0</v>
      </c>
      <c r="CC25" s="560">
        <f>IF(AND(AI25=1,定員30名以上!AI26="○",定員30名以上!AI126&gt;=5),2,IF(AND(AI25=1,定員30名以上!AI26="○",定員30名以上!AI126&lt;5),1,IF(AND(AI25=0,定員30名以上!AI26="○"),1,0)))</f>
        <v>0</v>
      </c>
      <c r="CD25" s="560">
        <f>IF(AND(AJ25=1,定員30名以上!AJ26="○",定員30名以上!AJ126&gt;=5),2,IF(AND(AJ25=1,定員30名以上!AJ26="○",定員30名以上!AJ126&lt;5),1,IF(AND(AJ25=0,定員30名以上!AJ26="○"),1,0)))</f>
        <v>0</v>
      </c>
      <c r="CE25" s="560">
        <f>IF(AND(AK25=1,定員30名以上!AK26="○",定員30名以上!AK126&gt;=5),2,IF(AND(AK25=1,定員30名以上!AK26="○",定員30名以上!AK126&lt;5),1,IF(AND(AK25=0,定員30名以上!AK26="○"),1,0)))</f>
        <v>0</v>
      </c>
      <c r="CF25" s="560">
        <f>IF(AND(AL25=1,定員30名以上!AL26="○",定員30名以上!AL126&gt;=5),2,IF(AND(AL25=1,定員30名以上!AL26="○",定員30名以上!AL126&lt;5),1,IF(AND(AL25=0,定員30名以上!AL26="○"),1,0)))</f>
        <v>0</v>
      </c>
      <c r="CG25" s="560">
        <f>IF(AND(AM25=1,定員30名以上!AM26="○",定員30名以上!AM126&gt;=5),2,IF(AND(AM25=1,定員30名以上!AM26="○",定員30名以上!AM126&lt;5),1,IF(AND(AM25=0,定員30名以上!AM26="○"),1,0)))</f>
        <v>0</v>
      </c>
      <c r="CH25" s="560">
        <f>IF(AND(AN25=1,定員30名以上!AN26="○",定員30名以上!AN126&gt;=5),2,IF(AND(AN25=1,定員30名以上!AN26="○",定員30名以上!AN126&lt;5),1,IF(AND(AN25=0,定員30名以上!AN26="○"),1,0)))</f>
        <v>0</v>
      </c>
      <c r="CI25" s="560">
        <f>IF(AND(AO25=1,定員30名以上!AO26="○",定員30名以上!AO126&gt;=5),2,IF(AND(AO25=1,定員30名以上!AO26="○",定員30名以上!AO126&lt;5),1,IF(AND(AO25=0,定員30名以上!AO26="○"),1,0)))</f>
        <v>0</v>
      </c>
      <c r="CJ25" s="560">
        <f>IF(AND(AP25=1,定員30名以上!AP26="○",定員30名以上!AP126&gt;=5),2,IF(AND(AP25=1,定員30名以上!AP26="○",定員30名以上!AP126&lt;5),1,IF(AND(AP25=0,定員30名以上!AP26="○"),1,0)))</f>
        <v>0</v>
      </c>
      <c r="CK25" s="560">
        <f>IF(AND(AQ25=1,定員30名以上!AQ26="○",定員30名以上!AQ126&gt;=5),2,IF(AND(AQ25=1,定員30名以上!AQ26="○",定員30名以上!AQ126&lt;5),1,IF(AND(AQ25=0,定員30名以上!AQ26="○"),1,0)))</f>
        <v>0</v>
      </c>
      <c r="CL25" s="560">
        <f t="shared" si="8"/>
        <v>0</v>
      </c>
      <c r="CM25" s="560">
        <f t="shared" si="6"/>
        <v>0</v>
      </c>
      <c r="CN25" s="560">
        <f t="shared" si="7"/>
        <v>0</v>
      </c>
    </row>
    <row r="26" spans="1:92">
      <c r="A26" s="572">
        <v>19</v>
      </c>
      <c r="B26" s="573"/>
      <c r="C26" s="574">
        <f t="shared" si="12"/>
        <v>1</v>
      </c>
      <c r="D26" s="574">
        <f t="shared" si="12"/>
        <v>1</v>
      </c>
      <c r="E26" s="574">
        <f t="shared" si="12"/>
        <v>1</v>
      </c>
      <c r="F26" s="574">
        <f t="shared" si="12"/>
        <v>1</v>
      </c>
      <c r="G26" s="574">
        <f t="shared" si="12"/>
        <v>1</v>
      </c>
      <c r="H26" s="574">
        <f t="shared" si="12"/>
        <v>1</v>
      </c>
      <c r="I26" s="574">
        <f t="shared" si="12"/>
        <v>1</v>
      </c>
      <c r="J26" s="574">
        <f t="shared" si="12"/>
        <v>1</v>
      </c>
      <c r="K26" s="574">
        <f t="shared" si="12"/>
        <v>0</v>
      </c>
      <c r="L26" s="574">
        <f t="shared" si="12"/>
        <v>0</v>
      </c>
      <c r="M26" s="574">
        <f t="shared" si="12"/>
        <v>0</v>
      </c>
      <c r="N26" s="574">
        <f t="shared" si="12"/>
        <v>0</v>
      </c>
      <c r="O26" s="574">
        <f t="shared" si="12"/>
        <v>0</v>
      </c>
      <c r="P26" s="574">
        <f t="shared" si="12"/>
        <v>0</v>
      </c>
      <c r="Q26" s="574">
        <f t="shared" si="12"/>
        <v>0</v>
      </c>
      <c r="R26" s="574">
        <f t="shared" si="12"/>
        <v>0</v>
      </c>
      <c r="S26" s="574">
        <f t="shared" si="12"/>
        <v>0</v>
      </c>
      <c r="T26" s="574">
        <f t="shared" si="12"/>
        <v>0</v>
      </c>
      <c r="U26" s="574">
        <f t="shared" si="12"/>
        <v>1</v>
      </c>
      <c r="V26" s="574">
        <f t="shared" si="12"/>
        <v>1</v>
      </c>
      <c r="W26" s="574">
        <f t="shared" si="12"/>
        <v>1</v>
      </c>
      <c r="X26" s="574">
        <f t="shared" si="12"/>
        <v>1</v>
      </c>
      <c r="Y26" s="574">
        <f t="shared" si="12"/>
        <v>1</v>
      </c>
      <c r="Z26" s="574">
        <f t="shared" si="12"/>
        <v>1</v>
      </c>
      <c r="AA26" s="574">
        <f t="shared" si="12"/>
        <v>1</v>
      </c>
      <c r="AB26" s="574">
        <f t="shared" si="12"/>
        <v>0</v>
      </c>
      <c r="AC26" s="574">
        <f t="shared" si="12"/>
        <v>0</v>
      </c>
      <c r="AD26" s="574">
        <f t="shared" si="12"/>
        <v>0</v>
      </c>
      <c r="AE26" s="574">
        <f t="shared" si="12"/>
        <v>0</v>
      </c>
      <c r="AF26" s="574">
        <f t="shared" si="12"/>
        <v>0</v>
      </c>
      <c r="AG26" s="574">
        <f t="shared" si="12"/>
        <v>0</v>
      </c>
      <c r="AH26" s="574">
        <f t="shared" si="12"/>
        <v>0</v>
      </c>
      <c r="AI26" s="574">
        <f t="shared" si="12"/>
        <v>0</v>
      </c>
      <c r="AJ26" s="574">
        <f t="shared" si="12"/>
        <v>0</v>
      </c>
      <c r="AK26" s="574">
        <f t="shared" si="12"/>
        <v>0</v>
      </c>
      <c r="AL26" s="574">
        <f t="shared" si="12"/>
        <v>0</v>
      </c>
      <c r="AM26" s="574">
        <f t="shared" si="12"/>
        <v>0</v>
      </c>
      <c r="AN26" s="574">
        <f t="shared" si="12"/>
        <v>0</v>
      </c>
      <c r="AO26" s="574">
        <f t="shared" si="12"/>
        <v>0</v>
      </c>
      <c r="AP26" s="574">
        <f t="shared" si="12"/>
        <v>0</v>
      </c>
      <c r="AQ26" s="574">
        <f t="shared" si="12"/>
        <v>0</v>
      </c>
      <c r="AR26" s="572">
        <f t="shared" si="3"/>
        <v>0</v>
      </c>
      <c r="AS26" s="572">
        <f t="shared" si="4"/>
        <v>0</v>
      </c>
      <c r="AT26" s="572">
        <f t="shared" si="5"/>
        <v>0</v>
      </c>
      <c r="AV26" s="575" t="str">
        <f t="shared" si="2"/>
        <v/>
      </c>
      <c r="AW26" s="560">
        <f>IF(AND(C26=1,定員30名以上!C27="○",定員30名以上!C127&gt;=5),2,IF(AND(C26=1,定員30名以上!C27="○",定員30名以上!C127&lt;5),1,IF(AND(C26=0,定員30名以上!C27="○"),1,0)))</f>
        <v>0</v>
      </c>
      <c r="AX26" s="560">
        <f>IF(AND(D26=1,定員30名以上!D27="○",定員30名以上!D127&gt;=5),2,IF(AND(D26=1,定員30名以上!D27="○",定員30名以上!D127&lt;5),1,IF(AND(D26=0,定員30名以上!D27="○"),1,0)))</f>
        <v>0</v>
      </c>
      <c r="AY26" s="560">
        <f>IF(AND(E26=1,定員30名以上!E27="○",定員30名以上!E127&gt;=5),2,IF(AND(E26=1,定員30名以上!E27="○",定員30名以上!E127&lt;5),1,IF(AND(E26=0,定員30名以上!E27="○"),1,0)))</f>
        <v>0</v>
      </c>
      <c r="AZ26" s="560">
        <f>IF(AND(F26=1,定員30名以上!F27="○",定員30名以上!F127&gt;=5),2,IF(AND(F26=1,定員30名以上!F27="○",定員30名以上!F127&lt;5),1,IF(AND(F26=0,定員30名以上!F27="○"),1,0)))</f>
        <v>0</v>
      </c>
      <c r="BA26" s="560">
        <f>IF(AND(G26=1,定員30名以上!G27="○",定員30名以上!G127&gt;=5),2,IF(AND(G26=1,定員30名以上!G27="○",定員30名以上!G127&lt;5),1,IF(AND(G26=0,定員30名以上!G27="○"),1,0)))</f>
        <v>0</v>
      </c>
      <c r="BB26" s="560">
        <f>IF(AND(H26=1,定員30名以上!H27="○",定員30名以上!H127&gt;=5),2,IF(AND(H26=1,定員30名以上!H27="○",定員30名以上!H127&lt;5),1,IF(AND(H26=0,定員30名以上!H27="○"),1,0)))</f>
        <v>0</v>
      </c>
      <c r="BC26" s="560">
        <f>IF(AND(I26=1,定員30名以上!I27="○",定員30名以上!I127&gt;=5),2,IF(AND(I26=1,定員30名以上!I27="○",定員30名以上!I127&lt;5),1,IF(AND(I26=0,定員30名以上!I27="○"),1,0)))</f>
        <v>0</v>
      </c>
      <c r="BD26" s="560">
        <f>IF(AND(J26=1,定員30名以上!J27="○",定員30名以上!J127&gt;=5),2,IF(AND(J26=1,定員30名以上!J27="○",定員30名以上!J127&lt;5),1,IF(AND(J26=0,定員30名以上!J27="○"),1,0)))</f>
        <v>0</v>
      </c>
      <c r="BE26" s="560">
        <f>IF(AND(K26=1,定員30名以上!K27="○",定員30名以上!K127&gt;=5),2,IF(AND(K26=1,定員30名以上!K27="○",定員30名以上!K127&lt;5),1,IF(AND(K26=0,定員30名以上!K27="○"),1,0)))</f>
        <v>0</v>
      </c>
      <c r="BF26" s="560">
        <f>IF(AND(L26=1,定員30名以上!L27="○",定員30名以上!L127&gt;=5),2,IF(AND(L26=1,定員30名以上!L27="○",定員30名以上!L127&lt;5),1,IF(AND(L26=0,定員30名以上!L27="○"),1,0)))</f>
        <v>0</v>
      </c>
      <c r="BG26" s="560">
        <f>IF(AND(M26=1,定員30名以上!M27="○",定員30名以上!M127&gt;=5),2,IF(AND(M26=1,定員30名以上!M27="○",定員30名以上!M127&lt;5),1,IF(AND(M26=0,定員30名以上!M27="○"),1,0)))</f>
        <v>0</v>
      </c>
      <c r="BH26" s="560">
        <f>IF(AND(N26=1,定員30名以上!N27="○",定員30名以上!N127&gt;=5),2,IF(AND(N26=1,定員30名以上!N27="○",定員30名以上!N127&lt;5),1,IF(AND(N26=0,定員30名以上!N27="○"),1,0)))</f>
        <v>0</v>
      </c>
      <c r="BI26" s="560">
        <f>IF(AND(O26=1,定員30名以上!O27="○",定員30名以上!O127&gt;=5),2,IF(AND(O26=1,定員30名以上!O27="○",定員30名以上!O127&lt;5),1,IF(AND(O26=0,定員30名以上!O27="○"),1,0)))</f>
        <v>0</v>
      </c>
      <c r="BJ26" s="560">
        <f>IF(AND(P26=1,定員30名以上!P27="○",定員30名以上!P127&gt;=5),2,IF(AND(P26=1,定員30名以上!P27="○",定員30名以上!P127&lt;5),1,IF(AND(P26=0,定員30名以上!P27="○"),1,0)))</f>
        <v>0</v>
      </c>
      <c r="BK26" s="560">
        <f>IF(AND(Q26=1,定員30名以上!Q27="○",定員30名以上!Q127&gt;=5),2,IF(AND(Q26=1,定員30名以上!Q27="○",定員30名以上!Q127&lt;5),1,IF(AND(Q26=0,定員30名以上!Q27="○"),1,0)))</f>
        <v>0</v>
      </c>
      <c r="BL26" s="560">
        <f>IF(AND(R26=1,定員30名以上!R27="○",定員30名以上!R127&gt;=5),2,IF(AND(R26=1,定員30名以上!R27="○",定員30名以上!R127&lt;5),1,IF(AND(R26=0,定員30名以上!R27="○"),1,0)))</f>
        <v>0</v>
      </c>
      <c r="BM26" s="560">
        <f>IF(AND(S26=1,定員30名以上!S27="○",定員30名以上!S127&gt;=5),2,IF(AND(S26=1,定員30名以上!S27="○",定員30名以上!S127&lt;5),1,IF(AND(S26=0,定員30名以上!S27="○"),1,0)))</f>
        <v>0</v>
      </c>
      <c r="BN26" s="560">
        <f>IF(AND(T26=1,定員30名以上!T27="○",定員30名以上!T127&gt;=5),2,IF(AND(T26=1,定員30名以上!T27="○",定員30名以上!T127&lt;5),1,IF(AND(T26=0,定員30名以上!T27="○"),1,0)))</f>
        <v>0</v>
      </c>
      <c r="BO26" s="560">
        <f>IF(AND(U26=1,定員30名以上!U27="○",定員30名以上!U127&gt;=5),2,IF(AND(U26=1,定員30名以上!U27="○",定員30名以上!U127&lt;5),1,IF(AND(U26=0,定員30名以上!U27="○"),1,0)))</f>
        <v>0</v>
      </c>
      <c r="BP26" s="560">
        <f>IF(AND(V26=1,定員30名以上!V27="○",定員30名以上!V127&gt;=5),2,IF(AND(V26=1,定員30名以上!V27="○",定員30名以上!V127&lt;5),1,IF(AND(V26=0,定員30名以上!V27="○"),1,0)))</f>
        <v>0</v>
      </c>
      <c r="BQ26" s="560">
        <f>IF(AND(W26=1,定員30名以上!W27="○",定員30名以上!W127&gt;=5),2,IF(AND(W26=1,定員30名以上!W27="○",定員30名以上!W127&lt;5),1,IF(AND(W26=0,定員30名以上!W27="○"),1,0)))</f>
        <v>0</v>
      </c>
      <c r="BR26" s="560">
        <f>IF(AND(X26=1,定員30名以上!X27="○",定員30名以上!X127&gt;=5),2,IF(AND(X26=1,定員30名以上!X27="○",定員30名以上!X127&lt;5),1,IF(AND(X26=0,定員30名以上!X27="○"),1,0)))</f>
        <v>0</v>
      </c>
      <c r="BS26" s="560">
        <f>IF(AND(Y26=1,定員30名以上!Y27="○",定員30名以上!Y127&gt;=5),2,IF(AND(Y26=1,定員30名以上!Y27="○",定員30名以上!Y127&lt;5),1,IF(AND(Y26=0,定員30名以上!Y27="○"),1,0)))</f>
        <v>0</v>
      </c>
      <c r="BT26" s="560">
        <f>IF(AND(Z26=1,定員30名以上!Z27="○",定員30名以上!Z127&gt;=5),2,IF(AND(Z26=1,定員30名以上!Z27="○",定員30名以上!Z127&lt;5),1,IF(AND(Z26=0,定員30名以上!Z27="○"),1,0)))</f>
        <v>0</v>
      </c>
      <c r="BU26" s="560">
        <f>IF(AND(AA26=1,定員30名以上!AA27="○",定員30名以上!AA127&gt;=5),2,IF(AND(AA26=1,定員30名以上!AA27="○",定員30名以上!AA127&lt;5),1,IF(AND(AA26=0,定員30名以上!AA27="○"),1,0)))</f>
        <v>0</v>
      </c>
      <c r="BV26" s="560">
        <f>IF(AND(AB26=1,定員30名以上!AB27="○",定員30名以上!AB127&gt;=5),2,IF(AND(AB26=1,定員30名以上!AB27="○",定員30名以上!AB127&lt;5),1,IF(AND(AB26=0,定員30名以上!AB27="○"),1,0)))</f>
        <v>0</v>
      </c>
      <c r="BW26" s="560">
        <f>IF(AND(AC26=1,定員30名以上!AC27="○",定員30名以上!AC127&gt;=5),2,IF(AND(AC26=1,定員30名以上!AC27="○",定員30名以上!AC127&lt;5),1,IF(AND(AC26=0,定員30名以上!AC27="○"),1,0)))</f>
        <v>0</v>
      </c>
      <c r="BX26" s="560">
        <f>IF(AND(AD26=1,定員30名以上!AD27="○",定員30名以上!AD127&gt;=5),2,IF(AND(AD26=1,定員30名以上!AD27="○",定員30名以上!AD127&lt;5),1,IF(AND(AD26=0,定員30名以上!AD27="○"),1,0)))</f>
        <v>0</v>
      </c>
      <c r="BY26" s="560">
        <f>IF(AND(AE26=1,定員30名以上!AE27="○",定員30名以上!AE127&gt;=5),2,IF(AND(AE26=1,定員30名以上!AE27="○",定員30名以上!AE127&lt;5),1,IF(AND(AE26=0,定員30名以上!AE27="○"),1,0)))</f>
        <v>0</v>
      </c>
      <c r="BZ26" s="560">
        <f>IF(AND(AF26=1,定員30名以上!AF27="○",定員30名以上!AF127&gt;=5),2,IF(AND(AF26=1,定員30名以上!AF27="○",定員30名以上!AF127&lt;5),1,IF(AND(AF26=0,定員30名以上!AF27="○"),1,0)))</f>
        <v>0</v>
      </c>
      <c r="CA26" s="560">
        <f>IF(AND(AG26=1,定員30名以上!AG27="○",定員30名以上!AG127&gt;=5),2,IF(AND(AG26=1,定員30名以上!AG27="○",定員30名以上!AG127&lt;5),1,IF(AND(AG26=0,定員30名以上!AG27="○"),1,0)))</f>
        <v>0</v>
      </c>
      <c r="CB26" s="560">
        <f>IF(AND(AH26=1,定員30名以上!AH27="○",定員30名以上!AH127&gt;=5),2,IF(AND(AH26=1,定員30名以上!AH27="○",定員30名以上!AH127&lt;5),1,IF(AND(AH26=0,定員30名以上!AH27="○"),1,0)))</f>
        <v>0</v>
      </c>
      <c r="CC26" s="560">
        <f>IF(AND(AI26=1,定員30名以上!AI27="○",定員30名以上!AI127&gt;=5),2,IF(AND(AI26=1,定員30名以上!AI27="○",定員30名以上!AI127&lt;5),1,IF(AND(AI26=0,定員30名以上!AI27="○"),1,0)))</f>
        <v>0</v>
      </c>
      <c r="CD26" s="560">
        <f>IF(AND(AJ26=1,定員30名以上!AJ27="○",定員30名以上!AJ127&gt;=5),2,IF(AND(AJ26=1,定員30名以上!AJ27="○",定員30名以上!AJ127&lt;5),1,IF(AND(AJ26=0,定員30名以上!AJ27="○"),1,0)))</f>
        <v>0</v>
      </c>
      <c r="CE26" s="560">
        <f>IF(AND(AK26=1,定員30名以上!AK27="○",定員30名以上!AK127&gt;=5),2,IF(AND(AK26=1,定員30名以上!AK27="○",定員30名以上!AK127&lt;5),1,IF(AND(AK26=0,定員30名以上!AK27="○"),1,0)))</f>
        <v>0</v>
      </c>
      <c r="CF26" s="560">
        <f>IF(AND(AL26=1,定員30名以上!AL27="○",定員30名以上!AL127&gt;=5),2,IF(AND(AL26=1,定員30名以上!AL27="○",定員30名以上!AL127&lt;5),1,IF(AND(AL26=0,定員30名以上!AL27="○"),1,0)))</f>
        <v>0</v>
      </c>
      <c r="CG26" s="560">
        <f>IF(AND(AM26=1,定員30名以上!AM27="○",定員30名以上!AM127&gt;=5),2,IF(AND(AM26=1,定員30名以上!AM27="○",定員30名以上!AM127&lt;5),1,IF(AND(AM26=0,定員30名以上!AM27="○"),1,0)))</f>
        <v>0</v>
      </c>
      <c r="CH26" s="560">
        <f>IF(AND(AN26=1,定員30名以上!AN27="○",定員30名以上!AN127&gt;=5),2,IF(AND(AN26=1,定員30名以上!AN27="○",定員30名以上!AN127&lt;5),1,IF(AND(AN26=0,定員30名以上!AN27="○"),1,0)))</f>
        <v>0</v>
      </c>
      <c r="CI26" s="560">
        <f>IF(AND(AO26=1,定員30名以上!AO27="○",定員30名以上!AO127&gt;=5),2,IF(AND(AO26=1,定員30名以上!AO27="○",定員30名以上!AO127&lt;5),1,IF(AND(AO26=0,定員30名以上!AO27="○"),1,0)))</f>
        <v>0</v>
      </c>
      <c r="CJ26" s="560">
        <f>IF(AND(AP26=1,定員30名以上!AP27="○",定員30名以上!AP127&gt;=5),2,IF(AND(AP26=1,定員30名以上!AP27="○",定員30名以上!AP127&lt;5),1,IF(AND(AP26=0,定員30名以上!AP27="○"),1,0)))</f>
        <v>0</v>
      </c>
      <c r="CK26" s="560">
        <f>IF(AND(AQ26=1,定員30名以上!AQ27="○",定員30名以上!AQ127&gt;=5),2,IF(AND(AQ26=1,定員30名以上!AQ27="○",定員30名以上!AQ127&lt;5),1,IF(AND(AQ26=0,定員30名以上!AQ27="○"),1,0)))</f>
        <v>0</v>
      </c>
      <c r="CL26" s="560">
        <f t="shared" si="8"/>
        <v>0</v>
      </c>
      <c r="CM26" s="560">
        <f t="shared" si="6"/>
        <v>0</v>
      </c>
      <c r="CN26" s="560">
        <f t="shared" si="7"/>
        <v>0</v>
      </c>
    </row>
    <row r="27" spans="1:92">
      <c r="A27" s="572">
        <v>20</v>
      </c>
      <c r="B27" s="573"/>
      <c r="C27" s="574">
        <f t="shared" si="12"/>
        <v>1</v>
      </c>
      <c r="D27" s="574">
        <f t="shared" si="12"/>
        <v>1</v>
      </c>
      <c r="E27" s="574">
        <f t="shared" si="12"/>
        <v>1</v>
      </c>
      <c r="F27" s="574">
        <f t="shared" si="12"/>
        <v>1</v>
      </c>
      <c r="G27" s="574">
        <f t="shared" si="12"/>
        <v>1</v>
      </c>
      <c r="H27" s="574">
        <f t="shared" si="12"/>
        <v>1</v>
      </c>
      <c r="I27" s="574">
        <f t="shared" si="12"/>
        <v>1</v>
      </c>
      <c r="J27" s="574">
        <f t="shared" si="12"/>
        <v>1</v>
      </c>
      <c r="K27" s="574">
        <f t="shared" si="12"/>
        <v>0</v>
      </c>
      <c r="L27" s="574">
        <f t="shared" si="12"/>
        <v>0</v>
      </c>
      <c r="M27" s="574">
        <f t="shared" si="12"/>
        <v>0</v>
      </c>
      <c r="N27" s="574">
        <f t="shared" si="12"/>
        <v>0</v>
      </c>
      <c r="O27" s="574">
        <f t="shared" si="12"/>
        <v>0</v>
      </c>
      <c r="P27" s="574">
        <f t="shared" si="12"/>
        <v>0</v>
      </c>
      <c r="Q27" s="574">
        <f t="shared" si="12"/>
        <v>0</v>
      </c>
      <c r="R27" s="574">
        <f t="shared" si="12"/>
        <v>0</v>
      </c>
      <c r="S27" s="574">
        <f t="shared" si="12"/>
        <v>0</v>
      </c>
      <c r="T27" s="574">
        <f t="shared" si="12"/>
        <v>0</v>
      </c>
      <c r="U27" s="574">
        <f t="shared" si="12"/>
        <v>1</v>
      </c>
      <c r="V27" s="574">
        <f t="shared" si="12"/>
        <v>1</v>
      </c>
      <c r="W27" s="574">
        <f t="shared" si="12"/>
        <v>1</v>
      </c>
      <c r="X27" s="574">
        <f t="shared" si="12"/>
        <v>1</v>
      </c>
      <c r="Y27" s="574">
        <f t="shared" si="12"/>
        <v>1</v>
      </c>
      <c r="Z27" s="574">
        <f t="shared" si="12"/>
        <v>1</v>
      </c>
      <c r="AA27" s="574">
        <f t="shared" si="12"/>
        <v>1</v>
      </c>
      <c r="AB27" s="574">
        <f t="shared" si="12"/>
        <v>0</v>
      </c>
      <c r="AC27" s="574">
        <f t="shared" si="12"/>
        <v>0</v>
      </c>
      <c r="AD27" s="574">
        <f t="shared" si="12"/>
        <v>0</v>
      </c>
      <c r="AE27" s="574">
        <f t="shared" si="12"/>
        <v>0</v>
      </c>
      <c r="AF27" s="574">
        <f t="shared" si="12"/>
        <v>0</v>
      </c>
      <c r="AG27" s="574">
        <f t="shared" si="12"/>
        <v>0</v>
      </c>
      <c r="AH27" s="574">
        <f t="shared" si="12"/>
        <v>0</v>
      </c>
      <c r="AI27" s="574">
        <f t="shared" si="12"/>
        <v>0</v>
      </c>
      <c r="AJ27" s="574">
        <f t="shared" si="12"/>
        <v>0</v>
      </c>
      <c r="AK27" s="574">
        <f t="shared" si="12"/>
        <v>0</v>
      </c>
      <c r="AL27" s="574">
        <f t="shared" si="12"/>
        <v>0</v>
      </c>
      <c r="AM27" s="574">
        <f t="shared" si="12"/>
        <v>0</v>
      </c>
      <c r="AN27" s="574">
        <f t="shared" si="12"/>
        <v>0</v>
      </c>
      <c r="AO27" s="574">
        <f t="shared" si="12"/>
        <v>0</v>
      </c>
      <c r="AP27" s="574">
        <f t="shared" si="12"/>
        <v>0</v>
      </c>
      <c r="AQ27" s="574">
        <f t="shared" si="12"/>
        <v>0</v>
      </c>
      <c r="AR27" s="572">
        <f t="shared" si="3"/>
        <v>0</v>
      </c>
      <c r="AS27" s="572">
        <f t="shared" si="4"/>
        <v>0</v>
      </c>
      <c r="AT27" s="572">
        <f t="shared" si="5"/>
        <v>0</v>
      </c>
      <c r="AV27" s="575" t="str">
        <f t="shared" si="2"/>
        <v/>
      </c>
      <c r="AW27" s="560">
        <f>IF(AND(C27=1,定員30名以上!C28="○",定員30名以上!C128&gt;=5),2,IF(AND(C27=1,定員30名以上!C28="○",定員30名以上!C128&lt;5),1,IF(AND(C27=0,定員30名以上!C28="○"),1,0)))</f>
        <v>0</v>
      </c>
      <c r="AX27" s="560">
        <f>IF(AND(D27=1,定員30名以上!D28="○",定員30名以上!D128&gt;=5),2,IF(AND(D27=1,定員30名以上!D28="○",定員30名以上!D128&lt;5),1,IF(AND(D27=0,定員30名以上!D28="○"),1,0)))</f>
        <v>0</v>
      </c>
      <c r="AY27" s="560">
        <f>IF(AND(E27=1,定員30名以上!E28="○",定員30名以上!E128&gt;=5),2,IF(AND(E27=1,定員30名以上!E28="○",定員30名以上!E128&lt;5),1,IF(AND(E27=0,定員30名以上!E28="○"),1,0)))</f>
        <v>0</v>
      </c>
      <c r="AZ27" s="560">
        <f>IF(AND(F27=1,定員30名以上!F28="○",定員30名以上!F128&gt;=5),2,IF(AND(F27=1,定員30名以上!F28="○",定員30名以上!F128&lt;5),1,IF(AND(F27=0,定員30名以上!F28="○"),1,0)))</f>
        <v>0</v>
      </c>
      <c r="BA27" s="560">
        <f>IF(AND(G27=1,定員30名以上!G28="○",定員30名以上!G128&gt;=5),2,IF(AND(G27=1,定員30名以上!G28="○",定員30名以上!G128&lt;5),1,IF(AND(G27=0,定員30名以上!G28="○"),1,0)))</f>
        <v>0</v>
      </c>
      <c r="BB27" s="560">
        <f>IF(AND(H27=1,定員30名以上!H28="○",定員30名以上!H128&gt;=5),2,IF(AND(H27=1,定員30名以上!H28="○",定員30名以上!H128&lt;5),1,IF(AND(H27=0,定員30名以上!H28="○"),1,0)))</f>
        <v>0</v>
      </c>
      <c r="BC27" s="560">
        <f>IF(AND(I27=1,定員30名以上!I28="○",定員30名以上!I128&gt;=5),2,IF(AND(I27=1,定員30名以上!I28="○",定員30名以上!I128&lt;5),1,IF(AND(I27=0,定員30名以上!I28="○"),1,0)))</f>
        <v>0</v>
      </c>
      <c r="BD27" s="560">
        <f>IF(AND(J27=1,定員30名以上!J28="○",定員30名以上!J128&gt;=5),2,IF(AND(J27=1,定員30名以上!J28="○",定員30名以上!J128&lt;5),1,IF(AND(J27=0,定員30名以上!J28="○"),1,0)))</f>
        <v>0</v>
      </c>
      <c r="BE27" s="560">
        <f>IF(AND(K27=1,定員30名以上!K28="○",定員30名以上!K128&gt;=5),2,IF(AND(K27=1,定員30名以上!K28="○",定員30名以上!K128&lt;5),1,IF(AND(K27=0,定員30名以上!K28="○"),1,0)))</f>
        <v>0</v>
      </c>
      <c r="BF27" s="560">
        <f>IF(AND(L27=1,定員30名以上!L28="○",定員30名以上!L128&gt;=5),2,IF(AND(L27=1,定員30名以上!L28="○",定員30名以上!L128&lt;5),1,IF(AND(L27=0,定員30名以上!L28="○"),1,0)))</f>
        <v>0</v>
      </c>
      <c r="BG27" s="560">
        <f>IF(AND(M27=1,定員30名以上!M28="○",定員30名以上!M128&gt;=5),2,IF(AND(M27=1,定員30名以上!M28="○",定員30名以上!M128&lt;5),1,IF(AND(M27=0,定員30名以上!M28="○"),1,0)))</f>
        <v>0</v>
      </c>
      <c r="BH27" s="560">
        <f>IF(AND(N27=1,定員30名以上!N28="○",定員30名以上!N128&gt;=5),2,IF(AND(N27=1,定員30名以上!N28="○",定員30名以上!N128&lt;5),1,IF(AND(N27=0,定員30名以上!N28="○"),1,0)))</f>
        <v>0</v>
      </c>
      <c r="BI27" s="560">
        <f>IF(AND(O27=1,定員30名以上!O28="○",定員30名以上!O128&gt;=5),2,IF(AND(O27=1,定員30名以上!O28="○",定員30名以上!O128&lt;5),1,IF(AND(O27=0,定員30名以上!O28="○"),1,0)))</f>
        <v>0</v>
      </c>
      <c r="BJ27" s="560">
        <f>IF(AND(P27=1,定員30名以上!P28="○",定員30名以上!P128&gt;=5),2,IF(AND(P27=1,定員30名以上!P28="○",定員30名以上!P128&lt;5),1,IF(AND(P27=0,定員30名以上!P28="○"),1,0)))</f>
        <v>0</v>
      </c>
      <c r="BK27" s="560">
        <f>IF(AND(Q27=1,定員30名以上!Q28="○",定員30名以上!Q128&gt;=5),2,IF(AND(Q27=1,定員30名以上!Q28="○",定員30名以上!Q128&lt;5),1,IF(AND(Q27=0,定員30名以上!Q28="○"),1,0)))</f>
        <v>0</v>
      </c>
      <c r="BL27" s="560">
        <f>IF(AND(R27=1,定員30名以上!R28="○",定員30名以上!R128&gt;=5),2,IF(AND(R27=1,定員30名以上!R28="○",定員30名以上!R128&lt;5),1,IF(AND(R27=0,定員30名以上!R28="○"),1,0)))</f>
        <v>0</v>
      </c>
      <c r="BM27" s="560">
        <f>IF(AND(S27=1,定員30名以上!S28="○",定員30名以上!S128&gt;=5),2,IF(AND(S27=1,定員30名以上!S28="○",定員30名以上!S128&lt;5),1,IF(AND(S27=0,定員30名以上!S28="○"),1,0)))</f>
        <v>0</v>
      </c>
      <c r="BN27" s="560">
        <f>IF(AND(T27=1,定員30名以上!T28="○",定員30名以上!T128&gt;=5),2,IF(AND(T27=1,定員30名以上!T28="○",定員30名以上!T128&lt;5),1,IF(AND(T27=0,定員30名以上!T28="○"),1,0)))</f>
        <v>0</v>
      </c>
      <c r="BO27" s="560">
        <f>IF(AND(U27=1,定員30名以上!U28="○",定員30名以上!U128&gt;=5),2,IF(AND(U27=1,定員30名以上!U28="○",定員30名以上!U128&lt;5),1,IF(AND(U27=0,定員30名以上!U28="○"),1,0)))</f>
        <v>0</v>
      </c>
      <c r="BP27" s="560">
        <f>IF(AND(V27=1,定員30名以上!V28="○",定員30名以上!V128&gt;=5),2,IF(AND(V27=1,定員30名以上!V28="○",定員30名以上!V128&lt;5),1,IF(AND(V27=0,定員30名以上!V28="○"),1,0)))</f>
        <v>0</v>
      </c>
      <c r="BQ27" s="560">
        <f>IF(AND(W27=1,定員30名以上!W28="○",定員30名以上!W128&gt;=5),2,IF(AND(W27=1,定員30名以上!W28="○",定員30名以上!W128&lt;5),1,IF(AND(W27=0,定員30名以上!W28="○"),1,0)))</f>
        <v>0</v>
      </c>
      <c r="BR27" s="560">
        <f>IF(AND(X27=1,定員30名以上!X28="○",定員30名以上!X128&gt;=5),2,IF(AND(X27=1,定員30名以上!X28="○",定員30名以上!X128&lt;5),1,IF(AND(X27=0,定員30名以上!X28="○"),1,0)))</f>
        <v>0</v>
      </c>
      <c r="BS27" s="560">
        <f>IF(AND(Y27=1,定員30名以上!Y28="○",定員30名以上!Y128&gt;=5),2,IF(AND(Y27=1,定員30名以上!Y28="○",定員30名以上!Y128&lt;5),1,IF(AND(Y27=0,定員30名以上!Y28="○"),1,0)))</f>
        <v>0</v>
      </c>
      <c r="BT27" s="560">
        <f>IF(AND(Z27=1,定員30名以上!Z28="○",定員30名以上!Z128&gt;=5),2,IF(AND(Z27=1,定員30名以上!Z28="○",定員30名以上!Z128&lt;5),1,IF(AND(Z27=0,定員30名以上!Z28="○"),1,0)))</f>
        <v>0</v>
      </c>
      <c r="BU27" s="560">
        <f>IF(AND(AA27=1,定員30名以上!AA28="○",定員30名以上!AA128&gt;=5),2,IF(AND(AA27=1,定員30名以上!AA28="○",定員30名以上!AA128&lt;5),1,IF(AND(AA27=0,定員30名以上!AA28="○"),1,0)))</f>
        <v>0</v>
      </c>
      <c r="BV27" s="560">
        <f>IF(AND(AB27=1,定員30名以上!AB28="○",定員30名以上!AB128&gt;=5),2,IF(AND(AB27=1,定員30名以上!AB28="○",定員30名以上!AB128&lt;5),1,IF(AND(AB27=0,定員30名以上!AB28="○"),1,0)))</f>
        <v>0</v>
      </c>
      <c r="BW27" s="560">
        <f>IF(AND(AC27=1,定員30名以上!AC28="○",定員30名以上!AC128&gt;=5),2,IF(AND(AC27=1,定員30名以上!AC28="○",定員30名以上!AC128&lt;5),1,IF(AND(AC27=0,定員30名以上!AC28="○"),1,0)))</f>
        <v>0</v>
      </c>
      <c r="BX27" s="560">
        <f>IF(AND(AD27=1,定員30名以上!AD28="○",定員30名以上!AD128&gt;=5),2,IF(AND(AD27=1,定員30名以上!AD28="○",定員30名以上!AD128&lt;5),1,IF(AND(AD27=0,定員30名以上!AD28="○"),1,0)))</f>
        <v>0</v>
      </c>
      <c r="BY27" s="560">
        <f>IF(AND(AE27=1,定員30名以上!AE28="○",定員30名以上!AE128&gt;=5),2,IF(AND(AE27=1,定員30名以上!AE28="○",定員30名以上!AE128&lt;5),1,IF(AND(AE27=0,定員30名以上!AE28="○"),1,0)))</f>
        <v>0</v>
      </c>
      <c r="BZ27" s="560">
        <f>IF(AND(AF27=1,定員30名以上!AF28="○",定員30名以上!AF128&gt;=5),2,IF(AND(AF27=1,定員30名以上!AF28="○",定員30名以上!AF128&lt;5),1,IF(AND(AF27=0,定員30名以上!AF28="○"),1,0)))</f>
        <v>0</v>
      </c>
      <c r="CA27" s="560">
        <f>IF(AND(AG27=1,定員30名以上!AG28="○",定員30名以上!AG128&gt;=5),2,IF(AND(AG27=1,定員30名以上!AG28="○",定員30名以上!AG128&lt;5),1,IF(AND(AG27=0,定員30名以上!AG28="○"),1,0)))</f>
        <v>0</v>
      </c>
      <c r="CB27" s="560">
        <f>IF(AND(AH27=1,定員30名以上!AH28="○",定員30名以上!AH128&gt;=5),2,IF(AND(AH27=1,定員30名以上!AH28="○",定員30名以上!AH128&lt;5),1,IF(AND(AH27=0,定員30名以上!AH28="○"),1,0)))</f>
        <v>0</v>
      </c>
      <c r="CC27" s="560">
        <f>IF(AND(AI27=1,定員30名以上!AI28="○",定員30名以上!AI128&gt;=5),2,IF(AND(AI27=1,定員30名以上!AI28="○",定員30名以上!AI128&lt;5),1,IF(AND(AI27=0,定員30名以上!AI28="○"),1,0)))</f>
        <v>0</v>
      </c>
      <c r="CD27" s="560">
        <f>IF(AND(AJ27=1,定員30名以上!AJ28="○",定員30名以上!AJ128&gt;=5),2,IF(AND(AJ27=1,定員30名以上!AJ28="○",定員30名以上!AJ128&lt;5),1,IF(AND(AJ27=0,定員30名以上!AJ28="○"),1,0)))</f>
        <v>0</v>
      </c>
      <c r="CE27" s="560">
        <f>IF(AND(AK27=1,定員30名以上!AK28="○",定員30名以上!AK128&gt;=5),2,IF(AND(AK27=1,定員30名以上!AK28="○",定員30名以上!AK128&lt;5),1,IF(AND(AK27=0,定員30名以上!AK28="○"),1,0)))</f>
        <v>0</v>
      </c>
      <c r="CF27" s="560">
        <f>IF(AND(AL27=1,定員30名以上!AL28="○",定員30名以上!AL128&gt;=5),2,IF(AND(AL27=1,定員30名以上!AL28="○",定員30名以上!AL128&lt;5),1,IF(AND(AL27=0,定員30名以上!AL28="○"),1,0)))</f>
        <v>0</v>
      </c>
      <c r="CG27" s="560">
        <f>IF(AND(AM27=1,定員30名以上!AM28="○",定員30名以上!AM128&gt;=5),2,IF(AND(AM27=1,定員30名以上!AM28="○",定員30名以上!AM128&lt;5),1,IF(AND(AM27=0,定員30名以上!AM28="○"),1,0)))</f>
        <v>0</v>
      </c>
      <c r="CH27" s="560">
        <f>IF(AND(AN27=1,定員30名以上!AN28="○",定員30名以上!AN128&gt;=5),2,IF(AND(AN27=1,定員30名以上!AN28="○",定員30名以上!AN128&lt;5),1,IF(AND(AN27=0,定員30名以上!AN28="○"),1,0)))</f>
        <v>0</v>
      </c>
      <c r="CI27" s="560">
        <f>IF(AND(AO27=1,定員30名以上!AO28="○",定員30名以上!AO128&gt;=5),2,IF(AND(AO27=1,定員30名以上!AO28="○",定員30名以上!AO128&lt;5),1,IF(AND(AO27=0,定員30名以上!AO28="○"),1,0)))</f>
        <v>0</v>
      </c>
      <c r="CJ27" s="560">
        <f>IF(AND(AP27=1,定員30名以上!AP28="○",定員30名以上!AP128&gt;=5),2,IF(AND(AP27=1,定員30名以上!AP28="○",定員30名以上!AP128&lt;5),1,IF(AND(AP27=0,定員30名以上!AP28="○"),1,0)))</f>
        <v>0</v>
      </c>
      <c r="CK27" s="560">
        <f>IF(AND(AQ27=1,定員30名以上!AQ28="○",定員30名以上!AQ128&gt;=5),2,IF(AND(AQ27=1,定員30名以上!AQ28="○",定員30名以上!AQ128&lt;5),1,IF(AND(AQ27=0,定員30名以上!AQ28="○"),1,0)))</f>
        <v>0</v>
      </c>
      <c r="CL27" s="560">
        <f t="shared" si="8"/>
        <v>0</v>
      </c>
      <c r="CM27" s="560">
        <f t="shared" si="6"/>
        <v>0</v>
      </c>
      <c r="CN27" s="560">
        <f t="shared" si="7"/>
        <v>0</v>
      </c>
    </row>
    <row r="28" spans="1:92">
      <c r="A28" s="572">
        <v>21</v>
      </c>
      <c r="B28" s="573"/>
      <c r="C28" s="574">
        <f t="shared" si="12"/>
        <v>1</v>
      </c>
      <c r="D28" s="574">
        <f t="shared" si="12"/>
        <v>1</v>
      </c>
      <c r="E28" s="574">
        <f t="shared" si="12"/>
        <v>1</v>
      </c>
      <c r="F28" s="574">
        <f t="shared" si="12"/>
        <v>1</v>
      </c>
      <c r="G28" s="574">
        <f t="shared" si="12"/>
        <v>1</v>
      </c>
      <c r="H28" s="574">
        <f t="shared" si="12"/>
        <v>1</v>
      </c>
      <c r="I28" s="574">
        <f t="shared" si="12"/>
        <v>1</v>
      </c>
      <c r="J28" s="574">
        <f t="shared" si="12"/>
        <v>1</v>
      </c>
      <c r="K28" s="574">
        <f t="shared" si="12"/>
        <v>0</v>
      </c>
      <c r="L28" s="574">
        <f t="shared" ref="L28:AQ28" si="13">IF(OR(AND(44626&gt;=L129,L129&gt;=44588),AND(45382&gt;=L129,L129&gt;=44659)),1,0)</f>
        <v>0</v>
      </c>
      <c r="M28" s="574">
        <f t="shared" si="13"/>
        <v>0</v>
      </c>
      <c r="N28" s="574">
        <f t="shared" si="13"/>
        <v>0</v>
      </c>
      <c r="O28" s="574">
        <f t="shared" si="13"/>
        <v>0</v>
      </c>
      <c r="P28" s="574">
        <f t="shared" si="13"/>
        <v>0</v>
      </c>
      <c r="Q28" s="574">
        <f t="shared" si="13"/>
        <v>0</v>
      </c>
      <c r="R28" s="574">
        <f t="shared" si="13"/>
        <v>0</v>
      </c>
      <c r="S28" s="574">
        <f t="shared" si="13"/>
        <v>0</v>
      </c>
      <c r="T28" s="574">
        <f t="shared" si="13"/>
        <v>0</v>
      </c>
      <c r="U28" s="574">
        <f t="shared" si="13"/>
        <v>1</v>
      </c>
      <c r="V28" s="574">
        <f t="shared" si="13"/>
        <v>1</v>
      </c>
      <c r="W28" s="574">
        <f t="shared" si="13"/>
        <v>1</v>
      </c>
      <c r="X28" s="574">
        <f t="shared" si="13"/>
        <v>1</v>
      </c>
      <c r="Y28" s="574">
        <f t="shared" si="13"/>
        <v>1</v>
      </c>
      <c r="Z28" s="574">
        <f t="shared" si="13"/>
        <v>1</v>
      </c>
      <c r="AA28" s="574">
        <f t="shared" si="13"/>
        <v>1</v>
      </c>
      <c r="AB28" s="574">
        <f t="shared" si="13"/>
        <v>0</v>
      </c>
      <c r="AC28" s="574">
        <f t="shared" si="13"/>
        <v>0</v>
      </c>
      <c r="AD28" s="574">
        <f t="shared" si="13"/>
        <v>0</v>
      </c>
      <c r="AE28" s="574">
        <f t="shared" si="13"/>
        <v>0</v>
      </c>
      <c r="AF28" s="574">
        <f t="shared" si="13"/>
        <v>0</v>
      </c>
      <c r="AG28" s="574">
        <f t="shared" si="13"/>
        <v>0</v>
      </c>
      <c r="AH28" s="574">
        <f t="shared" si="13"/>
        <v>0</v>
      </c>
      <c r="AI28" s="574">
        <f t="shared" si="13"/>
        <v>0</v>
      </c>
      <c r="AJ28" s="574">
        <f t="shared" si="13"/>
        <v>0</v>
      </c>
      <c r="AK28" s="574">
        <f t="shared" si="13"/>
        <v>0</v>
      </c>
      <c r="AL28" s="574">
        <f t="shared" si="13"/>
        <v>0</v>
      </c>
      <c r="AM28" s="574">
        <f t="shared" si="13"/>
        <v>0</v>
      </c>
      <c r="AN28" s="574">
        <f t="shared" si="13"/>
        <v>0</v>
      </c>
      <c r="AO28" s="574">
        <f t="shared" si="13"/>
        <v>0</v>
      </c>
      <c r="AP28" s="574">
        <f t="shared" si="13"/>
        <v>0</v>
      </c>
      <c r="AQ28" s="574">
        <f t="shared" si="13"/>
        <v>0</v>
      </c>
      <c r="AR28" s="572">
        <f t="shared" si="3"/>
        <v>0</v>
      </c>
      <c r="AS28" s="572">
        <f t="shared" si="4"/>
        <v>0</v>
      </c>
      <c r="AT28" s="572">
        <f t="shared" si="5"/>
        <v>0</v>
      </c>
      <c r="AV28" s="575" t="str">
        <f t="shared" si="2"/>
        <v/>
      </c>
      <c r="AW28" s="560">
        <f>IF(AND(C28=1,定員30名以上!C29="○",定員30名以上!C129&gt;=5),2,IF(AND(C28=1,定員30名以上!C29="○",定員30名以上!C129&lt;5),1,IF(AND(C28=0,定員30名以上!C29="○"),1,0)))</f>
        <v>0</v>
      </c>
      <c r="AX28" s="560">
        <f>IF(AND(D28=1,定員30名以上!D29="○",定員30名以上!D129&gt;=5),2,IF(AND(D28=1,定員30名以上!D29="○",定員30名以上!D129&lt;5),1,IF(AND(D28=0,定員30名以上!D29="○"),1,0)))</f>
        <v>0</v>
      </c>
      <c r="AY28" s="560">
        <f>IF(AND(E28=1,定員30名以上!E29="○",定員30名以上!E129&gt;=5),2,IF(AND(E28=1,定員30名以上!E29="○",定員30名以上!E129&lt;5),1,IF(AND(E28=0,定員30名以上!E29="○"),1,0)))</f>
        <v>0</v>
      </c>
      <c r="AZ28" s="560">
        <f>IF(AND(F28=1,定員30名以上!F29="○",定員30名以上!F129&gt;=5),2,IF(AND(F28=1,定員30名以上!F29="○",定員30名以上!F129&lt;5),1,IF(AND(F28=0,定員30名以上!F29="○"),1,0)))</f>
        <v>0</v>
      </c>
      <c r="BA28" s="560">
        <f>IF(AND(G28=1,定員30名以上!G29="○",定員30名以上!G129&gt;=5),2,IF(AND(G28=1,定員30名以上!G29="○",定員30名以上!G129&lt;5),1,IF(AND(G28=0,定員30名以上!G29="○"),1,0)))</f>
        <v>0</v>
      </c>
      <c r="BB28" s="560">
        <f>IF(AND(H28=1,定員30名以上!H29="○",定員30名以上!H129&gt;=5),2,IF(AND(H28=1,定員30名以上!H29="○",定員30名以上!H129&lt;5),1,IF(AND(H28=0,定員30名以上!H29="○"),1,0)))</f>
        <v>0</v>
      </c>
      <c r="BC28" s="560">
        <f>IF(AND(I28=1,定員30名以上!I29="○",定員30名以上!I129&gt;=5),2,IF(AND(I28=1,定員30名以上!I29="○",定員30名以上!I129&lt;5),1,IF(AND(I28=0,定員30名以上!I29="○"),1,0)))</f>
        <v>0</v>
      </c>
      <c r="BD28" s="560">
        <f>IF(AND(J28=1,定員30名以上!J29="○",定員30名以上!J129&gt;=5),2,IF(AND(J28=1,定員30名以上!J29="○",定員30名以上!J129&lt;5),1,IF(AND(J28=0,定員30名以上!J29="○"),1,0)))</f>
        <v>0</v>
      </c>
      <c r="BE28" s="560">
        <f>IF(AND(K28=1,定員30名以上!K29="○",定員30名以上!K129&gt;=5),2,IF(AND(K28=1,定員30名以上!K29="○",定員30名以上!K129&lt;5),1,IF(AND(K28=0,定員30名以上!K29="○"),1,0)))</f>
        <v>0</v>
      </c>
      <c r="BF28" s="560">
        <f>IF(AND(L28=1,定員30名以上!L29="○",定員30名以上!L129&gt;=5),2,IF(AND(L28=1,定員30名以上!L29="○",定員30名以上!L129&lt;5),1,IF(AND(L28=0,定員30名以上!L29="○"),1,0)))</f>
        <v>0</v>
      </c>
      <c r="BG28" s="560">
        <f>IF(AND(M28=1,定員30名以上!M29="○",定員30名以上!M129&gt;=5),2,IF(AND(M28=1,定員30名以上!M29="○",定員30名以上!M129&lt;5),1,IF(AND(M28=0,定員30名以上!M29="○"),1,0)))</f>
        <v>0</v>
      </c>
      <c r="BH28" s="560">
        <f>IF(AND(N28=1,定員30名以上!N29="○",定員30名以上!N129&gt;=5),2,IF(AND(N28=1,定員30名以上!N29="○",定員30名以上!N129&lt;5),1,IF(AND(N28=0,定員30名以上!N29="○"),1,0)))</f>
        <v>0</v>
      </c>
      <c r="BI28" s="560">
        <f>IF(AND(O28=1,定員30名以上!O29="○",定員30名以上!O129&gt;=5),2,IF(AND(O28=1,定員30名以上!O29="○",定員30名以上!O129&lt;5),1,IF(AND(O28=0,定員30名以上!O29="○"),1,0)))</f>
        <v>0</v>
      </c>
      <c r="BJ28" s="560">
        <f>IF(AND(P28=1,定員30名以上!P29="○",定員30名以上!P129&gt;=5),2,IF(AND(P28=1,定員30名以上!P29="○",定員30名以上!P129&lt;5),1,IF(AND(P28=0,定員30名以上!P29="○"),1,0)))</f>
        <v>0</v>
      </c>
      <c r="BK28" s="560">
        <f>IF(AND(Q28=1,定員30名以上!Q29="○",定員30名以上!Q129&gt;=5),2,IF(AND(Q28=1,定員30名以上!Q29="○",定員30名以上!Q129&lt;5),1,IF(AND(Q28=0,定員30名以上!Q29="○"),1,0)))</f>
        <v>0</v>
      </c>
      <c r="BL28" s="560">
        <f>IF(AND(R28=1,定員30名以上!R29="○",定員30名以上!R129&gt;=5),2,IF(AND(R28=1,定員30名以上!R29="○",定員30名以上!R129&lt;5),1,IF(AND(R28=0,定員30名以上!R29="○"),1,0)))</f>
        <v>0</v>
      </c>
      <c r="BM28" s="560">
        <f>IF(AND(S28=1,定員30名以上!S29="○",定員30名以上!S129&gt;=5),2,IF(AND(S28=1,定員30名以上!S29="○",定員30名以上!S129&lt;5),1,IF(AND(S28=0,定員30名以上!S29="○"),1,0)))</f>
        <v>0</v>
      </c>
      <c r="BN28" s="560">
        <f>IF(AND(T28=1,定員30名以上!T29="○",定員30名以上!T129&gt;=5),2,IF(AND(T28=1,定員30名以上!T29="○",定員30名以上!T129&lt;5),1,IF(AND(T28=0,定員30名以上!T29="○"),1,0)))</f>
        <v>0</v>
      </c>
      <c r="BO28" s="560">
        <f>IF(AND(U28=1,定員30名以上!U29="○",定員30名以上!U129&gt;=5),2,IF(AND(U28=1,定員30名以上!U29="○",定員30名以上!U129&lt;5),1,IF(AND(U28=0,定員30名以上!U29="○"),1,0)))</f>
        <v>0</v>
      </c>
      <c r="BP28" s="560">
        <f>IF(AND(V28=1,定員30名以上!V29="○",定員30名以上!V129&gt;=5),2,IF(AND(V28=1,定員30名以上!V29="○",定員30名以上!V129&lt;5),1,IF(AND(V28=0,定員30名以上!V29="○"),1,0)))</f>
        <v>0</v>
      </c>
      <c r="BQ28" s="560">
        <f>IF(AND(W28=1,定員30名以上!W29="○",定員30名以上!W129&gt;=5),2,IF(AND(W28=1,定員30名以上!W29="○",定員30名以上!W129&lt;5),1,IF(AND(W28=0,定員30名以上!W29="○"),1,0)))</f>
        <v>0</v>
      </c>
      <c r="BR28" s="560">
        <f>IF(AND(X28=1,定員30名以上!X29="○",定員30名以上!X129&gt;=5),2,IF(AND(X28=1,定員30名以上!X29="○",定員30名以上!X129&lt;5),1,IF(AND(X28=0,定員30名以上!X29="○"),1,0)))</f>
        <v>0</v>
      </c>
      <c r="BS28" s="560">
        <f>IF(AND(Y28=1,定員30名以上!Y29="○",定員30名以上!Y129&gt;=5),2,IF(AND(Y28=1,定員30名以上!Y29="○",定員30名以上!Y129&lt;5),1,IF(AND(Y28=0,定員30名以上!Y29="○"),1,0)))</f>
        <v>0</v>
      </c>
      <c r="BT28" s="560">
        <f>IF(AND(Z28=1,定員30名以上!Z29="○",定員30名以上!Z129&gt;=5),2,IF(AND(Z28=1,定員30名以上!Z29="○",定員30名以上!Z129&lt;5),1,IF(AND(Z28=0,定員30名以上!Z29="○"),1,0)))</f>
        <v>0</v>
      </c>
      <c r="BU28" s="560">
        <f>IF(AND(AA28=1,定員30名以上!AA29="○",定員30名以上!AA129&gt;=5),2,IF(AND(AA28=1,定員30名以上!AA29="○",定員30名以上!AA129&lt;5),1,IF(AND(AA28=0,定員30名以上!AA29="○"),1,0)))</f>
        <v>0</v>
      </c>
      <c r="BV28" s="560">
        <f>IF(AND(AB28=1,定員30名以上!AB29="○",定員30名以上!AB129&gt;=5),2,IF(AND(AB28=1,定員30名以上!AB29="○",定員30名以上!AB129&lt;5),1,IF(AND(AB28=0,定員30名以上!AB29="○"),1,0)))</f>
        <v>0</v>
      </c>
      <c r="BW28" s="560">
        <f>IF(AND(AC28=1,定員30名以上!AC29="○",定員30名以上!AC129&gt;=5),2,IF(AND(AC28=1,定員30名以上!AC29="○",定員30名以上!AC129&lt;5),1,IF(AND(AC28=0,定員30名以上!AC29="○"),1,0)))</f>
        <v>0</v>
      </c>
      <c r="BX28" s="560">
        <f>IF(AND(AD28=1,定員30名以上!AD29="○",定員30名以上!AD129&gt;=5),2,IF(AND(AD28=1,定員30名以上!AD29="○",定員30名以上!AD129&lt;5),1,IF(AND(AD28=0,定員30名以上!AD29="○"),1,0)))</f>
        <v>0</v>
      </c>
      <c r="BY28" s="560">
        <f>IF(AND(AE28=1,定員30名以上!AE29="○",定員30名以上!AE129&gt;=5),2,IF(AND(AE28=1,定員30名以上!AE29="○",定員30名以上!AE129&lt;5),1,IF(AND(AE28=0,定員30名以上!AE29="○"),1,0)))</f>
        <v>0</v>
      </c>
      <c r="BZ28" s="560">
        <f>IF(AND(AF28=1,定員30名以上!AF29="○",定員30名以上!AF129&gt;=5),2,IF(AND(AF28=1,定員30名以上!AF29="○",定員30名以上!AF129&lt;5),1,IF(AND(AF28=0,定員30名以上!AF29="○"),1,0)))</f>
        <v>0</v>
      </c>
      <c r="CA28" s="560">
        <f>IF(AND(AG28=1,定員30名以上!AG29="○",定員30名以上!AG129&gt;=5),2,IF(AND(AG28=1,定員30名以上!AG29="○",定員30名以上!AG129&lt;5),1,IF(AND(AG28=0,定員30名以上!AG29="○"),1,0)))</f>
        <v>0</v>
      </c>
      <c r="CB28" s="560">
        <f>IF(AND(AH28=1,定員30名以上!AH29="○",定員30名以上!AH129&gt;=5),2,IF(AND(AH28=1,定員30名以上!AH29="○",定員30名以上!AH129&lt;5),1,IF(AND(AH28=0,定員30名以上!AH29="○"),1,0)))</f>
        <v>0</v>
      </c>
      <c r="CC28" s="560">
        <f>IF(AND(AI28=1,定員30名以上!AI29="○",定員30名以上!AI129&gt;=5),2,IF(AND(AI28=1,定員30名以上!AI29="○",定員30名以上!AI129&lt;5),1,IF(AND(AI28=0,定員30名以上!AI29="○"),1,0)))</f>
        <v>0</v>
      </c>
      <c r="CD28" s="560">
        <f>IF(AND(AJ28=1,定員30名以上!AJ29="○",定員30名以上!AJ129&gt;=5),2,IF(AND(AJ28=1,定員30名以上!AJ29="○",定員30名以上!AJ129&lt;5),1,IF(AND(AJ28=0,定員30名以上!AJ29="○"),1,0)))</f>
        <v>0</v>
      </c>
      <c r="CE28" s="560">
        <f>IF(AND(AK28=1,定員30名以上!AK29="○",定員30名以上!AK129&gt;=5),2,IF(AND(AK28=1,定員30名以上!AK29="○",定員30名以上!AK129&lt;5),1,IF(AND(AK28=0,定員30名以上!AK29="○"),1,0)))</f>
        <v>0</v>
      </c>
      <c r="CF28" s="560">
        <f>IF(AND(AL28=1,定員30名以上!AL29="○",定員30名以上!AL129&gt;=5),2,IF(AND(AL28=1,定員30名以上!AL29="○",定員30名以上!AL129&lt;5),1,IF(AND(AL28=0,定員30名以上!AL29="○"),1,0)))</f>
        <v>0</v>
      </c>
      <c r="CG28" s="560">
        <f>IF(AND(AM28=1,定員30名以上!AM29="○",定員30名以上!AM129&gt;=5),2,IF(AND(AM28=1,定員30名以上!AM29="○",定員30名以上!AM129&lt;5),1,IF(AND(AM28=0,定員30名以上!AM29="○"),1,0)))</f>
        <v>0</v>
      </c>
      <c r="CH28" s="560">
        <f>IF(AND(AN28=1,定員30名以上!AN29="○",定員30名以上!AN129&gt;=5),2,IF(AND(AN28=1,定員30名以上!AN29="○",定員30名以上!AN129&lt;5),1,IF(AND(AN28=0,定員30名以上!AN29="○"),1,0)))</f>
        <v>0</v>
      </c>
      <c r="CI28" s="560">
        <f>IF(AND(AO28=1,定員30名以上!AO29="○",定員30名以上!AO129&gt;=5),2,IF(AND(AO28=1,定員30名以上!AO29="○",定員30名以上!AO129&lt;5),1,IF(AND(AO28=0,定員30名以上!AO29="○"),1,0)))</f>
        <v>0</v>
      </c>
      <c r="CJ28" s="560">
        <f>IF(AND(AP28=1,定員30名以上!AP29="○",定員30名以上!AP129&gt;=5),2,IF(AND(AP28=1,定員30名以上!AP29="○",定員30名以上!AP129&lt;5),1,IF(AND(AP28=0,定員30名以上!AP29="○"),1,0)))</f>
        <v>0</v>
      </c>
      <c r="CK28" s="560">
        <f>IF(AND(AQ28=1,定員30名以上!AQ29="○",定員30名以上!AQ129&gt;=5),2,IF(AND(AQ28=1,定員30名以上!AQ29="○",定員30名以上!AQ129&lt;5),1,IF(AND(AQ28=0,定員30名以上!AQ29="○"),1,0)))</f>
        <v>0</v>
      </c>
      <c r="CL28" s="560">
        <f t="shared" si="8"/>
        <v>0</v>
      </c>
      <c r="CM28" s="560">
        <f t="shared" si="6"/>
        <v>0</v>
      </c>
      <c r="CN28" s="560">
        <f t="shared" si="7"/>
        <v>0</v>
      </c>
    </row>
    <row r="29" spans="1:92">
      <c r="A29" s="572">
        <v>22</v>
      </c>
      <c r="B29" s="573"/>
      <c r="C29" s="574">
        <f t="shared" ref="C29:AQ35" si="14">IF(OR(AND(44626&gt;=C130,C130&gt;=44588),AND(45382&gt;=C130,C130&gt;=44659)),1,0)</f>
        <v>1</v>
      </c>
      <c r="D29" s="574">
        <f t="shared" si="14"/>
        <v>1</v>
      </c>
      <c r="E29" s="574">
        <f t="shared" si="14"/>
        <v>1</v>
      </c>
      <c r="F29" s="574">
        <f t="shared" si="14"/>
        <v>1</v>
      </c>
      <c r="G29" s="574">
        <f t="shared" si="14"/>
        <v>1</v>
      </c>
      <c r="H29" s="574">
        <f t="shared" si="14"/>
        <v>1</v>
      </c>
      <c r="I29" s="574">
        <f t="shared" si="14"/>
        <v>1</v>
      </c>
      <c r="J29" s="574">
        <f t="shared" si="14"/>
        <v>1</v>
      </c>
      <c r="K29" s="574">
        <f t="shared" si="14"/>
        <v>0</v>
      </c>
      <c r="L29" s="574">
        <f t="shared" si="14"/>
        <v>0</v>
      </c>
      <c r="M29" s="574">
        <f t="shared" si="14"/>
        <v>0</v>
      </c>
      <c r="N29" s="574">
        <f t="shared" si="14"/>
        <v>0</v>
      </c>
      <c r="O29" s="574">
        <f t="shared" si="14"/>
        <v>0</v>
      </c>
      <c r="P29" s="574">
        <f t="shared" si="14"/>
        <v>0</v>
      </c>
      <c r="Q29" s="574">
        <f t="shared" si="14"/>
        <v>0</v>
      </c>
      <c r="R29" s="574">
        <f t="shared" si="14"/>
        <v>0</v>
      </c>
      <c r="S29" s="574">
        <f t="shared" si="14"/>
        <v>0</v>
      </c>
      <c r="T29" s="574">
        <f t="shared" si="14"/>
        <v>0</v>
      </c>
      <c r="U29" s="574">
        <f t="shared" si="14"/>
        <v>1</v>
      </c>
      <c r="V29" s="574">
        <f t="shared" si="14"/>
        <v>1</v>
      </c>
      <c r="W29" s="574">
        <f t="shared" si="14"/>
        <v>1</v>
      </c>
      <c r="X29" s="574">
        <f t="shared" si="14"/>
        <v>1</v>
      </c>
      <c r="Y29" s="574">
        <f t="shared" si="14"/>
        <v>1</v>
      </c>
      <c r="Z29" s="574">
        <f t="shared" si="14"/>
        <v>1</v>
      </c>
      <c r="AA29" s="574">
        <f t="shared" si="14"/>
        <v>1</v>
      </c>
      <c r="AB29" s="574">
        <f t="shared" si="14"/>
        <v>0</v>
      </c>
      <c r="AC29" s="574">
        <f t="shared" si="14"/>
        <v>0</v>
      </c>
      <c r="AD29" s="574">
        <f t="shared" si="14"/>
        <v>0</v>
      </c>
      <c r="AE29" s="574">
        <f t="shared" si="14"/>
        <v>0</v>
      </c>
      <c r="AF29" s="574">
        <f t="shared" si="14"/>
        <v>0</v>
      </c>
      <c r="AG29" s="574">
        <f t="shared" si="14"/>
        <v>0</v>
      </c>
      <c r="AH29" s="574">
        <f t="shared" si="14"/>
        <v>0</v>
      </c>
      <c r="AI29" s="574">
        <f t="shared" si="14"/>
        <v>0</v>
      </c>
      <c r="AJ29" s="574">
        <f t="shared" si="14"/>
        <v>0</v>
      </c>
      <c r="AK29" s="574">
        <f t="shared" si="14"/>
        <v>0</v>
      </c>
      <c r="AL29" s="574">
        <f t="shared" si="14"/>
        <v>0</v>
      </c>
      <c r="AM29" s="574">
        <f t="shared" si="14"/>
        <v>0</v>
      </c>
      <c r="AN29" s="574">
        <f t="shared" si="14"/>
        <v>0</v>
      </c>
      <c r="AO29" s="574">
        <f t="shared" si="14"/>
        <v>0</v>
      </c>
      <c r="AP29" s="574">
        <f t="shared" si="14"/>
        <v>0</v>
      </c>
      <c r="AQ29" s="574">
        <f t="shared" si="14"/>
        <v>0</v>
      </c>
      <c r="AR29" s="572">
        <f t="shared" si="3"/>
        <v>0</v>
      </c>
      <c r="AS29" s="572">
        <f t="shared" si="4"/>
        <v>0</v>
      </c>
      <c r="AT29" s="572">
        <f t="shared" si="5"/>
        <v>0</v>
      </c>
      <c r="AV29" s="575" t="str">
        <f t="shared" si="2"/>
        <v/>
      </c>
      <c r="AW29" s="560">
        <f>IF(AND(C29=1,定員30名以上!C30="○",定員30名以上!C130&gt;=5),2,IF(AND(C29=1,定員30名以上!C30="○",定員30名以上!C130&lt;5),1,IF(AND(C29=0,定員30名以上!C30="○"),1,0)))</f>
        <v>0</v>
      </c>
      <c r="AX29" s="560">
        <f>IF(AND(D29=1,定員30名以上!D30="○",定員30名以上!D130&gt;=5),2,IF(AND(D29=1,定員30名以上!D30="○",定員30名以上!D130&lt;5),1,IF(AND(D29=0,定員30名以上!D30="○"),1,0)))</f>
        <v>0</v>
      </c>
      <c r="AY29" s="560">
        <f>IF(AND(E29=1,定員30名以上!E30="○",定員30名以上!E130&gt;=5),2,IF(AND(E29=1,定員30名以上!E30="○",定員30名以上!E130&lt;5),1,IF(AND(E29=0,定員30名以上!E30="○"),1,0)))</f>
        <v>0</v>
      </c>
      <c r="AZ29" s="560">
        <f>IF(AND(F29=1,定員30名以上!F30="○",定員30名以上!F130&gt;=5),2,IF(AND(F29=1,定員30名以上!F30="○",定員30名以上!F130&lt;5),1,IF(AND(F29=0,定員30名以上!F30="○"),1,0)))</f>
        <v>0</v>
      </c>
      <c r="BA29" s="560">
        <f>IF(AND(G29=1,定員30名以上!G30="○",定員30名以上!G130&gt;=5),2,IF(AND(G29=1,定員30名以上!G30="○",定員30名以上!G130&lt;5),1,IF(AND(G29=0,定員30名以上!G30="○"),1,0)))</f>
        <v>0</v>
      </c>
      <c r="BB29" s="560">
        <f>IF(AND(H29=1,定員30名以上!H30="○",定員30名以上!H130&gt;=5),2,IF(AND(H29=1,定員30名以上!H30="○",定員30名以上!H130&lt;5),1,IF(AND(H29=0,定員30名以上!H30="○"),1,0)))</f>
        <v>0</v>
      </c>
      <c r="BC29" s="560">
        <f>IF(AND(I29=1,定員30名以上!I30="○",定員30名以上!I130&gt;=5),2,IF(AND(I29=1,定員30名以上!I30="○",定員30名以上!I130&lt;5),1,IF(AND(I29=0,定員30名以上!I30="○"),1,0)))</f>
        <v>0</v>
      </c>
      <c r="BD29" s="560">
        <f>IF(AND(J29=1,定員30名以上!J30="○",定員30名以上!J130&gt;=5),2,IF(AND(J29=1,定員30名以上!J30="○",定員30名以上!J130&lt;5),1,IF(AND(J29=0,定員30名以上!J30="○"),1,0)))</f>
        <v>0</v>
      </c>
      <c r="BE29" s="560">
        <f>IF(AND(K29=1,定員30名以上!K30="○",定員30名以上!K130&gt;=5),2,IF(AND(K29=1,定員30名以上!K30="○",定員30名以上!K130&lt;5),1,IF(AND(K29=0,定員30名以上!K30="○"),1,0)))</f>
        <v>0</v>
      </c>
      <c r="BF29" s="560">
        <f>IF(AND(L29=1,定員30名以上!L30="○",定員30名以上!L130&gt;=5),2,IF(AND(L29=1,定員30名以上!L30="○",定員30名以上!L130&lt;5),1,IF(AND(L29=0,定員30名以上!L30="○"),1,0)))</f>
        <v>0</v>
      </c>
      <c r="BG29" s="560">
        <f>IF(AND(M29=1,定員30名以上!M30="○",定員30名以上!M130&gt;=5),2,IF(AND(M29=1,定員30名以上!M30="○",定員30名以上!M130&lt;5),1,IF(AND(M29=0,定員30名以上!M30="○"),1,0)))</f>
        <v>0</v>
      </c>
      <c r="BH29" s="560">
        <f>IF(AND(N29=1,定員30名以上!N30="○",定員30名以上!N130&gt;=5),2,IF(AND(N29=1,定員30名以上!N30="○",定員30名以上!N130&lt;5),1,IF(AND(N29=0,定員30名以上!N30="○"),1,0)))</f>
        <v>0</v>
      </c>
      <c r="BI29" s="560">
        <f>IF(AND(O29=1,定員30名以上!O30="○",定員30名以上!O130&gt;=5),2,IF(AND(O29=1,定員30名以上!O30="○",定員30名以上!O130&lt;5),1,IF(AND(O29=0,定員30名以上!O30="○"),1,0)))</f>
        <v>0</v>
      </c>
      <c r="BJ29" s="560">
        <f>IF(AND(P29=1,定員30名以上!P30="○",定員30名以上!P130&gt;=5),2,IF(AND(P29=1,定員30名以上!P30="○",定員30名以上!P130&lt;5),1,IF(AND(P29=0,定員30名以上!P30="○"),1,0)))</f>
        <v>0</v>
      </c>
      <c r="BK29" s="560">
        <f>IF(AND(Q29=1,定員30名以上!Q30="○",定員30名以上!Q130&gt;=5),2,IF(AND(Q29=1,定員30名以上!Q30="○",定員30名以上!Q130&lt;5),1,IF(AND(Q29=0,定員30名以上!Q30="○"),1,0)))</f>
        <v>0</v>
      </c>
      <c r="BL29" s="560">
        <f>IF(AND(R29=1,定員30名以上!R30="○",定員30名以上!R130&gt;=5),2,IF(AND(R29=1,定員30名以上!R30="○",定員30名以上!R130&lt;5),1,IF(AND(R29=0,定員30名以上!R30="○"),1,0)))</f>
        <v>0</v>
      </c>
      <c r="BM29" s="560">
        <f>IF(AND(S29=1,定員30名以上!S30="○",定員30名以上!S130&gt;=5),2,IF(AND(S29=1,定員30名以上!S30="○",定員30名以上!S130&lt;5),1,IF(AND(S29=0,定員30名以上!S30="○"),1,0)))</f>
        <v>0</v>
      </c>
      <c r="BN29" s="560">
        <f>IF(AND(T29=1,定員30名以上!T30="○",定員30名以上!T130&gt;=5),2,IF(AND(T29=1,定員30名以上!T30="○",定員30名以上!T130&lt;5),1,IF(AND(T29=0,定員30名以上!T30="○"),1,0)))</f>
        <v>0</v>
      </c>
      <c r="BO29" s="560">
        <f>IF(AND(U29=1,定員30名以上!U30="○",定員30名以上!U130&gt;=5),2,IF(AND(U29=1,定員30名以上!U30="○",定員30名以上!U130&lt;5),1,IF(AND(U29=0,定員30名以上!U30="○"),1,0)))</f>
        <v>0</v>
      </c>
      <c r="BP29" s="560">
        <f>IF(AND(V29=1,定員30名以上!V30="○",定員30名以上!V130&gt;=5),2,IF(AND(V29=1,定員30名以上!V30="○",定員30名以上!V130&lt;5),1,IF(AND(V29=0,定員30名以上!V30="○"),1,0)))</f>
        <v>0</v>
      </c>
      <c r="BQ29" s="560">
        <f>IF(AND(W29=1,定員30名以上!W30="○",定員30名以上!W130&gt;=5),2,IF(AND(W29=1,定員30名以上!W30="○",定員30名以上!W130&lt;5),1,IF(AND(W29=0,定員30名以上!W30="○"),1,0)))</f>
        <v>0</v>
      </c>
      <c r="BR29" s="560">
        <f>IF(AND(X29=1,定員30名以上!X30="○",定員30名以上!X130&gt;=5),2,IF(AND(X29=1,定員30名以上!X30="○",定員30名以上!X130&lt;5),1,IF(AND(X29=0,定員30名以上!X30="○"),1,0)))</f>
        <v>0</v>
      </c>
      <c r="BS29" s="560">
        <f>IF(AND(Y29=1,定員30名以上!Y30="○",定員30名以上!Y130&gt;=5),2,IF(AND(Y29=1,定員30名以上!Y30="○",定員30名以上!Y130&lt;5),1,IF(AND(Y29=0,定員30名以上!Y30="○"),1,0)))</f>
        <v>0</v>
      </c>
      <c r="BT29" s="560">
        <f>IF(AND(Z29=1,定員30名以上!Z30="○",定員30名以上!Z130&gt;=5),2,IF(AND(Z29=1,定員30名以上!Z30="○",定員30名以上!Z130&lt;5),1,IF(AND(Z29=0,定員30名以上!Z30="○"),1,0)))</f>
        <v>0</v>
      </c>
      <c r="BU29" s="560">
        <f>IF(AND(AA29=1,定員30名以上!AA30="○",定員30名以上!AA130&gt;=5),2,IF(AND(AA29=1,定員30名以上!AA30="○",定員30名以上!AA130&lt;5),1,IF(AND(AA29=0,定員30名以上!AA30="○"),1,0)))</f>
        <v>0</v>
      </c>
      <c r="BV29" s="560">
        <f>IF(AND(AB29=1,定員30名以上!AB30="○",定員30名以上!AB130&gt;=5),2,IF(AND(AB29=1,定員30名以上!AB30="○",定員30名以上!AB130&lt;5),1,IF(AND(AB29=0,定員30名以上!AB30="○"),1,0)))</f>
        <v>0</v>
      </c>
      <c r="BW29" s="560">
        <f>IF(AND(AC29=1,定員30名以上!AC30="○",定員30名以上!AC130&gt;=5),2,IF(AND(AC29=1,定員30名以上!AC30="○",定員30名以上!AC130&lt;5),1,IF(AND(AC29=0,定員30名以上!AC30="○"),1,0)))</f>
        <v>0</v>
      </c>
      <c r="BX29" s="560">
        <f>IF(AND(AD29=1,定員30名以上!AD30="○",定員30名以上!AD130&gt;=5),2,IF(AND(AD29=1,定員30名以上!AD30="○",定員30名以上!AD130&lt;5),1,IF(AND(AD29=0,定員30名以上!AD30="○"),1,0)))</f>
        <v>0</v>
      </c>
      <c r="BY29" s="560">
        <f>IF(AND(AE29=1,定員30名以上!AE30="○",定員30名以上!AE130&gt;=5),2,IF(AND(AE29=1,定員30名以上!AE30="○",定員30名以上!AE130&lt;5),1,IF(AND(AE29=0,定員30名以上!AE30="○"),1,0)))</f>
        <v>0</v>
      </c>
      <c r="BZ29" s="560">
        <f>IF(AND(AF29=1,定員30名以上!AF30="○",定員30名以上!AF130&gt;=5),2,IF(AND(AF29=1,定員30名以上!AF30="○",定員30名以上!AF130&lt;5),1,IF(AND(AF29=0,定員30名以上!AF30="○"),1,0)))</f>
        <v>0</v>
      </c>
      <c r="CA29" s="560">
        <f>IF(AND(AG29=1,定員30名以上!AG30="○",定員30名以上!AG130&gt;=5),2,IF(AND(AG29=1,定員30名以上!AG30="○",定員30名以上!AG130&lt;5),1,IF(AND(AG29=0,定員30名以上!AG30="○"),1,0)))</f>
        <v>0</v>
      </c>
      <c r="CB29" s="560">
        <f>IF(AND(AH29=1,定員30名以上!AH30="○",定員30名以上!AH130&gt;=5),2,IF(AND(AH29=1,定員30名以上!AH30="○",定員30名以上!AH130&lt;5),1,IF(AND(AH29=0,定員30名以上!AH30="○"),1,0)))</f>
        <v>0</v>
      </c>
      <c r="CC29" s="560">
        <f>IF(AND(AI29=1,定員30名以上!AI30="○",定員30名以上!AI130&gt;=5),2,IF(AND(AI29=1,定員30名以上!AI30="○",定員30名以上!AI130&lt;5),1,IF(AND(AI29=0,定員30名以上!AI30="○"),1,0)))</f>
        <v>0</v>
      </c>
      <c r="CD29" s="560">
        <f>IF(AND(AJ29=1,定員30名以上!AJ30="○",定員30名以上!AJ130&gt;=5),2,IF(AND(AJ29=1,定員30名以上!AJ30="○",定員30名以上!AJ130&lt;5),1,IF(AND(AJ29=0,定員30名以上!AJ30="○"),1,0)))</f>
        <v>0</v>
      </c>
      <c r="CE29" s="560">
        <f>IF(AND(AK29=1,定員30名以上!AK30="○",定員30名以上!AK130&gt;=5),2,IF(AND(AK29=1,定員30名以上!AK30="○",定員30名以上!AK130&lt;5),1,IF(AND(AK29=0,定員30名以上!AK30="○"),1,0)))</f>
        <v>0</v>
      </c>
      <c r="CF29" s="560">
        <f>IF(AND(AL29=1,定員30名以上!AL30="○",定員30名以上!AL130&gt;=5),2,IF(AND(AL29=1,定員30名以上!AL30="○",定員30名以上!AL130&lt;5),1,IF(AND(AL29=0,定員30名以上!AL30="○"),1,0)))</f>
        <v>0</v>
      </c>
      <c r="CG29" s="560">
        <f>IF(AND(AM29=1,定員30名以上!AM30="○",定員30名以上!AM130&gt;=5),2,IF(AND(AM29=1,定員30名以上!AM30="○",定員30名以上!AM130&lt;5),1,IF(AND(AM29=0,定員30名以上!AM30="○"),1,0)))</f>
        <v>0</v>
      </c>
      <c r="CH29" s="560">
        <f>IF(AND(AN29=1,定員30名以上!AN30="○",定員30名以上!AN130&gt;=5),2,IF(AND(AN29=1,定員30名以上!AN30="○",定員30名以上!AN130&lt;5),1,IF(AND(AN29=0,定員30名以上!AN30="○"),1,0)))</f>
        <v>0</v>
      </c>
      <c r="CI29" s="560">
        <f>IF(AND(AO29=1,定員30名以上!AO30="○",定員30名以上!AO130&gt;=5),2,IF(AND(AO29=1,定員30名以上!AO30="○",定員30名以上!AO130&lt;5),1,IF(AND(AO29=0,定員30名以上!AO30="○"),1,0)))</f>
        <v>0</v>
      </c>
      <c r="CJ29" s="560">
        <f>IF(AND(AP29=1,定員30名以上!AP30="○",定員30名以上!AP130&gt;=5),2,IF(AND(AP29=1,定員30名以上!AP30="○",定員30名以上!AP130&lt;5),1,IF(AND(AP29=0,定員30名以上!AP30="○"),1,0)))</f>
        <v>0</v>
      </c>
      <c r="CK29" s="560">
        <f>IF(AND(AQ29=1,定員30名以上!AQ30="○",定員30名以上!AQ130&gt;=5),2,IF(AND(AQ29=1,定員30名以上!AQ30="○",定員30名以上!AQ130&lt;5),1,IF(AND(AQ29=0,定員30名以上!AQ30="○"),1,0)))</f>
        <v>0</v>
      </c>
      <c r="CL29" s="560">
        <f t="shared" si="8"/>
        <v>0</v>
      </c>
      <c r="CM29" s="560">
        <f t="shared" si="6"/>
        <v>0</v>
      </c>
      <c r="CN29" s="560">
        <f t="shared" si="7"/>
        <v>0</v>
      </c>
    </row>
    <row r="30" spans="1:92">
      <c r="A30" s="572">
        <v>23</v>
      </c>
      <c r="B30" s="573"/>
      <c r="C30" s="574">
        <f t="shared" si="14"/>
        <v>1</v>
      </c>
      <c r="D30" s="574">
        <f t="shared" si="14"/>
        <v>1</v>
      </c>
      <c r="E30" s="574">
        <f t="shared" si="14"/>
        <v>1</v>
      </c>
      <c r="F30" s="574">
        <f t="shared" si="14"/>
        <v>1</v>
      </c>
      <c r="G30" s="574">
        <f t="shared" si="14"/>
        <v>1</v>
      </c>
      <c r="H30" s="574">
        <f t="shared" si="14"/>
        <v>1</v>
      </c>
      <c r="I30" s="574">
        <f t="shared" si="14"/>
        <v>1</v>
      </c>
      <c r="J30" s="574">
        <f t="shared" si="14"/>
        <v>1</v>
      </c>
      <c r="K30" s="574">
        <f t="shared" si="14"/>
        <v>0</v>
      </c>
      <c r="L30" s="574">
        <f t="shared" si="14"/>
        <v>0</v>
      </c>
      <c r="M30" s="574">
        <f t="shared" si="14"/>
        <v>0</v>
      </c>
      <c r="N30" s="574">
        <f t="shared" si="14"/>
        <v>0</v>
      </c>
      <c r="O30" s="574">
        <f t="shared" si="14"/>
        <v>0</v>
      </c>
      <c r="P30" s="574">
        <f t="shared" si="14"/>
        <v>0</v>
      </c>
      <c r="Q30" s="574">
        <f t="shared" si="14"/>
        <v>0</v>
      </c>
      <c r="R30" s="574">
        <f t="shared" si="14"/>
        <v>0</v>
      </c>
      <c r="S30" s="574">
        <f t="shared" si="14"/>
        <v>0</v>
      </c>
      <c r="T30" s="574">
        <f t="shared" si="14"/>
        <v>0</v>
      </c>
      <c r="U30" s="574">
        <f t="shared" si="14"/>
        <v>1</v>
      </c>
      <c r="V30" s="574">
        <f t="shared" si="14"/>
        <v>1</v>
      </c>
      <c r="W30" s="574">
        <f t="shared" si="14"/>
        <v>1</v>
      </c>
      <c r="X30" s="574">
        <f t="shared" si="14"/>
        <v>1</v>
      </c>
      <c r="Y30" s="574">
        <f t="shared" si="14"/>
        <v>1</v>
      </c>
      <c r="Z30" s="574">
        <f t="shared" si="14"/>
        <v>1</v>
      </c>
      <c r="AA30" s="574">
        <f t="shared" si="14"/>
        <v>1</v>
      </c>
      <c r="AB30" s="574">
        <f t="shared" si="14"/>
        <v>0</v>
      </c>
      <c r="AC30" s="574">
        <f t="shared" si="14"/>
        <v>0</v>
      </c>
      <c r="AD30" s="574">
        <f t="shared" si="14"/>
        <v>0</v>
      </c>
      <c r="AE30" s="574">
        <f t="shared" si="14"/>
        <v>0</v>
      </c>
      <c r="AF30" s="574">
        <f t="shared" si="14"/>
        <v>0</v>
      </c>
      <c r="AG30" s="574">
        <f t="shared" si="14"/>
        <v>0</v>
      </c>
      <c r="AH30" s="574">
        <f t="shared" si="14"/>
        <v>0</v>
      </c>
      <c r="AI30" s="574">
        <f t="shared" si="14"/>
        <v>0</v>
      </c>
      <c r="AJ30" s="574">
        <f t="shared" si="14"/>
        <v>0</v>
      </c>
      <c r="AK30" s="574">
        <f t="shared" si="14"/>
        <v>0</v>
      </c>
      <c r="AL30" s="574">
        <f t="shared" si="14"/>
        <v>0</v>
      </c>
      <c r="AM30" s="574">
        <f t="shared" si="14"/>
        <v>0</v>
      </c>
      <c r="AN30" s="574">
        <f t="shared" si="14"/>
        <v>0</v>
      </c>
      <c r="AO30" s="574">
        <f t="shared" si="14"/>
        <v>0</v>
      </c>
      <c r="AP30" s="574">
        <f t="shared" si="14"/>
        <v>0</v>
      </c>
      <c r="AQ30" s="574">
        <f t="shared" si="14"/>
        <v>0</v>
      </c>
      <c r="AR30" s="572">
        <f t="shared" si="3"/>
        <v>0</v>
      </c>
      <c r="AS30" s="572">
        <f t="shared" si="4"/>
        <v>0</v>
      </c>
      <c r="AT30" s="572">
        <f t="shared" si="5"/>
        <v>0</v>
      </c>
      <c r="AV30" s="575" t="str">
        <f t="shared" si="2"/>
        <v/>
      </c>
      <c r="AW30" s="560">
        <f>IF(AND(C30=1,定員30名以上!C31="○",定員30名以上!C131&gt;=5),2,IF(AND(C30=1,定員30名以上!C31="○",定員30名以上!C131&lt;5),1,IF(AND(C30=0,定員30名以上!C31="○"),1,0)))</f>
        <v>0</v>
      </c>
      <c r="AX30" s="560">
        <f>IF(AND(D30=1,定員30名以上!D31="○",定員30名以上!D131&gt;=5),2,IF(AND(D30=1,定員30名以上!D31="○",定員30名以上!D131&lt;5),1,IF(AND(D30=0,定員30名以上!D31="○"),1,0)))</f>
        <v>0</v>
      </c>
      <c r="AY30" s="560">
        <f>IF(AND(E30=1,定員30名以上!E31="○",定員30名以上!E131&gt;=5),2,IF(AND(E30=1,定員30名以上!E31="○",定員30名以上!E131&lt;5),1,IF(AND(E30=0,定員30名以上!E31="○"),1,0)))</f>
        <v>0</v>
      </c>
      <c r="AZ30" s="560">
        <f>IF(AND(F30=1,定員30名以上!F31="○",定員30名以上!F131&gt;=5),2,IF(AND(F30=1,定員30名以上!F31="○",定員30名以上!F131&lt;5),1,IF(AND(F30=0,定員30名以上!F31="○"),1,0)))</f>
        <v>0</v>
      </c>
      <c r="BA30" s="560">
        <f>IF(AND(G30=1,定員30名以上!G31="○",定員30名以上!G131&gt;=5),2,IF(AND(G30=1,定員30名以上!G31="○",定員30名以上!G131&lt;5),1,IF(AND(G30=0,定員30名以上!G31="○"),1,0)))</f>
        <v>0</v>
      </c>
      <c r="BB30" s="560">
        <f>IF(AND(H30=1,定員30名以上!H31="○",定員30名以上!H131&gt;=5),2,IF(AND(H30=1,定員30名以上!H31="○",定員30名以上!H131&lt;5),1,IF(AND(H30=0,定員30名以上!H31="○"),1,0)))</f>
        <v>0</v>
      </c>
      <c r="BC30" s="560">
        <f>IF(AND(I30=1,定員30名以上!I31="○",定員30名以上!I131&gt;=5),2,IF(AND(I30=1,定員30名以上!I31="○",定員30名以上!I131&lt;5),1,IF(AND(I30=0,定員30名以上!I31="○"),1,0)))</f>
        <v>0</v>
      </c>
      <c r="BD30" s="560">
        <f>IF(AND(J30=1,定員30名以上!J31="○",定員30名以上!J131&gt;=5),2,IF(AND(J30=1,定員30名以上!J31="○",定員30名以上!J131&lt;5),1,IF(AND(J30=0,定員30名以上!J31="○"),1,0)))</f>
        <v>0</v>
      </c>
      <c r="BE30" s="560">
        <f>IF(AND(K30=1,定員30名以上!K31="○",定員30名以上!K131&gt;=5),2,IF(AND(K30=1,定員30名以上!K31="○",定員30名以上!K131&lt;5),1,IF(AND(K30=0,定員30名以上!K31="○"),1,0)))</f>
        <v>0</v>
      </c>
      <c r="BF30" s="560">
        <f>IF(AND(L30=1,定員30名以上!L31="○",定員30名以上!L131&gt;=5),2,IF(AND(L30=1,定員30名以上!L31="○",定員30名以上!L131&lt;5),1,IF(AND(L30=0,定員30名以上!L31="○"),1,0)))</f>
        <v>0</v>
      </c>
      <c r="BG30" s="560">
        <f>IF(AND(M30=1,定員30名以上!M31="○",定員30名以上!M131&gt;=5),2,IF(AND(M30=1,定員30名以上!M31="○",定員30名以上!M131&lt;5),1,IF(AND(M30=0,定員30名以上!M31="○"),1,0)))</f>
        <v>0</v>
      </c>
      <c r="BH30" s="560">
        <f>IF(AND(N30=1,定員30名以上!N31="○",定員30名以上!N131&gt;=5),2,IF(AND(N30=1,定員30名以上!N31="○",定員30名以上!N131&lt;5),1,IF(AND(N30=0,定員30名以上!N31="○"),1,0)))</f>
        <v>0</v>
      </c>
      <c r="BI30" s="560">
        <f>IF(AND(O30=1,定員30名以上!O31="○",定員30名以上!O131&gt;=5),2,IF(AND(O30=1,定員30名以上!O31="○",定員30名以上!O131&lt;5),1,IF(AND(O30=0,定員30名以上!O31="○"),1,0)))</f>
        <v>0</v>
      </c>
      <c r="BJ30" s="560">
        <f>IF(AND(P30=1,定員30名以上!P31="○",定員30名以上!P131&gt;=5),2,IF(AND(P30=1,定員30名以上!P31="○",定員30名以上!P131&lt;5),1,IF(AND(P30=0,定員30名以上!P31="○"),1,0)))</f>
        <v>0</v>
      </c>
      <c r="BK30" s="560">
        <f>IF(AND(Q30=1,定員30名以上!Q31="○",定員30名以上!Q131&gt;=5),2,IF(AND(Q30=1,定員30名以上!Q31="○",定員30名以上!Q131&lt;5),1,IF(AND(Q30=0,定員30名以上!Q31="○"),1,0)))</f>
        <v>0</v>
      </c>
      <c r="BL30" s="560">
        <f>IF(AND(R30=1,定員30名以上!R31="○",定員30名以上!R131&gt;=5),2,IF(AND(R30=1,定員30名以上!R31="○",定員30名以上!R131&lt;5),1,IF(AND(R30=0,定員30名以上!R31="○"),1,0)))</f>
        <v>0</v>
      </c>
      <c r="BM30" s="560">
        <f>IF(AND(S30=1,定員30名以上!S31="○",定員30名以上!S131&gt;=5),2,IF(AND(S30=1,定員30名以上!S31="○",定員30名以上!S131&lt;5),1,IF(AND(S30=0,定員30名以上!S31="○"),1,0)))</f>
        <v>0</v>
      </c>
      <c r="BN30" s="560">
        <f>IF(AND(T30=1,定員30名以上!T31="○",定員30名以上!T131&gt;=5),2,IF(AND(T30=1,定員30名以上!T31="○",定員30名以上!T131&lt;5),1,IF(AND(T30=0,定員30名以上!T31="○"),1,0)))</f>
        <v>0</v>
      </c>
      <c r="BO30" s="560">
        <f>IF(AND(U30=1,定員30名以上!U31="○",定員30名以上!U131&gt;=5),2,IF(AND(U30=1,定員30名以上!U31="○",定員30名以上!U131&lt;5),1,IF(AND(U30=0,定員30名以上!U31="○"),1,0)))</f>
        <v>0</v>
      </c>
      <c r="BP30" s="560">
        <f>IF(AND(V30=1,定員30名以上!V31="○",定員30名以上!V131&gt;=5),2,IF(AND(V30=1,定員30名以上!V31="○",定員30名以上!V131&lt;5),1,IF(AND(V30=0,定員30名以上!V31="○"),1,0)))</f>
        <v>0</v>
      </c>
      <c r="BQ30" s="560">
        <f>IF(AND(W30=1,定員30名以上!W31="○",定員30名以上!W131&gt;=5),2,IF(AND(W30=1,定員30名以上!W31="○",定員30名以上!W131&lt;5),1,IF(AND(W30=0,定員30名以上!W31="○"),1,0)))</f>
        <v>0</v>
      </c>
      <c r="BR30" s="560">
        <f>IF(AND(X30=1,定員30名以上!X31="○",定員30名以上!X131&gt;=5),2,IF(AND(X30=1,定員30名以上!X31="○",定員30名以上!X131&lt;5),1,IF(AND(X30=0,定員30名以上!X31="○"),1,0)))</f>
        <v>0</v>
      </c>
      <c r="BS30" s="560">
        <f>IF(AND(Y30=1,定員30名以上!Y31="○",定員30名以上!Y131&gt;=5),2,IF(AND(Y30=1,定員30名以上!Y31="○",定員30名以上!Y131&lt;5),1,IF(AND(Y30=0,定員30名以上!Y31="○"),1,0)))</f>
        <v>0</v>
      </c>
      <c r="BT30" s="560">
        <f>IF(AND(Z30=1,定員30名以上!Z31="○",定員30名以上!Z131&gt;=5),2,IF(AND(Z30=1,定員30名以上!Z31="○",定員30名以上!Z131&lt;5),1,IF(AND(Z30=0,定員30名以上!Z31="○"),1,0)))</f>
        <v>0</v>
      </c>
      <c r="BU30" s="560">
        <f>IF(AND(AA30=1,定員30名以上!AA31="○",定員30名以上!AA131&gt;=5),2,IF(AND(AA30=1,定員30名以上!AA31="○",定員30名以上!AA131&lt;5),1,IF(AND(AA30=0,定員30名以上!AA31="○"),1,0)))</f>
        <v>0</v>
      </c>
      <c r="BV30" s="560">
        <f>IF(AND(AB30=1,定員30名以上!AB31="○",定員30名以上!AB131&gt;=5),2,IF(AND(AB30=1,定員30名以上!AB31="○",定員30名以上!AB131&lt;5),1,IF(AND(AB30=0,定員30名以上!AB31="○"),1,0)))</f>
        <v>0</v>
      </c>
      <c r="BW30" s="560">
        <f>IF(AND(AC30=1,定員30名以上!AC31="○",定員30名以上!AC131&gt;=5),2,IF(AND(AC30=1,定員30名以上!AC31="○",定員30名以上!AC131&lt;5),1,IF(AND(AC30=0,定員30名以上!AC31="○"),1,0)))</f>
        <v>0</v>
      </c>
      <c r="BX30" s="560">
        <f>IF(AND(AD30=1,定員30名以上!AD31="○",定員30名以上!AD131&gt;=5),2,IF(AND(AD30=1,定員30名以上!AD31="○",定員30名以上!AD131&lt;5),1,IF(AND(AD30=0,定員30名以上!AD31="○"),1,0)))</f>
        <v>0</v>
      </c>
      <c r="BY30" s="560">
        <f>IF(AND(AE30=1,定員30名以上!AE31="○",定員30名以上!AE131&gt;=5),2,IF(AND(AE30=1,定員30名以上!AE31="○",定員30名以上!AE131&lt;5),1,IF(AND(AE30=0,定員30名以上!AE31="○"),1,0)))</f>
        <v>0</v>
      </c>
      <c r="BZ30" s="560">
        <f>IF(AND(AF30=1,定員30名以上!AF31="○",定員30名以上!AF131&gt;=5),2,IF(AND(AF30=1,定員30名以上!AF31="○",定員30名以上!AF131&lt;5),1,IF(AND(AF30=0,定員30名以上!AF31="○"),1,0)))</f>
        <v>0</v>
      </c>
      <c r="CA30" s="560">
        <f>IF(AND(AG30=1,定員30名以上!AG31="○",定員30名以上!AG131&gt;=5),2,IF(AND(AG30=1,定員30名以上!AG31="○",定員30名以上!AG131&lt;5),1,IF(AND(AG30=0,定員30名以上!AG31="○"),1,0)))</f>
        <v>0</v>
      </c>
      <c r="CB30" s="560">
        <f>IF(AND(AH30=1,定員30名以上!AH31="○",定員30名以上!AH131&gt;=5),2,IF(AND(AH30=1,定員30名以上!AH31="○",定員30名以上!AH131&lt;5),1,IF(AND(AH30=0,定員30名以上!AH31="○"),1,0)))</f>
        <v>0</v>
      </c>
      <c r="CC30" s="560">
        <f>IF(AND(AI30=1,定員30名以上!AI31="○",定員30名以上!AI131&gt;=5),2,IF(AND(AI30=1,定員30名以上!AI31="○",定員30名以上!AI131&lt;5),1,IF(AND(AI30=0,定員30名以上!AI31="○"),1,0)))</f>
        <v>0</v>
      </c>
      <c r="CD30" s="560">
        <f>IF(AND(AJ30=1,定員30名以上!AJ31="○",定員30名以上!AJ131&gt;=5),2,IF(AND(AJ30=1,定員30名以上!AJ31="○",定員30名以上!AJ131&lt;5),1,IF(AND(AJ30=0,定員30名以上!AJ31="○"),1,0)))</f>
        <v>0</v>
      </c>
      <c r="CE30" s="560">
        <f>IF(AND(AK30=1,定員30名以上!AK31="○",定員30名以上!AK131&gt;=5),2,IF(AND(AK30=1,定員30名以上!AK31="○",定員30名以上!AK131&lt;5),1,IF(AND(AK30=0,定員30名以上!AK31="○"),1,0)))</f>
        <v>0</v>
      </c>
      <c r="CF30" s="560">
        <f>IF(AND(AL30=1,定員30名以上!AL31="○",定員30名以上!AL131&gt;=5),2,IF(AND(AL30=1,定員30名以上!AL31="○",定員30名以上!AL131&lt;5),1,IF(AND(AL30=0,定員30名以上!AL31="○"),1,0)))</f>
        <v>0</v>
      </c>
      <c r="CG30" s="560">
        <f>IF(AND(AM30=1,定員30名以上!AM31="○",定員30名以上!AM131&gt;=5),2,IF(AND(AM30=1,定員30名以上!AM31="○",定員30名以上!AM131&lt;5),1,IF(AND(AM30=0,定員30名以上!AM31="○"),1,0)))</f>
        <v>0</v>
      </c>
      <c r="CH30" s="560">
        <f>IF(AND(AN30=1,定員30名以上!AN31="○",定員30名以上!AN131&gt;=5),2,IF(AND(AN30=1,定員30名以上!AN31="○",定員30名以上!AN131&lt;5),1,IF(AND(AN30=0,定員30名以上!AN31="○"),1,0)))</f>
        <v>0</v>
      </c>
      <c r="CI30" s="560">
        <f>IF(AND(AO30=1,定員30名以上!AO31="○",定員30名以上!AO131&gt;=5),2,IF(AND(AO30=1,定員30名以上!AO31="○",定員30名以上!AO131&lt;5),1,IF(AND(AO30=0,定員30名以上!AO31="○"),1,0)))</f>
        <v>0</v>
      </c>
      <c r="CJ30" s="560">
        <f>IF(AND(AP30=1,定員30名以上!AP31="○",定員30名以上!AP131&gt;=5),2,IF(AND(AP30=1,定員30名以上!AP31="○",定員30名以上!AP131&lt;5),1,IF(AND(AP30=0,定員30名以上!AP31="○"),1,0)))</f>
        <v>0</v>
      </c>
      <c r="CK30" s="560">
        <f>IF(AND(AQ30=1,定員30名以上!AQ31="○",定員30名以上!AQ131&gt;=5),2,IF(AND(AQ30=1,定員30名以上!AQ31="○",定員30名以上!AQ131&lt;5),1,IF(AND(AQ30=0,定員30名以上!AQ31="○"),1,0)))</f>
        <v>0</v>
      </c>
      <c r="CL30" s="560">
        <f t="shared" si="8"/>
        <v>0</v>
      </c>
      <c r="CM30" s="560">
        <f t="shared" si="6"/>
        <v>0</v>
      </c>
      <c r="CN30" s="560">
        <f t="shared" si="7"/>
        <v>0</v>
      </c>
    </row>
    <row r="31" spans="1:92">
      <c r="A31" s="572">
        <v>24</v>
      </c>
      <c r="B31" s="573"/>
      <c r="C31" s="574">
        <f t="shared" si="14"/>
        <v>1</v>
      </c>
      <c r="D31" s="574">
        <f t="shared" si="14"/>
        <v>1</v>
      </c>
      <c r="E31" s="574">
        <f t="shared" si="14"/>
        <v>1</v>
      </c>
      <c r="F31" s="574">
        <f t="shared" si="14"/>
        <v>1</v>
      </c>
      <c r="G31" s="574">
        <f t="shared" si="14"/>
        <v>1</v>
      </c>
      <c r="H31" s="574">
        <f t="shared" si="14"/>
        <v>1</v>
      </c>
      <c r="I31" s="574">
        <f t="shared" si="14"/>
        <v>1</v>
      </c>
      <c r="J31" s="574">
        <f t="shared" si="14"/>
        <v>1</v>
      </c>
      <c r="K31" s="574">
        <f t="shared" si="14"/>
        <v>0</v>
      </c>
      <c r="L31" s="574">
        <f t="shared" si="14"/>
        <v>0</v>
      </c>
      <c r="M31" s="574">
        <f t="shared" si="14"/>
        <v>0</v>
      </c>
      <c r="N31" s="574">
        <f t="shared" si="14"/>
        <v>0</v>
      </c>
      <c r="O31" s="574">
        <f t="shared" si="14"/>
        <v>0</v>
      </c>
      <c r="P31" s="574">
        <f t="shared" si="14"/>
        <v>0</v>
      </c>
      <c r="Q31" s="574">
        <f t="shared" si="14"/>
        <v>0</v>
      </c>
      <c r="R31" s="574">
        <f t="shared" si="14"/>
        <v>0</v>
      </c>
      <c r="S31" s="574">
        <f t="shared" si="14"/>
        <v>0</v>
      </c>
      <c r="T31" s="574">
        <f t="shared" si="14"/>
        <v>0</v>
      </c>
      <c r="U31" s="574">
        <f t="shared" si="14"/>
        <v>1</v>
      </c>
      <c r="V31" s="574">
        <f t="shared" si="14"/>
        <v>1</v>
      </c>
      <c r="W31" s="574">
        <f t="shared" si="14"/>
        <v>1</v>
      </c>
      <c r="X31" s="574">
        <f t="shared" si="14"/>
        <v>1</v>
      </c>
      <c r="Y31" s="574">
        <f t="shared" si="14"/>
        <v>1</v>
      </c>
      <c r="Z31" s="574">
        <f t="shared" si="14"/>
        <v>1</v>
      </c>
      <c r="AA31" s="574">
        <f t="shared" si="14"/>
        <v>1</v>
      </c>
      <c r="AB31" s="574">
        <f t="shared" si="14"/>
        <v>0</v>
      </c>
      <c r="AC31" s="574">
        <f t="shared" si="14"/>
        <v>0</v>
      </c>
      <c r="AD31" s="574">
        <f t="shared" si="14"/>
        <v>0</v>
      </c>
      <c r="AE31" s="574">
        <f t="shared" si="14"/>
        <v>0</v>
      </c>
      <c r="AF31" s="574">
        <f t="shared" si="14"/>
        <v>0</v>
      </c>
      <c r="AG31" s="574">
        <f t="shared" si="14"/>
        <v>0</v>
      </c>
      <c r="AH31" s="574">
        <f t="shared" si="14"/>
        <v>0</v>
      </c>
      <c r="AI31" s="574">
        <f t="shared" si="14"/>
        <v>0</v>
      </c>
      <c r="AJ31" s="574">
        <f t="shared" si="14"/>
        <v>0</v>
      </c>
      <c r="AK31" s="574">
        <f t="shared" si="14"/>
        <v>0</v>
      </c>
      <c r="AL31" s="574">
        <f t="shared" si="14"/>
        <v>0</v>
      </c>
      <c r="AM31" s="574">
        <f t="shared" si="14"/>
        <v>0</v>
      </c>
      <c r="AN31" s="574">
        <f t="shared" si="14"/>
        <v>0</v>
      </c>
      <c r="AO31" s="574">
        <f t="shared" si="14"/>
        <v>0</v>
      </c>
      <c r="AP31" s="574">
        <f t="shared" si="14"/>
        <v>0</v>
      </c>
      <c r="AQ31" s="574">
        <f t="shared" si="14"/>
        <v>0</v>
      </c>
      <c r="AR31" s="572">
        <f t="shared" si="3"/>
        <v>0</v>
      </c>
      <c r="AS31" s="572">
        <f t="shared" si="4"/>
        <v>0</v>
      </c>
      <c r="AT31" s="572">
        <f t="shared" si="5"/>
        <v>0</v>
      </c>
      <c r="AV31" s="575" t="str">
        <f t="shared" si="2"/>
        <v/>
      </c>
      <c r="AW31" s="560">
        <f>IF(AND(C31=1,定員30名以上!C32="○",定員30名以上!C132&gt;=5),2,IF(AND(C31=1,定員30名以上!C32="○",定員30名以上!C132&lt;5),1,IF(AND(C31=0,定員30名以上!C32="○"),1,0)))</f>
        <v>0</v>
      </c>
      <c r="AX31" s="560">
        <f>IF(AND(D31=1,定員30名以上!D32="○",定員30名以上!D132&gt;=5),2,IF(AND(D31=1,定員30名以上!D32="○",定員30名以上!D132&lt;5),1,IF(AND(D31=0,定員30名以上!D32="○"),1,0)))</f>
        <v>0</v>
      </c>
      <c r="AY31" s="560">
        <f>IF(AND(E31=1,定員30名以上!E32="○",定員30名以上!E132&gt;=5),2,IF(AND(E31=1,定員30名以上!E32="○",定員30名以上!E132&lt;5),1,IF(AND(E31=0,定員30名以上!E32="○"),1,0)))</f>
        <v>0</v>
      </c>
      <c r="AZ31" s="560">
        <f>IF(AND(F31=1,定員30名以上!F32="○",定員30名以上!F132&gt;=5),2,IF(AND(F31=1,定員30名以上!F32="○",定員30名以上!F132&lt;5),1,IF(AND(F31=0,定員30名以上!F32="○"),1,0)))</f>
        <v>0</v>
      </c>
      <c r="BA31" s="560">
        <f>IF(AND(G31=1,定員30名以上!G32="○",定員30名以上!G132&gt;=5),2,IF(AND(G31=1,定員30名以上!G32="○",定員30名以上!G132&lt;5),1,IF(AND(G31=0,定員30名以上!G32="○"),1,0)))</f>
        <v>0</v>
      </c>
      <c r="BB31" s="560">
        <f>IF(AND(H31=1,定員30名以上!H32="○",定員30名以上!H132&gt;=5),2,IF(AND(H31=1,定員30名以上!H32="○",定員30名以上!H132&lt;5),1,IF(AND(H31=0,定員30名以上!H32="○"),1,0)))</f>
        <v>0</v>
      </c>
      <c r="BC31" s="560">
        <f>IF(AND(I31=1,定員30名以上!I32="○",定員30名以上!I132&gt;=5),2,IF(AND(I31=1,定員30名以上!I32="○",定員30名以上!I132&lt;5),1,IF(AND(I31=0,定員30名以上!I32="○"),1,0)))</f>
        <v>0</v>
      </c>
      <c r="BD31" s="560">
        <f>IF(AND(J31=1,定員30名以上!J32="○",定員30名以上!J132&gt;=5),2,IF(AND(J31=1,定員30名以上!J32="○",定員30名以上!J132&lt;5),1,IF(AND(J31=0,定員30名以上!J32="○"),1,0)))</f>
        <v>0</v>
      </c>
      <c r="BE31" s="560">
        <f>IF(AND(K31=1,定員30名以上!K32="○",定員30名以上!K132&gt;=5),2,IF(AND(K31=1,定員30名以上!K32="○",定員30名以上!K132&lt;5),1,IF(AND(K31=0,定員30名以上!K32="○"),1,0)))</f>
        <v>0</v>
      </c>
      <c r="BF31" s="560">
        <f>IF(AND(L31=1,定員30名以上!L32="○",定員30名以上!L132&gt;=5),2,IF(AND(L31=1,定員30名以上!L32="○",定員30名以上!L132&lt;5),1,IF(AND(L31=0,定員30名以上!L32="○"),1,0)))</f>
        <v>0</v>
      </c>
      <c r="BG31" s="560">
        <f>IF(AND(M31=1,定員30名以上!M32="○",定員30名以上!M132&gt;=5),2,IF(AND(M31=1,定員30名以上!M32="○",定員30名以上!M132&lt;5),1,IF(AND(M31=0,定員30名以上!M32="○"),1,0)))</f>
        <v>0</v>
      </c>
      <c r="BH31" s="560">
        <f>IF(AND(N31=1,定員30名以上!N32="○",定員30名以上!N132&gt;=5),2,IF(AND(N31=1,定員30名以上!N32="○",定員30名以上!N132&lt;5),1,IF(AND(N31=0,定員30名以上!N32="○"),1,0)))</f>
        <v>0</v>
      </c>
      <c r="BI31" s="560">
        <f>IF(AND(O31=1,定員30名以上!O32="○",定員30名以上!O132&gt;=5),2,IF(AND(O31=1,定員30名以上!O32="○",定員30名以上!O132&lt;5),1,IF(AND(O31=0,定員30名以上!O32="○"),1,0)))</f>
        <v>0</v>
      </c>
      <c r="BJ31" s="560">
        <f>IF(AND(P31=1,定員30名以上!P32="○",定員30名以上!P132&gt;=5),2,IF(AND(P31=1,定員30名以上!P32="○",定員30名以上!P132&lt;5),1,IF(AND(P31=0,定員30名以上!P32="○"),1,0)))</f>
        <v>0</v>
      </c>
      <c r="BK31" s="560">
        <f>IF(AND(Q31=1,定員30名以上!Q32="○",定員30名以上!Q132&gt;=5),2,IF(AND(Q31=1,定員30名以上!Q32="○",定員30名以上!Q132&lt;5),1,IF(AND(Q31=0,定員30名以上!Q32="○"),1,0)))</f>
        <v>0</v>
      </c>
      <c r="BL31" s="560">
        <f>IF(AND(R31=1,定員30名以上!R32="○",定員30名以上!R132&gt;=5),2,IF(AND(R31=1,定員30名以上!R32="○",定員30名以上!R132&lt;5),1,IF(AND(R31=0,定員30名以上!R32="○"),1,0)))</f>
        <v>0</v>
      </c>
      <c r="BM31" s="560">
        <f>IF(AND(S31=1,定員30名以上!S32="○",定員30名以上!S132&gt;=5),2,IF(AND(S31=1,定員30名以上!S32="○",定員30名以上!S132&lt;5),1,IF(AND(S31=0,定員30名以上!S32="○"),1,0)))</f>
        <v>0</v>
      </c>
      <c r="BN31" s="560">
        <f>IF(AND(T31=1,定員30名以上!T32="○",定員30名以上!T132&gt;=5),2,IF(AND(T31=1,定員30名以上!T32="○",定員30名以上!T132&lt;5),1,IF(AND(T31=0,定員30名以上!T32="○"),1,0)))</f>
        <v>0</v>
      </c>
      <c r="BO31" s="560">
        <f>IF(AND(U31=1,定員30名以上!U32="○",定員30名以上!U132&gt;=5),2,IF(AND(U31=1,定員30名以上!U32="○",定員30名以上!U132&lt;5),1,IF(AND(U31=0,定員30名以上!U32="○"),1,0)))</f>
        <v>0</v>
      </c>
      <c r="BP31" s="560">
        <f>IF(AND(V31=1,定員30名以上!V32="○",定員30名以上!V132&gt;=5),2,IF(AND(V31=1,定員30名以上!V32="○",定員30名以上!V132&lt;5),1,IF(AND(V31=0,定員30名以上!V32="○"),1,0)))</f>
        <v>0</v>
      </c>
      <c r="BQ31" s="560">
        <f>IF(AND(W31=1,定員30名以上!W32="○",定員30名以上!W132&gt;=5),2,IF(AND(W31=1,定員30名以上!W32="○",定員30名以上!W132&lt;5),1,IF(AND(W31=0,定員30名以上!W32="○"),1,0)))</f>
        <v>0</v>
      </c>
      <c r="BR31" s="560">
        <f>IF(AND(X31=1,定員30名以上!X32="○",定員30名以上!X132&gt;=5),2,IF(AND(X31=1,定員30名以上!X32="○",定員30名以上!X132&lt;5),1,IF(AND(X31=0,定員30名以上!X32="○"),1,0)))</f>
        <v>0</v>
      </c>
      <c r="BS31" s="560">
        <f>IF(AND(Y31=1,定員30名以上!Y32="○",定員30名以上!Y132&gt;=5),2,IF(AND(Y31=1,定員30名以上!Y32="○",定員30名以上!Y132&lt;5),1,IF(AND(Y31=0,定員30名以上!Y32="○"),1,0)))</f>
        <v>0</v>
      </c>
      <c r="BT31" s="560">
        <f>IF(AND(Z31=1,定員30名以上!Z32="○",定員30名以上!Z132&gt;=5),2,IF(AND(Z31=1,定員30名以上!Z32="○",定員30名以上!Z132&lt;5),1,IF(AND(Z31=0,定員30名以上!Z32="○"),1,0)))</f>
        <v>0</v>
      </c>
      <c r="BU31" s="560">
        <f>IF(AND(AA31=1,定員30名以上!AA32="○",定員30名以上!AA132&gt;=5),2,IF(AND(AA31=1,定員30名以上!AA32="○",定員30名以上!AA132&lt;5),1,IF(AND(AA31=0,定員30名以上!AA32="○"),1,0)))</f>
        <v>0</v>
      </c>
      <c r="BV31" s="560">
        <f>IF(AND(AB31=1,定員30名以上!AB32="○",定員30名以上!AB132&gt;=5),2,IF(AND(AB31=1,定員30名以上!AB32="○",定員30名以上!AB132&lt;5),1,IF(AND(AB31=0,定員30名以上!AB32="○"),1,0)))</f>
        <v>0</v>
      </c>
      <c r="BW31" s="560">
        <f>IF(AND(AC31=1,定員30名以上!AC32="○",定員30名以上!AC132&gt;=5),2,IF(AND(AC31=1,定員30名以上!AC32="○",定員30名以上!AC132&lt;5),1,IF(AND(AC31=0,定員30名以上!AC32="○"),1,0)))</f>
        <v>0</v>
      </c>
      <c r="BX31" s="560">
        <f>IF(AND(AD31=1,定員30名以上!AD32="○",定員30名以上!AD132&gt;=5),2,IF(AND(AD31=1,定員30名以上!AD32="○",定員30名以上!AD132&lt;5),1,IF(AND(AD31=0,定員30名以上!AD32="○"),1,0)))</f>
        <v>0</v>
      </c>
      <c r="BY31" s="560">
        <f>IF(AND(AE31=1,定員30名以上!AE32="○",定員30名以上!AE132&gt;=5),2,IF(AND(AE31=1,定員30名以上!AE32="○",定員30名以上!AE132&lt;5),1,IF(AND(AE31=0,定員30名以上!AE32="○"),1,0)))</f>
        <v>0</v>
      </c>
      <c r="BZ31" s="560">
        <f>IF(AND(AF31=1,定員30名以上!AF32="○",定員30名以上!AF132&gt;=5),2,IF(AND(AF31=1,定員30名以上!AF32="○",定員30名以上!AF132&lt;5),1,IF(AND(AF31=0,定員30名以上!AF32="○"),1,0)))</f>
        <v>0</v>
      </c>
      <c r="CA31" s="560">
        <f>IF(AND(AG31=1,定員30名以上!AG32="○",定員30名以上!AG132&gt;=5),2,IF(AND(AG31=1,定員30名以上!AG32="○",定員30名以上!AG132&lt;5),1,IF(AND(AG31=0,定員30名以上!AG32="○"),1,0)))</f>
        <v>0</v>
      </c>
      <c r="CB31" s="560">
        <f>IF(AND(AH31=1,定員30名以上!AH32="○",定員30名以上!AH132&gt;=5),2,IF(AND(AH31=1,定員30名以上!AH32="○",定員30名以上!AH132&lt;5),1,IF(AND(AH31=0,定員30名以上!AH32="○"),1,0)))</f>
        <v>0</v>
      </c>
      <c r="CC31" s="560">
        <f>IF(AND(AI31=1,定員30名以上!AI32="○",定員30名以上!AI132&gt;=5),2,IF(AND(AI31=1,定員30名以上!AI32="○",定員30名以上!AI132&lt;5),1,IF(AND(AI31=0,定員30名以上!AI32="○"),1,0)))</f>
        <v>0</v>
      </c>
      <c r="CD31" s="560">
        <f>IF(AND(AJ31=1,定員30名以上!AJ32="○",定員30名以上!AJ132&gt;=5),2,IF(AND(AJ31=1,定員30名以上!AJ32="○",定員30名以上!AJ132&lt;5),1,IF(AND(AJ31=0,定員30名以上!AJ32="○"),1,0)))</f>
        <v>0</v>
      </c>
      <c r="CE31" s="560">
        <f>IF(AND(AK31=1,定員30名以上!AK32="○",定員30名以上!AK132&gt;=5),2,IF(AND(AK31=1,定員30名以上!AK32="○",定員30名以上!AK132&lt;5),1,IF(AND(AK31=0,定員30名以上!AK32="○"),1,0)))</f>
        <v>0</v>
      </c>
      <c r="CF31" s="560">
        <f>IF(AND(AL31=1,定員30名以上!AL32="○",定員30名以上!AL132&gt;=5),2,IF(AND(AL31=1,定員30名以上!AL32="○",定員30名以上!AL132&lt;5),1,IF(AND(AL31=0,定員30名以上!AL32="○"),1,0)))</f>
        <v>0</v>
      </c>
      <c r="CG31" s="560">
        <f>IF(AND(AM31=1,定員30名以上!AM32="○",定員30名以上!AM132&gt;=5),2,IF(AND(AM31=1,定員30名以上!AM32="○",定員30名以上!AM132&lt;5),1,IF(AND(AM31=0,定員30名以上!AM32="○"),1,0)))</f>
        <v>0</v>
      </c>
      <c r="CH31" s="560">
        <f>IF(AND(AN31=1,定員30名以上!AN32="○",定員30名以上!AN132&gt;=5),2,IF(AND(AN31=1,定員30名以上!AN32="○",定員30名以上!AN132&lt;5),1,IF(AND(AN31=0,定員30名以上!AN32="○"),1,0)))</f>
        <v>0</v>
      </c>
      <c r="CI31" s="560">
        <f>IF(AND(AO31=1,定員30名以上!AO32="○",定員30名以上!AO132&gt;=5),2,IF(AND(AO31=1,定員30名以上!AO32="○",定員30名以上!AO132&lt;5),1,IF(AND(AO31=0,定員30名以上!AO32="○"),1,0)))</f>
        <v>0</v>
      </c>
      <c r="CJ31" s="560">
        <f>IF(AND(AP31=1,定員30名以上!AP32="○",定員30名以上!AP132&gt;=5),2,IF(AND(AP31=1,定員30名以上!AP32="○",定員30名以上!AP132&lt;5),1,IF(AND(AP31=0,定員30名以上!AP32="○"),1,0)))</f>
        <v>0</v>
      </c>
      <c r="CK31" s="560">
        <f>IF(AND(AQ31=1,定員30名以上!AQ32="○",定員30名以上!AQ132&gt;=5),2,IF(AND(AQ31=1,定員30名以上!AQ32="○",定員30名以上!AQ132&lt;5),1,IF(AND(AQ31=0,定員30名以上!AQ32="○"),1,0)))</f>
        <v>0</v>
      </c>
      <c r="CL31" s="560">
        <f t="shared" si="8"/>
        <v>0</v>
      </c>
      <c r="CM31" s="560">
        <f t="shared" si="6"/>
        <v>0</v>
      </c>
      <c r="CN31" s="560">
        <f t="shared" si="7"/>
        <v>0</v>
      </c>
    </row>
    <row r="32" spans="1:92">
      <c r="A32" s="572">
        <v>25</v>
      </c>
      <c r="B32" s="573"/>
      <c r="C32" s="574">
        <f t="shared" si="14"/>
        <v>1</v>
      </c>
      <c r="D32" s="574">
        <f t="shared" si="14"/>
        <v>1</v>
      </c>
      <c r="E32" s="574">
        <f t="shared" si="14"/>
        <v>1</v>
      </c>
      <c r="F32" s="574">
        <f t="shared" si="14"/>
        <v>1</v>
      </c>
      <c r="G32" s="574">
        <f t="shared" si="14"/>
        <v>1</v>
      </c>
      <c r="H32" s="574">
        <f t="shared" si="14"/>
        <v>1</v>
      </c>
      <c r="I32" s="574">
        <f t="shared" si="14"/>
        <v>1</v>
      </c>
      <c r="J32" s="574">
        <f t="shared" si="14"/>
        <v>1</v>
      </c>
      <c r="K32" s="574">
        <f t="shared" si="14"/>
        <v>0</v>
      </c>
      <c r="L32" s="574">
        <f t="shared" si="14"/>
        <v>0</v>
      </c>
      <c r="M32" s="574">
        <f t="shared" si="14"/>
        <v>0</v>
      </c>
      <c r="N32" s="574">
        <f t="shared" si="14"/>
        <v>0</v>
      </c>
      <c r="O32" s="574">
        <f t="shared" si="14"/>
        <v>0</v>
      </c>
      <c r="P32" s="574">
        <f t="shared" si="14"/>
        <v>0</v>
      </c>
      <c r="Q32" s="574">
        <f t="shared" si="14"/>
        <v>0</v>
      </c>
      <c r="R32" s="574">
        <f t="shared" si="14"/>
        <v>0</v>
      </c>
      <c r="S32" s="574">
        <f t="shared" si="14"/>
        <v>0</v>
      </c>
      <c r="T32" s="574">
        <f t="shared" si="14"/>
        <v>0</v>
      </c>
      <c r="U32" s="574">
        <f t="shared" si="14"/>
        <v>1</v>
      </c>
      <c r="V32" s="574">
        <f t="shared" si="14"/>
        <v>1</v>
      </c>
      <c r="W32" s="574">
        <f t="shared" si="14"/>
        <v>1</v>
      </c>
      <c r="X32" s="574">
        <f t="shared" si="14"/>
        <v>1</v>
      </c>
      <c r="Y32" s="574">
        <f t="shared" si="14"/>
        <v>1</v>
      </c>
      <c r="Z32" s="574">
        <f t="shared" si="14"/>
        <v>1</v>
      </c>
      <c r="AA32" s="574">
        <f t="shared" si="14"/>
        <v>1</v>
      </c>
      <c r="AB32" s="574">
        <f t="shared" si="14"/>
        <v>0</v>
      </c>
      <c r="AC32" s="574">
        <f t="shared" si="14"/>
        <v>0</v>
      </c>
      <c r="AD32" s="574">
        <f t="shared" si="14"/>
        <v>0</v>
      </c>
      <c r="AE32" s="574">
        <f t="shared" si="14"/>
        <v>0</v>
      </c>
      <c r="AF32" s="574">
        <f t="shared" si="14"/>
        <v>0</v>
      </c>
      <c r="AG32" s="574">
        <f t="shared" si="14"/>
        <v>0</v>
      </c>
      <c r="AH32" s="574">
        <f t="shared" si="14"/>
        <v>0</v>
      </c>
      <c r="AI32" s="574">
        <f t="shared" si="14"/>
        <v>0</v>
      </c>
      <c r="AJ32" s="574">
        <f t="shared" si="14"/>
        <v>0</v>
      </c>
      <c r="AK32" s="574">
        <f t="shared" si="14"/>
        <v>0</v>
      </c>
      <c r="AL32" s="574">
        <f t="shared" si="14"/>
        <v>0</v>
      </c>
      <c r="AM32" s="574">
        <f t="shared" si="14"/>
        <v>0</v>
      </c>
      <c r="AN32" s="574">
        <f t="shared" si="14"/>
        <v>0</v>
      </c>
      <c r="AO32" s="574">
        <f t="shared" si="14"/>
        <v>0</v>
      </c>
      <c r="AP32" s="574">
        <f t="shared" si="14"/>
        <v>0</v>
      </c>
      <c r="AQ32" s="574">
        <f t="shared" si="14"/>
        <v>0</v>
      </c>
      <c r="AR32" s="572">
        <f t="shared" si="3"/>
        <v>0</v>
      </c>
      <c r="AS32" s="572">
        <f t="shared" si="4"/>
        <v>0</v>
      </c>
      <c r="AT32" s="572">
        <f t="shared" si="5"/>
        <v>0</v>
      </c>
      <c r="AV32" s="575" t="str">
        <f t="shared" si="2"/>
        <v/>
      </c>
      <c r="AW32" s="560">
        <f>IF(AND(C32=1,定員30名以上!C33="○",定員30名以上!C133&gt;=5),2,IF(AND(C32=1,定員30名以上!C33="○",定員30名以上!C133&lt;5),1,IF(AND(C32=0,定員30名以上!C33="○"),1,0)))</f>
        <v>0</v>
      </c>
      <c r="AX32" s="560">
        <f>IF(AND(D32=1,定員30名以上!D33="○",定員30名以上!D133&gt;=5),2,IF(AND(D32=1,定員30名以上!D33="○",定員30名以上!D133&lt;5),1,IF(AND(D32=0,定員30名以上!D33="○"),1,0)))</f>
        <v>0</v>
      </c>
      <c r="AY32" s="560">
        <f>IF(AND(E32=1,定員30名以上!E33="○",定員30名以上!E133&gt;=5),2,IF(AND(E32=1,定員30名以上!E33="○",定員30名以上!E133&lt;5),1,IF(AND(E32=0,定員30名以上!E33="○"),1,0)))</f>
        <v>0</v>
      </c>
      <c r="AZ32" s="560">
        <f>IF(AND(F32=1,定員30名以上!F33="○",定員30名以上!F133&gt;=5),2,IF(AND(F32=1,定員30名以上!F33="○",定員30名以上!F133&lt;5),1,IF(AND(F32=0,定員30名以上!F33="○"),1,0)))</f>
        <v>0</v>
      </c>
      <c r="BA32" s="560">
        <f>IF(AND(G32=1,定員30名以上!G33="○",定員30名以上!G133&gt;=5),2,IF(AND(G32=1,定員30名以上!G33="○",定員30名以上!G133&lt;5),1,IF(AND(G32=0,定員30名以上!G33="○"),1,0)))</f>
        <v>0</v>
      </c>
      <c r="BB32" s="560">
        <f>IF(AND(H32=1,定員30名以上!H33="○",定員30名以上!H133&gt;=5),2,IF(AND(H32=1,定員30名以上!H33="○",定員30名以上!H133&lt;5),1,IF(AND(H32=0,定員30名以上!H33="○"),1,0)))</f>
        <v>0</v>
      </c>
      <c r="BC32" s="560">
        <f>IF(AND(I32=1,定員30名以上!I33="○",定員30名以上!I133&gt;=5),2,IF(AND(I32=1,定員30名以上!I33="○",定員30名以上!I133&lt;5),1,IF(AND(I32=0,定員30名以上!I33="○"),1,0)))</f>
        <v>0</v>
      </c>
      <c r="BD32" s="560">
        <f>IF(AND(J32=1,定員30名以上!J33="○",定員30名以上!J133&gt;=5),2,IF(AND(J32=1,定員30名以上!J33="○",定員30名以上!J133&lt;5),1,IF(AND(J32=0,定員30名以上!J33="○"),1,0)))</f>
        <v>0</v>
      </c>
      <c r="BE32" s="560">
        <f>IF(AND(K32=1,定員30名以上!K33="○",定員30名以上!K133&gt;=5),2,IF(AND(K32=1,定員30名以上!K33="○",定員30名以上!K133&lt;5),1,IF(AND(K32=0,定員30名以上!K33="○"),1,0)))</f>
        <v>0</v>
      </c>
      <c r="BF32" s="560">
        <f>IF(AND(L32=1,定員30名以上!L33="○",定員30名以上!L133&gt;=5),2,IF(AND(L32=1,定員30名以上!L33="○",定員30名以上!L133&lt;5),1,IF(AND(L32=0,定員30名以上!L33="○"),1,0)))</f>
        <v>0</v>
      </c>
      <c r="BG32" s="560">
        <f>IF(AND(M32=1,定員30名以上!M33="○",定員30名以上!M133&gt;=5),2,IF(AND(M32=1,定員30名以上!M33="○",定員30名以上!M133&lt;5),1,IF(AND(M32=0,定員30名以上!M33="○"),1,0)))</f>
        <v>0</v>
      </c>
      <c r="BH32" s="560">
        <f>IF(AND(N32=1,定員30名以上!N33="○",定員30名以上!N133&gt;=5),2,IF(AND(N32=1,定員30名以上!N33="○",定員30名以上!N133&lt;5),1,IF(AND(N32=0,定員30名以上!N33="○"),1,0)))</f>
        <v>0</v>
      </c>
      <c r="BI32" s="560">
        <f>IF(AND(O32=1,定員30名以上!O33="○",定員30名以上!O133&gt;=5),2,IF(AND(O32=1,定員30名以上!O33="○",定員30名以上!O133&lt;5),1,IF(AND(O32=0,定員30名以上!O33="○"),1,0)))</f>
        <v>0</v>
      </c>
      <c r="BJ32" s="560">
        <f>IF(AND(P32=1,定員30名以上!P33="○",定員30名以上!P133&gt;=5),2,IF(AND(P32=1,定員30名以上!P33="○",定員30名以上!P133&lt;5),1,IF(AND(P32=0,定員30名以上!P33="○"),1,0)))</f>
        <v>0</v>
      </c>
      <c r="BK32" s="560">
        <f>IF(AND(Q32=1,定員30名以上!Q33="○",定員30名以上!Q133&gt;=5),2,IF(AND(Q32=1,定員30名以上!Q33="○",定員30名以上!Q133&lt;5),1,IF(AND(Q32=0,定員30名以上!Q33="○"),1,0)))</f>
        <v>0</v>
      </c>
      <c r="BL32" s="560">
        <f>IF(AND(R32=1,定員30名以上!R33="○",定員30名以上!R133&gt;=5),2,IF(AND(R32=1,定員30名以上!R33="○",定員30名以上!R133&lt;5),1,IF(AND(R32=0,定員30名以上!R33="○"),1,0)))</f>
        <v>0</v>
      </c>
      <c r="BM32" s="560">
        <f>IF(AND(S32=1,定員30名以上!S33="○",定員30名以上!S133&gt;=5),2,IF(AND(S32=1,定員30名以上!S33="○",定員30名以上!S133&lt;5),1,IF(AND(S32=0,定員30名以上!S33="○"),1,0)))</f>
        <v>0</v>
      </c>
      <c r="BN32" s="560">
        <f>IF(AND(T32=1,定員30名以上!T33="○",定員30名以上!T133&gt;=5),2,IF(AND(T32=1,定員30名以上!T33="○",定員30名以上!T133&lt;5),1,IF(AND(T32=0,定員30名以上!T33="○"),1,0)))</f>
        <v>0</v>
      </c>
      <c r="BO32" s="560">
        <f>IF(AND(U32=1,定員30名以上!U33="○",定員30名以上!U133&gt;=5),2,IF(AND(U32=1,定員30名以上!U33="○",定員30名以上!U133&lt;5),1,IF(AND(U32=0,定員30名以上!U33="○"),1,0)))</f>
        <v>0</v>
      </c>
      <c r="BP32" s="560">
        <f>IF(AND(V32=1,定員30名以上!V33="○",定員30名以上!V133&gt;=5),2,IF(AND(V32=1,定員30名以上!V33="○",定員30名以上!V133&lt;5),1,IF(AND(V32=0,定員30名以上!V33="○"),1,0)))</f>
        <v>0</v>
      </c>
      <c r="BQ32" s="560">
        <f>IF(AND(W32=1,定員30名以上!W33="○",定員30名以上!W133&gt;=5),2,IF(AND(W32=1,定員30名以上!W33="○",定員30名以上!W133&lt;5),1,IF(AND(W32=0,定員30名以上!W33="○"),1,0)))</f>
        <v>0</v>
      </c>
      <c r="BR32" s="560">
        <f>IF(AND(X32=1,定員30名以上!X33="○",定員30名以上!X133&gt;=5),2,IF(AND(X32=1,定員30名以上!X33="○",定員30名以上!X133&lt;5),1,IF(AND(X32=0,定員30名以上!X33="○"),1,0)))</f>
        <v>0</v>
      </c>
      <c r="BS32" s="560">
        <f>IF(AND(Y32=1,定員30名以上!Y33="○",定員30名以上!Y133&gt;=5),2,IF(AND(Y32=1,定員30名以上!Y33="○",定員30名以上!Y133&lt;5),1,IF(AND(Y32=0,定員30名以上!Y33="○"),1,0)))</f>
        <v>0</v>
      </c>
      <c r="BT32" s="560">
        <f>IF(AND(Z32=1,定員30名以上!Z33="○",定員30名以上!Z133&gt;=5),2,IF(AND(Z32=1,定員30名以上!Z33="○",定員30名以上!Z133&lt;5),1,IF(AND(Z32=0,定員30名以上!Z33="○"),1,0)))</f>
        <v>0</v>
      </c>
      <c r="BU32" s="560">
        <f>IF(AND(AA32=1,定員30名以上!AA33="○",定員30名以上!AA133&gt;=5),2,IF(AND(AA32=1,定員30名以上!AA33="○",定員30名以上!AA133&lt;5),1,IF(AND(AA32=0,定員30名以上!AA33="○"),1,0)))</f>
        <v>0</v>
      </c>
      <c r="BV32" s="560">
        <f>IF(AND(AB32=1,定員30名以上!AB33="○",定員30名以上!AB133&gt;=5),2,IF(AND(AB32=1,定員30名以上!AB33="○",定員30名以上!AB133&lt;5),1,IF(AND(AB32=0,定員30名以上!AB33="○"),1,0)))</f>
        <v>0</v>
      </c>
      <c r="BW32" s="560">
        <f>IF(AND(AC32=1,定員30名以上!AC33="○",定員30名以上!AC133&gt;=5),2,IF(AND(AC32=1,定員30名以上!AC33="○",定員30名以上!AC133&lt;5),1,IF(AND(AC32=0,定員30名以上!AC33="○"),1,0)))</f>
        <v>0</v>
      </c>
      <c r="BX32" s="560">
        <f>IF(AND(AD32=1,定員30名以上!AD33="○",定員30名以上!AD133&gt;=5),2,IF(AND(AD32=1,定員30名以上!AD33="○",定員30名以上!AD133&lt;5),1,IF(AND(AD32=0,定員30名以上!AD33="○"),1,0)))</f>
        <v>0</v>
      </c>
      <c r="BY32" s="560">
        <f>IF(AND(AE32=1,定員30名以上!AE33="○",定員30名以上!AE133&gt;=5),2,IF(AND(AE32=1,定員30名以上!AE33="○",定員30名以上!AE133&lt;5),1,IF(AND(AE32=0,定員30名以上!AE33="○"),1,0)))</f>
        <v>0</v>
      </c>
      <c r="BZ32" s="560">
        <f>IF(AND(AF32=1,定員30名以上!AF33="○",定員30名以上!AF133&gt;=5),2,IF(AND(AF32=1,定員30名以上!AF33="○",定員30名以上!AF133&lt;5),1,IF(AND(AF32=0,定員30名以上!AF33="○"),1,0)))</f>
        <v>0</v>
      </c>
      <c r="CA32" s="560">
        <f>IF(AND(AG32=1,定員30名以上!AG33="○",定員30名以上!AG133&gt;=5),2,IF(AND(AG32=1,定員30名以上!AG33="○",定員30名以上!AG133&lt;5),1,IF(AND(AG32=0,定員30名以上!AG33="○"),1,0)))</f>
        <v>0</v>
      </c>
      <c r="CB32" s="560">
        <f>IF(AND(AH32=1,定員30名以上!AH33="○",定員30名以上!AH133&gt;=5),2,IF(AND(AH32=1,定員30名以上!AH33="○",定員30名以上!AH133&lt;5),1,IF(AND(AH32=0,定員30名以上!AH33="○"),1,0)))</f>
        <v>0</v>
      </c>
      <c r="CC32" s="560">
        <f>IF(AND(AI32=1,定員30名以上!AI33="○",定員30名以上!AI133&gt;=5),2,IF(AND(AI32=1,定員30名以上!AI33="○",定員30名以上!AI133&lt;5),1,IF(AND(AI32=0,定員30名以上!AI33="○"),1,0)))</f>
        <v>0</v>
      </c>
      <c r="CD32" s="560">
        <f>IF(AND(AJ32=1,定員30名以上!AJ33="○",定員30名以上!AJ133&gt;=5),2,IF(AND(AJ32=1,定員30名以上!AJ33="○",定員30名以上!AJ133&lt;5),1,IF(AND(AJ32=0,定員30名以上!AJ33="○"),1,0)))</f>
        <v>0</v>
      </c>
      <c r="CE32" s="560">
        <f>IF(AND(AK32=1,定員30名以上!AK33="○",定員30名以上!AK133&gt;=5),2,IF(AND(AK32=1,定員30名以上!AK33="○",定員30名以上!AK133&lt;5),1,IF(AND(AK32=0,定員30名以上!AK33="○"),1,0)))</f>
        <v>0</v>
      </c>
      <c r="CF32" s="560">
        <f>IF(AND(AL32=1,定員30名以上!AL33="○",定員30名以上!AL133&gt;=5),2,IF(AND(AL32=1,定員30名以上!AL33="○",定員30名以上!AL133&lt;5),1,IF(AND(AL32=0,定員30名以上!AL33="○"),1,0)))</f>
        <v>0</v>
      </c>
      <c r="CG32" s="560">
        <f>IF(AND(AM32=1,定員30名以上!AM33="○",定員30名以上!AM133&gt;=5),2,IF(AND(AM32=1,定員30名以上!AM33="○",定員30名以上!AM133&lt;5),1,IF(AND(AM32=0,定員30名以上!AM33="○"),1,0)))</f>
        <v>0</v>
      </c>
      <c r="CH32" s="560">
        <f>IF(AND(AN32=1,定員30名以上!AN33="○",定員30名以上!AN133&gt;=5),2,IF(AND(AN32=1,定員30名以上!AN33="○",定員30名以上!AN133&lt;5),1,IF(AND(AN32=0,定員30名以上!AN33="○"),1,0)))</f>
        <v>0</v>
      </c>
      <c r="CI32" s="560">
        <f>IF(AND(AO32=1,定員30名以上!AO33="○",定員30名以上!AO133&gt;=5),2,IF(AND(AO32=1,定員30名以上!AO33="○",定員30名以上!AO133&lt;5),1,IF(AND(AO32=0,定員30名以上!AO33="○"),1,0)))</f>
        <v>0</v>
      </c>
      <c r="CJ32" s="560">
        <f>IF(AND(AP32=1,定員30名以上!AP33="○",定員30名以上!AP133&gt;=5),2,IF(AND(AP32=1,定員30名以上!AP33="○",定員30名以上!AP133&lt;5),1,IF(AND(AP32=0,定員30名以上!AP33="○"),1,0)))</f>
        <v>0</v>
      </c>
      <c r="CK32" s="560">
        <f>IF(AND(AQ32=1,定員30名以上!AQ33="○",定員30名以上!AQ133&gt;=5),2,IF(AND(AQ32=1,定員30名以上!AQ33="○",定員30名以上!AQ133&lt;5),1,IF(AND(AQ32=0,定員30名以上!AQ33="○"),1,0)))</f>
        <v>0</v>
      </c>
      <c r="CL32" s="560">
        <f t="shared" si="8"/>
        <v>0</v>
      </c>
      <c r="CM32" s="560">
        <f t="shared" si="6"/>
        <v>0</v>
      </c>
      <c r="CN32" s="560">
        <f t="shared" si="7"/>
        <v>0</v>
      </c>
    </row>
    <row r="33" spans="1:92">
      <c r="A33" s="572">
        <v>26</v>
      </c>
      <c r="B33" s="573"/>
      <c r="C33" s="574">
        <f t="shared" si="14"/>
        <v>1</v>
      </c>
      <c r="D33" s="574">
        <f t="shared" si="14"/>
        <v>1</v>
      </c>
      <c r="E33" s="574">
        <f t="shared" si="14"/>
        <v>1</v>
      </c>
      <c r="F33" s="574">
        <f t="shared" si="14"/>
        <v>1</v>
      </c>
      <c r="G33" s="574">
        <f t="shared" si="14"/>
        <v>1</v>
      </c>
      <c r="H33" s="574">
        <f t="shared" si="14"/>
        <v>1</v>
      </c>
      <c r="I33" s="574">
        <f t="shared" si="14"/>
        <v>1</v>
      </c>
      <c r="J33" s="574">
        <f t="shared" si="14"/>
        <v>1</v>
      </c>
      <c r="K33" s="574">
        <f t="shared" si="14"/>
        <v>0</v>
      </c>
      <c r="L33" s="574">
        <f t="shared" si="14"/>
        <v>0</v>
      </c>
      <c r="M33" s="574">
        <f t="shared" si="14"/>
        <v>0</v>
      </c>
      <c r="N33" s="574">
        <f t="shared" si="14"/>
        <v>0</v>
      </c>
      <c r="O33" s="574">
        <f t="shared" si="14"/>
        <v>0</v>
      </c>
      <c r="P33" s="574">
        <f t="shared" si="14"/>
        <v>0</v>
      </c>
      <c r="Q33" s="574">
        <f t="shared" si="14"/>
        <v>0</v>
      </c>
      <c r="R33" s="574">
        <f t="shared" si="14"/>
        <v>0</v>
      </c>
      <c r="S33" s="574">
        <f t="shared" si="14"/>
        <v>0</v>
      </c>
      <c r="T33" s="574">
        <f t="shared" si="14"/>
        <v>0</v>
      </c>
      <c r="U33" s="574">
        <f t="shared" si="14"/>
        <v>1</v>
      </c>
      <c r="V33" s="574">
        <f t="shared" si="14"/>
        <v>1</v>
      </c>
      <c r="W33" s="574">
        <f t="shared" si="14"/>
        <v>1</v>
      </c>
      <c r="X33" s="574">
        <f t="shared" si="14"/>
        <v>1</v>
      </c>
      <c r="Y33" s="574">
        <f t="shared" si="14"/>
        <v>1</v>
      </c>
      <c r="Z33" s="574">
        <f t="shared" si="14"/>
        <v>1</v>
      </c>
      <c r="AA33" s="574">
        <f t="shared" si="14"/>
        <v>1</v>
      </c>
      <c r="AB33" s="574">
        <f t="shared" si="14"/>
        <v>0</v>
      </c>
      <c r="AC33" s="574">
        <f t="shared" si="14"/>
        <v>0</v>
      </c>
      <c r="AD33" s="574">
        <f t="shared" si="14"/>
        <v>0</v>
      </c>
      <c r="AE33" s="574">
        <f t="shared" si="14"/>
        <v>0</v>
      </c>
      <c r="AF33" s="574">
        <f t="shared" si="14"/>
        <v>0</v>
      </c>
      <c r="AG33" s="574">
        <f t="shared" si="14"/>
        <v>0</v>
      </c>
      <c r="AH33" s="574">
        <f t="shared" si="14"/>
        <v>0</v>
      </c>
      <c r="AI33" s="574">
        <f t="shared" si="14"/>
        <v>0</v>
      </c>
      <c r="AJ33" s="574">
        <f t="shared" si="14"/>
        <v>0</v>
      </c>
      <c r="AK33" s="574">
        <f t="shared" si="14"/>
        <v>0</v>
      </c>
      <c r="AL33" s="574">
        <f t="shared" si="14"/>
        <v>0</v>
      </c>
      <c r="AM33" s="574">
        <f t="shared" si="14"/>
        <v>0</v>
      </c>
      <c r="AN33" s="574">
        <f t="shared" si="14"/>
        <v>0</v>
      </c>
      <c r="AO33" s="574">
        <f t="shared" si="14"/>
        <v>0</v>
      </c>
      <c r="AP33" s="574">
        <f t="shared" si="14"/>
        <v>0</v>
      </c>
      <c r="AQ33" s="574">
        <f t="shared" si="14"/>
        <v>0</v>
      </c>
      <c r="AR33" s="572">
        <f t="shared" si="3"/>
        <v>0</v>
      </c>
      <c r="AS33" s="572">
        <f t="shared" si="4"/>
        <v>0</v>
      </c>
      <c r="AT33" s="572">
        <f t="shared" si="5"/>
        <v>0</v>
      </c>
      <c r="AV33" s="575" t="str">
        <f t="shared" si="2"/>
        <v/>
      </c>
      <c r="AW33" s="560">
        <f>IF(AND(C33=1,定員30名以上!C34="○",定員30名以上!C134&gt;=5),2,IF(AND(C33=1,定員30名以上!C34="○",定員30名以上!C134&lt;5),1,IF(AND(C33=0,定員30名以上!C34="○"),1,0)))</f>
        <v>0</v>
      </c>
      <c r="AX33" s="560">
        <f>IF(AND(D33=1,定員30名以上!D34="○",定員30名以上!D134&gt;=5),2,IF(AND(D33=1,定員30名以上!D34="○",定員30名以上!D134&lt;5),1,IF(AND(D33=0,定員30名以上!D34="○"),1,0)))</f>
        <v>0</v>
      </c>
      <c r="AY33" s="560">
        <f>IF(AND(E33=1,定員30名以上!E34="○",定員30名以上!E134&gt;=5),2,IF(AND(E33=1,定員30名以上!E34="○",定員30名以上!E134&lt;5),1,IF(AND(E33=0,定員30名以上!E34="○"),1,0)))</f>
        <v>0</v>
      </c>
      <c r="AZ33" s="560">
        <f>IF(AND(F33=1,定員30名以上!F34="○",定員30名以上!F134&gt;=5),2,IF(AND(F33=1,定員30名以上!F34="○",定員30名以上!F134&lt;5),1,IF(AND(F33=0,定員30名以上!F34="○"),1,0)))</f>
        <v>0</v>
      </c>
      <c r="BA33" s="560">
        <f>IF(AND(G33=1,定員30名以上!G34="○",定員30名以上!G134&gt;=5),2,IF(AND(G33=1,定員30名以上!G34="○",定員30名以上!G134&lt;5),1,IF(AND(G33=0,定員30名以上!G34="○"),1,0)))</f>
        <v>0</v>
      </c>
      <c r="BB33" s="560">
        <f>IF(AND(H33=1,定員30名以上!H34="○",定員30名以上!H134&gt;=5),2,IF(AND(H33=1,定員30名以上!H34="○",定員30名以上!H134&lt;5),1,IF(AND(H33=0,定員30名以上!H34="○"),1,0)))</f>
        <v>0</v>
      </c>
      <c r="BC33" s="560">
        <f>IF(AND(I33=1,定員30名以上!I34="○",定員30名以上!I134&gt;=5),2,IF(AND(I33=1,定員30名以上!I34="○",定員30名以上!I134&lt;5),1,IF(AND(I33=0,定員30名以上!I34="○"),1,0)))</f>
        <v>0</v>
      </c>
      <c r="BD33" s="560">
        <f>IF(AND(J33=1,定員30名以上!J34="○",定員30名以上!J134&gt;=5),2,IF(AND(J33=1,定員30名以上!J34="○",定員30名以上!J134&lt;5),1,IF(AND(J33=0,定員30名以上!J34="○"),1,0)))</f>
        <v>0</v>
      </c>
      <c r="BE33" s="560">
        <f>IF(AND(K33=1,定員30名以上!K34="○",定員30名以上!K134&gt;=5),2,IF(AND(K33=1,定員30名以上!K34="○",定員30名以上!K134&lt;5),1,IF(AND(K33=0,定員30名以上!K34="○"),1,0)))</f>
        <v>0</v>
      </c>
      <c r="BF33" s="560">
        <f>IF(AND(L33=1,定員30名以上!L34="○",定員30名以上!L134&gt;=5),2,IF(AND(L33=1,定員30名以上!L34="○",定員30名以上!L134&lt;5),1,IF(AND(L33=0,定員30名以上!L34="○"),1,0)))</f>
        <v>0</v>
      </c>
      <c r="BG33" s="560">
        <f>IF(AND(M33=1,定員30名以上!M34="○",定員30名以上!M134&gt;=5),2,IF(AND(M33=1,定員30名以上!M34="○",定員30名以上!M134&lt;5),1,IF(AND(M33=0,定員30名以上!M34="○"),1,0)))</f>
        <v>0</v>
      </c>
      <c r="BH33" s="560">
        <f>IF(AND(N33=1,定員30名以上!N34="○",定員30名以上!N134&gt;=5),2,IF(AND(N33=1,定員30名以上!N34="○",定員30名以上!N134&lt;5),1,IF(AND(N33=0,定員30名以上!N34="○"),1,0)))</f>
        <v>0</v>
      </c>
      <c r="BI33" s="560">
        <f>IF(AND(O33=1,定員30名以上!O34="○",定員30名以上!O134&gt;=5),2,IF(AND(O33=1,定員30名以上!O34="○",定員30名以上!O134&lt;5),1,IF(AND(O33=0,定員30名以上!O34="○"),1,0)))</f>
        <v>0</v>
      </c>
      <c r="BJ33" s="560">
        <f>IF(AND(P33=1,定員30名以上!P34="○",定員30名以上!P134&gt;=5),2,IF(AND(P33=1,定員30名以上!P34="○",定員30名以上!P134&lt;5),1,IF(AND(P33=0,定員30名以上!P34="○"),1,0)))</f>
        <v>0</v>
      </c>
      <c r="BK33" s="560">
        <f>IF(AND(Q33=1,定員30名以上!Q34="○",定員30名以上!Q134&gt;=5),2,IF(AND(Q33=1,定員30名以上!Q34="○",定員30名以上!Q134&lt;5),1,IF(AND(Q33=0,定員30名以上!Q34="○"),1,0)))</f>
        <v>0</v>
      </c>
      <c r="BL33" s="560">
        <f>IF(AND(R33=1,定員30名以上!R34="○",定員30名以上!R134&gt;=5),2,IF(AND(R33=1,定員30名以上!R34="○",定員30名以上!R134&lt;5),1,IF(AND(R33=0,定員30名以上!R34="○"),1,0)))</f>
        <v>0</v>
      </c>
      <c r="BM33" s="560">
        <f>IF(AND(S33=1,定員30名以上!S34="○",定員30名以上!S134&gt;=5),2,IF(AND(S33=1,定員30名以上!S34="○",定員30名以上!S134&lt;5),1,IF(AND(S33=0,定員30名以上!S34="○"),1,0)))</f>
        <v>0</v>
      </c>
      <c r="BN33" s="560">
        <f>IF(AND(T33=1,定員30名以上!T34="○",定員30名以上!T134&gt;=5),2,IF(AND(T33=1,定員30名以上!T34="○",定員30名以上!T134&lt;5),1,IF(AND(T33=0,定員30名以上!T34="○"),1,0)))</f>
        <v>0</v>
      </c>
      <c r="BO33" s="560">
        <f>IF(AND(U33=1,定員30名以上!U34="○",定員30名以上!U134&gt;=5),2,IF(AND(U33=1,定員30名以上!U34="○",定員30名以上!U134&lt;5),1,IF(AND(U33=0,定員30名以上!U34="○"),1,0)))</f>
        <v>0</v>
      </c>
      <c r="BP33" s="560">
        <f>IF(AND(V33=1,定員30名以上!V34="○",定員30名以上!V134&gt;=5),2,IF(AND(V33=1,定員30名以上!V34="○",定員30名以上!V134&lt;5),1,IF(AND(V33=0,定員30名以上!V34="○"),1,0)))</f>
        <v>0</v>
      </c>
      <c r="BQ33" s="560">
        <f>IF(AND(W33=1,定員30名以上!W34="○",定員30名以上!W134&gt;=5),2,IF(AND(W33=1,定員30名以上!W34="○",定員30名以上!W134&lt;5),1,IF(AND(W33=0,定員30名以上!W34="○"),1,0)))</f>
        <v>0</v>
      </c>
      <c r="BR33" s="560">
        <f>IF(AND(X33=1,定員30名以上!X34="○",定員30名以上!X134&gt;=5),2,IF(AND(X33=1,定員30名以上!X34="○",定員30名以上!X134&lt;5),1,IF(AND(X33=0,定員30名以上!X34="○"),1,0)))</f>
        <v>0</v>
      </c>
      <c r="BS33" s="560">
        <f>IF(AND(Y33=1,定員30名以上!Y34="○",定員30名以上!Y134&gt;=5),2,IF(AND(Y33=1,定員30名以上!Y34="○",定員30名以上!Y134&lt;5),1,IF(AND(Y33=0,定員30名以上!Y34="○"),1,0)))</f>
        <v>0</v>
      </c>
      <c r="BT33" s="560">
        <f>IF(AND(Z33=1,定員30名以上!Z34="○",定員30名以上!Z134&gt;=5),2,IF(AND(Z33=1,定員30名以上!Z34="○",定員30名以上!Z134&lt;5),1,IF(AND(Z33=0,定員30名以上!Z34="○"),1,0)))</f>
        <v>0</v>
      </c>
      <c r="BU33" s="560">
        <f>IF(AND(AA33=1,定員30名以上!AA34="○",定員30名以上!AA134&gt;=5),2,IF(AND(AA33=1,定員30名以上!AA34="○",定員30名以上!AA134&lt;5),1,IF(AND(AA33=0,定員30名以上!AA34="○"),1,0)))</f>
        <v>0</v>
      </c>
      <c r="BV33" s="560">
        <f>IF(AND(AB33=1,定員30名以上!AB34="○",定員30名以上!AB134&gt;=5),2,IF(AND(AB33=1,定員30名以上!AB34="○",定員30名以上!AB134&lt;5),1,IF(AND(AB33=0,定員30名以上!AB34="○"),1,0)))</f>
        <v>0</v>
      </c>
      <c r="BW33" s="560">
        <f>IF(AND(AC33=1,定員30名以上!AC34="○",定員30名以上!AC134&gt;=5),2,IF(AND(AC33=1,定員30名以上!AC34="○",定員30名以上!AC134&lt;5),1,IF(AND(AC33=0,定員30名以上!AC34="○"),1,0)))</f>
        <v>0</v>
      </c>
      <c r="BX33" s="560">
        <f>IF(AND(AD33=1,定員30名以上!AD34="○",定員30名以上!AD134&gt;=5),2,IF(AND(AD33=1,定員30名以上!AD34="○",定員30名以上!AD134&lt;5),1,IF(AND(AD33=0,定員30名以上!AD34="○"),1,0)))</f>
        <v>0</v>
      </c>
      <c r="BY33" s="560">
        <f>IF(AND(AE33=1,定員30名以上!AE34="○",定員30名以上!AE134&gt;=5),2,IF(AND(AE33=1,定員30名以上!AE34="○",定員30名以上!AE134&lt;5),1,IF(AND(AE33=0,定員30名以上!AE34="○"),1,0)))</f>
        <v>0</v>
      </c>
      <c r="BZ33" s="560">
        <f>IF(AND(AF33=1,定員30名以上!AF34="○",定員30名以上!AF134&gt;=5),2,IF(AND(AF33=1,定員30名以上!AF34="○",定員30名以上!AF134&lt;5),1,IF(AND(AF33=0,定員30名以上!AF34="○"),1,0)))</f>
        <v>0</v>
      </c>
      <c r="CA33" s="560">
        <f>IF(AND(AG33=1,定員30名以上!AG34="○",定員30名以上!AG134&gt;=5),2,IF(AND(AG33=1,定員30名以上!AG34="○",定員30名以上!AG134&lt;5),1,IF(AND(AG33=0,定員30名以上!AG34="○"),1,0)))</f>
        <v>0</v>
      </c>
      <c r="CB33" s="560">
        <f>IF(AND(AH33=1,定員30名以上!AH34="○",定員30名以上!AH134&gt;=5),2,IF(AND(AH33=1,定員30名以上!AH34="○",定員30名以上!AH134&lt;5),1,IF(AND(AH33=0,定員30名以上!AH34="○"),1,0)))</f>
        <v>0</v>
      </c>
      <c r="CC33" s="560">
        <f>IF(AND(AI33=1,定員30名以上!AI34="○",定員30名以上!AI134&gt;=5),2,IF(AND(AI33=1,定員30名以上!AI34="○",定員30名以上!AI134&lt;5),1,IF(AND(AI33=0,定員30名以上!AI34="○"),1,0)))</f>
        <v>0</v>
      </c>
      <c r="CD33" s="560">
        <f>IF(AND(AJ33=1,定員30名以上!AJ34="○",定員30名以上!AJ134&gt;=5),2,IF(AND(AJ33=1,定員30名以上!AJ34="○",定員30名以上!AJ134&lt;5),1,IF(AND(AJ33=0,定員30名以上!AJ34="○"),1,0)))</f>
        <v>0</v>
      </c>
      <c r="CE33" s="560">
        <f>IF(AND(AK33=1,定員30名以上!AK34="○",定員30名以上!AK134&gt;=5),2,IF(AND(AK33=1,定員30名以上!AK34="○",定員30名以上!AK134&lt;5),1,IF(AND(AK33=0,定員30名以上!AK34="○"),1,0)))</f>
        <v>0</v>
      </c>
      <c r="CF33" s="560">
        <f>IF(AND(AL33=1,定員30名以上!AL34="○",定員30名以上!AL134&gt;=5),2,IF(AND(AL33=1,定員30名以上!AL34="○",定員30名以上!AL134&lt;5),1,IF(AND(AL33=0,定員30名以上!AL34="○"),1,0)))</f>
        <v>0</v>
      </c>
      <c r="CG33" s="560">
        <f>IF(AND(AM33=1,定員30名以上!AM34="○",定員30名以上!AM134&gt;=5),2,IF(AND(AM33=1,定員30名以上!AM34="○",定員30名以上!AM134&lt;5),1,IF(AND(AM33=0,定員30名以上!AM34="○"),1,0)))</f>
        <v>0</v>
      </c>
      <c r="CH33" s="560">
        <f>IF(AND(AN33=1,定員30名以上!AN34="○",定員30名以上!AN134&gt;=5),2,IF(AND(AN33=1,定員30名以上!AN34="○",定員30名以上!AN134&lt;5),1,IF(AND(AN33=0,定員30名以上!AN34="○"),1,0)))</f>
        <v>0</v>
      </c>
      <c r="CI33" s="560">
        <f>IF(AND(AO33=1,定員30名以上!AO34="○",定員30名以上!AO134&gt;=5),2,IF(AND(AO33=1,定員30名以上!AO34="○",定員30名以上!AO134&lt;5),1,IF(AND(AO33=0,定員30名以上!AO34="○"),1,0)))</f>
        <v>0</v>
      </c>
      <c r="CJ33" s="560">
        <f>IF(AND(AP33=1,定員30名以上!AP34="○",定員30名以上!AP134&gt;=5),2,IF(AND(AP33=1,定員30名以上!AP34="○",定員30名以上!AP134&lt;5),1,IF(AND(AP33=0,定員30名以上!AP34="○"),1,0)))</f>
        <v>0</v>
      </c>
      <c r="CK33" s="560">
        <f>IF(AND(AQ33=1,定員30名以上!AQ34="○",定員30名以上!AQ134&gt;=5),2,IF(AND(AQ33=1,定員30名以上!AQ34="○",定員30名以上!AQ134&lt;5),1,IF(AND(AQ33=0,定員30名以上!AQ34="○"),1,0)))</f>
        <v>0</v>
      </c>
      <c r="CL33" s="560">
        <f t="shared" si="8"/>
        <v>0</v>
      </c>
      <c r="CM33" s="560">
        <f t="shared" si="6"/>
        <v>0</v>
      </c>
      <c r="CN33" s="560">
        <f t="shared" si="7"/>
        <v>0</v>
      </c>
    </row>
    <row r="34" spans="1:92">
      <c r="A34" s="572">
        <v>27</v>
      </c>
      <c r="B34" s="573"/>
      <c r="C34" s="574">
        <f t="shared" si="14"/>
        <v>1</v>
      </c>
      <c r="D34" s="574">
        <f t="shared" si="14"/>
        <v>1</v>
      </c>
      <c r="E34" s="574">
        <f t="shared" si="14"/>
        <v>1</v>
      </c>
      <c r="F34" s="574">
        <f t="shared" si="14"/>
        <v>1</v>
      </c>
      <c r="G34" s="574">
        <f t="shared" si="14"/>
        <v>1</v>
      </c>
      <c r="H34" s="574">
        <f t="shared" si="14"/>
        <v>1</v>
      </c>
      <c r="I34" s="574">
        <f t="shared" si="14"/>
        <v>1</v>
      </c>
      <c r="J34" s="574">
        <f t="shared" si="14"/>
        <v>1</v>
      </c>
      <c r="K34" s="574">
        <f t="shared" si="14"/>
        <v>0</v>
      </c>
      <c r="L34" s="574">
        <f t="shared" si="14"/>
        <v>0</v>
      </c>
      <c r="M34" s="574">
        <f t="shared" si="14"/>
        <v>0</v>
      </c>
      <c r="N34" s="574">
        <f t="shared" si="14"/>
        <v>0</v>
      </c>
      <c r="O34" s="574">
        <f t="shared" si="14"/>
        <v>0</v>
      </c>
      <c r="P34" s="574">
        <f t="shared" si="14"/>
        <v>0</v>
      </c>
      <c r="Q34" s="574">
        <f t="shared" si="14"/>
        <v>0</v>
      </c>
      <c r="R34" s="574">
        <f t="shared" si="14"/>
        <v>0</v>
      </c>
      <c r="S34" s="574">
        <f t="shared" si="14"/>
        <v>0</v>
      </c>
      <c r="T34" s="574">
        <f t="shared" si="14"/>
        <v>0</v>
      </c>
      <c r="U34" s="574">
        <f t="shared" si="14"/>
        <v>1</v>
      </c>
      <c r="V34" s="574">
        <f t="shared" si="14"/>
        <v>1</v>
      </c>
      <c r="W34" s="574">
        <f t="shared" si="14"/>
        <v>1</v>
      </c>
      <c r="X34" s="574">
        <f t="shared" si="14"/>
        <v>1</v>
      </c>
      <c r="Y34" s="574">
        <f t="shared" si="14"/>
        <v>1</v>
      </c>
      <c r="Z34" s="574">
        <f t="shared" si="14"/>
        <v>1</v>
      </c>
      <c r="AA34" s="574">
        <f t="shared" si="14"/>
        <v>1</v>
      </c>
      <c r="AB34" s="574">
        <f t="shared" si="14"/>
        <v>0</v>
      </c>
      <c r="AC34" s="574">
        <f t="shared" si="14"/>
        <v>0</v>
      </c>
      <c r="AD34" s="574">
        <f t="shared" si="14"/>
        <v>0</v>
      </c>
      <c r="AE34" s="574">
        <f t="shared" si="14"/>
        <v>0</v>
      </c>
      <c r="AF34" s="574">
        <f t="shared" si="14"/>
        <v>0</v>
      </c>
      <c r="AG34" s="574">
        <f t="shared" si="14"/>
        <v>0</v>
      </c>
      <c r="AH34" s="574">
        <f t="shared" si="14"/>
        <v>0</v>
      </c>
      <c r="AI34" s="574">
        <f t="shared" si="14"/>
        <v>0</v>
      </c>
      <c r="AJ34" s="574">
        <f t="shared" si="14"/>
        <v>0</v>
      </c>
      <c r="AK34" s="574">
        <f t="shared" si="14"/>
        <v>0</v>
      </c>
      <c r="AL34" s="574">
        <f t="shared" si="14"/>
        <v>0</v>
      </c>
      <c r="AM34" s="574">
        <f t="shared" si="14"/>
        <v>0</v>
      </c>
      <c r="AN34" s="574">
        <f t="shared" si="14"/>
        <v>0</v>
      </c>
      <c r="AO34" s="574">
        <f t="shared" si="14"/>
        <v>0</v>
      </c>
      <c r="AP34" s="574">
        <f t="shared" si="14"/>
        <v>0</v>
      </c>
      <c r="AQ34" s="574">
        <f t="shared" si="14"/>
        <v>0</v>
      </c>
      <c r="AR34" s="572">
        <f t="shared" si="3"/>
        <v>0</v>
      </c>
      <c r="AS34" s="572">
        <f t="shared" si="4"/>
        <v>0</v>
      </c>
      <c r="AT34" s="572">
        <f t="shared" si="5"/>
        <v>0</v>
      </c>
      <c r="AV34" s="575" t="str">
        <f t="shared" si="2"/>
        <v/>
      </c>
      <c r="AW34" s="560">
        <f>IF(AND(C34=1,定員30名以上!C35="○",定員30名以上!C135&gt;=5),2,IF(AND(C34=1,定員30名以上!C35="○",定員30名以上!C135&lt;5),1,IF(AND(C34=0,定員30名以上!C35="○"),1,0)))</f>
        <v>0</v>
      </c>
      <c r="AX34" s="560">
        <f>IF(AND(D34=1,定員30名以上!D35="○",定員30名以上!D135&gt;=5),2,IF(AND(D34=1,定員30名以上!D35="○",定員30名以上!D135&lt;5),1,IF(AND(D34=0,定員30名以上!D35="○"),1,0)))</f>
        <v>0</v>
      </c>
      <c r="AY34" s="560">
        <f>IF(AND(E34=1,定員30名以上!E35="○",定員30名以上!E135&gt;=5),2,IF(AND(E34=1,定員30名以上!E35="○",定員30名以上!E135&lt;5),1,IF(AND(E34=0,定員30名以上!E35="○"),1,0)))</f>
        <v>0</v>
      </c>
      <c r="AZ34" s="560">
        <f>IF(AND(F34=1,定員30名以上!F35="○",定員30名以上!F135&gt;=5),2,IF(AND(F34=1,定員30名以上!F35="○",定員30名以上!F135&lt;5),1,IF(AND(F34=0,定員30名以上!F35="○"),1,0)))</f>
        <v>0</v>
      </c>
      <c r="BA34" s="560">
        <f>IF(AND(G34=1,定員30名以上!G35="○",定員30名以上!G135&gt;=5),2,IF(AND(G34=1,定員30名以上!G35="○",定員30名以上!G135&lt;5),1,IF(AND(G34=0,定員30名以上!G35="○"),1,0)))</f>
        <v>0</v>
      </c>
      <c r="BB34" s="560">
        <f>IF(AND(H34=1,定員30名以上!H35="○",定員30名以上!H135&gt;=5),2,IF(AND(H34=1,定員30名以上!H35="○",定員30名以上!H135&lt;5),1,IF(AND(H34=0,定員30名以上!H35="○"),1,0)))</f>
        <v>0</v>
      </c>
      <c r="BC34" s="560">
        <f>IF(AND(I34=1,定員30名以上!I35="○",定員30名以上!I135&gt;=5),2,IF(AND(I34=1,定員30名以上!I35="○",定員30名以上!I135&lt;5),1,IF(AND(I34=0,定員30名以上!I35="○"),1,0)))</f>
        <v>0</v>
      </c>
      <c r="BD34" s="560">
        <f>IF(AND(J34=1,定員30名以上!J35="○",定員30名以上!J135&gt;=5),2,IF(AND(J34=1,定員30名以上!J35="○",定員30名以上!J135&lt;5),1,IF(AND(J34=0,定員30名以上!J35="○"),1,0)))</f>
        <v>0</v>
      </c>
      <c r="BE34" s="560">
        <f>IF(AND(K34=1,定員30名以上!K35="○",定員30名以上!K135&gt;=5),2,IF(AND(K34=1,定員30名以上!K35="○",定員30名以上!K135&lt;5),1,IF(AND(K34=0,定員30名以上!K35="○"),1,0)))</f>
        <v>0</v>
      </c>
      <c r="BF34" s="560">
        <f>IF(AND(L34=1,定員30名以上!L35="○",定員30名以上!L135&gt;=5),2,IF(AND(L34=1,定員30名以上!L35="○",定員30名以上!L135&lt;5),1,IF(AND(L34=0,定員30名以上!L35="○"),1,0)))</f>
        <v>0</v>
      </c>
      <c r="BG34" s="560">
        <f>IF(AND(M34=1,定員30名以上!M35="○",定員30名以上!M135&gt;=5),2,IF(AND(M34=1,定員30名以上!M35="○",定員30名以上!M135&lt;5),1,IF(AND(M34=0,定員30名以上!M35="○"),1,0)))</f>
        <v>0</v>
      </c>
      <c r="BH34" s="560">
        <f>IF(AND(N34=1,定員30名以上!N35="○",定員30名以上!N135&gt;=5),2,IF(AND(N34=1,定員30名以上!N35="○",定員30名以上!N135&lt;5),1,IF(AND(N34=0,定員30名以上!N35="○"),1,0)))</f>
        <v>0</v>
      </c>
      <c r="BI34" s="560">
        <f>IF(AND(O34=1,定員30名以上!O35="○",定員30名以上!O135&gt;=5),2,IF(AND(O34=1,定員30名以上!O35="○",定員30名以上!O135&lt;5),1,IF(AND(O34=0,定員30名以上!O35="○"),1,0)))</f>
        <v>0</v>
      </c>
      <c r="BJ34" s="560">
        <f>IF(AND(P34=1,定員30名以上!P35="○",定員30名以上!P135&gt;=5),2,IF(AND(P34=1,定員30名以上!P35="○",定員30名以上!P135&lt;5),1,IF(AND(P34=0,定員30名以上!P35="○"),1,0)))</f>
        <v>0</v>
      </c>
      <c r="BK34" s="560">
        <f>IF(AND(Q34=1,定員30名以上!Q35="○",定員30名以上!Q135&gt;=5),2,IF(AND(Q34=1,定員30名以上!Q35="○",定員30名以上!Q135&lt;5),1,IF(AND(Q34=0,定員30名以上!Q35="○"),1,0)))</f>
        <v>0</v>
      </c>
      <c r="BL34" s="560">
        <f>IF(AND(R34=1,定員30名以上!R35="○",定員30名以上!R135&gt;=5),2,IF(AND(R34=1,定員30名以上!R35="○",定員30名以上!R135&lt;5),1,IF(AND(R34=0,定員30名以上!R35="○"),1,0)))</f>
        <v>0</v>
      </c>
      <c r="BM34" s="560">
        <f>IF(AND(S34=1,定員30名以上!S35="○",定員30名以上!S135&gt;=5),2,IF(AND(S34=1,定員30名以上!S35="○",定員30名以上!S135&lt;5),1,IF(AND(S34=0,定員30名以上!S35="○"),1,0)))</f>
        <v>0</v>
      </c>
      <c r="BN34" s="560">
        <f>IF(AND(T34=1,定員30名以上!T35="○",定員30名以上!T135&gt;=5),2,IF(AND(T34=1,定員30名以上!T35="○",定員30名以上!T135&lt;5),1,IF(AND(T34=0,定員30名以上!T35="○"),1,0)))</f>
        <v>0</v>
      </c>
      <c r="BO34" s="560">
        <f>IF(AND(U34=1,定員30名以上!U35="○",定員30名以上!U135&gt;=5),2,IF(AND(U34=1,定員30名以上!U35="○",定員30名以上!U135&lt;5),1,IF(AND(U34=0,定員30名以上!U35="○"),1,0)))</f>
        <v>0</v>
      </c>
      <c r="BP34" s="560">
        <f>IF(AND(V34=1,定員30名以上!V35="○",定員30名以上!V135&gt;=5),2,IF(AND(V34=1,定員30名以上!V35="○",定員30名以上!V135&lt;5),1,IF(AND(V34=0,定員30名以上!V35="○"),1,0)))</f>
        <v>0</v>
      </c>
      <c r="BQ34" s="560">
        <f>IF(AND(W34=1,定員30名以上!W35="○",定員30名以上!W135&gt;=5),2,IF(AND(W34=1,定員30名以上!W35="○",定員30名以上!W135&lt;5),1,IF(AND(W34=0,定員30名以上!W35="○"),1,0)))</f>
        <v>0</v>
      </c>
      <c r="BR34" s="560">
        <f>IF(AND(X34=1,定員30名以上!X35="○",定員30名以上!X135&gt;=5),2,IF(AND(X34=1,定員30名以上!X35="○",定員30名以上!X135&lt;5),1,IF(AND(X34=0,定員30名以上!X35="○"),1,0)))</f>
        <v>0</v>
      </c>
      <c r="BS34" s="560">
        <f>IF(AND(Y34=1,定員30名以上!Y35="○",定員30名以上!Y135&gt;=5),2,IF(AND(Y34=1,定員30名以上!Y35="○",定員30名以上!Y135&lt;5),1,IF(AND(Y34=0,定員30名以上!Y35="○"),1,0)))</f>
        <v>0</v>
      </c>
      <c r="BT34" s="560">
        <f>IF(AND(Z34=1,定員30名以上!Z35="○",定員30名以上!Z135&gt;=5),2,IF(AND(Z34=1,定員30名以上!Z35="○",定員30名以上!Z135&lt;5),1,IF(AND(Z34=0,定員30名以上!Z35="○"),1,0)))</f>
        <v>0</v>
      </c>
      <c r="BU34" s="560">
        <f>IF(AND(AA34=1,定員30名以上!AA35="○",定員30名以上!AA135&gt;=5),2,IF(AND(AA34=1,定員30名以上!AA35="○",定員30名以上!AA135&lt;5),1,IF(AND(AA34=0,定員30名以上!AA35="○"),1,0)))</f>
        <v>0</v>
      </c>
      <c r="BV34" s="560">
        <f>IF(AND(AB34=1,定員30名以上!AB35="○",定員30名以上!AB135&gt;=5),2,IF(AND(AB34=1,定員30名以上!AB35="○",定員30名以上!AB135&lt;5),1,IF(AND(AB34=0,定員30名以上!AB35="○"),1,0)))</f>
        <v>0</v>
      </c>
      <c r="BW34" s="560">
        <f>IF(AND(AC34=1,定員30名以上!AC35="○",定員30名以上!AC135&gt;=5),2,IF(AND(AC34=1,定員30名以上!AC35="○",定員30名以上!AC135&lt;5),1,IF(AND(AC34=0,定員30名以上!AC35="○"),1,0)))</f>
        <v>0</v>
      </c>
      <c r="BX34" s="560">
        <f>IF(AND(AD34=1,定員30名以上!AD35="○",定員30名以上!AD135&gt;=5),2,IF(AND(AD34=1,定員30名以上!AD35="○",定員30名以上!AD135&lt;5),1,IF(AND(AD34=0,定員30名以上!AD35="○"),1,0)))</f>
        <v>0</v>
      </c>
      <c r="BY34" s="560">
        <f>IF(AND(AE34=1,定員30名以上!AE35="○",定員30名以上!AE135&gt;=5),2,IF(AND(AE34=1,定員30名以上!AE35="○",定員30名以上!AE135&lt;5),1,IF(AND(AE34=0,定員30名以上!AE35="○"),1,0)))</f>
        <v>0</v>
      </c>
      <c r="BZ34" s="560">
        <f>IF(AND(AF34=1,定員30名以上!AF35="○",定員30名以上!AF135&gt;=5),2,IF(AND(AF34=1,定員30名以上!AF35="○",定員30名以上!AF135&lt;5),1,IF(AND(AF34=0,定員30名以上!AF35="○"),1,0)))</f>
        <v>0</v>
      </c>
      <c r="CA34" s="560">
        <f>IF(AND(AG34=1,定員30名以上!AG35="○",定員30名以上!AG135&gt;=5),2,IF(AND(AG34=1,定員30名以上!AG35="○",定員30名以上!AG135&lt;5),1,IF(AND(AG34=0,定員30名以上!AG35="○"),1,0)))</f>
        <v>0</v>
      </c>
      <c r="CB34" s="560">
        <f>IF(AND(AH34=1,定員30名以上!AH35="○",定員30名以上!AH135&gt;=5),2,IF(AND(AH34=1,定員30名以上!AH35="○",定員30名以上!AH135&lt;5),1,IF(AND(AH34=0,定員30名以上!AH35="○"),1,0)))</f>
        <v>0</v>
      </c>
      <c r="CC34" s="560">
        <f>IF(AND(AI34=1,定員30名以上!AI35="○",定員30名以上!AI135&gt;=5),2,IF(AND(AI34=1,定員30名以上!AI35="○",定員30名以上!AI135&lt;5),1,IF(AND(AI34=0,定員30名以上!AI35="○"),1,0)))</f>
        <v>0</v>
      </c>
      <c r="CD34" s="560">
        <f>IF(AND(AJ34=1,定員30名以上!AJ35="○",定員30名以上!AJ135&gt;=5),2,IF(AND(AJ34=1,定員30名以上!AJ35="○",定員30名以上!AJ135&lt;5),1,IF(AND(AJ34=0,定員30名以上!AJ35="○"),1,0)))</f>
        <v>0</v>
      </c>
      <c r="CE34" s="560">
        <f>IF(AND(AK34=1,定員30名以上!AK35="○",定員30名以上!AK135&gt;=5),2,IF(AND(AK34=1,定員30名以上!AK35="○",定員30名以上!AK135&lt;5),1,IF(AND(AK34=0,定員30名以上!AK35="○"),1,0)))</f>
        <v>0</v>
      </c>
      <c r="CF34" s="560">
        <f>IF(AND(AL34=1,定員30名以上!AL35="○",定員30名以上!AL135&gt;=5),2,IF(AND(AL34=1,定員30名以上!AL35="○",定員30名以上!AL135&lt;5),1,IF(AND(AL34=0,定員30名以上!AL35="○"),1,0)))</f>
        <v>0</v>
      </c>
      <c r="CG34" s="560">
        <f>IF(AND(AM34=1,定員30名以上!AM35="○",定員30名以上!AM135&gt;=5),2,IF(AND(AM34=1,定員30名以上!AM35="○",定員30名以上!AM135&lt;5),1,IF(AND(AM34=0,定員30名以上!AM35="○"),1,0)))</f>
        <v>0</v>
      </c>
      <c r="CH34" s="560">
        <f>IF(AND(AN34=1,定員30名以上!AN35="○",定員30名以上!AN135&gt;=5),2,IF(AND(AN34=1,定員30名以上!AN35="○",定員30名以上!AN135&lt;5),1,IF(AND(AN34=0,定員30名以上!AN35="○"),1,0)))</f>
        <v>0</v>
      </c>
      <c r="CI34" s="560">
        <f>IF(AND(AO34=1,定員30名以上!AO35="○",定員30名以上!AO135&gt;=5),2,IF(AND(AO34=1,定員30名以上!AO35="○",定員30名以上!AO135&lt;5),1,IF(AND(AO34=0,定員30名以上!AO35="○"),1,0)))</f>
        <v>0</v>
      </c>
      <c r="CJ34" s="560">
        <f>IF(AND(AP34=1,定員30名以上!AP35="○",定員30名以上!AP135&gt;=5),2,IF(AND(AP34=1,定員30名以上!AP35="○",定員30名以上!AP135&lt;5),1,IF(AND(AP34=0,定員30名以上!AP35="○"),1,0)))</f>
        <v>0</v>
      </c>
      <c r="CK34" s="560">
        <f>IF(AND(AQ34=1,定員30名以上!AQ35="○",定員30名以上!AQ135&gt;=5),2,IF(AND(AQ34=1,定員30名以上!AQ35="○",定員30名以上!AQ135&lt;5),1,IF(AND(AQ34=0,定員30名以上!AQ35="○"),1,0)))</f>
        <v>0</v>
      </c>
      <c r="CL34" s="560">
        <f t="shared" si="8"/>
        <v>0</v>
      </c>
      <c r="CM34" s="560">
        <f t="shared" si="6"/>
        <v>0</v>
      </c>
      <c r="CN34" s="560">
        <f t="shared" si="7"/>
        <v>0</v>
      </c>
    </row>
    <row r="35" spans="1:92">
      <c r="A35" s="572">
        <v>28</v>
      </c>
      <c r="B35" s="573"/>
      <c r="C35" s="574">
        <f t="shared" si="14"/>
        <v>1</v>
      </c>
      <c r="D35" s="574">
        <f t="shared" si="14"/>
        <v>1</v>
      </c>
      <c r="E35" s="574">
        <f t="shared" si="14"/>
        <v>1</v>
      </c>
      <c r="F35" s="574">
        <f t="shared" si="14"/>
        <v>1</v>
      </c>
      <c r="G35" s="574">
        <f t="shared" si="14"/>
        <v>1</v>
      </c>
      <c r="H35" s="574">
        <f t="shared" si="14"/>
        <v>1</v>
      </c>
      <c r="I35" s="574">
        <f t="shared" si="14"/>
        <v>1</v>
      </c>
      <c r="J35" s="574">
        <f t="shared" si="14"/>
        <v>1</v>
      </c>
      <c r="K35" s="574">
        <f t="shared" si="14"/>
        <v>0</v>
      </c>
      <c r="L35" s="574">
        <f t="shared" ref="L35:AQ35" si="15">IF(OR(AND(44626&gt;=L136,L136&gt;=44588),AND(45382&gt;=L136,L136&gt;=44659)),1,0)</f>
        <v>0</v>
      </c>
      <c r="M35" s="574">
        <f t="shared" si="15"/>
        <v>0</v>
      </c>
      <c r="N35" s="574">
        <f t="shared" si="15"/>
        <v>0</v>
      </c>
      <c r="O35" s="574">
        <f t="shared" si="15"/>
        <v>0</v>
      </c>
      <c r="P35" s="574">
        <f t="shared" si="15"/>
        <v>0</v>
      </c>
      <c r="Q35" s="574">
        <f t="shared" si="15"/>
        <v>0</v>
      </c>
      <c r="R35" s="574">
        <f t="shared" si="15"/>
        <v>0</v>
      </c>
      <c r="S35" s="574">
        <f t="shared" si="15"/>
        <v>0</v>
      </c>
      <c r="T35" s="574">
        <f t="shared" si="15"/>
        <v>0</v>
      </c>
      <c r="U35" s="574">
        <f t="shared" si="15"/>
        <v>1</v>
      </c>
      <c r="V35" s="574">
        <f t="shared" si="15"/>
        <v>1</v>
      </c>
      <c r="W35" s="574">
        <f t="shared" si="15"/>
        <v>1</v>
      </c>
      <c r="X35" s="574">
        <f t="shared" si="15"/>
        <v>1</v>
      </c>
      <c r="Y35" s="574">
        <f t="shared" si="15"/>
        <v>1</v>
      </c>
      <c r="Z35" s="574">
        <f t="shared" si="15"/>
        <v>1</v>
      </c>
      <c r="AA35" s="574">
        <f t="shared" si="15"/>
        <v>1</v>
      </c>
      <c r="AB35" s="574">
        <f t="shared" si="15"/>
        <v>0</v>
      </c>
      <c r="AC35" s="574">
        <f t="shared" si="15"/>
        <v>0</v>
      </c>
      <c r="AD35" s="574">
        <f t="shared" si="15"/>
        <v>0</v>
      </c>
      <c r="AE35" s="574">
        <f t="shared" si="15"/>
        <v>0</v>
      </c>
      <c r="AF35" s="574">
        <f t="shared" si="15"/>
        <v>0</v>
      </c>
      <c r="AG35" s="574">
        <f t="shared" si="15"/>
        <v>0</v>
      </c>
      <c r="AH35" s="574">
        <f t="shared" si="15"/>
        <v>0</v>
      </c>
      <c r="AI35" s="574">
        <f t="shared" si="15"/>
        <v>0</v>
      </c>
      <c r="AJ35" s="574">
        <f t="shared" si="15"/>
        <v>0</v>
      </c>
      <c r="AK35" s="574">
        <f t="shared" si="15"/>
        <v>0</v>
      </c>
      <c r="AL35" s="574">
        <f t="shared" si="15"/>
        <v>0</v>
      </c>
      <c r="AM35" s="574">
        <f t="shared" si="15"/>
        <v>0</v>
      </c>
      <c r="AN35" s="574">
        <f t="shared" si="15"/>
        <v>0</v>
      </c>
      <c r="AO35" s="574">
        <f t="shared" si="15"/>
        <v>0</v>
      </c>
      <c r="AP35" s="574">
        <f t="shared" si="15"/>
        <v>0</v>
      </c>
      <c r="AQ35" s="574">
        <f t="shared" si="15"/>
        <v>0</v>
      </c>
      <c r="AR35" s="572">
        <f t="shared" si="3"/>
        <v>0</v>
      </c>
      <c r="AS35" s="572">
        <f t="shared" si="4"/>
        <v>0</v>
      </c>
      <c r="AT35" s="572">
        <f t="shared" si="5"/>
        <v>0</v>
      </c>
      <c r="AV35" s="575" t="str">
        <f t="shared" si="2"/>
        <v/>
      </c>
      <c r="AW35" s="560">
        <f>IF(AND(C35=1,定員30名以上!C36="○",定員30名以上!C136&gt;=5),2,IF(AND(C35=1,定員30名以上!C36="○",定員30名以上!C136&lt;5),1,IF(AND(C35=0,定員30名以上!C36="○"),1,0)))</f>
        <v>0</v>
      </c>
      <c r="AX35" s="560">
        <f>IF(AND(D35=1,定員30名以上!D36="○",定員30名以上!D136&gt;=5),2,IF(AND(D35=1,定員30名以上!D36="○",定員30名以上!D136&lt;5),1,IF(AND(D35=0,定員30名以上!D36="○"),1,0)))</f>
        <v>0</v>
      </c>
      <c r="AY35" s="560">
        <f>IF(AND(E35=1,定員30名以上!E36="○",定員30名以上!E136&gt;=5),2,IF(AND(E35=1,定員30名以上!E36="○",定員30名以上!E136&lt;5),1,IF(AND(E35=0,定員30名以上!E36="○"),1,0)))</f>
        <v>0</v>
      </c>
      <c r="AZ35" s="560">
        <f>IF(AND(F35=1,定員30名以上!F36="○",定員30名以上!F136&gt;=5),2,IF(AND(F35=1,定員30名以上!F36="○",定員30名以上!F136&lt;5),1,IF(AND(F35=0,定員30名以上!F36="○"),1,0)))</f>
        <v>0</v>
      </c>
      <c r="BA35" s="560">
        <f>IF(AND(G35=1,定員30名以上!G36="○",定員30名以上!G136&gt;=5),2,IF(AND(G35=1,定員30名以上!G36="○",定員30名以上!G136&lt;5),1,IF(AND(G35=0,定員30名以上!G36="○"),1,0)))</f>
        <v>0</v>
      </c>
      <c r="BB35" s="560">
        <f>IF(AND(H35=1,定員30名以上!H36="○",定員30名以上!H136&gt;=5),2,IF(AND(H35=1,定員30名以上!H36="○",定員30名以上!H136&lt;5),1,IF(AND(H35=0,定員30名以上!H36="○"),1,0)))</f>
        <v>0</v>
      </c>
      <c r="BC35" s="560">
        <f>IF(AND(I35=1,定員30名以上!I36="○",定員30名以上!I136&gt;=5),2,IF(AND(I35=1,定員30名以上!I36="○",定員30名以上!I136&lt;5),1,IF(AND(I35=0,定員30名以上!I36="○"),1,0)))</f>
        <v>0</v>
      </c>
      <c r="BD35" s="560">
        <f>IF(AND(J35=1,定員30名以上!J36="○",定員30名以上!J136&gt;=5),2,IF(AND(J35=1,定員30名以上!J36="○",定員30名以上!J136&lt;5),1,IF(AND(J35=0,定員30名以上!J36="○"),1,0)))</f>
        <v>0</v>
      </c>
      <c r="BE35" s="560">
        <f>IF(AND(K35=1,定員30名以上!K36="○",定員30名以上!K136&gt;=5),2,IF(AND(K35=1,定員30名以上!K36="○",定員30名以上!K136&lt;5),1,IF(AND(K35=0,定員30名以上!K36="○"),1,0)))</f>
        <v>0</v>
      </c>
      <c r="BF35" s="560">
        <f>IF(AND(L35=1,定員30名以上!L36="○",定員30名以上!L136&gt;=5),2,IF(AND(L35=1,定員30名以上!L36="○",定員30名以上!L136&lt;5),1,IF(AND(L35=0,定員30名以上!L36="○"),1,0)))</f>
        <v>0</v>
      </c>
      <c r="BG35" s="560">
        <f>IF(AND(M35=1,定員30名以上!M36="○",定員30名以上!M136&gt;=5),2,IF(AND(M35=1,定員30名以上!M36="○",定員30名以上!M136&lt;5),1,IF(AND(M35=0,定員30名以上!M36="○"),1,0)))</f>
        <v>0</v>
      </c>
      <c r="BH35" s="560">
        <f>IF(AND(N35=1,定員30名以上!N36="○",定員30名以上!N136&gt;=5),2,IF(AND(N35=1,定員30名以上!N36="○",定員30名以上!N136&lt;5),1,IF(AND(N35=0,定員30名以上!N36="○"),1,0)))</f>
        <v>0</v>
      </c>
      <c r="BI35" s="560">
        <f>IF(AND(O35=1,定員30名以上!O36="○",定員30名以上!O136&gt;=5),2,IF(AND(O35=1,定員30名以上!O36="○",定員30名以上!O136&lt;5),1,IF(AND(O35=0,定員30名以上!O36="○"),1,0)))</f>
        <v>0</v>
      </c>
      <c r="BJ35" s="560">
        <f>IF(AND(P35=1,定員30名以上!P36="○",定員30名以上!P136&gt;=5),2,IF(AND(P35=1,定員30名以上!P36="○",定員30名以上!P136&lt;5),1,IF(AND(P35=0,定員30名以上!P36="○"),1,0)))</f>
        <v>0</v>
      </c>
      <c r="BK35" s="560">
        <f>IF(AND(Q35=1,定員30名以上!Q36="○",定員30名以上!Q136&gt;=5),2,IF(AND(Q35=1,定員30名以上!Q36="○",定員30名以上!Q136&lt;5),1,IF(AND(Q35=0,定員30名以上!Q36="○"),1,0)))</f>
        <v>0</v>
      </c>
      <c r="BL35" s="560">
        <f>IF(AND(R35=1,定員30名以上!R36="○",定員30名以上!R136&gt;=5),2,IF(AND(R35=1,定員30名以上!R36="○",定員30名以上!R136&lt;5),1,IF(AND(R35=0,定員30名以上!R36="○"),1,0)))</f>
        <v>0</v>
      </c>
      <c r="BM35" s="560">
        <f>IF(AND(S35=1,定員30名以上!S36="○",定員30名以上!S136&gt;=5),2,IF(AND(S35=1,定員30名以上!S36="○",定員30名以上!S136&lt;5),1,IF(AND(S35=0,定員30名以上!S36="○"),1,0)))</f>
        <v>0</v>
      </c>
      <c r="BN35" s="560">
        <f>IF(AND(T35=1,定員30名以上!T36="○",定員30名以上!T136&gt;=5),2,IF(AND(T35=1,定員30名以上!T36="○",定員30名以上!T136&lt;5),1,IF(AND(T35=0,定員30名以上!T36="○"),1,0)))</f>
        <v>0</v>
      </c>
      <c r="BO35" s="560">
        <f>IF(AND(U35=1,定員30名以上!U36="○",定員30名以上!U136&gt;=5),2,IF(AND(U35=1,定員30名以上!U36="○",定員30名以上!U136&lt;5),1,IF(AND(U35=0,定員30名以上!U36="○"),1,0)))</f>
        <v>0</v>
      </c>
      <c r="BP35" s="560">
        <f>IF(AND(V35=1,定員30名以上!V36="○",定員30名以上!V136&gt;=5),2,IF(AND(V35=1,定員30名以上!V36="○",定員30名以上!V136&lt;5),1,IF(AND(V35=0,定員30名以上!V36="○"),1,0)))</f>
        <v>0</v>
      </c>
      <c r="BQ35" s="560">
        <f>IF(AND(W35=1,定員30名以上!W36="○",定員30名以上!W136&gt;=5),2,IF(AND(W35=1,定員30名以上!W36="○",定員30名以上!W136&lt;5),1,IF(AND(W35=0,定員30名以上!W36="○"),1,0)))</f>
        <v>0</v>
      </c>
      <c r="BR35" s="560">
        <f>IF(AND(X35=1,定員30名以上!X36="○",定員30名以上!X136&gt;=5),2,IF(AND(X35=1,定員30名以上!X36="○",定員30名以上!X136&lt;5),1,IF(AND(X35=0,定員30名以上!X36="○"),1,0)))</f>
        <v>0</v>
      </c>
      <c r="BS35" s="560">
        <f>IF(AND(Y35=1,定員30名以上!Y36="○",定員30名以上!Y136&gt;=5),2,IF(AND(Y35=1,定員30名以上!Y36="○",定員30名以上!Y136&lt;5),1,IF(AND(Y35=0,定員30名以上!Y36="○"),1,0)))</f>
        <v>0</v>
      </c>
      <c r="BT35" s="560">
        <f>IF(AND(Z35=1,定員30名以上!Z36="○",定員30名以上!Z136&gt;=5),2,IF(AND(Z35=1,定員30名以上!Z36="○",定員30名以上!Z136&lt;5),1,IF(AND(Z35=0,定員30名以上!Z36="○"),1,0)))</f>
        <v>0</v>
      </c>
      <c r="BU35" s="560">
        <f>IF(AND(AA35=1,定員30名以上!AA36="○",定員30名以上!AA136&gt;=5),2,IF(AND(AA35=1,定員30名以上!AA36="○",定員30名以上!AA136&lt;5),1,IF(AND(AA35=0,定員30名以上!AA36="○"),1,0)))</f>
        <v>0</v>
      </c>
      <c r="BV35" s="560">
        <f>IF(AND(AB35=1,定員30名以上!AB36="○",定員30名以上!AB136&gt;=5),2,IF(AND(AB35=1,定員30名以上!AB36="○",定員30名以上!AB136&lt;5),1,IF(AND(AB35=0,定員30名以上!AB36="○"),1,0)))</f>
        <v>0</v>
      </c>
      <c r="BW35" s="560">
        <f>IF(AND(AC35=1,定員30名以上!AC36="○",定員30名以上!AC136&gt;=5),2,IF(AND(AC35=1,定員30名以上!AC36="○",定員30名以上!AC136&lt;5),1,IF(AND(AC35=0,定員30名以上!AC36="○"),1,0)))</f>
        <v>0</v>
      </c>
      <c r="BX35" s="560">
        <f>IF(AND(AD35=1,定員30名以上!AD36="○",定員30名以上!AD136&gt;=5),2,IF(AND(AD35=1,定員30名以上!AD36="○",定員30名以上!AD136&lt;5),1,IF(AND(AD35=0,定員30名以上!AD36="○"),1,0)))</f>
        <v>0</v>
      </c>
      <c r="BY35" s="560">
        <f>IF(AND(AE35=1,定員30名以上!AE36="○",定員30名以上!AE136&gt;=5),2,IF(AND(AE35=1,定員30名以上!AE36="○",定員30名以上!AE136&lt;5),1,IF(AND(AE35=0,定員30名以上!AE36="○"),1,0)))</f>
        <v>0</v>
      </c>
      <c r="BZ35" s="560">
        <f>IF(AND(AF35=1,定員30名以上!AF36="○",定員30名以上!AF136&gt;=5),2,IF(AND(AF35=1,定員30名以上!AF36="○",定員30名以上!AF136&lt;5),1,IF(AND(AF35=0,定員30名以上!AF36="○"),1,0)))</f>
        <v>0</v>
      </c>
      <c r="CA35" s="560">
        <f>IF(AND(AG35=1,定員30名以上!AG36="○",定員30名以上!AG136&gt;=5),2,IF(AND(AG35=1,定員30名以上!AG36="○",定員30名以上!AG136&lt;5),1,IF(AND(AG35=0,定員30名以上!AG36="○"),1,0)))</f>
        <v>0</v>
      </c>
      <c r="CB35" s="560">
        <f>IF(AND(AH35=1,定員30名以上!AH36="○",定員30名以上!AH136&gt;=5),2,IF(AND(AH35=1,定員30名以上!AH36="○",定員30名以上!AH136&lt;5),1,IF(AND(AH35=0,定員30名以上!AH36="○"),1,0)))</f>
        <v>0</v>
      </c>
      <c r="CC35" s="560">
        <f>IF(AND(AI35=1,定員30名以上!AI36="○",定員30名以上!AI136&gt;=5),2,IF(AND(AI35=1,定員30名以上!AI36="○",定員30名以上!AI136&lt;5),1,IF(AND(AI35=0,定員30名以上!AI36="○"),1,0)))</f>
        <v>0</v>
      </c>
      <c r="CD35" s="560">
        <f>IF(AND(AJ35=1,定員30名以上!AJ36="○",定員30名以上!AJ136&gt;=5),2,IF(AND(AJ35=1,定員30名以上!AJ36="○",定員30名以上!AJ136&lt;5),1,IF(AND(AJ35=0,定員30名以上!AJ36="○"),1,0)))</f>
        <v>0</v>
      </c>
      <c r="CE35" s="560">
        <f>IF(AND(AK35=1,定員30名以上!AK36="○",定員30名以上!AK136&gt;=5),2,IF(AND(AK35=1,定員30名以上!AK36="○",定員30名以上!AK136&lt;5),1,IF(AND(AK35=0,定員30名以上!AK36="○"),1,0)))</f>
        <v>0</v>
      </c>
      <c r="CF35" s="560">
        <f>IF(AND(AL35=1,定員30名以上!AL36="○",定員30名以上!AL136&gt;=5),2,IF(AND(AL35=1,定員30名以上!AL36="○",定員30名以上!AL136&lt;5),1,IF(AND(AL35=0,定員30名以上!AL36="○"),1,0)))</f>
        <v>0</v>
      </c>
      <c r="CG35" s="560">
        <f>IF(AND(AM35=1,定員30名以上!AM36="○",定員30名以上!AM136&gt;=5),2,IF(AND(AM35=1,定員30名以上!AM36="○",定員30名以上!AM136&lt;5),1,IF(AND(AM35=0,定員30名以上!AM36="○"),1,0)))</f>
        <v>0</v>
      </c>
      <c r="CH35" s="560">
        <f>IF(AND(AN35=1,定員30名以上!AN36="○",定員30名以上!AN136&gt;=5),2,IF(AND(AN35=1,定員30名以上!AN36="○",定員30名以上!AN136&lt;5),1,IF(AND(AN35=0,定員30名以上!AN36="○"),1,0)))</f>
        <v>0</v>
      </c>
      <c r="CI35" s="560">
        <f>IF(AND(AO35=1,定員30名以上!AO36="○",定員30名以上!AO136&gt;=5),2,IF(AND(AO35=1,定員30名以上!AO36="○",定員30名以上!AO136&lt;5),1,IF(AND(AO35=0,定員30名以上!AO36="○"),1,0)))</f>
        <v>0</v>
      </c>
      <c r="CJ35" s="560">
        <f>IF(AND(AP35=1,定員30名以上!AP36="○",定員30名以上!AP136&gt;=5),2,IF(AND(AP35=1,定員30名以上!AP36="○",定員30名以上!AP136&lt;5),1,IF(AND(AP35=0,定員30名以上!AP36="○"),1,0)))</f>
        <v>0</v>
      </c>
      <c r="CK35" s="560">
        <f>IF(AND(AQ35=1,定員30名以上!AQ36="○",定員30名以上!AQ136&gt;=5),2,IF(AND(AQ35=1,定員30名以上!AQ36="○",定員30名以上!AQ136&lt;5),1,IF(AND(AQ35=0,定員30名以上!AQ36="○"),1,0)))</f>
        <v>0</v>
      </c>
      <c r="CL35" s="560">
        <f t="shared" si="8"/>
        <v>0</v>
      </c>
      <c r="CM35" s="560">
        <f t="shared" si="6"/>
        <v>0</v>
      </c>
      <c r="CN35" s="560">
        <f t="shared" si="7"/>
        <v>0</v>
      </c>
    </row>
    <row r="36" spans="1:92">
      <c r="A36" s="572">
        <v>29</v>
      </c>
      <c r="B36" s="573"/>
      <c r="C36" s="574">
        <f t="shared" ref="C36:AQ42" si="16">IF(OR(AND(44626&gt;=C137,C137&gt;=44588),AND(45382&gt;=C137,C137&gt;=44659)),1,0)</f>
        <v>1</v>
      </c>
      <c r="D36" s="574">
        <f t="shared" si="16"/>
        <v>1</v>
      </c>
      <c r="E36" s="574">
        <f t="shared" si="16"/>
        <v>1</v>
      </c>
      <c r="F36" s="574">
        <f t="shared" si="16"/>
        <v>1</v>
      </c>
      <c r="G36" s="574">
        <f t="shared" si="16"/>
        <v>1</v>
      </c>
      <c r="H36" s="574">
        <f t="shared" si="16"/>
        <v>1</v>
      </c>
      <c r="I36" s="574">
        <f t="shared" si="16"/>
        <v>1</v>
      </c>
      <c r="J36" s="574">
        <f t="shared" si="16"/>
        <v>1</v>
      </c>
      <c r="K36" s="574">
        <f t="shared" si="16"/>
        <v>0</v>
      </c>
      <c r="L36" s="574">
        <f t="shared" si="16"/>
        <v>0</v>
      </c>
      <c r="M36" s="574">
        <f t="shared" si="16"/>
        <v>0</v>
      </c>
      <c r="N36" s="574">
        <f t="shared" si="16"/>
        <v>0</v>
      </c>
      <c r="O36" s="574">
        <f t="shared" si="16"/>
        <v>0</v>
      </c>
      <c r="P36" s="574">
        <f t="shared" si="16"/>
        <v>0</v>
      </c>
      <c r="Q36" s="574">
        <f t="shared" si="16"/>
        <v>0</v>
      </c>
      <c r="R36" s="574">
        <f t="shared" si="16"/>
        <v>0</v>
      </c>
      <c r="S36" s="574">
        <f t="shared" si="16"/>
        <v>0</v>
      </c>
      <c r="T36" s="574">
        <f t="shared" si="16"/>
        <v>0</v>
      </c>
      <c r="U36" s="574">
        <f t="shared" si="16"/>
        <v>1</v>
      </c>
      <c r="V36" s="574">
        <f t="shared" si="16"/>
        <v>1</v>
      </c>
      <c r="W36" s="574">
        <f t="shared" si="16"/>
        <v>1</v>
      </c>
      <c r="X36" s="574">
        <f t="shared" si="16"/>
        <v>1</v>
      </c>
      <c r="Y36" s="574">
        <f t="shared" si="16"/>
        <v>1</v>
      </c>
      <c r="Z36" s="574">
        <f t="shared" si="16"/>
        <v>1</v>
      </c>
      <c r="AA36" s="574">
        <f t="shared" si="16"/>
        <v>1</v>
      </c>
      <c r="AB36" s="574">
        <f t="shared" si="16"/>
        <v>0</v>
      </c>
      <c r="AC36" s="574">
        <f t="shared" si="16"/>
        <v>0</v>
      </c>
      <c r="AD36" s="574">
        <f t="shared" si="16"/>
        <v>0</v>
      </c>
      <c r="AE36" s="574">
        <f t="shared" si="16"/>
        <v>0</v>
      </c>
      <c r="AF36" s="574">
        <f t="shared" si="16"/>
        <v>0</v>
      </c>
      <c r="AG36" s="574">
        <f t="shared" si="16"/>
        <v>0</v>
      </c>
      <c r="AH36" s="574">
        <f t="shared" si="16"/>
        <v>0</v>
      </c>
      <c r="AI36" s="574">
        <f t="shared" si="16"/>
        <v>0</v>
      </c>
      <c r="AJ36" s="574">
        <f t="shared" si="16"/>
        <v>0</v>
      </c>
      <c r="AK36" s="574">
        <f t="shared" si="16"/>
        <v>0</v>
      </c>
      <c r="AL36" s="574">
        <f t="shared" si="16"/>
        <v>0</v>
      </c>
      <c r="AM36" s="574">
        <f t="shared" si="16"/>
        <v>0</v>
      </c>
      <c r="AN36" s="574">
        <f t="shared" si="16"/>
        <v>0</v>
      </c>
      <c r="AO36" s="574">
        <f t="shared" si="16"/>
        <v>0</v>
      </c>
      <c r="AP36" s="574">
        <f t="shared" si="16"/>
        <v>0</v>
      </c>
      <c r="AQ36" s="574">
        <f t="shared" si="16"/>
        <v>0</v>
      </c>
      <c r="AR36" s="572">
        <f t="shared" si="3"/>
        <v>0</v>
      </c>
      <c r="AS36" s="572">
        <f t="shared" si="4"/>
        <v>0</v>
      </c>
      <c r="AT36" s="572">
        <f t="shared" si="5"/>
        <v>0</v>
      </c>
      <c r="AV36" s="575" t="str">
        <f t="shared" si="2"/>
        <v/>
      </c>
      <c r="AW36" s="560">
        <f>IF(AND(C36=1,定員30名以上!C37="○",定員30名以上!C137&gt;=5),2,IF(AND(C36=1,定員30名以上!C37="○",定員30名以上!C137&lt;5),1,IF(AND(C36=0,定員30名以上!C37="○"),1,0)))</f>
        <v>0</v>
      </c>
      <c r="AX36" s="560">
        <f>IF(AND(D36=1,定員30名以上!D37="○",定員30名以上!D137&gt;=5),2,IF(AND(D36=1,定員30名以上!D37="○",定員30名以上!D137&lt;5),1,IF(AND(D36=0,定員30名以上!D37="○"),1,0)))</f>
        <v>0</v>
      </c>
      <c r="AY36" s="560">
        <f>IF(AND(E36=1,定員30名以上!E37="○",定員30名以上!E137&gt;=5),2,IF(AND(E36=1,定員30名以上!E37="○",定員30名以上!E137&lt;5),1,IF(AND(E36=0,定員30名以上!E37="○"),1,0)))</f>
        <v>0</v>
      </c>
      <c r="AZ36" s="560">
        <f>IF(AND(F36=1,定員30名以上!F37="○",定員30名以上!F137&gt;=5),2,IF(AND(F36=1,定員30名以上!F37="○",定員30名以上!F137&lt;5),1,IF(AND(F36=0,定員30名以上!F37="○"),1,0)))</f>
        <v>0</v>
      </c>
      <c r="BA36" s="560">
        <f>IF(AND(G36=1,定員30名以上!G37="○",定員30名以上!G137&gt;=5),2,IF(AND(G36=1,定員30名以上!G37="○",定員30名以上!G137&lt;5),1,IF(AND(G36=0,定員30名以上!G37="○"),1,0)))</f>
        <v>0</v>
      </c>
      <c r="BB36" s="560">
        <f>IF(AND(H36=1,定員30名以上!H37="○",定員30名以上!H137&gt;=5),2,IF(AND(H36=1,定員30名以上!H37="○",定員30名以上!H137&lt;5),1,IF(AND(H36=0,定員30名以上!H37="○"),1,0)))</f>
        <v>0</v>
      </c>
      <c r="BC36" s="560">
        <f>IF(AND(I36=1,定員30名以上!I37="○",定員30名以上!I137&gt;=5),2,IF(AND(I36=1,定員30名以上!I37="○",定員30名以上!I137&lt;5),1,IF(AND(I36=0,定員30名以上!I37="○"),1,0)))</f>
        <v>0</v>
      </c>
      <c r="BD36" s="560">
        <f>IF(AND(J36=1,定員30名以上!J37="○",定員30名以上!J137&gt;=5),2,IF(AND(J36=1,定員30名以上!J37="○",定員30名以上!J137&lt;5),1,IF(AND(J36=0,定員30名以上!J37="○"),1,0)))</f>
        <v>0</v>
      </c>
      <c r="BE36" s="560">
        <f>IF(AND(K36=1,定員30名以上!K37="○",定員30名以上!K137&gt;=5),2,IF(AND(K36=1,定員30名以上!K37="○",定員30名以上!K137&lt;5),1,IF(AND(K36=0,定員30名以上!K37="○"),1,0)))</f>
        <v>0</v>
      </c>
      <c r="BF36" s="560">
        <f>IF(AND(L36=1,定員30名以上!L37="○",定員30名以上!L137&gt;=5),2,IF(AND(L36=1,定員30名以上!L37="○",定員30名以上!L137&lt;5),1,IF(AND(L36=0,定員30名以上!L37="○"),1,0)))</f>
        <v>0</v>
      </c>
      <c r="BG36" s="560">
        <f>IF(AND(M36=1,定員30名以上!M37="○",定員30名以上!M137&gt;=5),2,IF(AND(M36=1,定員30名以上!M37="○",定員30名以上!M137&lt;5),1,IF(AND(M36=0,定員30名以上!M37="○"),1,0)))</f>
        <v>0</v>
      </c>
      <c r="BH36" s="560">
        <f>IF(AND(N36=1,定員30名以上!N37="○",定員30名以上!N137&gt;=5),2,IF(AND(N36=1,定員30名以上!N37="○",定員30名以上!N137&lt;5),1,IF(AND(N36=0,定員30名以上!N37="○"),1,0)))</f>
        <v>0</v>
      </c>
      <c r="BI36" s="560">
        <f>IF(AND(O36=1,定員30名以上!O37="○",定員30名以上!O137&gt;=5),2,IF(AND(O36=1,定員30名以上!O37="○",定員30名以上!O137&lt;5),1,IF(AND(O36=0,定員30名以上!O37="○"),1,0)))</f>
        <v>0</v>
      </c>
      <c r="BJ36" s="560">
        <f>IF(AND(P36=1,定員30名以上!P37="○",定員30名以上!P137&gt;=5),2,IF(AND(P36=1,定員30名以上!P37="○",定員30名以上!P137&lt;5),1,IF(AND(P36=0,定員30名以上!P37="○"),1,0)))</f>
        <v>0</v>
      </c>
      <c r="BK36" s="560">
        <f>IF(AND(Q36=1,定員30名以上!Q37="○",定員30名以上!Q137&gt;=5),2,IF(AND(Q36=1,定員30名以上!Q37="○",定員30名以上!Q137&lt;5),1,IF(AND(Q36=0,定員30名以上!Q37="○"),1,0)))</f>
        <v>0</v>
      </c>
      <c r="BL36" s="560">
        <f>IF(AND(R36=1,定員30名以上!R37="○",定員30名以上!R137&gt;=5),2,IF(AND(R36=1,定員30名以上!R37="○",定員30名以上!R137&lt;5),1,IF(AND(R36=0,定員30名以上!R37="○"),1,0)))</f>
        <v>0</v>
      </c>
      <c r="BM36" s="560">
        <f>IF(AND(S36=1,定員30名以上!S37="○",定員30名以上!S137&gt;=5),2,IF(AND(S36=1,定員30名以上!S37="○",定員30名以上!S137&lt;5),1,IF(AND(S36=0,定員30名以上!S37="○"),1,0)))</f>
        <v>0</v>
      </c>
      <c r="BN36" s="560">
        <f>IF(AND(T36=1,定員30名以上!T37="○",定員30名以上!T137&gt;=5),2,IF(AND(T36=1,定員30名以上!T37="○",定員30名以上!T137&lt;5),1,IF(AND(T36=0,定員30名以上!T37="○"),1,0)))</f>
        <v>0</v>
      </c>
      <c r="BO36" s="560">
        <f>IF(AND(U36=1,定員30名以上!U37="○",定員30名以上!U137&gt;=5),2,IF(AND(U36=1,定員30名以上!U37="○",定員30名以上!U137&lt;5),1,IF(AND(U36=0,定員30名以上!U37="○"),1,0)))</f>
        <v>0</v>
      </c>
      <c r="BP36" s="560">
        <f>IF(AND(V36=1,定員30名以上!V37="○",定員30名以上!V137&gt;=5),2,IF(AND(V36=1,定員30名以上!V37="○",定員30名以上!V137&lt;5),1,IF(AND(V36=0,定員30名以上!V37="○"),1,0)))</f>
        <v>0</v>
      </c>
      <c r="BQ36" s="560">
        <f>IF(AND(W36=1,定員30名以上!W37="○",定員30名以上!W137&gt;=5),2,IF(AND(W36=1,定員30名以上!W37="○",定員30名以上!W137&lt;5),1,IF(AND(W36=0,定員30名以上!W37="○"),1,0)))</f>
        <v>0</v>
      </c>
      <c r="BR36" s="560">
        <f>IF(AND(X36=1,定員30名以上!X37="○",定員30名以上!X137&gt;=5),2,IF(AND(X36=1,定員30名以上!X37="○",定員30名以上!X137&lt;5),1,IF(AND(X36=0,定員30名以上!X37="○"),1,0)))</f>
        <v>0</v>
      </c>
      <c r="BS36" s="560">
        <f>IF(AND(Y36=1,定員30名以上!Y37="○",定員30名以上!Y137&gt;=5),2,IF(AND(Y36=1,定員30名以上!Y37="○",定員30名以上!Y137&lt;5),1,IF(AND(Y36=0,定員30名以上!Y37="○"),1,0)))</f>
        <v>0</v>
      </c>
      <c r="BT36" s="560">
        <f>IF(AND(Z36=1,定員30名以上!Z37="○",定員30名以上!Z137&gt;=5),2,IF(AND(Z36=1,定員30名以上!Z37="○",定員30名以上!Z137&lt;5),1,IF(AND(Z36=0,定員30名以上!Z37="○"),1,0)))</f>
        <v>0</v>
      </c>
      <c r="BU36" s="560">
        <f>IF(AND(AA36=1,定員30名以上!AA37="○",定員30名以上!AA137&gt;=5),2,IF(AND(AA36=1,定員30名以上!AA37="○",定員30名以上!AA137&lt;5),1,IF(AND(AA36=0,定員30名以上!AA37="○"),1,0)))</f>
        <v>0</v>
      </c>
      <c r="BV36" s="560">
        <f>IF(AND(AB36=1,定員30名以上!AB37="○",定員30名以上!AB137&gt;=5),2,IF(AND(AB36=1,定員30名以上!AB37="○",定員30名以上!AB137&lt;5),1,IF(AND(AB36=0,定員30名以上!AB37="○"),1,0)))</f>
        <v>0</v>
      </c>
      <c r="BW36" s="560">
        <f>IF(AND(AC36=1,定員30名以上!AC37="○",定員30名以上!AC137&gt;=5),2,IF(AND(AC36=1,定員30名以上!AC37="○",定員30名以上!AC137&lt;5),1,IF(AND(AC36=0,定員30名以上!AC37="○"),1,0)))</f>
        <v>0</v>
      </c>
      <c r="BX36" s="560">
        <f>IF(AND(AD36=1,定員30名以上!AD37="○",定員30名以上!AD137&gt;=5),2,IF(AND(AD36=1,定員30名以上!AD37="○",定員30名以上!AD137&lt;5),1,IF(AND(AD36=0,定員30名以上!AD37="○"),1,0)))</f>
        <v>0</v>
      </c>
      <c r="BY36" s="560">
        <f>IF(AND(AE36=1,定員30名以上!AE37="○",定員30名以上!AE137&gt;=5),2,IF(AND(AE36=1,定員30名以上!AE37="○",定員30名以上!AE137&lt;5),1,IF(AND(AE36=0,定員30名以上!AE37="○"),1,0)))</f>
        <v>0</v>
      </c>
      <c r="BZ36" s="560">
        <f>IF(AND(AF36=1,定員30名以上!AF37="○",定員30名以上!AF137&gt;=5),2,IF(AND(AF36=1,定員30名以上!AF37="○",定員30名以上!AF137&lt;5),1,IF(AND(AF36=0,定員30名以上!AF37="○"),1,0)))</f>
        <v>0</v>
      </c>
      <c r="CA36" s="560">
        <f>IF(AND(AG36=1,定員30名以上!AG37="○",定員30名以上!AG137&gt;=5),2,IF(AND(AG36=1,定員30名以上!AG37="○",定員30名以上!AG137&lt;5),1,IF(AND(AG36=0,定員30名以上!AG37="○"),1,0)))</f>
        <v>0</v>
      </c>
      <c r="CB36" s="560">
        <f>IF(AND(AH36=1,定員30名以上!AH37="○",定員30名以上!AH137&gt;=5),2,IF(AND(AH36=1,定員30名以上!AH37="○",定員30名以上!AH137&lt;5),1,IF(AND(AH36=0,定員30名以上!AH37="○"),1,0)))</f>
        <v>0</v>
      </c>
      <c r="CC36" s="560">
        <f>IF(AND(AI36=1,定員30名以上!AI37="○",定員30名以上!AI137&gt;=5),2,IF(AND(AI36=1,定員30名以上!AI37="○",定員30名以上!AI137&lt;5),1,IF(AND(AI36=0,定員30名以上!AI37="○"),1,0)))</f>
        <v>0</v>
      </c>
      <c r="CD36" s="560">
        <f>IF(AND(AJ36=1,定員30名以上!AJ37="○",定員30名以上!AJ137&gt;=5),2,IF(AND(AJ36=1,定員30名以上!AJ37="○",定員30名以上!AJ137&lt;5),1,IF(AND(AJ36=0,定員30名以上!AJ37="○"),1,0)))</f>
        <v>0</v>
      </c>
      <c r="CE36" s="560">
        <f>IF(AND(AK36=1,定員30名以上!AK37="○",定員30名以上!AK137&gt;=5),2,IF(AND(AK36=1,定員30名以上!AK37="○",定員30名以上!AK137&lt;5),1,IF(AND(AK36=0,定員30名以上!AK37="○"),1,0)))</f>
        <v>0</v>
      </c>
      <c r="CF36" s="560">
        <f>IF(AND(AL36=1,定員30名以上!AL37="○",定員30名以上!AL137&gt;=5),2,IF(AND(AL36=1,定員30名以上!AL37="○",定員30名以上!AL137&lt;5),1,IF(AND(AL36=0,定員30名以上!AL37="○"),1,0)))</f>
        <v>0</v>
      </c>
      <c r="CG36" s="560">
        <f>IF(AND(AM36=1,定員30名以上!AM37="○",定員30名以上!AM137&gt;=5),2,IF(AND(AM36=1,定員30名以上!AM37="○",定員30名以上!AM137&lt;5),1,IF(AND(AM36=0,定員30名以上!AM37="○"),1,0)))</f>
        <v>0</v>
      </c>
      <c r="CH36" s="560">
        <f>IF(AND(AN36=1,定員30名以上!AN37="○",定員30名以上!AN137&gt;=5),2,IF(AND(AN36=1,定員30名以上!AN37="○",定員30名以上!AN137&lt;5),1,IF(AND(AN36=0,定員30名以上!AN37="○"),1,0)))</f>
        <v>0</v>
      </c>
      <c r="CI36" s="560">
        <f>IF(AND(AO36=1,定員30名以上!AO37="○",定員30名以上!AO137&gt;=5),2,IF(AND(AO36=1,定員30名以上!AO37="○",定員30名以上!AO137&lt;5),1,IF(AND(AO36=0,定員30名以上!AO37="○"),1,0)))</f>
        <v>0</v>
      </c>
      <c r="CJ36" s="560">
        <f>IF(AND(AP36=1,定員30名以上!AP37="○",定員30名以上!AP137&gt;=5),2,IF(AND(AP36=1,定員30名以上!AP37="○",定員30名以上!AP137&lt;5),1,IF(AND(AP36=0,定員30名以上!AP37="○"),1,0)))</f>
        <v>0</v>
      </c>
      <c r="CK36" s="560">
        <f>IF(AND(AQ36=1,定員30名以上!AQ37="○",定員30名以上!AQ137&gt;=5),2,IF(AND(AQ36=1,定員30名以上!AQ37="○",定員30名以上!AQ137&lt;5),1,IF(AND(AQ36=0,定員30名以上!AQ37="○"),1,0)))</f>
        <v>0</v>
      </c>
      <c r="CL36" s="560">
        <f t="shared" si="8"/>
        <v>0</v>
      </c>
      <c r="CM36" s="560">
        <f t="shared" si="6"/>
        <v>0</v>
      </c>
      <c r="CN36" s="560">
        <f t="shared" si="7"/>
        <v>0</v>
      </c>
    </row>
    <row r="37" spans="1:92">
      <c r="A37" s="572">
        <v>30</v>
      </c>
      <c r="B37" s="573"/>
      <c r="C37" s="574">
        <f t="shared" si="16"/>
        <v>1</v>
      </c>
      <c r="D37" s="574">
        <f t="shared" si="16"/>
        <v>1</v>
      </c>
      <c r="E37" s="574">
        <f t="shared" si="16"/>
        <v>1</v>
      </c>
      <c r="F37" s="574">
        <f t="shared" si="16"/>
        <v>1</v>
      </c>
      <c r="G37" s="574">
        <f t="shared" si="16"/>
        <v>1</v>
      </c>
      <c r="H37" s="574">
        <f t="shared" si="16"/>
        <v>1</v>
      </c>
      <c r="I37" s="574">
        <f t="shared" si="16"/>
        <v>1</v>
      </c>
      <c r="J37" s="574">
        <f t="shared" si="16"/>
        <v>1</v>
      </c>
      <c r="K37" s="574">
        <f t="shared" si="16"/>
        <v>0</v>
      </c>
      <c r="L37" s="574">
        <f t="shared" si="16"/>
        <v>0</v>
      </c>
      <c r="M37" s="574">
        <f t="shared" si="16"/>
        <v>0</v>
      </c>
      <c r="N37" s="574">
        <f t="shared" si="16"/>
        <v>0</v>
      </c>
      <c r="O37" s="574">
        <f t="shared" si="16"/>
        <v>0</v>
      </c>
      <c r="P37" s="574">
        <f t="shared" si="16"/>
        <v>0</v>
      </c>
      <c r="Q37" s="574">
        <f t="shared" si="16"/>
        <v>0</v>
      </c>
      <c r="R37" s="574">
        <f t="shared" si="16"/>
        <v>0</v>
      </c>
      <c r="S37" s="574">
        <f t="shared" si="16"/>
        <v>0</v>
      </c>
      <c r="T37" s="574">
        <f t="shared" si="16"/>
        <v>0</v>
      </c>
      <c r="U37" s="574">
        <f t="shared" si="16"/>
        <v>1</v>
      </c>
      <c r="V37" s="574">
        <f t="shared" si="16"/>
        <v>1</v>
      </c>
      <c r="W37" s="574">
        <f t="shared" si="16"/>
        <v>1</v>
      </c>
      <c r="X37" s="574">
        <f t="shared" si="16"/>
        <v>1</v>
      </c>
      <c r="Y37" s="574">
        <f t="shared" si="16"/>
        <v>1</v>
      </c>
      <c r="Z37" s="574">
        <f t="shared" si="16"/>
        <v>1</v>
      </c>
      <c r="AA37" s="574">
        <f t="shared" si="16"/>
        <v>1</v>
      </c>
      <c r="AB37" s="574">
        <f t="shared" si="16"/>
        <v>0</v>
      </c>
      <c r="AC37" s="574">
        <f t="shared" si="16"/>
        <v>0</v>
      </c>
      <c r="AD37" s="574">
        <f t="shared" si="16"/>
        <v>0</v>
      </c>
      <c r="AE37" s="574">
        <f t="shared" si="16"/>
        <v>0</v>
      </c>
      <c r="AF37" s="574">
        <f t="shared" si="16"/>
        <v>0</v>
      </c>
      <c r="AG37" s="574">
        <f t="shared" si="16"/>
        <v>0</v>
      </c>
      <c r="AH37" s="574">
        <f t="shared" si="16"/>
        <v>0</v>
      </c>
      <c r="AI37" s="574">
        <f t="shared" si="16"/>
        <v>0</v>
      </c>
      <c r="AJ37" s="574">
        <f t="shared" si="16"/>
        <v>0</v>
      </c>
      <c r="AK37" s="574">
        <f t="shared" si="16"/>
        <v>0</v>
      </c>
      <c r="AL37" s="574">
        <f t="shared" si="16"/>
        <v>0</v>
      </c>
      <c r="AM37" s="574">
        <f t="shared" si="16"/>
        <v>0</v>
      </c>
      <c r="AN37" s="574">
        <f t="shared" si="16"/>
        <v>0</v>
      </c>
      <c r="AO37" s="574">
        <f t="shared" si="16"/>
        <v>0</v>
      </c>
      <c r="AP37" s="574">
        <f t="shared" si="16"/>
        <v>0</v>
      </c>
      <c r="AQ37" s="574">
        <f t="shared" si="16"/>
        <v>0</v>
      </c>
      <c r="AR37" s="572">
        <f t="shared" si="3"/>
        <v>0</v>
      </c>
      <c r="AS37" s="572">
        <f t="shared" si="4"/>
        <v>0</v>
      </c>
      <c r="AT37" s="572">
        <f t="shared" si="5"/>
        <v>0</v>
      </c>
      <c r="AV37" s="575" t="str">
        <f t="shared" si="2"/>
        <v/>
      </c>
      <c r="AW37" s="560">
        <f>IF(AND(C37=1,定員30名以上!C38="○",定員30名以上!C138&gt;=5),2,IF(AND(C37=1,定員30名以上!C38="○",定員30名以上!C138&lt;5),1,IF(AND(C37=0,定員30名以上!C38="○"),1,0)))</f>
        <v>0</v>
      </c>
      <c r="AX37" s="560">
        <f>IF(AND(D37=1,定員30名以上!D38="○",定員30名以上!D138&gt;=5),2,IF(AND(D37=1,定員30名以上!D38="○",定員30名以上!D138&lt;5),1,IF(AND(D37=0,定員30名以上!D38="○"),1,0)))</f>
        <v>0</v>
      </c>
      <c r="AY37" s="560">
        <f>IF(AND(E37=1,定員30名以上!E38="○",定員30名以上!E138&gt;=5),2,IF(AND(E37=1,定員30名以上!E38="○",定員30名以上!E138&lt;5),1,IF(AND(E37=0,定員30名以上!E38="○"),1,0)))</f>
        <v>0</v>
      </c>
      <c r="AZ37" s="560">
        <f>IF(AND(F37=1,定員30名以上!F38="○",定員30名以上!F138&gt;=5),2,IF(AND(F37=1,定員30名以上!F38="○",定員30名以上!F138&lt;5),1,IF(AND(F37=0,定員30名以上!F38="○"),1,0)))</f>
        <v>0</v>
      </c>
      <c r="BA37" s="560">
        <f>IF(AND(G37=1,定員30名以上!G38="○",定員30名以上!G138&gt;=5),2,IF(AND(G37=1,定員30名以上!G38="○",定員30名以上!G138&lt;5),1,IF(AND(G37=0,定員30名以上!G38="○"),1,0)))</f>
        <v>0</v>
      </c>
      <c r="BB37" s="560">
        <f>IF(AND(H37=1,定員30名以上!H38="○",定員30名以上!H138&gt;=5),2,IF(AND(H37=1,定員30名以上!H38="○",定員30名以上!H138&lt;5),1,IF(AND(H37=0,定員30名以上!H38="○"),1,0)))</f>
        <v>0</v>
      </c>
      <c r="BC37" s="560">
        <f>IF(AND(I37=1,定員30名以上!I38="○",定員30名以上!I138&gt;=5),2,IF(AND(I37=1,定員30名以上!I38="○",定員30名以上!I138&lt;5),1,IF(AND(I37=0,定員30名以上!I38="○"),1,0)))</f>
        <v>0</v>
      </c>
      <c r="BD37" s="560">
        <f>IF(AND(J37=1,定員30名以上!J38="○",定員30名以上!J138&gt;=5),2,IF(AND(J37=1,定員30名以上!J38="○",定員30名以上!J138&lt;5),1,IF(AND(J37=0,定員30名以上!J38="○"),1,0)))</f>
        <v>0</v>
      </c>
      <c r="BE37" s="560">
        <f>IF(AND(K37=1,定員30名以上!K38="○",定員30名以上!K138&gt;=5),2,IF(AND(K37=1,定員30名以上!K38="○",定員30名以上!K138&lt;5),1,IF(AND(K37=0,定員30名以上!K38="○"),1,0)))</f>
        <v>0</v>
      </c>
      <c r="BF37" s="560">
        <f>IF(AND(L37=1,定員30名以上!L38="○",定員30名以上!L138&gt;=5),2,IF(AND(L37=1,定員30名以上!L38="○",定員30名以上!L138&lt;5),1,IF(AND(L37=0,定員30名以上!L38="○"),1,0)))</f>
        <v>0</v>
      </c>
      <c r="BG37" s="560">
        <f>IF(AND(M37=1,定員30名以上!M38="○",定員30名以上!M138&gt;=5),2,IF(AND(M37=1,定員30名以上!M38="○",定員30名以上!M138&lt;5),1,IF(AND(M37=0,定員30名以上!M38="○"),1,0)))</f>
        <v>0</v>
      </c>
      <c r="BH37" s="560">
        <f>IF(AND(N37=1,定員30名以上!N38="○",定員30名以上!N138&gt;=5),2,IF(AND(N37=1,定員30名以上!N38="○",定員30名以上!N138&lt;5),1,IF(AND(N37=0,定員30名以上!N38="○"),1,0)))</f>
        <v>0</v>
      </c>
      <c r="BI37" s="560">
        <f>IF(AND(O37=1,定員30名以上!O38="○",定員30名以上!O138&gt;=5),2,IF(AND(O37=1,定員30名以上!O38="○",定員30名以上!O138&lt;5),1,IF(AND(O37=0,定員30名以上!O38="○"),1,0)))</f>
        <v>0</v>
      </c>
      <c r="BJ37" s="560">
        <f>IF(AND(P37=1,定員30名以上!P38="○",定員30名以上!P138&gt;=5),2,IF(AND(P37=1,定員30名以上!P38="○",定員30名以上!P138&lt;5),1,IF(AND(P37=0,定員30名以上!P38="○"),1,0)))</f>
        <v>0</v>
      </c>
      <c r="BK37" s="560">
        <f>IF(AND(Q37=1,定員30名以上!Q38="○",定員30名以上!Q138&gt;=5),2,IF(AND(Q37=1,定員30名以上!Q38="○",定員30名以上!Q138&lt;5),1,IF(AND(Q37=0,定員30名以上!Q38="○"),1,0)))</f>
        <v>0</v>
      </c>
      <c r="BL37" s="560">
        <f>IF(AND(R37=1,定員30名以上!R38="○",定員30名以上!R138&gt;=5),2,IF(AND(R37=1,定員30名以上!R38="○",定員30名以上!R138&lt;5),1,IF(AND(R37=0,定員30名以上!R38="○"),1,0)))</f>
        <v>0</v>
      </c>
      <c r="BM37" s="560">
        <f>IF(AND(S37=1,定員30名以上!S38="○",定員30名以上!S138&gt;=5),2,IF(AND(S37=1,定員30名以上!S38="○",定員30名以上!S138&lt;5),1,IF(AND(S37=0,定員30名以上!S38="○"),1,0)))</f>
        <v>0</v>
      </c>
      <c r="BN37" s="560">
        <f>IF(AND(T37=1,定員30名以上!T38="○",定員30名以上!T138&gt;=5),2,IF(AND(T37=1,定員30名以上!T38="○",定員30名以上!T138&lt;5),1,IF(AND(T37=0,定員30名以上!T38="○"),1,0)))</f>
        <v>0</v>
      </c>
      <c r="BO37" s="560">
        <f>IF(AND(U37=1,定員30名以上!U38="○",定員30名以上!U138&gt;=5),2,IF(AND(U37=1,定員30名以上!U38="○",定員30名以上!U138&lt;5),1,IF(AND(U37=0,定員30名以上!U38="○"),1,0)))</f>
        <v>0</v>
      </c>
      <c r="BP37" s="560">
        <f>IF(AND(V37=1,定員30名以上!V38="○",定員30名以上!V138&gt;=5),2,IF(AND(V37=1,定員30名以上!V38="○",定員30名以上!V138&lt;5),1,IF(AND(V37=0,定員30名以上!V38="○"),1,0)))</f>
        <v>0</v>
      </c>
      <c r="BQ37" s="560">
        <f>IF(AND(W37=1,定員30名以上!W38="○",定員30名以上!W138&gt;=5),2,IF(AND(W37=1,定員30名以上!W38="○",定員30名以上!W138&lt;5),1,IF(AND(W37=0,定員30名以上!W38="○"),1,0)))</f>
        <v>0</v>
      </c>
      <c r="BR37" s="560">
        <f>IF(AND(X37=1,定員30名以上!X38="○",定員30名以上!X138&gt;=5),2,IF(AND(X37=1,定員30名以上!X38="○",定員30名以上!X138&lt;5),1,IF(AND(X37=0,定員30名以上!X38="○"),1,0)))</f>
        <v>0</v>
      </c>
      <c r="BS37" s="560">
        <f>IF(AND(Y37=1,定員30名以上!Y38="○",定員30名以上!Y138&gt;=5),2,IF(AND(Y37=1,定員30名以上!Y38="○",定員30名以上!Y138&lt;5),1,IF(AND(Y37=0,定員30名以上!Y38="○"),1,0)))</f>
        <v>0</v>
      </c>
      <c r="BT37" s="560">
        <f>IF(AND(Z37=1,定員30名以上!Z38="○",定員30名以上!Z138&gt;=5),2,IF(AND(Z37=1,定員30名以上!Z38="○",定員30名以上!Z138&lt;5),1,IF(AND(Z37=0,定員30名以上!Z38="○"),1,0)))</f>
        <v>0</v>
      </c>
      <c r="BU37" s="560">
        <f>IF(AND(AA37=1,定員30名以上!AA38="○",定員30名以上!AA138&gt;=5),2,IF(AND(AA37=1,定員30名以上!AA38="○",定員30名以上!AA138&lt;5),1,IF(AND(AA37=0,定員30名以上!AA38="○"),1,0)))</f>
        <v>0</v>
      </c>
      <c r="BV37" s="560">
        <f>IF(AND(AB37=1,定員30名以上!AB38="○",定員30名以上!AB138&gt;=5),2,IF(AND(AB37=1,定員30名以上!AB38="○",定員30名以上!AB138&lt;5),1,IF(AND(AB37=0,定員30名以上!AB38="○"),1,0)))</f>
        <v>0</v>
      </c>
      <c r="BW37" s="560">
        <f>IF(AND(AC37=1,定員30名以上!AC38="○",定員30名以上!AC138&gt;=5),2,IF(AND(AC37=1,定員30名以上!AC38="○",定員30名以上!AC138&lt;5),1,IF(AND(AC37=0,定員30名以上!AC38="○"),1,0)))</f>
        <v>0</v>
      </c>
      <c r="BX37" s="560">
        <f>IF(AND(AD37=1,定員30名以上!AD38="○",定員30名以上!AD138&gt;=5),2,IF(AND(AD37=1,定員30名以上!AD38="○",定員30名以上!AD138&lt;5),1,IF(AND(AD37=0,定員30名以上!AD38="○"),1,0)))</f>
        <v>0</v>
      </c>
      <c r="BY37" s="560">
        <f>IF(AND(AE37=1,定員30名以上!AE38="○",定員30名以上!AE138&gt;=5),2,IF(AND(AE37=1,定員30名以上!AE38="○",定員30名以上!AE138&lt;5),1,IF(AND(AE37=0,定員30名以上!AE38="○"),1,0)))</f>
        <v>0</v>
      </c>
      <c r="BZ37" s="560">
        <f>IF(AND(AF37=1,定員30名以上!AF38="○",定員30名以上!AF138&gt;=5),2,IF(AND(AF37=1,定員30名以上!AF38="○",定員30名以上!AF138&lt;5),1,IF(AND(AF37=0,定員30名以上!AF38="○"),1,0)))</f>
        <v>0</v>
      </c>
      <c r="CA37" s="560">
        <f>IF(AND(AG37=1,定員30名以上!AG38="○",定員30名以上!AG138&gt;=5),2,IF(AND(AG37=1,定員30名以上!AG38="○",定員30名以上!AG138&lt;5),1,IF(AND(AG37=0,定員30名以上!AG38="○"),1,0)))</f>
        <v>0</v>
      </c>
      <c r="CB37" s="560">
        <f>IF(AND(AH37=1,定員30名以上!AH38="○",定員30名以上!AH138&gt;=5),2,IF(AND(AH37=1,定員30名以上!AH38="○",定員30名以上!AH138&lt;5),1,IF(AND(AH37=0,定員30名以上!AH38="○"),1,0)))</f>
        <v>0</v>
      </c>
      <c r="CC37" s="560">
        <f>IF(AND(AI37=1,定員30名以上!AI38="○",定員30名以上!AI138&gt;=5),2,IF(AND(AI37=1,定員30名以上!AI38="○",定員30名以上!AI138&lt;5),1,IF(AND(AI37=0,定員30名以上!AI38="○"),1,0)))</f>
        <v>0</v>
      </c>
      <c r="CD37" s="560">
        <f>IF(AND(AJ37=1,定員30名以上!AJ38="○",定員30名以上!AJ138&gt;=5),2,IF(AND(AJ37=1,定員30名以上!AJ38="○",定員30名以上!AJ138&lt;5),1,IF(AND(AJ37=0,定員30名以上!AJ38="○"),1,0)))</f>
        <v>0</v>
      </c>
      <c r="CE37" s="560">
        <f>IF(AND(AK37=1,定員30名以上!AK38="○",定員30名以上!AK138&gt;=5),2,IF(AND(AK37=1,定員30名以上!AK38="○",定員30名以上!AK138&lt;5),1,IF(AND(AK37=0,定員30名以上!AK38="○"),1,0)))</f>
        <v>0</v>
      </c>
      <c r="CF37" s="560">
        <f>IF(AND(AL37=1,定員30名以上!AL38="○",定員30名以上!AL138&gt;=5),2,IF(AND(AL37=1,定員30名以上!AL38="○",定員30名以上!AL138&lt;5),1,IF(AND(AL37=0,定員30名以上!AL38="○"),1,0)))</f>
        <v>0</v>
      </c>
      <c r="CG37" s="560">
        <f>IF(AND(AM37=1,定員30名以上!AM38="○",定員30名以上!AM138&gt;=5),2,IF(AND(AM37=1,定員30名以上!AM38="○",定員30名以上!AM138&lt;5),1,IF(AND(AM37=0,定員30名以上!AM38="○"),1,0)))</f>
        <v>0</v>
      </c>
      <c r="CH37" s="560">
        <f>IF(AND(AN37=1,定員30名以上!AN38="○",定員30名以上!AN138&gt;=5),2,IF(AND(AN37=1,定員30名以上!AN38="○",定員30名以上!AN138&lt;5),1,IF(AND(AN37=0,定員30名以上!AN38="○"),1,0)))</f>
        <v>0</v>
      </c>
      <c r="CI37" s="560">
        <f>IF(AND(AO37=1,定員30名以上!AO38="○",定員30名以上!AO138&gt;=5),2,IF(AND(AO37=1,定員30名以上!AO38="○",定員30名以上!AO138&lt;5),1,IF(AND(AO37=0,定員30名以上!AO38="○"),1,0)))</f>
        <v>0</v>
      </c>
      <c r="CJ37" s="560">
        <f>IF(AND(AP37=1,定員30名以上!AP38="○",定員30名以上!AP138&gt;=5),2,IF(AND(AP37=1,定員30名以上!AP38="○",定員30名以上!AP138&lt;5),1,IF(AND(AP37=0,定員30名以上!AP38="○"),1,0)))</f>
        <v>0</v>
      </c>
      <c r="CK37" s="560">
        <f>IF(AND(AQ37=1,定員30名以上!AQ38="○",定員30名以上!AQ138&gt;=5),2,IF(AND(AQ37=1,定員30名以上!AQ38="○",定員30名以上!AQ138&lt;5),1,IF(AND(AQ37=0,定員30名以上!AQ38="○"),1,0)))</f>
        <v>0</v>
      </c>
      <c r="CL37" s="560">
        <f t="shared" si="8"/>
        <v>0</v>
      </c>
      <c r="CM37" s="560">
        <f t="shared" si="6"/>
        <v>0</v>
      </c>
      <c r="CN37" s="560">
        <f t="shared" si="7"/>
        <v>0</v>
      </c>
    </row>
    <row r="38" spans="1:92">
      <c r="A38" s="572">
        <v>31</v>
      </c>
      <c r="B38" s="573"/>
      <c r="C38" s="574">
        <f t="shared" si="16"/>
        <v>1</v>
      </c>
      <c r="D38" s="574">
        <f t="shared" si="16"/>
        <v>1</v>
      </c>
      <c r="E38" s="574">
        <f t="shared" si="16"/>
        <v>1</v>
      </c>
      <c r="F38" s="574">
        <f t="shared" si="16"/>
        <v>1</v>
      </c>
      <c r="G38" s="574">
        <f t="shared" si="16"/>
        <v>1</v>
      </c>
      <c r="H38" s="574">
        <f t="shared" si="16"/>
        <v>1</v>
      </c>
      <c r="I38" s="574">
        <f t="shared" si="16"/>
        <v>1</v>
      </c>
      <c r="J38" s="574">
        <f t="shared" si="16"/>
        <v>1</v>
      </c>
      <c r="K38" s="574">
        <f t="shared" si="16"/>
        <v>0</v>
      </c>
      <c r="L38" s="574">
        <f t="shared" si="16"/>
        <v>0</v>
      </c>
      <c r="M38" s="574">
        <f t="shared" si="16"/>
        <v>0</v>
      </c>
      <c r="N38" s="574">
        <f t="shared" si="16"/>
        <v>0</v>
      </c>
      <c r="O38" s="574">
        <f t="shared" si="16"/>
        <v>0</v>
      </c>
      <c r="P38" s="574">
        <f t="shared" si="16"/>
        <v>0</v>
      </c>
      <c r="Q38" s="574">
        <f t="shared" si="16"/>
        <v>0</v>
      </c>
      <c r="R38" s="574">
        <f t="shared" si="16"/>
        <v>0</v>
      </c>
      <c r="S38" s="574">
        <f t="shared" si="16"/>
        <v>0</v>
      </c>
      <c r="T38" s="574">
        <f t="shared" si="16"/>
        <v>0</v>
      </c>
      <c r="U38" s="574">
        <f t="shared" si="16"/>
        <v>1</v>
      </c>
      <c r="V38" s="574">
        <f t="shared" si="16"/>
        <v>1</v>
      </c>
      <c r="W38" s="574">
        <f t="shared" si="16"/>
        <v>1</v>
      </c>
      <c r="X38" s="574">
        <f t="shared" si="16"/>
        <v>1</v>
      </c>
      <c r="Y38" s="574">
        <f t="shared" si="16"/>
        <v>1</v>
      </c>
      <c r="Z38" s="574">
        <f t="shared" si="16"/>
        <v>1</v>
      </c>
      <c r="AA38" s="574">
        <f t="shared" si="16"/>
        <v>1</v>
      </c>
      <c r="AB38" s="574">
        <f t="shared" si="16"/>
        <v>0</v>
      </c>
      <c r="AC38" s="574">
        <f t="shared" si="16"/>
        <v>0</v>
      </c>
      <c r="AD38" s="574">
        <f t="shared" si="16"/>
        <v>0</v>
      </c>
      <c r="AE38" s="574">
        <f t="shared" si="16"/>
        <v>0</v>
      </c>
      <c r="AF38" s="574">
        <f t="shared" si="16"/>
        <v>0</v>
      </c>
      <c r="AG38" s="574">
        <f t="shared" si="16"/>
        <v>0</v>
      </c>
      <c r="AH38" s="574">
        <f t="shared" si="16"/>
        <v>0</v>
      </c>
      <c r="AI38" s="574">
        <f t="shared" si="16"/>
        <v>0</v>
      </c>
      <c r="AJ38" s="574">
        <f t="shared" si="16"/>
        <v>0</v>
      </c>
      <c r="AK38" s="574">
        <f t="shared" si="16"/>
        <v>0</v>
      </c>
      <c r="AL38" s="574">
        <f t="shared" si="16"/>
        <v>0</v>
      </c>
      <c r="AM38" s="574">
        <f t="shared" si="16"/>
        <v>0</v>
      </c>
      <c r="AN38" s="574">
        <f t="shared" si="16"/>
        <v>0</v>
      </c>
      <c r="AO38" s="574">
        <f t="shared" si="16"/>
        <v>0</v>
      </c>
      <c r="AP38" s="574">
        <f t="shared" si="16"/>
        <v>0</v>
      </c>
      <c r="AQ38" s="574">
        <f t="shared" si="16"/>
        <v>0</v>
      </c>
      <c r="AR38" s="572">
        <f t="shared" si="3"/>
        <v>0</v>
      </c>
      <c r="AS38" s="572">
        <f t="shared" si="4"/>
        <v>0</v>
      </c>
      <c r="AT38" s="572">
        <f t="shared" si="5"/>
        <v>0</v>
      </c>
      <c r="AV38" s="575" t="str">
        <f t="shared" si="2"/>
        <v/>
      </c>
      <c r="AW38" s="560">
        <f>IF(AND(C38=1,定員30名以上!C39="○",定員30名以上!C139&gt;=5),2,IF(AND(C38=1,定員30名以上!C39="○",定員30名以上!C139&lt;5),1,IF(AND(C38=0,定員30名以上!C39="○"),1,0)))</f>
        <v>0</v>
      </c>
      <c r="AX38" s="560">
        <f>IF(AND(D38=1,定員30名以上!D39="○",定員30名以上!D139&gt;=5),2,IF(AND(D38=1,定員30名以上!D39="○",定員30名以上!D139&lt;5),1,IF(AND(D38=0,定員30名以上!D39="○"),1,0)))</f>
        <v>0</v>
      </c>
      <c r="AY38" s="560">
        <f>IF(AND(E38=1,定員30名以上!E39="○",定員30名以上!E139&gt;=5),2,IF(AND(E38=1,定員30名以上!E39="○",定員30名以上!E139&lt;5),1,IF(AND(E38=0,定員30名以上!E39="○"),1,0)))</f>
        <v>0</v>
      </c>
      <c r="AZ38" s="560">
        <f>IF(AND(F38=1,定員30名以上!F39="○",定員30名以上!F139&gt;=5),2,IF(AND(F38=1,定員30名以上!F39="○",定員30名以上!F139&lt;5),1,IF(AND(F38=0,定員30名以上!F39="○"),1,0)))</f>
        <v>0</v>
      </c>
      <c r="BA38" s="560">
        <f>IF(AND(G38=1,定員30名以上!G39="○",定員30名以上!G139&gt;=5),2,IF(AND(G38=1,定員30名以上!G39="○",定員30名以上!G139&lt;5),1,IF(AND(G38=0,定員30名以上!G39="○"),1,0)))</f>
        <v>0</v>
      </c>
      <c r="BB38" s="560">
        <f>IF(AND(H38=1,定員30名以上!H39="○",定員30名以上!H139&gt;=5),2,IF(AND(H38=1,定員30名以上!H39="○",定員30名以上!H139&lt;5),1,IF(AND(H38=0,定員30名以上!H39="○"),1,0)))</f>
        <v>0</v>
      </c>
      <c r="BC38" s="560">
        <f>IF(AND(I38=1,定員30名以上!I39="○",定員30名以上!I139&gt;=5),2,IF(AND(I38=1,定員30名以上!I39="○",定員30名以上!I139&lt;5),1,IF(AND(I38=0,定員30名以上!I39="○"),1,0)))</f>
        <v>0</v>
      </c>
      <c r="BD38" s="560">
        <f>IF(AND(J38=1,定員30名以上!J39="○",定員30名以上!J139&gt;=5),2,IF(AND(J38=1,定員30名以上!J39="○",定員30名以上!J139&lt;5),1,IF(AND(J38=0,定員30名以上!J39="○"),1,0)))</f>
        <v>0</v>
      </c>
      <c r="BE38" s="560">
        <f>IF(AND(K38=1,定員30名以上!K39="○",定員30名以上!K139&gt;=5),2,IF(AND(K38=1,定員30名以上!K39="○",定員30名以上!K139&lt;5),1,IF(AND(K38=0,定員30名以上!K39="○"),1,0)))</f>
        <v>0</v>
      </c>
      <c r="BF38" s="560">
        <f>IF(AND(L38=1,定員30名以上!L39="○",定員30名以上!L139&gt;=5),2,IF(AND(L38=1,定員30名以上!L39="○",定員30名以上!L139&lt;5),1,IF(AND(L38=0,定員30名以上!L39="○"),1,0)))</f>
        <v>0</v>
      </c>
      <c r="BG38" s="560">
        <f>IF(AND(M38=1,定員30名以上!M39="○",定員30名以上!M139&gt;=5),2,IF(AND(M38=1,定員30名以上!M39="○",定員30名以上!M139&lt;5),1,IF(AND(M38=0,定員30名以上!M39="○"),1,0)))</f>
        <v>0</v>
      </c>
      <c r="BH38" s="560">
        <f>IF(AND(N38=1,定員30名以上!N39="○",定員30名以上!N139&gt;=5),2,IF(AND(N38=1,定員30名以上!N39="○",定員30名以上!N139&lt;5),1,IF(AND(N38=0,定員30名以上!N39="○"),1,0)))</f>
        <v>0</v>
      </c>
      <c r="BI38" s="560">
        <f>IF(AND(O38=1,定員30名以上!O39="○",定員30名以上!O139&gt;=5),2,IF(AND(O38=1,定員30名以上!O39="○",定員30名以上!O139&lt;5),1,IF(AND(O38=0,定員30名以上!O39="○"),1,0)))</f>
        <v>0</v>
      </c>
      <c r="BJ38" s="560">
        <f>IF(AND(P38=1,定員30名以上!P39="○",定員30名以上!P139&gt;=5),2,IF(AND(P38=1,定員30名以上!P39="○",定員30名以上!P139&lt;5),1,IF(AND(P38=0,定員30名以上!P39="○"),1,0)))</f>
        <v>0</v>
      </c>
      <c r="BK38" s="560">
        <f>IF(AND(Q38=1,定員30名以上!Q39="○",定員30名以上!Q139&gt;=5),2,IF(AND(Q38=1,定員30名以上!Q39="○",定員30名以上!Q139&lt;5),1,IF(AND(Q38=0,定員30名以上!Q39="○"),1,0)))</f>
        <v>0</v>
      </c>
      <c r="BL38" s="560">
        <f>IF(AND(R38=1,定員30名以上!R39="○",定員30名以上!R139&gt;=5),2,IF(AND(R38=1,定員30名以上!R39="○",定員30名以上!R139&lt;5),1,IF(AND(R38=0,定員30名以上!R39="○"),1,0)))</f>
        <v>0</v>
      </c>
      <c r="BM38" s="560">
        <f>IF(AND(S38=1,定員30名以上!S39="○",定員30名以上!S139&gt;=5),2,IF(AND(S38=1,定員30名以上!S39="○",定員30名以上!S139&lt;5),1,IF(AND(S38=0,定員30名以上!S39="○"),1,0)))</f>
        <v>0</v>
      </c>
      <c r="BN38" s="560">
        <f>IF(AND(T38=1,定員30名以上!T39="○",定員30名以上!T139&gt;=5),2,IF(AND(T38=1,定員30名以上!T39="○",定員30名以上!T139&lt;5),1,IF(AND(T38=0,定員30名以上!T39="○"),1,0)))</f>
        <v>0</v>
      </c>
      <c r="BO38" s="560">
        <f>IF(AND(U38=1,定員30名以上!U39="○",定員30名以上!U139&gt;=5),2,IF(AND(U38=1,定員30名以上!U39="○",定員30名以上!U139&lt;5),1,IF(AND(U38=0,定員30名以上!U39="○"),1,0)))</f>
        <v>0</v>
      </c>
      <c r="BP38" s="560">
        <f>IF(AND(V38=1,定員30名以上!V39="○",定員30名以上!V139&gt;=5),2,IF(AND(V38=1,定員30名以上!V39="○",定員30名以上!V139&lt;5),1,IF(AND(V38=0,定員30名以上!V39="○"),1,0)))</f>
        <v>0</v>
      </c>
      <c r="BQ38" s="560">
        <f>IF(AND(W38=1,定員30名以上!W39="○",定員30名以上!W139&gt;=5),2,IF(AND(W38=1,定員30名以上!W39="○",定員30名以上!W139&lt;5),1,IF(AND(W38=0,定員30名以上!W39="○"),1,0)))</f>
        <v>0</v>
      </c>
      <c r="BR38" s="560">
        <f>IF(AND(X38=1,定員30名以上!X39="○",定員30名以上!X139&gt;=5),2,IF(AND(X38=1,定員30名以上!X39="○",定員30名以上!X139&lt;5),1,IF(AND(X38=0,定員30名以上!X39="○"),1,0)))</f>
        <v>0</v>
      </c>
      <c r="BS38" s="560">
        <f>IF(AND(Y38=1,定員30名以上!Y39="○",定員30名以上!Y139&gt;=5),2,IF(AND(Y38=1,定員30名以上!Y39="○",定員30名以上!Y139&lt;5),1,IF(AND(Y38=0,定員30名以上!Y39="○"),1,0)))</f>
        <v>0</v>
      </c>
      <c r="BT38" s="560">
        <f>IF(AND(Z38=1,定員30名以上!Z39="○",定員30名以上!Z139&gt;=5),2,IF(AND(Z38=1,定員30名以上!Z39="○",定員30名以上!Z139&lt;5),1,IF(AND(Z38=0,定員30名以上!Z39="○"),1,0)))</f>
        <v>0</v>
      </c>
      <c r="BU38" s="560">
        <f>IF(AND(AA38=1,定員30名以上!AA39="○",定員30名以上!AA139&gt;=5),2,IF(AND(AA38=1,定員30名以上!AA39="○",定員30名以上!AA139&lt;5),1,IF(AND(AA38=0,定員30名以上!AA39="○"),1,0)))</f>
        <v>0</v>
      </c>
      <c r="BV38" s="560">
        <f>IF(AND(AB38=1,定員30名以上!AB39="○",定員30名以上!AB139&gt;=5),2,IF(AND(AB38=1,定員30名以上!AB39="○",定員30名以上!AB139&lt;5),1,IF(AND(AB38=0,定員30名以上!AB39="○"),1,0)))</f>
        <v>0</v>
      </c>
      <c r="BW38" s="560">
        <f>IF(AND(AC38=1,定員30名以上!AC39="○",定員30名以上!AC139&gt;=5),2,IF(AND(AC38=1,定員30名以上!AC39="○",定員30名以上!AC139&lt;5),1,IF(AND(AC38=0,定員30名以上!AC39="○"),1,0)))</f>
        <v>0</v>
      </c>
      <c r="BX38" s="560">
        <f>IF(AND(AD38=1,定員30名以上!AD39="○",定員30名以上!AD139&gt;=5),2,IF(AND(AD38=1,定員30名以上!AD39="○",定員30名以上!AD139&lt;5),1,IF(AND(AD38=0,定員30名以上!AD39="○"),1,0)))</f>
        <v>0</v>
      </c>
      <c r="BY38" s="560">
        <f>IF(AND(AE38=1,定員30名以上!AE39="○",定員30名以上!AE139&gt;=5),2,IF(AND(AE38=1,定員30名以上!AE39="○",定員30名以上!AE139&lt;5),1,IF(AND(AE38=0,定員30名以上!AE39="○"),1,0)))</f>
        <v>0</v>
      </c>
      <c r="BZ38" s="560">
        <f>IF(AND(AF38=1,定員30名以上!AF39="○",定員30名以上!AF139&gt;=5),2,IF(AND(AF38=1,定員30名以上!AF39="○",定員30名以上!AF139&lt;5),1,IF(AND(AF38=0,定員30名以上!AF39="○"),1,0)))</f>
        <v>0</v>
      </c>
      <c r="CA38" s="560">
        <f>IF(AND(AG38=1,定員30名以上!AG39="○",定員30名以上!AG139&gt;=5),2,IF(AND(AG38=1,定員30名以上!AG39="○",定員30名以上!AG139&lt;5),1,IF(AND(AG38=0,定員30名以上!AG39="○"),1,0)))</f>
        <v>0</v>
      </c>
      <c r="CB38" s="560">
        <f>IF(AND(AH38=1,定員30名以上!AH39="○",定員30名以上!AH139&gt;=5),2,IF(AND(AH38=1,定員30名以上!AH39="○",定員30名以上!AH139&lt;5),1,IF(AND(AH38=0,定員30名以上!AH39="○"),1,0)))</f>
        <v>0</v>
      </c>
      <c r="CC38" s="560">
        <f>IF(AND(AI38=1,定員30名以上!AI39="○",定員30名以上!AI139&gt;=5),2,IF(AND(AI38=1,定員30名以上!AI39="○",定員30名以上!AI139&lt;5),1,IF(AND(AI38=0,定員30名以上!AI39="○"),1,0)))</f>
        <v>0</v>
      </c>
      <c r="CD38" s="560">
        <f>IF(AND(AJ38=1,定員30名以上!AJ39="○",定員30名以上!AJ139&gt;=5),2,IF(AND(AJ38=1,定員30名以上!AJ39="○",定員30名以上!AJ139&lt;5),1,IF(AND(AJ38=0,定員30名以上!AJ39="○"),1,0)))</f>
        <v>0</v>
      </c>
      <c r="CE38" s="560">
        <f>IF(AND(AK38=1,定員30名以上!AK39="○",定員30名以上!AK139&gt;=5),2,IF(AND(AK38=1,定員30名以上!AK39="○",定員30名以上!AK139&lt;5),1,IF(AND(AK38=0,定員30名以上!AK39="○"),1,0)))</f>
        <v>0</v>
      </c>
      <c r="CF38" s="560">
        <f>IF(AND(AL38=1,定員30名以上!AL39="○",定員30名以上!AL139&gt;=5),2,IF(AND(AL38=1,定員30名以上!AL39="○",定員30名以上!AL139&lt;5),1,IF(AND(AL38=0,定員30名以上!AL39="○"),1,0)))</f>
        <v>0</v>
      </c>
      <c r="CG38" s="560">
        <f>IF(AND(AM38=1,定員30名以上!AM39="○",定員30名以上!AM139&gt;=5),2,IF(AND(AM38=1,定員30名以上!AM39="○",定員30名以上!AM139&lt;5),1,IF(AND(AM38=0,定員30名以上!AM39="○"),1,0)))</f>
        <v>0</v>
      </c>
      <c r="CH38" s="560">
        <f>IF(AND(AN38=1,定員30名以上!AN39="○",定員30名以上!AN139&gt;=5),2,IF(AND(AN38=1,定員30名以上!AN39="○",定員30名以上!AN139&lt;5),1,IF(AND(AN38=0,定員30名以上!AN39="○"),1,0)))</f>
        <v>0</v>
      </c>
      <c r="CI38" s="560">
        <f>IF(AND(AO38=1,定員30名以上!AO39="○",定員30名以上!AO139&gt;=5),2,IF(AND(AO38=1,定員30名以上!AO39="○",定員30名以上!AO139&lt;5),1,IF(AND(AO38=0,定員30名以上!AO39="○"),1,0)))</f>
        <v>0</v>
      </c>
      <c r="CJ38" s="560">
        <f>IF(AND(AP38=1,定員30名以上!AP39="○",定員30名以上!AP139&gt;=5),2,IF(AND(AP38=1,定員30名以上!AP39="○",定員30名以上!AP139&lt;5),1,IF(AND(AP38=0,定員30名以上!AP39="○"),1,0)))</f>
        <v>0</v>
      </c>
      <c r="CK38" s="560">
        <f>IF(AND(AQ38=1,定員30名以上!AQ39="○",定員30名以上!AQ139&gt;=5),2,IF(AND(AQ38=1,定員30名以上!AQ39="○",定員30名以上!AQ139&lt;5),1,IF(AND(AQ38=0,定員30名以上!AQ39="○"),1,0)))</f>
        <v>0</v>
      </c>
      <c r="CL38" s="560">
        <f t="shared" si="8"/>
        <v>0</v>
      </c>
      <c r="CM38" s="560">
        <f t="shared" si="6"/>
        <v>0</v>
      </c>
      <c r="CN38" s="560">
        <f t="shared" si="7"/>
        <v>0</v>
      </c>
    </row>
    <row r="39" spans="1:92">
      <c r="A39" s="572">
        <v>32</v>
      </c>
      <c r="B39" s="573"/>
      <c r="C39" s="574">
        <f t="shared" si="16"/>
        <v>1</v>
      </c>
      <c r="D39" s="574">
        <f t="shared" si="16"/>
        <v>1</v>
      </c>
      <c r="E39" s="574">
        <f t="shared" si="16"/>
        <v>1</v>
      </c>
      <c r="F39" s="574">
        <f t="shared" si="16"/>
        <v>1</v>
      </c>
      <c r="G39" s="574">
        <f t="shared" si="16"/>
        <v>1</v>
      </c>
      <c r="H39" s="574">
        <f t="shared" si="16"/>
        <v>1</v>
      </c>
      <c r="I39" s="574">
        <f t="shared" si="16"/>
        <v>1</v>
      </c>
      <c r="J39" s="574">
        <f t="shared" si="16"/>
        <v>1</v>
      </c>
      <c r="K39" s="574">
        <f t="shared" si="16"/>
        <v>0</v>
      </c>
      <c r="L39" s="574">
        <f t="shared" si="16"/>
        <v>0</v>
      </c>
      <c r="M39" s="574">
        <f t="shared" si="16"/>
        <v>0</v>
      </c>
      <c r="N39" s="574">
        <f t="shared" si="16"/>
        <v>0</v>
      </c>
      <c r="O39" s="574">
        <f t="shared" si="16"/>
        <v>0</v>
      </c>
      <c r="P39" s="574">
        <f t="shared" si="16"/>
        <v>0</v>
      </c>
      <c r="Q39" s="574">
        <f t="shared" si="16"/>
        <v>0</v>
      </c>
      <c r="R39" s="574">
        <f t="shared" si="16"/>
        <v>0</v>
      </c>
      <c r="S39" s="574">
        <f t="shared" si="16"/>
        <v>0</v>
      </c>
      <c r="T39" s="574">
        <f t="shared" si="16"/>
        <v>0</v>
      </c>
      <c r="U39" s="574">
        <f t="shared" si="16"/>
        <v>1</v>
      </c>
      <c r="V39" s="574">
        <f t="shared" si="16"/>
        <v>1</v>
      </c>
      <c r="W39" s="574">
        <f t="shared" si="16"/>
        <v>1</v>
      </c>
      <c r="X39" s="574">
        <f t="shared" si="16"/>
        <v>1</v>
      </c>
      <c r="Y39" s="574">
        <f t="shared" si="16"/>
        <v>1</v>
      </c>
      <c r="Z39" s="574">
        <f t="shared" si="16"/>
        <v>1</v>
      </c>
      <c r="AA39" s="574">
        <f t="shared" si="16"/>
        <v>1</v>
      </c>
      <c r="AB39" s="574">
        <f t="shared" si="16"/>
        <v>0</v>
      </c>
      <c r="AC39" s="574">
        <f t="shared" si="16"/>
        <v>0</v>
      </c>
      <c r="AD39" s="574">
        <f t="shared" si="16"/>
        <v>0</v>
      </c>
      <c r="AE39" s="574">
        <f t="shared" si="16"/>
        <v>0</v>
      </c>
      <c r="AF39" s="574">
        <f t="shared" si="16"/>
        <v>0</v>
      </c>
      <c r="AG39" s="574">
        <f t="shared" si="16"/>
        <v>0</v>
      </c>
      <c r="AH39" s="574">
        <f t="shared" si="16"/>
        <v>0</v>
      </c>
      <c r="AI39" s="574">
        <f t="shared" si="16"/>
        <v>0</v>
      </c>
      <c r="AJ39" s="574">
        <f t="shared" si="16"/>
        <v>0</v>
      </c>
      <c r="AK39" s="574">
        <f t="shared" si="16"/>
        <v>0</v>
      </c>
      <c r="AL39" s="574">
        <f t="shared" si="16"/>
        <v>0</v>
      </c>
      <c r="AM39" s="574">
        <f t="shared" si="16"/>
        <v>0</v>
      </c>
      <c r="AN39" s="574">
        <f t="shared" si="16"/>
        <v>0</v>
      </c>
      <c r="AO39" s="574">
        <f t="shared" si="16"/>
        <v>0</v>
      </c>
      <c r="AP39" s="574">
        <f t="shared" si="16"/>
        <v>0</v>
      </c>
      <c r="AQ39" s="574">
        <f t="shared" si="16"/>
        <v>0</v>
      </c>
      <c r="AR39" s="572">
        <f t="shared" si="3"/>
        <v>0</v>
      </c>
      <c r="AS39" s="572">
        <f t="shared" si="4"/>
        <v>0</v>
      </c>
      <c r="AT39" s="572">
        <f t="shared" si="5"/>
        <v>0</v>
      </c>
      <c r="AV39" s="575" t="str">
        <f t="shared" si="2"/>
        <v/>
      </c>
      <c r="AW39" s="560">
        <f>IF(AND(C39=1,定員30名以上!C40="○",定員30名以上!C140&gt;=5),2,IF(AND(C39=1,定員30名以上!C40="○",定員30名以上!C140&lt;5),1,IF(AND(C39=0,定員30名以上!C40="○"),1,0)))</f>
        <v>0</v>
      </c>
      <c r="AX39" s="560">
        <f>IF(AND(D39=1,定員30名以上!D40="○",定員30名以上!D140&gt;=5),2,IF(AND(D39=1,定員30名以上!D40="○",定員30名以上!D140&lt;5),1,IF(AND(D39=0,定員30名以上!D40="○"),1,0)))</f>
        <v>0</v>
      </c>
      <c r="AY39" s="560">
        <f>IF(AND(E39=1,定員30名以上!E40="○",定員30名以上!E140&gt;=5),2,IF(AND(E39=1,定員30名以上!E40="○",定員30名以上!E140&lt;5),1,IF(AND(E39=0,定員30名以上!E40="○"),1,0)))</f>
        <v>0</v>
      </c>
      <c r="AZ39" s="560">
        <f>IF(AND(F39=1,定員30名以上!F40="○",定員30名以上!F140&gt;=5),2,IF(AND(F39=1,定員30名以上!F40="○",定員30名以上!F140&lt;5),1,IF(AND(F39=0,定員30名以上!F40="○"),1,0)))</f>
        <v>0</v>
      </c>
      <c r="BA39" s="560">
        <f>IF(AND(G39=1,定員30名以上!G40="○",定員30名以上!G140&gt;=5),2,IF(AND(G39=1,定員30名以上!G40="○",定員30名以上!G140&lt;5),1,IF(AND(G39=0,定員30名以上!G40="○"),1,0)))</f>
        <v>0</v>
      </c>
      <c r="BB39" s="560">
        <f>IF(AND(H39=1,定員30名以上!H40="○",定員30名以上!H140&gt;=5),2,IF(AND(H39=1,定員30名以上!H40="○",定員30名以上!H140&lt;5),1,IF(AND(H39=0,定員30名以上!H40="○"),1,0)))</f>
        <v>0</v>
      </c>
      <c r="BC39" s="560">
        <f>IF(AND(I39=1,定員30名以上!I40="○",定員30名以上!I140&gt;=5),2,IF(AND(I39=1,定員30名以上!I40="○",定員30名以上!I140&lt;5),1,IF(AND(I39=0,定員30名以上!I40="○"),1,0)))</f>
        <v>0</v>
      </c>
      <c r="BD39" s="560">
        <f>IF(AND(J39=1,定員30名以上!J40="○",定員30名以上!J140&gt;=5),2,IF(AND(J39=1,定員30名以上!J40="○",定員30名以上!J140&lt;5),1,IF(AND(J39=0,定員30名以上!J40="○"),1,0)))</f>
        <v>0</v>
      </c>
      <c r="BE39" s="560">
        <f>IF(AND(K39=1,定員30名以上!K40="○",定員30名以上!K140&gt;=5),2,IF(AND(K39=1,定員30名以上!K40="○",定員30名以上!K140&lt;5),1,IF(AND(K39=0,定員30名以上!K40="○"),1,0)))</f>
        <v>0</v>
      </c>
      <c r="BF39" s="560">
        <f>IF(AND(L39=1,定員30名以上!L40="○",定員30名以上!L140&gt;=5),2,IF(AND(L39=1,定員30名以上!L40="○",定員30名以上!L140&lt;5),1,IF(AND(L39=0,定員30名以上!L40="○"),1,0)))</f>
        <v>0</v>
      </c>
      <c r="BG39" s="560">
        <f>IF(AND(M39=1,定員30名以上!M40="○",定員30名以上!M140&gt;=5),2,IF(AND(M39=1,定員30名以上!M40="○",定員30名以上!M140&lt;5),1,IF(AND(M39=0,定員30名以上!M40="○"),1,0)))</f>
        <v>0</v>
      </c>
      <c r="BH39" s="560">
        <f>IF(AND(N39=1,定員30名以上!N40="○",定員30名以上!N140&gt;=5),2,IF(AND(N39=1,定員30名以上!N40="○",定員30名以上!N140&lt;5),1,IF(AND(N39=0,定員30名以上!N40="○"),1,0)))</f>
        <v>0</v>
      </c>
      <c r="BI39" s="560">
        <f>IF(AND(O39=1,定員30名以上!O40="○",定員30名以上!O140&gt;=5),2,IF(AND(O39=1,定員30名以上!O40="○",定員30名以上!O140&lt;5),1,IF(AND(O39=0,定員30名以上!O40="○"),1,0)))</f>
        <v>0</v>
      </c>
      <c r="BJ39" s="560">
        <f>IF(AND(P39=1,定員30名以上!P40="○",定員30名以上!P140&gt;=5),2,IF(AND(P39=1,定員30名以上!P40="○",定員30名以上!P140&lt;5),1,IF(AND(P39=0,定員30名以上!P40="○"),1,0)))</f>
        <v>0</v>
      </c>
      <c r="BK39" s="560">
        <f>IF(AND(Q39=1,定員30名以上!Q40="○",定員30名以上!Q140&gt;=5),2,IF(AND(Q39=1,定員30名以上!Q40="○",定員30名以上!Q140&lt;5),1,IF(AND(Q39=0,定員30名以上!Q40="○"),1,0)))</f>
        <v>0</v>
      </c>
      <c r="BL39" s="560">
        <f>IF(AND(R39=1,定員30名以上!R40="○",定員30名以上!R140&gt;=5),2,IF(AND(R39=1,定員30名以上!R40="○",定員30名以上!R140&lt;5),1,IF(AND(R39=0,定員30名以上!R40="○"),1,0)))</f>
        <v>0</v>
      </c>
      <c r="BM39" s="560">
        <f>IF(AND(S39=1,定員30名以上!S40="○",定員30名以上!S140&gt;=5),2,IF(AND(S39=1,定員30名以上!S40="○",定員30名以上!S140&lt;5),1,IF(AND(S39=0,定員30名以上!S40="○"),1,0)))</f>
        <v>0</v>
      </c>
      <c r="BN39" s="560">
        <f>IF(AND(T39=1,定員30名以上!T40="○",定員30名以上!T140&gt;=5),2,IF(AND(T39=1,定員30名以上!T40="○",定員30名以上!T140&lt;5),1,IF(AND(T39=0,定員30名以上!T40="○"),1,0)))</f>
        <v>0</v>
      </c>
      <c r="BO39" s="560">
        <f>IF(AND(U39=1,定員30名以上!U40="○",定員30名以上!U140&gt;=5),2,IF(AND(U39=1,定員30名以上!U40="○",定員30名以上!U140&lt;5),1,IF(AND(U39=0,定員30名以上!U40="○"),1,0)))</f>
        <v>0</v>
      </c>
      <c r="BP39" s="560">
        <f>IF(AND(V39=1,定員30名以上!V40="○",定員30名以上!V140&gt;=5),2,IF(AND(V39=1,定員30名以上!V40="○",定員30名以上!V140&lt;5),1,IF(AND(V39=0,定員30名以上!V40="○"),1,0)))</f>
        <v>0</v>
      </c>
      <c r="BQ39" s="560">
        <f>IF(AND(W39=1,定員30名以上!W40="○",定員30名以上!W140&gt;=5),2,IF(AND(W39=1,定員30名以上!W40="○",定員30名以上!W140&lt;5),1,IF(AND(W39=0,定員30名以上!W40="○"),1,0)))</f>
        <v>0</v>
      </c>
      <c r="BR39" s="560">
        <f>IF(AND(X39=1,定員30名以上!X40="○",定員30名以上!X140&gt;=5),2,IF(AND(X39=1,定員30名以上!X40="○",定員30名以上!X140&lt;5),1,IF(AND(X39=0,定員30名以上!X40="○"),1,0)))</f>
        <v>0</v>
      </c>
      <c r="BS39" s="560">
        <f>IF(AND(Y39=1,定員30名以上!Y40="○",定員30名以上!Y140&gt;=5),2,IF(AND(Y39=1,定員30名以上!Y40="○",定員30名以上!Y140&lt;5),1,IF(AND(Y39=0,定員30名以上!Y40="○"),1,0)))</f>
        <v>0</v>
      </c>
      <c r="BT39" s="560">
        <f>IF(AND(Z39=1,定員30名以上!Z40="○",定員30名以上!Z140&gt;=5),2,IF(AND(Z39=1,定員30名以上!Z40="○",定員30名以上!Z140&lt;5),1,IF(AND(Z39=0,定員30名以上!Z40="○"),1,0)))</f>
        <v>0</v>
      </c>
      <c r="BU39" s="560">
        <f>IF(AND(AA39=1,定員30名以上!AA40="○",定員30名以上!AA140&gt;=5),2,IF(AND(AA39=1,定員30名以上!AA40="○",定員30名以上!AA140&lt;5),1,IF(AND(AA39=0,定員30名以上!AA40="○"),1,0)))</f>
        <v>0</v>
      </c>
      <c r="BV39" s="560">
        <f>IF(AND(AB39=1,定員30名以上!AB40="○",定員30名以上!AB140&gt;=5),2,IF(AND(AB39=1,定員30名以上!AB40="○",定員30名以上!AB140&lt;5),1,IF(AND(AB39=0,定員30名以上!AB40="○"),1,0)))</f>
        <v>0</v>
      </c>
      <c r="BW39" s="560">
        <f>IF(AND(AC39=1,定員30名以上!AC40="○",定員30名以上!AC140&gt;=5),2,IF(AND(AC39=1,定員30名以上!AC40="○",定員30名以上!AC140&lt;5),1,IF(AND(AC39=0,定員30名以上!AC40="○"),1,0)))</f>
        <v>0</v>
      </c>
      <c r="BX39" s="560">
        <f>IF(AND(AD39=1,定員30名以上!AD40="○",定員30名以上!AD140&gt;=5),2,IF(AND(AD39=1,定員30名以上!AD40="○",定員30名以上!AD140&lt;5),1,IF(AND(AD39=0,定員30名以上!AD40="○"),1,0)))</f>
        <v>0</v>
      </c>
      <c r="BY39" s="560">
        <f>IF(AND(AE39=1,定員30名以上!AE40="○",定員30名以上!AE140&gt;=5),2,IF(AND(AE39=1,定員30名以上!AE40="○",定員30名以上!AE140&lt;5),1,IF(AND(AE39=0,定員30名以上!AE40="○"),1,0)))</f>
        <v>0</v>
      </c>
      <c r="BZ39" s="560">
        <f>IF(AND(AF39=1,定員30名以上!AF40="○",定員30名以上!AF140&gt;=5),2,IF(AND(AF39=1,定員30名以上!AF40="○",定員30名以上!AF140&lt;5),1,IF(AND(AF39=0,定員30名以上!AF40="○"),1,0)))</f>
        <v>0</v>
      </c>
      <c r="CA39" s="560">
        <f>IF(AND(AG39=1,定員30名以上!AG40="○",定員30名以上!AG140&gt;=5),2,IF(AND(AG39=1,定員30名以上!AG40="○",定員30名以上!AG140&lt;5),1,IF(AND(AG39=0,定員30名以上!AG40="○"),1,0)))</f>
        <v>0</v>
      </c>
      <c r="CB39" s="560">
        <f>IF(AND(AH39=1,定員30名以上!AH40="○",定員30名以上!AH140&gt;=5),2,IF(AND(AH39=1,定員30名以上!AH40="○",定員30名以上!AH140&lt;5),1,IF(AND(AH39=0,定員30名以上!AH40="○"),1,0)))</f>
        <v>0</v>
      </c>
      <c r="CC39" s="560">
        <f>IF(AND(AI39=1,定員30名以上!AI40="○",定員30名以上!AI140&gt;=5),2,IF(AND(AI39=1,定員30名以上!AI40="○",定員30名以上!AI140&lt;5),1,IF(AND(AI39=0,定員30名以上!AI40="○"),1,0)))</f>
        <v>0</v>
      </c>
      <c r="CD39" s="560">
        <f>IF(AND(AJ39=1,定員30名以上!AJ40="○",定員30名以上!AJ140&gt;=5),2,IF(AND(AJ39=1,定員30名以上!AJ40="○",定員30名以上!AJ140&lt;5),1,IF(AND(AJ39=0,定員30名以上!AJ40="○"),1,0)))</f>
        <v>0</v>
      </c>
      <c r="CE39" s="560">
        <f>IF(AND(AK39=1,定員30名以上!AK40="○",定員30名以上!AK140&gt;=5),2,IF(AND(AK39=1,定員30名以上!AK40="○",定員30名以上!AK140&lt;5),1,IF(AND(AK39=0,定員30名以上!AK40="○"),1,0)))</f>
        <v>0</v>
      </c>
      <c r="CF39" s="560">
        <f>IF(AND(AL39=1,定員30名以上!AL40="○",定員30名以上!AL140&gt;=5),2,IF(AND(AL39=1,定員30名以上!AL40="○",定員30名以上!AL140&lt;5),1,IF(AND(AL39=0,定員30名以上!AL40="○"),1,0)))</f>
        <v>0</v>
      </c>
      <c r="CG39" s="560">
        <f>IF(AND(AM39=1,定員30名以上!AM40="○",定員30名以上!AM140&gt;=5),2,IF(AND(AM39=1,定員30名以上!AM40="○",定員30名以上!AM140&lt;5),1,IF(AND(AM39=0,定員30名以上!AM40="○"),1,0)))</f>
        <v>0</v>
      </c>
      <c r="CH39" s="560">
        <f>IF(AND(AN39=1,定員30名以上!AN40="○",定員30名以上!AN140&gt;=5),2,IF(AND(AN39=1,定員30名以上!AN40="○",定員30名以上!AN140&lt;5),1,IF(AND(AN39=0,定員30名以上!AN40="○"),1,0)))</f>
        <v>0</v>
      </c>
      <c r="CI39" s="560">
        <f>IF(AND(AO39=1,定員30名以上!AO40="○",定員30名以上!AO140&gt;=5),2,IF(AND(AO39=1,定員30名以上!AO40="○",定員30名以上!AO140&lt;5),1,IF(AND(AO39=0,定員30名以上!AO40="○"),1,0)))</f>
        <v>0</v>
      </c>
      <c r="CJ39" s="560">
        <f>IF(AND(AP39=1,定員30名以上!AP40="○",定員30名以上!AP140&gt;=5),2,IF(AND(AP39=1,定員30名以上!AP40="○",定員30名以上!AP140&lt;5),1,IF(AND(AP39=0,定員30名以上!AP40="○"),1,0)))</f>
        <v>0</v>
      </c>
      <c r="CK39" s="560">
        <f>IF(AND(AQ39=1,定員30名以上!AQ40="○",定員30名以上!AQ140&gt;=5),2,IF(AND(AQ39=1,定員30名以上!AQ40="○",定員30名以上!AQ140&lt;5),1,IF(AND(AQ39=0,定員30名以上!AQ40="○"),1,0)))</f>
        <v>0</v>
      </c>
      <c r="CL39" s="560">
        <f t="shared" si="8"/>
        <v>0</v>
      </c>
      <c r="CM39" s="560">
        <f t="shared" si="6"/>
        <v>0</v>
      </c>
      <c r="CN39" s="560">
        <f t="shared" si="7"/>
        <v>0</v>
      </c>
    </row>
    <row r="40" spans="1:92">
      <c r="A40" s="572">
        <v>33</v>
      </c>
      <c r="B40" s="573"/>
      <c r="C40" s="574">
        <f t="shared" si="16"/>
        <v>1</v>
      </c>
      <c r="D40" s="574">
        <f t="shared" si="16"/>
        <v>1</v>
      </c>
      <c r="E40" s="574">
        <f t="shared" si="16"/>
        <v>1</v>
      </c>
      <c r="F40" s="574">
        <f t="shared" si="16"/>
        <v>1</v>
      </c>
      <c r="G40" s="574">
        <f t="shared" si="16"/>
        <v>1</v>
      </c>
      <c r="H40" s="574">
        <f t="shared" si="16"/>
        <v>1</v>
      </c>
      <c r="I40" s="574">
        <f t="shared" si="16"/>
        <v>1</v>
      </c>
      <c r="J40" s="574">
        <f t="shared" si="16"/>
        <v>1</v>
      </c>
      <c r="K40" s="574">
        <f t="shared" si="16"/>
        <v>0</v>
      </c>
      <c r="L40" s="574">
        <f t="shared" si="16"/>
        <v>0</v>
      </c>
      <c r="M40" s="574">
        <f t="shared" si="16"/>
        <v>0</v>
      </c>
      <c r="N40" s="574">
        <f t="shared" si="16"/>
        <v>0</v>
      </c>
      <c r="O40" s="574">
        <f t="shared" si="16"/>
        <v>0</v>
      </c>
      <c r="P40" s="574">
        <f t="shared" si="16"/>
        <v>0</v>
      </c>
      <c r="Q40" s="574">
        <f t="shared" si="16"/>
        <v>0</v>
      </c>
      <c r="R40" s="574">
        <f t="shared" si="16"/>
        <v>0</v>
      </c>
      <c r="S40" s="574">
        <f t="shared" si="16"/>
        <v>0</v>
      </c>
      <c r="T40" s="574">
        <f t="shared" si="16"/>
        <v>0</v>
      </c>
      <c r="U40" s="574">
        <f t="shared" si="16"/>
        <v>1</v>
      </c>
      <c r="V40" s="574">
        <f t="shared" si="16"/>
        <v>1</v>
      </c>
      <c r="W40" s="574">
        <f t="shared" si="16"/>
        <v>1</v>
      </c>
      <c r="X40" s="574">
        <f t="shared" si="16"/>
        <v>1</v>
      </c>
      <c r="Y40" s="574">
        <f t="shared" si="16"/>
        <v>1</v>
      </c>
      <c r="Z40" s="574">
        <f t="shared" si="16"/>
        <v>1</v>
      </c>
      <c r="AA40" s="574">
        <f t="shared" si="16"/>
        <v>1</v>
      </c>
      <c r="AB40" s="574">
        <f t="shared" si="16"/>
        <v>0</v>
      </c>
      <c r="AC40" s="574">
        <f t="shared" si="16"/>
        <v>0</v>
      </c>
      <c r="AD40" s="574">
        <f t="shared" si="16"/>
        <v>0</v>
      </c>
      <c r="AE40" s="574">
        <f t="shared" si="16"/>
        <v>0</v>
      </c>
      <c r="AF40" s="574">
        <f t="shared" si="16"/>
        <v>0</v>
      </c>
      <c r="AG40" s="574">
        <f t="shared" si="16"/>
        <v>0</v>
      </c>
      <c r="AH40" s="574">
        <f t="shared" si="16"/>
        <v>0</v>
      </c>
      <c r="AI40" s="574">
        <f t="shared" si="16"/>
        <v>0</v>
      </c>
      <c r="AJ40" s="574">
        <f t="shared" si="16"/>
        <v>0</v>
      </c>
      <c r="AK40" s="574">
        <f t="shared" si="16"/>
        <v>0</v>
      </c>
      <c r="AL40" s="574">
        <f t="shared" si="16"/>
        <v>0</v>
      </c>
      <c r="AM40" s="574">
        <f t="shared" si="16"/>
        <v>0</v>
      </c>
      <c r="AN40" s="574">
        <f t="shared" si="16"/>
        <v>0</v>
      </c>
      <c r="AO40" s="574">
        <f t="shared" si="16"/>
        <v>0</v>
      </c>
      <c r="AP40" s="574">
        <f t="shared" si="16"/>
        <v>0</v>
      </c>
      <c r="AQ40" s="574">
        <f t="shared" si="16"/>
        <v>0</v>
      </c>
      <c r="AR40" s="572">
        <f t="shared" si="3"/>
        <v>0</v>
      </c>
      <c r="AS40" s="572">
        <f t="shared" si="4"/>
        <v>0</v>
      </c>
      <c r="AT40" s="572">
        <f t="shared" si="5"/>
        <v>0</v>
      </c>
      <c r="AV40" s="575" t="str">
        <f t="shared" si="2"/>
        <v/>
      </c>
      <c r="AW40" s="560">
        <f>IF(AND(C40=1,定員30名以上!C41="○",定員30名以上!C141&gt;=5),2,IF(AND(C40=1,定員30名以上!C41="○",定員30名以上!C141&lt;5),1,IF(AND(C40=0,定員30名以上!C41="○"),1,0)))</f>
        <v>0</v>
      </c>
      <c r="AX40" s="560">
        <f>IF(AND(D40=1,定員30名以上!D41="○",定員30名以上!D141&gt;=5),2,IF(AND(D40=1,定員30名以上!D41="○",定員30名以上!D141&lt;5),1,IF(AND(D40=0,定員30名以上!D41="○"),1,0)))</f>
        <v>0</v>
      </c>
      <c r="AY40" s="560">
        <f>IF(AND(E40=1,定員30名以上!E41="○",定員30名以上!E141&gt;=5),2,IF(AND(E40=1,定員30名以上!E41="○",定員30名以上!E141&lt;5),1,IF(AND(E40=0,定員30名以上!E41="○"),1,0)))</f>
        <v>0</v>
      </c>
      <c r="AZ40" s="560">
        <f>IF(AND(F40=1,定員30名以上!F41="○",定員30名以上!F141&gt;=5),2,IF(AND(F40=1,定員30名以上!F41="○",定員30名以上!F141&lt;5),1,IF(AND(F40=0,定員30名以上!F41="○"),1,0)))</f>
        <v>0</v>
      </c>
      <c r="BA40" s="560">
        <f>IF(AND(G40=1,定員30名以上!G41="○",定員30名以上!G141&gt;=5),2,IF(AND(G40=1,定員30名以上!G41="○",定員30名以上!G141&lt;5),1,IF(AND(G40=0,定員30名以上!G41="○"),1,0)))</f>
        <v>0</v>
      </c>
      <c r="BB40" s="560">
        <f>IF(AND(H40=1,定員30名以上!H41="○",定員30名以上!H141&gt;=5),2,IF(AND(H40=1,定員30名以上!H41="○",定員30名以上!H141&lt;5),1,IF(AND(H40=0,定員30名以上!H41="○"),1,0)))</f>
        <v>0</v>
      </c>
      <c r="BC40" s="560">
        <f>IF(AND(I40=1,定員30名以上!I41="○",定員30名以上!I141&gt;=5),2,IF(AND(I40=1,定員30名以上!I41="○",定員30名以上!I141&lt;5),1,IF(AND(I40=0,定員30名以上!I41="○"),1,0)))</f>
        <v>0</v>
      </c>
      <c r="BD40" s="560">
        <f>IF(AND(J40=1,定員30名以上!J41="○",定員30名以上!J141&gt;=5),2,IF(AND(J40=1,定員30名以上!J41="○",定員30名以上!J141&lt;5),1,IF(AND(J40=0,定員30名以上!J41="○"),1,0)))</f>
        <v>0</v>
      </c>
      <c r="BE40" s="560">
        <f>IF(AND(K40=1,定員30名以上!K41="○",定員30名以上!K141&gt;=5),2,IF(AND(K40=1,定員30名以上!K41="○",定員30名以上!K141&lt;5),1,IF(AND(K40=0,定員30名以上!K41="○"),1,0)))</f>
        <v>0</v>
      </c>
      <c r="BF40" s="560">
        <f>IF(AND(L40=1,定員30名以上!L41="○",定員30名以上!L141&gt;=5),2,IF(AND(L40=1,定員30名以上!L41="○",定員30名以上!L141&lt;5),1,IF(AND(L40=0,定員30名以上!L41="○"),1,0)))</f>
        <v>0</v>
      </c>
      <c r="BG40" s="560">
        <f>IF(AND(M40=1,定員30名以上!M41="○",定員30名以上!M141&gt;=5),2,IF(AND(M40=1,定員30名以上!M41="○",定員30名以上!M141&lt;5),1,IF(AND(M40=0,定員30名以上!M41="○"),1,0)))</f>
        <v>0</v>
      </c>
      <c r="BH40" s="560">
        <f>IF(AND(N40=1,定員30名以上!N41="○",定員30名以上!N141&gt;=5),2,IF(AND(N40=1,定員30名以上!N41="○",定員30名以上!N141&lt;5),1,IF(AND(N40=0,定員30名以上!N41="○"),1,0)))</f>
        <v>0</v>
      </c>
      <c r="BI40" s="560">
        <f>IF(AND(O40=1,定員30名以上!O41="○",定員30名以上!O141&gt;=5),2,IF(AND(O40=1,定員30名以上!O41="○",定員30名以上!O141&lt;5),1,IF(AND(O40=0,定員30名以上!O41="○"),1,0)))</f>
        <v>0</v>
      </c>
      <c r="BJ40" s="560">
        <f>IF(AND(P40=1,定員30名以上!P41="○",定員30名以上!P141&gt;=5),2,IF(AND(P40=1,定員30名以上!P41="○",定員30名以上!P141&lt;5),1,IF(AND(P40=0,定員30名以上!P41="○"),1,0)))</f>
        <v>0</v>
      </c>
      <c r="BK40" s="560">
        <f>IF(AND(Q40=1,定員30名以上!Q41="○",定員30名以上!Q141&gt;=5),2,IF(AND(Q40=1,定員30名以上!Q41="○",定員30名以上!Q141&lt;5),1,IF(AND(Q40=0,定員30名以上!Q41="○"),1,0)))</f>
        <v>0</v>
      </c>
      <c r="BL40" s="560">
        <f>IF(AND(R40=1,定員30名以上!R41="○",定員30名以上!R141&gt;=5),2,IF(AND(R40=1,定員30名以上!R41="○",定員30名以上!R141&lt;5),1,IF(AND(R40=0,定員30名以上!R41="○"),1,0)))</f>
        <v>0</v>
      </c>
      <c r="BM40" s="560">
        <f>IF(AND(S40=1,定員30名以上!S41="○",定員30名以上!S141&gt;=5),2,IF(AND(S40=1,定員30名以上!S41="○",定員30名以上!S141&lt;5),1,IF(AND(S40=0,定員30名以上!S41="○"),1,0)))</f>
        <v>0</v>
      </c>
      <c r="BN40" s="560">
        <f>IF(AND(T40=1,定員30名以上!T41="○",定員30名以上!T141&gt;=5),2,IF(AND(T40=1,定員30名以上!T41="○",定員30名以上!T141&lt;5),1,IF(AND(T40=0,定員30名以上!T41="○"),1,0)))</f>
        <v>0</v>
      </c>
      <c r="BO40" s="560">
        <f>IF(AND(U40=1,定員30名以上!U41="○",定員30名以上!U141&gt;=5),2,IF(AND(U40=1,定員30名以上!U41="○",定員30名以上!U141&lt;5),1,IF(AND(U40=0,定員30名以上!U41="○"),1,0)))</f>
        <v>0</v>
      </c>
      <c r="BP40" s="560">
        <f>IF(AND(V40=1,定員30名以上!V41="○",定員30名以上!V141&gt;=5),2,IF(AND(V40=1,定員30名以上!V41="○",定員30名以上!V141&lt;5),1,IF(AND(V40=0,定員30名以上!V41="○"),1,0)))</f>
        <v>0</v>
      </c>
      <c r="BQ40" s="560">
        <f>IF(AND(W40=1,定員30名以上!W41="○",定員30名以上!W141&gt;=5),2,IF(AND(W40=1,定員30名以上!W41="○",定員30名以上!W141&lt;5),1,IF(AND(W40=0,定員30名以上!W41="○"),1,0)))</f>
        <v>0</v>
      </c>
      <c r="BR40" s="560">
        <f>IF(AND(X40=1,定員30名以上!X41="○",定員30名以上!X141&gt;=5),2,IF(AND(X40=1,定員30名以上!X41="○",定員30名以上!X141&lt;5),1,IF(AND(X40=0,定員30名以上!X41="○"),1,0)))</f>
        <v>0</v>
      </c>
      <c r="BS40" s="560">
        <f>IF(AND(Y40=1,定員30名以上!Y41="○",定員30名以上!Y141&gt;=5),2,IF(AND(Y40=1,定員30名以上!Y41="○",定員30名以上!Y141&lt;5),1,IF(AND(Y40=0,定員30名以上!Y41="○"),1,0)))</f>
        <v>0</v>
      </c>
      <c r="BT40" s="560">
        <f>IF(AND(Z40=1,定員30名以上!Z41="○",定員30名以上!Z141&gt;=5),2,IF(AND(Z40=1,定員30名以上!Z41="○",定員30名以上!Z141&lt;5),1,IF(AND(Z40=0,定員30名以上!Z41="○"),1,0)))</f>
        <v>0</v>
      </c>
      <c r="BU40" s="560">
        <f>IF(AND(AA40=1,定員30名以上!AA41="○",定員30名以上!AA141&gt;=5),2,IF(AND(AA40=1,定員30名以上!AA41="○",定員30名以上!AA141&lt;5),1,IF(AND(AA40=0,定員30名以上!AA41="○"),1,0)))</f>
        <v>0</v>
      </c>
      <c r="BV40" s="560">
        <f>IF(AND(AB40=1,定員30名以上!AB41="○",定員30名以上!AB141&gt;=5),2,IF(AND(AB40=1,定員30名以上!AB41="○",定員30名以上!AB141&lt;5),1,IF(AND(AB40=0,定員30名以上!AB41="○"),1,0)))</f>
        <v>0</v>
      </c>
      <c r="BW40" s="560">
        <f>IF(AND(AC40=1,定員30名以上!AC41="○",定員30名以上!AC141&gt;=5),2,IF(AND(AC40=1,定員30名以上!AC41="○",定員30名以上!AC141&lt;5),1,IF(AND(AC40=0,定員30名以上!AC41="○"),1,0)))</f>
        <v>0</v>
      </c>
      <c r="BX40" s="560">
        <f>IF(AND(AD40=1,定員30名以上!AD41="○",定員30名以上!AD141&gt;=5),2,IF(AND(AD40=1,定員30名以上!AD41="○",定員30名以上!AD141&lt;5),1,IF(AND(AD40=0,定員30名以上!AD41="○"),1,0)))</f>
        <v>0</v>
      </c>
      <c r="BY40" s="560">
        <f>IF(AND(AE40=1,定員30名以上!AE41="○",定員30名以上!AE141&gt;=5),2,IF(AND(AE40=1,定員30名以上!AE41="○",定員30名以上!AE141&lt;5),1,IF(AND(AE40=0,定員30名以上!AE41="○"),1,0)))</f>
        <v>0</v>
      </c>
      <c r="BZ40" s="560">
        <f>IF(AND(AF40=1,定員30名以上!AF41="○",定員30名以上!AF141&gt;=5),2,IF(AND(AF40=1,定員30名以上!AF41="○",定員30名以上!AF141&lt;5),1,IF(AND(AF40=0,定員30名以上!AF41="○"),1,0)))</f>
        <v>0</v>
      </c>
      <c r="CA40" s="560">
        <f>IF(AND(AG40=1,定員30名以上!AG41="○",定員30名以上!AG141&gt;=5),2,IF(AND(AG40=1,定員30名以上!AG41="○",定員30名以上!AG141&lt;5),1,IF(AND(AG40=0,定員30名以上!AG41="○"),1,0)))</f>
        <v>0</v>
      </c>
      <c r="CB40" s="560">
        <f>IF(AND(AH40=1,定員30名以上!AH41="○",定員30名以上!AH141&gt;=5),2,IF(AND(AH40=1,定員30名以上!AH41="○",定員30名以上!AH141&lt;5),1,IF(AND(AH40=0,定員30名以上!AH41="○"),1,0)))</f>
        <v>0</v>
      </c>
      <c r="CC40" s="560">
        <f>IF(AND(AI40=1,定員30名以上!AI41="○",定員30名以上!AI141&gt;=5),2,IF(AND(AI40=1,定員30名以上!AI41="○",定員30名以上!AI141&lt;5),1,IF(AND(AI40=0,定員30名以上!AI41="○"),1,0)))</f>
        <v>0</v>
      </c>
      <c r="CD40" s="560">
        <f>IF(AND(AJ40=1,定員30名以上!AJ41="○",定員30名以上!AJ141&gt;=5),2,IF(AND(AJ40=1,定員30名以上!AJ41="○",定員30名以上!AJ141&lt;5),1,IF(AND(AJ40=0,定員30名以上!AJ41="○"),1,0)))</f>
        <v>0</v>
      </c>
      <c r="CE40" s="560">
        <f>IF(AND(AK40=1,定員30名以上!AK41="○",定員30名以上!AK141&gt;=5),2,IF(AND(AK40=1,定員30名以上!AK41="○",定員30名以上!AK141&lt;5),1,IF(AND(AK40=0,定員30名以上!AK41="○"),1,0)))</f>
        <v>0</v>
      </c>
      <c r="CF40" s="560">
        <f>IF(AND(AL40=1,定員30名以上!AL41="○",定員30名以上!AL141&gt;=5),2,IF(AND(AL40=1,定員30名以上!AL41="○",定員30名以上!AL141&lt;5),1,IF(AND(AL40=0,定員30名以上!AL41="○"),1,0)))</f>
        <v>0</v>
      </c>
      <c r="CG40" s="560">
        <f>IF(AND(AM40=1,定員30名以上!AM41="○",定員30名以上!AM141&gt;=5),2,IF(AND(AM40=1,定員30名以上!AM41="○",定員30名以上!AM141&lt;5),1,IF(AND(AM40=0,定員30名以上!AM41="○"),1,0)))</f>
        <v>0</v>
      </c>
      <c r="CH40" s="560">
        <f>IF(AND(AN40=1,定員30名以上!AN41="○",定員30名以上!AN141&gt;=5),2,IF(AND(AN40=1,定員30名以上!AN41="○",定員30名以上!AN141&lt;5),1,IF(AND(AN40=0,定員30名以上!AN41="○"),1,0)))</f>
        <v>0</v>
      </c>
      <c r="CI40" s="560">
        <f>IF(AND(AO40=1,定員30名以上!AO41="○",定員30名以上!AO141&gt;=5),2,IF(AND(AO40=1,定員30名以上!AO41="○",定員30名以上!AO141&lt;5),1,IF(AND(AO40=0,定員30名以上!AO41="○"),1,0)))</f>
        <v>0</v>
      </c>
      <c r="CJ40" s="560">
        <f>IF(AND(AP40=1,定員30名以上!AP41="○",定員30名以上!AP141&gt;=5),2,IF(AND(AP40=1,定員30名以上!AP41="○",定員30名以上!AP141&lt;5),1,IF(AND(AP40=0,定員30名以上!AP41="○"),1,0)))</f>
        <v>0</v>
      </c>
      <c r="CK40" s="560">
        <f>IF(AND(AQ40=1,定員30名以上!AQ41="○",定員30名以上!AQ141&gt;=5),2,IF(AND(AQ40=1,定員30名以上!AQ41="○",定員30名以上!AQ141&lt;5),1,IF(AND(AQ40=0,定員30名以上!AQ41="○"),1,0)))</f>
        <v>0</v>
      </c>
      <c r="CL40" s="560">
        <f t="shared" si="8"/>
        <v>0</v>
      </c>
      <c r="CM40" s="560">
        <f t="shared" si="6"/>
        <v>0</v>
      </c>
      <c r="CN40" s="560">
        <f t="shared" si="7"/>
        <v>0</v>
      </c>
    </row>
    <row r="41" spans="1:92">
      <c r="A41" s="572">
        <v>34</v>
      </c>
      <c r="B41" s="573"/>
      <c r="C41" s="574">
        <f t="shared" si="16"/>
        <v>1</v>
      </c>
      <c r="D41" s="574">
        <f t="shared" si="16"/>
        <v>1</v>
      </c>
      <c r="E41" s="574">
        <f t="shared" si="16"/>
        <v>1</v>
      </c>
      <c r="F41" s="574">
        <f t="shared" si="16"/>
        <v>1</v>
      </c>
      <c r="G41" s="574">
        <f t="shared" si="16"/>
        <v>1</v>
      </c>
      <c r="H41" s="574">
        <f t="shared" si="16"/>
        <v>1</v>
      </c>
      <c r="I41" s="574">
        <f t="shared" si="16"/>
        <v>1</v>
      </c>
      <c r="J41" s="574">
        <f t="shared" si="16"/>
        <v>1</v>
      </c>
      <c r="K41" s="574">
        <f t="shared" si="16"/>
        <v>0</v>
      </c>
      <c r="L41" s="574">
        <f t="shared" si="16"/>
        <v>0</v>
      </c>
      <c r="M41" s="574">
        <f t="shared" si="16"/>
        <v>0</v>
      </c>
      <c r="N41" s="574">
        <f t="shared" si="16"/>
        <v>0</v>
      </c>
      <c r="O41" s="574">
        <f t="shared" si="16"/>
        <v>0</v>
      </c>
      <c r="P41" s="574">
        <f t="shared" si="16"/>
        <v>0</v>
      </c>
      <c r="Q41" s="574">
        <f t="shared" si="16"/>
        <v>0</v>
      </c>
      <c r="R41" s="574">
        <f t="shared" si="16"/>
        <v>0</v>
      </c>
      <c r="S41" s="574">
        <f t="shared" si="16"/>
        <v>0</v>
      </c>
      <c r="T41" s="574">
        <f t="shared" si="16"/>
        <v>0</v>
      </c>
      <c r="U41" s="574">
        <f t="shared" si="16"/>
        <v>1</v>
      </c>
      <c r="V41" s="574">
        <f t="shared" si="16"/>
        <v>1</v>
      </c>
      <c r="W41" s="574">
        <f t="shared" si="16"/>
        <v>1</v>
      </c>
      <c r="X41" s="574">
        <f t="shared" si="16"/>
        <v>1</v>
      </c>
      <c r="Y41" s="574">
        <f t="shared" si="16"/>
        <v>1</v>
      </c>
      <c r="Z41" s="574">
        <f t="shared" si="16"/>
        <v>1</v>
      </c>
      <c r="AA41" s="574">
        <f t="shared" si="16"/>
        <v>1</v>
      </c>
      <c r="AB41" s="574">
        <f t="shared" si="16"/>
        <v>0</v>
      </c>
      <c r="AC41" s="574">
        <f t="shared" si="16"/>
        <v>0</v>
      </c>
      <c r="AD41" s="574">
        <f t="shared" si="16"/>
        <v>0</v>
      </c>
      <c r="AE41" s="574">
        <f t="shared" si="16"/>
        <v>0</v>
      </c>
      <c r="AF41" s="574">
        <f t="shared" si="16"/>
        <v>0</v>
      </c>
      <c r="AG41" s="574">
        <f t="shared" si="16"/>
        <v>0</v>
      </c>
      <c r="AH41" s="574">
        <f t="shared" si="16"/>
        <v>0</v>
      </c>
      <c r="AI41" s="574">
        <f t="shared" si="16"/>
        <v>0</v>
      </c>
      <c r="AJ41" s="574">
        <f t="shared" si="16"/>
        <v>0</v>
      </c>
      <c r="AK41" s="574">
        <f t="shared" si="16"/>
        <v>0</v>
      </c>
      <c r="AL41" s="574">
        <f t="shared" si="16"/>
        <v>0</v>
      </c>
      <c r="AM41" s="574">
        <f t="shared" si="16"/>
        <v>0</v>
      </c>
      <c r="AN41" s="574">
        <f t="shared" si="16"/>
        <v>0</v>
      </c>
      <c r="AO41" s="574">
        <f t="shared" si="16"/>
        <v>0</v>
      </c>
      <c r="AP41" s="574">
        <f t="shared" si="16"/>
        <v>0</v>
      </c>
      <c r="AQ41" s="574">
        <f t="shared" si="16"/>
        <v>0</v>
      </c>
      <c r="AR41" s="572">
        <f t="shared" si="3"/>
        <v>0</v>
      </c>
      <c r="AS41" s="572">
        <f t="shared" si="4"/>
        <v>0</v>
      </c>
      <c r="AT41" s="572">
        <f t="shared" si="5"/>
        <v>0</v>
      </c>
      <c r="AV41" s="575" t="str">
        <f t="shared" si="2"/>
        <v/>
      </c>
      <c r="AW41" s="560">
        <f>IF(AND(C41=1,定員30名以上!C42="○",定員30名以上!C142&gt;=5),2,IF(AND(C41=1,定員30名以上!C42="○",定員30名以上!C142&lt;5),1,IF(AND(C41=0,定員30名以上!C42="○"),1,0)))</f>
        <v>0</v>
      </c>
      <c r="AX41" s="560">
        <f>IF(AND(D41=1,定員30名以上!D42="○",定員30名以上!D142&gt;=5),2,IF(AND(D41=1,定員30名以上!D42="○",定員30名以上!D142&lt;5),1,IF(AND(D41=0,定員30名以上!D42="○"),1,0)))</f>
        <v>0</v>
      </c>
      <c r="AY41" s="560">
        <f>IF(AND(E41=1,定員30名以上!E42="○",定員30名以上!E142&gt;=5),2,IF(AND(E41=1,定員30名以上!E42="○",定員30名以上!E142&lt;5),1,IF(AND(E41=0,定員30名以上!E42="○"),1,0)))</f>
        <v>0</v>
      </c>
      <c r="AZ41" s="560">
        <f>IF(AND(F41=1,定員30名以上!F42="○",定員30名以上!F142&gt;=5),2,IF(AND(F41=1,定員30名以上!F42="○",定員30名以上!F142&lt;5),1,IF(AND(F41=0,定員30名以上!F42="○"),1,0)))</f>
        <v>0</v>
      </c>
      <c r="BA41" s="560">
        <f>IF(AND(G41=1,定員30名以上!G42="○",定員30名以上!G142&gt;=5),2,IF(AND(G41=1,定員30名以上!G42="○",定員30名以上!G142&lt;5),1,IF(AND(G41=0,定員30名以上!G42="○"),1,0)))</f>
        <v>0</v>
      </c>
      <c r="BB41" s="560">
        <f>IF(AND(H41=1,定員30名以上!H42="○",定員30名以上!H142&gt;=5),2,IF(AND(H41=1,定員30名以上!H42="○",定員30名以上!H142&lt;5),1,IF(AND(H41=0,定員30名以上!H42="○"),1,0)))</f>
        <v>0</v>
      </c>
      <c r="BC41" s="560">
        <f>IF(AND(I41=1,定員30名以上!I42="○",定員30名以上!I142&gt;=5),2,IF(AND(I41=1,定員30名以上!I42="○",定員30名以上!I142&lt;5),1,IF(AND(I41=0,定員30名以上!I42="○"),1,0)))</f>
        <v>0</v>
      </c>
      <c r="BD41" s="560">
        <f>IF(AND(J41=1,定員30名以上!J42="○",定員30名以上!J142&gt;=5),2,IF(AND(J41=1,定員30名以上!J42="○",定員30名以上!J142&lt;5),1,IF(AND(J41=0,定員30名以上!J42="○"),1,0)))</f>
        <v>0</v>
      </c>
      <c r="BE41" s="560">
        <f>IF(AND(K41=1,定員30名以上!K42="○",定員30名以上!K142&gt;=5),2,IF(AND(K41=1,定員30名以上!K42="○",定員30名以上!K142&lt;5),1,IF(AND(K41=0,定員30名以上!K42="○"),1,0)))</f>
        <v>0</v>
      </c>
      <c r="BF41" s="560">
        <f>IF(AND(L41=1,定員30名以上!L42="○",定員30名以上!L142&gt;=5),2,IF(AND(L41=1,定員30名以上!L42="○",定員30名以上!L142&lt;5),1,IF(AND(L41=0,定員30名以上!L42="○"),1,0)))</f>
        <v>0</v>
      </c>
      <c r="BG41" s="560">
        <f>IF(AND(M41=1,定員30名以上!M42="○",定員30名以上!M142&gt;=5),2,IF(AND(M41=1,定員30名以上!M42="○",定員30名以上!M142&lt;5),1,IF(AND(M41=0,定員30名以上!M42="○"),1,0)))</f>
        <v>0</v>
      </c>
      <c r="BH41" s="560">
        <f>IF(AND(N41=1,定員30名以上!N42="○",定員30名以上!N142&gt;=5),2,IF(AND(N41=1,定員30名以上!N42="○",定員30名以上!N142&lt;5),1,IF(AND(N41=0,定員30名以上!N42="○"),1,0)))</f>
        <v>0</v>
      </c>
      <c r="BI41" s="560">
        <f>IF(AND(O41=1,定員30名以上!O42="○",定員30名以上!O142&gt;=5),2,IF(AND(O41=1,定員30名以上!O42="○",定員30名以上!O142&lt;5),1,IF(AND(O41=0,定員30名以上!O42="○"),1,0)))</f>
        <v>0</v>
      </c>
      <c r="BJ41" s="560">
        <f>IF(AND(P41=1,定員30名以上!P42="○",定員30名以上!P142&gt;=5),2,IF(AND(P41=1,定員30名以上!P42="○",定員30名以上!P142&lt;5),1,IF(AND(P41=0,定員30名以上!P42="○"),1,0)))</f>
        <v>0</v>
      </c>
      <c r="BK41" s="560">
        <f>IF(AND(Q41=1,定員30名以上!Q42="○",定員30名以上!Q142&gt;=5),2,IF(AND(Q41=1,定員30名以上!Q42="○",定員30名以上!Q142&lt;5),1,IF(AND(Q41=0,定員30名以上!Q42="○"),1,0)))</f>
        <v>0</v>
      </c>
      <c r="BL41" s="560">
        <f>IF(AND(R41=1,定員30名以上!R42="○",定員30名以上!R142&gt;=5),2,IF(AND(R41=1,定員30名以上!R42="○",定員30名以上!R142&lt;5),1,IF(AND(R41=0,定員30名以上!R42="○"),1,0)))</f>
        <v>0</v>
      </c>
      <c r="BM41" s="560">
        <f>IF(AND(S41=1,定員30名以上!S42="○",定員30名以上!S142&gt;=5),2,IF(AND(S41=1,定員30名以上!S42="○",定員30名以上!S142&lt;5),1,IF(AND(S41=0,定員30名以上!S42="○"),1,0)))</f>
        <v>0</v>
      </c>
      <c r="BN41" s="560">
        <f>IF(AND(T41=1,定員30名以上!T42="○",定員30名以上!T142&gt;=5),2,IF(AND(T41=1,定員30名以上!T42="○",定員30名以上!T142&lt;5),1,IF(AND(T41=0,定員30名以上!T42="○"),1,0)))</f>
        <v>0</v>
      </c>
      <c r="BO41" s="560">
        <f>IF(AND(U41=1,定員30名以上!U42="○",定員30名以上!U142&gt;=5),2,IF(AND(U41=1,定員30名以上!U42="○",定員30名以上!U142&lt;5),1,IF(AND(U41=0,定員30名以上!U42="○"),1,0)))</f>
        <v>0</v>
      </c>
      <c r="BP41" s="560">
        <f>IF(AND(V41=1,定員30名以上!V42="○",定員30名以上!V142&gt;=5),2,IF(AND(V41=1,定員30名以上!V42="○",定員30名以上!V142&lt;5),1,IF(AND(V41=0,定員30名以上!V42="○"),1,0)))</f>
        <v>0</v>
      </c>
      <c r="BQ41" s="560">
        <f>IF(AND(W41=1,定員30名以上!W42="○",定員30名以上!W142&gt;=5),2,IF(AND(W41=1,定員30名以上!W42="○",定員30名以上!W142&lt;5),1,IF(AND(W41=0,定員30名以上!W42="○"),1,0)))</f>
        <v>0</v>
      </c>
      <c r="BR41" s="560">
        <f>IF(AND(X41=1,定員30名以上!X42="○",定員30名以上!X142&gt;=5),2,IF(AND(X41=1,定員30名以上!X42="○",定員30名以上!X142&lt;5),1,IF(AND(X41=0,定員30名以上!X42="○"),1,0)))</f>
        <v>0</v>
      </c>
      <c r="BS41" s="560">
        <f>IF(AND(Y41=1,定員30名以上!Y42="○",定員30名以上!Y142&gt;=5),2,IF(AND(Y41=1,定員30名以上!Y42="○",定員30名以上!Y142&lt;5),1,IF(AND(Y41=0,定員30名以上!Y42="○"),1,0)))</f>
        <v>0</v>
      </c>
      <c r="BT41" s="560">
        <f>IF(AND(Z41=1,定員30名以上!Z42="○",定員30名以上!Z142&gt;=5),2,IF(AND(Z41=1,定員30名以上!Z42="○",定員30名以上!Z142&lt;5),1,IF(AND(Z41=0,定員30名以上!Z42="○"),1,0)))</f>
        <v>0</v>
      </c>
      <c r="BU41" s="560">
        <f>IF(AND(AA41=1,定員30名以上!AA42="○",定員30名以上!AA142&gt;=5),2,IF(AND(AA41=1,定員30名以上!AA42="○",定員30名以上!AA142&lt;5),1,IF(AND(AA41=0,定員30名以上!AA42="○"),1,0)))</f>
        <v>0</v>
      </c>
      <c r="BV41" s="560">
        <f>IF(AND(AB41=1,定員30名以上!AB42="○",定員30名以上!AB142&gt;=5),2,IF(AND(AB41=1,定員30名以上!AB42="○",定員30名以上!AB142&lt;5),1,IF(AND(AB41=0,定員30名以上!AB42="○"),1,0)))</f>
        <v>0</v>
      </c>
      <c r="BW41" s="560">
        <f>IF(AND(AC41=1,定員30名以上!AC42="○",定員30名以上!AC142&gt;=5),2,IF(AND(AC41=1,定員30名以上!AC42="○",定員30名以上!AC142&lt;5),1,IF(AND(AC41=0,定員30名以上!AC42="○"),1,0)))</f>
        <v>0</v>
      </c>
      <c r="BX41" s="560">
        <f>IF(AND(AD41=1,定員30名以上!AD42="○",定員30名以上!AD142&gt;=5),2,IF(AND(AD41=1,定員30名以上!AD42="○",定員30名以上!AD142&lt;5),1,IF(AND(AD41=0,定員30名以上!AD42="○"),1,0)))</f>
        <v>0</v>
      </c>
      <c r="BY41" s="560">
        <f>IF(AND(AE41=1,定員30名以上!AE42="○",定員30名以上!AE142&gt;=5),2,IF(AND(AE41=1,定員30名以上!AE42="○",定員30名以上!AE142&lt;5),1,IF(AND(AE41=0,定員30名以上!AE42="○"),1,0)))</f>
        <v>0</v>
      </c>
      <c r="BZ41" s="560">
        <f>IF(AND(AF41=1,定員30名以上!AF42="○",定員30名以上!AF142&gt;=5),2,IF(AND(AF41=1,定員30名以上!AF42="○",定員30名以上!AF142&lt;5),1,IF(AND(AF41=0,定員30名以上!AF42="○"),1,0)))</f>
        <v>0</v>
      </c>
      <c r="CA41" s="560">
        <f>IF(AND(AG41=1,定員30名以上!AG42="○",定員30名以上!AG142&gt;=5),2,IF(AND(AG41=1,定員30名以上!AG42="○",定員30名以上!AG142&lt;5),1,IF(AND(AG41=0,定員30名以上!AG42="○"),1,0)))</f>
        <v>0</v>
      </c>
      <c r="CB41" s="560">
        <f>IF(AND(AH41=1,定員30名以上!AH42="○",定員30名以上!AH142&gt;=5),2,IF(AND(AH41=1,定員30名以上!AH42="○",定員30名以上!AH142&lt;5),1,IF(AND(AH41=0,定員30名以上!AH42="○"),1,0)))</f>
        <v>0</v>
      </c>
      <c r="CC41" s="560">
        <f>IF(AND(AI41=1,定員30名以上!AI42="○",定員30名以上!AI142&gt;=5),2,IF(AND(AI41=1,定員30名以上!AI42="○",定員30名以上!AI142&lt;5),1,IF(AND(AI41=0,定員30名以上!AI42="○"),1,0)))</f>
        <v>0</v>
      </c>
      <c r="CD41" s="560">
        <f>IF(AND(AJ41=1,定員30名以上!AJ42="○",定員30名以上!AJ142&gt;=5),2,IF(AND(AJ41=1,定員30名以上!AJ42="○",定員30名以上!AJ142&lt;5),1,IF(AND(AJ41=0,定員30名以上!AJ42="○"),1,0)))</f>
        <v>0</v>
      </c>
      <c r="CE41" s="560">
        <f>IF(AND(AK41=1,定員30名以上!AK42="○",定員30名以上!AK142&gt;=5),2,IF(AND(AK41=1,定員30名以上!AK42="○",定員30名以上!AK142&lt;5),1,IF(AND(AK41=0,定員30名以上!AK42="○"),1,0)))</f>
        <v>0</v>
      </c>
      <c r="CF41" s="560">
        <f>IF(AND(AL41=1,定員30名以上!AL42="○",定員30名以上!AL142&gt;=5),2,IF(AND(AL41=1,定員30名以上!AL42="○",定員30名以上!AL142&lt;5),1,IF(AND(AL41=0,定員30名以上!AL42="○"),1,0)))</f>
        <v>0</v>
      </c>
      <c r="CG41" s="560">
        <f>IF(AND(AM41=1,定員30名以上!AM42="○",定員30名以上!AM142&gt;=5),2,IF(AND(AM41=1,定員30名以上!AM42="○",定員30名以上!AM142&lt;5),1,IF(AND(AM41=0,定員30名以上!AM42="○"),1,0)))</f>
        <v>0</v>
      </c>
      <c r="CH41" s="560">
        <f>IF(AND(AN41=1,定員30名以上!AN42="○",定員30名以上!AN142&gt;=5),2,IF(AND(AN41=1,定員30名以上!AN42="○",定員30名以上!AN142&lt;5),1,IF(AND(AN41=0,定員30名以上!AN42="○"),1,0)))</f>
        <v>0</v>
      </c>
      <c r="CI41" s="560">
        <f>IF(AND(AO41=1,定員30名以上!AO42="○",定員30名以上!AO142&gt;=5),2,IF(AND(AO41=1,定員30名以上!AO42="○",定員30名以上!AO142&lt;5),1,IF(AND(AO41=0,定員30名以上!AO42="○"),1,0)))</f>
        <v>0</v>
      </c>
      <c r="CJ41" s="560">
        <f>IF(AND(AP41=1,定員30名以上!AP42="○",定員30名以上!AP142&gt;=5),2,IF(AND(AP41=1,定員30名以上!AP42="○",定員30名以上!AP142&lt;5),1,IF(AND(AP41=0,定員30名以上!AP42="○"),1,0)))</f>
        <v>0</v>
      </c>
      <c r="CK41" s="560">
        <f>IF(AND(AQ41=1,定員30名以上!AQ42="○",定員30名以上!AQ142&gt;=5),2,IF(AND(AQ41=1,定員30名以上!AQ42="○",定員30名以上!AQ142&lt;5),1,IF(AND(AQ41=0,定員30名以上!AQ42="○"),1,0)))</f>
        <v>0</v>
      </c>
      <c r="CL41" s="560">
        <f t="shared" si="8"/>
        <v>0</v>
      </c>
      <c r="CM41" s="560">
        <f t="shared" si="6"/>
        <v>0</v>
      </c>
      <c r="CN41" s="560">
        <f t="shared" si="7"/>
        <v>0</v>
      </c>
    </row>
    <row r="42" spans="1:92">
      <c r="A42" s="572">
        <v>35</v>
      </c>
      <c r="B42" s="573"/>
      <c r="C42" s="574">
        <f t="shared" si="16"/>
        <v>1</v>
      </c>
      <c r="D42" s="574">
        <f t="shared" si="16"/>
        <v>1</v>
      </c>
      <c r="E42" s="574">
        <f t="shared" si="16"/>
        <v>1</v>
      </c>
      <c r="F42" s="574">
        <f t="shared" si="16"/>
        <v>1</v>
      </c>
      <c r="G42" s="574">
        <f t="shared" si="16"/>
        <v>1</v>
      </c>
      <c r="H42" s="574">
        <f t="shared" si="16"/>
        <v>1</v>
      </c>
      <c r="I42" s="574">
        <f t="shared" si="16"/>
        <v>1</v>
      </c>
      <c r="J42" s="574">
        <f t="shared" si="16"/>
        <v>1</v>
      </c>
      <c r="K42" s="574">
        <f t="shared" si="16"/>
        <v>0</v>
      </c>
      <c r="L42" s="574">
        <f t="shared" ref="L42:AQ42" si="17">IF(OR(AND(44626&gt;=L143,L143&gt;=44588),AND(45382&gt;=L143,L143&gt;=44659)),1,0)</f>
        <v>0</v>
      </c>
      <c r="M42" s="574">
        <f t="shared" si="17"/>
        <v>0</v>
      </c>
      <c r="N42" s="574">
        <f t="shared" si="17"/>
        <v>0</v>
      </c>
      <c r="O42" s="574">
        <f t="shared" si="17"/>
        <v>0</v>
      </c>
      <c r="P42" s="574">
        <f t="shared" si="17"/>
        <v>0</v>
      </c>
      <c r="Q42" s="574">
        <f t="shared" si="17"/>
        <v>0</v>
      </c>
      <c r="R42" s="574">
        <f t="shared" si="17"/>
        <v>0</v>
      </c>
      <c r="S42" s="574">
        <f t="shared" si="17"/>
        <v>0</v>
      </c>
      <c r="T42" s="574">
        <f t="shared" si="17"/>
        <v>0</v>
      </c>
      <c r="U42" s="574">
        <f t="shared" si="17"/>
        <v>1</v>
      </c>
      <c r="V42" s="574">
        <f t="shared" si="17"/>
        <v>1</v>
      </c>
      <c r="W42" s="574">
        <f t="shared" si="17"/>
        <v>1</v>
      </c>
      <c r="X42" s="574">
        <f t="shared" si="17"/>
        <v>1</v>
      </c>
      <c r="Y42" s="574">
        <f t="shared" si="17"/>
        <v>1</v>
      </c>
      <c r="Z42" s="574">
        <f t="shared" si="17"/>
        <v>1</v>
      </c>
      <c r="AA42" s="574">
        <f t="shared" si="17"/>
        <v>1</v>
      </c>
      <c r="AB42" s="574">
        <f t="shared" si="17"/>
        <v>0</v>
      </c>
      <c r="AC42" s="574">
        <f t="shared" si="17"/>
        <v>0</v>
      </c>
      <c r="AD42" s="574">
        <f t="shared" si="17"/>
        <v>0</v>
      </c>
      <c r="AE42" s="574">
        <f t="shared" si="17"/>
        <v>0</v>
      </c>
      <c r="AF42" s="574">
        <f t="shared" si="17"/>
        <v>0</v>
      </c>
      <c r="AG42" s="574">
        <f t="shared" si="17"/>
        <v>0</v>
      </c>
      <c r="AH42" s="574">
        <f t="shared" si="17"/>
        <v>0</v>
      </c>
      <c r="AI42" s="574">
        <f t="shared" si="17"/>
        <v>0</v>
      </c>
      <c r="AJ42" s="574">
        <f t="shared" si="17"/>
        <v>0</v>
      </c>
      <c r="AK42" s="574">
        <f t="shared" si="17"/>
        <v>0</v>
      </c>
      <c r="AL42" s="574">
        <f t="shared" si="17"/>
        <v>0</v>
      </c>
      <c r="AM42" s="574">
        <f t="shared" si="17"/>
        <v>0</v>
      </c>
      <c r="AN42" s="574">
        <f t="shared" si="17"/>
        <v>0</v>
      </c>
      <c r="AO42" s="574">
        <f t="shared" si="17"/>
        <v>0</v>
      </c>
      <c r="AP42" s="574">
        <f t="shared" si="17"/>
        <v>0</v>
      </c>
      <c r="AQ42" s="574">
        <f t="shared" si="17"/>
        <v>0</v>
      </c>
      <c r="AR42" s="572">
        <f t="shared" si="3"/>
        <v>0</v>
      </c>
      <c r="AS42" s="572">
        <f t="shared" si="4"/>
        <v>0</v>
      </c>
      <c r="AT42" s="572">
        <f t="shared" si="5"/>
        <v>0</v>
      </c>
      <c r="AV42" s="575" t="str">
        <f t="shared" si="2"/>
        <v/>
      </c>
      <c r="AW42" s="560">
        <f>IF(AND(C42=1,定員30名以上!C43="○",定員30名以上!C143&gt;=5),2,IF(AND(C42=1,定員30名以上!C43="○",定員30名以上!C143&lt;5),1,IF(AND(C42=0,定員30名以上!C43="○"),1,0)))</f>
        <v>0</v>
      </c>
      <c r="AX42" s="560">
        <f>IF(AND(D42=1,定員30名以上!D43="○",定員30名以上!D143&gt;=5),2,IF(AND(D42=1,定員30名以上!D43="○",定員30名以上!D143&lt;5),1,IF(AND(D42=0,定員30名以上!D43="○"),1,0)))</f>
        <v>0</v>
      </c>
      <c r="AY42" s="560">
        <f>IF(AND(E42=1,定員30名以上!E43="○",定員30名以上!E143&gt;=5),2,IF(AND(E42=1,定員30名以上!E43="○",定員30名以上!E143&lt;5),1,IF(AND(E42=0,定員30名以上!E43="○"),1,0)))</f>
        <v>0</v>
      </c>
      <c r="AZ42" s="560">
        <f>IF(AND(F42=1,定員30名以上!F43="○",定員30名以上!F143&gt;=5),2,IF(AND(F42=1,定員30名以上!F43="○",定員30名以上!F143&lt;5),1,IF(AND(F42=0,定員30名以上!F43="○"),1,0)))</f>
        <v>0</v>
      </c>
      <c r="BA42" s="560">
        <f>IF(AND(G42=1,定員30名以上!G43="○",定員30名以上!G143&gt;=5),2,IF(AND(G42=1,定員30名以上!G43="○",定員30名以上!G143&lt;5),1,IF(AND(G42=0,定員30名以上!G43="○"),1,0)))</f>
        <v>0</v>
      </c>
      <c r="BB42" s="560">
        <f>IF(AND(H42=1,定員30名以上!H43="○",定員30名以上!H143&gt;=5),2,IF(AND(H42=1,定員30名以上!H43="○",定員30名以上!H143&lt;5),1,IF(AND(H42=0,定員30名以上!H43="○"),1,0)))</f>
        <v>0</v>
      </c>
      <c r="BC42" s="560">
        <f>IF(AND(I42=1,定員30名以上!I43="○",定員30名以上!I143&gt;=5),2,IF(AND(I42=1,定員30名以上!I43="○",定員30名以上!I143&lt;5),1,IF(AND(I42=0,定員30名以上!I43="○"),1,0)))</f>
        <v>0</v>
      </c>
      <c r="BD42" s="560">
        <f>IF(AND(J42=1,定員30名以上!J43="○",定員30名以上!J143&gt;=5),2,IF(AND(J42=1,定員30名以上!J43="○",定員30名以上!J143&lt;5),1,IF(AND(J42=0,定員30名以上!J43="○"),1,0)))</f>
        <v>0</v>
      </c>
      <c r="BE42" s="560">
        <f>IF(AND(K42=1,定員30名以上!K43="○",定員30名以上!K143&gt;=5),2,IF(AND(K42=1,定員30名以上!K43="○",定員30名以上!K143&lt;5),1,IF(AND(K42=0,定員30名以上!K43="○"),1,0)))</f>
        <v>0</v>
      </c>
      <c r="BF42" s="560">
        <f>IF(AND(L42=1,定員30名以上!L43="○",定員30名以上!L143&gt;=5),2,IF(AND(L42=1,定員30名以上!L43="○",定員30名以上!L143&lt;5),1,IF(AND(L42=0,定員30名以上!L43="○"),1,0)))</f>
        <v>0</v>
      </c>
      <c r="BG42" s="560">
        <f>IF(AND(M42=1,定員30名以上!M43="○",定員30名以上!M143&gt;=5),2,IF(AND(M42=1,定員30名以上!M43="○",定員30名以上!M143&lt;5),1,IF(AND(M42=0,定員30名以上!M43="○"),1,0)))</f>
        <v>0</v>
      </c>
      <c r="BH42" s="560">
        <f>IF(AND(N42=1,定員30名以上!N43="○",定員30名以上!N143&gt;=5),2,IF(AND(N42=1,定員30名以上!N43="○",定員30名以上!N143&lt;5),1,IF(AND(N42=0,定員30名以上!N43="○"),1,0)))</f>
        <v>0</v>
      </c>
      <c r="BI42" s="560">
        <f>IF(AND(O42=1,定員30名以上!O43="○",定員30名以上!O143&gt;=5),2,IF(AND(O42=1,定員30名以上!O43="○",定員30名以上!O143&lt;5),1,IF(AND(O42=0,定員30名以上!O43="○"),1,0)))</f>
        <v>0</v>
      </c>
      <c r="BJ42" s="560">
        <f>IF(AND(P42=1,定員30名以上!P43="○",定員30名以上!P143&gt;=5),2,IF(AND(P42=1,定員30名以上!P43="○",定員30名以上!P143&lt;5),1,IF(AND(P42=0,定員30名以上!P43="○"),1,0)))</f>
        <v>0</v>
      </c>
      <c r="BK42" s="560">
        <f>IF(AND(Q42=1,定員30名以上!Q43="○",定員30名以上!Q143&gt;=5),2,IF(AND(Q42=1,定員30名以上!Q43="○",定員30名以上!Q143&lt;5),1,IF(AND(Q42=0,定員30名以上!Q43="○"),1,0)))</f>
        <v>0</v>
      </c>
      <c r="BL42" s="560">
        <f>IF(AND(R42=1,定員30名以上!R43="○",定員30名以上!R143&gt;=5),2,IF(AND(R42=1,定員30名以上!R43="○",定員30名以上!R143&lt;5),1,IF(AND(R42=0,定員30名以上!R43="○"),1,0)))</f>
        <v>0</v>
      </c>
      <c r="BM42" s="560">
        <f>IF(AND(S42=1,定員30名以上!S43="○",定員30名以上!S143&gt;=5),2,IF(AND(S42=1,定員30名以上!S43="○",定員30名以上!S143&lt;5),1,IF(AND(S42=0,定員30名以上!S43="○"),1,0)))</f>
        <v>0</v>
      </c>
      <c r="BN42" s="560">
        <f>IF(AND(T42=1,定員30名以上!T43="○",定員30名以上!T143&gt;=5),2,IF(AND(T42=1,定員30名以上!T43="○",定員30名以上!T143&lt;5),1,IF(AND(T42=0,定員30名以上!T43="○"),1,0)))</f>
        <v>0</v>
      </c>
      <c r="BO42" s="560">
        <f>IF(AND(U42=1,定員30名以上!U43="○",定員30名以上!U143&gt;=5),2,IF(AND(U42=1,定員30名以上!U43="○",定員30名以上!U143&lt;5),1,IF(AND(U42=0,定員30名以上!U43="○"),1,0)))</f>
        <v>0</v>
      </c>
      <c r="BP42" s="560">
        <f>IF(AND(V42=1,定員30名以上!V43="○",定員30名以上!V143&gt;=5),2,IF(AND(V42=1,定員30名以上!V43="○",定員30名以上!V143&lt;5),1,IF(AND(V42=0,定員30名以上!V43="○"),1,0)))</f>
        <v>0</v>
      </c>
      <c r="BQ42" s="560">
        <f>IF(AND(W42=1,定員30名以上!W43="○",定員30名以上!W143&gt;=5),2,IF(AND(W42=1,定員30名以上!W43="○",定員30名以上!W143&lt;5),1,IF(AND(W42=0,定員30名以上!W43="○"),1,0)))</f>
        <v>0</v>
      </c>
      <c r="BR42" s="560">
        <f>IF(AND(X42=1,定員30名以上!X43="○",定員30名以上!X143&gt;=5),2,IF(AND(X42=1,定員30名以上!X43="○",定員30名以上!X143&lt;5),1,IF(AND(X42=0,定員30名以上!X43="○"),1,0)))</f>
        <v>0</v>
      </c>
      <c r="BS42" s="560">
        <f>IF(AND(Y42=1,定員30名以上!Y43="○",定員30名以上!Y143&gt;=5),2,IF(AND(Y42=1,定員30名以上!Y43="○",定員30名以上!Y143&lt;5),1,IF(AND(Y42=0,定員30名以上!Y43="○"),1,0)))</f>
        <v>0</v>
      </c>
      <c r="BT42" s="560">
        <f>IF(AND(Z42=1,定員30名以上!Z43="○",定員30名以上!Z143&gt;=5),2,IF(AND(Z42=1,定員30名以上!Z43="○",定員30名以上!Z143&lt;5),1,IF(AND(Z42=0,定員30名以上!Z43="○"),1,0)))</f>
        <v>0</v>
      </c>
      <c r="BU42" s="560">
        <f>IF(AND(AA42=1,定員30名以上!AA43="○",定員30名以上!AA143&gt;=5),2,IF(AND(AA42=1,定員30名以上!AA43="○",定員30名以上!AA143&lt;5),1,IF(AND(AA42=0,定員30名以上!AA43="○"),1,0)))</f>
        <v>0</v>
      </c>
      <c r="BV42" s="560">
        <f>IF(AND(AB42=1,定員30名以上!AB43="○",定員30名以上!AB143&gt;=5),2,IF(AND(AB42=1,定員30名以上!AB43="○",定員30名以上!AB143&lt;5),1,IF(AND(AB42=0,定員30名以上!AB43="○"),1,0)))</f>
        <v>0</v>
      </c>
      <c r="BW42" s="560">
        <f>IF(AND(AC42=1,定員30名以上!AC43="○",定員30名以上!AC143&gt;=5),2,IF(AND(AC42=1,定員30名以上!AC43="○",定員30名以上!AC143&lt;5),1,IF(AND(AC42=0,定員30名以上!AC43="○"),1,0)))</f>
        <v>0</v>
      </c>
      <c r="BX42" s="560">
        <f>IF(AND(AD42=1,定員30名以上!AD43="○",定員30名以上!AD143&gt;=5),2,IF(AND(AD42=1,定員30名以上!AD43="○",定員30名以上!AD143&lt;5),1,IF(AND(AD42=0,定員30名以上!AD43="○"),1,0)))</f>
        <v>0</v>
      </c>
      <c r="BY42" s="560">
        <f>IF(AND(AE42=1,定員30名以上!AE43="○",定員30名以上!AE143&gt;=5),2,IF(AND(AE42=1,定員30名以上!AE43="○",定員30名以上!AE143&lt;5),1,IF(AND(AE42=0,定員30名以上!AE43="○"),1,0)))</f>
        <v>0</v>
      </c>
      <c r="BZ42" s="560">
        <f>IF(AND(AF42=1,定員30名以上!AF43="○",定員30名以上!AF143&gt;=5),2,IF(AND(AF42=1,定員30名以上!AF43="○",定員30名以上!AF143&lt;5),1,IF(AND(AF42=0,定員30名以上!AF43="○"),1,0)))</f>
        <v>0</v>
      </c>
      <c r="CA42" s="560">
        <f>IF(AND(AG42=1,定員30名以上!AG43="○",定員30名以上!AG143&gt;=5),2,IF(AND(AG42=1,定員30名以上!AG43="○",定員30名以上!AG143&lt;5),1,IF(AND(AG42=0,定員30名以上!AG43="○"),1,0)))</f>
        <v>0</v>
      </c>
      <c r="CB42" s="560">
        <f>IF(AND(AH42=1,定員30名以上!AH43="○",定員30名以上!AH143&gt;=5),2,IF(AND(AH42=1,定員30名以上!AH43="○",定員30名以上!AH143&lt;5),1,IF(AND(AH42=0,定員30名以上!AH43="○"),1,0)))</f>
        <v>0</v>
      </c>
      <c r="CC42" s="560">
        <f>IF(AND(AI42=1,定員30名以上!AI43="○",定員30名以上!AI143&gt;=5),2,IF(AND(AI42=1,定員30名以上!AI43="○",定員30名以上!AI143&lt;5),1,IF(AND(AI42=0,定員30名以上!AI43="○"),1,0)))</f>
        <v>0</v>
      </c>
      <c r="CD42" s="560">
        <f>IF(AND(AJ42=1,定員30名以上!AJ43="○",定員30名以上!AJ143&gt;=5),2,IF(AND(AJ42=1,定員30名以上!AJ43="○",定員30名以上!AJ143&lt;5),1,IF(AND(AJ42=0,定員30名以上!AJ43="○"),1,0)))</f>
        <v>0</v>
      </c>
      <c r="CE42" s="560">
        <f>IF(AND(AK42=1,定員30名以上!AK43="○",定員30名以上!AK143&gt;=5),2,IF(AND(AK42=1,定員30名以上!AK43="○",定員30名以上!AK143&lt;5),1,IF(AND(AK42=0,定員30名以上!AK43="○"),1,0)))</f>
        <v>0</v>
      </c>
      <c r="CF42" s="560">
        <f>IF(AND(AL42=1,定員30名以上!AL43="○",定員30名以上!AL143&gt;=5),2,IF(AND(AL42=1,定員30名以上!AL43="○",定員30名以上!AL143&lt;5),1,IF(AND(AL42=0,定員30名以上!AL43="○"),1,0)))</f>
        <v>0</v>
      </c>
      <c r="CG42" s="560">
        <f>IF(AND(AM42=1,定員30名以上!AM43="○",定員30名以上!AM143&gt;=5),2,IF(AND(AM42=1,定員30名以上!AM43="○",定員30名以上!AM143&lt;5),1,IF(AND(AM42=0,定員30名以上!AM43="○"),1,0)))</f>
        <v>0</v>
      </c>
      <c r="CH42" s="560">
        <f>IF(AND(AN42=1,定員30名以上!AN43="○",定員30名以上!AN143&gt;=5),2,IF(AND(AN42=1,定員30名以上!AN43="○",定員30名以上!AN143&lt;5),1,IF(AND(AN42=0,定員30名以上!AN43="○"),1,0)))</f>
        <v>0</v>
      </c>
      <c r="CI42" s="560">
        <f>IF(AND(AO42=1,定員30名以上!AO43="○",定員30名以上!AO143&gt;=5),2,IF(AND(AO42=1,定員30名以上!AO43="○",定員30名以上!AO143&lt;5),1,IF(AND(AO42=0,定員30名以上!AO43="○"),1,0)))</f>
        <v>0</v>
      </c>
      <c r="CJ42" s="560">
        <f>IF(AND(AP42=1,定員30名以上!AP43="○",定員30名以上!AP143&gt;=5),2,IF(AND(AP42=1,定員30名以上!AP43="○",定員30名以上!AP143&lt;5),1,IF(AND(AP42=0,定員30名以上!AP43="○"),1,0)))</f>
        <v>0</v>
      </c>
      <c r="CK42" s="560">
        <f>IF(AND(AQ42=1,定員30名以上!AQ43="○",定員30名以上!AQ143&gt;=5),2,IF(AND(AQ42=1,定員30名以上!AQ43="○",定員30名以上!AQ143&lt;5),1,IF(AND(AQ42=0,定員30名以上!AQ43="○"),1,0)))</f>
        <v>0</v>
      </c>
      <c r="CL42" s="560">
        <f t="shared" si="8"/>
        <v>0</v>
      </c>
      <c r="CM42" s="560">
        <f t="shared" si="6"/>
        <v>0</v>
      </c>
      <c r="CN42" s="560">
        <f t="shared" si="7"/>
        <v>0</v>
      </c>
    </row>
    <row r="43" spans="1:92">
      <c r="A43" s="572">
        <v>36</v>
      </c>
      <c r="B43" s="573"/>
      <c r="C43" s="574">
        <f t="shared" ref="C43:AQ49" si="18">IF(OR(AND(44626&gt;=C144,C144&gt;=44588),AND(45382&gt;=C144,C144&gt;=44659)),1,0)</f>
        <v>1</v>
      </c>
      <c r="D43" s="574">
        <f t="shared" si="18"/>
        <v>1</v>
      </c>
      <c r="E43" s="574">
        <f t="shared" si="18"/>
        <v>1</v>
      </c>
      <c r="F43" s="574">
        <f t="shared" si="18"/>
        <v>1</v>
      </c>
      <c r="G43" s="574">
        <f t="shared" si="18"/>
        <v>1</v>
      </c>
      <c r="H43" s="574">
        <f t="shared" si="18"/>
        <v>1</v>
      </c>
      <c r="I43" s="574">
        <f t="shared" si="18"/>
        <v>1</v>
      </c>
      <c r="J43" s="574">
        <f t="shared" si="18"/>
        <v>1</v>
      </c>
      <c r="K43" s="574">
        <f t="shared" si="18"/>
        <v>0</v>
      </c>
      <c r="L43" s="574">
        <f t="shared" si="18"/>
        <v>0</v>
      </c>
      <c r="M43" s="574">
        <f t="shared" si="18"/>
        <v>0</v>
      </c>
      <c r="N43" s="574">
        <f t="shared" si="18"/>
        <v>0</v>
      </c>
      <c r="O43" s="574">
        <f t="shared" si="18"/>
        <v>0</v>
      </c>
      <c r="P43" s="574">
        <f t="shared" si="18"/>
        <v>0</v>
      </c>
      <c r="Q43" s="574">
        <f t="shared" si="18"/>
        <v>0</v>
      </c>
      <c r="R43" s="574">
        <f t="shared" si="18"/>
        <v>0</v>
      </c>
      <c r="S43" s="574">
        <f t="shared" si="18"/>
        <v>0</v>
      </c>
      <c r="T43" s="574">
        <f t="shared" si="18"/>
        <v>0</v>
      </c>
      <c r="U43" s="574">
        <f t="shared" si="18"/>
        <v>1</v>
      </c>
      <c r="V43" s="574">
        <f t="shared" si="18"/>
        <v>1</v>
      </c>
      <c r="W43" s="574">
        <f t="shared" si="18"/>
        <v>1</v>
      </c>
      <c r="X43" s="574">
        <f t="shared" si="18"/>
        <v>1</v>
      </c>
      <c r="Y43" s="574">
        <f t="shared" si="18"/>
        <v>1</v>
      </c>
      <c r="Z43" s="574">
        <f t="shared" si="18"/>
        <v>1</v>
      </c>
      <c r="AA43" s="574">
        <f t="shared" si="18"/>
        <v>1</v>
      </c>
      <c r="AB43" s="574">
        <f t="shared" si="18"/>
        <v>0</v>
      </c>
      <c r="AC43" s="574">
        <f t="shared" si="18"/>
        <v>0</v>
      </c>
      <c r="AD43" s="574">
        <f t="shared" si="18"/>
        <v>0</v>
      </c>
      <c r="AE43" s="574">
        <f t="shared" si="18"/>
        <v>0</v>
      </c>
      <c r="AF43" s="574">
        <f t="shared" si="18"/>
        <v>0</v>
      </c>
      <c r="AG43" s="574">
        <f t="shared" si="18"/>
        <v>0</v>
      </c>
      <c r="AH43" s="574">
        <f t="shared" si="18"/>
        <v>0</v>
      </c>
      <c r="AI43" s="574">
        <f t="shared" si="18"/>
        <v>0</v>
      </c>
      <c r="AJ43" s="574">
        <f t="shared" si="18"/>
        <v>0</v>
      </c>
      <c r="AK43" s="574">
        <f t="shared" si="18"/>
        <v>0</v>
      </c>
      <c r="AL43" s="574">
        <f t="shared" si="18"/>
        <v>0</v>
      </c>
      <c r="AM43" s="574">
        <f t="shared" si="18"/>
        <v>0</v>
      </c>
      <c r="AN43" s="574">
        <f t="shared" si="18"/>
        <v>0</v>
      </c>
      <c r="AO43" s="574">
        <f t="shared" si="18"/>
        <v>0</v>
      </c>
      <c r="AP43" s="574">
        <f t="shared" si="18"/>
        <v>0</v>
      </c>
      <c r="AQ43" s="574">
        <f t="shared" si="18"/>
        <v>0</v>
      </c>
      <c r="AR43" s="572">
        <f t="shared" si="3"/>
        <v>0</v>
      </c>
      <c r="AS43" s="572">
        <f t="shared" si="4"/>
        <v>0</v>
      </c>
      <c r="AT43" s="572">
        <f t="shared" si="5"/>
        <v>0</v>
      </c>
      <c r="AV43" s="575" t="str">
        <f t="shared" si="2"/>
        <v/>
      </c>
      <c r="AW43" s="560">
        <f>IF(AND(C43=1,定員30名以上!C44="○",定員30名以上!C144&gt;=5),2,IF(AND(C43=1,定員30名以上!C44="○",定員30名以上!C144&lt;5),1,IF(AND(C43=0,定員30名以上!C44="○"),1,0)))</f>
        <v>0</v>
      </c>
      <c r="AX43" s="560">
        <f>IF(AND(D43=1,定員30名以上!D44="○",定員30名以上!D144&gt;=5),2,IF(AND(D43=1,定員30名以上!D44="○",定員30名以上!D144&lt;5),1,IF(AND(D43=0,定員30名以上!D44="○"),1,0)))</f>
        <v>0</v>
      </c>
      <c r="AY43" s="560">
        <f>IF(AND(E43=1,定員30名以上!E44="○",定員30名以上!E144&gt;=5),2,IF(AND(E43=1,定員30名以上!E44="○",定員30名以上!E144&lt;5),1,IF(AND(E43=0,定員30名以上!E44="○"),1,0)))</f>
        <v>0</v>
      </c>
      <c r="AZ43" s="560">
        <f>IF(AND(F43=1,定員30名以上!F44="○",定員30名以上!F144&gt;=5),2,IF(AND(F43=1,定員30名以上!F44="○",定員30名以上!F144&lt;5),1,IF(AND(F43=0,定員30名以上!F44="○"),1,0)))</f>
        <v>0</v>
      </c>
      <c r="BA43" s="560">
        <f>IF(AND(G43=1,定員30名以上!G44="○",定員30名以上!G144&gt;=5),2,IF(AND(G43=1,定員30名以上!G44="○",定員30名以上!G144&lt;5),1,IF(AND(G43=0,定員30名以上!G44="○"),1,0)))</f>
        <v>0</v>
      </c>
      <c r="BB43" s="560">
        <f>IF(AND(H43=1,定員30名以上!H44="○",定員30名以上!H144&gt;=5),2,IF(AND(H43=1,定員30名以上!H44="○",定員30名以上!H144&lt;5),1,IF(AND(H43=0,定員30名以上!H44="○"),1,0)))</f>
        <v>0</v>
      </c>
      <c r="BC43" s="560">
        <f>IF(AND(I43=1,定員30名以上!I44="○",定員30名以上!I144&gt;=5),2,IF(AND(I43=1,定員30名以上!I44="○",定員30名以上!I144&lt;5),1,IF(AND(I43=0,定員30名以上!I44="○"),1,0)))</f>
        <v>0</v>
      </c>
      <c r="BD43" s="560">
        <f>IF(AND(J43=1,定員30名以上!J44="○",定員30名以上!J144&gt;=5),2,IF(AND(J43=1,定員30名以上!J44="○",定員30名以上!J144&lt;5),1,IF(AND(J43=0,定員30名以上!J44="○"),1,0)))</f>
        <v>0</v>
      </c>
      <c r="BE43" s="560">
        <f>IF(AND(K43=1,定員30名以上!K44="○",定員30名以上!K144&gt;=5),2,IF(AND(K43=1,定員30名以上!K44="○",定員30名以上!K144&lt;5),1,IF(AND(K43=0,定員30名以上!K44="○"),1,0)))</f>
        <v>0</v>
      </c>
      <c r="BF43" s="560">
        <f>IF(AND(L43=1,定員30名以上!L44="○",定員30名以上!L144&gt;=5),2,IF(AND(L43=1,定員30名以上!L44="○",定員30名以上!L144&lt;5),1,IF(AND(L43=0,定員30名以上!L44="○"),1,0)))</f>
        <v>0</v>
      </c>
      <c r="BG43" s="560">
        <f>IF(AND(M43=1,定員30名以上!M44="○",定員30名以上!M144&gt;=5),2,IF(AND(M43=1,定員30名以上!M44="○",定員30名以上!M144&lt;5),1,IF(AND(M43=0,定員30名以上!M44="○"),1,0)))</f>
        <v>0</v>
      </c>
      <c r="BH43" s="560">
        <f>IF(AND(N43=1,定員30名以上!N44="○",定員30名以上!N144&gt;=5),2,IF(AND(N43=1,定員30名以上!N44="○",定員30名以上!N144&lt;5),1,IF(AND(N43=0,定員30名以上!N44="○"),1,0)))</f>
        <v>0</v>
      </c>
      <c r="BI43" s="560">
        <f>IF(AND(O43=1,定員30名以上!O44="○",定員30名以上!O144&gt;=5),2,IF(AND(O43=1,定員30名以上!O44="○",定員30名以上!O144&lt;5),1,IF(AND(O43=0,定員30名以上!O44="○"),1,0)))</f>
        <v>0</v>
      </c>
      <c r="BJ43" s="560">
        <f>IF(AND(P43=1,定員30名以上!P44="○",定員30名以上!P144&gt;=5),2,IF(AND(P43=1,定員30名以上!P44="○",定員30名以上!P144&lt;5),1,IF(AND(P43=0,定員30名以上!P44="○"),1,0)))</f>
        <v>0</v>
      </c>
      <c r="BK43" s="560">
        <f>IF(AND(Q43=1,定員30名以上!Q44="○",定員30名以上!Q144&gt;=5),2,IF(AND(Q43=1,定員30名以上!Q44="○",定員30名以上!Q144&lt;5),1,IF(AND(Q43=0,定員30名以上!Q44="○"),1,0)))</f>
        <v>0</v>
      </c>
      <c r="BL43" s="560">
        <f>IF(AND(R43=1,定員30名以上!R44="○",定員30名以上!R144&gt;=5),2,IF(AND(R43=1,定員30名以上!R44="○",定員30名以上!R144&lt;5),1,IF(AND(R43=0,定員30名以上!R44="○"),1,0)))</f>
        <v>0</v>
      </c>
      <c r="BM43" s="560">
        <f>IF(AND(S43=1,定員30名以上!S44="○",定員30名以上!S144&gt;=5),2,IF(AND(S43=1,定員30名以上!S44="○",定員30名以上!S144&lt;5),1,IF(AND(S43=0,定員30名以上!S44="○"),1,0)))</f>
        <v>0</v>
      </c>
      <c r="BN43" s="560">
        <f>IF(AND(T43=1,定員30名以上!T44="○",定員30名以上!T144&gt;=5),2,IF(AND(T43=1,定員30名以上!T44="○",定員30名以上!T144&lt;5),1,IF(AND(T43=0,定員30名以上!T44="○"),1,0)))</f>
        <v>0</v>
      </c>
      <c r="BO43" s="560">
        <f>IF(AND(U43=1,定員30名以上!U44="○",定員30名以上!U144&gt;=5),2,IF(AND(U43=1,定員30名以上!U44="○",定員30名以上!U144&lt;5),1,IF(AND(U43=0,定員30名以上!U44="○"),1,0)))</f>
        <v>0</v>
      </c>
      <c r="BP43" s="560">
        <f>IF(AND(V43=1,定員30名以上!V44="○",定員30名以上!V144&gt;=5),2,IF(AND(V43=1,定員30名以上!V44="○",定員30名以上!V144&lt;5),1,IF(AND(V43=0,定員30名以上!V44="○"),1,0)))</f>
        <v>0</v>
      </c>
      <c r="BQ43" s="560">
        <f>IF(AND(W43=1,定員30名以上!W44="○",定員30名以上!W144&gt;=5),2,IF(AND(W43=1,定員30名以上!W44="○",定員30名以上!W144&lt;5),1,IF(AND(W43=0,定員30名以上!W44="○"),1,0)))</f>
        <v>0</v>
      </c>
      <c r="BR43" s="560">
        <f>IF(AND(X43=1,定員30名以上!X44="○",定員30名以上!X144&gt;=5),2,IF(AND(X43=1,定員30名以上!X44="○",定員30名以上!X144&lt;5),1,IF(AND(X43=0,定員30名以上!X44="○"),1,0)))</f>
        <v>0</v>
      </c>
      <c r="BS43" s="560">
        <f>IF(AND(Y43=1,定員30名以上!Y44="○",定員30名以上!Y144&gt;=5),2,IF(AND(Y43=1,定員30名以上!Y44="○",定員30名以上!Y144&lt;5),1,IF(AND(Y43=0,定員30名以上!Y44="○"),1,0)))</f>
        <v>0</v>
      </c>
      <c r="BT43" s="560">
        <f>IF(AND(Z43=1,定員30名以上!Z44="○",定員30名以上!Z144&gt;=5),2,IF(AND(Z43=1,定員30名以上!Z44="○",定員30名以上!Z144&lt;5),1,IF(AND(Z43=0,定員30名以上!Z44="○"),1,0)))</f>
        <v>0</v>
      </c>
      <c r="BU43" s="560">
        <f>IF(AND(AA43=1,定員30名以上!AA44="○",定員30名以上!AA144&gt;=5),2,IF(AND(AA43=1,定員30名以上!AA44="○",定員30名以上!AA144&lt;5),1,IF(AND(AA43=0,定員30名以上!AA44="○"),1,0)))</f>
        <v>0</v>
      </c>
      <c r="BV43" s="560">
        <f>IF(AND(AB43=1,定員30名以上!AB44="○",定員30名以上!AB144&gt;=5),2,IF(AND(AB43=1,定員30名以上!AB44="○",定員30名以上!AB144&lt;5),1,IF(AND(AB43=0,定員30名以上!AB44="○"),1,0)))</f>
        <v>0</v>
      </c>
      <c r="BW43" s="560">
        <f>IF(AND(AC43=1,定員30名以上!AC44="○",定員30名以上!AC144&gt;=5),2,IF(AND(AC43=1,定員30名以上!AC44="○",定員30名以上!AC144&lt;5),1,IF(AND(AC43=0,定員30名以上!AC44="○"),1,0)))</f>
        <v>0</v>
      </c>
      <c r="BX43" s="560">
        <f>IF(AND(AD43=1,定員30名以上!AD44="○",定員30名以上!AD144&gt;=5),2,IF(AND(AD43=1,定員30名以上!AD44="○",定員30名以上!AD144&lt;5),1,IF(AND(AD43=0,定員30名以上!AD44="○"),1,0)))</f>
        <v>0</v>
      </c>
      <c r="BY43" s="560">
        <f>IF(AND(AE43=1,定員30名以上!AE44="○",定員30名以上!AE144&gt;=5),2,IF(AND(AE43=1,定員30名以上!AE44="○",定員30名以上!AE144&lt;5),1,IF(AND(AE43=0,定員30名以上!AE44="○"),1,0)))</f>
        <v>0</v>
      </c>
      <c r="BZ43" s="560">
        <f>IF(AND(AF43=1,定員30名以上!AF44="○",定員30名以上!AF144&gt;=5),2,IF(AND(AF43=1,定員30名以上!AF44="○",定員30名以上!AF144&lt;5),1,IF(AND(AF43=0,定員30名以上!AF44="○"),1,0)))</f>
        <v>0</v>
      </c>
      <c r="CA43" s="560">
        <f>IF(AND(AG43=1,定員30名以上!AG44="○",定員30名以上!AG144&gt;=5),2,IF(AND(AG43=1,定員30名以上!AG44="○",定員30名以上!AG144&lt;5),1,IF(AND(AG43=0,定員30名以上!AG44="○"),1,0)))</f>
        <v>0</v>
      </c>
      <c r="CB43" s="560">
        <f>IF(AND(AH43=1,定員30名以上!AH44="○",定員30名以上!AH144&gt;=5),2,IF(AND(AH43=1,定員30名以上!AH44="○",定員30名以上!AH144&lt;5),1,IF(AND(AH43=0,定員30名以上!AH44="○"),1,0)))</f>
        <v>0</v>
      </c>
      <c r="CC43" s="560">
        <f>IF(AND(AI43=1,定員30名以上!AI44="○",定員30名以上!AI144&gt;=5),2,IF(AND(AI43=1,定員30名以上!AI44="○",定員30名以上!AI144&lt;5),1,IF(AND(AI43=0,定員30名以上!AI44="○"),1,0)))</f>
        <v>0</v>
      </c>
      <c r="CD43" s="560">
        <f>IF(AND(AJ43=1,定員30名以上!AJ44="○",定員30名以上!AJ144&gt;=5),2,IF(AND(AJ43=1,定員30名以上!AJ44="○",定員30名以上!AJ144&lt;5),1,IF(AND(AJ43=0,定員30名以上!AJ44="○"),1,0)))</f>
        <v>0</v>
      </c>
      <c r="CE43" s="560">
        <f>IF(AND(AK43=1,定員30名以上!AK44="○",定員30名以上!AK144&gt;=5),2,IF(AND(AK43=1,定員30名以上!AK44="○",定員30名以上!AK144&lt;5),1,IF(AND(AK43=0,定員30名以上!AK44="○"),1,0)))</f>
        <v>0</v>
      </c>
      <c r="CF43" s="560">
        <f>IF(AND(AL43=1,定員30名以上!AL44="○",定員30名以上!AL144&gt;=5),2,IF(AND(AL43=1,定員30名以上!AL44="○",定員30名以上!AL144&lt;5),1,IF(AND(AL43=0,定員30名以上!AL44="○"),1,0)))</f>
        <v>0</v>
      </c>
      <c r="CG43" s="560">
        <f>IF(AND(AM43=1,定員30名以上!AM44="○",定員30名以上!AM144&gt;=5),2,IF(AND(AM43=1,定員30名以上!AM44="○",定員30名以上!AM144&lt;5),1,IF(AND(AM43=0,定員30名以上!AM44="○"),1,0)))</f>
        <v>0</v>
      </c>
      <c r="CH43" s="560">
        <f>IF(AND(AN43=1,定員30名以上!AN44="○",定員30名以上!AN144&gt;=5),2,IF(AND(AN43=1,定員30名以上!AN44="○",定員30名以上!AN144&lt;5),1,IF(AND(AN43=0,定員30名以上!AN44="○"),1,0)))</f>
        <v>0</v>
      </c>
      <c r="CI43" s="560">
        <f>IF(AND(AO43=1,定員30名以上!AO44="○",定員30名以上!AO144&gt;=5),2,IF(AND(AO43=1,定員30名以上!AO44="○",定員30名以上!AO144&lt;5),1,IF(AND(AO43=0,定員30名以上!AO44="○"),1,0)))</f>
        <v>0</v>
      </c>
      <c r="CJ43" s="560">
        <f>IF(AND(AP43=1,定員30名以上!AP44="○",定員30名以上!AP144&gt;=5),2,IF(AND(AP43=1,定員30名以上!AP44="○",定員30名以上!AP144&lt;5),1,IF(AND(AP43=0,定員30名以上!AP44="○"),1,0)))</f>
        <v>0</v>
      </c>
      <c r="CK43" s="560">
        <f>IF(AND(AQ43=1,定員30名以上!AQ44="○",定員30名以上!AQ144&gt;=5),2,IF(AND(AQ43=1,定員30名以上!AQ44="○",定員30名以上!AQ144&lt;5),1,IF(AND(AQ43=0,定員30名以上!AQ44="○"),1,0)))</f>
        <v>0</v>
      </c>
      <c r="CL43" s="560">
        <f t="shared" si="8"/>
        <v>0</v>
      </c>
      <c r="CM43" s="560">
        <f t="shared" si="6"/>
        <v>0</v>
      </c>
      <c r="CN43" s="560">
        <f t="shared" si="7"/>
        <v>0</v>
      </c>
    </row>
    <row r="44" spans="1:92">
      <c r="A44" s="572">
        <v>37</v>
      </c>
      <c r="B44" s="573"/>
      <c r="C44" s="574">
        <f t="shared" si="18"/>
        <v>1</v>
      </c>
      <c r="D44" s="574">
        <f t="shared" si="18"/>
        <v>1</v>
      </c>
      <c r="E44" s="574">
        <f t="shared" si="18"/>
        <v>1</v>
      </c>
      <c r="F44" s="574">
        <f t="shared" si="18"/>
        <v>1</v>
      </c>
      <c r="G44" s="574">
        <f t="shared" si="18"/>
        <v>1</v>
      </c>
      <c r="H44" s="574">
        <f t="shared" si="18"/>
        <v>1</v>
      </c>
      <c r="I44" s="574">
        <f t="shared" si="18"/>
        <v>1</v>
      </c>
      <c r="J44" s="574">
        <f t="shared" si="18"/>
        <v>1</v>
      </c>
      <c r="K44" s="574">
        <f t="shared" si="18"/>
        <v>0</v>
      </c>
      <c r="L44" s="574">
        <f t="shared" si="18"/>
        <v>0</v>
      </c>
      <c r="M44" s="574">
        <f t="shared" si="18"/>
        <v>0</v>
      </c>
      <c r="N44" s="574">
        <f t="shared" si="18"/>
        <v>0</v>
      </c>
      <c r="O44" s="574">
        <f t="shared" si="18"/>
        <v>0</v>
      </c>
      <c r="P44" s="574">
        <f t="shared" si="18"/>
        <v>0</v>
      </c>
      <c r="Q44" s="574">
        <f t="shared" si="18"/>
        <v>0</v>
      </c>
      <c r="R44" s="574">
        <f t="shared" si="18"/>
        <v>0</v>
      </c>
      <c r="S44" s="574">
        <f t="shared" si="18"/>
        <v>0</v>
      </c>
      <c r="T44" s="574">
        <f t="shared" si="18"/>
        <v>0</v>
      </c>
      <c r="U44" s="574">
        <f t="shared" si="18"/>
        <v>1</v>
      </c>
      <c r="V44" s="574">
        <f t="shared" si="18"/>
        <v>1</v>
      </c>
      <c r="W44" s="574">
        <f t="shared" si="18"/>
        <v>1</v>
      </c>
      <c r="X44" s="574">
        <f t="shared" si="18"/>
        <v>1</v>
      </c>
      <c r="Y44" s="574">
        <f t="shared" si="18"/>
        <v>1</v>
      </c>
      <c r="Z44" s="574">
        <f t="shared" si="18"/>
        <v>1</v>
      </c>
      <c r="AA44" s="574">
        <f t="shared" si="18"/>
        <v>1</v>
      </c>
      <c r="AB44" s="574">
        <f t="shared" si="18"/>
        <v>0</v>
      </c>
      <c r="AC44" s="574">
        <f t="shared" si="18"/>
        <v>0</v>
      </c>
      <c r="AD44" s="574">
        <f t="shared" si="18"/>
        <v>0</v>
      </c>
      <c r="AE44" s="574">
        <f t="shared" si="18"/>
        <v>0</v>
      </c>
      <c r="AF44" s="574">
        <f t="shared" si="18"/>
        <v>0</v>
      </c>
      <c r="AG44" s="574">
        <f t="shared" si="18"/>
        <v>0</v>
      </c>
      <c r="AH44" s="574">
        <f t="shared" si="18"/>
        <v>0</v>
      </c>
      <c r="AI44" s="574">
        <f t="shared" si="18"/>
        <v>0</v>
      </c>
      <c r="AJ44" s="574">
        <f t="shared" si="18"/>
        <v>0</v>
      </c>
      <c r="AK44" s="574">
        <f t="shared" si="18"/>
        <v>0</v>
      </c>
      <c r="AL44" s="574">
        <f t="shared" si="18"/>
        <v>0</v>
      </c>
      <c r="AM44" s="574">
        <f t="shared" si="18"/>
        <v>0</v>
      </c>
      <c r="AN44" s="574">
        <f t="shared" si="18"/>
        <v>0</v>
      </c>
      <c r="AO44" s="574">
        <f t="shared" si="18"/>
        <v>0</v>
      </c>
      <c r="AP44" s="574">
        <f t="shared" si="18"/>
        <v>0</v>
      </c>
      <c r="AQ44" s="574">
        <f t="shared" si="18"/>
        <v>0</v>
      </c>
      <c r="AR44" s="572">
        <f t="shared" si="3"/>
        <v>0</v>
      </c>
      <c r="AS44" s="572">
        <f t="shared" si="4"/>
        <v>0</v>
      </c>
      <c r="AT44" s="572">
        <f t="shared" si="5"/>
        <v>0</v>
      </c>
      <c r="AV44" s="575" t="str">
        <f t="shared" si="2"/>
        <v/>
      </c>
      <c r="AW44" s="560">
        <f>IF(AND(C44=1,定員30名以上!C45="○",定員30名以上!C145&gt;=5),2,IF(AND(C44=1,定員30名以上!C45="○",定員30名以上!C145&lt;5),1,IF(AND(C44=0,定員30名以上!C45="○"),1,0)))</f>
        <v>0</v>
      </c>
      <c r="AX44" s="560">
        <f>IF(AND(D44=1,定員30名以上!D45="○",定員30名以上!D145&gt;=5),2,IF(AND(D44=1,定員30名以上!D45="○",定員30名以上!D145&lt;5),1,IF(AND(D44=0,定員30名以上!D45="○"),1,0)))</f>
        <v>0</v>
      </c>
      <c r="AY44" s="560">
        <f>IF(AND(E44=1,定員30名以上!E45="○",定員30名以上!E145&gt;=5),2,IF(AND(E44=1,定員30名以上!E45="○",定員30名以上!E145&lt;5),1,IF(AND(E44=0,定員30名以上!E45="○"),1,0)))</f>
        <v>0</v>
      </c>
      <c r="AZ44" s="560">
        <f>IF(AND(F44=1,定員30名以上!F45="○",定員30名以上!F145&gt;=5),2,IF(AND(F44=1,定員30名以上!F45="○",定員30名以上!F145&lt;5),1,IF(AND(F44=0,定員30名以上!F45="○"),1,0)))</f>
        <v>0</v>
      </c>
      <c r="BA44" s="560">
        <f>IF(AND(G44=1,定員30名以上!G45="○",定員30名以上!G145&gt;=5),2,IF(AND(G44=1,定員30名以上!G45="○",定員30名以上!G145&lt;5),1,IF(AND(G44=0,定員30名以上!G45="○"),1,0)))</f>
        <v>0</v>
      </c>
      <c r="BB44" s="560">
        <f>IF(AND(H44=1,定員30名以上!H45="○",定員30名以上!H145&gt;=5),2,IF(AND(H44=1,定員30名以上!H45="○",定員30名以上!H145&lt;5),1,IF(AND(H44=0,定員30名以上!H45="○"),1,0)))</f>
        <v>0</v>
      </c>
      <c r="BC44" s="560">
        <f>IF(AND(I44=1,定員30名以上!I45="○",定員30名以上!I145&gt;=5),2,IF(AND(I44=1,定員30名以上!I45="○",定員30名以上!I145&lt;5),1,IF(AND(I44=0,定員30名以上!I45="○"),1,0)))</f>
        <v>0</v>
      </c>
      <c r="BD44" s="560">
        <f>IF(AND(J44=1,定員30名以上!J45="○",定員30名以上!J145&gt;=5),2,IF(AND(J44=1,定員30名以上!J45="○",定員30名以上!J145&lt;5),1,IF(AND(J44=0,定員30名以上!J45="○"),1,0)))</f>
        <v>0</v>
      </c>
      <c r="BE44" s="560">
        <f>IF(AND(K44=1,定員30名以上!K45="○",定員30名以上!K145&gt;=5),2,IF(AND(K44=1,定員30名以上!K45="○",定員30名以上!K145&lt;5),1,IF(AND(K44=0,定員30名以上!K45="○"),1,0)))</f>
        <v>0</v>
      </c>
      <c r="BF44" s="560">
        <f>IF(AND(L44=1,定員30名以上!L45="○",定員30名以上!L145&gt;=5),2,IF(AND(L44=1,定員30名以上!L45="○",定員30名以上!L145&lt;5),1,IF(AND(L44=0,定員30名以上!L45="○"),1,0)))</f>
        <v>0</v>
      </c>
      <c r="BG44" s="560">
        <f>IF(AND(M44=1,定員30名以上!M45="○",定員30名以上!M145&gt;=5),2,IF(AND(M44=1,定員30名以上!M45="○",定員30名以上!M145&lt;5),1,IF(AND(M44=0,定員30名以上!M45="○"),1,0)))</f>
        <v>0</v>
      </c>
      <c r="BH44" s="560">
        <f>IF(AND(N44=1,定員30名以上!N45="○",定員30名以上!N145&gt;=5),2,IF(AND(N44=1,定員30名以上!N45="○",定員30名以上!N145&lt;5),1,IF(AND(N44=0,定員30名以上!N45="○"),1,0)))</f>
        <v>0</v>
      </c>
      <c r="BI44" s="560">
        <f>IF(AND(O44=1,定員30名以上!O45="○",定員30名以上!O145&gt;=5),2,IF(AND(O44=1,定員30名以上!O45="○",定員30名以上!O145&lt;5),1,IF(AND(O44=0,定員30名以上!O45="○"),1,0)))</f>
        <v>0</v>
      </c>
      <c r="BJ44" s="560">
        <f>IF(AND(P44=1,定員30名以上!P45="○",定員30名以上!P145&gt;=5),2,IF(AND(P44=1,定員30名以上!P45="○",定員30名以上!P145&lt;5),1,IF(AND(P44=0,定員30名以上!P45="○"),1,0)))</f>
        <v>0</v>
      </c>
      <c r="BK44" s="560">
        <f>IF(AND(Q44=1,定員30名以上!Q45="○",定員30名以上!Q145&gt;=5),2,IF(AND(Q44=1,定員30名以上!Q45="○",定員30名以上!Q145&lt;5),1,IF(AND(Q44=0,定員30名以上!Q45="○"),1,0)))</f>
        <v>0</v>
      </c>
      <c r="BL44" s="560">
        <f>IF(AND(R44=1,定員30名以上!R45="○",定員30名以上!R145&gt;=5),2,IF(AND(R44=1,定員30名以上!R45="○",定員30名以上!R145&lt;5),1,IF(AND(R44=0,定員30名以上!R45="○"),1,0)))</f>
        <v>0</v>
      </c>
      <c r="BM44" s="560">
        <f>IF(AND(S44=1,定員30名以上!S45="○",定員30名以上!S145&gt;=5),2,IF(AND(S44=1,定員30名以上!S45="○",定員30名以上!S145&lt;5),1,IF(AND(S44=0,定員30名以上!S45="○"),1,0)))</f>
        <v>0</v>
      </c>
      <c r="BN44" s="560">
        <f>IF(AND(T44=1,定員30名以上!T45="○",定員30名以上!T145&gt;=5),2,IF(AND(T44=1,定員30名以上!T45="○",定員30名以上!T145&lt;5),1,IF(AND(T44=0,定員30名以上!T45="○"),1,0)))</f>
        <v>0</v>
      </c>
      <c r="BO44" s="560">
        <f>IF(AND(U44=1,定員30名以上!U45="○",定員30名以上!U145&gt;=5),2,IF(AND(U44=1,定員30名以上!U45="○",定員30名以上!U145&lt;5),1,IF(AND(U44=0,定員30名以上!U45="○"),1,0)))</f>
        <v>0</v>
      </c>
      <c r="BP44" s="560">
        <f>IF(AND(V44=1,定員30名以上!V45="○",定員30名以上!V145&gt;=5),2,IF(AND(V44=1,定員30名以上!V45="○",定員30名以上!V145&lt;5),1,IF(AND(V44=0,定員30名以上!V45="○"),1,0)))</f>
        <v>0</v>
      </c>
      <c r="BQ44" s="560">
        <f>IF(AND(W44=1,定員30名以上!W45="○",定員30名以上!W145&gt;=5),2,IF(AND(W44=1,定員30名以上!W45="○",定員30名以上!W145&lt;5),1,IF(AND(W44=0,定員30名以上!W45="○"),1,0)))</f>
        <v>0</v>
      </c>
      <c r="BR44" s="560">
        <f>IF(AND(X44=1,定員30名以上!X45="○",定員30名以上!X145&gt;=5),2,IF(AND(X44=1,定員30名以上!X45="○",定員30名以上!X145&lt;5),1,IF(AND(X44=0,定員30名以上!X45="○"),1,0)))</f>
        <v>0</v>
      </c>
      <c r="BS44" s="560">
        <f>IF(AND(Y44=1,定員30名以上!Y45="○",定員30名以上!Y145&gt;=5),2,IF(AND(Y44=1,定員30名以上!Y45="○",定員30名以上!Y145&lt;5),1,IF(AND(Y44=0,定員30名以上!Y45="○"),1,0)))</f>
        <v>0</v>
      </c>
      <c r="BT44" s="560">
        <f>IF(AND(Z44=1,定員30名以上!Z45="○",定員30名以上!Z145&gt;=5),2,IF(AND(Z44=1,定員30名以上!Z45="○",定員30名以上!Z145&lt;5),1,IF(AND(Z44=0,定員30名以上!Z45="○"),1,0)))</f>
        <v>0</v>
      </c>
      <c r="BU44" s="560">
        <f>IF(AND(AA44=1,定員30名以上!AA45="○",定員30名以上!AA145&gt;=5),2,IF(AND(AA44=1,定員30名以上!AA45="○",定員30名以上!AA145&lt;5),1,IF(AND(AA44=0,定員30名以上!AA45="○"),1,0)))</f>
        <v>0</v>
      </c>
      <c r="BV44" s="560">
        <f>IF(AND(AB44=1,定員30名以上!AB45="○",定員30名以上!AB145&gt;=5),2,IF(AND(AB44=1,定員30名以上!AB45="○",定員30名以上!AB145&lt;5),1,IF(AND(AB44=0,定員30名以上!AB45="○"),1,0)))</f>
        <v>0</v>
      </c>
      <c r="BW44" s="560">
        <f>IF(AND(AC44=1,定員30名以上!AC45="○",定員30名以上!AC145&gt;=5),2,IF(AND(AC44=1,定員30名以上!AC45="○",定員30名以上!AC145&lt;5),1,IF(AND(AC44=0,定員30名以上!AC45="○"),1,0)))</f>
        <v>0</v>
      </c>
      <c r="BX44" s="560">
        <f>IF(AND(AD44=1,定員30名以上!AD45="○",定員30名以上!AD145&gt;=5),2,IF(AND(AD44=1,定員30名以上!AD45="○",定員30名以上!AD145&lt;5),1,IF(AND(AD44=0,定員30名以上!AD45="○"),1,0)))</f>
        <v>0</v>
      </c>
      <c r="BY44" s="560">
        <f>IF(AND(AE44=1,定員30名以上!AE45="○",定員30名以上!AE145&gt;=5),2,IF(AND(AE44=1,定員30名以上!AE45="○",定員30名以上!AE145&lt;5),1,IF(AND(AE44=0,定員30名以上!AE45="○"),1,0)))</f>
        <v>0</v>
      </c>
      <c r="BZ44" s="560">
        <f>IF(AND(AF44=1,定員30名以上!AF45="○",定員30名以上!AF145&gt;=5),2,IF(AND(AF44=1,定員30名以上!AF45="○",定員30名以上!AF145&lt;5),1,IF(AND(AF44=0,定員30名以上!AF45="○"),1,0)))</f>
        <v>0</v>
      </c>
      <c r="CA44" s="560">
        <f>IF(AND(AG44=1,定員30名以上!AG45="○",定員30名以上!AG145&gt;=5),2,IF(AND(AG44=1,定員30名以上!AG45="○",定員30名以上!AG145&lt;5),1,IF(AND(AG44=0,定員30名以上!AG45="○"),1,0)))</f>
        <v>0</v>
      </c>
      <c r="CB44" s="560">
        <f>IF(AND(AH44=1,定員30名以上!AH45="○",定員30名以上!AH145&gt;=5),2,IF(AND(AH44=1,定員30名以上!AH45="○",定員30名以上!AH145&lt;5),1,IF(AND(AH44=0,定員30名以上!AH45="○"),1,0)))</f>
        <v>0</v>
      </c>
      <c r="CC44" s="560">
        <f>IF(AND(AI44=1,定員30名以上!AI45="○",定員30名以上!AI145&gt;=5),2,IF(AND(AI44=1,定員30名以上!AI45="○",定員30名以上!AI145&lt;5),1,IF(AND(AI44=0,定員30名以上!AI45="○"),1,0)))</f>
        <v>0</v>
      </c>
      <c r="CD44" s="560">
        <f>IF(AND(AJ44=1,定員30名以上!AJ45="○",定員30名以上!AJ145&gt;=5),2,IF(AND(AJ44=1,定員30名以上!AJ45="○",定員30名以上!AJ145&lt;5),1,IF(AND(AJ44=0,定員30名以上!AJ45="○"),1,0)))</f>
        <v>0</v>
      </c>
      <c r="CE44" s="560">
        <f>IF(AND(AK44=1,定員30名以上!AK45="○",定員30名以上!AK145&gt;=5),2,IF(AND(AK44=1,定員30名以上!AK45="○",定員30名以上!AK145&lt;5),1,IF(AND(AK44=0,定員30名以上!AK45="○"),1,0)))</f>
        <v>0</v>
      </c>
      <c r="CF44" s="560">
        <f>IF(AND(AL44=1,定員30名以上!AL45="○",定員30名以上!AL145&gt;=5),2,IF(AND(AL44=1,定員30名以上!AL45="○",定員30名以上!AL145&lt;5),1,IF(AND(AL44=0,定員30名以上!AL45="○"),1,0)))</f>
        <v>0</v>
      </c>
      <c r="CG44" s="560">
        <f>IF(AND(AM44=1,定員30名以上!AM45="○",定員30名以上!AM145&gt;=5),2,IF(AND(AM44=1,定員30名以上!AM45="○",定員30名以上!AM145&lt;5),1,IF(AND(AM44=0,定員30名以上!AM45="○"),1,0)))</f>
        <v>0</v>
      </c>
      <c r="CH44" s="560">
        <f>IF(AND(AN44=1,定員30名以上!AN45="○",定員30名以上!AN145&gt;=5),2,IF(AND(AN44=1,定員30名以上!AN45="○",定員30名以上!AN145&lt;5),1,IF(AND(AN44=0,定員30名以上!AN45="○"),1,0)))</f>
        <v>0</v>
      </c>
      <c r="CI44" s="560">
        <f>IF(AND(AO44=1,定員30名以上!AO45="○",定員30名以上!AO145&gt;=5),2,IF(AND(AO44=1,定員30名以上!AO45="○",定員30名以上!AO145&lt;5),1,IF(AND(AO44=0,定員30名以上!AO45="○"),1,0)))</f>
        <v>0</v>
      </c>
      <c r="CJ44" s="560">
        <f>IF(AND(AP44=1,定員30名以上!AP45="○",定員30名以上!AP145&gt;=5),2,IF(AND(AP44=1,定員30名以上!AP45="○",定員30名以上!AP145&lt;5),1,IF(AND(AP44=0,定員30名以上!AP45="○"),1,0)))</f>
        <v>0</v>
      </c>
      <c r="CK44" s="560">
        <f>IF(AND(AQ44=1,定員30名以上!AQ45="○",定員30名以上!AQ145&gt;=5),2,IF(AND(AQ44=1,定員30名以上!AQ45="○",定員30名以上!AQ145&lt;5),1,IF(AND(AQ44=0,定員30名以上!AQ45="○"),1,0)))</f>
        <v>0</v>
      </c>
      <c r="CL44" s="560">
        <f t="shared" si="8"/>
        <v>0</v>
      </c>
      <c r="CM44" s="560">
        <f t="shared" si="6"/>
        <v>0</v>
      </c>
      <c r="CN44" s="560">
        <f t="shared" si="7"/>
        <v>0</v>
      </c>
    </row>
    <row r="45" spans="1:92">
      <c r="A45" s="572">
        <v>38</v>
      </c>
      <c r="B45" s="573"/>
      <c r="C45" s="574">
        <f t="shared" si="18"/>
        <v>1</v>
      </c>
      <c r="D45" s="574">
        <f t="shared" si="18"/>
        <v>1</v>
      </c>
      <c r="E45" s="574">
        <f t="shared" si="18"/>
        <v>1</v>
      </c>
      <c r="F45" s="574">
        <f t="shared" si="18"/>
        <v>1</v>
      </c>
      <c r="G45" s="574">
        <f t="shared" si="18"/>
        <v>1</v>
      </c>
      <c r="H45" s="574">
        <f t="shared" si="18"/>
        <v>1</v>
      </c>
      <c r="I45" s="574">
        <f t="shared" si="18"/>
        <v>1</v>
      </c>
      <c r="J45" s="574">
        <f t="shared" si="18"/>
        <v>1</v>
      </c>
      <c r="K45" s="574">
        <f t="shared" si="18"/>
        <v>0</v>
      </c>
      <c r="L45" s="574">
        <f t="shared" si="18"/>
        <v>0</v>
      </c>
      <c r="M45" s="574">
        <f t="shared" si="18"/>
        <v>0</v>
      </c>
      <c r="N45" s="574">
        <f t="shared" si="18"/>
        <v>0</v>
      </c>
      <c r="O45" s="574">
        <f t="shared" si="18"/>
        <v>0</v>
      </c>
      <c r="P45" s="574">
        <f t="shared" si="18"/>
        <v>0</v>
      </c>
      <c r="Q45" s="574">
        <f t="shared" si="18"/>
        <v>0</v>
      </c>
      <c r="R45" s="574">
        <f t="shared" si="18"/>
        <v>0</v>
      </c>
      <c r="S45" s="574">
        <f t="shared" si="18"/>
        <v>0</v>
      </c>
      <c r="T45" s="574">
        <f t="shared" si="18"/>
        <v>0</v>
      </c>
      <c r="U45" s="574">
        <f t="shared" si="18"/>
        <v>1</v>
      </c>
      <c r="V45" s="574">
        <f t="shared" si="18"/>
        <v>1</v>
      </c>
      <c r="W45" s="574">
        <f t="shared" si="18"/>
        <v>1</v>
      </c>
      <c r="X45" s="574">
        <f t="shared" si="18"/>
        <v>1</v>
      </c>
      <c r="Y45" s="574">
        <f t="shared" si="18"/>
        <v>1</v>
      </c>
      <c r="Z45" s="574">
        <f t="shared" si="18"/>
        <v>1</v>
      </c>
      <c r="AA45" s="574">
        <f t="shared" si="18"/>
        <v>1</v>
      </c>
      <c r="AB45" s="574">
        <f t="shared" si="18"/>
        <v>0</v>
      </c>
      <c r="AC45" s="574">
        <f t="shared" si="18"/>
        <v>0</v>
      </c>
      <c r="AD45" s="574">
        <f t="shared" si="18"/>
        <v>0</v>
      </c>
      <c r="AE45" s="574">
        <f t="shared" si="18"/>
        <v>0</v>
      </c>
      <c r="AF45" s="574">
        <f t="shared" si="18"/>
        <v>0</v>
      </c>
      <c r="AG45" s="574">
        <f t="shared" si="18"/>
        <v>0</v>
      </c>
      <c r="AH45" s="574">
        <f t="shared" si="18"/>
        <v>0</v>
      </c>
      <c r="AI45" s="574">
        <f t="shared" si="18"/>
        <v>0</v>
      </c>
      <c r="AJ45" s="574">
        <f t="shared" si="18"/>
        <v>0</v>
      </c>
      <c r="AK45" s="574">
        <f t="shared" si="18"/>
        <v>0</v>
      </c>
      <c r="AL45" s="574">
        <f t="shared" si="18"/>
        <v>0</v>
      </c>
      <c r="AM45" s="574">
        <f t="shared" si="18"/>
        <v>0</v>
      </c>
      <c r="AN45" s="574">
        <f t="shared" si="18"/>
        <v>0</v>
      </c>
      <c r="AO45" s="574">
        <f t="shared" si="18"/>
        <v>0</v>
      </c>
      <c r="AP45" s="574">
        <f t="shared" si="18"/>
        <v>0</v>
      </c>
      <c r="AQ45" s="574">
        <f t="shared" si="18"/>
        <v>0</v>
      </c>
      <c r="AR45" s="572">
        <f t="shared" si="3"/>
        <v>0</v>
      </c>
      <c r="AS45" s="572">
        <f t="shared" si="4"/>
        <v>0</v>
      </c>
      <c r="AT45" s="572">
        <f t="shared" si="5"/>
        <v>0</v>
      </c>
      <c r="AV45" s="575" t="str">
        <f t="shared" si="2"/>
        <v/>
      </c>
      <c r="AW45" s="560">
        <f>IF(AND(C45=1,定員30名以上!C46="○",定員30名以上!C146&gt;=5),2,IF(AND(C45=1,定員30名以上!C46="○",定員30名以上!C146&lt;5),1,IF(AND(C45=0,定員30名以上!C46="○"),1,0)))</f>
        <v>0</v>
      </c>
      <c r="AX45" s="560">
        <f>IF(AND(D45=1,定員30名以上!D46="○",定員30名以上!D146&gt;=5),2,IF(AND(D45=1,定員30名以上!D46="○",定員30名以上!D146&lt;5),1,IF(AND(D45=0,定員30名以上!D46="○"),1,0)))</f>
        <v>0</v>
      </c>
      <c r="AY45" s="560">
        <f>IF(AND(E45=1,定員30名以上!E46="○",定員30名以上!E146&gt;=5),2,IF(AND(E45=1,定員30名以上!E46="○",定員30名以上!E146&lt;5),1,IF(AND(E45=0,定員30名以上!E46="○"),1,0)))</f>
        <v>0</v>
      </c>
      <c r="AZ45" s="560">
        <f>IF(AND(F45=1,定員30名以上!F46="○",定員30名以上!F146&gt;=5),2,IF(AND(F45=1,定員30名以上!F46="○",定員30名以上!F146&lt;5),1,IF(AND(F45=0,定員30名以上!F46="○"),1,0)))</f>
        <v>0</v>
      </c>
      <c r="BA45" s="560">
        <f>IF(AND(G45=1,定員30名以上!G46="○",定員30名以上!G146&gt;=5),2,IF(AND(G45=1,定員30名以上!G46="○",定員30名以上!G146&lt;5),1,IF(AND(G45=0,定員30名以上!G46="○"),1,0)))</f>
        <v>0</v>
      </c>
      <c r="BB45" s="560">
        <f>IF(AND(H45=1,定員30名以上!H46="○",定員30名以上!H146&gt;=5),2,IF(AND(H45=1,定員30名以上!H46="○",定員30名以上!H146&lt;5),1,IF(AND(H45=0,定員30名以上!H46="○"),1,0)))</f>
        <v>0</v>
      </c>
      <c r="BC45" s="560">
        <f>IF(AND(I45=1,定員30名以上!I46="○",定員30名以上!I146&gt;=5),2,IF(AND(I45=1,定員30名以上!I46="○",定員30名以上!I146&lt;5),1,IF(AND(I45=0,定員30名以上!I46="○"),1,0)))</f>
        <v>0</v>
      </c>
      <c r="BD45" s="560">
        <f>IF(AND(J45=1,定員30名以上!J46="○",定員30名以上!J146&gt;=5),2,IF(AND(J45=1,定員30名以上!J46="○",定員30名以上!J146&lt;5),1,IF(AND(J45=0,定員30名以上!J46="○"),1,0)))</f>
        <v>0</v>
      </c>
      <c r="BE45" s="560">
        <f>IF(AND(K45=1,定員30名以上!K46="○",定員30名以上!K146&gt;=5),2,IF(AND(K45=1,定員30名以上!K46="○",定員30名以上!K146&lt;5),1,IF(AND(K45=0,定員30名以上!K46="○"),1,0)))</f>
        <v>0</v>
      </c>
      <c r="BF45" s="560">
        <f>IF(AND(L45=1,定員30名以上!L46="○",定員30名以上!L146&gt;=5),2,IF(AND(L45=1,定員30名以上!L46="○",定員30名以上!L146&lt;5),1,IF(AND(L45=0,定員30名以上!L46="○"),1,0)))</f>
        <v>0</v>
      </c>
      <c r="BG45" s="560">
        <f>IF(AND(M45=1,定員30名以上!M46="○",定員30名以上!M146&gt;=5),2,IF(AND(M45=1,定員30名以上!M46="○",定員30名以上!M146&lt;5),1,IF(AND(M45=0,定員30名以上!M46="○"),1,0)))</f>
        <v>0</v>
      </c>
      <c r="BH45" s="560">
        <f>IF(AND(N45=1,定員30名以上!N46="○",定員30名以上!N146&gt;=5),2,IF(AND(N45=1,定員30名以上!N46="○",定員30名以上!N146&lt;5),1,IF(AND(N45=0,定員30名以上!N46="○"),1,0)))</f>
        <v>0</v>
      </c>
      <c r="BI45" s="560">
        <f>IF(AND(O45=1,定員30名以上!O46="○",定員30名以上!O146&gt;=5),2,IF(AND(O45=1,定員30名以上!O46="○",定員30名以上!O146&lt;5),1,IF(AND(O45=0,定員30名以上!O46="○"),1,0)))</f>
        <v>0</v>
      </c>
      <c r="BJ45" s="560">
        <f>IF(AND(P45=1,定員30名以上!P46="○",定員30名以上!P146&gt;=5),2,IF(AND(P45=1,定員30名以上!P46="○",定員30名以上!P146&lt;5),1,IF(AND(P45=0,定員30名以上!P46="○"),1,0)))</f>
        <v>0</v>
      </c>
      <c r="BK45" s="560">
        <f>IF(AND(Q45=1,定員30名以上!Q46="○",定員30名以上!Q146&gt;=5),2,IF(AND(Q45=1,定員30名以上!Q46="○",定員30名以上!Q146&lt;5),1,IF(AND(Q45=0,定員30名以上!Q46="○"),1,0)))</f>
        <v>0</v>
      </c>
      <c r="BL45" s="560">
        <f>IF(AND(R45=1,定員30名以上!R46="○",定員30名以上!R146&gt;=5),2,IF(AND(R45=1,定員30名以上!R46="○",定員30名以上!R146&lt;5),1,IF(AND(R45=0,定員30名以上!R46="○"),1,0)))</f>
        <v>0</v>
      </c>
      <c r="BM45" s="560">
        <f>IF(AND(S45=1,定員30名以上!S46="○",定員30名以上!S146&gt;=5),2,IF(AND(S45=1,定員30名以上!S46="○",定員30名以上!S146&lt;5),1,IF(AND(S45=0,定員30名以上!S46="○"),1,0)))</f>
        <v>0</v>
      </c>
      <c r="BN45" s="560">
        <f>IF(AND(T45=1,定員30名以上!T46="○",定員30名以上!T146&gt;=5),2,IF(AND(T45=1,定員30名以上!T46="○",定員30名以上!T146&lt;5),1,IF(AND(T45=0,定員30名以上!T46="○"),1,0)))</f>
        <v>0</v>
      </c>
      <c r="BO45" s="560">
        <f>IF(AND(U45=1,定員30名以上!U46="○",定員30名以上!U146&gt;=5),2,IF(AND(U45=1,定員30名以上!U46="○",定員30名以上!U146&lt;5),1,IF(AND(U45=0,定員30名以上!U46="○"),1,0)))</f>
        <v>0</v>
      </c>
      <c r="BP45" s="560">
        <f>IF(AND(V45=1,定員30名以上!V46="○",定員30名以上!V146&gt;=5),2,IF(AND(V45=1,定員30名以上!V46="○",定員30名以上!V146&lt;5),1,IF(AND(V45=0,定員30名以上!V46="○"),1,0)))</f>
        <v>0</v>
      </c>
      <c r="BQ45" s="560">
        <f>IF(AND(W45=1,定員30名以上!W46="○",定員30名以上!W146&gt;=5),2,IF(AND(W45=1,定員30名以上!W46="○",定員30名以上!W146&lt;5),1,IF(AND(W45=0,定員30名以上!W46="○"),1,0)))</f>
        <v>0</v>
      </c>
      <c r="BR45" s="560">
        <f>IF(AND(X45=1,定員30名以上!X46="○",定員30名以上!X146&gt;=5),2,IF(AND(X45=1,定員30名以上!X46="○",定員30名以上!X146&lt;5),1,IF(AND(X45=0,定員30名以上!X46="○"),1,0)))</f>
        <v>0</v>
      </c>
      <c r="BS45" s="560">
        <f>IF(AND(Y45=1,定員30名以上!Y46="○",定員30名以上!Y146&gt;=5),2,IF(AND(Y45=1,定員30名以上!Y46="○",定員30名以上!Y146&lt;5),1,IF(AND(Y45=0,定員30名以上!Y46="○"),1,0)))</f>
        <v>0</v>
      </c>
      <c r="BT45" s="560">
        <f>IF(AND(Z45=1,定員30名以上!Z46="○",定員30名以上!Z146&gt;=5),2,IF(AND(Z45=1,定員30名以上!Z46="○",定員30名以上!Z146&lt;5),1,IF(AND(Z45=0,定員30名以上!Z46="○"),1,0)))</f>
        <v>0</v>
      </c>
      <c r="BU45" s="560">
        <f>IF(AND(AA45=1,定員30名以上!AA46="○",定員30名以上!AA146&gt;=5),2,IF(AND(AA45=1,定員30名以上!AA46="○",定員30名以上!AA146&lt;5),1,IF(AND(AA45=0,定員30名以上!AA46="○"),1,0)))</f>
        <v>0</v>
      </c>
      <c r="BV45" s="560">
        <f>IF(AND(AB45=1,定員30名以上!AB46="○",定員30名以上!AB146&gt;=5),2,IF(AND(AB45=1,定員30名以上!AB46="○",定員30名以上!AB146&lt;5),1,IF(AND(AB45=0,定員30名以上!AB46="○"),1,0)))</f>
        <v>0</v>
      </c>
      <c r="BW45" s="560">
        <f>IF(AND(AC45=1,定員30名以上!AC46="○",定員30名以上!AC146&gt;=5),2,IF(AND(AC45=1,定員30名以上!AC46="○",定員30名以上!AC146&lt;5),1,IF(AND(AC45=0,定員30名以上!AC46="○"),1,0)))</f>
        <v>0</v>
      </c>
      <c r="BX45" s="560">
        <f>IF(AND(AD45=1,定員30名以上!AD46="○",定員30名以上!AD146&gt;=5),2,IF(AND(AD45=1,定員30名以上!AD46="○",定員30名以上!AD146&lt;5),1,IF(AND(AD45=0,定員30名以上!AD46="○"),1,0)))</f>
        <v>0</v>
      </c>
      <c r="BY45" s="560">
        <f>IF(AND(AE45=1,定員30名以上!AE46="○",定員30名以上!AE146&gt;=5),2,IF(AND(AE45=1,定員30名以上!AE46="○",定員30名以上!AE146&lt;5),1,IF(AND(AE45=0,定員30名以上!AE46="○"),1,0)))</f>
        <v>0</v>
      </c>
      <c r="BZ45" s="560">
        <f>IF(AND(AF45=1,定員30名以上!AF46="○",定員30名以上!AF146&gt;=5),2,IF(AND(AF45=1,定員30名以上!AF46="○",定員30名以上!AF146&lt;5),1,IF(AND(AF45=0,定員30名以上!AF46="○"),1,0)))</f>
        <v>0</v>
      </c>
      <c r="CA45" s="560">
        <f>IF(AND(AG45=1,定員30名以上!AG46="○",定員30名以上!AG146&gt;=5),2,IF(AND(AG45=1,定員30名以上!AG46="○",定員30名以上!AG146&lt;5),1,IF(AND(AG45=0,定員30名以上!AG46="○"),1,0)))</f>
        <v>0</v>
      </c>
      <c r="CB45" s="560">
        <f>IF(AND(AH45=1,定員30名以上!AH46="○",定員30名以上!AH146&gt;=5),2,IF(AND(AH45=1,定員30名以上!AH46="○",定員30名以上!AH146&lt;5),1,IF(AND(AH45=0,定員30名以上!AH46="○"),1,0)))</f>
        <v>0</v>
      </c>
      <c r="CC45" s="560">
        <f>IF(AND(AI45=1,定員30名以上!AI46="○",定員30名以上!AI146&gt;=5),2,IF(AND(AI45=1,定員30名以上!AI46="○",定員30名以上!AI146&lt;5),1,IF(AND(AI45=0,定員30名以上!AI46="○"),1,0)))</f>
        <v>0</v>
      </c>
      <c r="CD45" s="560">
        <f>IF(AND(AJ45=1,定員30名以上!AJ46="○",定員30名以上!AJ146&gt;=5),2,IF(AND(AJ45=1,定員30名以上!AJ46="○",定員30名以上!AJ146&lt;5),1,IF(AND(AJ45=0,定員30名以上!AJ46="○"),1,0)))</f>
        <v>0</v>
      </c>
      <c r="CE45" s="560">
        <f>IF(AND(AK45=1,定員30名以上!AK46="○",定員30名以上!AK146&gt;=5),2,IF(AND(AK45=1,定員30名以上!AK46="○",定員30名以上!AK146&lt;5),1,IF(AND(AK45=0,定員30名以上!AK46="○"),1,0)))</f>
        <v>0</v>
      </c>
      <c r="CF45" s="560">
        <f>IF(AND(AL45=1,定員30名以上!AL46="○",定員30名以上!AL146&gt;=5),2,IF(AND(AL45=1,定員30名以上!AL46="○",定員30名以上!AL146&lt;5),1,IF(AND(AL45=0,定員30名以上!AL46="○"),1,0)))</f>
        <v>0</v>
      </c>
      <c r="CG45" s="560">
        <f>IF(AND(AM45=1,定員30名以上!AM46="○",定員30名以上!AM146&gt;=5),2,IF(AND(AM45=1,定員30名以上!AM46="○",定員30名以上!AM146&lt;5),1,IF(AND(AM45=0,定員30名以上!AM46="○"),1,0)))</f>
        <v>0</v>
      </c>
      <c r="CH45" s="560">
        <f>IF(AND(AN45=1,定員30名以上!AN46="○",定員30名以上!AN146&gt;=5),2,IF(AND(AN45=1,定員30名以上!AN46="○",定員30名以上!AN146&lt;5),1,IF(AND(AN45=0,定員30名以上!AN46="○"),1,0)))</f>
        <v>0</v>
      </c>
      <c r="CI45" s="560">
        <f>IF(AND(AO45=1,定員30名以上!AO46="○",定員30名以上!AO146&gt;=5),2,IF(AND(AO45=1,定員30名以上!AO46="○",定員30名以上!AO146&lt;5),1,IF(AND(AO45=0,定員30名以上!AO46="○"),1,0)))</f>
        <v>0</v>
      </c>
      <c r="CJ45" s="560">
        <f>IF(AND(AP45=1,定員30名以上!AP46="○",定員30名以上!AP146&gt;=5),2,IF(AND(AP45=1,定員30名以上!AP46="○",定員30名以上!AP146&lt;5),1,IF(AND(AP45=0,定員30名以上!AP46="○"),1,0)))</f>
        <v>0</v>
      </c>
      <c r="CK45" s="560">
        <f>IF(AND(AQ45=1,定員30名以上!AQ46="○",定員30名以上!AQ146&gt;=5),2,IF(AND(AQ45=1,定員30名以上!AQ46="○",定員30名以上!AQ146&lt;5),1,IF(AND(AQ45=0,定員30名以上!AQ46="○"),1,0)))</f>
        <v>0</v>
      </c>
      <c r="CL45" s="560">
        <f t="shared" si="8"/>
        <v>0</v>
      </c>
      <c r="CM45" s="560">
        <f t="shared" si="6"/>
        <v>0</v>
      </c>
      <c r="CN45" s="560">
        <f t="shared" si="7"/>
        <v>0</v>
      </c>
    </row>
    <row r="46" spans="1:92">
      <c r="A46" s="572">
        <v>39</v>
      </c>
      <c r="B46" s="573"/>
      <c r="C46" s="574">
        <f t="shared" si="18"/>
        <v>1</v>
      </c>
      <c r="D46" s="574">
        <f t="shared" si="18"/>
        <v>1</v>
      </c>
      <c r="E46" s="574">
        <f t="shared" si="18"/>
        <v>1</v>
      </c>
      <c r="F46" s="574">
        <f t="shared" si="18"/>
        <v>1</v>
      </c>
      <c r="G46" s="574">
        <f t="shared" si="18"/>
        <v>1</v>
      </c>
      <c r="H46" s="574">
        <f t="shared" si="18"/>
        <v>1</v>
      </c>
      <c r="I46" s="574">
        <f t="shared" si="18"/>
        <v>1</v>
      </c>
      <c r="J46" s="574">
        <f t="shared" si="18"/>
        <v>1</v>
      </c>
      <c r="K46" s="574">
        <f t="shared" si="18"/>
        <v>0</v>
      </c>
      <c r="L46" s="574">
        <f t="shared" si="18"/>
        <v>0</v>
      </c>
      <c r="M46" s="574">
        <f t="shared" si="18"/>
        <v>0</v>
      </c>
      <c r="N46" s="574">
        <f t="shared" si="18"/>
        <v>0</v>
      </c>
      <c r="O46" s="574">
        <f t="shared" si="18"/>
        <v>0</v>
      </c>
      <c r="P46" s="574">
        <f t="shared" si="18"/>
        <v>0</v>
      </c>
      <c r="Q46" s="574">
        <f t="shared" si="18"/>
        <v>0</v>
      </c>
      <c r="R46" s="574">
        <f t="shared" si="18"/>
        <v>0</v>
      </c>
      <c r="S46" s="574">
        <f t="shared" si="18"/>
        <v>0</v>
      </c>
      <c r="T46" s="574">
        <f t="shared" si="18"/>
        <v>0</v>
      </c>
      <c r="U46" s="574">
        <f t="shared" si="18"/>
        <v>1</v>
      </c>
      <c r="V46" s="574">
        <f t="shared" si="18"/>
        <v>1</v>
      </c>
      <c r="W46" s="574">
        <f t="shared" si="18"/>
        <v>1</v>
      </c>
      <c r="X46" s="574">
        <f t="shared" si="18"/>
        <v>1</v>
      </c>
      <c r="Y46" s="574">
        <f t="shared" si="18"/>
        <v>1</v>
      </c>
      <c r="Z46" s="574">
        <f t="shared" si="18"/>
        <v>1</v>
      </c>
      <c r="AA46" s="574">
        <f t="shared" si="18"/>
        <v>1</v>
      </c>
      <c r="AB46" s="574">
        <f t="shared" si="18"/>
        <v>0</v>
      </c>
      <c r="AC46" s="574">
        <f t="shared" si="18"/>
        <v>0</v>
      </c>
      <c r="AD46" s="574">
        <f t="shared" si="18"/>
        <v>0</v>
      </c>
      <c r="AE46" s="574">
        <f t="shared" si="18"/>
        <v>0</v>
      </c>
      <c r="AF46" s="574">
        <f t="shared" si="18"/>
        <v>0</v>
      </c>
      <c r="AG46" s="574">
        <f t="shared" si="18"/>
        <v>0</v>
      </c>
      <c r="AH46" s="574">
        <f t="shared" si="18"/>
        <v>0</v>
      </c>
      <c r="AI46" s="574">
        <f t="shared" si="18"/>
        <v>0</v>
      </c>
      <c r="AJ46" s="574">
        <f t="shared" si="18"/>
        <v>0</v>
      </c>
      <c r="AK46" s="574">
        <f t="shared" si="18"/>
        <v>0</v>
      </c>
      <c r="AL46" s="574">
        <f t="shared" si="18"/>
        <v>0</v>
      </c>
      <c r="AM46" s="574">
        <f t="shared" si="18"/>
        <v>0</v>
      </c>
      <c r="AN46" s="574">
        <f t="shared" si="18"/>
        <v>0</v>
      </c>
      <c r="AO46" s="574">
        <f t="shared" si="18"/>
        <v>0</v>
      </c>
      <c r="AP46" s="574">
        <f t="shared" si="18"/>
        <v>0</v>
      </c>
      <c r="AQ46" s="574">
        <f t="shared" si="18"/>
        <v>0</v>
      </c>
      <c r="AR46" s="572">
        <f t="shared" si="3"/>
        <v>0</v>
      </c>
      <c r="AS46" s="572">
        <f t="shared" si="4"/>
        <v>0</v>
      </c>
      <c r="AT46" s="572">
        <f t="shared" si="5"/>
        <v>0</v>
      </c>
      <c r="AV46" s="575" t="str">
        <f t="shared" si="2"/>
        <v/>
      </c>
      <c r="AW46" s="560">
        <f>IF(AND(C46=1,定員30名以上!C47="○",定員30名以上!C147&gt;=5),2,IF(AND(C46=1,定員30名以上!C47="○",定員30名以上!C147&lt;5),1,IF(AND(C46=0,定員30名以上!C47="○"),1,0)))</f>
        <v>0</v>
      </c>
      <c r="AX46" s="560">
        <f>IF(AND(D46=1,定員30名以上!D47="○",定員30名以上!D147&gt;=5),2,IF(AND(D46=1,定員30名以上!D47="○",定員30名以上!D147&lt;5),1,IF(AND(D46=0,定員30名以上!D47="○"),1,0)))</f>
        <v>0</v>
      </c>
      <c r="AY46" s="560">
        <f>IF(AND(E46=1,定員30名以上!E47="○",定員30名以上!E147&gt;=5),2,IF(AND(E46=1,定員30名以上!E47="○",定員30名以上!E147&lt;5),1,IF(AND(E46=0,定員30名以上!E47="○"),1,0)))</f>
        <v>0</v>
      </c>
      <c r="AZ46" s="560">
        <f>IF(AND(F46=1,定員30名以上!F47="○",定員30名以上!F147&gt;=5),2,IF(AND(F46=1,定員30名以上!F47="○",定員30名以上!F147&lt;5),1,IF(AND(F46=0,定員30名以上!F47="○"),1,0)))</f>
        <v>0</v>
      </c>
      <c r="BA46" s="560">
        <f>IF(AND(G46=1,定員30名以上!G47="○",定員30名以上!G147&gt;=5),2,IF(AND(G46=1,定員30名以上!G47="○",定員30名以上!G147&lt;5),1,IF(AND(G46=0,定員30名以上!G47="○"),1,0)))</f>
        <v>0</v>
      </c>
      <c r="BB46" s="560">
        <f>IF(AND(H46=1,定員30名以上!H47="○",定員30名以上!H147&gt;=5),2,IF(AND(H46=1,定員30名以上!H47="○",定員30名以上!H147&lt;5),1,IF(AND(H46=0,定員30名以上!H47="○"),1,0)))</f>
        <v>0</v>
      </c>
      <c r="BC46" s="560">
        <f>IF(AND(I46=1,定員30名以上!I47="○",定員30名以上!I147&gt;=5),2,IF(AND(I46=1,定員30名以上!I47="○",定員30名以上!I147&lt;5),1,IF(AND(I46=0,定員30名以上!I47="○"),1,0)))</f>
        <v>0</v>
      </c>
      <c r="BD46" s="560">
        <f>IF(AND(J46=1,定員30名以上!J47="○",定員30名以上!J147&gt;=5),2,IF(AND(J46=1,定員30名以上!J47="○",定員30名以上!J147&lt;5),1,IF(AND(J46=0,定員30名以上!J47="○"),1,0)))</f>
        <v>0</v>
      </c>
      <c r="BE46" s="560">
        <f>IF(AND(K46=1,定員30名以上!K47="○",定員30名以上!K147&gt;=5),2,IF(AND(K46=1,定員30名以上!K47="○",定員30名以上!K147&lt;5),1,IF(AND(K46=0,定員30名以上!K47="○"),1,0)))</f>
        <v>0</v>
      </c>
      <c r="BF46" s="560">
        <f>IF(AND(L46=1,定員30名以上!L47="○",定員30名以上!L147&gt;=5),2,IF(AND(L46=1,定員30名以上!L47="○",定員30名以上!L147&lt;5),1,IF(AND(L46=0,定員30名以上!L47="○"),1,0)))</f>
        <v>0</v>
      </c>
      <c r="BG46" s="560">
        <f>IF(AND(M46=1,定員30名以上!M47="○",定員30名以上!M147&gt;=5),2,IF(AND(M46=1,定員30名以上!M47="○",定員30名以上!M147&lt;5),1,IF(AND(M46=0,定員30名以上!M47="○"),1,0)))</f>
        <v>0</v>
      </c>
      <c r="BH46" s="560">
        <f>IF(AND(N46=1,定員30名以上!N47="○",定員30名以上!N147&gt;=5),2,IF(AND(N46=1,定員30名以上!N47="○",定員30名以上!N147&lt;5),1,IF(AND(N46=0,定員30名以上!N47="○"),1,0)))</f>
        <v>0</v>
      </c>
      <c r="BI46" s="560">
        <f>IF(AND(O46=1,定員30名以上!O47="○",定員30名以上!O147&gt;=5),2,IF(AND(O46=1,定員30名以上!O47="○",定員30名以上!O147&lt;5),1,IF(AND(O46=0,定員30名以上!O47="○"),1,0)))</f>
        <v>0</v>
      </c>
      <c r="BJ46" s="560">
        <f>IF(AND(P46=1,定員30名以上!P47="○",定員30名以上!P147&gt;=5),2,IF(AND(P46=1,定員30名以上!P47="○",定員30名以上!P147&lt;5),1,IF(AND(P46=0,定員30名以上!P47="○"),1,0)))</f>
        <v>0</v>
      </c>
      <c r="BK46" s="560">
        <f>IF(AND(Q46=1,定員30名以上!Q47="○",定員30名以上!Q147&gt;=5),2,IF(AND(Q46=1,定員30名以上!Q47="○",定員30名以上!Q147&lt;5),1,IF(AND(Q46=0,定員30名以上!Q47="○"),1,0)))</f>
        <v>0</v>
      </c>
      <c r="BL46" s="560">
        <f>IF(AND(R46=1,定員30名以上!R47="○",定員30名以上!R147&gt;=5),2,IF(AND(R46=1,定員30名以上!R47="○",定員30名以上!R147&lt;5),1,IF(AND(R46=0,定員30名以上!R47="○"),1,0)))</f>
        <v>0</v>
      </c>
      <c r="BM46" s="560">
        <f>IF(AND(S46=1,定員30名以上!S47="○",定員30名以上!S147&gt;=5),2,IF(AND(S46=1,定員30名以上!S47="○",定員30名以上!S147&lt;5),1,IF(AND(S46=0,定員30名以上!S47="○"),1,0)))</f>
        <v>0</v>
      </c>
      <c r="BN46" s="560">
        <f>IF(AND(T46=1,定員30名以上!T47="○",定員30名以上!T147&gt;=5),2,IF(AND(T46=1,定員30名以上!T47="○",定員30名以上!T147&lt;5),1,IF(AND(T46=0,定員30名以上!T47="○"),1,0)))</f>
        <v>0</v>
      </c>
      <c r="BO46" s="560">
        <f>IF(AND(U46=1,定員30名以上!U47="○",定員30名以上!U147&gt;=5),2,IF(AND(U46=1,定員30名以上!U47="○",定員30名以上!U147&lt;5),1,IF(AND(U46=0,定員30名以上!U47="○"),1,0)))</f>
        <v>0</v>
      </c>
      <c r="BP46" s="560">
        <f>IF(AND(V46=1,定員30名以上!V47="○",定員30名以上!V147&gt;=5),2,IF(AND(V46=1,定員30名以上!V47="○",定員30名以上!V147&lt;5),1,IF(AND(V46=0,定員30名以上!V47="○"),1,0)))</f>
        <v>0</v>
      </c>
      <c r="BQ46" s="560">
        <f>IF(AND(W46=1,定員30名以上!W47="○",定員30名以上!W147&gt;=5),2,IF(AND(W46=1,定員30名以上!W47="○",定員30名以上!W147&lt;5),1,IF(AND(W46=0,定員30名以上!W47="○"),1,0)))</f>
        <v>0</v>
      </c>
      <c r="BR46" s="560">
        <f>IF(AND(X46=1,定員30名以上!X47="○",定員30名以上!X147&gt;=5),2,IF(AND(X46=1,定員30名以上!X47="○",定員30名以上!X147&lt;5),1,IF(AND(X46=0,定員30名以上!X47="○"),1,0)))</f>
        <v>0</v>
      </c>
      <c r="BS46" s="560">
        <f>IF(AND(Y46=1,定員30名以上!Y47="○",定員30名以上!Y147&gt;=5),2,IF(AND(Y46=1,定員30名以上!Y47="○",定員30名以上!Y147&lt;5),1,IF(AND(Y46=0,定員30名以上!Y47="○"),1,0)))</f>
        <v>0</v>
      </c>
      <c r="BT46" s="560">
        <f>IF(AND(Z46=1,定員30名以上!Z47="○",定員30名以上!Z147&gt;=5),2,IF(AND(Z46=1,定員30名以上!Z47="○",定員30名以上!Z147&lt;5),1,IF(AND(Z46=0,定員30名以上!Z47="○"),1,0)))</f>
        <v>0</v>
      </c>
      <c r="BU46" s="560">
        <f>IF(AND(AA46=1,定員30名以上!AA47="○",定員30名以上!AA147&gt;=5),2,IF(AND(AA46=1,定員30名以上!AA47="○",定員30名以上!AA147&lt;5),1,IF(AND(AA46=0,定員30名以上!AA47="○"),1,0)))</f>
        <v>0</v>
      </c>
      <c r="BV46" s="560">
        <f>IF(AND(AB46=1,定員30名以上!AB47="○",定員30名以上!AB147&gt;=5),2,IF(AND(AB46=1,定員30名以上!AB47="○",定員30名以上!AB147&lt;5),1,IF(AND(AB46=0,定員30名以上!AB47="○"),1,0)))</f>
        <v>0</v>
      </c>
      <c r="BW46" s="560">
        <f>IF(AND(AC46=1,定員30名以上!AC47="○",定員30名以上!AC147&gt;=5),2,IF(AND(AC46=1,定員30名以上!AC47="○",定員30名以上!AC147&lt;5),1,IF(AND(AC46=0,定員30名以上!AC47="○"),1,0)))</f>
        <v>0</v>
      </c>
      <c r="BX46" s="560">
        <f>IF(AND(AD46=1,定員30名以上!AD47="○",定員30名以上!AD147&gt;=5),2,IF(AND(AD46=1,定員30名以上!AD47="○",定員30名以上!AD147&lt;5),1,IF(AND(AD46=0,定員30名以上!AD47="○"),1,0)))</f>
        <v>0</v>
      </c>
      <c r="BY46" s="560">
        <f>IF(AND(AE46=1,定員30名以上!AE47="○",定員30名以上!AE147&gt;=5),2,IF(AND(AE46=1,定員30名以上!AE47="○",定員30名以上!AE147&lt;5),1,IF(AND(AE46=0,定員30名以上!AE47="○"),1,0)))</f>
        <v>0</v>
      </c>
      <c r="BZ46" s="560">
        <f>IF(AND(AF46=1,定員30名以上!AF47="○",定員30名以上!AF147&gt;=5),2,IF(AND(AF46=1,定員30名以上!AF47="○",定員30名以上!AF147&lt;5),1,IF(AND(AF46=0,定員30名以上!AF47="○"),1,0)))</f>
        <v>0</v>
      </c>
      <c r="CA46" s="560">
        <f>IF(AND(AG46=1,定員30名以上!AG47="○",定員30名以上!AG147&gt;=5),2,IF(AND(AG46=1,定員30名以上!AG47="○",定員30名以上!AG147&lt;5),1,IF(AND(AG46=0,定員30名以上!AG47="○"),1,0)))</f>
        <v>0</v>
      </c>
      <c r="CB46" s="560">
        <f>IF(AND(AH46=1,定員30名以上!AH47="○",定員30名以上!AH147&gt;=5),2,IF(AND(AH46=1,定員30名以上!AH47="○",定員30名以上!AH147&lt;5),1,IF(AND(AH46=0,定員30名以上!AH47="○"),1,0)))</f>
        <v>0</v>
      </c>
      <c r="CC46" s="560">
        <f>IF(AND(AI46=1,定員30名以上!AI47="○",定員30名以上!AI147&gt;=5),2,IF(AND(AI46=1,定員30名以上!AI47="○",定員30名以上!AI147&lt;5),1,IF(AND(AI46=0,定員30名以上!AI47="○"),1,0)))</f>
        <v>0</v>
      </c>
      <c r="CD46" s="560">
        <f>IF(AND(AJ46=1,定員30名以上!AJ47="○",定員30名以上!AJ147&gt;=5),2,IF(AND(AJ46=1,定員30名以上!AJ47="○",定員30名以上!AJ147&lt;5),1,IF(AND(AJ46=0,定員30名以上!AJ47="○"),1,0)))</f>
        <v>0</v>
      </c>
      <c r="CE46" s="560">
        <f>IF(AND(AK46=1,定員30名以上!AK47="○",定員30名以上!AK147&gt;=5),2,IF(AND(AK46=1,定員30名以上!AK47="○",定員30名以上!AK147&lt;5),1,IF(AND(AK46=0,定員30名以上!AK47="○"),1,0)))</f>
        <v>0</v>
      </c>
      <c r="CF46" s="560">
        <f>IF(AND(AL46=1,定員30名以上!AL47="○",定員30名以上!AL147&gt;=5),2,IF(AND(AL46=1,定員30名以上!AL47="○",定員30名以上!AL147&lt;5),1,IF(AND(AL46=0,定員30名以上!AL47="○"),1,0)))</f>
        <v>0</v>
      </c>
      <c r="CG46" s="560">
        <f>IF(AND(AM46=1,定員30名以上!AM47="○",定員30名以上!AM147&gt;=5),2,IF(AND(AM46=1,定員30名以上!AM47="○",定員30名以上!AM147&lt;5),1,IF(AND(AM46=0,定員30名以上!AM47="○"),1,0)))</f>
        <v>0</v>
      </c>
      <c r="CH46" s="560">
        <f>IF(AND(AN46=1,定員30名以上!AN47="○",定員30名以上!AN147&gt;=5),2,IF(AND(AN46=1,定員30名以上!AN47="○",定員30名以上!AN147&lt;5),1,IF(AND(AN46=0,定員30名以上!AN47="○"),1,0)))</f>
        <v>0</v>
      </c>
      <c r="CI46" s="560">
        <f>IF(AND(AO46=1,定員30名以上!AO47="○",定員30名以上!AO147&gt;=5),2,IF(AND(AO46=1,定員30名以上!AO47="○",定員30名以上!AO147&lt;5),1,IF(AND(AO46=0,定員30名以上!AO47="○"),1,0)))</f>
        <v>0</v>
      </c>
      <c r="CJ46" s="560">
        <f>IF(AND(AP46=1,定員30名以上!AP47="○",定員30名以上!AP147&gt;=5),2,IF(AND(AP46=1,定員30名以上!AP47="○",定員30名以上!AP147&lt;5),1,IF(AND(AP46=0,定員30名以上!AP47="○"),1,0)))</f>
        <v>0</v>
      </c>
      <c r="CK46" s="560">
        <f>IF(AND(AQ46=1,定員30名以上!AQ47="○",定員30名以上!AQ147&gt;=5),2,IF(AND(AQ46=1,定員30名以上!AQ47="○",定員30名以上!AQ147&lt;5),1,IF(AND(AQ46=0,定員30名以上!AQ47="○"),1,0)))</f>
        <v>0</v>
      </c>
      <c r="CL46" s="560">
        <f t="shared" si="8"/>
        <v>0</v>
      </c>
      <c r="CM46" s="560">
        <f t="shared" si="6"/>
        <v>0</v>
      </c>
      <c r="CN46" s="560">
        <f t="shared" si="7"/>
        <v>0</v>
      </c>
    </row>
    <row r="47" spans="1:92">
      <c r="A47" s="572">
        <v>40</v>
      </c>
      <c r="B47" s="573"/>
      <c r="C47" s="574">
        <f t="shared" si="18"/>
        <v>1</v>
      </c>
      <c r="D47" s="574">
        <f t="shared" si="18"/>
        <v>1</v>
      </c>
      <c r="E47" s="574">
        <f t="shared" si="18"/>
        <v>1</v>
      </c>
      <c r="F47" s="574">
        <f t="shared" si="18"/>
        <v>1</v>
      </c>
      <c r="G47" s="574">
        <f t="shared" si="18"/>
        <v>1</v>
      </c>
      <c r="H47" s="574">
        <f t="shared" si="18"/>
        <v>1</v>
      </c>
      <c r="I47" s="574">
        <f t="shared" si="18"/>
        <v>1</v>
      </c>
      <c r="J47" s="574">
        <f t="shared" si="18"/>
        <v>1</v>
      </c>
      <c r="K47" s="574">
        <f t="shared" si="18"/>
        <v>0</v>
      </c>
      <c r="L47" s="574">
        <f t="shared" si="18"/>
        <v>0</v>
      </c>
      <c r="M47" s="574">
        <f t="shared" si="18"/>
        <v>0</v>
      </c>
      <c r="N47" s="574">
        <f t="shared" si="18"/>
        <v>0</v>
      </c>
      <c r="O47" s="574">
        <f t="shared" si="18"/>
        <v>0</v>
      </c>
      <c r="P47" s="574">
        <f t="shared" si="18"/>
        <v>0</v>
      </c>
      <c r="Q47" s="574">
        <f t="shared" si="18"/>
        <v>0</v>
      </c>
      <c r="R47" s="574">
        <f t="shared" si="18"/>
        <v>0</v>
      </c>
      <c r="S47" s="574">
        <f t="shared" si="18"/>
        <v>0</v>
      </c>
      <c r="T47" s="574">
        <f t="shared" si="18"/>
        <v>0</v>
      </c>
      <c r="U47" s="574">
        <f t="shared" si="18"/>
        <v>1</v>
      </c>
      <c r="V47" s="574">
        <f t="shared" si="18"/>
        <v>1</v>
      </c>
      <c r="W47" s="574">
        <f t="shared" si="18"/>
        <v>1</v>
      </c>
      <c r="X47" s="574">
        <f t="shared" si="18"/>
        <v>1</v>
      </c>
      <c r="Y47" s="574">
        <f t="shared" si="18"/>
        <v>1</v>
      </c>
      <c r="Z47" s="574">
        <f t="shared" si="18"/>
        <v>1</v>
      </c>
      <c r="AA47" s="574">
        <f t="shared" si="18"/>
        <v>1</v>
      </c>
      <c r="AB47" s="574">
        <f t="shared" si="18"/>
        <v>0</v>
      </c>
      <c r="AC47" s="574">
        <f t="shared" si="18"/>
        <v>0</v>
      </c>
      <c r="AD47" s="574">
        <f t="shared" si="18"/>
        <v>0</v>
      </c>
      <c r="AE47" s="574">
        <f t="shared" si="18"/>
        <v>0</v>
      </c>
      <c r="AF47" s="574">
        <f t="shared" si="18"/>
        <v>0</v>
      </c>
      <c r="AG47" s="574">
        <f t="shared" si="18"/>
        <v>0</v>
      </c>
      <c r="AH47" s="574">
        <f t="shared" si="18"/>
        <v>0</v>
      </c>
      <c r="AI47" s="574">
        <f t="shared" si="18"/>
        <v>0</v>
      </c>
      <c r="AJ47" s="574">
        <f t="shared" si="18"/>
        <v>0</v>
      </c>
      <c r="AK47" s="574">
        <f t="shared" si="18"/>
        <v>0</v>
      </c>
      <c r="AL47" s="574">
        <f t="shared" si="18"/>
        <v>0</v>
      </c>
      <c r="AM47" s="574">
        <f t="shared" si="18"/>
        <v>0</v>
      </c>
      <c r="AN47" s="574">
        <f t="shared" si="18"/>
        <v>0</v>
      </c>
      <c r="AO47" s="574">
        <f t="shared" si="18"/>
        <v>0</v>
      </c>
      <c r="AP47" s="574">
        <f t="shared" si="18"/>
        <v>0</v>
      </c>
      <c r="AQ47" s="574">
        <f t="shared" si="18"/>
        <v>0</v>
      </c>
      <c r="AR47" s="572">
        <f t="shared" si="3"/>
        <v>0</v>
      </c>
      <c r="AS47" s="572">
        <f t="shared" si="4"/>
        <v>0</v>
      </c>
      <c r="AT47" s="572">
        <f t="shared" si="5"/>
        <v>0</v>
      </c>
      <c r="AV47" s="575" t="str">
        <f t="shared" si="2"/>
        <v/>
      </c>
      <c r="AW47" s="560">
        <f>IF(AND(C47=1,定員30名以上!C48="○",定員30名以上!C148&gt;=5),2,IF(AND(C47=1,定員30名以上!C48="○",定員30名以上!C148&lt;5),1,IF(AND(C47=0,定員30名以上!C48="○"),1,0)))</f>
        <v>0</v>
      </c>
      <c r="AX47" s="560">
        <f>IF(AND(D47=1,定員30名以上!D48="○",定員30名以上!D148&gt;=5),2,IF(AND(D47=1,定員30名以上!D48="○",定員30名以上!D148&lt;5),1,IF(AND(D47=0,定員30名以上!D48="○"),1,0)))</f>
        <v>0</v>
      </c>
      <c r="AY47" s="560">
        <f>IF(AND(E47=1,定員30名以上!E48="○",定員30名以上!E148&gt;=5),2,IF(AND(E47=1,定員30名以上!E48="○",定員30名以上!E148&lt;5),1,IF(AND(E47=0,定員30名以上!E48="○"),1,0)))</f>
        <v>0</v>
      </c>
      <c r="AZ47" s="560">
        <f>IF(AND(F47=1,定員30名以上!F48="○",定員30名以上!F148&gt;=5),2,IF(AND(F47=1,定員30名以上!F48="○",定員30名以上!F148&lt;5),1,IF(AND(F47=0,定員30名以上!F48="○"),1,0)))</f>
        <v>0</v>
      </c>
      <c r="BA47" s="560">
        <f>IF(AND(G47=1,定員30名以上!G48="○",定員30名以上!G148&gt;=5),2,IF(AND(G47=1,定員30名以上!G48="○",定員30名以上!G148&lt;5),1,IF(AND(G47=0,定員30名以上!G48="○"),1,0)))</f>
        <v>0</v>
      </c>
      <c r="BB47" s="560">
        <f>IF(AND(H47=1,定員30名以上!H48="○",定員30名以上!H148&gt;=5),2,IF(AND(H47=1,定員30名以上!H48="○",定員30名以上!H148&lt;5),1,IF(AND(H47=0,定員30名以上!H48="○"),1,0)))</f>
        <v>0</v>
      </c>
      <c r="BC47" s="560">
        <f>IF(AND(I47=1,定員30名以上!I48="○",定員30名以上!I148&gt;=5),2,IF(AND(I47=1,定員30名以上!I48="○",定員30名以上!I148&lt;5),1,IF(AND(I47=0,定員30名以上!I48="○"),1,0)))</f>
        <v>0</v>
      </c>
      <c r="BD47" s="560">
        <f>IF(AND(J47=1,定員30名以上!J48="○",定員30名以上!J148&gt;=5),2,IF(AND(J47=1,定員30名以上!J48="○",定員30名以上!J148&lt;5),1,IF(AND(J47=0,定員30名以上!J48="○"),1,0)))</f>
        <v>0</v>
      </c>
      <c r="BE47" s="560">
        <f>IF(AND(K47=1,定員30名以上!K48="○",定員30名以上!K148&gt;=5),2,IF(AND(K47=1,定員30名以上!K48="○",定員30名以上!K148&lt;5),1,IF(AND(K47=0,定員30名以上!K48="○"),1,0)))</f>
        <v>0</v>
      </c>
      <c r="BF47" s="560">
        <f>IF(AND(L47=1,定員30名以上!L48="○",定員30名以上!L148&gt;=5),2,IF(AND(L47=1,定員30名以上!L48="○",定員30名以上!L148&lt;5),1,IF(AND(L47=0,定員30名以上!L48="○"),1,0)))</f>
        <v>0</v>
      </c>
      <c r="BG47" s="560">
        <f>IF(AND(M47=1,定員30名以上!M48="○",定員30名以上!M148&gt;=5),2,IF(AND(M47=1,定員30名以上!M48="○",定員30名以上!M148&lt;5),1,IF(AND(M47=0,定員30名以上!M48="○"),1,0)))</f>
        <v>0</v>
      </c>
      <c r="BH47" s="560">
        <f>IF(AND(N47=1,定員30名以上!N48="○",定員30名以上!N148&gt;=5),2,IF(AND(N47=1,定員30名以上!N48="○",定員30名以上!N148&lt;5),1,IF(AND(N47=0,定員30名以上!N48="○"),1,0)))</f>
        <v>0</v>
      </c>
      <c r="BI47" s="560">
        <f>IF(AND(O47=1,定員30名以上!O48="○",定員30名以上!O148&gt;=5),2,IF(AND(O47=1,定員30名以上!O48="○",定員30名以上!O148&lt;5),1,IF(AND(O47=0,定員30名以上!O48="○"),1,0)))</f>
        <v>0</v>
      </c>
      <c r="BJ47" s="560">
        <f>IF(AND(P47=1,定員30名以上!P48="○",定員30名以上!P148&gt;=5),2,IF(AND(P47=1,定員30名以上!P48="○",定員30名以上!P148&lt;5),1,IF(AND(P47=0,定員30名以上!P48="○"),1,0)))</f>
        <v>0</v>
      </c>
      <c r="BK47" s="560">
        <f>IF(AND(Q47=1,定員30名以上!Q48="○",定員30名以上!Q148&gt;=5),2,IF(AND(Q47=1,定員30名以上!Q48="○",定員30名以上!Q148&lt;5),1,IF(AND(Q47=0,定員30名以上!Q48="○"),1,0)))</f>
        <v>0</v>
      </c>
      <c r="BL47" s="560">
        <f>IF(AND(R47=1,定員30名以上!R48="○",定員30名以上!R148&gt;=5),2,IF(AND(R47=1,定員30名以上!R48="○",定員30名以上!R148&lt;5),1,IF(AND(R47=0,定員30名以上!R48="○"),1,0)))</f>
        <v>0</v>
      </c>
      <c r="BM47" s="560">
        <f>IF(AND(S47=1,定員30名以上!S48="○",定員30名以上!S148&gt;=5),2,IF(AND(S47=1,定員30名以上!S48="○",定員30名以上!S148&lt;5),1,IF(AND(S47=0,定員30名以上!S48="○"),1,0)))</f>
        <v>0</v>
      </c>
      <c r="BN47" s="560">
        <f>IF(AND(T47=1,定員30名以上!T48="○",定員30名以上!T148&gt;=5),2,IF(AND(T47=1,定員30名以上!T48="○",定員30名以上!T148&lt;5),1,IF(AND(T47=0,定員30名以上!T48="○"),1,0)))</f>
        <v>0</v>
      </c>
      <c r="BO47" s="560">
        <f>IF(AND(U47=1,定員30名以上!U48="○",定員30名以上!U148&gt;=5),2,IF(AND(U47=1,定員30名以上!U48="○",定員30名以上!U148&lt;5),1,IF(AND(U47=0,定員30名以上!U48="○"),1,0)))</f>
        <v>0</v>
      </c>
      <c r="BP47" s="560">
        <f>IF(AND(V47=1,定員30名以上!V48="○",定員30名以上!V148&gt;=5),2,IF(AND(V47=1,定員30名以上!V48="○",定員30名以上!V148&lt;5),1,IF(AND(V47=0,定員30名以上!V48="○"),1,0)))</f>
        <v>0</v>
      </c>
      <c r="BQ47" s="560">
        <f>IF(AND(W47=1,定員30名以上!W48="○",定員30名以上!W148&gt;=5),2,IF(AND(W47=1,定員30名以上!W48="○",定員30名以上!W148&lt;5),1,IF(AND(W47=0,定員30名以上!W48="○"),1,0)))</f>
        <v>0</v>
      </c>
      <c r="BR47" s="560">
        <f>IF(AND(X47=1,定員30名以上!X48="○",定員30名以上!X148&gt;=5),2,IF(AND(X47=1,定員30名以上!X48="○",定員30名以上!X148&lt;5),1,IF(AND(X47=0,定員30名以上!X48="○"),1,0)))</f>
        <v>0</v>
      </c>
      <c r="BS47" s="560">
        <f>IF(AND(Y47=1,定員30名以上!Y48="○",定員30名以上!Y148&gt;=5),2,IF(AND(Y47=1,定員30名以上!Y48="○",定員30名以上!Y148&lt;5),1,IF(AND(Y47=0,定員30名以上!Y48="○"),1,0)))</f>
        <v>0</v>
      </c>
      <c r="BT47" s="560">
        <f>IF(AND(Z47=1,定員30名以上!Z48="○",定員30名以上!Z148&gt;=5),2,IF(AND(Z47=1,定員30名以上!Z48="○",定員30名以上!Z148&lt;5),1,IF(AND(Z47=0,定員30名以上!Z48="○"),1,0)))</f>
        <v>0</v>
      </c>
      <c r="BU47" s="560">
        <f>IF(AND(AA47=1,定員30名以上!AA48="○",定員30名以上!AA148&gt;=5),2,IF(AND(AA47=1,定員30名以上!AA48="○",定員30名以上!AA148&lt;5),1,IF(AND(AA47=0,定員30名以上!AA48="○"),1,0)))</f>
        <v>0</v>
      </c>
      <c r="BV47" s="560">
        <f>IF(AND(AB47=1,定員30名以上!AB48="○",定員30名以上!AB148&gt;=5),2,IF(AND(AB47=1,定員30名以上!AB48="○",定員30名以上!AB148&lt;5),1,IF(AND(AB47=0,定員30名以上!AB48="○"),1,0)))</f>
        <v>0</v>
      </c>
      <c r="BW47" s="560">
        <f>IF(AND(AC47=1,定員30名以上!AC48="○",定員30名以上!AC148&gt;=5),2,IF(AND(AC47=1,定員30名以上!AC48="○",定員30名以上!AC148&lt;5),1,IF(AND(AC47=0,定員30名以上!AC48="○"),1,0)))</f>
        <v>0</v>
      </c>
      <c r="BX47" s="560">
        <f>IF(AND(AD47=1,定員30名以上!AD48="○",定員30名以上!AD148&gt;=5),2,IF(AND(AD47=1,定員30名以上!AD48="○",定員30名以上!AD148&lt;5),1,IF(AND(AD47=0,定員30名以上!AD48="○"),1,0)))</f>
        <v>0</v>
      </c>
      <c r="BY47" s="560">
        <f>IF(AND(AE47=1,定員30名以上!AE48="○",定員30名以上!AE148&gt;=5),2,IF(AND(AE47=1,定員30名以上!AE48="○",定員30名以上!AE148&lt;5),1,IF(AND(AE47=0,定員30名以上!AE48="○"),1,0)))</f>
        <v>0</v>
      </c>
      <c r="BZ47" s="560">
        <f>IF(AND(AF47=1,定員30名以上!AF48="○",定員30名以上!AF148&gt;=5),2,IF(AND(AF47=1,定員30名以上!AF48="○",定員30名以上!AF148&lt;5),1,IF(AND(AF47=0,定員30名以上!AF48="○"),1,0)))</f>
        <v>0</v>
      </c>
      <c r="CA47" s="560">
        <f>IF(AND(AG47=1,定員30名以上!AG48="○",定員30名以上!AG148&gt;=5),2,IF(AND(AG47=1,定員30名以上!AG48="○",定員30名以上!AG148&lt;5),1,IF(AND(AG47=0,定員30名以上!AG48="○"),1,0)))</f>
        <v>0</v>
      </c>
      <c r="CB47" s="560">
        <f>IF(AND(AH47=1,定員30名以上!AH48="○",定員30名以上!AH148&gt;=5),2,IF(AND(AH47=1,定員30名以上!AH48="○",定員30名以上!AH148&lt;5),1,IF(AND(AH47=0,定員30名以上!AH48="○"),1,0)))</f>
        <v>0</v>
      </c>
      <c r="CC47" s="560">
        <f>IF(AND(AI47=1,定員30名以上!AI48="○",定員30名以上!AI148&gt;=5),2,IF(AND(AI47=1,定員30名以上!AI48="○",定員30名以上!AI148&lt;5),1,IF(AND(AI47=0,定員30名以上!AI48="○"),1,0)))</f>
        <v>0</v>
      </c>
      <c r="CD47" s="560">
        <f>IF(AND(AJ47=1,定員30名以上!AJ48="○",定員30名以上!AJ148&gt;=5),2,IF(AND(AJ47=1,定員30名以上!AJ48="○",定員30名以上!AJ148&lt;5),1,IF(AND(AJ47=0,定員30名以上!AJ48="○"),1,0)))</f>
        <v>0</v>
      </c>
      <c r="CE47" s="560">
        <f>IF(AND(AK47=1,定員30名以上!AK48="○",定員30名以上!AK148&gt;=5),2,IF(AND(AK47=1,定員30名以上!AK48="○",定員30名以上!AK148&lt;5),1,IF(AND(AK47=0,定員30名以上!AK48="○"),1,0)))</f>
        <v>0</v>
      </c>
      <c r="CF47" s="560">
        <f>IF(AND(AL47=1,定員30名以上!AL48="○",定員30名以上!AL148&gt;=5),2,IF(AND(AL47=1,定員30名以上!AL48="○",定員30名以上!AL148&lt;5),1,IF(AND(AL47=0,定員30名以上!AL48="○"),1,0)))</f>
        <v>0</v>
      </c>
      <c r="CG47" s="560">
        <f>IF(AND(AM47=1,定員30名以上!AM48="○",定員30名以上!AM148&gt;=5),2,IF(AND(AM47=1,定員30名以上!AM48="○",定員30名以上!AM148&lt;5),1,IF(AND(AM47=0,定員30名以上!AM48="○"),1,0)))</f>
        <v>0</v>
      </c>
      <c r="CH47" s="560">
        <f>IF(AND(AN47=1,定員30名以上!AN48="○",定員30名以上!AN148&gt;=5),2,IF(AND(AN47=1,定員30名以上!AN48="○",定員30名以上!AN148&lt;5),1,IF(AND(AN47=0,定員30名以上!AN48="○"),1,0)))</f>
        <v>0</v>
      </c>
      <c r="CI47" s="560">
        <f>IF(AND(AO47=1,定員30名以上!AO48="○",定員30名以上!AO148&gt;=5),2,IF(AND(AO47=1,定員30名以上!AO48="○",定員30名以上!AO148&lt;5),1,IF(AND(AO47=0,定員30名以上!AO48="○"),1,0)))</f>
        <v>0</v>
      </c>
      <c r="CJ47" s="560">
        <f>IF(AND(AP47=1,定員30名以上!AP48="○",定員30名以上!AP148&gt;=5),2,IF(AND(AP47=1,定員30名以上!AP48="○",定員30名以上!AP148&lt;5),1,IF(AND(AP47=0,定員30名以上!AP48="○"),1,0)))</f>
        <v>0</v>
      </c>
      <c r="CK47" s="560">
        <f>IF(AND(AQ47=1,定員30名以上!AQ48="○",定員30名以上!AQ148&gt;=5),2,IF(AND(AQ47=1,定員30名以上!AQ48="○",定員30名以上!AQ148&lt;5),1,IF(AND(AQ47=0,定員30名以上!AQ48="○"),1,0)))</f>
        <v>0</v>
      </c>
      <c r="CL47" s="560">
        <f t="shared" si="8"/>
        <v>0</v>
      </c>
      <c r="CM47" s="560">
        <f t="shared" si="6"/>
        <v>0</v>
      </c>
      <c r="CN47" s="560">
        <f t="shared" si="7"/>
        <v>0</v>
      </c>
    </row>
    <row r="48" spans="1:92">
      <c r="A48" s="572">
        <v>41</v>
      </c>
      <c r="B48" s="573"/>
      <c r="C48" s="574">
        <f t="shared" si="18"/>
        <v>1</v>
      </c>
      <c r="D48" s="574">
        <f t="shared" si="18"/>
        <v>1</v>
      </c>
      <c r="E48" s="574">
        <f t="shared" si="18"/>
        <v>1</v>
      </c>
      <c r="F48" s="574">
        <f t="shared" si="18"/>
        <v>1</v>
      </c>
      <c r="G48" s="574">
        <f t="shared" si="18"/>
        <v>1</v>
      </c>
      <c r="H48" s="574">
        <f t="shared" si="18"/>
        <v>1</v>
      </c>
      <c r="I48" s="574">
        <f t="shared" si="18"/>
        <v>1</v>
      </c>
      <c r="J48" s="574">
        <f t="shared" si="18"/>
        <v>1</v>
      </c>
      <c r="K48" s="574">
        <f t="shared" si="18"/>
        <v>0</v>
      </c>
      <c r="L48" s="574">
        <f t="shared" si="18"/>
        <v>0</v>
      </c>
      <c r="M48" s="574">
        <f t="shared" si="18"/>
        <v>0</v>
      </c>
      <c r="N48" s="574">
        <f t="shared" si="18"/>
        <v>0</v>
      </c>
      <c r="O48" s="574">
        <f t="shared" si="18"/>
        <v>0</v>
      </c>
      <c r="P48" s="574">
        <f t="shared" si="18"/>
        <v>0</v>
      </c>
      <c r="Q48" s="574">
        <f t="shared" si="18"/>
        <v>0</v>
      </c>
      <c r="R48" s="574">
        <f t="shared" si="18"/>
        <v>0</v>
      </c>
      <c r="S48" s="574">
        <f t="shared" si="18"/>
        <v>0</v>
      </c>
      <c r="T48" s="574">
        <f t="shared" si="18"/>
        <v>0</v>
      </c>
      <c r="U48" s="574">
        <f t="shared" si="18"/>
        <v>1</v>
      </c>
      <c r="V48" s="574">
        <f t="shared" si="18"/>
        <v>1</v>
      </c>
      <c r="W48" s="574">
        <f t="shared" si="18"/>
        <v>1</v>
      </c>
      <c r="X48" s="574">
        <f t="shared" si="18"/>
        <v>1</v>
      </c>
      <c r="Y48" s="574">
        <f t="shared" si="18"/>
        <v>1</v>
      </c>
      <c r="Z48" s="574">
        <f t="shared" si="18"/>
        <v>1</v>
      </c>
      <c r="AA48" s="574">
        <f t="shared" si="18"/>
        <v>1</v>
      </c>
      <c r="AB48" s="574">
        <f t="shared" si="18"/>
        <v>0</v>
      </c>
      <c r="AC48" s="574">
        <f t="shared" si="18"/>
        <v>0</v>
      </c>
      <c r="AD48" s="574">
        <f t="shared" si="18"/>
        <v>0</v>
      </c>
      <c r="AE48" s="574">
        <f t="shared" si="18"/>
        <v>0</v>
      </c>
      <c r="AF48" s="574">
        <f t="shared" si="18"/>
        <v>0</v>
      </c>
      <c r="AG48" s="574">
        <f t="shared" si="18"/>
        <v>0</v>
      </c>
      <c r="AH48" s="574">
        <f t="shared" si="18"/>
        <v>0</v>
      </c>
      <c r="AI48" s="574">
        <f t="shared" si="18"/>
        <v>0</v>
      </c>
      <c r="AJ48" s="574">
        <f t="shared" si="18"/>
        <v>0</v>
      </c>
      <c r="AK48" s="574">
        <f t="shared" si="18"/>
        <v>0</v>
      </c>
      <c r="AL48" s="574">
        <f t="shared" si="18"/>
        <v>0</v>
      </c>
      <c r="AM48" s="574">
        <f t="shared" si="18"/>
        <v>0</v>
      </c>
      <c r="AN48" s="574">
        <f t="shared" si="18"/>
        <v>0</v>
      </c>
      <c r="AO48" s="574">
        <f t="shared" si="18"/>
        <v>0</v>
      </c>
      <c r="AP48" s="574">
        <f t="shared" si="18"/>
        <v>0</v>
      </c>
      <c r="AQ48" s="574">
        <f t="shared" si="18"/>
        <v>0</v>
      </c>
      <c r="AR48" s="572">
        <f t="shared" si="3"/>
        <v>0</v>
      </c>
      <c r="AS48" s="572">
        <f t="shared" si="4"/>
        <v>0</v>
      </c>
      <c r="AT48" s="572">
        <f t="shared" si="5"/>
        <v>0</v>
      </c>
      <c r="AV48" s="575" t="str">
        <f t="shared" si="2"/>
        <v/>
      </c>
      <c r="AW48" s="560">
        <f>IF(AND(C48=1,定員30名以上!C49="○",定員30名以上!C149&gt;=5),2,IF(AND(C48=1,定員30名以上!C49="○",定員30名以上!C149&lt;5),1,IF(AND(C48=0,定員30名以上!C49="○"),1,0)))</f>
        <v>0</v>
      </c>
      <c r="AX48" s="560">
        <f>IF(AND(D48=1,定員30名以上!D49="○",定員30名以上!D149&gt;=5),2,IF(AND(D48=1,定員30名以上!D49="○",定員30名以上!D149&lt;5),1,IF(AND(D48=0,定員30名以上!D49="○"),1,0)))</f>
        <v>0</v>
      </c>
      <c r="AY48" s="560">
        <f>IF(AND(E48=1,定員30名以上!E49="○",定員30名以上!E149&gt;=5),2,IF(AND(E48=1,定員30名以上!E49="○",定員30名以上!E149&lt;5),1,IF(AND(E48=0,定員30名以上!E49="○"),1,0)))</f>
        <v>0</v>
      </c>
      <c r="AZ48" s="560">
        <f>IF(AND(F48=1,定員30名以上!F49="○",定員30名以上!F149&gt;=5),2,IF(AND(F48=1,定員30名以上!F49="○",定員30名以上!F149&lt;5),1,IF(AND(F48=0,定員30名以上!F49="○"),1,0)))</f>
        <v>0</v>
      </c>
      <c r="BA48" s="560">
        <f>IF(AND(G48=1,定員30名以上!G49="○",定員30名以上!G149&gt;=5),2,IF(AND(G48=1,定員30名以上!G49="○",定員30名以上!G149&lt;5),1,IF(AND(G48=0,定員30名以上!G49="○"),1,0)))</f>
        <v>0</v>
      </c>
      <c r="BB48" s="560">
        <f>IF(AND(H48=1,定員30名以上!H49="○",定員30名以上!H149&gt;=5),2,IF(AND(H48=1,定員30名以上!H49="○",定員30名以上!H149&lt;5),1,IF(AND(H48=0,定員30名以上!H49="○"),1,0)))</f>
        <v>0</v>
      </c>
      <c r="BC48" s="560">
        <f>IF(AND(I48=1,定員30名以上!I49="○",定員30名以上!I149&gt;=5),2,IF(AND(I48=1,定員30名以上!I49="○",定員30名以上!I149&lt;5),1,IF(AND(I48=0,定員30名以上!I49="○"),1,0)))</f>
        <v>0</v>
      </c>
      <c r="BD48" s="560">
        <f>IF(AND(J48=1,定員30名以上!J49="○",定員30名以上!J149&gt;=5),2,IF(AND(J48=1,定員30名以上!J49="○",定員30名以上!J149&lt;5),1,IF(AND(J48=0,定員30名以上!J49="○"),1,0)))</f>
        <v>0</v>
      </c>
      <c r="BE48" s="560">
        <f>IF(AND(K48=1,定員30名以上!K49="○",定員30名以上!K149&gt;=5),2,IF(AND(K48=1,定員30名以上!K49="○",定員30名以上!K149&lt;5),1,IF(AND(K48=0,定員30名以上!K49="○"),1,0)))</f>
        <v>0</v>
      </c>
      <c r="BF48" s="560">
        <f>IF(AND(L48=1,定員30名以上!L49="○",定員30名以上!L149&gt;=5),2,IF(AND(L48=1,定員30名以上!L49="○",定員30名以上!L149&lt;5),1,IF(AND(L48=0,定員30名以上!L49="○"),1,0)))</f>
        <v>0</v>
      </c>
      <c r="BG48" s="560">
        <f>IF(AND(M48=1,定員30名以上!M49="○",定員30名以上!M149&gt;=5),2,IF(AND(M48=1,定員30名以上!M49="○",定員30名以上!M149&lt;5),1,IF(AND(M48=0,定員30名以上!M49="○"),1,0)))</f>
        <v>0</v>
      </c>
      <c r="BH48" s="560">
        <f>IF(AND(N48=1,定員30名以上!N49="○",定員30名以上!N149&gt;=5),2,IF(AND(N48=1,定員30名以上!N49="○",定員30名以上!N149&lt;5),1,IF(AND(N48=0,定員30名以上!N49="○"),1,0)))</f>
        <v>0</v>
      </c>
      <c r="BI48" s="560">
        <f>IF(AND(O48=1,定員30名以上!O49="○",定員30名以上!O149&gt;=5),2,IF(AND(O48=1,定員30名以上!O49="○",定員30名以上!O149&lt;5),1,IF(AND(O48=0,定員30名以上!O49="○"),1,0)))</f>
        <v>0</v>
      </c>
      <c r="BJ48" s="560">
        <f>IF(AND(P48=1,定員30名以上!P49="○",定員30名以上!P149&gt;=5),2,IF(AND(P48=1,定員30名以上!P49="○",定員30名以上!P149&lt;5),1,IF(AND(P48=0,定員30名以上!P49="○"),1,0)))</f>
        <v>0</v>
      </c>
      <c r="BK48" s="560">
        <f>IF(AND(Q48=1,定員30名以上!Q49="○",定員30名以上!Q149&gt;=5),2,IF(AND(Q48=1,定員30名以上!Q49="○",定員30名以上!Q149&lt;5),1,IF(AND(Q48=0,定員30名以上!Q49="○"),1,0)))</f>
        <v>0</v>
      </c>
      <c r="BL48" s="560">
        <f>IF(AND(R48=1,定員30名以上!R49="○",定員30名以上!R149&gt;=5),2,IF(AND(R48=1,定員30名以上!R49="○",定員30名以上!R149&lt;5),1,IF(AND(R48=0,定員30名以上!R49="○"),1,0)))</f>
        <v>0</v>
      </c>
      <c r="BM48" s="560">
        <f>IF(AND(S48=1,定員30名以上!S49="○",定員30名以上!S149&gt;=5),2,IF(AND(S48=1,定員30名以上!S49="○",定員30名以上!S149&lt;5),1,IF(AND(S48=0,定員30名以上!S49="○"),1,0)))</f>
        <v>0</v>
      </c>
      <c r="BN48" s="560">
        <f>IF(AND(T48=1,定員30名以上!T49="○",定員30名以上!T149&gt;=5),2,IF(AND(T48=1,定員30名以上!T49="○",定員30名以上!T149&lt;5),1,IF(AND(T48=0,定員30名以上!T49="○"),1,0)))</f>
        <v>0</v>
      </c>
      <c r="BO48" s="560">
        <f>IF(AND(U48=1,定員30名以上!U49="○",定員30名以上!U149&gt;=5),2,IF(AND(U48=1,定員30名以上!U49="○",定員30名以上!U149&lt;5),1,IF(AND(U48=0,定員30名以上!U49="○"),1,0)))</f>
        <v>0</v>
      </c>
      <c r="BP48" s="560">
        <f>IF(AND(V48=1,定員30名以上!V49="○",定員30名以上!V149&gt;=5),2,IF(AND(V48=1,定員30名以上!V49="○",定員30名以上!V149&lt;5),1,IF(AND(V48=0,定員30名以上!V49="○"),1,0)))</f>
        <v>0</v>
      </c>
      <c r="BQ48" s="560">
        <f>IF(AND(W48=1,定員30名以上!W49="○",定員30名以上!W149&gt;=5),2,IF(AND(W48=1,定員30名以上!W49="○",定員30名以上!W149&lt;5),1,IF(AND(W48=0,定員30名以上!W49="○"),1,0)))</f>
        <v>0</v>
      </c>
      <c r="BR48" s="560">
        <f>IF(AND(X48=1,定員30名以上!X49="○",定員30名以上!X149&gt;=5),2,IF(AND(X48=1,定員30名以上!X49="○",定員30名以上!X149&lt;5),1,IF(AND(X48=0,定員30名以上!X49="○"),1,0)))</f>
        <v>0</v>
      </c>
      <c r="BS48" s="560">
        <f>IF(AND(Y48=1,定員30名以上!Y49="○",定員30名以上!Y149&gt;=5),2,IF(AND(Y48=1,定員30名以上!Y49="○",定員30名以上!Y149&lt;5),1,IF(AND(Y48=0,定員30名以上!Y49="○"),1,0)))</f>
        <v>0</v>
      </c>
      <c r="BT48" s="560">
        <f>IF(AND(Z48=1,定員30名以上!Z49="○",定員30名以上!Z149&gt;=5),2,IF(AND(Z48=1,定員30名以上!Z49="○",定員30名以上!Z149&lt;5),1,IF(AND(Z48=0,定員30名以上!Z49="○"),1,0)))</f>
        <v>0</v>
      </c>
      <c r="BU48" s="560">
        <f>IF(AND(AA48=1,定員30名以上!AA49="○",定員30名以上!AA149&gt;=5),2,IF(AND(AA48=1,定員30名以上!AA49="○",定員30名以上!AA149&lt;5),1,IF(AND(AA48=0,定員30名以上!AA49="○"),1,0)))</f>
        <v>0</v>
      </c>
      <c r="BV48" s="560">
        <f>IF(AND(AB48=1,定員30名以上!AB49="○",定員30名以上!AB149&gt;=5),2,IF(AND(AB48=1,定員30名以上!AB49="○",定員30名以上!AB149&lt;5),1,IF(AND(AB48=0,定員30名以上!AB49="○"),1,0)))</f>
        <v>0</v>
      </c>
      <c r="BW48" s="560">
        <f>IF(AND(AC48=1,定員30名以上!AC49="○",定員30名以上!AC149&gt;=5),2,IF(AND(AC48=1,定員30名以上!AC49="○",定員30名以上!AC149&lt;5),1,IF(AND(AC48=0,定員30名以上!AC49="○"),1,0)))</f>
        <v>0</v>
      </c>
      <c r="BX48" s="560">
        <f>IF(AND(AD48=1,定員30名以上!AD49="○",定員30名以上!AD149&gt;=5),2,IF(AND(AD48=1,定員30名以上!AD49="○",定員30名以上!AD149&lt;5),1,IF(AND(AD48=0,定員30名以上!AD49="○"),1,0)))</f>
        <v>0</v>
      </c>
      <c r="BY48" s="560">
        <f>IF(AND(AE48=1,定員30名以上!AE49="○",定員30名以上!AE149&gt;=5),2,IF(AND(AE48=1,定員30名以上!AE49="○",定員30名以上!AE149&lt;5),1,IF(AND(AE48=0,定員30名以上!AE49="○"),1,0)))</f>
        <v>0</v>
      </c>
      <c r="BZ48" s="560">
        <f>IF(AND(AF48=1,定員30名以上!AF49="○",定員30名以上!AF149&gt;=5),2,IF(AND(AF48=1,定員30名以上!AF49="○",定員30名以上!AF149&lt;5),1,IF(AND(AF48=0,定員30名以上!AF49="○"),1,0)))</f>
        <v>0</v>
      </c>
      <c r="CA48" s="560">
        <f>IF(AND(AG48=1,定員30名以上!AG49="○",定員30名以上!AG149&gt;=5),2,IF(AND(AG48=1,定員30名以上!AG49="○",定員30名以上!AG149&lt;5),1,IF(AND(AG48=0,定員30名以上!AG49="○"),1,0)))</f>
        <v>0</v>
      </c>
      <c r="CB48" s="560">
        <f>IF(AND(AH48=1,定員30名以上!AH49="○",定員30名以上!AH149&gt;=5),2,IF(AND(AH48=1,定員30名以上!AH49="○",定員30名以上!AH149&lt;5),1,IF(AND(AH48=0,定員30名以上!AH49="○"),1,0)))</f>
        <v>0</v>
      </c>
      <c r="CC48" s="560">
        <f>IF(AND(AI48=1,定員30名以上!AI49="○",定員30名以上!AI149&gt;=5),2,IF(AND(AI48=1,定員30名以上!AI49="○",定員30名以上!AI149&lt;5),1,IF(AND(AI48=0,定員30名以上!AI49="○"),1,0)))</f>
        <v>0</v>
      </c>
      <c r="CD48" s="560">
        <f>IF(AND(AJ48=1,定員30名以上!AJ49="○",定員30名以上!AJ149&gt;=5),2,IF(AND(AJ48=1,定員30名以上!AJ49="○",定員30名以上!AJ149&lt;5),1,IF(AND(AJ48=0,定員30名以上!AJ49="○"),1,0)))</f>
        <v>0</v>
      </c>
      <c r="CE48" s="560">
        <f>IF(AND(AK48=1,定員30名以上!AK49="○",定員30名以上!AK149&gt;=5),2,IF(AND(AK48=1,定員30名以上!AK49="○",定員30名以上!AK149&lt;5),1,IF(AND(AK48=0,定員30名以上!AK49="○"),1,0)))</f>
        <v>0</v>
      </c>
      <c r="CF48" s="560">
        <f>IF(AND(AL48=1,定員30名以上!AL49="○",定員30名以上!AL149&gt;=5),2,IF(AND(AL48=1,定員30名以上!AL49="○",定員30名以上!AL149&lt;5),1,IF(AND(AL48=0,定員30名以上!AL49="○"),1,0)))</f>
        <v>0</v>
      </c>
      <c r="CG48" s="560">
        <f>IF(AND(AM48=1,定員30名以上!AM49="○",定員30名以上!AM149&gt;=5),2,IF(AND(AM48=1,定員30名以上!AM49="○",定員30名以上!AM149&lt;5),1,IF(AND(AM48=0,定員30名以上!AM49="○"),1,0)))</f>
        <v>0</v>
      </c>
      <c r="CH48" s="560">
        <f>IF(AND(AN48=1,定員30名以上!AN49="○",定員30名以上!AN149&gt;=5),2,IF(AND(AN48=1,定員30名以上!AN49="○",定員30名以上!AN149&lt;5),1,IF(AND(AN48=0,定員30名以上!AN49="○"),1,0)))</f>
        <v>0</v>
      </c>
      <c r="CI48" s="560">
        <f>IF(AND(AO48=1,定員30名以上!AO49="○",定員30名以上!AO149&gt;=5),2,IF(AND(AO48=1,定員30名以上!AO49="○",定員30名以上!AO149&lt;5),1,IF(AND(AO48=0,定員30名以上!AO49="○"),1,0)))</f>
        <v>0</v>
      </c>
      <c r="CJ48" s="560">
        <f>IF(AND(AP48=1,定員30名以上!AP49="○",定員30名以上!AP149&gt;=5),2,IF(AND(AP48=1,定員30名以上!AP49="○",定員30名以上!AP149&lt;5),1,IF(AND(AP48=0,定員30名以上!AP49="○"),1,0)))</f>
        <v>0</v>
      </c>
      <c r="CK48" s="560">
        <f>IF(AND(AQ48=1,定員30名以上!AQ49="○",定員30名以上!AQ149&gt;=5),2,IF(AND(AQ48=1,定員30名以上!AQ49="○",定員30名以上!AQ149&lt;5),1,IF(AND(AQ48=0,定員30名以上!AQ49="○"),1,0)))</f>
        <v>0</v>
      </c>
      <c r="CL48" s="560">
        <f t="shared" si="8"/>
        <v>0</v>
      </c>
      <c r="CM48" s="560">
        <f t="shared" si="6"/>
        <v>0</v>
      </c>
      <c r="CN48" s="560">
        <f t="shared" si="7"/>
        <v>0</v>
      </c>
    </row>
    <row r="49" spans="1:92">
      <c r="A49" s="572">
        <v>42</v>
      </c>
      <c r="B49" s="573"/>
      <c r="C49" s="574">
        <f t="shared" si="18"/>
        <v>1</v>
      </c>
      <c r="D49" s="574">
        <f t="shared" si="18"/>
        <v>1</v>
      </c>
      <c r="E49" s="574">
        <f t="shared" si="18"/>
        <v>1</v>
      </c>
      <c r="F49" s="574">
        <f t="shared" si="18"/>
        <v>1</v>
      </c>
      <c r="G49" s="574">
        <f t="shared" si="18"/>
        <v>1</v>
      </c>
      <c r="H49" s="574">
        <f t="shared" si="18"/>
        <v>1</v>
      </c>
      <c r="I49" s="574">
        <f t="shared" si="18"/>
        <v>1</v>
      </c>
      <c r="J49" s="574">
        <f t="shared" si="18"/>
        <v>1</v>
      </c>
      <c r="K49" s="574">
        <f t="shared" si="18"/>
        <v>0</v>
      </c>
      <c r="L49" s="574">
        <f t="shared" ref="L49:AQ49" si="19">IF(OR(AND(44626&gt;=L150,L150&gt;=44588),AND(45382&gt;=L150,L150&gt;=44659)),1,0)</f>
        <v>0</v>
      </c>
      <c r="M49" s="574">
        <f t="shared" si="19"/>
        <v>0</v>
      </c>
      <c r="N49" s="574">
        <f t="shared" si="19"/>
        <v>0</v>
      </c>
      <c r="O49" s="574">
        <f t="shared" si="19"/>
        <v>0</v>
      </c>
      <c r="P49" s="574">
        <f t="shared" si="19"/>
        <v>0</v>
      </c>
      <c r="Q49" s="574">
        <f t="shared" si="19"/>
        <v>0</v>
      </c>
      <c r="R49" s="574">
        <f t="shared" si="19"/>
        <v>0</v>
      </c>
      <c r="S49" s="574">
        <f t="shared" si="19"/>
        <v>0</v>
      </c>
      <c r="T49" s="574">
        <f t="shared" si="19"/>
        <v>0</v>
      </c>
      <c r="U49" s="574">
        <f t="shared" si="19"/>
        <v>1</v>
      </c>
      <c r="V49" s="574">
        <f t="shared" si="19"/>
        <v>1</v>
      </c>
      <c r="W49" s="574">
        <f t="shared" si="19"/>
        <v>1</v>
      </c>
      <c r="X49" s="574">
        <f t="shared" si="19"/>
        <v>1</v>
      </c>
      <c r="Y49" s="574">
        <f t="shared" si="19"/>
        <v>1</v>
      </c>
      <c r="Z49" s="574">
        <f t="shared" si="19"/>
        <v>1</v>
      </c>
      <c r="AA49" s="574">
        <f t="shared" si="19"/>
        <v>1</v>
      </c>
      <c r="AB49" s="574">
        <f t="shared" si="19"/>
        <v>0</v>
      </c>
      <c r="AC49" s="574">
        <f t="shared" si="19"/>
        <v>0</v>
      </c>
      <c r="AD49" s="574">
        <f t="shared" si="19"/>
        <v>0</v>
      </c>
      <c r="AE49" s="574">
        <f t="shared" si="19"/>
        <v>0</v>
      </c>
      <c r="AF49" s="574">
        <f t="shared" si="19"/>
        <v>0</v>
      </c>
      <c r="AG49" s="574">
        <f t="shared" si="19"/>
        <v>0</v>
      </c>
      <c r="AH49" s="574">
        <f t="shared" si="19"/>
        <v>0</v>
      </c>
      <c r="AI49" s="574">
        <f t="shared" si="19"/>
        <v>0</v>
      </c>
      <c r="AJ49" s="574">
        <f t="shared" si="19"/>
        <v>0</v>
      </c>
      <c r="AK49" s="574">
        <f t="shared" si="19"/>
        <v>0</v>
      </c>
      <c r="AL49" s="574">
        <f t="shared" si="19"/>
        <v>0</v>
      </c>
      <c r="AM49" s="574">
        <f t="shared" si="19"/>
        <v>0</v>
      </c>
      <c r="AN49" s="574">
        <f t="shared" si="19"/>
        <v>0</v>
      </c>
      <c r="AO49" s="574">
        <f t="shared" si="19"/>
        <v>0</v>
      </c>
      <c r="AP49" s="574">
        <f t="shared" si="19"/>
        <v>0</v>
      </c>
      <c r="AQ49" s="574">
        <f t="shared" si="19"/>
        <v>0</v>
      </c>
      <c r="AR49" s="572">
        <f t="shared" si="3"/>
        <v>0</v>
      </c>
      <c r="AS49" s="572">
        <f t="shared" si="4"/>
        <v>0</v>
      </c>
      <c r="AT49" s="572">
        <f t="shared" si="5"/>
        <v>0</v>
      </c>
      <c r="AV49" s="575" t="str">
        <f t="shared" si="2"/>
        <v/>
      </c>
      <c r="AW49" s="560">
        <f>IF(AND(C49=1,定員30名以上!C50="○",定員30名以上!C150&gt;=5),2,IF(AND(C49=1,定員30名以上!C50="○",定員30名以上!C150&lt;5),1,IF(AND(C49=0,定員30名以上!C50="○"),1,0)))</f>
        <v>0</v>
      </c>
      <c r="AX49" s="560">
        <f>IF(AND(D49=1,定員30名以上!D50="○",定員30名以上!D150&gt;=5),2,IF(AND(D49=1,定員30名以上!D50="○",定員30名以上!D150&lt;5),1,IF(AND(D49=0,定員30名以上!D50="○"),1,0)))</f>
        <v>0</v>
      </c>
      <c r="AY49" s="560">
        <f>IF(AND(E49=1,定員30名以上!E50="○",定員30名以上!E150&gt;=5),2,IF(AND(E49=1,定員30名以上!E50="○",定員30名以上!E150&lt;5),1,IF(AND(E49=0,定員30名以上!E50="○"),1,0)))</f>
        <v>0</v>
      </c>
      <c r="AZ49" s="560">
        <f>IF(AND(F49=1,定員30名以上!F50="○",定員30名以上!F150&gt;=5),2,IF(AND(F49=1,定員30名以上!F50="○",定員30名以上!F150&lt;5),1,IF(AND(F49=0,定員30名以上!F50="○"),1,0)))</f>
        <v>0</v>
      </c>
      <c r="BA49" s="560">
        <f>IF(AND(G49=1,定員30名以上!G50="○",定員30名以上!G150&gt;=5),2,IF(AND(G49=1,定員30名以上!G50="○",定員30名以上!G150&lt;5),1,IF(AND(G49=0,定員30名以上!G50="○"),1,0)))</f>
        <v>0</v>
      </c>
      <c r="BB49" s="560">
        <f>IF(AND(H49=1,定員30名以上!H50="○",定員30名以上!H150&gt;=5),2,IF(AND(H49=1,定員30名以上!H50="○",定員30名以上!H150&lt;5),1,IF(AND(H49=0,定員30名以上!H50="○"),1,0)))</f>
        <v>0</v>
      </c>
      <c r="BC49" s="560">
        <f>IF(AND(I49=1,定員30名以上!I50="○",定員30名以上!I150&gt;=5),2,IF(AND(I49=1,定員30名以上!I50="○",定員30名以上!I150&lt;5),1,IF(AND(I49=0,定員30名以上!I50="○"),1,0)))</f>
        <v>0</v>
      </c>
      <c r="BD49" s="560">
        <f>IF(AND(J49=1,定員30名以上!J50="○",定員30名以上!J150&gt;=5),2,IF(AND(J49=1,定員30名以上!J50="○",定員30名以上!J150&lt;5),1,IF(AND(J49=0,定員30名以上!J50="○"),1,0)))</f>
        <v>0</v>
      </c>
      <c r="BE49" s="560">
        <f>IF(AND(K49=1,定員30名以上!K50="○",定員30名以上!K150&gt;=5),2,IF(AND(K49=1,定員30名以上!K50="○",定員30名以上!K150&lt;5),1,IF(AND(K49=0,定員30名以上!K50="○"),1,0)))</f>
        <v>0</v>
      </c>
      <c r="BF49" s="560">
        <f>IF(AND(L49=1,定員30名以上!L50="○",定員30名以上!L150&gt;=5),2,IF(AND(L49=1,定員30名以上!L50="○",定員30名以上!L150&lt;5),1,IF(AND(L49=0,定員30名以上!L50="○"),1,0)))</f>
        <v>0</v>
      </c>
      <c r="BG49" s="560">
        <f>IF(AND(M49=1,定員30名以上!M50="○",定員30名以上!M150&gt;=5),2,IF(AND(M49=1,定員30名以上!M50="○",定員30名以上!M150&lt;5),1,IF(AND(M49=0,定員30名以上!M50="○"),1,0)))</f>
        <v>0</v>
      </c>
      <c r="BH49" s="560">
        <f>IF(AND(N49=1,定員30名以上!N50="○",定員30名以上!N150&gt;=5),2,IF(AND(N49=1,定員30名以上!N50="○",定員30名以上!N150&lt;5),1,IF(AND(N49=0,定員30名以上!N50="○"),1,0)))</f>
        <v>0</v>
      </c>
      <c r="BI49" s="560">
        <f>IF(AND(O49=1,定員30名以上!O50="○",定員30名以上!O150&gt;=5),2,IF(AND(O49=1,定員30名以上!O50="○",定員30名以上!O150&lt;5),1,IF(AND(O49=0,定員30名以上!O50="○"),1,0)))</f>
        <v>0</v>
      </c>
      <c r="BJ49" s="560">
        <f>IF(AND(P49=1,定員30名以上!P50="○",定員30名以上!P150&gt;=5),2,IF(AND(P49=1,定員30名以上!P50="○",定員30名以上!P150&lt;5),1,IF(AND(P49=0,定員30名以上!P50="○"),1,0)))</f>
        <v>0</v>
      </c>
      <c r="BK49" s="560">
        <f>IF(AND(Q49=1,定員30名以上!Q50="○",定員30名以上!Q150&gt;=5),2,IF(AND(Q49=1,定員30名以上!Q50="○",定員30名以上!Q150&lt;5),1,IF(AND(Q49=0,定員30名以上!Q50="○"),1,0)))</f>
        <v>0</v>
      </c>
      <c r="BL49" s="560">
        <f>IF(AND(R49=1,定員30名以上!R50="○",定員30名以上!R150&gt;=5),2,IF(AND(R49=1,定員30名以上!R50="○",定員30名以上!R150&lt;5),1,IF(AND(R49=0,定員30名以上!R50="○"),1,0)))</f>
        <v>0</v>
      </c>
      <c r="BM49" s="560">
        <f>IF(AND(S49=1,定員30名以上!S50="○",定員30名以上!S150&gt;=5),2,IF(AND(S49=1,定員30名以上!S50="○",定員30名以上!S150&lt;5),1,IF(AND(S49=0,定員30名以上!S50="○"),1,0)))</f>
        <v>0</v>
      </c>
      <c r="BN49" s="560">
        <f>IF(AND(T49=1,定員30名以上!T50="○",定員30名以上!T150&gt;=5),2,IF(AND(T49=1,定員30名以上!T50="○",定員30名以上!T150&lt;5),1,IF(AND(T49=0,定員30名以上!T50="○"),1,0)))</f>
        <v>0</v>
      </c>
      <c r="BO49" s="560">
        <f>IF(AND(U49=1,定員30名以上!U50="○",定員30名以上!U150&gt;=5),2,IF(AND(U49=1,定員30名以上!U50="○",定員30名以上!U150&lt;5),1,IF(AND(U49=0,定員30名以上!U50="○"),1,0)))</f>
        <v>0</v>
      </c>
      <c r="BP49" s="560">
        <f>IF(AND(V49=1,定員30名以上!V50="○",定員30名以上!V150&gt;=5),2,IF(AND(V49=1,定員30名以上!V50="○",定員30名以上!V150&lt;5),1,IF(AND(V49=0,定員30名以上!V50="○"),1,0)))</f>
        <v>0</v>
      </c>
      <c r="BQ49" s="560">
        <f>IF(AND(W49=1,定員30名以上!W50="○",定員30名以上!W150&gt;=5),2,IF(AND(W49=1,定員30名以上!W50="○",定員30名以上!W150&lt;5),1,IF(AND(W49=0,定員30名以上!W50="○"),1,0)))</f>
        <v>0</v>
      </c>
      <c r="BR49" s="560">
        <f>IF(AND(X49=1,定員30名以上!X50="○",定員30名以上!X150&gt;=5),2,IF(AND(X49=1,定員30名以上!X50="○",定員30名以上!X150&lt;5),1,IF(AND(X49=0,定員30名以上!X50="○"),1,0)))</f>
        <v>0</v>
      </c>
      <c r="BS49" s="560">
        <f>IF(AND(Y49=1,定員30名以上!Y50="○",定員30名以上!Y150&gt;=5),2,IF(AND(Y49=1,定員30名以上!Y50="○",定員30名以上!Y150&lt;5),1,IF(AND(Y49=0,定員30名以上!Y50="○"),1,0)))</f>
        <v>0</v>
      </c>
      <c r="BT49" s="560">
        <f>IF(AND(Z49=1,定員30名以上!Z50="○",定員30名以上!Z150&gt;=5),2,IF(AND(Z49=1,定員30名以上!Z50="○",定員30名以上!Z150&lt;5),1,IF(AND(Z49=0,定員30名以上!Z50="○"),1,0)))</f>
        <v>0</v>
      </c>
      <c r="BU49" s="560">
        <f>IF(AND(AA49=1,定員30名以上!AA50="○",定員30名以上!AA150&gt;=5),2,IF(AND(AA49=1,定員30名以上!AA50="○",定員30名以上!AA150&lt;5),1,IF(AND(AA49=0,定員30名以上!AA50="○"),1,0)))</f>
        <v>0</v>
      </c>
      <c r="BV49" s="560">
        <f>IF(AND(AB49=1,定員30名以上!AB50="○",定員30名以上!AB150&gt;=5),2,IF(AND(AB49=1,定員30名以上!AB50="○",定員30名以上!AB150&lt;5),1,IF(AND(AB49=0,定員30名以上!AB50="○"),1,0)))</f>
        <v>0</v>
      </c>
      <c r="BW49" s="560">
        <f>IF(AND(AC49=1,定員30名以上!AC50="○",定員30名以上!AC150&gt;=5),2,IF(AND(AC49=1,定員30名以上!AC50="○",定員30名以上!AC150&lt;5),1,IF(AND(AC49=0,定員30名以上!AC50="○"),1,0)))</f>
        <v>0</v>
      </c>
      <c r="BX49" s="560">
        <f>IF(AND(AD49=1,定員30名以上!AD50="○",定員30名以上!AD150&gt;=5),2,IF(AND(AD49=1,定員30名以上!AD50="○",定員30名以上!AD150&lt;5),1,IF(AND(AD49=0,定員30名以上!AD50="○"),1,0)))</f>
        <v>0</v>
      </c>
      <c r="BY49" s="560">
        <f>IF(AND(AE49=1,定員30名以上!AE50="○",定員30名以上!AE150&gt;=5),2,IF(AND(AE49=1,定員30名以上!AE50="○",定員30名以上!AE150&lt;5),1,IF(AND(AE49=0,定員30名以上!AE50="○"),1,0)))</f>
        <v>0</v>
      </c>
      <c r="BZ49" s="560">
        <f>IF(AND(AF49=1,定員30名以上!AF50="○",定員30名以上!AF150&gt;=5),2,IF(AND(AF49=1,定員30名以上!AF50="○",定員30名以上!AF150&lt;5),1,IF(AND(AF49=0,定員30名以上!AF50="○"),1,0)))</f>
        <v>0</v>
      </c>
      <c r="CA49" s="560">
        <f>IF(AND(AG49=1,定員30名以上!AG50="○",定員30名以上!AG150&gt;=5),2,IF(AND(AG49=1,定員30名以上!AG50="○",定員30名以上!AG150&lt;5),1,IF(AND(AG49=0,定員30名以上!AG50="○"),1,0)))</f>
        <v>0</v>
      </c>
      <c r="CB49" s="560">
        <f>IF(AND(AH49=1,定員30名以上!AH50="○",定員30名以上!AH150&gt;=5),2,IF(AND(AH49=1,定員30名以上!AH50="○",定員30名以上!AH150&lt;5),1,IF(AND(AH49=0,定員30名以上!AH50="○"),1,0)))</f>
        <v>0</v>
      </c>
      <c r="CC49" s="560">
        <f>IF(AND(AI49=1,定員30名以上!AI50="○",定員30名以上!AI150&gt;=5),2,IF(AND(AI49=1,定員30名以上!AI50="○",定員30名以上!AI150&lt;5),1,IF(AND(AI49=0,定員30名以上!AI50="○"),1,0)))</f>
        <v>0</v>
      </c>
      <c r="CD49" s="560">
        <f>IF(AND(AJ49=1,定員30名以上!AJ50="○",定員30名以上!AJ150&gt;=5),2,IF(AND(AJ49=1,定員30名以上!AJ50="○",定員30名以上!AJ150&lt;5),1,IF(AND(AJ49=0,定員30名以上!AJ50="○"),1,0)))</f>
        <v>0</v>
      </c>
      <c r="CE49" s="560">
        <f>IF(AND(AK49=1,定員30名以上!AK50="○",定員30名以上!AK150&gt;=5),2,IF(AND(AK49=1,定員30名以上!AK50="○",定員30名以上!AK150&lt;5),1,IF(AND(AK49=0,定員30名以上!AK50="○"),1,0)))</f>
        <v>0</v>
      </c>
      <c r="CF49" s="560">
        <f>IF(AND(AL49=1,定員30名以上!AL50="○",定員30名以上!AL150&gt;=5),2,IF(AND(AL49=1,定員30名以上!AL50="○",定員30名以上!AL150&lt;5),1,IF(AND(AL49=0,定員30名以上!AL50="○"),1,0)))</f>
        <v>0</v>
      </c>
      <c r="CG49" s="560">
        <f>IF(AND(AM49=1,定員30名以上!AM50="○",定員30名以上!AM150&gt;=5),2,IF(AND(AM49=1,定員30名以上!AM50="○",定員30名以上!AM150&lt;5),1,IF(AND(AM49=0,定員30名以上!AM50="○"),1,0)))</f>
        <v>0</v>
      </c>
      <c r="CH49" s="560">
        <f>IF(AND(AN49=1,定員30名以上!AN50="○",定員30名以上!AN150&gt;=5),2,IF(AND(AN49=1,定員30名以上!AN50="○",定員30名以上!AN150&lt;5),1,IF(AND(AN49=0,定員30名以上!AN50="○"),1,0)))</f>
        <v>0</v>
      </c>
      <c r="CI49" s="560">
        <f>IF(AND(AO49=1,定員30名以上!AO50="○",定員30名以上!AO150&gt;=5),2,IF(AND(AO49=1,定員30名以上!AO50="○",定員30名以上!AO150&lt;5),1,IF(AND(AO49=0,定員30名以上!AO50="○"),1,0)))</f>
        <v>0</v>
      </c>
      <c r="CJ49" s="560">
        <f>IF(AND(AP49=1,定員30名以上!AP50="○",定員30名以上!AP150&gt;=5),2,IF(AND(AP49=1,定員30名以上!AP50="○",定員30名以上!AP150&lt;5),1,IF(AND(AP49=0,定員30名以上!AP50="○"),1,0)))</f>
        <v>0</v>
      </c>
      <c r="CK49" s="560">
        <f>IF(AND(AQ49=1,定員30名以上!AQ50="○",定員30名以上!AQ150&gt;=5),2,IF(AND(AQ49=1,定員30名以上!AQ50="○",定員30名以上!AQ150&lt;5),1,IF(AND(AQ49=0,定員30名以上!AQ50="○"),1,0)))</f>
        <v>0</v>
      </c>
      <c r="CL49" s="560">
        <f t="shared" si="8"/>
        <v>0</v>
      </c>
      <c r="CM49" s="560">
        <f t="shared" si="6"/>
        <v>0</v>
      </c>
      <c r="CN49" s="560">
        <f t="shared" si="7"/>
        <v>0</v>
      </c>
    </row>
    <row r="50" spans="1:92">
      <c r="A50" s="572">
        <v>43</v>
      </c>
      <c r="B50" s="573"/>
      <c r="C50" s="574">
        <f t="shared" ref="C50:AQ56" si="20">IF(OR(AND(44626&gt;=C151,C151&gt;=44588),AND(45382&gt;=C151,C151&gt;=44659)),1,0)</f>
        <v>1</v>
      </c>
      <c r="D50" s="574">
        <f t="shared" si="20"/>
        <v>1</v>
      </c>
      <c r="E50" s="574">
        <f t="shared" si="20"/>
        <v>1</v>
      </c>
      <c r="F50" s="574">
        <f t="shared" si="20"/>
        <v>1</v>
      </c>
      <c r="G50" s="574">
        <f t="shared" si="20"/>
        <v>1</v>
      </c>
      <c r="H50" s="574">
        <f t="shared" si="20"/>
        <v>1</v>
      </c>
      <c r="I50" s="574">
        <f t="shared" si="20"/>
        <v>1</v>
      </c>
      <c r="J50" s="574">
        <f t="shared" si="20"/>
        <v>1</v>
      </c>
      <c r="K50" s="574">
        <f t="shared" si="20"/>
        <v>0</v>
      </c>
      <c r="L50" s="574">
        <f t="shared" si="20"/>
        <v>0</v>
      </c>
      <c r="M50" s="574">
        <f t="shared" si="20"/>
        <v>0</v>
      </c>
      <c r="N50" s="574">
        <f t="shared" si="20"/>
        <v>0</v>
      </c>
      <c r="O50" s="574">
        <f t="shared" si="20"/>
        <v>0</v>
      </c>
      <c r="P50" s="574">
        <f t="shared" si="20"/>
        <v>0</v>
      </c>
      <c r="Q50" s="574">
        <f t="shared" si="20"/>
        <v>0</v>
      </c>
      <c r="R50" s="574">
        <f t="shared" si="20"/>
        <v>0</v>
      </c>
      <c r="S50" s="574">
        <f t="shared" si="20"/>
        <v>0</v>
      </c>
      <c r="T50" s="574">
        <f t="shared" si="20"/>
        <v>0</v>
      </c>
      <c r="U50" s="574">
        <f t="shared" si="20"/>
        <v>1</v>
      </c>
      <c r="V50" s="574">
        <f t="shared" si="20"/>
        <v>1</v>
      </c>
      <c r="W50" s="574">
        <f t="shared" si="20"/>
        <v>1</v>
      </c>
      <c r="X50" s="574">
        <f t="shared" si="20"/>
        <v>1</v>
      </c>
      <c r="Y50" s="574">
        <f t="shared" si="20"/>
        <v>1</v>
      </c>
      <c r="Z50" s="574">
        <f t="shared" si="20"/>
        <v>1</v>
      </c>
      <c r="AA50" s="574">
        <f t="shared" si="20"/>
        <v>1</v>
      </c>
      <c r="AB50" s="574">
        <f t="shared" si="20"/>
        <v>0</v>
      </c>
      <c r="AC50" s="574">
        <f t="shared" si="20"/>
        <v>0</v>
      </c>
      <c r="AD50" s="574">
        <f t="shared" si="20"/>
        <v>0</v>
      </c>
      <c r="AE50" s="574">
        <f t="shared" si="20"/>
        <v>0</v>
      </c>
      <c r="AF50" s="574">
        <f t="shared" si="20"/>
        <v>0</v>
      </c>
      <c r="AG50" s="574">
        <f t="shared" si="20"/>
        <v>0</v>
      </c>
      <c r="AH50" s="574">
        <f t="shared" si="20"/>
        <v>0</v>
      </c>
      <c r="AI50" s="574">
        <f t="shared" si="20"/>
        <v>0</v>
      </c>
      <c r="AJ50" s="574">
        <f t="shared" si="20"/>
        <v>0</v>
      </c>
      <c r="AK50" s="574">
        <f t="shared" si="20"/>
        <v>0</v>
      </c>
      <c r="AL50" s="574">
        <f t="shared" si="20"/>
        <v>0</v>
      </c>
      <c r="AM50" s="574">
        <f t="shared" si="20"/>
        <v>0</v>
      </c>
      <c r="AN50" s="574">
        <f t="shared" si="20"/>
        <v>0</v>
      </c>
      <c r="AO50" s="574">
        <f t="shared" si="20"/>
        <v>0</v>
      </c>
      <c r="AP50" s="574">
        <f t="shared" si="20"/>
        <v>0</v>
      </c>
      <c r="AQ50" s="574">
        <f t="shared" si="20"/>
        <v>0</v>
      </c>
      <c r="AR50" s="572">
        <f t="shared" si="3"/>
        <v>0</v>
      </c>
      <c r="AS50" s="572">
        <f t="shared" si="4"/>
        <v>0</v>
      </c>
      <c r="AT50" s="572">
        <f t="shared" si="5"/>
        <v>0</v>
      </c>
      <c r="AV50" s="575" t="str">
        <f t="shared" si="2"/>
        <v/>
      </c>
      <c r="AW50" s="560">
        <f>IF(AND(C50=1,定員30名以上!C51="○",定員30名以上!C151&gt;=5),2,IF(AND(C50=1,定員30名以上!C51="○",定員30名以上!C151&lt;5),1,IF(AND(C50=0,定員30名以上!C51="○"),1,0)))</f>
        <v>0</v>
      </c>
      <c r="AX50" s="560">
        <f>IF(AND(D50=1,定員30名以上!D51="○",定員30名以上!D151&gt;=5),2,IF(AND(D50=1,定員30名以上!D51="○",定員30名以上!D151&lt;5),1,IF(AND(D50=0,定員30名以上!D51="○"),1,0)))</f>
        <v>0</v>
      </c>
      <c r="AY50" s="560">
        <f>IF(AND(E50=1,定員30名以上!E51="○",定員30名以上!E151&gt;=5),2,IF(AND(E50=1,定員30名以上!E51="○",定員30名以上!E151&lt;5),1,IF(AND(E50=0,定員30名以上!E51="○"),1,0)))</f>
        <v>0</v>
      </c>
      <c r="AZ50" s="560">
        <f>IF(AND(F50=1,定員30名以上!F51="○",定員30名以上!F151&gt;=5),2,IF(AND(F50=1,定員30名以上!F51="○",定員30名以上!F151&lt;5),1,IF(AND(F50=0,定員30名以上!F51="○"),1,0)))</f>
        <v>0</v>
      </c>
      <c r="BA50" s="560">
        <f>IF(AND(G50=1,定員30名以上!G51="○",定員30名以上!G151&gt;=5),2,IF(AND(G50=1,定員30名以上!G51="○",定員30名以上!G151&lt;5),1,IF(AND(G50=0,定員30名以上!G51="○"),1,0)))</f>
        <v>0</v>
      </c>
      <c r="BB50" s="560">
        <f>IF(AND(H50=1,定員30名以上!H51="○",定員30名以上!H151&gt;=5),2,IF(AND(H50=1,定員30名以上!H51="○",定員30名以上!H151&lt;5),1,IF(AND(H50=0,定員30名以上!H51="○"),1,0)))</f>
        <v>0</v>
      </c>
      <c r="BC50" s="560">
        <f>IF(AND(I50=1,定員30名以上!I51="○",定員30名以上!I151&gt;=5),2,IF(AND(I50=1,定員30名以上!I51="○",定員30名以上!I151&lt;5),1,IF(AND(I50=0,定員30名以上!I51="○"),1,0)))</f>
        <v>0</v>
      </c>
      <c r="BD50" s="560">
        <f>IF(AND(J50=1,定員30名以上!J51="○",定員30名以上!J151&gt;=5),2,IF(AND(J50=1,定員30名以上!J51="○",定員30名以上!J151&lt;5),1,IF(AND(J50=0,定員30名以上!J51="○"),1,0)))</f>
        <v>0</v>
      </c>
      <c r="BE50" s="560">
        <f>IF(AND(K50=1,定員30名以上!K51="○",定員30名以上!K151&gt;=5),2,IF(AND(K50=1,定員30名以上!K51="○",定員30名以上!K151&lt;5),1,IF(AND(K50=0,定員30名以上!K51="○"),1,0)))</f>
        <v>0</v>
      </c>
      <c r="BF50" s="560">
        <f>IF(AND(L50=1,定員30名以上!L51="○",定員30名以上!L151&gt;=5),2,IF(AND(L50=1,定員30名以上!L51="○",定員30名以上!L151&lt;5),1,IF(AND(L50=0,定員30名以上!L51="○"),1,0)))</f>
        <v>0</v>
      </c>
      <c r="BG50" s="560">
        <f>IF(AND(M50=1,定員30名以上!M51="○",定員30名以上!M151&gt;=5),2,IF(AND(M50=1,定員30名以上!M51="○",定員30名以上!M151&lt;5),1,IF(AND(M50=0,定員30名以上!M51="○"),1,0)))</f>
        <v>0</v>
      </c>
      <c r="BH50" s="560">
        <f>IF(AND(N50=1,定員30名以上!N51="○",定員30名以上!N151&gt;=5),2,IF(AND(N50=1,定員30名以上!N51="○",定員30名以上!N151&lt;5),1,IF(AND(N50=0,定員30名以上!N51="○"),1,0)))</f>
        <v>0</v>
      </c>
      <c r="BI50" s="560">
        <f>IF(AND(O50=1,定員30名以上!O51="○",定員30名以上!O151&gt;=5),2,IF(AND(O50=1,定員30名以上!O51="○",定員30名以上!O151&lt;5),1,IF(AND(O50=0,定員30名以上!O51="○"),1,0)))</f>
        <v>0</v>
      </c>
      <c r="BJ50" s="560">
        <f>IF(AND(P50=1,定員30名以上!P51="○",定員30名以上!P151&gt;=5),2,IF(AND(P50=1,定員30名以上!P51="○",定員30名以上!P151&lt;5),1,IF(AND(P50=0,定員30名以上!P51="○"),1,0)))</f>
        <v>0</v>
      </c>
      <c r="BK50" s="560">
        <f>IF(AND(Q50=1,定員30名以上!Q51="○",定員30名以上!Q151&gt;=5),2,IF(AND(Q50=1,定員30名以上!Q51="○",定員30名以上!Q151&lt;5),1,IF(AND(Q50=0,定員30名以上!Q51="○"),1,0)))</f>
        <v>0</v>
      </c>
      <c r="BL50" s="560">
        <f>IF(AND(R50=1,定員30名以上!R51="○",定員30名以上!R151&gt;=5),2,IF(AND(R50=1,定員30名以上!R51="○",定員30名以上!R151&lt;5),1,IF(AND(R50=0,定員30名以上!R51="○"),1,0)))</f>
        <v>0</v>
      </c>
      <c r="BM50" s="560">
        <f>IF(AND(S50=1,定員30名以上!S51="○",定員30名以上!S151&gt;=5),2,IF(AND(S50=1,定員30名以上!S51="○",定員30名以上!S151&lt;5),1,IF(AND(S50=0,定員30名以上!S51="○"),1,0)))</f>
        <v>0</v>
      </c>
      <c r="BN50" s="560">
        <f>IF(AND(T50=1,定員30名以上!T51="○",定員30名以上!T151&gt;=5),2,IF(AND(T50=1,定員30名以上!T51="○",定員30名以上!T151&lt;5),1,IF(AND(T50=0,定員30名以上!T51="○"),1,0)))</f>
        <v>0</v>
      </c>
      <c r="BO50" s="560">
        <f>IF(AND(U50=1,定員30名以上!U51="○",定員30名以上!U151&gt;=5),2,IF(AND(U50=1,定員30名以上!U51="○",定員30名以上!U151&lt;5),1,IF(AND(U50=0,定員30名以上!U51="○"),1,0)))</f>
        <v>0</v>
      </c>
      <c r="BP50" s="560">
        <f>IF(AND(V50=1,定員30名以上!V51="○",定員30名以上!V151&gt;=5),2,IF(AND(V50=1,定員30名以上!V51="○",定員30名以上!V151&lt;5),1,IF(AND(V50=0,定員30名以上!V51="○"),1,0)))</f>
        <v>0</v>
      </c>
      <c r="BQ50" s="560">
        <f>IF(AND(W50=1,定員30名以上!W51="○",定員30名以上!W151&gt;=5),2,IF(AND(W50=1,定員30名以上!W51="○",定員30名以上!W151&lt;5),1,IF(AND(W50=0,定員30名以上!W51="○"),1,0)))</f>
        <v>0</v>
      </c>
      <c r="BR50" s="560">
        <f>IF(AND(X50=1,定員30名以上!X51="○",定員30名以上!X151&gt;=5),2,IF(AND(X50=1,定員30名以上!X51="○",定員30名以上!X151&lt;5),1,IF(AND(X50=0,定員30名以上!X51="○"),1,0)))</f>
        <v>0</v>
      </c>
      <c r="BS50" s="560">
        <f>IF(AND(Y50=1,定員30名以上!Y51="○",定員30名以上!Y151&gt;=5),2,IF(AND(Y50=1,定員30名以上!Y51="○",定員30名以上!Y151&lt;5),1,IF(AND(Y50=0,定員30名以上!Y51="○"),1,0)))</f>
        <v>0</v>
      </c>
      <c r="BT50" s="560">
        <f>IF(AND(Z50=1,定員30名以上!Z51="○",定員30名以上!Z151&gt;=5),2,IF(AND(Z50=1,定員30名以上!Z51="○",定員30名以上!Z151&lt;5),1,IF(AND(Z50=0,定員30名以上!Z51="○"),1,0)))</f>
        <v>0</v>
      </c>
      <c r="BU50" s="560">
        <f>IF(AND(AA50=1,定員30名以上!AA51="○",定員30名以上!AA151&gt;=5),2,IF(AND(AA50=1,定員30名以上!AA51="○",定員30名以上!AA151&lt;5),1,IF(AND(AA50=0,定員30名以上!AA51="○"),1,0)))</f>
        <v>0</v>
      </c>
      <c r="BV50" s="560">
        <f>IF(AND(AB50=1,定員30名以上!AB51="○",定員30名以上!AB151&gt;=5),2,IF(AND(AB50=1,定員30名以上!AB51="○",定員30名以上!AB151&lt;5),1,IF(AND(AB50=0,定員30名以上!AB51="○"),1,0)))</f>
        <v>0</v>
      </c>
      <c r="BW50" s="560">
        <f>IF(AND(AC50=1,定員30名以上!AC51="○",定員30名以上!AC151&gt;=5),2,IF(AND(AC50=1,定員30名以上!AC51="○",定員30名以上!AC151&lt;5),1,IF(AND(AC50=0,定員30名以上!AC51="○"),1,0)))</f>
        <v>0</v>
      </c>
      <c r="BX50" s="560">
        <f>IF(AND(AD50=1,定員30名以上!AD51="○",定員30名以上!AD151&gt;=5),2,IF(AND(AD50=1,定員30名以上!AD51="○",定員30名以上!AD151&lt;5),1,IF(AND(AD50=0,定員30名以上!AD51="○"),1,0)))</f>
        <v>0</v>
      </c>
      <c r="BY50" s="560">
        <f>IF(AND(AE50=1,定員30名以上!AE51="○",定員30名以上!AE151&gt;=5),2,IF(AND(AE50=1,定員30名以上!AE51="○",定員30名以上!AE151&lt;5),1,IF(AND(AE50=0,定員30名以上!AE51="○"),1,0)))</f>
        <v>0</v>
      </c>
      <c r="BZ50" s="560">
        <f>IF(AND(AF50=1,定員30名以上!AF51="○",定員30名以上!AF151&gt;=5),2,IF(AND(AF50=1,定員30名以上!AF51="○",定員30名以上!AF151&lt;5),1,IF(AND(AF50=0,定員30名以上!AF51="○"),1,0)))</f>
        <v>0</v>
      </c>
      <c r="CA50" s="560">
        <f>IF(AND(AG50=1,定員30名以上!AG51="○",定員30名以上!AG151&gt;=5),2,IF(AND(AG50=1,定員30名以上!AG51="○",定員30名以上!AG151&lt;5),1,IF(AND(AG50=0,定員30名以上!AG51="○"),1,0)))</f>
        <v>0</v>
      </c>
      <c r="CB50" s="560">
        <f>IF(AND(AH50=1,定員30名以上!AH51="○",定員30名以上!AH151&gt;=5),2,IF(AND(AH50=1,定員30名以上!AH51="○",定員30名以上!AH151&lt;5),1,IF(AND(AH50=0,定員30名以上!AH51="○"),1,0)))</f>
        <v>0</v>
      </c>
      <c r="CC50" s="560">
        <f>IF(AND(AI50=1,定員30名以上!AI51="○",定員30名以上!AI151&gt;=5),2,IF(AND(AI50=1,定員30名以上!AI51="○",定員30名以上!AI151&lt;5),1,IF(AND(AI50=0,定員30名以上!AI51="○"),1,0)))</f>
        <v>0</v>
      </c>
      <c r="CD50" s="560">
        <f>IF(AND(AJ50=1,定員30名以上!AJ51="○",定員30名以上!AJ151&gt;=5),2,IF(AND(AJ50=1,定員30名以上!AJ51="○",定員30名以上!AJ151&lt;5),1,IF(AND(AJ50=0,定員30名以上!AJ51="○"),1,0)))</f>
        <v>0</v>
      </c>
      <c r="CE50" s="560">
        <f>IF(AND(AK50=1,定員30名以上!AK51="○",定員30名以上!AK151&gt;=5),2,IF(AND(AK50=1,定員30名以上!AK51="○",定員30名以上!AK151&lt;5),1,IF(AND(AK50=0,定員30名以上!AK51="○"),1,0)))</f>
        <v>0</v>
      </c>
      <c r="CF50" s="560">
        <f>IF(AND(AL50=1,定員30名以上!AL51="○",定員30名以上!AL151&gt;=5),2,IF(AND(AL50=1,定員30名以上!AL51="○",定員30名以上!AL151&lt;5),1,IF(AND(AL50=0,定員30名以上!AL51="○"),1,0)))</f>
        <v>0</v>
      </c>
      <c r="CG50" s="560">
        <f>IF(AND(AM50=1,定員30名以上!AM51="○",定員30名以上!AM151&gt;=5),2,IF(AND(AM50=1,定員30名以上!AM51="○",定員30名以上!AM151&lt;5),1,IF(AND(AM50=0,定員30名以上!AM51="○"),1,0)))</f>
        <v>0</v>
      </c>
      <c r="CH50" s="560">
        <f>IF(AND(AN50=1,定員30名以上!AN51="○",定員30名以上!AN151&gt;=5),2,IF(AND(AN50=1,定員30名以上!AN51="○",定員30名以上!AN151&lt;5),1,IF(AND(AN50=0,定員30名以上!AN51="○"),1,0)))</f>
        <v>0</v>
      </c>
      <c r="CI50" s="560">
        <f>IF(AND(AO50=1,定員30名以上!AO51="○",定員30名以上!AO151&gt;=5),2,IF(AND(AO50=1,定員30名以上!AO51="○",定員30名以上!AO151&lt;5),1,IF(AND(AO50=0,定員30名以上!AO51="○"),1,0)))</f>
        <v>0</v>
      </c>
      <c r="CJ50" s="560">
        <f>IF(AND(AP50=1,定員30名以上!AP51="○",定員30名以上!AP151&gt;=5),2,IF(AND(AP50=1,定員30名以上!AP51="○",定員30名以上!AP151&lt;5),1,IF(AND(AP50=0,定員30名以上!AP51="○"),1,0)))</f>
        <v>0</v>
      </c>
      <c r="CK50" s="560">
        <f>IF(AND(AQ50=1,定員30名以上!AQ51="○",定員30名以上!AQ151&gt;=5),2,IF(AND(AQ50=1,定員30名以上!AQ51="○",定員30名以上!AQ151&lt;5),1,IF(AND(AQ50=0,定員30名以上!AQ51="○"),1,0)))</f>
        <v>0</v>
      </c>
      <c r="CL50" s="560">
        <f t="shared" si="8"/>
        <v>0</v>
      </c>
      <c r="CM50" s="560">
        <f t="shared" si="6"/>
        <v>0</v>
      </c>
      <c r="CN50" s="560">
        <f t="shared" si="7"/>
        <v>0</v>
      </c>
    </row>
    <row r="51" spans="1:92">
      <c r="A51" s="572">
        <v>44</v>
      </c>
      <c r="B51" s="573"/>
      <c r="C51" s="574">
        <f t="shared" si="20"/>
        <v>1</v>
      </c>
      <c r="D51" s="574">
        <f t="shared" si="20"/>
        <v>1</v>
      </c>
      <c r="E51" s="574">
        <f t="shared" si="20"/>
        <v>1</v>
      </c>
      <c r="F51" s="574">
        <f t="shared" si="20"/>
        <v>1</v>
      </c>
      <c r="G51" s="574">
        <f t="shared" si="20"/>
        <v>1</v>
      </c>
      <c r="H51" s="574">
        <f t="shared" si="20"/>
        <v>1</v>
      </c>
      <c r="I51" s="574">
        <f t="shared" si="20"/>
        <v>1</v>
      </c>
      <c r="J51" s="574">
        <f t="shared" si="20"/>
        <v>1</v>
      </c>
      <c r="K51" s="574">
        <f t="shared" si="20"/>
        <v>0</v>
      </c>
      <c r="L51" s="574">
        <f t="shared" si="20"/>
        <v>0</v>
      </c>
      <c r="M51" s="574">
        <f t="shared" si="20"/>
        <v>0</v>
      </c>
      <c r="N51" s="574">
        <f t="shared" si="20"/>
        <v>0</v>
      </c>
      <c r="O51" s="574">
        <f t="shared" si="20"/>
        <v>0</v>
      </c>
      <c r="P51" s="574">
        <f t="shared" si="20"/>
        <v>0</v>
      </c>
      <c r="Q51" s="574">
        <f t="shared" si="20"/>
        <v>0</v>
      </c>
      <c r="R51" s="574">
        <f t="shared" si="20"/>
        <v>0</v>
      </c>
      <c r="S51" s="574">
        <f t="shared" si="20"/>
        <v>0</v>
      </c>
      <c r="T51" s="574">
        <f t="shared" si="20"/>
        <v>0</v>
      </c>
      <c r="U51" s="574">
        <f t="shared" si="20"/>
        <v>1</v>
      </c>
      <c r="V51" s="574">
        <f t="shared" si="20"/>
        <v>1</v>
      </c>
      <c r="W51" s="574">
        <f t="shared" si="20"/>
        <v>1</v>
      </c>
      <c r="X51" s="574">
        <f t="shared" si="20"/>
        <v>1</v>
      </c>
      <c r="Y51" s="574">
        <f t="shared" si="20"/>
        <v>1</v>
      </c>
      <c r="Z51" s="574">
        <f t="shared" si="20"/>
        <v>1</v>
      </c>
      <c r="AA51" s="574">
        <f t="shared" si="20"/>
        <v>1</v>
      </c>
      <c r="AB51" s="574">
        <f t="shared" si="20"/>
        <v>0</v>
      </c>
      <c r="AC51" s="574">
        <f t="shared" si="20"/>
        <v>0</v>
      </c>
      <c r="AD51" s="574">
        <f t="shared" si="20"/>
        <v>0</v>
      </c>
      <c r="AE51" s="574">
        <f t="shared" si="20"/>
        <v>0</v>
      </c>
      <c r="AF51" s="574">
        <f t="shared" si="20"/>
        <v>0</v>
      </c>
      <c r="AG51" s="574">
        <f t="shared" si="20"/>
        <v>0</v>
      </c>
      <c r="AH51" s="574">
        <f t="shared" si="20"/>
        <v>0</v>
      </c>
      <c r="AI51" s="574">
        <f t="shared" si="20"/>
        <v>0</v>
      </c>
      <c r="AJ51" s="574">
        <f t="shared" si="20"/>
        <v>0</v>
      </c>
      <c r="AK51" s="574">
        <f t="shared" si="20"/>
        <v>0</v>
      </c>
      <c r="AL51" s="574">
        <f t="shared" si="20"/>
        <v>0</v>
      </c>
      <c r="AM51" s="574">
        <f t="shared" si="20"/>
        <v>0</v>
      </c>
      <c r="AN51" s="574">
        <f t="shared" si="20"/>
        <v>0</v>
      </c>
      <c r="AO51" s="574">
        <f t="shared" si="20"/>
        <v>0</v>
      </c>
      <c r="AP51" s="574">
        <f t="shared" si="20"/>
        <v>0</v>
      </c>
      <c r="AQ51" s="574">
        <f t="shared" si="20"/>
        <v>0</v>
      </c>
      <c r="AR51" s="572">
        <f t="shared" si="3"/>
        <v>0</v>
      </c>
      <c r="AS51" s="572">
        <f t="shared" si="4"/>
        <v>0</v>
      </c>
      <c r="AT51" s="572">
        <f t="shared" si="5"/>
        <v>0</v>
      </c>
      <c r="AV51" s="575" t="str">
        <f t="shared" si="2"/>
        <v/>
      </c>
      <c r="AW51" s="560">
        <f>IF(AND(C51=1,定員30名以上!C52="○",定員30名以上!C152&gt;=5),2,IF(AND(C51=1,定員30名以上!C52="○",定員30名以上!C152&lt;5),1,IF(AND(C51=0,定員30名以上!C52="○"),1,0)))</f>
        <v>0</v>
      </c>
      <c r="AX51" s="560">
        <f>IF(AND(D51=1,定員30名以上!D52="○",定員30名以上!D152&gt;=5),2,IF(AND(D51=1,定員30名以上!D52="○",定員30名以上!D152&lt;5),1,IF(AND(D51=0,定員30名以上!D52="○"),1,0)))</f>
        <v>0</v>
      </c>
      <c r="AY51" s="560">
        <f>IF(AND(E51=1,定員30名以上!E52="○",定員30名以上!E152&gt;=5),2,IF(AND(E51=1,定員30名以上!E52="○",定員30名以上!E152&lt;5),1,IF(AND(E51=0,定員30名以上!E52="○"),1,0)))</f>
        <v>0</v>
      </c>
      <c r="AZ51" s="560">
        <f>IF(AND(F51=1,定員30名以上!F52="○",定員30名以上!F152&gt;=5),2,IF(AND(F51=1,定員30名以上!F52="○",定員30名以上!F152&lt;5),1,IF(AND(F51=0,定員30名以上!F52="○"),1,0)))</f>
        <v>0</v>
      </c>
      <c r="BA51" s="560">
        <f>IF(AND(G51=1,定員30名以上!G52="○",定員30名以上!G152&gt;=5),2,IF(AND(G51=1,定員30名以上!G52="○",定員30名以上!G152&lt;5),1,IF(AND(G51=0,定員30名以上!G52="○"),1,0)))</f>
        <v>0</v>
      </c>
      <c r="BB51" s="560">
        <f>IF(AND(H51=1,定員30名以上!H52="○",定員30名以上!H152&gt;=5),2,IF(AND(H51=1,定員30名以上!H52="○",定員30名以上!H152&lt;5),1,IF(AND(H51=0,定員30名以上!H52="○"),1,0)))</f>
        <v>0</v>
      </c>
      <c r="BC51" s="560">
        <f>IF(AND(I51=1,定員30名以上!I52="○",定員30名以上!I152&gt;=5),2,IF(AND(I51=1,定員30名以上!I52="○",定員30名以上!I152&lt;5),1,IF(AND(I51=0,定員30名以上!I52="○"),1,0)))</f>
        <v>0</v>
      </c>
      <c r="BD51" s="560">
        <f>IF(AND(J51=1,定員30名以上!J52="○",定員30名以上!J152&gt;=5),2,IF(AND(J51=1,定員30名以上!J52="○",定員30名以上!J152&lt;5),1,IF(AND(J51=0,定員30名以上!J52="○"),1,0)))</f>
        <v>0</v>
      </c>
      <c r="BE51" s="560">
        <f>IF(AND(K51=1,定員30名以上!K52="○",定員30名以上!K152&gt;=5),2,IF(AND(K51=1,定員30名以上!K52="○",定員30名以上!K152&lt;5),1,IF(AND(K51=0,定員30名以上!K52="○"),1,0)))</f>
        <v>0</v>
      </c>
      <c r="BF51" s="560">
        <f>IF(AND(L51=1,定員30名以上!L52="○",定員30名以上!L152&gt;=5),2,IF(AND(L51=1,定員30名以上!L52="○",定員30名以上!L152&lt;5),1,IF(AND(L51=0,定員30名以上!L52="○"),1,0)))</f>
        <v>0</v>
      </c>
      <c r="BG51" s="560">
        <f>IF(AND(M51=1,定員30名以上!M52="○",定員30名以上!M152&gt;=5),2,IF(AND(M51=1,定員30名以上!M52="○",定員30名以上!M152&lt;5),1,IF(AND(M51=0,定員30名以上!M52="○"),1,0)))</f>
        <v>0</v>
      </c>
      <c r="BH51" s="560">
        <f>IF(AND(N51=1,定員30名以上!N52="○",定員30名以上!N152&gt;=5),2,IF(AND(N51=1,定員30名以上!N52="○",定員30名以上!N152&lt;5),1,IF(AND(N51=0,定員30名以上!N52="○"),1,0)))</f>
        <v>0</v>
      </c>
      <c r="BI51" s="560">
        <f>IF(AND(O51=1,定員30名以上!O52="○",定員30名以上!O152&gt;=5),2,IF(AND(O51=1,定員30名以上!O52="○",定員30名以上!O152&lt;5),1,IF(AND(O51=0,定員30名以上!O52="○"),1,0)))</f>
        <v>0</v>
      </c>
      <c r="BJ51" s="560">
        <f>IF(AND(P51=1,定員30名以上!P52="○",定員30名以上!P152&gt;=5),2,IF(AND(P51=1,定員30名以上!P52="○",定員30名以上!P152&lt;5),1,IF(AND(P51=0,定員30名以上!P52="○"),1,0)))</f>
        <v>0</v>
      </c>
      <c r="BK51" s="560">
        <f>IF(AND(Q51=1,定員30名以上!Q52="○",定員30名以上!Q152&gt;=5),2,IF(AND(Q51=1,定員30名以上!Q52="○",定員30名以上!Q152&lt;5),1,IF(AND(Q51=0,定員30名以上!Q52="○"),1,0)))</f>
        <v>0</v>
      </c>
      <c r="BL51" s="560">
        <f>IF(AND(R51=1,定員30名以上!R52="○",定員30名以上!R152&gt;=5),2,IF(AND(R51=1,定員30名以上!R52="○",定員30名以上!R152&lt;5),1,IF(AND(R51=0,定員30名以上!R52="○"),1,0)))</f>
        <v>0</v>
      </c>
      <c r="BM51" s="560">
        <f>IF(AND(S51=1,定員30名以上!S52="○",定員30名以上!S152&gt;=5),2,IF(AND(S51=1,定員30名以上!S52="○",定員30名以上!S152&lt;5),1,IF(AND(S51=0,定員30名以上!S52="○"),1,0)))</f>
        <v>0</v>
      </c>
      <c r="BN51" s="560">
        <f>IF(AND(T51=1,定員30名以上!T52="○",定員30名以上!T152&gt;=5),2,IF(AND(T51=1,定員30名以上!T52="○",定員30名以上!T152&lt;5),1,IF(AND(T51=0,定員30名以上!T52="○"),1,0)))</f>
        <v>0</v>
      </c>
      <c r="BO51" s="560">
        <f>IF(AND(U51=1,定員30名以上!U52="○",定員30名以上!U152&gt;=5),2,IF(AND(U51=1,定員30名以上!U52="○",定員30名以上!U152&lt;5),1,IF(AND(U51=0,定員30名以上!U52="○"),1,0)))</f>
        <v>0</v>
      </c>
      <c r="BP51" s="560">
        <f>IF(AND(V51=1,定員30名以上!V52="○",定員30名以上!V152&gt;=5),2,IF(AND(V51=1,定員30名以上!V52="○",定員30名以上!V152&lt;5),1,IF(AND(V51=0,定員30名以上!V52="○"),1,0)))</f>
        <v>0</v>
      </c>
      <c r="BQ51" s="560">
        <f>IF(AND(W51=1,定員30名以上!W52="○",定員30名以上!W152&gt;=5),2,IF(AND(W51=1,定員30名以上!W52="○",定員30名以上!W152&lt;5),1,IF(AND(W51=0,定員30名以上!W52="○"),1,0)))</f>
        <v>0</v>
      </c>
      <c r="BR51" s="560">
        <f>IF(AND(X51=1,定員30名以上!X52="○",定員30名以上!X152&gt;=5),2,IF(AND(X51=1,定員30名以上!X52="○",定員30名以上!X152&lt;5),1,IF(AND(X51=0,定員30名以上!X52="○"),1,0)))</f>
        <v>0</v>
      </c>
      <c r="BS51" s="560">
        <f>IF(AND(Y51=1,定員30名以上!Y52="○",定員30名以上!Y152&gt;=5),2,IF(AND(Y51=1,定員30名以上!Y52="○",定員30名以上!Y152&lt;5),1,IF(AND(Y51=0,定員30名以上!Y52="○"),1,0)))</f>
        <v>0</v>
      </c>
      <c r="BT51" s="560">
        <f>IF(AND(Z51=1,定員30名以上!Z52="○",定員30名以上!Z152&gt;=5),2,IF(AND(Z51=1,定員30名以上!Z52="○",定員30名以上!Z152&lt;5),1,IF(AND(Z51=0,定員30名以上!Z52="○"),1,0)))</f>
        <v>0</v>
      </c>
      <c r="BU51" s="560">
        <f>IF(AND(AA51=1,定員30名以上!AA52="○",定員30名以上!AA152&gt;=5),2,IF(AND(AA51=1,定員30名以上!AA52="○",定員30名以上!AA152&lt;5),1,IF(AND(AA51=0,定員30名以上!AA52="○"),1,0)))</f>
        <v>0</v>
      </c>
      <c r="BV51" s="560">
        <f>IF(AND(AB51=1,定員30名以上!AB52="○",定員30名以上!AB152&gt;=5),2,IF(AND(AB51=1,定員30名以上!AB52="○",定員30名以上!AB152&lt;5),1,IF(AND(AB51=0,定員30名以上!AB52="○"),1,0)))</f>
        <v>0</v>
      </c>
      <c r="BW51" s="560">
        <f>IF(AND(AC51=1,定員30名以上!AC52="○",定員30名以上!AC152&gt;=5),2,IF(AND(AC51=1,定員30名以上!AC52="○",定員30名以上!AC152&lt;5),1,IF(AND(AC51=0,定員30名以上!AC52="○"),1,0)))</f>
        <v>0</v>
      </c>
      <c r="BX51" s="560">
        <f>IF(AND(AD51=1,定員30名以上!AD52="○",定員30名以上!AD152&gt;=5),2,IF(AND(AD51=1,定員30名以上!AD52="○",定員30名以上!AD152&lt;5),1,IF(AND(AD51=0,定員30名以上!AD52="○"),1,0)))</f>
        <v>0</v>
      </c>
      <c r="BY51" s="560">
        <f>IF(AND(AE51=1,定員30名以上!AE52="○",定員30名以上!AE152&gt;=5),2,IF(AND(AE51=1,定員30名以上!AE52="○",定員30名以上!AE152&lt;5),1,IF(AND(AE51=0,定員30名以上!AE52="○"),1,0)))</f>
        <v>0</v>
      </c>
      <c r="BZ51" s="560">
        <f>IF(AND(AF51=1,定員30名以上!AF52="○",定員30名以上!AF152&gt;=5),2,IF(AND(AF51=1,定員30名以上!AF52="○",定員30名以上!AF152&lt;5),1,IF(AND(AF51=0,定員30名以上!AF52="○"),1,0)))</f>
        <v>0</v>
      </c>
      <c r="CA51" s="560">
        <f>IF(AND(AG51=1,定員30名以上!AG52="○",定員30名以上!AG152&gt;=5),2,IF(AND(AG51=1,定員30名以上!AG52="○",定員30名以上!AG152&lt;5),1,IF(AND(AG51=0,定員30名以上!AG52="○"),1,0)))</f>
        <v>0</v>
      </c>
      <c r="CB51" s="560">
        <f>IF(AND(AH51=1,定員30名以上!AH52="○",定員30名以上!AH152&gt;=5),2,IF(AND(AH51=1,定員30名以上!AH52="○",定員30名以上!AH152&lt;5),1,IF(AND(AH51=0,定員30名以上!AH52="○"),1,0)))</f>
        <v>0</v>
      </c>
      <c r="CC51" s="560">
        <f>IF(AND(AI51=1,定員30名以上!AI52="○",定員30名以上!AI152&gt;=5),2,IF(AND(AI51=1,定員30名以上!AI52="○",定員30名以上!AI152&lt;5),1,IF(AND(AI51=0,定員30名以上!AI52="○"),1,0)))</f>
        <v>0</v>
      </c>
      <c r="CD51" s="560">
        <f>IF(AND(AJ51=1,定員30名以上!AJ52="○",定員30名以上!AJ152&gt;=5),2,IF(AND(AJ51=1,定員30名以上!AJ52="○",定員30名以上!AJ152&lt;5),1,IF(AND(AJ51=0,定員30名以上!AJ52="○"),1,0)))</f>
        <v>0</v>
      </c>
      <c r="CE51" s="560">
        <f>IF(AND(AK51=1,定員30名以上!AK52="○",定員30名以上!AK152&gt;=5),2,IF(AND(AK51=1,定員30名以上!AK52="○",定員30名以上!AK152&lt;5),1,IF(AND(AK51=0,定員30名以上!AK52="○"),1,0)))</f>
        <v>0</v>
      </c>
      <c r="CF51" s="560">
        <f>IF(AND(AL51=1,定員30名以上!AL52="○",定員30名以上!AL152&gt;=5),2,IF(AND(AL51=1,定員30名以上!AL52="○",定員30名以上!AL152&lt;5),1,IF(AND(AL51=0,定員30名以上!AL52="○"),1,0)))</f>
        <v>0</v>
      </c>
      <c r="CG51" s="560">
        <f>IF(AND(AM51=1,定員30名以上!AM52="○",定員30名以上!AM152&gt;=5),2,IF(AND(AM51=1,定員30名以上!AM52="○",定員30名以上!AM152&lt;5),1,IF(AND(AM51=0,定員30名以上!AM52="○"),1,0)))</f>
        <v>0</v>
      </c>
      <c r="CH51" s="560">
        <f>IF(AND(AN51=1,定員30名以上!AN52="○",定員30名以上!AN152&gt;=5),2,IF(AND(AN51=1,定員30名以上!AN52="○",定員30名以上!AN152&lt;5),1,IF(AND(AN51=0,定員30名以上!AN52="○"),1,0)))</f>
        <v>0</v>
      </c>
      <c r="CI51" s="560">
        <f>IF(AND(AO51=1,定員30名以上!AO52="○",定員30名以上!AO152&gt;=5),2,IF(AND(AO51=1,定員30名以上!AO52="○",定員30名以上!AO152&lt;5),1,IF(AND(AO51=0,定員30名以上!AO52="○"),1,0)))</f>
        <v>0</v>
      </c>
      <c r="CJ51" s="560">
        <f>IF(AND(AP51=1,定員30名以上!AP52="○",定員30名以上!AP152&gt;=5),2,IF(AND(AP51=1,定員30名以上!AP52="○",定員30名以上!AP152&lt;5),1,IF(AND(AP51=0,定員30名以上!AP52="○"),1,0)))</f>
        <v>0</v>
      </c>
      <c r="CK51" s="560">
        <f>IF(AND(AQ51=1,定員30名以上!AQ52="○",定員30名以上!AQ152&gt;=5),2,IF(AND(AQ51=1,定員30名以上!AQ52="○",定員30名以上!AQ152&lt;5),1,IF(AND(AQ51=0,定員30名以上!AQ52="○"),1,0)))</f>
        <v>0</v>
      </c>
      <c r="CL51" s="560">
        <f t="shared" si="8"/>
        <v>0</v>
      </c>
      <c r="CM51" s="560">
        <f t="shared" si="6"/>
        <v>0</v>
      </c>
      <c r="CN51" s="560">
        <f t="shared" si="7"/>
        <v>0</v>
      </c>
    </row>
    <row r="52" spans="1:92">
      <c r="A52" s="572">
        <v>45</v>
      </c>
      <c r="B52" s="573"/>
      <c r="C52" s="574">
        <f t="shared" si="20"/>
        <v>1</v>
      </c>
      <c r="D52" s="574">
        <f t="shared" si="20"/>
        <v>1</v>
      </c>
      <c r="E52" s="574">
        <f t="shared" si="20"/>
        <v>1</v>
      </c>
      <c r="F52" s="574">
        <f t="shared" si="20"/>
        <v>1</v>
      </c>
      <c r="G52" s="574">
        <f t="shared" si="20"/>
        <v>1</v>
      </c>
      <c r="H52" s="574">
        <f t="shared" si="20"/>
        <v>1</v>
      </c>
      <c r="I52" s="574">
        <f t="shared" si="20"/>
        <v>1</v>
      </c>
      <c r="J52" s="574">
        <f t="shared" si="20"/>
        <v>1</v>
      </c>
      <c r="K52" s="574">
        <f t="shared" si="20"/>
        <v>0</v>
      </c>
      <c r="L52" s="574">
        <f t="shared" si="20"/>
        <v>0</v>
      </c>
      <c r="M52" s="574">
        <f t="shared" si="20"/>
        <v>0</v>
      </c>
      <c r="N52" s="574">
        <f t="shared" si="20"/>
        <v>0</v>
      </c>
      <c r="O52" s="574">
        <f t="shared" si="20"/>
        <v>0</v>
      </c>
      <c r="P52" s="574">
        <f t="shared" si="20"/>
        <v>0</v>
      </c>
      <c r="Q52" s="574">
        <f t="shared" si="20"/>
        <v>0</v>
      </c>
      <c r="R52" s="574">
        <f t="shared" si="20"/>
        <v>0</v>
      </c>
      <c r="S52" s="574">
        <f t="shared" si="20"/>
        <v>0</v>
      </c>
      <c r="T52" s="574">
        <f t="shared" si="20"/>
        <v>0</v>
      </c>
      <c r="U52" s="574">
        <f t="shared" si="20"/>
        <v>1</v>
      </c>
      <c r="V52" s="574">
        <f t="shared" si="20"/>
        <v>1</v>
      </c>
      <c r="W52" s="574">
        <f t="shared" si="20"/>
        <v>1</v>
      </c>
      <c r="X52" s="574">
        <f t="shared" si="20"/>
        <v>1</v>
      </c>
      <c r="Y52" s="574">
        <f t="shared" si="20"/>
        <v>1</v>
      </c>
      <c r="Z52" s="574">
        <f t="shared" si="20"/>
        <v>1</v>
      </c>
      <c r="AA52" s="574">
        <f t="shared" si="20"/>
        <v>1</v>
      </c>
      <c r="AB52" s="574">
        <f t="shared" si="20"/>
        <v>0</v>
      </c>
      <c r="AC52" s="574">
        <f t="shared" si="20"/>
        <v>0</v>
      </c>
      <c r="AD52" s="574">
        <f t="shared" si="20"/>
        <v>0</v>
      </c>
      <c r="AE52" s="574">
        <f t="shared" si="20"/>
        <v>0</v>
      </c>
      <c r="AF52" s="574">
        <f t="shared" si="20"/>
        <v>0</v>
      </c>
      <c r="AG52" s="574">
        <f t="shared" si="20"/>
        <v>0</v>
      </c>
      <c r="AH52" s="574">
        <f t="shared" si="20"/>
        <v>0</v>
      </c>
      <c r="AI52" s="574">
        <f t="shared" si="20"/>
        <v>0</v>
      </c>
      <c r="AJ52" s="574">
        <f t="shared" si="20"/>
        <v>0</v>
      </c>
      <c r="AK52" s="574">
        <f t="shared" si="20"/>
        <v>0</v>
      </c>
      <c r="AL52" s="574">
        <f t="shared" si="20"/>
        <v>0</v>
      </c>
      <c r="AM52" s="574">
        <f t="shared" si="20"/>
        <v>0</v>
      </c>
      <c r="AN52" s="574">
        <f t="shared" si="20"/>
        <v>0</v>
      </c>
      <c r="AO52" s="574">
        <f t="shared" si="20"/>
        <v>0</v>
      </c>
      <c r="AP52" s="574">
        <f t="shared" si="20"/>
        <v>0</v>
      </c>
      <c r="AQ52" s="574">
        <f t="shared" si="20"/>
        <v>0</v>
      </c>
      <c r="AR52" s="572">
        <f t="shared" si="3"/>
        <v>0</v>
      </c>
      <c r="AS52" s="572">
        <f t="shared" si="4"/>
        <v>0</v>
      </c>
      <c r="AT52" s="572">
        <f t="shared" si="5"/>
        <v>0</v>
      </c>
      <c r="AV52" s="575" t="str">
        <f t="shared" si="2"/>
        <v/>
      </c>
      <c r="AW52" s="560">
        <f>IF(AND(C52=1,定員30名以上!C53="○",定員30名以上!C153&gt;=5),2,IF(AND(C52=1,定員30名以上!C53="○",定員30名以上!C153&lt;5),1,IF(AND(C52=0,定員30名以上!C53="○"),1,0)))</f>
        <v>0</v>
      </c>
      <c r="AX52" s="560">
        <f>IF(AND(D52=1,定員30名以上!D53="○",定員30名以上!D153&gt;=5),2,IF(AND(D52=1,定員30名以上!D53="○",定員30名以上!D153&lt;5),1,IF(AND(D52=0,定員30名以上!D53="○"),1,0)))</f>
        <v>0</v>
      </c>
      <c r="AY52" s="560">
        <f>IF(AND(E52=1,定員30名以上!E53="○",定員30名以上!E153&gt;=5),2,IF(AND(E52=1,定員30名以上!E53="○",定員30名以上!E153&lt;5),1,IF(AND(E52=0,定員30名以上!E53="○"),1,0)))</f>
        <v>0</v>
      </c>
      <c r="AZ52" s="560">
        <f>IF(AND(F52=1,定員30名以上!F53="○",定員30名以上!F153&gt;=5),2,IF(AND(F52=1,定員30名以上!F53="○",定員30名以上!F153&lt;5),1,IF(AND(F52=0,定員30名以上!F53="○"),1,0)))</f>
        <v>0</v>
      </c>
      <c r="BA52" s="560">
        <f>IF(AND(G52=1,定員30名以上!G53="○",定員30名以上!G153&gt;=5),2,IF(AND(G52=1,定員30名以上!G53="○",定員30名以上!G153&lt;5),1,IF(AND(G52=0,定員30名以上!G53="○"),1,0)))</f>
        <v>0</v>
      </c>
      <c r="BB52" s="560">
        <f>IF(AND(H52=1,定員30名以上!H53="○",定員30名以上!H153&gt;=5),2,IF(AND(H52=1,定員30名以上!H53="○",定員30名以上!H153&lt;5),1,IF(AND(H52=0,定員30名以上!H53="○"),1,0)))</f>
        <v>0</v>
      </c>
      <c r="BC52" s="560">
        <f>IF(AND(I52=1,定員30名以上!I53="○",定員30名以上!I153&gt;=5),2,IF(AND(I52=1,定員30名以上!I53="○",定員30名以上!I153&lt;5),1,IF(AND(I52=0,定員30名以上!I53="○"),1,0)))</f>
        <v>0</v>
      </c>
      <c r="BD52" s="560">
        <f>IF(AND(J52=1,定員30名以上!J53="○",定員30名以上!J153&gt;=5),2,IF(AND(J52=1,定員30名以上!J53="○",定員30名以上!J153&lt;5),1,IF(AND(J52=0,定員30名以上!J53="○"),1,0)))</f>
        <v>0</v>
      </c>
      <c r="BE52" s="560">
        <f>IF(AND(K52=1,定員30名以上!K53="○",定員30名以上!K153&gt;=5),2,IF(AND(K52=1,定員30名以上!K53="○",定員30名以上!K153&lt;5),1,IF(AND(K52=0,定員30名以上!K53="○"),1,0)))</f>
        <v>0</v>
      </c>
      <c r="BF52" s="560">
        <f>IF(AND(L52=1,定員30名以上!L53="○",定員30名以上!L153&gt;=5),2,IF(AND(L52=1,定員30名以上!L53="○",定員30名以上!L153&lt;5),1,IF(AND(L52=0,定員30名以上!L53="○"),1,0)))</f>
        <v>0</v>
      </c>
      <c r="BG52" s="560">
        <f>IF(AND(M52=1,定員30名以上!M53="○",定員30名以上!M153&gt;=5),2,IF(AND(M52=1,定員30名以上!M53="○",定員30名以上!M153&lt;5),1,IF(AND(M52=0,定員30名以上!M53="○"),1,0)))</f>
        <v>0</v>
      </c>
      <c r="BH52" s="560">
        <f>IF(AND(N52=1,定員30名以上!N53="○",定員30名以上!N153&gt;=5),2,IF(AND(N52=1,定員30名以上!N53="○",定員30名以上!N153&lt;5),1,IF(AND(N52=0,定員30名以上!N53="○"),1,0)))</f>
        <v>0</v>
      </c>
      <c r="BI52" s="560">
        <f>IF(AND(O52=1,定員30名以上!O53="○",定員30名以上!O153&gt;=5),2,IF(AND(O52=1,定員30名以上!O53="○",定員30名以上!O153&lt;5),1,IF(AND(O52=0,定員30名以上!O53="○"),1,0)))</f>
        <v>0</v>
      </c>
      <c r="BJ52" s="560">
        <f>IF(AND(P52=1,定員30名以上!P53="○",定員30名以上!P153&gt;=5),2,IF(AND(P52=1,定員30名以上!P53="○",定員30名以上!P153&lt;5),1,IF(AND(P52=0,定員30名以上!P53="○"),1,0)))</f>
        <v>0</v>
      </c>
      <c r="BK52" s="560">
        <f>IF(AND(Q52=1,定員30名以上!Q53="○",定員30名以上!Q153&gt;=5),2,IF(AND(Q52=1,定員30名以上!Q53="○",定員30名以上!Q153&lt;5),1,IF(AND(Q52=0,定員30名以上!Q53="○"),1,0)))</f>
        <v>0</v>
      </c>
      <c r="BL52" s="560">
        <f>IF(AND(R52=1,定員30名以上!R53="○",定員30名以上!R153&gt;=5),2,IF(AND(R52=1,定員30名以上!R53="○",定員30名以上!R153&lt;5),1,IF(AND(R52=0,定員30名以上!R53="○"),1,0)))</f>
        <v>0</v>
      </c>
      <c r="BM52" s="560">
        <f>IF(AND(S52=1,定員30名以上!S53="○",定員30名以上!S153&gt;=5),2,IF(AND(S52=1,定員30名以上!S53="○",定員30名以上!S153&lt;5),1,IF(AND(S52=0,定員30名以上!S53="○"),1,0)))</f>
        <v>0</v>
      </c>
      <c r="BN52" s="560">
        <f>IF(AND(T52=1,定員30名以上!T53="○",定員30名以上!T153&gt;=5),2,IF(AND(T52=1,定員30名以上!T53="○",定員30名以上!T153&lt;5),1,IF(AND(T52=0,定員30名以上!T53="○"),1,0)))</f>
        <v>0</v>
      </c>
      <c r="BO52" s="560">
        <f>IF(AND(U52=1,定員30名以上!U53="○",定員30名以上!U153&gt;=5),2,IF(AND(U52=1,定員30名以上!U53="○",定員30名以上!U153&lt;5),1,IF(AND(U52=0,定員30名以上!U53="○"),1,0)))</f>
        <v>0</v>
      </c>
      <c r="BP52" s="560">
        <f>IF(AND(V52=1,定員30名以上!V53="○",定員30名以上!V153&gt;=5),2,IF(AND(V52=1,定員30名以上!V53="○",定員30名以上!V153&lt;5),1,IF(AND(V52=0,定員30名以上!V53="○"),1,0)))</f>
        <v>0</v>
      </c>
      <c r="BQ52" s="560">
        <f>IF(AND(W52=1,定員30名以上!W53="○",定員30名以上!W153&gt;=5),2,IF(AND(W52=1,定員30名以上!W53="○",定員30名以上!W153&lt;5),1,IF(AND(W52=0,定員30名以上!W53="○"),1,0)))</f>
        <v>0</v>
      </c>
      <c r="BR52" s="560">
        <f>IF(AND(X52=1,定員30名以上!X53="○",定員30名以上!X153&gt;=5),2,IF(AND(X52=1,定員30名以上!X53="○",定員30名以上!X153&lt;5),1,IF(AND(X52=0,定員30名以上!X53="○"),1,0)))</f>
        <v>0</v>
      </c>
      <c r="BS52" s="560">
        <f>IF(AND(Y52=1,定員30名以上!Y53="○",定員30名以上!Y153&gt;=5),2,IF(AND(Y52=1,定員30名以上!Y53="○",定員30名以上!Y153&lt;5),1,IF(AND(Y52=0,定員30名以上!Y53="○"),1,0)))</f>
        <v>0</v>
      </c>
      <c r="BT52" s="560">
        <f>IF(AND(Z52=1,定員30名以上!Z53="○",定員30名以上!Z153&gt;=5),2,IF(AND(Z52=1,定員30名以上!Z53="○",定員30名以上!Z153&lt;5),1,IF(AND(Z52=0,定員30名以上!Z53="○"),1,0)))</f>
        <v>0</v>
      </c>
      <c r="BU52" s="560">
        <f>IF(AND(AA52=1,定員30名以上!AA53="○",定員30名以上!AA153&gt;=5),2,IF(AND(AA52=1,定員30名以上!AA53="○",定員30名以上!AA153&lt;5),1,IF(AND(AA52=0,定員30名以上!AA53="○"),1,0)))</f>
        <v>0</v>
      </c>
      <c r="BV52" s="560">
        <f>IF(AND(AB52=1,定員30名以上!AB53="○",定員30名以上!AB153&gt;=5),2,IF(AND(AB52=1,定員30名以上!AB53="○",定員30名以上!AB153&lt;5),1,IF(AND(AB52=0,定員30名以上!AB53="○"),1,0)))</f>
        <v>0</v>
      </c>
      <c r="BW52" s="560">
        <f>IF(AND(AC52=1,定員30名以上!AC53="○",定員30名以上!AC153&gt;=5),2,IF(AND(AC52=1,定員30名以上!AC53="○",定員30名以上!AC153&lt;5),1,IF(AND(AC52=0,定員30名以上!AC53="○"),1,0)))</f>
        <v>0</v>
      </c>
      <c r="BX52" s="560">
        <f>IF(AND(AD52=1,定員30名以上!AD53="○",定員30名以上!AD153&gt;=5),2,IF(AND(AD52=1,定員30名以上!AD53="○",定員30名以上!AD153&lt;5),1,IF(AND(AD52=0,定員30名以上!AD53="○"),1,0)))</f>
        <v>0</v>
      </c>
      <c r="BY52" s="560">
        <f>IF(AND(AE52=1,定員30名以上!AE53="○",定員30名以上!AE153&gt;=5),2,IF(AND(AE52=1,定員30名以上!AE53="○",定員30名以上!AE153&lt;5),1,IF(AND(AE52=0,定員30名以上!AE53="○"),1,0)))</f>
        <v>0</v>
      </c>
      <c r="BZ52" s="560">
        <f>IF(AND(AF52=1,定員30名以上!AF53="○",定員30名以上!AF153&gt;=5),2,IF(AND(AF52=1,定員30名以上!AF53="○",定員30名以上!AF153&lt;5),1,IF(AND(AF52=0,定員30名以上!AF53="○"),1,0)))</f>
        <v>0</v>
      </c>
      <c r="CA52" s="560">
        <f>IF(AND(AG52=1,定員30名以上!AG53="○",定員30名以上!AG153&gt;=5),2,IF(AND(AG52=1,定員30名以上!AG53="○",定員30名以上!AG153&lt;5),1,IF(AND(AG52=0,定員30名以上!AG53="○"),1,0)))</f>
        <v>0</v>
      </c>
      <c r="CB52" s="560">
        <f>IF(AND(AH52=1,定員30名以上!AH53="○",定員30名以上!AH153&gt;=5),2,IF(AND(AH52=1,定員30名以上!AH53="○",定員30名以上!AH153&lt;5),1,IF(AND(AH52=0,定員30名以上!AH53="○"),1,0)))</f>
        <v>0</v>
      </c>
      <c r="CC52" s="560">
        <f>IF(AND(AI52=1,定員30名以上!AI53="○",定員30名以上!AI153&gt;=5),2,IF(AND(AI52=1,定員30名以上!AI53="○",定員30名以上!AI153&lt;5),1,IF(AND(AI52=0,定員30名以上!AI53="○"),1,0)))</f>
        <v>0</v>
      </c>
      <c r="CD52" s="560">
        <f>IF(AND(AJ52=1,定員30名以上!AJ53="○",定員30名以上!AJ153&gt;=5),2,IF(AND(AJ52=1,定員30名以上!AJ53="○",定員30名以上!AJ153&lt;5),1,IF(AND(AJ52=0,定員30名以上!AJ53="○"),1,0)))</f>
        <v>0</v>
      </c>
      <c r="CE52" s="560">
        <f>IF(AND(AK52=1,定員30名以上!AK53="○",定員30名以上!AK153&gt;=5),2,IF(AND(AK52=1,定員30名以上!AK53="○",定員30名以上!AK153&lt;5),1,IF(AND(AK52=0,定員30名以上!AK53="○"),1,0)))</f>
        <v>0</v>
      </c>
      <c r="CF52" s="560">
        <f>IF(AND(AL52=1,定員30名以上!AL53="○",定員30名以上!AL153&gt;=5),2,IF(AND(AL52=1,定員30名以上!AL53="○",定員30名以上!AL153&lt;5),1,IF(AND(AL52=0,定員30名以上!AL53="○"),1,0)))</f>
        <v>0</v>
      </c>
      <c r="CG52" s="560">
        <f>IF(AND(AM52=1,定員30名以上!AM53="○",定員30名以上!AM153&gt;=5),2,IF(AND(AM52=1,定員30名以上!AM53="○",定員30名以上!AM153&lt;5),1,IF(AND(AM52=0,定員30名以上!AM53="○"),1,0)))</f>
        <v>0</v>
      </c>
      <c r="CH52" s="560">
        <f>IF(AND(AN52=1,定員30名以上!AN53="○",定員30名以上!AN153&gt;=5),2,IF(AND(AN52=1,定員30名以上!AN53="○",定員30名以上!AN153&lt;5),1,IF(AND(AN52=0,定員30名以上!AN53="○"),1,0)))</f>
        <v>0</v>
      </c>
      <c r="CI52" s="560">
        <f>IF(AND(AO52=1,定員30名以上!AO53="○",定員30名以上!AO153&gt;=5),2,IF(AND(AO52=1,定員30名以上!AO53="○",定員30名以上!AO153&lt;5),1,IF(AND(AO52=0,定員30名以上!AO53="○"),1,0)))</f>
        <v>0</v>
      </c>
      <c r="CJ52" s="560">
        <f>IF(AND(AP52=1,定員30名以上!AP53="○",定員30名以上!AP153&gt;=5),2,IF(AND(AP52=1,定員30名以上!AP53="○",定員30名以上!AP153&lt;5),1,IF(AND(AP52=0,定員30名以上!AP53="○"),1,0)))</f>
        <v>0</v>
      </c>
      <c r="CK52" s="560">
        <f>IF(AND(AQ52=1,定員30名以上!AQ53="○",定員30名以上!AQ153&gt;=5),2,IF(AND(AQ52=1,定員30名以上!AQ53="○",定員30名以上!AQ153&lt;5),1,IF(AND(AQ52=0,定員30名以上!AQ53="○"),1,0)))</f>
        <v>0</v>
      </c>
      <c r="CL52" s="560">
        <f t="shared" si="8"/>
        <v>0</v>
      </c>
      <c r="CM52" s="560">
        <f t="shared" si="6"/>
        <v>0</v>
      </c>
      <c r="CN52" s="560">
        <f t="shared" si="7"/>
        <v>0</v>
      </c>
    </row>
    <row r="53" spans="1:92">
      <c r="A53" s="572">
        <v>46</v>
      </c>
      <c r="B53" s="573"/>
      <c r="C53" s="574">
        <f t="shared" si="20"/>
        <v>1</v>
      </c>
      <c r="D53" s="574">
        <f t="shared" si="20"/>
        <v>1</v>
      </c>
      <c r="E53" s="574">
        <f t="shared" si="20"/>
        <v>1</v>
      </c>
      <c r="F53" s="574">
        <f t="shared" si="20"/>
        <v>1</v>
      </c>
      <c r="G53" s="574">
        <f t="shared" si="20"/>
        <v>1</v>
      </c>
      <c r="H53" s="574">
        <f t="shared" si="20"/>
        <v>1</v>
      </c>
      <c r="I53" s="574">
        <f t="shared" si="20"/>
        <v>1</v>
      </c>
      <c r="J53" s="574">
        <f t="shared" si="20"/>
        <v>1</v>
      </c>
      <c r="K53" s="574">
        <f t="shared" si="20"/>
        <v>0</v>
      </c>
      <c r="L53" s="574">
        <f t="shared" si="20"/>
        <v>0</v>
      </c>
      <c r="M53" s="574">
        <f t="shared" si="20"/>
        <v>0</v>
      </c>
      <c r="N53" s="574">
        <f t="shared" si="20"/>
        <v>0</v>
      </c>
      <c r="O53" s="574">
        <f t="shared" si="20"/>
        <v>0</v>
      </c>
      <c r="P53" s="574">
        <f t="shared" si="20"/>
        <v>0</v>
      </c>
      <c r="Q53" s="574">
        <f t="shared" si="20"/>
        <v>0</v>
      </c>
      <c r="R53" s="574">
        <f t="shared" si="20"/>
        <v>0</v>
      </c>
      <c r="S53" s="574">
        <f t="shared" si="20"/>
        <v>0</v>
      </c>
      <c r="T53" s="574">
        <f t="shared" si="20"/>
        <v>0</v>
      </c>
      <c r="U53" s="574">
        <f t="shared" si="20"/>
        <v>1</v>
      </c>
      <c r="V53" s="574">
        <f t="shared" si="20"/>
        <v>1</v>
      </c>
      <c r="W53" s="574">
        <f t="shared" si="20"/>
        <v>1</v>
      </c>
      <c r="X53" s="574">
        <f t="shared" si="20"/>
        <v>1</v>
      </c>
      <c r="Y53" s="574">
        <f t="shared" si="20"/>
        <v>1</v>
      </c>
      <c r="Z53" s="574">
        <f t="shared" si="20"/>
        <v>1</v>
      </c>
      <c r="AA53" s="574">
        <f t="shared" si="20"/>
        <v>1</v>
      </c>
      <c r="AB53" s="574">
        <f t="shared" si="20"/>
        <v>0</v>
      </c>
      <c r="AC53" s="574">
        <f t="shared" si="20"/>
        <v>0</v>
      </c>
      <c r="AD53" s="574">
        <f t="shared" si="20"/>
        <v>0</v>
      </c>
      <c r="AE53" s="574">
        <f t="shared" si="20"/>
        <v>0</v>
      </c>
      <c r="AF53" s="574">
        <f t="shared" si="20"/>
        <v>0</v>
      </c>
      <c r="AG53" s="574">
        <f t="shared" si="20"/>
        <v>0</v>
      </c>
      <c r="AH53" s="574">
        <f t="shared" si="20"/>
        <v>0</v>
      </c>
      <c r="AI53" s="574">
        <f t="shared" si="20"/>
        <v>0</v>
      </c>
      <c r="AJ53" s="574">
        <f t="shared" si="20"/>
        <v>0</v>
      </c>
      <c r="AK53" s="574">
        <f t="shared" si="20"/>
        <v>0</v>
      </c>
      <c r="AL53" s="574">
        <f t="shared" si="20"/>
        <v>0</v>
      </c>
      <c r="AM53" s="574">
        <f t="shared" si="20"/>
        <v>0</v>
      </c>
      <c r="AN53" s="574">
        <f t="shared" si="20"/>
        <v>0</v>
      </c>
      <c r="AO53" s="574">
        <f t="shared" si="20"/>
        <v>0</v>
      </c>
      <c r="AP53" s="574">
        <f t="shared" si="20"/>
        <v>0</v>
      </c>
      <c r="AQ53" s="574">
        <f t="shared" si="20"/>
        <v>0</v>
      </c>
      <c r="AR53" s="572">
        <f t="shared" si="3"/>
        <v>0</v>
      </c>
      <c r="AS53" s="572">
        <f t="shared" si="4"/>
        <v>0</v>
      </c>
      <c r="AT53" s="572">
        <f t="shared" si="5"/>
        <v>0</v>
      </c>
      <c r="AV53" s="575" t="str">
        <f t="shared" si="2"/>
        <v/>
      </c>
      <c r="AW53" s="560">
        <f>IF(AND(C53=1,定員30名以上!C54="○",定員30名以上!C154&gt;=5),2,IF(AND(C53=1,定員30名以上!C54="○",定員30名以上!C154&lt;5),1,IF(AND(C53=0,定員30名以上!C54="○"),1,0)))</f>
        <v>0</v>
      </c>
      <c r="AX53" s="560">
        <f>IF(AND(D53=1,定員30名以上!D54="○",定員30名以上!D154&gt;=5),2,IF(AND(D53=1,定員30名以上!D54="○",定員30名以上!D154&lt;5),1,IF(AND(D53=0,定員30名以上!D54="○"),1,0)))</f>
        <v>0</v>
      </c>
      <c r="AY53" s="560">
        <f>IF(AND(E53=1,定員30名以上!E54="○",定員30名以上!E154&gt;=5),2,IF(AND(E53=1,定員30名以上!E54="○",定員30名以上!E154&lt;5),1,IF(AND(E53=0,定員30名以上!E54="○"),1,0)))</f>
        <v>0</v>
      </c>
      <c r="AZ53" s="560">
        <f>IF(AND(F53=1,定員30名以上!F54="○",定員30名以上!F154&gt;=5),2,IF(AND(F53=1,定員30名以上!F54="○",定員30名以上!F154&lt;5),1,IF(AND(F53=0,定員30名以上!F54="○"),1,0)))</f>
        <v>0</v>
      </c>
      <c r="BA53" s="560">
        <f>IF(AND(G53=1,定員30名以上!G54="○",定員30名以上!G154&gt;=5),2,IF(AND(G53=1,定員30名以上!G54="○",定員30名以上!G154&lt;5),1,IF(AND(G53=0,定員30名以上!G54="○"),1,0)))</f>
        <v>0</v>
      </c>
      <c r="BB53" s="560">
        <f>IF(AND(H53=1,定員30名以上!H54="○",定員30名以上!H154&gt;=5),2,IF(AND(H53=1,定員30名以上!H54="○",定員30名以上!H154&lt;5),1,IF(AND(H53=0,定員30名以上!H54="○"),1,0)))</f>
        <v>0</v>
      </c>
      <c r="BC53" s="560">
        <f>IF(AND(I53=1,定員30名以上!I54="○",定員30名以上!I154&gt;=5),2,IF(AND(I53=1,定員30名以上!I54="○",定員30名以上!I154&lt;5),1,IF(AND(I53=0,定員30名以上!I54="○"),1,0)))</f>
        <v>0</v>
      </c>
      <c r="BD53" s="560">
        <f>IF(AND(J53=1,定員30名以上!J54="○",定員30名以上!J154&gt;=5),2,IF(AND(J53=1,定員30名以上!J54="○",定員30名以上!J154&lt;5),1,IF(AND(J53=0,定員30名以上!J54="○"),1,0)))</f>
        <v>0</v>
      </c>
      <c r="BE53" s="560">
        <f>IF(AND(K53=1,定員30名以上!K54="○",定員30名以上!K154&gt;=5),2,IF(AND(K53=1,定員30名以上!K54="○",定員30名以上!K154&lt;5),1,IF(AND(K53=0,定員30名以上!K54="○"),1,0)))</f>
        <v>0</v>
      </c>
      <c r="BF53" s="560">
        <f>IF(AND(L53=1,定員30名以上!L54="○",定員30名以上!L154&gt;=5),2,IF(AND(L53=1,定員30名以上!L54="○",定員30名以上!L154&lt;5),1,IF(AND(L53=0,定員30名以上!L54="○"),1,0)))</f>
        <v>0</v>
      </c>
      <c r="BG53" s="560">
        <f>IF(AND(M53=1,定員30名以上!M54="○",定員30名以上!M154&gt;=5),2,IF(AND(M53=1,定員30名以上!M54="○",定員30名以上!M154&lt;5),1,IF(AND(M53=0,定員30名以上!M54="○"),1,0)))</f>
        <v>0</v>
      </c>
      <c r="BH53" s="560">
        <f>IF(AND(N53=1,定員30名以上!N54="○",定員30名以上!N154&gt;=5),2,IF(AND(N53=1,定員30名以上!N54="○",定員30名以上!N154&lt;5),1,IF(AND(N53=0,定員30名以上!N54="○"),1,0)))</f>
        <v>0</v>
      </c>
      <c r="BI53" s="560">
        <f>IF(AND(O53=1,定員30名以上!O54="○",定員30名以上!O154&gt;=5),2,IF(AND(O53=1,定員30名以上!O54="○",定員30名以上!O154&lt;5),1,IF(AND(O53=0,定員30名以上!O54="○"),1,0)))</f>
        <v>0</v>
      </c>
      <c r="BJ53" s="560">
        <f>IF(AND(P53=1,定員30名以上!P54="○",定員30名以上!P154&gt;=5),2,IF(AND(P53=1,定員30名以上!P54="○",定員30名以上!P154&lt;5),1,IF(AND(P53=0,定員30名以上!P54="○"),1,0)))</f>
        <v>0</v>
      </c>
      <c r="BK53" s="560">
        <f>IF(AND(Q53=1,定員30名以上!Q54="○",定員30名以上!Q154&gt;=5),2,IF(AND(Q53=1,定員30名以上!Q54="○",定員30名以上!Q154&lt;5),1,IF(AND(Q53=0,定員30名以上!Q54="○"),1,0)))</f>
        <v>0</v>
      </c>
      <c r="BL53" s="560">
        <f>IF(AND(R53=1,定員30名以上!R54="○",定員30名以上!R154&gt;=5),2,IF(AND(R53=1,定員30名以上!R54="○",定員30名以上!R154&lt;5),1,IF(AND(R53=0,定員30名以上!R54="○"),1,0)))</f>
        <v>0</v>
      </c>
      <c r="BM53" s="560">
        <f>IF(AND(S53=1,定員30名以上!S54="○",定員30名以上!S154&gt;=5),2,IF(AND(S53=1,定員30名以上!S54="○",定員30名以上!S154&lt;5),1,IF(AND(S53=0,定員30名以上!S54="○"),1,0)))</f>
        <v>0</v>
      </c>
      <c r="BN53" s="560">
        <f>IF(AND(T53=1,定員30名以上!T54="○",定員30名以上!T154&gt;=5),2,IF(AND(T53=1,定員30名以上!T54="○",定員30名以上!T154&lt;5),1,IF(AND(T53=0,定員30名以上!T54="○"),1,0)))</f>
        <v>0</v>
      </c>
      <c r="BO53" s="560">
        <f>IF(AND(U53=1,定員30名以上!U54="○",定員30名以上!U154&gt;=5),2,IF(AND(U53=1,定員30名以上!U54="○",定員30名以上!U154&lt;5),1,IF(AND(U53=0,定員30名以上!U54="○"),1,0)))</f>
        <v>0</v>
      </c>
      <c r="BP53" s="560">
        <f>IF(AND(V53=1,定員30名以上!V54="○",定員30名以上!V154&gt;=5),2,IF(AND(V53=1,定員30名以上!V54="○",定員30名以上!V154&lt;5),1,IF(AND(V53=0,定員30名以上!V54="○"),1,0)))</f>
        <v>0</v>
      </c>
      <c r="BQ53" s="560">
        <f>IF(AND(W53=1,定員30名以上!W54="○",定員30名以上!W154&gt;=5),2,IF(AND(W53=1,定員30名以上!W54="○",定員30名以上!W154&lt;5),1,IF(AND(W53=0,定員30名以上!W54="○"),1,0)))</f>
        <v>0</v>
      </c>
      <c r="BR53" s="560">
        <f>IF(AND(X53=1,定員30名以上!X54="○",定員30名以上!X154&gt;=5),2,IF(AND(X53=1,定員30名以上!X54="○",定員30名以上!X154&lt;5),1,IF(AND(X53=0,定員30名以上!X54="○"),1,0)))</f>
        <v>0</v>
      </c>
      <c r="BS53" s="560">
        <f>IF(AND(Y53=1,定員30名以上!Y54="○",定員30名以上!Y154&gt;=5),2,IF(AND(Y53=1,定員30名以上!Y54="○",定員30名以上!Y154&lt;5),1,IF(AND(Y53=0,定員30名以上!Y54="○"),1,0)))</f>
        <v>0</v>
      </c>
      <c r="BT53" s="560">
        <f>IF(AND(Z53=1,定員30名以上!Z54="○",定員30名以上!Z154&gt;=5),2,IF(AND(Z53=1,定員30名以上!Z54="○",定員30名以上!Z154&lt;5),1,IF(AND(Z53=0,定員30名以上!Z54="○"),1,0)))</f>
        <v>0</v>
      </c>
      <c r="BU53" s="560">
        <f>IF(AND(AA53=1,定員30名以上!AA54="○",定員30名以上!AA154&gt;=5),2,IF(AND(AA53=1,定員30名以上!AA54="○",定員30名以上!AA154&lt;5),1,IF(AND(AA53=0,定員30名以上!AA54="○"),1,0)))</f>
        <v>0</v>
      </c>
      <c r="BV53" s="560">
        <f>IF(AND(AB53=1,定員30名以上!AB54="○",定員30名以上!AB154&gt;=5),2,IF(AND(AB53=1,定員30名以上!AB54="○",定員30名以上!AB154&lt;5),1,IF(AND(AB53=0,定員30名以上!AB54="○"),1,0)))</f>
        <v>0</v>
      </c>
      <c r="BW53" s="560">
        <f>IF(AND(AC53=1,定員30名以上!AC54="○",定員30名以上!AC154&gt;=5),2,IF(AND(AC53=1,定員30名以上!AC54="○",定員30名以上!AC154&lt;5),1,IF(AND(AC53=0,定員30名以上!AC54="○"),1,0)))</f>
        <v>0</v>
      </c>
      <c r="BX53" s="560">
        <f>IF(AND(AD53=1,定員30名以上!AD54="○",定員30名以上!AD154&gt;=5),2,IF(AND(AD53=1,定員30名以上!AD54="○",定員30名以上!AD154&lt;5),1,IF(AND(AD53=0,定員30名以上!AD54="○"),1,0)))</f>
        <v>0</v>
      </c>
      <c r="BY53" s="560">
        <f>IF(AND(AE53=1,定員30名以上!AE54="○",定員30名以上!AE154&gt;=5),2,IF(AND(AE53=1,定員30名以上!AE54="○",定員30名以上!AE154&lt;5),1,IF(AND(AE53=0,定員30名以上!AE54="○"),1,0)))</f>
        <v>0</v>
      </c>
      <c r="BZ53" s="560">
        <f>IF(AND(AF53=1,定員30名以上!AF54="○",定員30名以上!AF154&gt;=5),2,IF(AND(AF53=1,定員30名以上!AF54="○",定員30名以上!AF154&lt;5),1,IF(AND(AF53=0,定員30名以上!AF54="○"),1,0)))</f>
        <v>0</v>
      </c>
      <c r="CA53" s="560">
        <f>IF(AND(AG53=1,定員30名以上!AG54="○",定員30名以上!AG154&gt;=5),2,IF(AND(AG53=1,定員30名以上!AG54="○",定員30名以上!AG154&lt;5),1,IF(AND(AG53=0,定員30名以上!AG54="○"),1,0)))</f>
        <v>0</v>
      </c>
      <c r="CB53" s="560">
        <f>IF(AND(AH53=1,定員30名以上!AH54="○",定員30名以上!AH154&gt;=5),2,IF(AND(AH53=1,定員30名以上!AH54="○",定員30名以上!AH154&lt;5),1,IF(AND(AH53=0,定員30名以上!AH54="○"),1,0)))</f>
        <v>0</v>
      </c>
      <c r="CC53" s="560">
        <f>IF(AND(AI53=1,定員30名以上!AI54="○",定員30名以上!AI154&gt;=5),2,IF(AND(AI53=1,定員30名以上!AI54="○",定員30名以上!AI154&lt;5),1,IF(AND(AI53=0,定員30名以上!AI54="○"),1,0)))</f>
        <v>0</v>
      </c>
      <c r="CD53" s="560">
        <f>IF(AND(AJ53=1,定員30名以上!AJ54="○",定員30名以上!AJ154&gt;=5),2,IF(AND(AJ53=1,定員30名以上!AJ54="○",定員30名以上!AJ154&lt;5),1,IF(AND(AJ53=0,定員30名以上!AJ54="○"),1,0)))</f>
        <v>0</v>
      </c>
      <c r="CE53" s="560">
        <f>IF(AND(AK53=1,定員30名以上!AK54="○",定員30名以上!AK154&gt;=5),2,IF(AND(AK53=1,定員30名以上!AK54="○",定員30名以上!AK154&lt;5),1,IF(AND(AK53=0,定員30名以上!AK54="○"),1,0)))</f>
        <v>0</v>
      </c>
      <c r="CF53" s="560">
        <f>IF(AND(AL53=1,定員30名以上!AL54="○",定員30名以上!AL154&gt;=5),2,IF(AND(AL53=1,定員30名以上!AL54="○",定員30名以上!AL154&lt;5),1,IF(AND(AL53=0,定員30名以上!AL54="○"),1,0)))</f>
        <v>0</v>
      </c>
      <c r="CG53" s="560">
        <f>IF(AND(AM53=1,定員30名以上!AM54="○",定員30名以上!AM154&gt;=5),2,IF(AND(AM53=1,定員30名以上!AM54="○",定員30名以上!AM154&lt;5),1,IF(AND(AM53=0,定員30名以上!AM54="○"),1,0)))</f>
        <v>0</v>
      </c>
      <c r="CH53" s="560">
        <f>IF(AND(AN53=1,定員30名以上!AN54="○",定員30名以上!AN154&gt;=5),2,IF(AND(AN53=1,定員30名以上!AN54="○",定員30名以上!AN154&lt;5),1,IF(AND(AN53=0,定員30名以上!AN54="○"),1,0)))</f>
        <v>0</v>
      </c>
      <c r="CI53" s="560">
        <f>IF(AND(AO53=1,定員30名以上!AO54="○",定員30名以上!AO154&gt;=5),2,IF(AND(AO53=1,定員30名以上!AO54="○",定員30名以上!AO154&lt;5),1,IF(AND(AO53=0,定員30名以上!AO54="○"),1,0)))</f>
        <v>0</v>
      </c>
      <c r="CJ53" s="560">
        <f>IF(AND(AP53=1,定員30名以上!AP54="○",定員30名以上!AP154&gt;=5),2,IF(AND(AP53=1,定員30名以上!AP54="○",定員30名以上!AP154&lt;5),1,IF(AND(AP53=0,定員30名以上!AP54="○"),1,0)))</f>
        <v>0</v>
      </c>
      <c r="CK53" s="560">
        <f>IF(AND(AQ53=1,定員30名以上!AQ54="○",定員30名以上!AQ154&gt;=5),2,IF(AND(AQ53=1,定員30名以上!AQ54="○",定員30名以上!AQ154&lt;5),1,IF(AND(AQ53=0,定員30名以上!AQ54="○"),1,0)))</f>
        <v>0</v>
      </c>
      <c r="CL53" s="560">
        <f t="shared" si="8"/>
        <v>0</v>
      </c>
      <c r="CM53" s="560">
        <f t="shared" si="6"/>
        <v>0</v>
      </c>
      <c r="CN53" s="560">
        <f t="shared" si="7"/>
        <v>0</v>
      </c>
    </row>
    <row r="54" spans="1:92">
      <c r="A54" s="572">
        <v>47</v>
      </c>
      <c r="B54" s="573"/>
      <c r="C54" s="574">
        <f t="shared" si="20"/>
        <v>1</v>
      </c>
      <c r="D54" s="574">
        <f t="shared" si="20"/>
        <v>1</v>
      </c>
      <c r="E54" s="574">
        <f t="shared" si="20"/>
        <v>1</v>
      </c>
      <c r="F54" s="574">
        <f t="shared" si="20"/>
        <v>1</v>
      </c>
      <c r="G54" s="574">
        <f t="shared" si="20"/>
        <v>1</v>
      </c>
      <c r="H54" s="574">
        <f t="shared" si="20"/>
        <v>1</v>
      </c>
      <c r="I54" s="574">
        <f t="shared" si="20"/>
        <v>1</v>
      </c>
      <c r="J54" s="574">
        <f t="shared" si="20"/>
        <v>1</v>
      </c>
      <c r="K54" s="574">
        <f t="shared" si="20"/>
        <v>0</v>
      </c>
      <c r="L54" s="574">
        <f t="shared" si="20"/>
        <v>0</v>
      </c>
      <c r="M54" s="574">
        <f t="shared" si="20"/>
        <v>0</v>
      </c>
      <c r="N54" s="574">
        <f t="shared" si="20"/>
        <v>0</v>
      </c>
      <c r="O54" s="574">
        <f t="shared" si="20"/>
        <v>0</v>
      </c>
      <c r="P54" s="574">
        <f t="shared" si="20"/>
        <v>0</v>
      </c>
      <c r="Q54" s="574">
        <f t="shared" si="20"/>
        <v>0</v>
      </c>
      <c r="R54" s="574">
        <f t="shared" si="20"/>
        <v>0</v>
      </c>
      <c r="S54" s="574">
        <f t="shared" si="20"/>
        <v>0</v>
      </c>
      <c r="T54" s="574">
        <f t="shared" si="20"/>
        <v>0</v>
      </c>
      <c r="U54" s="574">
        <f t="shared" si="20"/>
        <v>1</v>
      </c>
      <c r="V54" s="574">
        <f t="shared" si="20"/>
        <v>1</v>
      </c>
      <c r="W54" s="574">
        <f t="shared" si="20"/>
        <v>1</v>
      </c>
      <c r="X54" s="574">
        <f t="shared" si="20"/>
        <v>1</v>
      </c>
      <c r="Y54" s="574">
        <f t="shared" si="20"/>
        <v>1</v>
      </c>
      <c r="Z54" s="574">
        <f t="shared" si="20"/>
        <v>1</v>
      </c>
      <c r="AA54" s="574">
        <f t="shared" si="20"/>
        <v>1</v>
      </c>
      <c r="AB54" s="574">
        <f t="shared" si="20"/>
        <v>0</v>
      </c>
      <c r="AC54" s="574">
        <f t="shared" si="20"/>
        <v>0</v>
      </c>
      <c r="AD54" s="574">
        <f t="shared" si="20"/>
        <v>0</v>
      </c>
      <c r="AE54" s="574">
        <f t="shared" si="20"/>
        <v>0</v>
      </c>
      <c r="AF54" s="574">
        <f t="shared" si="20"/>
        <v>0</v>
      </c>
      <c r="AG54" s="574">
        <f t="shared" si="20"/>
        <v>0</v>
      </c>
      <c r="AH54" s="574">
        <f t="shared" si="20"/>
        <v>0</v>
      </c>
      <c r="AI54" s="574">
        <f t="shared" si="20"/>
        <v>0</v>
      </c>
      <c r="AJ54" s="574">
        <f t="shared" si="20"/>
        <v>0</v>
      </c>
      <c r="AK54" s="574">
        <f t="shared" si="20"/>
        <v>0</v>
      </c>
      <c r="AL54" s="574">
        <f t="shared" si="20"/>
        <v>0</v>
      </c>
      <c r="AM54" s="574">
        <f t="shared" si="20"/>
        <v>0</v>
      </c>
      <c r="AN54" s="574">
        <f t="shared" si="20"/>
        <v>0</v>
      </c>
      <c r="AO54" s="574">
        <f t="shared" si="20"/>
        <v>0</v>
      </c>
      <c r="AP54" s="574">
        <f t="shared" si="20"/>
        <v>0</v>
      </c>
      <c r="AQ54" s="574">
        <f t="shared" si="20"/>
        <v>0</v>
      </c>
      <c r="AR54" s="572">
        <f t="shared" si="3"/>
        <v>0</v>
      </c>
      <c r="AS54" s="572">
        <f t="shared" si="4"/>
        <v>0</v>
      </c>
      <c r="AT54" s="572">
        <f t="shared" si="5"/>
        <v>0</v>
      </c>
      <c r="AV54" s="575" t="str">
        <f t="shared" si="2"/>
        <v/>
      </c>
      <c r="AW54" s="560">
        <f>IF(AND(C54=1,定員30名以上!C55="○",定員30名以上!C155&gt;=5),2,IF(AND(C54=1,定員30名以上!C55="○",定員30名以上!C155&lt;5),1,IF(AND(C54=0,定員30名以上!C55="○"),1,0)))</f>
        <v>0</v>
      </c>
      <c r="AX54" s="560">
        <f>IF(AND(D54=1,定員30名以上!D55="○",定員30名以上!D155&gt;=5),2,IF(AND(D54=1,定員30名以上!D55="○",定員30名以上!D155&lt;5),1,IF(AND(D54=0,定員30名以上!D55="○"),1,0)))</f>
        <v>0</v>
      </c>
      <c r="AY54" s="560">
        <f>IF(AND(E54=1,定員30名以上!E55="○",定員30名以上!E155&gt;=5),2,IF(AND(E54=1,定員30名以上!E55="○",定員30名以上!E155&lt;5),1,IF(AND(E54=0,定員30名以上!E55="○"),1,0)))</f>
        <v>0</v>
      </c>
      <c r="AZ54" s="560">
        <f>IF(AND(F54=1,定員30名以上!F55="○",定員30名以上!F155&gt;=5),2,IF(AND(F54=1,定員30名以上!F55="○",定員30名以上!F155&lt;5),1,IF(AND(F54=0,定員30名以上!F55="○"),1,0)))</f>
        <v>0</v>
      </c>
      <c r="BA54" s="560">
        <f>IF(AND(G54=1,定員30名以上!G55="○",定員30名以上!G155&gt;=5),2,IF(AND(G54=1,定員30名以上!G55="○",定員30名以上!G155&lt;5),1,IF(AND(G54=0,定員30名以上!G55="○"),1,0)))</f>
        <v>0</v>
      </c>
      <c r="BB54" s="560">
        <f>IF(AND(H54=1,定員30名以上!H55="○",定員30名以上!H155&gt;=5),2,IF(AND(H54=1,定員30名以上!H55="○",定員30名以上!H155&lt;5),1,IF(AND(H54=0,定員30名以上!H55="○"),1,0)))</f>
        <v>0</v>
      </c>
      <c r="BC54" s="560">
        <f>IF(AND(I54=1,定員30名以上!I55="○",定員30名以上!I155&gt;=5),2,IF(AND(I54=1,定員30名以上!I55="○",定員30名以上!I155&lt;5),1,IF(AND(I54=0,定員30名以上!I55="○"),1,0)))</f>
        <v>0</v>
      </c>
      <c r="BD54" s="560">
        <f>IF(AND(J54=1,定員30名以上!J55="○",定員30名以上!J155&gt;=5),2,IF(AND(J54=1,定員30名以上!J55="○",定員30名以上!J155&lt;5),1,IF(AND(J54=0,定員30名以上!J55="○"),1,0)))</f>
        <v>0</v>
      </c>
      <c r="BE54" s="560">
        <f>IF(AND(K54=1,定員30名以上!K55="○",定員30名以上!K155&gt;=5),2,IF(AND(K54=1,定員30名以上!K55="○",定員30名以上!K155&lt;5),1,IF(AND(K54=0,定員30名以上!K55="○"),1,0)))</f>
        <v>0</v>
      </c>
      <c r="BF54" s="560">
        <f>IF(AND(L54=1,定員30名以上!L55="○",定員30名以上!L155&gt;=5),2,IF(AND(L54=1,定員30名以上!L55="○",定員30名以上!L155&lt;5),1,IF(AND(L54=0,定員30名以上!L55="○"),1,0)))</f>
        <v>0</v>
      </c>
      <c r="BG54" s="560">
        <f>IF(AND(M54=1,定員30名以上!M55="○",定員30名以上!M155&gt;=5),2,IF(AND(M54=1,定員30名以上!M55="○",定員30名以上!M155&lt;5),1,IF(AND(M54=0,定員30名以上!M55="○"),1,0)))</f>
        <v>0</v>
      </c>
      <c r="BH54" s="560">
        <f>IF(AND(N54=1,定員30名以上!N55="○",定員30名以上!N155&gt;=5),2,IF(AND(N54=1,定員30名以上!N55="○",定員30名以上!N155&lt;5),1,IF(AND(N54=0,定員30名以上!N55="○"),1,0)))</f>
        <v>0</v>
      </c>
      <c r="BI54" s="560">
        <f>IF(AND(O54=1,定員30名以上!O55="○",定員30名以上!O155&gt;=5),2,IF(AND(O54=1,定員30名以上!O55="○",定員30名以上!O155&lt;5),1,IF(AND(O54=0,定員30名以上!O55="○"),1,0)))</f>
        <v>0</v>
      </c>
      <c r="BJ54" s="560">
        <f>IF(AND(P54=1,定員30名以上!P55="○",定員30名以上!P155&gt;=5),2,IF(AND(P54=1,定員30名以上!P55="○",定員30名以上!P155&lt;5),1,IF(AND(P54=0,定員30名以上!P55="○"),1,0)))</f>
        <v>0</v>
      </c>
      <c r="BK54" s="560">
        <f>IF(AND(Q54=1,定員30名以上!Q55="○",定員30名以上!Q155&gt;=5),2,IF(AND(Q54=1,定員30名以上!Q55="○",定員30名以上!Q155&lt;5),1,IF(AND(Q54=0,定員30名以上!Q55="○"),1,0)))</f>
        <v>0</v>
      </c>
      <c r="BL54" s="560">
        <f>IF(AND(R54=1,定員30名以上!R55="○",定員30名以上!R155&gt;=5),2,IF(AND(R54=1,定員30名以上!R55="○",定員30名以上!R155&lt;5),1,IF(AND(R54=0,定員30名以上!R55="○"),1,0)))</f>
        <v>0</v>
      </c>
      <c r="BM54" s="560">
        <f>IF(AND(S54=1,定員30名以上!S55="○",定員30名以上!S155&gt;=5),2,IF(AND(S54=1,定員30名以上!S55="○",定員30名以上!S155&lt;5),1,IF(AND(S54=0,定員30名以上!S55="○"),1,0)))</f>
        <v>0</v>
      </c>
      <c r="BN54" s="560">
        <f>IF(AND(T54=1,定員30名以上!T55="○",定員30名以上!T155&gt;=5),2,IF(AND(T54=1,定員30名以上!T55="○",定員30名以上!T155&lt;5),1,IF(AND(T54=0,定員30名以上!T55="○"),1,0)))</f>
        <v>0</v>
      </c>
      <c r="BO54" s="560">
        <f>IF(AND(U54=1,定員30名以上!U55="○",定員30名以上!U155&gt;=5),2,IF(AND(U54=1,定員30名以上!U55="○",定員30名以上!U155&lt;5),1,IF(AND(U54=0,定員30名以上!U55="○"),1,0)))</f>
        <v>0</v>
      </c>
      <c r="BP54" s="560">
        <f>IF(AND(V54=1,定員30名以上!V55="○",定員30名以上!V155&gt;=5),2,IF(AND(V54=1,定員30名以上!V55="○",定員30名以上!V155&lt;5),1,IF(AND(V54=0,定員30名以上!V55="○"),1,0)))</f>
        <v>0</v>
      </c>
      <c r="BQ54" s="560">
        <f>IF(AND(W54=1,定員30名以上!W55="○",定員30名以上!W155&gt;=5),2,IF(AND(W54=1,定員30名以上!W55="○",定員30名以上!W155&lt;5),1,IF(AND(W54=0,定員30名以上!W55="○"),1,0)))</f>
        <v>0</v>
      </c>
      <c r="BR54" s="560">
        <f>IF(AND(X54=1,定員30名以上!X55="○",定員30名以上!X155&gt;=5),2,IF(AND(X54=1,定員30名以上!X55="○",定員30名以上!X155&lt;5),1,IF(AND(X54=0,定員30名以上!X55="○"),1,0)))</f>
        <v>0</v>
      </c>
      <c r="BS54" s="560">
        <f>IF(AND(Y54=1,定員30名以上!Y55="○",定員30名以上!Y155&gt;=5),2,IF(AND(Y54=1,定員30名以上!Y55="○",定員30名以上!Y155&lt;5),1,IF(AND(Y54=0,定員30名以上!Y55="○"),1,0)))</f>
        <v>0</v>
      </c>
      <c r="BT54" s="560">
        <f>IF(AND(Z54=1,定員30名以上!Z55="○",定員30名以上!Z155&gt;=5),2,IF(AND(Z54=1,定員30名以上!Z55="○",定員30名以上!Z155&lt;5),1,IF(AND(Z54=0,定員30名以上!Z55="○"),1,0)))</f>
        <v>0</v>
      </c>
      <c r="BU54" s="560">
        <f>IF(AND(AA54=1,定員30名以上!AA55="○",定員30名以上!AA155&gt;=5),2,IF(AND(AA54=1,定員30名以上!AA55="○",定員30名以上!AA155&lt;5),1,IF(AND(AA54=0,定員30名以上!AA55="○"),1,0)))</f>
        <v>0</v>
      </c>
      <c r="BV54" s="560">
        <f>IF(AND(AB54=1,定員30名以上!AB55="○",定員30名以上!AB155&gt;=5),2,IF(AND(AB54=1,定員30名以上!AB55="○",定員30名以上!AB155&lt;5),1,IF(AND(AB54=0,定員30名以上!AB55="○"),1,0)))</f>
        <v>0</v>
      </c>
      <c r="BW54" s="560">
        <f>IF(AND(AC54=1,定員30名以上!AC55="○",定員30名以上!AC155&gt;=5),2,IF(AND(AC54=1,定員30名以上!AC55="○",定員30名以上!AC155&lt;5),1,IF(AND(AC54=0,定員30名以上!AC55="○"),1,0)))</f>
        <v>0</v>
      </c>
      <c r="BX54" s="560">
        <f>IF(AND(AD54=1,定員30名以上!AD55="○",定員30名以上!AD155&gt;=5),2,IF(AND(AD54=1,定員30名以上!AD55="○",定員30名以上!AD155&lt;5),1,IF(AND(AD54=0,定員30名以上!AD55="○"),1,0)))</f>
        <v>0</v>
      </c>
      <c r="BY54" s="560">
        <f>IF(AND(AE54=1,定員30名以上!AE55="○",定員30名以上!AE155&gt;=5),2,IF(AND(AE54=1,定員30名以上!AE55="○",定員30名以上!AE155&lt;5),1,IF(AND(AE54=0,定員30名以上!AE55="○"),1,0)))</f>
        <v>0</v>
      </c>
      <c r="BZ54" s="560">
        <f>IF(AND(AF54=1,定員30名以上!AF55="○",定員30名以上!AF155&gt;=5),2,IF(AND(AF54=1,定員30名以上!AF55="○",定員30名以上!AF155&lt;5),1,IF(AND(AF54=0,定員30名以上!AF55="○"),1,0)))</f>
        <v>0</v>
      </c>
      <c r="CA54" s="560">
        <f>IF(AND(AG54=1,定員30名以上!AG55="○",定員30名以上!AG155&gt;=5),2,IF(AND(AG54=1,定員30名以上!AG55="○",定員30名以上!AG155&lt;5),1,IF(AND(AG54=0,定員30名以上!AG55="○"),1,0)))</f>
        <v>0</v>
      </c>
      <c r="CB54" s="560">
        <f>IF(AND(AH54=1,定員30名以上!AH55="○",定員30名以上!AH155&gt;=5),2,IF(AND(AH54=1,定員30名以上!AH55="○",定員30名以上!AH155&lt;5),1,IF(AND(AH54=0,定員30名以上!AH55="○"),1,0)))</f>
        <v>0</v>
      </c>
      <c r="CC54" s="560">
        <f>IF(AND(AI54=1,定員30名以上!AI55="○",定員30名以上!AI155&gt;=5),2,IF(AND(AI54=1,定員30名以上!AI55="○",定員30名以上!AI155&lt;5),1,IF(AND(AI54=0,定員30名以上!AI55="○"),1,0)))</f>
        <v>0</v>
      </c>
      <c r="CD54" s="560">
        <f>IF(AND(AJ54=1,定員30名以上!AJ55="○",定員30名以上!AJ155&gt;=5),2,IF(AND(AJ54=1,定員30名以上!AJ55="○",定員30名以上!AJ155&lt;5),1,IF(AND(AJ54=0,定員30名以上!AJ55="○"),1,0)))</f>
        <v>0</v>
      </c>
      <c r="CE54" s="560">
        <f>IF(AND(AK54=1,定員30名以上!AK55="○",定員30名以上!AK155&gt;=5),2,IF(AND(AK54=1,定員30名以上!AK55="○",定員30名以上!AK155&lt;5),1,IF(AND(AK54=0,定員30名以上!AK55="○"),1,0)))</f>
        <v>0</v>
      </c>
      <c r="CF54" s="560">
        <f>IF(AND(AL54=1,定員30名以上!AL55="○",定員30名以上!AL155&gt;=5),2,IF(AND(AL54=1,定員30名以上!AL55="○",定員30名以上!AL155&lt;5),1,IF(AND(AL54=0,定員30名以上!AL55="○"),1,0)))</f>
        <v>0</v>
      </c>
      <c r="CG54" s="560">
        <f>IF(AND(AM54=1,定員30名以上!AM55="○",定員30名以上!AM155&gt;=5),2,IF(AND(AM54=1,定員30名以上!AM55="○",定員30名以上!AM155&lt;5),1,IF(AND(AM54=0,定員30名以上!AM55="○"),1,0)))</f>
        <v>0</v>
      </c>
      <c r="CH54" s="560">
        <f>IF(AND(AN54=1,定員30名以上!AN55="○",定員30名以上!AN155&gt;=5),2,IF(AND(AN54=1,定員30名以上!AN55="○",定員30名以上!AN155&lt;5),1,IF(AND(AN54=0,定員30名以上!AN55="○"),1,0)))</f>
        <v>0</v>
      </c>
      <c r="CI54" s="560">
        <f>IF(AND(AO54=1,定員30名以上!AO55="○",定員30名以上!AO155&gt;=5),2,IF(AND(AO54=1,定員30名以上!AO55="○",定員30名以上!AO155&lt;5),1,IF(AND(AO54=0,定員30名以上!AO55="○"),1,0)))</f>
        <v>0</v>
      </c>
      <c r="CJ54" s="560">
        <f>IF(AND(AP54=1,定員30名以上!AP55="○",定員30名以上!AP155&gt;=5),2,IF(AND(AP54=1,定員30名以上!AP55="○",定員30名以上!AP155&lt;5),1,IF(AND(AP54=0,定員30名以上!AP55="○"),1,0)))</f>
        <v>0</v>
      </c>
      <c r="CK54" s="560">
        <f>IF(AND(AQ54=1,定員30名以上!AQ55="○",定員30名以上!AQ155&gt;=5),2,IF(AND(AQ54=1,定員30名以上!AQ55="○",定員30名以上!AQ155&lt;5),1,IF(AND(AQ54=0,定員30名以上!AQ55="○"),1,0)))</f>
        <v>0</v>
      </c>
      <c r="CL54" s="560">
        <f t="shared" si="8"/>
        <v>0</v>
      </c>
      <c r="CM54" s="560">
        <f t="shared" si="6"/>
        <v>0</v>
      </c>
      <c r="CN54" s="560">
        <f t="shared" si="7"/>
        <v>0</v>
      </c>
    </row>
    <row r="55" spans="1:92">
      <c r="A55" s="572">
        <v>48</v>
      </c>
      <c r="B55" s="573"/>
      <c r="C55" s="574">
        <f t="shared" si="20"/>
        <v>1</v>
      </c>
      <c r="D55" s="574">
        <f t="shared" si="20"/>
        <v>1</v>
      </c>
      <c r="E55" s="574">
        <f t="shared" si="20"/>
        <v>1</v>
      </c>
      <c r="F55" s="574">
        <f t="shared" si="20"/>
        <v>1</v>
      </c>
      <c r="G55" s="574">
        <f t="shared" si="20"/>
        <v>1</v>
      </c>
      <c r="H55" s="574">
        <f t="shared" si="20"/>
        <v>1</v>
      </c>
      <c r="I55" s="574">
        <f t="shared" si="20"/>
        <v>1</v>
      </c>
      <c r="J55" s="574">
        <f t="shared" si="20"/>
        <v>1</v>
      </c>
      <c r="K55" s="574">
        <f t="shared" si="20"/>
        <v>0</v>
      </c>
      <c r="L55" s="574">
        <f t="shared" si="20"/>
        <v>0</v>
      </c>
      <c r="M55" s="574">
        <f t="shared" si="20"/>
        <v>0</v>
      </c>
      <c r="N55" s="574">
        <f t="shared" si="20"/>
        <v>0</v>
      </c>
      <c r="O55" s="574">
        <f t="shared" si="20"/>
        <v>0</v>
      </c>
      <c r="P55" s="574">
        <f t="shared" si="20"/>
        <v>0</v>
      </c>
      <c r="Q55" s="574">
        <f t="shared" si="20"/>
        <v>0</v>
      </c>
      <c r="R55" s="574">
        <f t="shared" si="20"/>
        <v>0</v>
      </c>
      <c r="S55" s="574">
        <f t="shared" si="20"/>
        <v>0</v>
      </c>
      <c r="T55" s="574">
        <f t="shared" si="20"/>
        <v>0</v>
      </c>
      <c r="U55" s="574">
        <f t="shared" si="20"/>
        <v>1</v>
      </c>
      <c r="V55" s="574">
        <f t="shared" si="20"/>
        <v>1</v>
      </c>
      <c r="W55" s="574">
        <f t="shared" si="20"/>
        <v>1</v>
      </c>
      <c r="X55" s="574">
        <f t="shared" si="20"/>
        <v>1</v>
      </c>
      <c r="Y55" s="574">
        <f t="shared" si="20"/>
        <v>1</v>
      </c>
      <c r="Z55" s="574">
        <f t="shared" si="20"/>
        <v>1</v>
      </c>
      <c r="AA55" s="574">
        <f t="shared" si="20"/>
        <v>1</v>
      </c>
      <c r="AB55" s="574">
        <f t="shared" si="20"/>
        <v>0</v>
      </c>
      <c r="AC55" s="574">
        <f t="shared" si="20"/>
        <v>0</v>
      </c>
      <c r="AD55" s="574">
        <f t="shared" si="20"/>
        <v>0</v>
      </c>
      <c r="AE55" s="574">
        <f t="shared" si="20"/>
        <v>0</v>
      </c>
      <c r="AF55" s="574">
        <f t="shared" si="20"/>
        <v>0</v>
      </c>
      <c r="AG55" s="574">
        <f t="shared" si="20"/>
        <v>0</v>
      </c>
      <c r="AH55" s="574">
        <f t="shared" si="20"/>
        <v>0</v>
      </c>
      <c r="AI55" s="574">
        <f t="shared" si="20"/>
        <v>0</v>
      </c>
      <c r="AJ55" s="574">
        <f t="shared" si="20"/>
        <v>0</v>
      </c>
      <c r="AK55" s="574">
        <f t="shared" si="20"/>
        <v>0</v>
      </c>
      <c r="AL55" s="574">
        <f t="shared" si="20"/>
        <v>0</v>
      </c>
      <c r="AM55" s="574">
        <f t="shared" si="20"/>
        <v>0</v>
      </c>
      <c r="AN55" s="574">
        <f t="shared" si="20"/>
        <v>0</v>
      </c>
      <c r="AO55" s="574">
        <f t="shared" si="20"/>
        <v>0</v>
      </c>
      <c r="AP55" s="574">
        <f t="shared" si="20"/>
        <v>0</v>
      </c>
      <c r="AQ55" s="574">
        <f t="shared" si="20"/>
        <v>0</v>
      </c>
      <c r="AR55" s="572">
        <f t="shared" si="3"/>
        <v>0</v>
      </c>
      <c r="AS55" s="572">
        <f t="shared" si="4"/>
        <v>0</v>
      </c>
      <c r="AT55" s="572">
        <f t="shared" si="5"/>
        <v>0</v>
      </c>
      <c r="AV55" s="575" t="str">
        <f t="shared" si="2"/>
        <v/>
      </c>
      <c r="AW55" s="560">
        <f>IF(AND(C55=1,定員30名以上!C56="○",定員30名以上!C156&gt;=5),2,IF(AND(C55=1,定員30名以上!C56="○",定員30名以上!C156&lt;5),1,IF(AND(C55=0,定員30名以上!C56="○"),1,0)))</f>
        <v>0</v>
      </c>
      <c r="AX55" s="560">
        <f>IF(AND(D55=1,定員30名以上!D56="○",定員30名以上!D156&gt;=5),2,IF(AND(D55=1,定員30名以上!D56="○",定員30名以上!D156&lt;5),1,IF(AND(D55=0,定員30名以上!D56="○"),1,0)))</f>
        <v>0</v>
      </c>
      <c r="AY55" s="560">
        <f>IF(AND(E55=1,定員30名以上!E56="○",定員30名以上!E156&gt;=5),2,IF(AND(E55=1,定員30名以上!E56="○",定員30名以上!E156&lt;5),1,IF(AND(E55=0,定員30名以上!E56="○"),1,0)))</f>
        <v>0</v>
      </c>
      <c r="AZ55" s="560">
        <f>IF(AND(F55=1,定員30名以上!F56="○",定員30名以上!F156&gt;=5),2,IF(AND(F55=1,定員30名以上!F56="○",定員30名以上!F156&lt;5),1,IF(AND(F55=0,定員30名以上!F56="○"),1,0)))</f>
        <v>0</v>
      </c>
      <c r="BA55" s="560">
        <f>IF(AND(G55=1,定員30名以上!G56="○",定員30名以上!G156&gt;=5),2,IF(AND(G55=1,定員30名以上!G56="○",定員30名以上!G156&lt;5),1,IF(AND(G55=0,定員30名以上!G56="○"),1,0)))</f>
        <v>0</v>
      </c>
      <c r="BB55" s="560">
        <f>IF(AND(H55=1,定員30名以上!H56="○",定員30名以上!H156&gt;=5),2,IF(AND(H55=1,定員30名以上!H56="○",定員30名以上!H156&lt;5),1,IF(AND(H55=0,定員30名以上!H56="○"),1,0)))</f>
        <v>0</v>
      </c>
      <c r="BC55" s="560">
        <f>IF(AND(I55=1,定員30名以上!I56="○",定員30名以上!I156&gt;=5),2,IF(AND(I55=1,定員30名以上!I56="○",定員30名以上!I156&lt;5),1,IF(AND(I55=0,定員30名以上!I56="○"),1,0)))</f>
        <v>0</v>
      </c>
      <c r="BD55" s="560">
        <f>IF(AND(J55=1,定員30名以上!J56="○",定員30名以上!J156&gt;=5),2,IF(AND(J55=1,定員30名以上!J56="○",定員30名以上!J156&lt;5),1,IF(AND(J55=0,定員30名以上!J56="○"),1,0)))</f>
        <v>0</v>
      </c>
      <c r="BE55" s="560">
        <f>IF(AND(K55=1,定員30名以上!K56="○",定員30名以上!K156&gt;=5),2,IF(AND(K55=1,定員30名以上!K56="○",定員30名以上!K156&lt;5),1,IF(AND(K55=0,定員30名以上!K56="○"),1,0)))</f>
        <v>0</v>
      </c>
      <c r="BF55" s="560">
        <f>IF(AND(L55=1,定員30名以上!L56="○",定員30名以上!L156&gt;=5),2,IF(AND(L55=1,定員30名以上!L56="○",定員30名以上!L156&lt;5),1,IF(AND(L55=0,定員30名以上!L56="○"),1,0)))</f>
        <v>0</v>
      </c>
      <c r="BG55" s="560">
        <f>IF(AND(M55=1,定員30名以上!M56="○",定員30名以上!M156&gt;=5),2,IF(AND(M55=1,定員30名以上!M56="○",定員30名以上!M156&lt;5),1,IF(AND(M55=0,定員30名以上!M56="○"),1,0)))</f>
        <v>0</v>
      </c>
      <c r="BH55" s="560">
        <f>IF(AND(N55=1,定員30名以上!N56="○",定員30名以上!N156&gt;=5),2,IF(AND(N55=1,定員30名以上!N56="○",定員30名以上!N156&lt;5),1,IF(AND(N55=0,定員30名以上!N56="○"),1,0)))</f>
        <v>0</v>
      </c>
      <c r="BI55" s="560">
        <f>IF(AND(O55=1,定員30名以上!O56="○",定員30名以上!O156&gt;=5),2,IF(AND(O55=1,定員30名以上!O56="○",定員30名以上!O156&lt;5),1,IF(AND(O55=0,定員30名以上!O56="○"),1,0)))</f>
        <v>0</v>
      </c>
      <c r="BJ55" s="560">
        <f>IF(AND(P55=1,定員30名以上!P56="○",定員30名以上!P156&gt;=5),2,IF(AND(P55=1,定員30名以上!P56="○",定員30名以上!P156&lt;5),1,IF(AND(P55=0,定員30名以上!P56="○"),1,0)))</f>
        <v>0</v>
      </c>
      <c r="BK55" s="560">
        <f>IF(AND(Q55=1,定員30名以上!Q56="○",定員30名以上!Q156&gt;=5),2,IF(AND(Q55=1,定員30名以上!Q56="○",定員30名以上!Q156&lt;5),1,IF(AND(Q55=0,定員30名以上!Q56="○"),1,0)))</f>
        <v>0</v>
      </c>
      <c r="BL55" s="560">
        <f>IF(AND(R55=1,定員30名以上!R56="○",定員30名以上!R156&gt;=5),2,IF(AND(R55=1,定員30名以上!R56="○",定員30名以上!R156&lt;5),1,IF(AND(R55=0,定員30名以上!R56="○"),1,0)))</f>
        <v>0</v>
      </c>
      <c r="BM55" s="560">
        <f>IF(AND(S55=1,定員30名以上!S56="○",定員30名以上!S156&gt;=5),2,IF(AND(S55=1,定員30名以上!S56="○",定員30名以上!S156&lt;5),1,IF(AND(S55=0,定員30名以上!S56="○"),1,0)))</f>
        <v>0</v>
      </c>
      <c r="BN55" s="560">
        <f>IF(AND(T55=1,定員30名以上!T56="○",定員30名以上!T156&gt;=5),2,IF(AND(T55=1,定員30名以上!T56="○",定員30名以上!T156&lt;5),1,IF(AND(T55=0,定員30名以上!T56="○"),1,0)))</f>
        <v>0</v>
      </c>
      <c r="BO55" s="560">
        <f>IF(AND(U55=1,定員30名以上!U56="○",定員30名以上!U156&gt;=5),2,IF(AND(U55=1,定員30名以上!U56="○",定員30名以上!U156&lt;5),1,IF(AND(U55=0,定員30名以上!U56="○"),1,0)))</f>
        <v>0</v>
      </c>
      <c r="BP55" s="560">
        <f>IF(AND(V55=1,定員30名以上!V56="○",定員30名以上!V156&gt;=5),2,IF(AND(V55=1,定員30名以上!V56="○",定員30名以上!V156&lt;5),1,IF(AND(V55=0,定員30名以上!V56="○"),1,0)))</f>
        <v>0</v>
      </c>
      <c r="BQ55" s="560">
        <f>IF(AND(W55=1,定員30名以上!W56="○",定員30名以上!W156&gt;=5),2,IF(AND(W55=1,定員30名以上!W56="○",定員30名以上!W156&lt;5),1,IF(AND(W55=0,定員30名以上!W56="○"),1,0)))</f>
        <v>0</v>
      </c>
      <c r="BR55" s="560">
        <f>IF(AND(X55=1,定員30名以上!X56="○",定員30名以上!X156&gt;=5),2,IF(AND(X55=1,定員30名以上!X56="○",定員30名以上!X156&lt;5),1,IF(AND(X55=0,定員30名以上!X56="○"),1,0)))</f>
        <v>0</v>
      </c>
      <c r="BS55" s="560">
        <f>IF(AND(Y55=1,定員30名以上!Y56="○",定員30名以上!Y156&gt;=5),2,IF(AND(Y55=1,定員30名以上!Y56="○",定員30名以上!Y156&lt;5),1,IF(AND(Y55=0,定員30名以上!Y56="○"),1,0)))</f>
        <v>0</v>
      </c>
      <c r="BT55" s="560">
        <f>IF(AND(Z55=1,定員30名以上!Z56="○",定員30名以上!Z156&gt;=5),2,IF(AND(Z55=1,定員30名以上!Z56="○",定員30名以上!Z156&lt;5),1,IF(AND(Z55=0,定員30名以上!Z56="○"),1,0)))</f>
        <v>0</v>
      </c>
      <c r="BU55" s="560">
        <f>IF(AND(AA55=1,定員30名以上!AA56="○",定員30名以上!AA156&gt;=5),2,IF(AND(AA55=1,定員30名以上!AA56="○",定員30名以上!AA156&lt;5),1,IF(AND(AA55=0,定員30名以上!AA56="○"),1,0)))</f>
        <v>0</v>
      </c>
      <c r="BV55" s="560">
        <f>IF(AND(AB55=1,定員30名以上!AB56="○",定員30名以上!AB156&gt;=5),2,IF(AND(AB55=1,定員30名以上!AB56="○",定員30名以上!AB156&lt;5),1,IF(AND(AB55=0,定員30名以上!AB56="○"),1,0)))</f>
        <v>0</v>
      </c>
      <c r="BW55" s="560">
        <f>IF(AND(AC55=1,定員30名以上!AC56="○",定員30名以上!AC156&gt;=5),2,IF(AND(AC55=1,定員30名以上!AC56="○",定員30名以上!AC156&lt;5),1,IF(AND(AC55=0,定員30名以上!AC56="○"),1,0)))</f>
        <v>0</v>
      </c>
      <c r="BX55" s="560">
        <f>IF(AND(AD55=1,定員30名以上!AD56="○",定員30名以上!AD156&gt;=5),2,IF(AND(AD55=1,定員30名以上!AD56="○",定員30名以上!AD156&lt;5),1,IF(AND(AD55=0,定員30名以上!AD56="○"),1,0)))</f>
        <v>0</v>
      </c>
      <c r="BY55" s="560">
        <f>IF(AND(AE55=1,定員30名以上!AE56="○",定員30名以上!AE156&gt;=5),2,IF(AND(AE55=1,定員30名以上!AE56="○",定員30名以上!AE156&lt;5),1,IF(AND(AE55=0,定員30名以上!AE56="○"),1,0)))</f>
        <v>0</v>
      </c>
      <c r="BZ55" s="560">
        <f>IF(AND(AF55=1,定員30名以上!AF56="○",定員30名以上!AF156&gt;=5),2,IF(AND(AF55=1,定員30名以上!AF56="○",定員30名以上!AF156&lt;5),1,IF(AND(AF55=0,定員30名以上!AF56="○"),1,0)))</f>
        <v>0</v>
      </c>
      <c r="CA55" s="560">
        <f>IF(AND(AG55=1,定員30名以上!AG56="○",定員30名以上!AG156&gt;=5),2,IF(AND(AG55=1,定員30名以上!AG56="○",定員30名以上!AG156&lt;5),1,IF(AND(AG55=0,定員30名以上!AG56="○"),1,0)))</f>
        <v>0</v>
      </c>
      <c r="CB55" s="560">
        <f>IF(AND(AH55=1,定員30名以上!AH56="○",定員30名以上!AH156&gt;=5),2,IF(AND(AH55=1,定員30名以上!AH56="○",定員30名以上!AH156&lt;5),1,IF(AND(AH55=0,定員30名以上!AH56="○"),1,0)))</f>
        <v>0</v>
      </c>
      <c r="CC55" s="560">
        <f>IF(AND(AI55=1,定員30名以上!AI56="○",定員30名以上!AI156&gt;=5),2,IF(AND(AI55=1,定員30名以上!AI56="○",定員30名以上!AI156&lt;5),1,IF(AND(AI55=0,定員30名以上!AI56="○"),1,0)))</f>
        <v>0</v>
      </c>
      <c r="CD55" s="560">
        <f>IF(AND(AJ55=1,定員30名以上!AJ56="○",定員30名以上!AJ156&gt;=5),2,IF(AND(AJ55=1,定員30名以上!AJ56="○",定員30名以上!AJ156&lt;5),1,IF(AND(AJ55=0,定員30名以上!AJ56="○"),1,0)))</f>
        <v>0</v>
      </c>
      <c r="CE55" s="560">
        <f>IF(AND(AK55=1,定員30名以上!AK56="○",定員30名以上!AK156&gt;=5),2,IF(AND(AK55=1,定員30名以上!AK56="○",定員30名以上!AK156&lt;5),1,IF(AND(AK55=0,定員30名以上!AK56="○"),1,0)))</f>
        <v>0</v>
      </c>
      <c r="CF55" s="560">
        <f>IF(AND(AL55=1,定員30名以上!AL56="○",定員30名以上!AL156&gt;=5),2,IF(AND(AL55=1,定員30名以上!AL56="○",定員30名以上!AL156&lt;5),1,IF(AND(AL55=0,定員30名以上!AL56="○"),1,0)))</f>
        <v>0</v>
      </c>
      <c r="CG55" s="560">
        <f>IF(AND(AM55=1,定員30名以上!AM56="○",定員30名以上!AM156&gt;=5),2,IF(AND(AM55=1,定員30名以上!AM56="○",定員30名以上!AM156&lt;5),1,IF(AND(AM55=0,定員30名以上!AM56="○"),1,0)))</f>
        <v>0</v>
      </c>
      <c r="CH55" s="560">
        <f>IF(AND(AN55=1,定員30名以上!AN56="○",定員30名以上!AN156&gt;=5),2,IF(AND(AN55=1,定員30名以上!AN56="○",定員30名以上!AN156&lt;5),1,IF(AND(AN55=0,定員30名以上!AN56="○"),1,0)))</f>
        <v>0</v>
      </c>
      <c r="CI55" s="560">
        <f>IF(AND(AO55=1,定員30名以上!AO56="○",定員30名以上!AO156&gt;=5),2,IF(AND(AO55=1,定員30名以上!AO56="○",定員30名以上!AO156&lt;5),1,IF(AND(AO55=0,定員30名以上!AO56="○"),1,0)))</f>
        <v>0</v>
      </c>
      <c r="CJ55" s="560">
        <f>IF(AND(AP55=1,定員30名以上!AP56="○",定員30名以上!AP156&gt;=5),2,IF(AND(AP55=1,定員30名以上!AP56="○",定員30名以上!AP156&lt;5),1,IF(AND(AP55=0,定員30名以上!AP56="○"),1,0)))</f>
        <v>0</v>
      </c>
      <c r="CK55" s="560">
        <f>IF(AND(AQ55=1,定員30名以上!AQ56="○",定員30名以上!AQ156&gt;=5),2,IF(AND(AQ55=1,定員30名以上!AQ56="○",定員30名以上!AQ156&lt;5),1,IF(AND(AQ55=0,定員30名以上!AQ56="○"),1,0)))</f>
        <v>0</v>
      </c>
      <c r="CL55" s="560">
        <f t="shared" si="8"/>
        <v>0</v>
      </c>
      <c r="CM55" s="560">
        <f t="shared" si="6"/>
        <v>0</v>
      </c>
      <c r="CN55" s="560">
        <f t="shared" si="7"/>
        <v>0</v>
      </c>
    </row>
    <row r="56" spans="1:92">
      <c r="A56" s="572">
        <v>49</v>
      </c>
      <c r="B56" s="573"/>
      <c r="C56" s="574">
        <f t="shared" si="20"/>
        <v>1</v>
      </c>
      <c r="D56" s="574">
        <f t="shared" si="20"/>
        <v>1</v>
      </c>
      <c r="E56" s="574">
        <f t="shared" si="20"/>
        <v>1</v>
      </c>
      <c r="F56" s="574">
        <f t="shared" si="20"/>
        <v>1</v>
      </c>
      <c r="G56" s="574">
        <f t="shared" si="20"/>
        <v>1</v>
      </c>
      <c r="H56" s="574">
        <f t="shared" si="20"/>
        <v>1</v>
      </c>
      <c r="I56" s="574">
        <f t="shared" si="20"/>
        <v>1</v>
      </c>
      <c r="J56" s="574">
        <f t="shared" si="20"/>
        <v>1</v>
      </c>
      <c r="K56" s="574">
        <f t="shared" si="20"/>
        <v>0</v>
      </c>
      <c r="L56" s="574">
        <f t="shared" ref="L56:AQ56" si="21">IF(OR(AND(44626&gt;=L157,L157&gt;=44588),AND(45382&gt;=L157,L157&gt;=44659)),1,0)</f>
        <v>0</v>
      </c>
      <c r="M56" s="574">
        <f t="shared" si="21"/>
        <v>0</v>
      </c>
      <c r="N56" s="574">
        <f t="shared" si="21"/>
        <v>0</v>
      </c>
      <c r="O56" s="574">
        <f t="shared" si="21"/>
        <v>0</v>
      </c>
      <c r="P56" s="574">
        <f t="shared" si="21"/>
        <v>0</v>
      </c>
      <c r="Q56" s="574">
        <f t="shared" si="21"/>
        <v>0</v>
      </c>
      <c r="R56" s="574">
        <f t="shared" si="21"/>
        <v>0</v>
      </c>
      <c r="S56" s="574">
        <f t="shared" si="21"/>
        <v>0</v>
      </c>
      <c r="T56" s="574">
        <f t="shared" si="21"/>
        <v>0</v>
      </c>
      <c r="U56" s="574">
        <f t="shared" si="21"/>
        <v>1</v>
      </c>
      <c r="V56" s="574">
        <f t="shared" si="21"/>
        <v>1</v>
      </c>
      <c r="W56" s="574">
        <f t="shared" si="21"/>
        <v>1</v>
      </c>
      <c r="X56" s="574">
        <f t="shared" si="21"/>
        <v>1</v>
      </c>
      <c r="Y56" s="574">
        <f t="shared" si="21"/>
        <v>1</v>
      </c>
      <c r="Z56" s="574">
        <f t="shared" si="21"/>
        <v>1</v>
      </c>
      <c r="AA56" s="574">
        <f t="shared" si="21"/>
        <v>1</v>
      </c>
      <c r="AB56" s="574">
        <f t="shared" si="21"/>
        <v>0</v>
      </c>
      <c r="AC56" s="574">
        <f t="shared" si="21"/>
        <v>0</v>
      </c>
      <c r="AD56" s="574">
        <f t="shared" si="21"/>
        <v>0</v>
      </c>
      <c r="AE56" s="574">
        <f t="shared" si="21"/>
        <v>0</v>
      </c>
      <c r="AF56" s="574">
        <f t="shared" si="21"/>
        <v>0</v>
      </c>
      <c r="AG56" s="574">
        <f t="shared" si="21"/>
        <v>0</v>
      </c>
      <c r="AH56" s="574">
        <f t="shared" si="21"/>
        <v>0</v>
      </c>
      <c r="AI56" s="574">
        <f t="shared" si="21"/>
        <v>0</v>
      </c>
      <c r="AJ56" s="574">
        <f t="shared" si="21"/>
        <v>0</v>
      </c>
      <c r="AK56" s="574">
        <f t="shared" si="21"/>
        <v>0</v>
      </c>
      <c r="AL56" s="574">
        <f t="shared" si="21"/>
        <v>0</v>
      </c>
      <c r="AM56" s="574">
        <f t="shared" si="21"/>
        <v>0</v>
      </c>
      <c r="AN56" s="574">
        <f t="shared" si="21"/>
        <v>0</v>
      </c>
      <c r="AO56" s="574">
        <f t="shared" si="21"/>
        <v>0</v>
      </c>
      <c r="AP56" s="574">
        <f t="shared" si="21"/>
        <v>0</v>
      </c>
      <c r="AQ56" s="574">
        <f t="shared" si="21"/>
        <v>0</v>
      </c>
      <c r="AR56" s="572">
        <f t="shared" si="3"/>
        <v>0</v>
      </c>
      <c r="AS56" s="572">
        <f t="shared" si="4"/>
        <v>0</v>
      </c>
      <c r="AT56" s="572">
        <f t="shared" si="5"/>
        <v>0</v>
      </c>
      <c r="AV56" s="575" t="str">
        <f t="shared" si="2"/>
        <v/>
      </c>
      <c r="AW56" s="560">
        <f>IF(AND(C56=1,定員30名以上!C57="○",定員30名以上!C157&gt;=5),2,IF(AND(C56=1,定員30名以上!C57="○",定員30名以上!C157&lt;5),1,IF(AND(C56=0,定員30名以上!C57="○"),1,0)))</f>
        <v>0</v>
      </c>
      <c r="AX56" s="560">
        <f>IF(AND(D56=1,定員30名以上!D57="○",定員30名以上!D157&gt;=5),2,IF(AND(D56=1,定員30名以上!D57="○",定員30名以上!D157&lt;5),1,IF(AND(D56=0,定員30名以上!D57="○"),1,0)))</f>
        <v>0</v>
      </c>
      <c r="AY56" s="560">
        <f>IF(AND(E56=1,定員30名以上!E57="○",定員30名以上!E157&gt;=5),2,IF(AND(E56=1,定員30名以上!E57="○",定員30名以上!E157&lt;5),1,IF(AND(E56=0,定員30名以上!E57="○"),1,0)))</f>
        <v>0</v>
      </c>
      <c r="AZ56" s="560">
        <f>IF(AND(F56=1,定員30名以上!F57="○",定員30名以上!F157&gt;=5),2,IF(AND(F56=1,定員30名以上!F57="○",定員30名以上!F157&lt;5),1,IF(AND(F56=0,定員30名以上!F57="○"),1,0)))</f>
        <v>0</v>
      </c>
      <c r="BA56" s="560">
        <f>IF(AND(G56=1,定員30名以上!G57="○",定員30名以上!G157&gt;=5),2,IF(AND(G56=1,定員30名以上!G57="○",定員30名以上!G157&lt;5),1,IF(AND(G56=0,定員30名以上!G57="○"),1,0)))</f>
        <v>0</v>
      </c>
      <c r="BB56" s="560">
        <f>IF(AND(H56=1,定員30名以上!H57="○",定員30名以上!H157&gt;=5),2,IF(AND(H56=1,定員30名以上!H57="○",定員30名以上!H157&lt;5),1,IF(AND(H56=0,定員30名以上!H57="○"),1,0)))</f>
        <v>0</v>
      </c>
      <c r="BC56" s="560">
        <f>IF(AND(I56=1,定員30名以上!I57="○",定員30名以上!I157&gt;=5),2,IF(AND(I56=1,定員30名以上!I57="○",定員30名以上!I157&lt;5),1,IF(AND(I56=0,定員30名以上!I57="○"),1,0)))</f>
        <v>0</v>
      </c>
      <c r="BD56" s="560">
        <f>IF(AND(J56=1,定員30名以上!J57="○",定員30名以上!J157&gt;=5),2,IF(AND(J56=1,定員30名以上!J57="○",定員30名以上!J157&lt;5),1,IF(AND(J56=0,定員30名以上!J57="○"),1,0)))</f>
        <v>0</v>
      </c>
      <c r="BE56" s="560">
        <f>IF(AND(K56=1,定員30名以上!K57="○",定員30名以上!K157&gt;=5),2,IF(AND(K56=1,定員30名以上!K57="○",定員30名以上!K157&lt;5),1,IF(AND(K56=0,定員30名以上!K57="○"),1,0)))</f>
        <v>0</v>
      </c>
      <c r="BF56" s="560">
        <f>IF(AND(L56=1,定員30名以上!L57="○",定員30名以上!L157&gt;=5),2,IF(AND(L56=1,定員30名以上!L57="○",定員30名以上!L157&lt;5),1,IF(AND(L56=0,定員30名以上!L57="○"),1,0)))</f>
        <v>0</v>
      </c>
      <c r="BG56" s="560">
        <f>IF(AND(M56=1,定員30名以上!M57="○",定員30名以上!M157&gt;=5),2,IF(AND(M56=1,定員30名以上!M57="○",定員30名以上!M157&lt;5),1,IF(AND(M56=0,定員30名以上!M57="○"),1,0)))</f>
        <v>0</v>
      </c>
      <c r="BH56" s="560">
        <f>IF(AND(N56=1,定員30名以上!N57="○",定員30名以上!N157&gt;=5),2,IF(AND(N56=1,定員30名以上!N57="○",定員30名以上!N157&lt;5),1,IF(AND(N56=0,定員30名以上!N57="○"),1,0)))</f>
        <v>0</v>
      </c>
      <c r="BI56" s="560">
        <f>IF(AND(O56=1,定員30名以上!O57="○",定員30名以上!O157&gt;=5),2,IF(AND(O56=1,定員30名以上!O57="○",定員30名以上!O157&lt;5),1,IF(AND(O56=0,定員30名以上!O57="○"),1,0)))</f>
        <v>0</v>
      </c>
      <c r="BJ56" s="560">
        <f>IF(AND(P56=1,定員30名以上!P57="○",定員30名以上!P157&gt;=5),2,IF(AND(P56=1,定員30名以上!P57="○",定員30名以上!P157&lt;5),1,IF(AND(P56=0,定員30名以上!P57="○"),1,0)))</f>
        <v>0</v>
      </c>
      <c r="BK56" s="560">
        <f>IF(AND(Q56=1,定員30名以上!Q57="○",定員30名以上!Q157&gt;=5),2,IF(AND(Q56=1,定員30名以上!Q57="○",定員30名以上!Q157&lt;5),1,IF(AND(Q56=0,定員30名以上!Q57="○"),1,0)))</f>
        <v>0</v>
      </c>
      <c r="BL56" s="560">
        <f>IF(AND(R56=1,定員30名以上!R57="○",定員30名以上!R157&gt;=5),2,IF(AND(R56=1,定員30名以上!R57="○",定員30名以上!R157&lt;5),1,IF(AND(R56=0,定員30名以上!R57="○"),1,0)))</f>
        <v>0</v>
      </c>
      <c r="BM56" s="560">
        <f>IF(AND(S56=1,定員30名以上!S57="○",定員30名以上!S157&gt;=5),2,IF(AND(S56=1,定員30名以上!S57="○",定員30名以上!S157&lt;5),1,IF(AND(S56=0,定員30名以上!S57="○"),1,0)))</f>
        <v>0</v>
      </c>
      <c r="BN56" s="560">
        <f>IF(AND(T56=1,定員30名以上!T57="○",定員30名以上!T157&gt;=5),2,IF(AND(T56=1,定員30名以上!T57="○",定員30名以上!T157&lt;5),1,IF(AND(T56=0,定員30名以上!T57="○"),1,0)))</f>
        <v>0</v>
      </c>
      <c r="BO56" s="560">
        <f>IF(AND(U56=1,定員30名以上!U57="○",定員30名以上!U157&gt;=5),2,IF(AND(U56=1,定員30名以上!U57="○",定員30名以上!U157&lt;5),1,IF(AND(U56=0,定員30名以上!U57="○"),1,0)))</f>
        <v>0</v>
      </c>
      <c r="BP56" s="560">
        <f>IF(AND(V56=1,定員30名以上!V57="○",定員30名以上!V157&gt;=5),2,IF(AND(V56=1,定員30名以上!V57="○",定員30名以上!V157&lt;5),1,IF(AND(V56=0,定員30名以上!V57="○"),1,0)))</f>
        <v>0</v>
      </c>
      <c r="BQ56" s="560">
        <f>IF(AND(W56=1,定員30名以上!W57="○",定員30名以上!W157&gt;=5),2,IF(AND(W56=1,定員30名以上!W57="○",定員30名以上!W157&lt;5),1,IF(AND(W56=0,定員30名以上!W57="○"),1,0)))</f>
        <v>0</v>
      </c>
      <c r="BR56" s="560">
        <f>IF(AND(X56=1,定員30名以上!X57="○",定員30名以上!X157&gt;=5),2,IF(AND(X56=1,定員30名以上!X57="○",定員30名以上!X157&lt;5),1,IF(AND(X56=0,定員30名以上!X57="○"),1,0)))</f>
        <v>0</v>
      </c>
      <c r="BS56" s="560">
        <f>IF(AND(Y56=1,定員30名以上!Y57="○",定員30名以上!Y157&gt;=5),2,IF(AND(Y56=1,定員30名以上!Y57="○",定員30名以上!Y157&lt;5),1,IF(AND(Y56=0,定員30名以上!Y57="○"),1,0)))</f>
        <v>0</v>
      </c>
      <c r="BT56" s="560">
        <f>IF(AND(Z56=1,定員30名以上!Z57="○",定員30名以上!Z157&gt;=5),2,IF(AND(Z56=1,定員30名以上!Z57="○",定員30名以上!Z157&lt;5),1,IF(AND(Z56=0,定員30名以上!Z57="○"),1,0)))</f>
        <v>0</v>
      </c>
      <c r="BU56" s="560">
        <f>IF(AND(AA56=1,定員30名以上!AA57="○",定員30名以上!AA157&gt;=5),2,IF(AND(AA56=1,定員30名以上!AA57="○",定員30名以上!AA157&lt;5),1,IF(AND(AA56=0,定員30名以上!AA57="○"),1,0)))</f>
        <v>0</v>
      </c>
      <c r="BV56" s="560">
        <f>IF(AND(AB56=1,定員30名以上!AB57="○",定員30名以上!AB157&gt;=5),2,IF(AND(AB56=1,定員30名以上!AB57="○",定員30名以上!AB157&lt;5),1,IF(AND(AB56=0,定員30名以上!AB57="○"),1,0)))</f>
        <v>0</v>
      </c>
      <c r="BW56" s="560">
        <f>IF(AND(AC56=1,定員30名以上!AC57="○",定員30名以上!AC157&gt;=5),2,IF(AND(AC56=1,定員30名以上!AC57="○",定員30名以上!AC157&lt;5),1,IF(AND(AC56=0,定員30名以上!AC57="○"),1,0)))</f>
        <v>0</v>
      </c>
      <c r="BX56" s="560">
        <f>IF(AND(AD56=1,定員30名以上!AD57="○",定員30名以上!AD157&gt;=5),2,IF(AND(AD56=1,定員30名以上!AD57="○",定員30名以上!AD157&lt;5),1,IF(AND(AD56=0,定員30名以上!AD57="○"),1,0)))</f>
        <v>0</v>
      </c>
      <c r="BY56" s="560">
        <f>IF(AND(AE56=1,定員30名以上!AE57="○",定員30名以上!AE157&gt;=5),2,IF(AND(AE56=1,定員30名以上!AE57="○",定員30名以上!AE157&lt;5),1,IF(AND(AE56=0,定員30名以上!AE57="○"),1,0)))</f>
        <v>0</v>
      </c>
      <c r="BZ56" s="560">
        <f>IF(AND(AF56=1,定員30名以上!AF57="○",定員30名以上!AF157&gt;=5),2,IF(AND(AF56=1,定員30名以上!AF57="○",定員30名以上!AF157&lt;5),1,IF(AND(AF56=0,定員30名以上!AF57="○"),1,0)))</f>
        <v>0</v>
      </c>
      <c r="CA56" s="560">
        <f>IF(AND(AG56=1,定員30名以上!AG57="○",定員30名以上!AG157&gt;=5),2,IF(AND(AG56=1,定員30名以上!AG57="○",定員30名以上!AG157&lt;5),1,IF(AND(AG56=0,定員30名以上!AG57="○"),1,0)))</f>
        <v>0</v>
      </c>
      <c r="CB56" s="560">
        <f>IF(AND(AH56=1,定員30名以上!AH57="○",定員30名以上!AH157&gt;=5),2,IF(AND(AH56=1,定員30名以上!AH57="○",定員30名以上!AH157&lt;5),1,IF(AND(AH56=0,定員30名以上!AH57="○"),1,0)))</f>
        <v>0</v>
      </c>
      <c r="CC56" s="560">
        <f>IF(AND(AI56=1,定員30名以上!AI57="○",定員30名以上!AI157&gt;=5),2,IF(AND(AI56=1,定員30名以上!AI57="○",定員30名以上!AI157&lt;5),1,IF(AND(AI56=0,定員30名以上!AI57="○"),1,0)))</f>
        <v>0</v>
      </c>
      <c r="CD56" s="560">
        <f>IF(AND(AJ56=1,定員30名以上!AJ57="○",定員30名以上!AJ157&gt;=5),2,IF(AND(AJ56=1,定員30名以上!AJ57="○",定員30名以上!AJ157&lt;5),1,IF(AND(AJ56=0,定員30名以上!AJ57="○"),1,0)))</f>
        <v>0</v>
      </c>
      <c r="CE56" s="560">
        <f>IF(AND(AK56=1,定員30名以上!AK57="○",定員30名以上!AK157&gt;=5),2,IF(AND(AK56=1,定員30名以上!AK57="○",定員30名以上!AK157&lt;5),1,IF(AND(AK56=0,定員30名以上!AK57="○"),1,0)))</f>
        <v>0</v>
      </c>
      <c r="CF56" s="560">
        <f>IF(AND(AL56=1,定員30名以上!AL57="○",定員30名以上!AL157&gt;=5),2,IF(AND(AL56=1,定員30名以上!AL57="○",定員30名以上!AL157&lt;5),1,IF(AND(AL56=0,定員30名以上!AL57="○"),1,0)))</f>
        <v>0</v>
      </c>
      <c r="CG56" s="560">
        <f>IF(AND(AM56=1,定員30名以上!AM57="○",定員30名以上!AM157&gt;=5),2,IF(AND(AM56=1,定員30名以上!AM57="○",定員30名以上!AM157&lt;5),1,IF(AND(AM56=0,定員30名以上!AM57="○"),1,0)))</f>
        <v>0</v>
      </c>
      <c r="CH56" s="560">
        <f>IF(AND(AN56=1,定員30名以上!AN57="○",定員30名以上!AN157&gt;=5),2,IF(AND(AN56=1,定員30名以上!AN57="○",定員30名以上!AN157&lt;5),1,IF(AND(AN56=0,定員30名以上!AN57="○"),1,0)))</f>
        <v>0</v>
      </c>
      <c r="CI56" s="560">
        <f>IF(AND(AO56=1,定員30名以上!AO57="○",定員30名以上!AO157&gt;=5),2,IF(AND(AO56=1,定員30名以上!AO57="○",定員30名以上!AO157&lt;5),1,IF(AND(AO56=0,定員30名以上!AO57="○"),1,0)))</f>
        <v>0</v>
      </c>
      <c r="CJ56" s="560">
        <f>IF(AND(AP56=1,定員30名以上!AP57="○",定員30名以上!AP157&gt;=5),2,IF(AND(AP56=1,定員30名以上!AP57="○",定員30名以上!AP157&lt;5),1,IF(AND(AP56=0,定員30名以上!AP57="○"),1,0)))</f>
        <v>0</v>
      </c>
      <c r="CK56" s="560">
        <f>IF(AND(AQ56=1,定員30名以上!AQ57="○",定員30名以上!AQ157&gt;=5),2,IF(AND(AQ56=1,定員30名以上!AQ57="○",定員30名以上!AQ157&lt;5),1,IF(AND(AQ56=0,定員30名以上!AQ57="○"),1,0)))</f>
        <v>0</v>
      </c>
      <c r="CL56" s="560">
        <f t="shared" si="8"/>
        <v>0</v>
      </c>
      <c r="CM56" s="560">
        <f t="shared" si="6"/>
        <v>0</v>
      </c>
      <c r="CN56" s="560">
        <f t="shared" si="7"/>
        <v>0</v>
      </c>
    </row>
    <row r="57" spans="1:92">
      <c r="A57" s="572">
        <v>50</v>
      </c>
      <c r="B57" s="573"/>
      <c r="C57" s="574">
        <f t="shared" ref="C57:AQ63" si="22">IF(OR(AND(44626&gt;=C158,C158&gt;=44588),AND(45382&gt;=C158,C158&gt;=44659)),1,0)</f>
        <v>1</v>
      </c>
      <c r="D57" s="574">
        <f t="shared" si="22"/>
        <v>1</v>
      </c>
      <c r="E57" s="574">
        <f t="shared" si="22"/>
        <v>1</v>
      </c>
      <c r="F57" s="574">
        <f t="shared" si="22"/>
        <v>1</v>
      </c>
      <c r="G57" s="574">
        <f t="shared" si="22"/>
        <v>1</v>
      </c>
      <c r="H57" s="574">
        <f t="shared" si="22"/>
        <v>1</v>
      </c>
      <c r="I57" s="574">
        <f t="shared" si="22"/>
        <v>1</v>
      </c>
      <c r="J57" s="574">
        <f t="shared" si="22"/>
        <v>1</v>
      </c>
      <c r="K57" s="574">
        <f t="shared" si="22"/>
        <v>0</v>
      </c>
      <c r="L57" s="574">
        <f t="shared" si="22"/>
        <v>0</v>
      </c>
      <c r="M57" s="574">
        <f t="shared" si="22"/>
        <v>0</v>
      </c>
      <c r="N57" s="574">
        <f t="shared" si="22"/>
        <v>0</v>
      </c>
      <c r="O57" s="574">
        <f t="shared" si="22"/>
        <v>0</v>
      </c>
      <c r="P57" s="574">
        <f t="shared" si="22"/>
        <v>0</v>
      </c>
      <c r="Q57" s="574">
        <f t="shared" si="22"/>
        <v>0</v>
      </c>
      <c r="R57" s="574">
        <f t="shared" si="22"/>
        <v>0</v>
      </c>
      <c r="S57" s="574">
        <f t="shared" si="22"/>
        <v>0</v>
      </c>
      <c r="T57" s="574">
        <f t="shared" si="22"/>
        <v>0</v>
      </c>
      <c r="U57" s="574">
        <f t="shared" si="22"/>
        <v>1</v>
      </c>
      <c r="V57" s="574">
        <f t="shared" si="22"/>
        <v>1</v>
      </c>
      <c r="W57" s="574">
        <f t="shared" si="22"/>
        <v>1</v>
      </c>
      <c r="X57" s="574">
        <f t="shared" si="22"/>
        <v>1</v>
      </c>
      <c r="Y57" s="574">
        <f t="shared" si="22"/>
        <v>1</v>
      </c>
      <c r="Z57" s="574">
        <f t="shared" si="22"/>
        <v>1</v>
      </c>
      <c r="AA57" s="574">
        <f t="shared" si="22"/>
        <v>1</v>
      </c>
      <c r="AB57" s="574">
        <f t="shared" si="22"/>
        <v>0</v>
      </c>
      <c r="AC57" s="574">
        <f t="shared" si="22"/>
        <v>0</v>
      </c>
      <c r="AD57" s="574">
        <f t="shared" si="22"/>
        <v>0</v>
      </c>
      <c r="AE57" s="574">
        <f t="shared" si="22"/>
        <v>0</v>
      </c>
      <c r="AF57" s="574">
        <f t="shared" si="22"/>
        <v>0</v>
      </c>
      <c r="AG57" s="574">
        <f t="shared" si="22"/>
        <v>0</v>
      </c>
      <c r="AH57" s="574">
        <f t="shared" si="22"/>
        <v>0</v>
      </c>
      <c r="AI57" s="574">
        <f t="shared" si="22"/>
        <v>0</v>
      </c>
      <c r="AJ57" s="574">
        <f t="shared" si="22"/>
        <v>0</v>
      </c>
      <c r="AK57" s="574">
        <f t="shared" si="22"/>
        <v>0</v>
      </c>
      <c r="AL57" s="574">
        <f t="shared" si="22"/>
        <v>0</v>
      </c>
      <c r="AM57" s="574">
        <f t="shared" si="22"/>
        <v>0</v>
      </c>
      <c r="AN57" s="574">
        <f t="shared" si="22"/>
        <v>0</v>
      </c>
      <c r="AO57" s="574">
        <f t="shared" si="22"/>
        <v>0</v>
      </c>
      <c r="AP57" s="574">
        <f t="shared" si="22"/>
        <v>0</v>
      </c>
      <c r="AQ57" s="574">
        <f t="shared" si="22"/>
        <v>0</v>
      </c>
      <c r="AR57" s="572">
        <f t="shared" si="3"/>
        <v>0</v>
      </c>
      <c r="AS57" s="572">
        <f t="shared" si="4"/>
        <v>0</v>
      </c>
      <c r="AT57" s="572">
        <f t="shared" si="5"/>
        <v>0</v>
      </c>
      <c r="AV57" s="575" t="str">
        <f t="shared" si="2"/>
        <v/>
      </c>
      <c r="AW57" s="560">
        <f>IF(AND(C57=1,定員30名以上!C58="○",定員30名以上!C158&gt;=5),2,IF(AND(C57=1,定員30名以上!C58="○",定員30名以上!C158&lt;5),1,IF(AND(C57=0,定員30名以上!C58="○"),1,0)))</f>
        <v>0</v>
      </c>
      <c r="AX57" s="560">
        <f>IF(AND(D57=1,定員30名以上!D58="○",定員30名以上!D158&gt;=5),2,IF(AND(D57=1,定員30名以上!D58="○",定員30名以上!D158&lt;5),1,IF(AND(D57=0,定員30名以上!D58="○"),1,0)))</f>
        <v>0</v>
      </c>
      <c r="AY57" s="560">
        <f>IF(AND(E57=1,定員30名以上!E58="○",定員30名以上!E158&gt;=5),2,IF(AND(E57=1,定員30名以上!E58="○",定員30名以上!E158&lt;5),1,IF(AND(E57=0,定員30名以上!E58="○"),1,0)))</f>
        <v>0</v>
      </c>
      <c r="AZ57" s="560">
        <f>IF(AND(F57=1,定員30名以上!F58="○",定員30名以上!F158&gt;=5),2,IF(AND(F57=1,定員30名以上!F58="○",定員30名以上!F158&lt;5),1,IF(AND(F57=0,定員30名以上!F58="○"),1,0)))</f>
        <v>0</v>
      </c>
      <c r="BA57" s="560">
        <f>IF(AND(G57=1,定員30名以上!G58="○",定員30名以上!G158&gt;=5),2,IF(AND(G57=1,定員30名以上!G58="○",定員30名以上!G158&lt;5),1,IF(AND(G57=0,定員30名以上!G58="○"),1,0)))</f>
        <v>0</v>
      </c>
      <c r="BB57" s="560">
        <f>IF(AND(H57=1,定員30名以上!H58="○",定員30名以上!H158&gt;=5),2,IF(AND(H57=1,定員30名以上!H58="○",定員30名以上!H158&lt;5),1,IF(AND(H57=0,定員30名以上!H58="○"),1,0)))</f>
        <v>0</v>
      </c>
      <c r="BC57" s="560">
        <f>IF(AND(I57=1,定員30名以上!I58="○",定員30名以上!I158&gt;=5),2,IF(AND(I57=1,定員30名以上!I58="○",定員30名以上!I158&lt;5),1,IF(AND(I57=0,定員30名以上!I58="○"),1,0)))</f>
        <v>0</v>
      </c>
      <c r="BD57" s="560">
        <f>IF(AND(J57=1,定員30名以上!J58="○",定員30名以上!J158&gt;=5),2,IF(AND(J57=1,定員30名以上!J58="○",定員30名以上!J158&lt;5),1,IF(AND(J57=0,定員30名以上!J58="○"),1,0)))</f>
        <v>0</v>
      </c>
      <c r="BE57" s="560">
        <f>IF(AND(K57=1,定員30名以上!K58="○",定員30名以上!K158&gt;=5),2,IF(AND(K57=1,定員30名以上!K58="○",定員30名以上!K158&lt;5),1,IF(AND(K57=0,定員30名以上!K58="○"),1,0)))</f>
        <v>0</v>
      </c>
      <c r="BF57" s="560">
        <f>IF(AND(L57=1,定員30名以上!L58="○",定員30名以上!L158&gt;=5),2,IF(AND(L57=1,定員30名以上!L58="○",定員30名以上!L158&lt;5),1,IF(AND(L57=0,定員30名以上!L58="○"),1,0)))</f>
        <v>0</v>
      </c>
      <c r="BG57" s="560">
        <f>IF(AND(M57=1,定員30名以上!M58="○",定員30名以上!M158&gt;=5),2,IF(AND(M57=1,定員30名以上!M58="○",定員30名以上!M158&lt;5),1,IF(AND(M57=0,定員30名以上!M58="○"),1,0)))</f>
        <v>0</v>
      </c>
      <c r="BH57" s="560">
        <f>IF(AND(N57=1,定員30名以上!N58="○",定員30名以上!N158&gt;=5),2,IF(AND(N57=1,定員30名以上!N58="○",定員30名以上!N158&lt;5),1,IF(AND(N57=0,定員30名以上!N58="○"),1,0)))</f>
        <v>0</v>
      </c>
      <c r="BI57" s="560">
        <f>IF(AND(O57=1,定員30名以上!O58="○",定員30名以上!O158&gt;=5),2,IF(AND(O57=1,定員30名以上!O58="○",定員30名以上!O158&lt;5),1,IF(AND(O57=0,定員30名以上!O58="○"),1,0)))</f>
        <v>0</v>
      </c>
      <c r="BJ57" s="560">
        <f>IF(AND(P57=1,定員30名以上!P58="○",定員30名以上!P158&gt;=5),2,IF(AND(P57=1,定員30名以上!P58="○",定員30名以上!P158&lt;5),1,IF(AND(P57=0,定員30名以上!P58="○"),1,0)))</f>
        <v>0</v>
      </c>
      <c r="BK57" s="560">
        <f>IF(AND(Q57=1,定員30名以上!Q58="○",定員30名以上!Q158&gt;=5),2,IF(AND(Q57=1,定員30名以上!Q58="○",定員30名以上!Q158&lt;5),1,IF(AND(Q57=0,定員30名以上!Q58="○"),1,0)))</f>
        <v>0</v>
      </c>
      <c r="BL57" s="560">
        <f>IF(AND(R57=1,定員30名以上!R58="○",定員30名以上!R158&gt;=5),2,IF(AND(R57=1,定員30名以上!R58="○",定員30名以上!R158&lt;5),1,IF(AND(R57=0,定員30名以上!R58="○"),1,0)))</f>
        <v>0</v>
      </c>
      <c r="BM57" s="560">
        <f>IF(AND(S57=1,定員30名以上!S58="○",定員30名以上!S158&gt;=5),2,IF(AND(S57=1,定員30名以上!S58="○",定員30名以上!S158&lt;5),1,IF(AND(S57=0,定員30名以上!S58="○"),1,0)))</f>
        <v>0</v>
      </c>
      <c r="BN57" s="560">
        <f>IF(AND(T57=1,定員30名以上!T58="○",定員30名以上!T158&gt;=5),2,IF(AND(T57=1,定員30名以上!T58="○",定員30名以上!T158&lt;5),1,IF(AND(T57=0,定員30名以上!T58="○"),1,0)))</f>
        <v>0</v>
      </c>
      <c r="BO57" s="560">
        <f>IF(AND(U57=1,定員30名以上!U58="○",定員30名以上!U158&gt;=5),2,IF(AND(U57=1,定員30名以上!U58="○",定員30名以上!U158&lt;5),1,IF(AND(U57=0,定員30名以上!U58="○"),1,0)))</f>
        <v>0</v>
      </c>
      <c r="BP57" s="560">
        <f>IF(AND(V57=1,定員30名以上!V58="○",定員30名以上!V158&gt;=5),2,IF(AND(V57=1,定員30名以上!V58="○",定員30名以上!V158&lt;5),1,IF(AND(V57=0,定員30名以上!V58="○"),1,0)))</f>
        <v>0</v>
      </c>
      <c r="BQ57" s="560">
        <f>IF(AND(W57=1,定員30名以上!W58="○",定員30名以上!W158&gt;=5),2,IF(AND(W57=1,定員30名以上!W58="○",定員30名以上!W158&lt;5),1,IF(AND(W57=0,定員30名以上!W58="○"),1,0)))</f>
        <v>0</v>
      </c>
      <c r="BR57" s="560">
        <f>IF(AND(X57=1,定員30名以上!X58="○",定員30名以上!X158&gt;=5),2,IF(AND(X57=1,定員30名以上!X58="○",定員30名以上!X158&lt;5),1,IF(AND(X57=0,定員30名以上!X58="○"),1,0)))</f>
        <v>0</v>
      </c>
      <c r="BS57" s="560">
        <f>IF(AND(Y57=1,定員30名以上!Y58="○",定員30名以上!Y158&gt;=5),2,IF(AND(Y57=1,定員30名以上!Y58="○",定員30名以上!Y158&lt;5),1,IF(AND(Y57=0,定員30名以上!Y58="○"),1,0)))</f>
        <v>0</v>
      </c>
      <c r="BT57" s="560">
        <f>IF(AND(Z57=1,定員30名以上!Z58="○",定員30名以上!Z158&gt;=5),2,IF(AND(Z57=1,定員30名以上!Z58="○",定員30名以上!Z158&lt;5),1,IF(AND(Z57=0,定員30名以上!Z58="○"),1,0)))</f>
        <v>0</v>
      </c>
      <c r="BU57" s="560">
        <f>IF(AND(AA57=1,定員30名以上!AA58="○",定員30名以上!AA158&gt;=5),2,IF(AND(AA57=1,定員30名以上!AA58="○",定員30名以上!AA158&lt;5),1,IF(AND(AA57=0,定員30名以上!AA58="○"),1,0)))</f>
        <v>0</v>
      </c>
      <c r="BV57" s="560">
        <f>IF(AND(AB57=1,定員30名以上!AB58="○",定員30名以上!AB158&gt;=5),2,IF(AND(AB57=1,定員30名以上!AB58="○",定員30名以上!AB158&lt;5),1,IF(AND(AB57=0,定員30名以上!AB58="○"),1,0)))</f>
        <v>0</v>
      </c>
      <c r="BW57" s="560">
        <f>IF(AND(AC57=1,定員30名以上!AC58="○",定員30名以上!AC158&gt;=5),2,IF(AND(AC57=1,定員30名以上!AC58="○",定員30名以上!AC158&lt;5),1,IF(AND(AC57=0,定員30名以上!AC58="○"),1,0)))</f>
        <v>0</v>
      </c>
      <c r="BX57" s="560">
        <f>IF(AND(AD57=1,定員30名以上!AD58="○",定員30名以上!AD158&gt;=5),2,IF(AND(AD57=1,定員30名以上!AD58="○",定員30名以上!AD158&lt;5),1,IF(AND(AD57=0,定員30名以上!AD58="○"),1,0)))</f>
        <v>0</v>
      </c>
      <c r="BY57" s="560">
        <f>IF(AND(AE57=1,定員30名以上!AE58="○",定員30名以上!AE158&gt;=5),2,IF(AND(AE57=1,定員30名以上!AE58="○",定員30名以上!AE158&lt;5),1,IF(AND(AE57=0,定員30名以上!AE58="○"),1,0)))</f>
        <v>0</v>
      </c>
      <c r="BZ57" s="560">
        <f>IF(AND(AF57=1,定員30名以上!AF58="○",定員30名以上!AF158&gt;=5),2,IF(AND(AF57=1,定員30名以上!AF58="○",定員30名以上!AF158&lt;5),1,IF(AND(AF57=0,定員30名以上!AF58="○"),1,0)))</f>
        <v>0</v>
      </c>
      <c r="CA57" s="560">
        <f>IF(AND(AG57=1,定員30名以上!AG58="○",定員30名以上!AG158&gt;=5),2,IF(AND(AG57=1,定員30名以上!AG58="○",定員30名以上!AG158&lt;5),1,IF(AND(AG57=0,定員30名以上!AG58="○"),1,0)))</f>
        <v>0</v>
      </c>
      <c r="CB57" s="560">
        <f>IF(AND(AH57=1,定員30名以上!AH58="○",定員30名以上!AH158&gt;=5),2,IF(AND(AH57=1,定員30名以上!AH58="○",定員30名以上!AH158&lt;5),1,IF(AND(AH57=0,定員30名以上!AH58="○"),1,0)))</f>
        <v>0</v>
      </c>
      <c r="CC57" s="560">
        <f>IF(AND(AI57=1,定員30名以上!AI58="○",定員30名以上!AI158&gt;=5),2,IF(AND(AI57=1,定員30名以上!AI58="○",定員30名以上!AI158&lt;5),1,IF(AND(AI57=0,定員30名以上!AI58="○"),1,0)))</f>
        <v>0</v>
      </c>
      <c r="CD57" s="560">
        <f>IF(AND(AJ57=1,定員30名以上!AJ58="○",定員30名以上!AJ158&gt;=5),2,IF(AND(AJ57=1,定員30名以上!AJ58="○",定員30名以上!AJ158&lt;5),1,IF(AND(AJ57=0,定員30名以上!AJ58="○"),1,0)))</f>
        <v>0</v>
      </c>
      <c r="CE57" s="560">
        <f>IF(AND(AK57=1,定員30名以上!AK58="○",定員30名以上!AK158&gt;=5),2,IF(AND(AK57=1,定員30名以上!AK58="○",定員30名以上!AK158&lt;5),1,IF(AND(AK57=0,定員30名以上!AK58="○"),1,0)))</f>
        <v>0</v>
      </c>
      <c r="CF57" s="560">
        <f>IF(AND(AL57=1,定員30名以上!AL58="○",定員30名以上!AL158&gt;=5),2,IF(AND(AL57=1,定員30名以上!AL58="○",定員30名以上!AL158&lt;5),1,IF(AND(AL57=0,定員30名以上!AL58="○"),1,0)))</f>
        <v>0</v>
      </c>
      <c r="CG57" s="560">
        <f>IF(AND(AM57=1,定員30名以上!AM58="○",定員30名以上!AM158&gt;=5),2,IF(AND(AM57=1,定員30名以上!AM58="○",定員30名以上!AM158&lt;5),1,IF(AND(AM57=0,定員30名以上!AM58="○"),1,0)))</f>
        <v>0</v>
      </c>
      <c r="CH57" s="560">
        <f>IF(AND(AN57=1,定員30名以上!AN58="○",定員30名以上!AN158&gt;=5),2,IF(AND(AN57=1,定員30名以上!AN58="○",定員30名以上!AN158&lt;5),1,IF(AND(AN57=0,定員30名以上!AN58="○"),1,0)))</f>
        <v>0</v>
      </c>
      <c r="CI57" s="560">
        <f>IF(AND(AO57=1,定員30名以上!AO58="○",定員30名以上!AO158&gt;=5),2,IF(AND(AO57=1,定員30名以上!AO58="○",定員30名以上!AO158&lt;5),1,IF(AND(AO57=0,定員30名以上!AO58="○"),1,0)))</f>
        <v>0</v>
      </c>
      <c r="CJ57" s="560">
        <f>IF(AND(AP57=1,定員30名以上!AP58="○",定員30名以上!AP158&gt;=5),2,IF(AND(AP57=1,定員30名以上!AP58="○",定員30名以上!AP158&lt;5),1,IF(AND(AP57=0,定員30名以上!AP58="○"),1,0)))</f>
        <v>0</v>
      </c>
      <c r="CK57" s="560">
        <f>IF(AND(AQ57=1,定員30名以上!AQ58="○",定員30名以上!AQ158&gt;=5),2,IF(AND(AQ57=1,定員30名以上!AQ58="○",定員30名以上!AQ158&lt;5),1,IF(AND(AQ57=0,定員30名以上!AQ58="○"),1,0)))</f>
        <v>0</v>
      </c>
      <c r="CL57" s="560">
        <f t="shared" si="8"/>
        <v>0</v>
      </c>
      <c r="CM57" s="560">
        <f t="shared" si="6"/>
        <v>0</v>
      </c>
      <c r="CN57" s="560">
        <f t="shared" si="7"/>
        <v>0</v>
      </c>
    </row>
    <row r="58" spans="1:92">
      <c r="A58" s="572">
        <v>51</v>
      </c>
      <c r="B58" s="573"/>
      <c r="C58" s="574">
        <f t="shared" si="22"/>
        <v>1</v>
      </c>
      <c r="D58" s="574">
        <f t="shared" si="22"/>
        <v>1</v>
      </c>
      <c r="E58" s="574">
        <f t="shared" si="22"/>
        <v>1</v>
      </c>
      <c r="F58" s="574">
        <f t="shared" si="22"/>
        <v>1</v>
      </c>
      <c r="G58" s="574">
        <f t="shared" si="22"/>
        <v>1</v>
      </c>
      <c r="H58" s="574">
        <f t="shared" si="22"/>
        <v>1</v>
      </c>
      <c r="I58" s="574">
        <f t="shared" si="22"/>
        <v>1</v>
      </c>
      <c r="J58" s="574">
        <f t="shared" si="22"/>
        <v>1</v>
      </c>
      <c r="K58" s="574">
        <f t="shared" si="22"/>
        <v>0</v>
      </c>
      <c r="L58" s="574">
        <f t="shared" si="22"/>
        <v>0</v>
      </c>
      <c r="M58" s="574">
        <f t="shared" si="22"/>
        <v>0</v>
      </c>
      <c r="N58" s="574">
        <f t="shared" si="22"/>
        <v>0</v>
      </c>
      <c r="O58" s="574">
        <f t="shared" si="22"/>
        <v>0</v>
      </c>
      <c r="P58" s="574">
        <f t="shared" si="22"/>
        <v>0</v>
      </c>
      <c r="Q58" s="574">
        <f t="shared" si="22"/>
        <v>0</v>
      </c>
      <c r="R58" s="574">
        <f t="shared" si="22"/>
        <v>0</v>
      </c>
      <c r="S58" s="574">
        <f t="shared" si="22"/>
        <v>0</v>
      </c>
      <c r="T58" s="574">
        <f t="shared" si="22"/>
        <v>0</v>
      </c>
      <c r="U58" s="574">
        <f t="shared" si="22"/>
        <v>1</v>
      </c>
      <c r="V58" s="574">
        <f t="shared" si="22"/>
        <v>1</v>
      </c>
      <c r="W58" s="574">
        <f t="shared" si="22"/>
        <v>1</v>
      </c>
      <c r="X58" s="574">
        <f t="shared" si="22"/>
        <v>1</v>
      </c>
      <c r="Y58" s="574">
        <f t="shared" si="22"/>
        <v>1</v>
      </c>
      <c r="Z58" s="574">
        <f t="shared" si="22"/>
        <v>1</v>
      </c>
      <c r="AA58" s="574">
        <f t="shared" si="22"/>
        <v>1</v>
      </c>
      <c r="AB58" s="574">
        <f t="shared" si="22"/>
        <v>0</v>
      </c>
      <c r="AC58" s="574">
        <f t="shared" si="22"/>
        <v>0</v>
      </c>
      <c r="AD58" s="574">
        <f t="shared" si="22"/>
        <v>0</v>
      </c>
      <c r="AE58" s="574">
        <f t="shared" si="22"/>
        <v>0</v>
      </c>
      <c r="AF58" s="574">
        <f t="shared" si="22"/>
        <v>0</v>
      </c>
      <c r="AG58" s="574">
        <f t="shared" si="22"/>
        <v>0</v>
      </c>
      <c r="AH58" s="574">
        <f t="shared" si="22"/>
        <v>0</v>
      </c>
      <c r="AI58" s="574">
        <f t="shared" si="22"/>
        <v>0</v>
      </c>
      <c r="AJ58" s="574">
        <f t="shared" si="22"/>
        <v>0</v>
      </c>
      <c r="AK58" s="574">
        <f t="shared" si="22"/>
        <v>0</v>
      </c>
      <c r="AL58" s="574">
        <f t="shared" si="22"/>
        <v>0</v>
      </c>
      <c r="AM58" s="574">
        <f t="shared" si="22"/>
        <v>0</v>
      </c>
      <c r="AN58" s="574">
        <f t="shared" si="22"/>
        <v>0</v>
      </c>
      <c r="AO58" s="574">
        <f t="shared" si="22"/>
        <v>0</v>
      </c>
      <c r="AP58" s="574">
        <f t="shared" si="22"/>
        <v>0</v>
      </c>
      <c r="AQ58" s="574">
        <f t="shared" si="22"/>
        <v>0</v>
      </c>
      <c r="AR58" s="572">
        <f t="shared" si="3"/>
        <v>0</v>
      </c>
      <c r="AS58" s="572">
        <f t="shared" si="4"/>
        <v>0</v>
      </c>
      <c r="AT58" s="572">
        <f t="shared" si="5"/>
        <v>0</v>
      </c>
      <c r="AV58" s="575" t="str">
        <f t="shared" si="2"/>
        <v/>
      </c>
      <c r="AW58" s="560">
        <f>IF(AND(C58=1,定員30名以上!C59="○",定員30名以上!C159&gt;=5),2,IF(AND(C58=1,定員30名以上!C59="○",定員30名以上!C159&lt;5),1,IF(AND(C58=0,定員30名以上!C59="○"),1,0)))</f>
        <v>0</v>
      </c>
      <c r="AX58" s="560">
        <f>IF(AND(D58=1,定員30名以上!D59="○",定員30名以上!D159&gt;=5),2,IF(AND(D58=1,定員30名以上!D59="○",定員30名以上!D159&lt;5),1,IF(AND(D58=0,定員30名以上!D59="○"),1,0)))</f>
        <v>0</v>
      </c>
      <c r="AY58" s="560">
        <f>IF(AND(E58=1,定員30名以上!E59="○",定員30名以上!E159&gt;=5),2,IF(AND(E58=1,定員30名以上!E59="○",定員30名以上!E159&lt;5),1,IF(AND(E58=0,定員30名以上!E59="○"),1,0)))</f>
        <v>0</v>
      </c>
      <c r="AZ58" s="560">
        <f>IF(AND(F58=1,定員30名以上!F59="○",定員30名以上!F159&gt;=5),2,IF(AND(F58=1,定員30名以上!F59="○",定員30名以上!F159&lt;5),1,IF(AND(F58=0,定員30名以上!F59="○"),1,0)))</f>
        <v>0</v>
      </c>
      <c r="BA58" s="560">
        <f>IF(AND(G58=1,定員30名以上!G59="○",定員30名以上!G159&gt;=5),2,IF(AND(G58=1,定員30名以上!G59="○",定員30名以上!G159&lt;5),1,IF(AND(G58=0,定員30名以上!G59="○"),1,0)))</f>
        <v>0</v>
      </c>
      <c r="BB58" s="560">
        <f>IF(AND(H58=1,定員30名以上!H59="○",定員30名以上!H159&gt;=5),2,IF(AND(H58=1,定員30名以上!H59="○",定員30名以上!H159&lt;5),1,IF(AND(H58=0,定員30名以上!H59="○"),1,0)))</f>
        <v>0</v>
      </c>
      <c r="BC58" s="560">
        <f>IF(AND(I58=1,定員30名以上!I59="○",定員30名以上!I159&gt;=5),2,IF(AND(I58=1,定員30名以上!I59="○",定員30名以上!I159&lt;5),1,IF(AND(I58=0,定員30名以上!I59="○"),1,0)))</f>
        <v>0</v>
      </c>
      <c r="BD58" s="560">
        <f>IF(AND(J58=1,定員30名以上!J59="○",定員30名以上!J159&gt;=5),2,IF(AND(J58=1,定員30名以上!J59="○",定員30名以上!J159&lt;5),1,IF(AND(J58=0,定員30名以上!J59="○"),1,0)))</f>
        <v>0</v>
      </c>
      <c r="BE58" s="560">
        <f>IF(AND(K58=1,定員30名以上!K59="○",定員30名以上!K159&gt;=5),2,IF(AND(K58=1,定員30名以上!K59="○",定員30名以上!K159&lt;5),1,IF(AND(K58=0,定員30名以上!K59="○"),1,0)))</f>
        <v>0</v>
      </c>
      <c r="BF58" s="560">
        <f>IF(AND(L58=1,定員30名以上!L59="○",定員30名以上!L159&gt;=5),2,IF(AND(L58=1,定員30名以上!L59="○",定員30名以上!L159&lt;5),1,IF(AND(L58=0,定員30名以上!L59="○"),1,0)))</f>
        <v>0</v>
      </c>
      <c r="BG58" s="560">
        <f>IF(AND(M58=1,定員30名以上!M59="○",定員30名以上!M159&gt;=5),2,IF(AND(M58=1,定員30名以上!M59="○",定員30名以上!M159&lt;5),1,IF(AND(M58=0,定員30名以上!M59="○"),1,0)))</f>
        <v>0</v>
      </c>
      <c r="BH58" s="560">
        <f>IF(AND(N58=1,定員30名以上!N59="○",定員30名以上!N159&gt;=5),2,IF(AND(N58=1,定員30名以上!N59="○",定員30名以上!N159&lt;5),1,IF(AND(N58=0,定員30名以上!N59="○"),1,0)))</f>
        <v>0</v>
      </c>
      <c r="BI58" s="560">
        <f>IF(AND(O58=1,定員30名以上!O59="○",定員30名以上!O159&gt;=5),2,IF(AND(O58=1,定員30名以上!O59="○",定員30名以上!O159&lt;5),1,IF(AND(O58=0,定員30名以上!O59="○"),1,0)))</f>
        <v>0</v>
      </c>
      <c r="BJ58" s="560">
        <f>IF(AND(P58=1,定員30名以上!P59="○",定員30名以上!P159&gt;=5),2,IF(AND(P58=1,定員30名以上!P59="○",定員30名以上!P159&lt;5),1,IF(AND(P58=0,定員30名以上!P59="○"),1,0)))</f>
        <v>0</v>
      </c>
      <c r="BK58" s="560">
        <f>IF(AND(Q58=1,定員30名以上!Q59="○",定員30名以上!Q159&gt;=5),2,IF(AND(Q58=1,定員30名以上!Q59="○",定員30名以上!Q159&lt;5),1,IF(AND(Q58=0,定員30名以上!Q59="○"),1,0)))</f>
        <v>0</v>
      </c>
      <c r="BL58" s="560">
        <f>IF(AND(R58=1,定員30名以上!R59="○",定員30名以上!R159&gt;=5),2,IF(AND(R58=1,定員30名以上!R59="○",定員30名以上!R159&lt;5),1,IF(AND(R58=0,定員30名以上!R59="○"),1,0)))</f>
        <v>0</v>
      </c>
      <c r="BM58" s="560">
        <f>IF(AND(S58=1,定員30名以上!S59="○",定員30名以上!S159&gt;=5),2,IF(AND(S58=1,定員30名以上!S59="○",定員30名以上!S159&lt;5),1,IF(AND(S58=0,定員30名以上!S59="○"),1,0)))</f>
        <v>0</v>
      </c>
      <c r="BN58" s="560">
        <f>IF(AND(T58=1,定員30名以上!T59="○",定員30名以上!T159&gt;=5),2,IF(AND(T58=1,定員30名以上!T59="○",定員30名以上!T159&lt;5),1,IF(AND(T58=0,定員30名以上!T59="○"),1,0)))</f>
        <v>0</v>
      </c>
      <c r="BO58" s="560">
        <f>IF(AND(U58=1,定員30名以上!U59="○",定員30名以上!U159&gt;=5),2,IF(AND(U58=1,定員30名以上!U59="○",定員30名以上!U159&lt;5),1,IF(AND(U58=0,定員30名以上!U59="○"),1,0)))</f>
        <v>0</v>
      </c>
      <c r="BP58" s="560">
        <f>IF(AND(V58=1,定員30名以上!V59="○",定員30名以上!V159&gt;=5),2,IF(AND(V58=1,定員30名以上!V59="○",定員30名以上!V159&lt;5),1,IF(AND(V58=0,定員30名以上!V59="○"),1,0)))</f>
        <v>0</v>
      </c>
      <c r="BQ58" s="560">
        <f>IF(AND(W58=1,定員30名以上!W59="○",定員30名以上!W159&gt;=5),2,IF(AND(W58=1,定員30名以上!W59="○",定員30名以上!W159&lt;5),1,IF(AND(W58=0,定員30名以上!W59="○"),1,0)))</f>
        <v>0</v>
      </c>
      <c r="BR58" s="560">
        <f>IF(AND(X58=1,定員30名以上!X59="○",定員30名以上!X159&gt;=5),2,IF(AND(X58=1,定員30名以上!X59="○",定員30名以上!X159&lt;5),1,IF(AND(X58=0,定員30名以上!X59="○"),1,0)))</f>
        <v>0</v>
      </c>
      <c r="BS58" s="560">
        <f>IF(AND(Y58=1,定員30名以上!Y59="○",定員30名以上!Y159&gt;=5),2,IF(AND(Y58=1,定員30名以上!Y59="○",定員30名以上!Y159&lt;5),1,IF(AND(Y58=0,定員30名以上!Y59="○"),1,0)))</f>
        <v>0</v>
      </c>
      <c r="BT58" s="560">
        <f>IF(AND(Z58=1,定員30名以上!Z59="○",定員30名以上!Z159&gt;=5),2,IF(AND(Z58=1,定員30名以上!Z59="○",定員30名以上!Z159&lt;5),1,IF(AND(Z58=0,定員30名以上!Z59="○"),1,0)))</f>
        <v>0</v>
      </c>
      <c r="BU58" s="560">
        <f>IF(AND(AA58=1,定員30名以上!AA59="○",定員30名以上!AA159&gt;=5),2,IF(AND(AA58=1,定員30名以上!AA59="○",定員30名以上!AA159&lt;5),1,IF(AND(AA58=0,定員30名以上!AA59="○"),1,0)))</f>
        <v>0</v>
      </c>
      <c r="BV58" s="560">
        <f>IF(AND(AB58=1,定員30名以上!AB59="○",定員30名以上!AB159&gt;=5),2,IF(AND(AB58=1,定員30名以上!AB59="○",定員30名以上!AB159&lt;5),1,IF(AND(AB58=0,定員30名以上!AB59="○"),1,0)))</f>
        <v>0</v>
      </c>
      <c r="BW58" s="560">
        <f>IF(AND(AC58=1,定員30名以上!AC59="○",定員30名以上!AC159&gt;=5),2,IF(AND(AC58=1,定員30名以上!AC59="○",定員30名以上!AC159&lt;5),1,IF(AND(AC58=0,定員30名以上!AC59="○"),1,0)))</f>
        <v>0</v>
      </c>
      <c r="BX58" s="560">
        <f>IF(AND(AD58=1,定員30名以上!AD59="○",定員30名以上!AD159&gt;=5),2,IF(AND(AD58=1,定員30名以上!AD59="○",定員30名以上!AD159&lt;5),1,IF(AND(AD58=0,定員30名以上!AD59="○"),1,0)))</f>
        <v>0</v>
      </c>
      <c r="BY58" s="560">
        <f>IF(AND(AE58=1,定員30名以上!AE59="○",定員30名以上!AE159&gt;=5),2,IF(AND(AE58=1,定員30名以上!AE59="○",定員30名以上!AE159&lt;5),1,IF(AND(AE58=0,定員30名以上!AE59="○"),1,0)))</f>
        <v>0</v>
      </c>
      <c r="BZ58" s="560">
        <f>IF(AND(AF58=1,定員30名以上!AF59="○",定員30名以上!AF159&gt;=5),2,IF(AND(AF58=1,定員30名以上!AF59="○",定員30名以上!AF159&lt;5),1,IF(AND(AF58=0,定員30名以上!AF59="○"),1,0)))</f>
        <v>0</v>
      </c>
      <c r="CA58" s="560">
        <f>IF(AND(AG58=1,定員30名以上!AG59="○",定員30名以上!AG159&gt;=5),2,IF(AND(AG58=1,定員30名以上!AG59="○",定員30名以上!AG159&lt;5),1,IF(AND(AG58=0,定員30名以上!AG59="○"),1,0)))</f>
        <v>0</v>
      </c>
      <c r="CB58" s="560">
        <f>IF(AND(AH58=1,定員30名以上!AH59="○",定員30名以上!AH159&gt;=5),2,IF(AND(AH58=1,定員30名以上!AH59="○",定員30名以上!AH159&lt;5),1,IF(AND(AH58=0,定員30名以上!AH59="○"),1,0)))</f>
        <v>0</v>
      </c>
      <c r="CC58" s="560">
        <f>IF(AND(AI58=1,定員30名以上!AI59="○",定員30名以上!AI159&gt;=5),2,IF(AND(AI58=1,定員30名以上!AI59="○",定員30名以上!AI159&lt;5),1,IF(AND(AI58=0,定員30名以上!AI59="○"),1,0)))</f>
        <v>0</v>
      </c>
      <c r="CD58" s="560">
        <f>IF(AND(AJ58=1,定員30名以上!AJ59="○",定員30名以上!AJ159&gt;=5),2,IF(AND(AJ58=1,定員30名以上!AJ59="○",定員30名以上!AJ159&lt;5),1,IF(AND(AJ58=0,定員30名以上!AJ59="○"),1,0)))</f>
        <v>0</v>
      </c>
      <c r="CE58" s="560">
        <f>IF(AND(AK58=1,定員30名以上!AK59="○",定員30名以上!AK159&gt;=5),2,IF(AND(AK58=1,定員30名以上!AK59="○",定員30名以上!AK159&lt;5),1,IF(AND(AK58=0,定員30名以上!AK59="○"),1,0)))</f>
        <v>0</v>
      </c>
      <c r="CF58" s="560">
        <f>IF(AND(AL58=1,定員30名以上!AL59="○",定員30名以上!AL159&gt;=5),2,IF(AND(AL58=1,定員30名以上!AL59="○",定員30名以上!AL159&lt;5),1,IF(AND(AL58=0,定員30名以上!AL59="○"),1,0)))</f>
        <v>0</v>
      </c>
      <c r="CG58" s="560">
        <f>IF(AND(AM58=1,定員30名以上!AM59="○",定員30名以上!AM159&gt;=5),2,IF(AND(AM58=1,定員30名以上!AM59="○",定員30名以上!AM159&lt;5),1,IF(AND(AM58=0,定員30名以上!AM59="○"),1,0)))</f>
        <v>0</v>
      </c>
      <c r="CH58" s="560">
        <f>IF(AND(AN58=1,定員30名以上!AN59="○",定員30名以上!AN159&gt;=5),2,IF(AND(AN58=1,定員30名以上!AN59="○",定員30名以上!AN159&lt;5),1,IF(AND(AN58=0,定員30名以上!AN59="○"),1,0)))</f>
        <v>0</v>
      </c>
      <c r="CI58" s="560">
        <f>IF(AND(AO58=1,定員30名以上!AO59="○",定員30名以上!AO159&gt;=5),2,IF(AND(AO58=1,定員30名以上!AO59="○",定員30名以上!AO159&lt;5),1,IF(AND(AO58=0,定員30名以上!AO59="○"),1,0)))</f>
        <v>0</v>
      </c>
      <c r="CJ58" s="560">
        <f>IF(AND(AP58=1,定員30名以上!AP59="○",定員30名以上!AP159&gt;=5),2,IF(AND(AP58=1,定員30名以上!AP59="○",定員30名以上!AP159&lt;5),1,IF(AND(AP58=0,定員30名以上!AP59="○"),1,0)))</f>
        <v>0</v>
      </c>
      <c r="CK58" s="560">
        <f>IF(AND(AQ58=1,定員30名以上!AQ59="○",定員30名以上!AQ159&gt;=5),2,IF(AND(AQ58=1,定員30名以上!AQ59="○",定員30名以上!AQ159&lt;5),1,IF(AND(AQ58=0,定員30名以上!AQ59="○"),1,0)))</f>
        <v>0</v>
      </c>
      <c r="CL58" s="560">
        <f t="shared" si="8"/>
        <v>0</v>
      </c>
      <c r="CM58" s="560">
        <f t="shared" si="6"/>
        <v>0</v>
      </c>
      <c r="CN58" s="560">
        <f t="shared" si="7"/>
        <v>0</v>
      </c>
    </row>
    <row r="59" spans="1:92">
      <c r="A59" s="572">
        <v>52</v>
      </c>
      <c r="B59" s="573"/>
      <c r="C59" s="574">
        <f t="shared" si="22"/>
        <v>1</v>
      </c>
      <c r="D59" s="574">
        <f t="shared" si="22"/>
        <v>1</v>
      </c>
      <c r="E59" s="574">
        <f t="shared" si="22"/>
        <v>1</v>
      </c>
      <c r="F59" s="574">
        <f t="shared" si="22"/>
        <v>1</v>
      </c>
      <c r="G59" s="574">
        <f t="shared" si="22"/>
        <v>1</v>
      </c>
      <c r="H59" s="574">
        <f t="shared" si="22"/>
        <v>1</v>
      </c>
      <c r="I59" s="574">
        <f t="shared" si="22"/>
        <v>1</v>
      </c>
      <c r="J59" s="574">
        <f t="shared" si="22"/>
        <v>1</v>
      </c>
      <c r="K59" s="574">
        <f t="shared" si="22"/>
        <v>0</v>
      </c>
      <c r="L59" s="574">
        <f t="shared" si="22"/>
        <v>0</v>
      </c>
      <c r="M59" s="574">
        <f t="shared" si="22"/>
        <v>0</v>
      </c>
      <c r="N59" s="574">
        <f t="shared" si="22"/>
        <v>0</v>
      </c>
      <c r="O59" s="574">
        <f t="shared" si="22"/>
        <v>0</v>
      </c>
      <c r="P59" s="574">
        <f t="shared" si="22"/>
        <v>0</v>
      </c>
      <c r="Q59" s="574">
        <f t="shared" si="22"/>
        <v>0</v>
      </c>
      <c r="R59" s="574">
        <f t="shared" si="22"/>
        <v>0</v>
      </c>
      <c r="S59" s="574">
        <f t="shared" si="22"/>
        <v>0</v>
      </c>
      <c r="T59" s="574">
        <f t="shared" si="22"/>
        <v>0</v>
      </c>
      <c r="U59" s="574">
        <f t="shared" si="22"/>
        <v>1</v>
      </c>
      <c r="V59" s="574">
        <f t="shared" si="22"/>
        <v>1</v>
      </c>
      <c r="W59" s="574">
        <f t="shared" si="22"/>
        <v>1</v>
      </c>
      <c r="X59" s="574">
        <f t="shared" si="22"/>
        <v>1</v>
      </c>
      <c r="Y59" s="574">
        <f t="shared" si="22"/>
        <v>1</v>
      </c>
      <c r="Z59" s="574">
        <f t="shared" si="22"/>
        <v>1</v>
      </c>
      <c r="AA59" s="574">
        <f t="shared" si="22"/>
        <v>1</v>
      </c>
      <c r="AB59" s="574">
        <f t="shared" si="22"/>
        <v>0</v>
      </c>
      <c r="AC59" s="574">
        <f t="shared" si="22"/>
        <v>0</v>
      </c>
      <c r="AD59" s="574">
        <f t="shared" si="22"/>
        <v>0</v>
      </c>
      <c r="AE59" s="574">
        <f t="shared" si="22"/>
        <v>0</v>
      </c>
      <c r="AF59" s="574">
        <f t="shared" si="22"/>
        <v>0</v>
      </c>
      <c r="AG59" s="574">
        <f t="shared" si="22"/>
        <v>0</v>
      </c>
      <c r="AH59" s="574">
        <f t="shared" si="22"/>
        <v>0</v>
      </c>
      <c r="AI59" s="574">
        <f t="shared" si="22"/>
        <v>0</v>
      </c>
      <c r="AJ59" s="574">
        <f t="shared" si="22"/>
        <v>0</v>
      </c>
      <c r="AK59" s="574">
        <f t="shared" si="22"/>
        <v>0</v>
      </c>
      <c r="AL59" s="574">
        <f t="shared" si="22"/>
        <v>0</v>
      </c>
      <c r="AM59" s="574">
        <f t="shared" si="22"/>
        <v>0</v>
      </c>
      <c r="AN59" s="574">
        <f t="shared" si="22"/>
        <v>0</v>
      </c>
      <c r="AO59" s="574">
        <f t="shared" si="22"/>
        <v>0</v>
      </c>
      <c r="AP59" s="574">
        <f t="shared" si="22"/>
        <v>0</v>
      </c>
      <c r="AQ59" s="574">
        <f t="shared" si="22"/>
        <v>0</v>
      </c>
      <c r="AR59" s="572">
        <f t="shared" si="3"/>
        <v>0</v>
      </c>
      <c r="AS59" s="572">
        <f t="shared" si="4"/>
        <v>0</v>
      </c>
      <c r="AT59" s="572">
        <f t="shared" si="5"/>
        <v>0</v>
      </c>
      <c r="AV59" s="575" t="str">
        <f t="shared" si="2"/>
        <v/>
      </c>
      <c r="AW59" s="560">
        <f>IF(AND(C59=1,定員30名以上!C60="○",定員30名以上!C160&gt;=5),2,IF(AND(C59=1,定員30名以上!C60="○",定員30名以上!C160&lt;5),1,IF(AND(C59=0,定員30名以上!C60="○"),1,0)))</f>
        <v>0</v>
      </c>
      <c r="AX59" s="560">
        <f>IF(AND(D59=1,定員30名以上!D60="○",定員30名以上!D160&gt;=5),2,IF(AND(D59=1,定員30名以上!D60="○",定員30名以上!D160&lt;5),1,IF(AND(D59=0,定員30名以上!D60="○"),1,0)))</f>
        <v>0</v>
      </c>
      <c r="AY59" s="560">
        <f>IF(AND(E59=1,定員30名以上!E60="○",定員30名以上!E160&gt;=5),2,IF(AND(E59=1,定員30名以上!E60="○",定員30名以上!E160&lt;5),1,IF(AND(E59=0,定員30名以上!E60="○"),1,0)))</f>
        <v>0</v>
      </c>
      <c r="AZ59" s="560">
        <f>IF(AND(F59=1,定員30名以上!F60="○",定員30名以上!F160&gt;=5),2,IF(AND(F59=1,定員30名以上!F60="○",定員30名以上!F160&lt;5),1,IF(AND(F59=0,定員30名以上!F60="○"),1,0)))</f>
        <v>0</v>
      </c>
      <c r="BA59" s="560">
        <f>IF(AND(G59=1,定員30名以上!G60="○",定員30名以上!G160&gt;=5),2,IF(AND(G59=1,定員30名以上!G60="○",定員30名以上!G160&lt;5),1,IF(AND(G59=0,定員30名以上!G60="○"),1,0)))</f>
        <v>0</v>
      </c>
      <c r="BB59" s="560">
        <f>IF(AND(H59=1,定員30名以上!H60="○",定員30名以上!H160&gt;=5),2,IF(AND(H59=1,定員30名以上!H60="○",定員30名以上!H160&lt;5),1,IF(AND(H59=0,定員30名以上!H60="○"),1,0)))</f>
        <v>0</v>
      </c>
      <c r="BC59" s="560">
        <f>IF(AND(I59=1,定員30名以上!I60="○",定員30名以上!I160&gt;=5),2,IF(AND(I59=1,定員30名以上!I60="○",定員30名以上!I160&lt;5),1,IF(AND(I59=0,定員30名以上!I60="○"),1,0)))</f>
        <v>0</v>
      </c>
      <c r="BD59" s="560">
        <f>IF(AND(J59=1,定員30名以上!J60="○",定員30名以上!J160&gt;=5),2,IF(AND(J59=1,定員30名以上!J60="○",定員30名以上!J160&lt;5),1,IF(AND(J59=0,定員30名以上!J60="○"),1,0)))</f>
        <v>0</v>
      </c>
      <c r="BE59" s="560">
        <f>IF(AND(K59=1,定員30名以上!K60="○",定員30名以上!K160&gt;=5),2,IF(AND(K59=1,定員30名以上!K60="○",定員30名以上!K160&lt;5),1,IF(AND(K59=0,定員30名以上!K60="○"),1,0)))</f>
        <v>0</v>
      </c>
      <c r="BF59" s="560">
        <f>IF(AND(L59=1,定員30名以上!L60="○",定員30名以上!L160&gt;=5),2,IF(AND(L59=1,定員30名以上!L60="○",定員30名以上!L160&lt;5),1,IF(AND(L59=0,定員30名以上!L60="○"),1,0)))</f>
        <v>0</v>
      </c>
      <c r="BG59" s="560">
        <f>IF(AND(M59=1,定員30名以上!M60="○",定員30名以上!M160&gt;=5),2,IF(AND(M59=1,定員30名以上!M60="○",定員30名以上!M160&lt;5),1,IF(AND(M59=0,定員30名以上!M60="○"),1,0)))</f>
        <v>0</v>
      </c>
      <c r="BH59" s="560">
        <f>IF(AND(N59=1,定員30名以上!N60="○",定員30名以上!N160&gt;=5),2,IF(AND(N59=1,定員30名以上!N60="○",定員30名以上!N160&lt;5),1,IF(AND(N59=0,定員30名以上!N60="○"),1,0)))</f>
        <v>0</v>
      </c>
      <c r="BI59" s="560">
        <f>IF(AND(O59=1,定員30名以上!O60="○",定員30名以上!O160&gt;=5),2,IF(AND(O59=1,定員30名以上!O60="○",定員30名以上!O160&lt;5),1,IF(AND(O59=0,定員30名以上!O60="○"),1,0)))</f>
        <v>0</v>
      </c>
      <c r="BJ59" s="560">
        <f>IF(AND(P59=1,定員30名以上!P60="○",定員30名以上!P160&gt;=5),2,IF(AND(P59=1,定員30名以上!P60="○",定員30名以上!P160&lt;5),1,IF(AND(P59=0,定員30名以上!P60="○"),1,0)))</f>
        <v>0</v>
      </c>
      <c r="BK59" s="560">
        <f>IF(AND(Q59=1,定員30名以上!Q60="○",定員30名以上!Q160&gt;=5),2,IF(AND(Q59=1,定員30名以上!Q60="○",定員30名以上!Q160&lt;5),1,IF(AND(Q59=0,定員30名以上!Q60="○"),1,0)))</f>
        <v>0</v>
      </c>
      <c r="BL59" s="560">
        <f>IF(AND(R59=1,定員30名以上!R60="○",定員30名以上!R160&gt;=5),2,IF(AND(R59=1,定員30名以上!R60="○",定員30名以上!R160&lt;5),1,IF(AND(R59=0,定員30名以上!R60="○"),1,0)))</f>
        <v>0</v>
      </c>
      <c r="BM59" s="560">
        <f>IF(AND(S59=1,定員30名以上!S60="○",定員30名以上!S160&gt;=5),2,IF(AND(S59=1,定員30名以上!S60="○",定員30名以上!S160&lt;5),1,IF(AND(S59=0,定員30名以上!S60="○"),1,0)))</f>
        <v>0</v>
      </c>
      <c r="BN59" s="560">
        <f>IF(AND(T59=1,定員30名以上!T60="○",定員30名以上!T160&gt;=5),2,IF(AND(T59=1,定員30名以上!T60="○",定員30名以上!T160&lt;5),1,IF(AND(T59=0,定員30名以上!T60="○"),1,0)))</f>
        <v>0</v>
      </c>
      <c r="BO59" s="560">
        <f>IF(AND(U59=1,定員30名以上!U60="○",定員30名以上!U160&gt;=5),2,IF(AND(U59=1,定員30名以上!U60="○",定員30名以上!U160&lt;5),1,IF(AND(U59=0,定員30名以上!U60="○"),1,0)))</f>
        <v>0</v>
      </c>
      <c r="BP59" s="560">
        <f>IF(AND(V59=1,定員30名以上!V60="○",定員30名以上!V160&gt;=5),2,IF(AND(V59=1,定員30名以上!V60="○",定員30名以上!V160&lt;5),1,IF(AND(V59=0,定員30名以上!V60="○"),1,0)))</f>
        <v>0</v>
      </c>
      <c r="BQ59" s="560">
        <f>IF(AND(W59=1,定員30名以上!W60="○",定員30名以上!W160&gt;=5),2,IF(AND(W59=1,定員30名以上!W60="○",定員30名以上!W160&lt;5),1,IF(AND(W59=0,定員30名以上!W60="○"),1,0)))</f>
        <v>0</v>
      </c>
      <c r="BR59" s="560">
        <f>IF(AND(X59=1,定員30名以上!X60="○",定員30名以上!X160&gt;=5),2,IF(AND(X59=1,定員30名以上!X60="○",定員30名以上!X160&lt;5),1,IF(AND(X59=0,定員30名以上!X60="○"),1,0)))</f>
        <v>0</v>
      </c>
      <c r="BS59" s="560">
        <f>IF(AND(Y59=1,定員30名以上!Y60="○",定員30名以上!Y160&gt;=5),2,IF(AND(Y59=1,定員30名以上!Y60="○",定員30名以上!Y160&lt;5),1,IF(AND(Y59=0,定員30名以上!Y60="○"),1,0)))</f>
        <v>0</v>
      </c>
      <c r="BT59" s="560">
        <f>IF(AND(Z59=1,定員30名以上!Z60="○",定員30名以上!Z160&gt;=5),2,IF(AND(Z59=1,定員30名以上!Z60="○",定員30名以上!Z160&lt;5),1,IF(AND(Z59=0,定員30名以上!Z60="○"),1,0)))</f>
        <v>0</v>
      </c>
      <c r="BU59" s="560">
        <f>IF(AND(AA59=1,定員30名以上!AA60="○",定員30名以上!AA160&gt;=5),2,IF(AND(AA59=1,定員30名以上!AA60="○",定員30名以上!AA160&lt;5),1,IF(AND(AA59=0,定員30名以上!AA60="○"),1,0)))</f>
        <v>0</v>
      </c>
      <c r="BV59" s="560">
        <f>IF(AND(AB59=1,定員30名以上!AB60="○",定員30名以上!AB160&gt;=5),2,IF(AND(AB59=1,定員30名以上!AB60="○",定員30名以上!AB160&lt;5),1,IF(AND(AB59=0,定員30名以上!AB60="○"),1,0)))</f>
        <v>0</v>
      </c>
      <c r="BW59" s="560">
        <f>IF(AND(AC59=1,定員30名以上!AC60="○",定員30名以上!AC160&gt;=5),2,IF(AND(AC59=1,定員30名以上!AC60="○",定員30名以上!AC160&lt;5),1,IF(AND(AC59=0,定員30名以上!AC60="○"),1,0)))</f>
        <v>0</v>
      </c>
      <c r="BX59" s="560">
        <f>IF(AND(AD59=1,定員30名以上!AD60="○",定員30名以上!AD160&gt;=5),2,IF(AND(AD59=1,定員30名以上!AD60="○",定員30名以上!AD160&lt;5),1,IF(AND(AD59=0,定員30名以上!AD60="○"),1,0)))</f>
        <v>0</v>
      </c>
      <c r="BY59" s="560">
        <f>IF(AND(AE59=1,定員30名以上!AE60="○",定員30名以上!AE160&gt;=5),2,IF(AND(AE59=1,定員30名以上!AE60="○",定員30名以上!AE160&lt;5),1,IF(AND(AE59=0,定員30名以上!AE60="○"),1,0)))</f>
        <v>0</v>
      </c>
      <c r="BZ59" s="560">
        <f>IF(AND(AF59=1,定員30名以上!AF60="○",定員30名以上!AF160&gt;=5),2,IF(AND(AF59=1,定員30名以上!AF60="○",定員30名以上!AF160&lt;5),1,IF(AND(AF59=0,定員30名以上!AF60="○"),1,0)))</f>
        <v>0</v>
      </c>
      <c r="CA59" s="560">
        <f>IF(AND(AG59=1,定員30名以上!AG60="○",定員30名以上!AG160&gt;=5),2,IF(AND(AG59=1,定員30名以上!AG60="○",定員30名以上!AG160&lt;5),1,IF(AND(AG59=0,定員30名以上!AG60="○"),1,0)))</f>
        <v>0</v>
      </c>
      <c r="CB59" s="560">
        <f>IF(AND(AH59=1,定員30名以上!AH60="○",定員30名以上!AH160&gt;=5),2,IF(AND(AH59=1,定員30名以上!AH60="○",定員30名以上!AH160&lt;5),1,IF(AND(AH59=0,定員30名以上!AH60="○"),1,0)))</f>
        <v>0</v>
      </c>
      <c r="CC59" s="560">
        <f>IF(AND(AI59=1,定員30名以上!AI60="○",定員30名以上!AI160&gt;=5),2,IF(AND(AI59=1,定員30名以上!AI60="○",定員30名以上!AI160&lt;5),1,IF(AND(AI59=0,定員30名以上!AI60="○"),1,0)))</f>
        <v>0</v>
      </c>
      <c r="CD59" s="560">
        <f>IF(AND(AJ59=1,定員30名以上!AJ60="○",定員30名以上!AJ160&gt;=5),2,IF(AND(AJ59=1,定員30名以上!AJ60="○",定員30名以上!AJ160&lt;5),1,IF(AND(AJ59=0,定員30名以上!AJ60="○"),1,0)))</f>
        <v>0</v>
      </c>
      <c r="CE59" s="560">
        <f>IF(AND(AK59=1,定員30名以上!AK60="○",定員30名以上!AK160&gt;=5),2,IF(AND(AK59=1,定員30名以上!AK60="○",定員30名以上!AK160&lt;5),1,IF(AND(AK59=0,定員30名以上!AK60="○"),1,0)))</f>
        <v>0</v>
      </c>
      <c r="CF59" s="560">
        <f>IF(AND(AL59=1,定員30名以上!AL60="○",定員30名以上!AL160&gt;=5),2,IF(AND(AL59=1,定員30名以上!AL60="○",定員30名以上!AL160&lt;5),1,IF(AND(AL59=0,定員30名以上!AL60="○"),1,0)))</f>
        <v>0</v>
      </c>
      <c r="CG59" s="560">
        <f>IF(AND(AM59=1,定員30名以上!AM60="○",定員30名以上!AM160&gt;=5),2,IF(AND(AM59=1,定員30名以上!AM60="○",定員30名以上!AM160&lt;5),1,IF(AND(AM59=0,定員30名以上!AM60="○"),1,0)))</f>
        <v>0</v>
      </c>
      <c r="CH59" s="560">
        <f>IF(AND(AN59=1,定員30名以上!AN60="○",定員30名以上!AN160&gt;=5),2,IF(AND(AN59=1,定員30名以上!AN60="○",定員30名以上!AN160&lt;5),1,IF(AND(AN59=0,定員30名以上!AN60="○"),1,0)))</f>
        <v>0</v>
      </c>
      <c r="CI59" s="560">
        <f>IF(AND(AO59=1,定員30名以上!AO60="○",定員30名以上!AO160&gt;=5),2,IF(AND(AO59=1,定員30名以上!AO60="○",定員30名以上!AO160&lt;5),1,IF(AND(AO59=0,定員30名以上!AO60="○"),1,0)))</f>
        <v>0</v>
      </c>
      <c r="CJ59" s="560">
        <f>IF(AND(AP59=1,定員30名以上!AP60="○",定員30名以上!AP160&gt;=5),2,IF(AND(AP59=1,定員30名以上!AP60="○",定員30名以上!AP160&lt;5),1,IF(AND(AP59=0,定員30名以上!AP60="○"),1,0)))</f>
        <v>0</v>
      </c>
      <c r="CK59" s="560">
        <f>IF(AND(AQ59=1,定員30名以上!AQ60="○",定員30名以上!AQ160&gt;=5),2,IF(AND(AQ59=1,定員30名以上!AQ60="○",定員30名以上!AQ160&lt;5),1,IF(AND(AQ59=0,定員30名以上!AQ60="○"),1,0)))</f>
        <v>0</v>
      </c>
      <c r="CL59" s="560">
        <f t="shared" si="8"/>
        <v>0</v>
      </c>
      <c r="CM59" s="560">
        <f t="shared" si="6"/>
        <v>0</v>
      </c>
      <c r="CN59" s="560">
        <f t="shared" si="7"/>
        <v>0</v>
      </c>
    </row>
    <row r="60" spans="1:92">
      <c r="A60" s="572">
        <v>53</v>
      </c>
      <c r="B60" s="573"/>
      <c r="C60" s="574">
        <f t="shared" si="22"/>
        <v>1</v>
      </c>
      <c r="D60" s="574">
        <f t="shared" si="22"/>
        <v>1</v>
      </c>
      <c r="E60" s="574">
        <f t="shared" si="22"/>
        <v>1</v>
      </c>
      <c r="F60" s="574">
        <f t="shared" si="22"/>
        <v>1</v>
      </c>
      <c r="G60" s="574">
        <f t="shared" si="22"/>
        <v>1</v>
      </c>
      <c r="H60" s="574">
        <f t="shared" si="22"/>
        <v>1</v>
      </c>
      <c r="I60" s="574">
        <f t="shared" si="22"/>
        <v>1</v>
      </c>
      <c r="J60" s="574">
        <f t="shared" si="22"/>
        <v>1</v>
      </c>
      <c r="K60" s="574">
        <f t="shared" si="22"/>
        <v>0</v>
      </c>
      <c r="L60" s="574">
        <f t="shared" si="22"/>
        <v>0</v>
      </c>
      <c r="M60" s="574">
        <f t="shared" si="22"/>
        <v>0</v>
      </c>
      <c r="N60" s="574">
        <f t="shared" si="22"/>
        <v>0</v>
      </c>
      <c r="O60" s="574">
        <f t="shared" si="22"/>
        <v>0</v>
      </c>
      <c r="P60" s="574">
        <f t="shared" si="22"/>
        <v>0</v>
      </c>
      <c r="Q60" s="574">
        <f t="shared" si="22"/>
        <v>0</v>
      </c>
      <c r="R60" s="574">
        <f t="shared" si="22"/>
        <v>0</v>
      </c>
      <c r="S60" s="574">
        <f t="shared" si="22"/>
        <v>0</v>
      </c>
      <c r="T60" s="574">
        <f t="shared" si="22"/>
        <v>0</v>
      </c>
      <c r="U60" s="574">
        <f t="shared" si="22"/>
        <v>1</v>
      </c>
      <c r="V60" s="574">
        <f t="shared" si="22"/>
        <v>1</v>
      </c>
      <c r="W60" s="574">
        <f t="shared" si="22"/>
        <v>1</v>
      </c>
      <c r="X60" s="574">
        <f t="shared" si="22"/>
        <v>1</v>
      </c>
      <c r="Y60" s="574">
        <f t="shared" si="22"/>
        <v>1</v>
      </c>
      <c r="Z60" s="574">
        <f t="shared" si="22"/>
        <v>1</v>
      </c>
      <c r="AA60" s="574">
        <f t="shared" si="22"/>
        <v>1</v>
      </c>
      <c r="AB60" s="574">
        <f t="shared" si="22"/>
        <v>0</v>
      </c>
      <c r="AC60" s="574">
        <f t="shared" si="22"/>
        <v>0</v>
      </c>
      <c r="AD60" s="574">
        <f t="shared" si="22"/>
        <v>0</v>
      </c>
      <c r="AE60" s="574">
        <f t="shared" si="22"/>
        <v>0</v>
      </c>
      <c r="AF60" s="574">
        <f t="shared" si="22"/>
        <v>0</v>
      </c>
      <c r="AG60" s="574">
        <f t="shared" si="22"/>
        <v>0</v>
      </c>
      <c r="AH60" s="574">
        <f t="shared" si="22"/>
        <v>0</v>
      </c>
      <c r="AI60" s="574">
        <f t="shared" si="22"/>
        <v>0</v>
      </c>
      <c r="AJ60" s="574">
        <f t="shared" si="22"/>
        <v>0</v>
      </c>
      <c r="AK60" s="574">
        <f t="shared" si="22"/>
        <v>0</v>
      </c>
      <c r="AL60" s="574">
        <f t="shared" si="22"/>
        <v>0</v>
      </c>
      <c r="AM60" s="574">
        <f t="shared" si="22"/>
        <v>0</v>
      </c>
      <c r="AN60" s="574">
        <f t="shared" si="22"/>
        <v>0</v>
      </c>
      <c r="AO60" s="574">
        <f t="shared" si="22"/>
        <v>0</v>
      </c>
      <c r="AP60" s="574">
        <f t="shared" si="22"/>
        <v>0</v>
      </c>
      <c r="AQ60" s="574">
        <f t="shared" si="22"/>
        <v>0</v>
      </c>
      <c r="AR60" s="572">
        <f t="shared" si="3"/>
        <v>0</v>
      </c>
      <c r="AS60" s="572">
        <f t="shared" si="4"/>
        <v>0</v>
      </c>
      <c r="AT60" s="572">
        <f t="shared" si="5"/>
        <v>0</v>
      </c>
      <c r="AV60" s="575" t="str">
        <f t="shared" si="2"/>
        <v/>
      </c>
      <c r="AW60" s="560">
        <f>IF(AND(C60=1,定員30名以上!C61="○",定員30名以上!C161&gt;=5),2,IF(AND(C60=1,定員30名以上!C61="○",定員30名以上!C161&lt;5),1,IF(AND(C60=0,定員30名以上!C61="○"),1,0)))</f>
        <v>0</v>
      </c>
      <c r="AX60" s="560">
        <f>IF(AND(D60=1,定員30名以上!D61="○",定員30名以上!D161&gt;=5),2,IF(AND(D60=1,定員30名以上!D61="○",定員30名以上!D161&lt;5),1,IF(AND(D60=0,定員30名以上!D61="○"),1,0)))</f>
        <v>0</v>
      </c>
      <c r="AY60" s="560">
        <f>IF(AND(E60=1,定員30名以上!E61="○",定員30名以上!E161&gt;=5),2,IF(AND(E60=1,定員30名以上!E61="○",定員30名以上!E161&lt;5),1,IF(AND(E60=0,定員30名以上!E61="○"),1,0)))</f>
        <v>0</v>
      </c>
      <c r="AZ60" s="560">
        <f>IF(AND(F60=1,定員30名以上!F61="○",定員30名以上!F161&gt;=5),2,IF(AND(F60=1,定員30名以上!F61="○",定員30名以上!F161&lt;5),1,IF(AND(F60=0,定員30名以上!F61="○"),1,0)))</f>
        <v>0</v>
      </c>
      <c r="BA60" s="560">
        <f>IF(AND(G60=1,定員30名以上!G61="○",定員30名以上!G161&gt;=5),2,IF(AND(G60=1,定員30名以上!G61="○",定員30名以上!G161&lt;5),1,IF(AND(G60=0,定員30名以上!G61="○"),1,0)))</f>
        <v>0</v>
      </c>
      <c r="BB60" s="560">
        <f>IF(AND(H60=1,定員30名以上!H61="○",定員30名以上!H161&gt;=5),2,IF(AND(H60=1,定員30名以上!H61="○",定員30名以上!H161&lt;5),1,IF(AND(H60=0,定員30名以上!H61="○"),1,0)))</f>
        <v>0</v>
      </c>
      <c r="BC60" s="560">
        <f>IF(AND(I60=1,定員30名以上!I61="○",定員30名以上!I161&gt;=5),2,IF(AND(I60=1,定員30名以上!I61="○",定員30名以上!I161&lt;5),1,IF(AND(I60=0,定員30名以上!I61="○"),1,0)))</f>
        <v>0</v>
      </c>
      <c r="BD60" s="560">
        <f>IF(AND(J60=1,定員30名以上!J61="○",定員30名以上!J161&gt;=5),2,IF(AND(J60=1,定員30名以上!J61="○",定員30名以上!J161&lt;5),1,IF(AND(J60=0,定員30名以上!J61="○"),1,0)))</f>
        <v>0</v>
      </c>
      <c r="BE60" s="560">
        <f>IF(AND(K60=1,定員30名以上!K61="○",定員30名以上!K161&gt;=5),2,IF(AND(K60=1,定員30名以上!K61="○",定員30名以上!K161&lt;5),1,IF(AND(K60=0,定員30名以上!K61="○"),1,0)))</f>
        <v>0</v>
      </c>
      <c r="BF60" s="560">
        <f>IF(AND(L60=1,定員30名以上!L61="○",定員30名以上!L161&gt;=5),2,IF(AND(L60=1,定員30名以上!L61="○",定員30名以上!L161&lt;5),1,IF(AND(L60=0,定員30名以上!L61="○"),1,0)))</f>
        <v>0</v>
      </c>
      <c r="BG60" s="560">
        <f>IF(AND(M60=1,定員30名以上!M61="○",定員30名以上!M161&gt;=5),2,IF(AND(M60=1,定員30名以上!M61="○",定員30名以上!M161&lt;5),1,IF(AND(M60=0,定員30名以上!M61="○"),1,0)))</f>
        <v>0</v>
      </c>
      <c r="BH60" s="560">
        <f>IF(AND(N60=1,定員30名以上!N61="○",定員30名以上!N161&gt;=5),2,IF(AND(N60=1,定員30名以上!N61="○",定員30名以上!N161&lt;5),1,IF(AND(N60=0,定員30名以上!N61="○"),1,0)))</f>
        <v>0</v>
      </c>
      <c r="BI60" s="560">
        <f>IF(AND(O60=1,定員30名以上!O61="○",定員30名以上!O161&gt;=5),2,IF(AND(O60=1,定員30名以上!O61="○",定員30名以上!O161&lt;5),1,IF(AND(O60=0,定員30名以上!O61="○"),1,0)))</f>
        <v>0</v>
      </c>
      <c r="BJ60" s="560">
        <f>IF(AND(P60=1,定員30名以上!P61="○",定員30名以上!P161&gt;=5),2,IF(AND(P60=1,定員30名以上!P61="○",定員30名以上!P161&lt;5),1,IF(AND(P60=0,定員30名以上!P61="○"),1,0)))</f>
        <v>0</v>
      </c>
      <c r="BK60" s="560">
        <f>IF(AND(Q60=1,定員30名以上!Q61="○",定員30名以上!Q161&gt;=5),2,IF(AND(Q60=1,定員30名以上!Q61="○",定員30名以上!Q161&lt;5),1,IF(AND(Q60=0,定員30名以上!Q61="○"),1,0)))</f>
        <v>0</v>
      </c>
      <c r="BL60" s="560">
        <f>IF(AND(R60=1,定員30名以上!R61="○",定員30名以上!R161&gt;=5),2,IF(AND(R60=1,定員30名以上!R61="○",定員30名以上!R161&lt;5),1,IF(AND(R60=0,定員30名以上!R61="○"),1,0)))</f>
        <v>0</v>
      </c>
      <c r="BM60" s="560">
        <f>IF(AND(S60=1,定員30名以上!S61="○",定員30名以上!S161&gt;=5),2,IF(AND(S60=1,定員30名以上!S61="○",定員30名以上!S161&lt;5),1,IF(AND(S60=0,定員30名以上!S61="○"),1,0)))</f>
        <v>0</v>
      </c>
      <c r="BN60" s="560">
        <f>IF(AND(T60=1,定員30名以上!T61="○",定員30名以上!T161&gt;=5),2,IF(AND(T60=1,定員30名以上!T61="○",定員30名以上!T161&lt;5),1,IF(AND(T60=0,定員30名以上!T61="○"),1,0)))</f>
        <v>0</v>
      </c>
      <c r="BO60" s="560">
        <f>IF(AND(U60=1,定員30名以上!U61="○",定員30名以上!U161&gt;=5),2,IF(AND(U60=1,定員30名以上!U61="○",定員30名以上!U161&lt;5),1,IF(AND(U60=0,定員30名以上!U61="○"),1,0)))</f>
        <v>0</v>
      </c>
      <c r="BP60" s="560">
        <f>IF(AND(V60=1,定員30名以上!V61="○",定員30名以上!V161&gt;=5),2,IF(AND(V60=1,定員30名以上!V61="○",定員30名以上!V161&lt;5),1,IF(AND(V60=0,定員30名以上!V61="○"),1,0)))</f>
        <v>0</v>
      </c>
      <c r="BQ60" s="560">
        <f>IF(AND(W60=1,定員30名以上!W61="○",定員30名以上!W161&gt;=5),2,IF(AND(W60=1,定員30名以上!W61="○",定員30名以上!W161&lt;5),1,IF(AND(W60=0,定員30名以上!W61="○"),1,0)))</f>
        <v>0</v>
      </c>
      <c r="BR60" s="560">
        <f>IF(AND(X60=1,定員30名以上!X61="○",定員30名以上!X161&gt;=5),2,IF(AND(X60=1,定員30名以上!X61="○",定員30名以上!X161&lt;5),1,IF(AND(X60=0,定員30名以上!X61="○"),1,0)))</f>
        <v>0</v>
      </c>
      <c r="BS60" s="560">
        <f>IF(AND(Y60=1,定員30名以上!Y61="○",定員30名以上!Y161&gt;=5),2,IF(AND(Y60=1,定員30名以上!Y61="○",定員30名以上!Y161&lt;5),1,IF(AND(Y60=0,定員30名以上!Y61="○"),1,0)))</f>
        <v>0</v>
      </c>
      <c r="BT60" s="560">
        <f>IF(AND(Z60=1,定員30名以上!Z61="○",定員30名以上!Z161&gt;=5),2,IF(AND(Z60=1,定員30名以上!Z61="○",定員30名以上!Z161&lt;5),1,IF(AND(Z60=0,定員30名以上!Z61="○"),1,0)))</f>
        <v>0</v>
      </c>
      <c r="BU60" s="560">
        <f>IF(AND(AA60=1,定員30名以上!AA61="○",定員30名以上!AA161&gt;=5),2,IF(AND(AA60=1,定員30名以上!AA61="○",定員30名以上!AA161&lt;5),1,IF(AND(AA60=0,定員30名以上!AA61="○"),1,0)))</f>
        <v>0</v>
      </c>
      <c r="BV60" s="560">
        <f>IF(AND(AB60=1,定員30名以上!AB61="○",定員30名以上!AB161&gt;=5),2,IF(AND(AB60=1,定員30名以上!AB61="○",定員30名以上!AB161&lt;5),1,IF(AND(AB60=0,定員30名以上!AB61="○"),1,0)))</f>
        <v>0</v>
      </c>
      <c r="BW60" s="560">
        <f>IF(AND(AC60=1,定員30名以上!AC61="○",定員30名以上!AC161&gt;=5),2,IF(AND(AC60=1,定員30名以上!AC61="○",定員30名以上!AC161&lt;5),1,IF(AND(AC60=0,定員30名以上!AC61="○"),1,0)))</f>
        <v>0</v>
      </c>
      <c r="BX60" s="560">
        <f>IF(AND(AD60=1,定員30名以上!AD61="○",定員30名以上!AD161&gt;=5),2,IF(AND(AD60=1,定員30名以上!AD61="○",定員30名以上!AD161&lt;5),1,IF(AND(AD60=0,定員30名以上!AD61="○"),1,0)))</f>
        <v>0</v>
      </c>
      <c r="BY60" s="560">
        <f>IF(AND(AE60=1,定員30名以上!AE61="○",定員30名以上!AE161&gt;=5),2,IF(AND(AE60=1,定員30名以上!AE61="○",定員30名以上!AE161&lt;5),1,IF(AND(AE60=0,定員30名以上!AE61="○"),1,0)))</f>
        <v>0</v>
      </c>
      <c r="BZ60" s="560">
        <f>IF(AND(AF60=1,定員30名以上!AF61="○",定員30名以上!AF161&gt;=5),2,IF(AND(AF60=1,定員30名以上!AF61="○",定員30名以上!AF161&lt;5),1,IF(AND(AF60=0,定員30名以上!AF61="○"),1,0)))</f>
        <v>0</v>
      </c>
      <c r="CA60" s="560">
        <f>IF(AND(AG60=1,定員30名以上!AG61="○",定員30名以上!AG161&gt;=5),2,IF(AND(AG60=1,定員30名以上!AG61="○",定員30名以上!AG161&lt;5),1,IF(AND(AG60=0,定員30名以上!AG61="○"),1,0)))</f>
        <v>0</v>
      </c>
      <c r="CB60" s="560">
        <f>IF(AND(AH60=1,定員30名以上!AH61="○",定員30名以上!AH161&gt;=5),2,IF(AND(AH60=1,定員30名以上!AH61="○",定員30名以上!AH161&lt;5),1,IF(AND(AH60=0,定員30名以上!AH61="○"),1,0)))</f>
        <v>0</v>
      </c>
      <c r="CC60" s="560">
        <f>IF(AND(AI60=1,定員30名以上!AI61="○",定員30名以上!AI161&gt;=5),2,IF(AND(AI60=1,定員30名以上!AI61="○",定員30名以上!AI161&lt;5),1,IF(AND(AI60=0,定員30名以上!AI61="○"),1,0)))</f>
        <v>0</v>
      </c>
      <c r="CD60" s="560">
        <f>IF(AND(AJ60=1,定員30名以上!AJ61="○",定員30名以上!AJ161&gt;=5),2,IF(AND(AJ60=1,定員30名以上!AJ61="○",定員30名以上!AJ161&lt;5),1,IF(AND(AJ60=0,定員30名以上!AJ61="○"),1,0)))</f>
        <v>0</v>
      </c>
      <c r="CE60" s="560">
        <f>IF(AND(AK60=1,定員30名以上!AK61="○",定員30名以上!AK161&gt;=5),2,IF(AND(AK60=1,定員30名以上!AK61="○",定員30名以上!AK161&lt;5),1,IF(AND(AK60=0,定員30名以上!AK61="○"),1,0)))</f>
        <v>0</v>
      </c>
      <c r="CF60" s="560">
        <f>IF(AND(AL60=1,定員30名以上!AL61="○",定員30名以上!AL161&gt;=5),2,IF(AND(AL60=1,定員30名以上!AL61="○",定員30名以上!AL161&lt;5),1,IF(AND(AL60=0,定員30名以上!AL61="○"),1,0)))</f>
        <v>0</v>
      </c>
      <c r="CG60" s="560">
        <f>IF(AND(AM60=1,定員30名以上!AM61="○",定員30名以上!AM161&gt;=5),2,IF(AND(AM60=1,定員30名以上!AM61="○",定員30名以上!AM161&lt;5),1,IF(AND(AM60=0,定員30名以上!AM61="○"),1,0)))</f>
        <v>0</v>
      </c>
      <c r="CH60" s="560">
        <f>IF(AND(AN60=1,定員30名以上!AN61="○",定員30名以上!AN161&gt;=5),2,IF(AND(AN60=1,定員30名以上!AN61="○",定員30名以上!AN161&lt;5),1,IF(AND(AN60=0,定員30名以上!AN61="○"),1,0)))</f>
        <v>0</v>
      </c>
      <c r="CI60" s="560">
        <f>IF(AND(AO60=1,定員30名以上!AO61="○",定員30名以上!AO161&gt;=5),2,IF(AND(AO60=1,定員30名以上!AO61="○",定員30名以上!AO161&lt;5),1,IF(AND(AO60=0,定員30名以上!AO61="○"),1,0)))</f>
        <v>0</v>
      </c>
      <c r="CJ60" s="560">
        <f>IF(AND(AP60=1,定員30名以上!AP61="○",定員30名以上!AP161&gt;=5),2,IF(AND(AP60=1,定員30名以上!AP61="○",定員30名以上!AP161&lt;5),1,IF(AND(AP60=0,定員30名以上!AP61="○"),1,0)))</f>
        <v>0</v>
      </c>
      <c r="CK60" s="560">
        <f>IF(AND(AQ60=1,定員30名以上!AQ61="○",定員30名以上!AQ161&gt;=5),2,IF(AND(AQ60=1,定員30名以上!AQ61="○",定員30名以上!AQ161&lt;5),1,IF(AND(AQ60=0,定員30名以上!AQ61="○"),1,0)))</f>
        <v>0</v>
      </c>
      <c r="CL60" s="560">
        <f t="shared" si="8"/>
        <v>0</v>
      </c>
      <c r="CM60" s="560">
        <f t="shared" si="6"/>
        <v>0</v>
      </c>
      <c r="CN60" s="560">
        <f t="shared" si="7"/>
        <v>0</v>
      </c>
    </row>
    <row r="61" spans="1:92">
      <c r="A61" s="572">
        <v>54</v>
      </c>
      <c r="B61" s="573"/>
      <c r="C61" s="574">
        <f t="shared" si="22"/>
        <v>1</v>
      </c>
      <c r="D61" s="574">
        <f t="shared" si="22"/>
        <v>1</v>
      </c>
      <c r="E61" s="574">
        <f t="shared" si="22"/>
        <v>1</v>
      </c>
      <c r="F61" s="574">
        <f t="shared" si="22"/>
        <v>1</v>
      </c>
      <c r="G61" s="574">
        <f t="shared" si="22"/>
        <v>1</v>
      </c>
      <c r="H61" s="574">
        <f t="shared" si="22"/>
        <v>1</v>
      </c>
      <c r="I61" s="574">
        <f t="shared" si="22"/>
        <v>1</v>
      </c>
      <c r="J61" s="574">
        <f t="shared" si="22"/>
        <v>1</v>
      </c>
      <c r="K61" s="574">
        <f t="shared" si="22"/>
        <v>0</v>
      </c>
      <c r="L61" s="574">
        <f t="shared" si="22"/>
        <v>0</v>
      </c>
      <c r="M61" s="574">
        <f t="shared" si="22"/>
        <v>0</v>
      </c>
      <c r="N61" s="574">
        <f t="shared" si="22"/>
        <v>0</v>
      </c>
      <c r="O61" s="574">
        <f t="shared" si="22"/>
        <v>0</v>
      </c>
      <c r="P61" s="574">
        <f t="shared" si="22"/>
        <v>0</v>
      </c>
      <c r="Q61" s="574">
        <f t="shared" si="22"/>
        <v>0</v>
      </c>
      <c r="R61" s="574">
        <f t="shared" si="22"/>
        <v>0</v>
      </c>
      <c r="S61" s="574">
        <f t="shared" si="22"/>
        <v>0</v>
      </c>
      <c r="T61" s="574">
        <f t="shared" si="22"/>
        <v>0</v>
      </c>
      <c r="U61" s="574">
        <f t="shared" si="22"/>
        <v>1</v>
      </c>
      <c r="V61" s="574">
        <f t="shared" si="22"/>
        <v>1</v>
      </c>
      <c r="W61" s="574">
        <f t="shared" si="22"/>
        <v>1</v>
      </c>
      <c r="X61" s="574">
        <f t="shared" si="22"/>
        <v>1</v>
      </c>
      <c r="Y61" s="574">
        <f t="shared" si="22"/>
        <v>1</v>
      </c>
      <c r="Z61" s="574">
        <f t="shared" si="22"/>
        <v>1</v>
      </c>
      <c r="AA61" s="574">
        <f t="shared" si="22"/>
        <v>1</v>
      </c>
      <c r="AB61" s="574">
        <f t="shared" si="22"/>
        <v>0</v>
      </c>
      <c r="AC61" s="574">
        <f t="shared" si="22"/>
        <v>0</v>
      </c>
      <c r="AD61" s="574">
        <f t="shared" si="22"/>
        <v>0</v>
      </c>
      <c r="AE61" s="574">
        <f t="shared" si="22"/>
        <v>0</v>
      </c>
      <c r="AF61" s="574">
        <f t="shared" si="22"/>
        <v>0</v>
      </c>
      <c r="AG61" s="574">
        <f t="shared" si="22"/>
        <v>0</v>
      </c>
      <c r="AH61" s="574">
        <f t="shared" si="22"/>
        <v>0</v>
      </c>
      <c r="AI61" s="574">
        <f t="shared" si="22"/>
        <v>0</v>
      </c>
      <c r="AJ61" s="574">
        <f t="shared" si="22"/>
        <v>0</v>
      </c>
      <c r="AK61" s="574">
        <f t="shared" si="22"/>
        <v>0</v>
      </c>
      <c r="AL61" s="574">
        <f t="shared" si="22"/>
        <v>0</v>
      </c>
      <c r="AM61" s="574">
        <f t="shared" si="22"/>
        <v>0</v>
      </c>
      <c r="AN61" s="574">
        <f t="shared" si="22"/>
        <v>0</v>
      </c>
      <c r="AO61" s="574">
        <f t="shared" si="22"/>
        <v>0</v>
      </c>
      <c r="AP61" s="574">
        <f t="shared" si="22"/>
        <v>0</v>
      </c>
      <c r="AQ61" s="574">
        <f t="shared" si="22"/>
        <v>0</v>
      </c>
      <c r="AR61" s="572">
        <f t="shared" si="3"/>
        <v>0</v>
      </c>
      <c r="AS61" s="572">
        <f t="shared" si="4"/>
        <v>0</v>
      </c>
      <c r="AT61" s="572">
        <f t="shared" si="5"/>
        <v>0</v>
      </c>
      <c r="AV61" s="575" t="str">
        <f t="shared" si="2"/>
        <v/>
      </c>
      <c r="AW61" s="560">
        <f>IF(AND(C61=1,定員30名以上!C62="○",定員30名以上!C162&gt;=5),2,IF(AND(C61=1,定員30名以上!C62="○",定員30名以上!C162&lt;5),1,IF(AND(C61=0,定員30名以上!C62="○"),1,0)))</f>
        <v>0</v>
      </c>
      <c r="AX61" s="560">
        <f>IF(AND(D61=1,定員30名以上!D62="○",定員30名以上!D162&gt;=5),2,IF(AND(D61=1,定員30名以上!D62="○",定員30名以上!D162&lt;5),1,IF(AND(D61=0,定員30名以上!D62="○"),1,0)))</f>
        <v>0</v>
      </c>
      <c r="AY61" s="560">
        <f>IF(AND(E61=1,定員30名以上!E62="○",定員30名以上!E162&gt;=5),2,IF(AND(E61=1,定員30名以上!E62="○",定員30名以上!E162&lt;5),1,IF(AND(E61=0,定員30名以上!E62="○"),1,0)))</f>
        <v>0</v>
      </c>
      <c r="AZ61" s="560">
        <f>IF(AND(F61=1,定員30名以上!F62="○",定員30名以上!F162&gt;=5),2,IF(AND(F61=1,定員30名以上!F62="○",定員30名以上!F162&lt;5),1,IF(AND(F61=0,定員30名以上!F62="○"),1,0)))</f>
        <v>0</v>
      </c>
      <c r="BA61" s="560">
        <f>IF(AND(G61=1,定員30名以上!G62="○",定員30名以上!G162&gt;=5),2,IF(AND(G61=1,定員30名以上!G62="○",定員30名以上!G162&lt;5),1,IF(AND(G61=0,定員30名以上!G62="○"),1,0)))</f>
        <v>0</v>
      </c>
      <c r="BB61" s="560">
        <f>IF(AND(H61=1,定員30名以上!H62="○",定員30名以上!H162&gt;=5),2,IF(AND(H61=1,定員30名以上!H62="○",定員30名以上!H162&lt;5),1,IF(AND(H61=0,定員30名以上!H62="○"),1,0)))</f>
        <v>0</v>
      </c>
      <c r="BC61" s="560">
        <f>IF(AND(I61=1,定員30名以上!I62="○",定員30名以上!I162&gt;=5),2,IF(AND(I61=1,定員30名以上!I62="○",定員30名以上!I162&lt;5),1,IF(AND(I61=0,定員30名以上!I62="○"),1,0)))</f>
        <v>0</v>
      </c>
      <c r="BD61" s="560">
        <f>IF(AND(J61=1,定員30名以上!J62="○",定員30名以上!J162&gt;=5),2,IF(AND(J61=1,定員30名以上!J62="○",定員30名以上!J162&lt;5),1,IF(AND(J61=0,定員30名以上!J62="○"),1,0)))</f>
        <v>0</v>
      </c>
      <c r="BE61" s="560">
        <f>IF(AND(K61=1,定員30名以上!K62="○",定員30名以上!K162&gt;=5),2,IF(AND(K61=1,定員30名以上!K62="○",定員30名以上!K162&lt;5),1,IF(AND(K61=0,定員30名以上!K62="○"),1,0)))</f>
        <v>0</v>
      </c>
      <c r="BF61" s="560">
        <f>IF(AND(L61=1,定員30名以上!L62="○",定員30名以上!L162&gt;=5),2,IF(AND(L61=1,定員30名以上!L62="○",定員30名以上!L162&lt;5),1,IF(AND(L61=0,定員30名以上!L62="○"),1,0)))</f>
        <v>0</v>
      </c>
      <c r="BG61" s="560">
        <f>IF(AND(M61=1,定員30名以上!M62="○",定員30名以上!M162&gt;=5),2,IF(AND(M61=1,定員30名以上!M62="○",定員30名以上!M162&lt;5),1,IF(AND(M61=0,定員30名以上!M62="○"),1,0)))</f>
        <v>0</v>
      </c>
      <c r="BH61" s="560">
        <f>IF(AND(N61=1,定員30名以上!N62="○",定員30名以上!N162&gt;=5),2,IF(AND(N61=1,定員30名以上!N62="○",定員30名以上!N162&lt;5),1,IF(AND(N61=0,定員30名以上!N62="○"),1,0)))</f>
        <v>0</v>
      </c>
      <c r="BI61" s="560">
        <f>IF(AND(O61=1,定員30名以上!O62="○",定員30名以上!O162&gt;=5),2,IF(AND(O61=1,定員30名以上!O62="○",定員30名以上!O162&lt;5),1,IF(AND(O61=0,定員30名以上!O62="○"),1,0)))</f>
        <v>0</v>
      </c>
      <c r="BJ61" s="560">
        <f>IF(AND(P61=1,定員30名以上!P62="○",定員30名以上!P162&gt;=5),2,IF(AND(P61=1,定員30名以上!P62="○",定員30名以上!P162&lt;5),1,IF(AND(P61=0,定員30名以上!P62="○"),1,0)))</f>
        <v>0</v>
      </c>
      <c r="BK61" s="560">
        <f>IF(AND(Q61=1,定員30名以上!Q62="○",定員30名以上!Q162&gt;=5),2,IF(AND(Q61=1,定員30名以上!Q62="○",定員30名以上!Q162&lt;5),1,IF(AND(Q61=0,定員30名以上!Q62="○"),1,0)))</f>
        <v>0</v>
      </c>
      <c r="BL61" s="560">
        <f>IF(AND(R61=1,定員30名以上!R62="○",定員30名以上!R162&gt;=5),2,IF(AND(R61=1,定員30名以上!R62="○",定員30名以上!R162&lt;5),1,IF(AND(R61=0,定員30名以上!R62="○"),1,0)))</f>
        <v>0</v>
      </c>
      <c r="BM61" s="560">
        <f>IF(AND(S61=1,定員30名以上!S62="○",定員30名以上!S162&gt;=5),2,IF(AND(S61=1,定員30名以上!S62="○",定員30名以上!S162&lt;5),1,IF(AND(S61=0,定員30名以上!S62="○"),1,0)))</f>
        <v>0</v>
      </c>
      <c r="BN61" s="560">
        <f>IF(AND(T61=1,定員30名以上!T62="○",定員30名以上!T162&gt;=5),2,IF(AND(T61=1,定員30名以上!T62="○",定員30名以上!T162&lt;5),1,IF(AND(T61=0,定員30名以上!T62="○"),1,0)))</f>
        <v>0</v>
      </c>
      <c r="BO61" s="560">
        <f>IF(AND(U61=1,定員30名以上!U62="○",定員30名以上!U162&gt;=5),2,IF(AND(U61=1,定員30名以上!U62="○",定員30名以上!U162&lt;5),1,IF(AND(U61=0,定員30名以上!U62="○"),1,0)))</f>
        <v>0</v>
      </c>
      <c r="BP61" s="560">
        <f>IF(AND(V61=1,定員30名以上!V62="○",定員30名以上!V162&gt;=5),2,IF(AND(V61=1,定員30名以上!V62="○",定員30名以上!V162&lt;5),1,IF(AND(V61=0,定員30名以上!V62="○"),1,0)))</f>
        <v>0</v>
      </c>
      <c r="BQ61" s="560">
        <f>IF(AND(W61=1,定員30名以上!W62="○",定員30名以上!W162&gt;=5),2,IF(AND(W61=1,定員30名以上!W62="○",定員30名以上!W162&lt;5),1,IF(AND(W61=0,定員30名以上!W62="○"),1,0)))</f>
        <v>0</v>
      </c>
      <c r="BR61" s="560">
        <f>IF(AND(X61=1,定員30名以上!X62="○",定員30名以上!X162&gt;=5),2,IF(AND(X61=1,定員30名以上!X62="○",定員30名以上!X162&lt;5),1,IF(AND(X61=0,定員30名以上!X62="○"),1,0)))</f>
        <v>0</v>
      </c>
      <c r="BS61" s="560">
        <f>IF(AND(Y61=1,定員30名以上!Y62="○",定員30名以上!Y162&gt;=5),2,IF(AND(Y61=1,定員30名以上!Y62="○",定員30名以上!Y162&lt;5),1,IF(AND(Y61=0,定員30名以上!Y62="○"),1,0)))</f>
        <v>0</v>
      </c>
      <c r="BT61" s="560">
        <f>IF(AND(Z61=1,定員30名以上!Z62="○",定員30名以上!Z162&gt;=5),2,IF(AND(Z61=1,定員30名以上!Z62="○",定員30名以上!Z162&lt;5),1,IF(AND(Z61=0,定員30名以上!Z62="○"),1,0)))</f>
        <v>0</v>
      </c>
      <c r="BU61" s="560">
        <f>IF(AND(AA61=1,定員30名以上!AA62="○",定員30名以上!AA162&gt;=5),2,IF(AND(AA61=1,定員30名以上!AA62="○",定員30名以上!AA162&lt;5),1,IF(AND(AA61=0,定員30名以上!AA62="○"),1,0)))</f>
        <v>0</v>
      </c>
      <c r="BV61" s="560">
        <f>IF(AND(AB61=1,定員30名以上!AB62="○",定員30名以上!AB162&gt;=5),2,IF(AND(AB61=1,定員30名以上!AB62="○",定員30名以上!AB162&lt;5),1,IF(AND(AB61=0,定員30名以上!AB62="○"),1,0)))</f>
        <v>0</v>
      </c>
      <c r="BW61" s="560">
        <f>IF(AND(AC61=1,定員30名以上!AC62="○",定員30名以上!AC162&gt;=5),2,IF(AND(AC61=1,定員30名以上!AC62="○",定員30名以上!AC162&lt;5),1,IF(AND(AC61=0,定員30名以上!AC62="○"),1,0)))</f>
        <v>0</v>
      </c>
      <c r="BX61" s="560">
        <f>IF(AND(AD61=1,定員30名以上!AD62="○",定員30名以上!AD162&gt;=5),2,IF(AND(AD61=1,定員30名以上!AD62="○",定員30名以上!AD162&lt;5),1,IF(AND(AD61=0,定員30名以上!AD62="○"),1,0)))</f>
        <v>0</v>
      </c>
      <c r="BY61" s="560">
        <f>IF(AND(AE61=1,定員30名以上!AE62="○",定員30名以上!AE162&gt;=5),2,IF(AND(AE61=1,定員30名以上!AE62="○",定員30名以上!AE162&lt;5),1,IF(AND(AE61=0,定員30名以上!AE62="○"),1,0)))</f>
        <v>0</v>
      </c>
      <c r="BZ61" s="560">
        <f>IF(AND(AF61=1,定員30名以上!AF62="○",定員30名以上!AF162&gt;=5),2,IF(AND(AF61=1,定員30名以上!AF62="○",定員30名以上!AF162&lt;5),1,IF(AND(AF61=0,定員30名以上!AF62="○"),1,0)))</f>
        <v>0</v>
      </c>
      <c r="CA61" s="560">
        <f>IF(AND(AG61=1,定員30名以上!AG62="○",定員30名以上!AG162&gt;=5),2,IF(AND(AG61=1,定員30名以上!AG62="○",定員30名以上!AG162&lt;5),1,IF(AND(AG61=0,定員30名以上!AG62="○"),1,0)))</f>
        <v>0</v>
      </c>
      <c r="CB61" s="560">
        <f>IF(AND(AH61=1,定員30名以上!AH62="○",定員30名以上!AH162&gt;=5),2,IF(AND(AH61=1,定員30名以上!AH62="○",定員30名以上!AH162&lt;5),1,IF(AND(AH61=0,定員30名以上!AH62="○"),1,0)))</f>
        <v>0</v>
      </c>
      <c r="CC61" s="560">
        <f>IF(AND(AI61=1,定員30名以上!AI62="○",定員30名以上!AI162&gt;=5),2,IF(AND(AI61=1,定員30名以上!AI62="○",定員30名以上!AI162&lt;5),1,IF(AND(AI61=0,定員30名以上!AI62="○"),1,0)))</f>
        <v>0</v>
      </c>
      <c r="CD61" s="560">
        <f>IF(AND(AJ61=1,定員30名以上!AJ62="○",定員30名以上!AJ162&gt;=5),2,IF(AND(AJ61=1,定員30名以上!AJ62="○",定員30名以上!AJ162&lt;5),1,IF(AND(AJ61=0,定員30名以上!AJ62="○"),1,0)))</f>
        <v>0</v>
      </c>
      <c r="CE61" s="560">
        <f>IF(AND(AK61=1,定員30名以上!AK62="○",定員30名以上!AK162&gt;=5),2,IF(AND(AK61=1,定員30名以上!AK62="○",定員30名以上!AK162&lt;5),1,IF(AND(AK61=0,定員30名以上!AK62="○"),1,0)))</f>
        <v>0</v>
      </c>
      <c r="CF61" s="560">
        <f>IF(AND(AL61=1,定員30名以上!AL62="○",定員30名以上!AL162&gt;=5),2,IF(AND(AL61=1,定員30名以上!AL62="○",定員30名以上!AL162&lt;5),1,IF(AND(AL61=0,定員30名以上!AL62="○"),1,0)))</f>
        <v>0</v>
      </c>
      <c r="CG61" s="560">
        <f>IF(AND(AM61=1,定員30名以上!AM62="○",定員30名以上!AM162&gt;=5),2,IF(AND(AM61=1,定員30名以上!AM62="○",定員30名以上!AM162&lt;5),1,IF(AND(AM61=0,定員30名以上!AM62="○"),1,0)))</f>
        <v>0</v>
      </c>
      <c r="CH61" s="560">
        <f>IF(AND(AN61=1,定員30名以上!AN62="○",定員30名以上!AN162&gt;=5),2,IF(AND(AN61=1,定員30名以上!AN62="○",定員30名以上!AN162&lt;5),1,IF(AND(AN61=0,定員30名以上!AN62="○"),1,0)))</f>
        <v>0</v>
      </c>
      <c r="CI61" s="560">
        <f>IF(AND(AO61=1,定員30名以上!AO62="○",定員30名以上!AO162&gt;=5),2,IF(AND(AO61=1,定員30名以上!AO62="○",定員30名以上!AO162&lt;5),1,IF(AND(AO61=0,定員30名以上!AO62="○"),1,0)))</f>
        <v>0</v>
      </c>
      <c r="CJ61" s="560">
        <f>IF(AND(AP61=1,定員30名以上!AP62="○",定員30名以上!AP162&gt;=5),2,IF(AND(AP61=1,定員30名以上!AP62="○",定員30名以上!AP162&lt;5),1,IF(AND(AP61=0,定員30名以上!AP62="○"),1,0)))</f>
        <v>0</v>
      </c>
      <c r="CK61" s="560">
        <f>IF(AND(AQ61=1,定員30名以上!AQ62="○",定員30名以上!AQ162&gt;=5),2,IF(AND(AQ61=1,定員30名以上!AQ62="○",定員30名以上!AQ162&lt;5),1,IF(AND(AQ61=0,定員30名以上!AQ62="○"),1,0)))</f>
        <v>0</v>
      </c>
      <c r="CL61" s="560">
        <f t="shared" si="8"/>
        <v>0</v>
      </c>
      <c r="CM61" s="560">
        <f t="shared" si="6"/>
        <v>0</v>
      </c>
      <c r="CN61" s="560">
        <f t="shared" si="7"/>
        <v>0</v>
      </c>
    </row>
    <row r="62" spans="1:92">
      <c r="A62" s="572">
        <v>55</v>
      </c>
      <c r="B62" s="573"/>
      <c r="C62" s="574">
        <f t="shared" si="22"/>
        <v>1</v>
      </c>
      <c r="D62" s="574">
        <f t="shared" si="22"/>
        <v>1</v>
      </c>
      <c r="E62" s="574">
        <f t="shared" si="22"/>
        <v>1</v>
      </c>
      <c r="F62" s="574">
        <f t="shared" si="22"/>
        <v>1</v>
      </c>
      <c r="G62" s="574">
        <f t="shared" si="22"/>
        <v>1</v>
      </c>
      <c r="H62" s="574">
        <f t="shared" si="22"/>
        <v>1</v>
      </c>
      <c r="I62" s="574">
        <f t="shared" si="22"/>
        <v>1</v>
      </c>
      <c r="J62" s="574">
        <f t="shared" si="22"/>
        <v>1</v>
      </c>
      <c r="K62" s="574">
        <f t="shared" si="22"/>
        <v>0</v>
      </c>
      <c r="L62" s="574">
        <f t="shared" si="22"/>
        <v>0</v>
      </c>
      <c r="M62" s="574">
        <f t="shared" si="22"/>
        <v>0</v>
      </c>
      <c r="N62" s="574">
        <f t="shared" si="22"/>
        <v>0</v>
      </c>
      <c r="O62" s="574">
        <f t="shared" si="22"/>
        <v>0</v>
      </c>
      <c r="P62" s="574">
        <f t="shared" si="22"/>
        <v>0</v>
      </c>
      <c r="Q62" s="574">
        <f t="shared" si="22"/>
        <v>0</v>
      </c>
      <c r="R62" s="574">
        <f t="shared" si="22"/>
        <v>0</v>
      </c>
      <c r="S62" s="574">
        <f t="shared" si="22"/>
        <v>0</v>
      </c>
      <c r="T62" s="574">
        <f t="shared" si="22"/>
        <v>0</v>
      </c>
      <c r="U62" s="574">
        <f t="shared" si="22"/>
        <v>1</v>
      </c>
      <c r="V62" s="574">
        <f t="shared" si="22"/>
        <v>1</v>
      </c>
      <c r="W62" s="574">
        <f t="shared" si="22"/>
        <v>1</v>
      </c>
      <c r="X62" s="574">
        <f t="shared" si="22"/>
        <v>1</v>
      </c>
      <c r="Y62" s="574">
        <f t="shared" si="22"/>
        <v>1</v>
      </c>
      <c r="Z62" s="574">
        <f t="shared" si="22"/>
        <v>1</v>
      </c>
      <c r="AA62" s="574">
        <f t="shared" si="22"/>
        <v>1</v>
      </c>
      <c r="AB62" s="574">
        <f t="shared" si="22"/>
        <v>0</v>
      </c>
      <c r="AC62" s="574">
        <f t="shared" si="22"/>
        <v>0</v>
      </c>
      <c r="AD62" s="574">
        <f t="shared" si="22"/>
        <v>0</v>
      </c>
      <c r="AE62" s="574">
        <f t="shared" si="22"/>
        <v>0</v>
      </c>
      <c r="AF62" s="574">
        <f t="shared" si="22"/>
        <v>0</v>
      </c>
      <c r="AG62" s="574">
        <f t="shared" si="22"/>
        <v>0</v>
      </c>
      <c r="AH62" s="574">
        <f t="shared" si="22"/>
        <v>0</v>
      </c>
      <c r="AI62" s="574">
        <f t="shared" si="22"/>
        <v>0</v>
      </c>
      <c r="AJ62" s="574">
        <f t="shared" si="22"/>
        <v>0</v>
      </c>
      <c r="AK62" s="574">
        <f t="shared" si="22"/>
        <v>0</v>
      </c>
      <c r="AL62" s="574">
        <f t="shared" si="22"/>
        <v>0</v>
      </c>
      <c r="AM62" s="574">
        <f t="shared" si="22"/>
        <v>0</v>
      </c>
      <c r="AN62" s="574">
        <f t="shared" si="22"/>
        <v>0</v>
      </c>
      <c r="AO62" s="574">
        <f t="shared" si="22"/>
        <v>0</v>
      </c>
      <c r="AP62" s="574">
        <f t="shared" si="22"/>
        <v>0</v>
      </c>
      <c r="AQ62" s="574">
        <f t="shared" si="22"/>
        <v>0</v>
      </c>
      <c r="AR62" s="572">
        <f t="shared" si="3"/>
        <v>0</v>
      </c>
      <c r="AS62" s="572">
        <f t="shared" si="4"/>
        <v>0</v>
      </c>
      <c r="AT62" s="572">
        <f t="shared" si="5"/>
        <v>0</v>
      </c>
      <c r="AV62" s="575" t="str">
        <f t="shared" si="2"/>
        <v/>
      </c>
      <c r="AW62" s="560">
        <f>IF(AND(C62=1,定員30名以上!C63="○",定員30名以上!C163&gt;=5),2,IF(AND(C62=1,定員30名以上!C63="○",定員30名以上!C163&lt;5),1,IF(AND(C62=0,定員30名以上!C63="○"),1,0)))</f>
        <v>0</v>
      </c>
      <c r="AX62" s="560">
        <f>IF(AND(D62=1,定員30名以上!D63="○",定員30名以上!D163&gt;=5),2,IF(AND(D62=1,定員30名以上!D63="○",定員30名以上!D163&lt;5),1,IF(AND(D62=0,定員30名以上!D63="○"),1,0)))</f>
        <v>0</v>
      </c>
      <c r="AY62" s="560">
        <f>IF(AND(E62=1,定員30名以上!E63="○",定員30名以上!E163&gt;=5),2,IF(AND(E62=1,定員30名以上!E63="○",定員30名以上!E163&lt;5),1,IF(AND(E62=0,定員30名以上!E63="○"),1,0)))</f>
        <v>0</v>
      </c>
      <c r="AZ62" s="560">
        <f>IF(AND(F62=1,定員30名以上!F63="○",定員30名以上!F163&gt;=5),2,IF(AND(F62=1,定員30名以上!F63="○",定員30名以上!F163&lt;5),1,IF(AND(F62=0,定員30名以上!F63="○"),1,0)))</f>
        <v>0</v>
      </c>
      <c r="BA62" s="560">
        <f>IF(AND(G62=1,定員30名以上!G63="○",定員30名以上!G163&gt;=5),2,IF(AND(G62=1,定員30名以上!G63="○",定員30名以上!G163&lt;5),1,IF(AND(G62=0,定員30名以上!G63="○"),1,0)))</f>
        <v>0</v>
      </c>
      <c r="BB62" s="560">
        <f>IF(AND(H62=1,定員30名以上!H63="○",定員30名以上!H163&gt;=5),2,IF(AND(H62=1,定員30名以上!H63="○",定員30名以上!H163&lt;5),1,IF(AND(H62=0,定員30名以上!H63="○"),1,0)))</f>
        <v>0</v>
      </c>
      <c r="BC62" s="560">
        <f>IF(AND(I62=1,定員30名以上!I63="○",定員30名以上!I163&gt;=5),2,IF(AND(I62=1,定員30名以上!I63="○",定員30名以上!I163&lt;5),1,IF(AND(I62=0,定員30名以上!I63="○"),1,0)))</f>
        <v>0</v>
      </c>
      <c r="BD62" s="560">
        <f>IF(AND(J62=1,定員30名以上!J63="○",定員30名以上!J163&gt;=5),2,IF(AND(J62=1,定員30名以上!J63="○",定員30名以上!J163&lt;5),1,IF(AND(J62=0,定員30名以上!J63="○"),1,0)))</f>
        <v>0</v>
      </c>
      <c r="BE62" s="560">
        <f>IF(AND(K62=1,定員30名以上!K63="○",定員30名以上!K163&gt;=5),2,IF(AND(K62=1,定員30名以上!K63="○",定員30名以上!K163&lt;5),1,IF(AND(K62=0,定員30名以上!K63="○"),1,0)))</f>
        <v>0</v>
      </c>
      <c r="BF62" s="560">
        <f>IF(AND(L62=1,定員30名以上!L63="○",定員30名以上!L163&gt;=5),2,IF(AND(L62=1,定員30名以上!L63="○",定員30名以上!L163&lt;5),1,IF(AND(L62=0,定員30名以上!L63="○"),1,0)))</f>
        <v>0</v>
      </c>
      <c r="BG62" s="560">
        <f>IF(AND(M62=1,定員30名以上!M63="○",定員30名以上!M163&gt;=5),2,IF(AND(M62=1,定員30名以上!M63="○",定員30名以上!M163&lt;5),1,IF(AND(M62=0,定員30名以上!M63="○"),1,0)))</f>
        <v>0</v>
      </c>
      <c r="BH62" s="560">
        <f>IF(AND(N62=1,定員30名以上!N63="○",定員30名以上!N163&gt;=5),2,IF(AND(N62=1,定員30名以上!N63="○",定員30名以上!N163&lt;5),1,IF(AND(N62=0,定員30名以上!N63="○"),1,0)))</f>
        <v>0</v>
      </c>
      <c r="BI62" s="560">
        <f>IF(AND(O62=1,定員30名以上!O63="○",定員30名以上!O163&gt;=5),2,IF(AND(O62=1,定員30名以上!O63="○",定員30名以上!O163&lt;5),1,IF(AND(O62=0,定員30名以上!O63="○"),1,0)))</f>
        <v>0</v>
      </c>
      <c r="BJ62" s="560">
        <f>IF(AND(P62=1,定員30名以上!P63="○",定員30名以上!P163&gt;=5),2,IF(AND(P62=1,定員30名以上!P63="○",定員30名以上!P163&lt;5),1,IF(AND(P62=0,定員30名以上!P63="○"),1,0)))</f>
        <v>0</v>
      </c>
      <c r="BK62" s="560">
        <f>IF(AND(Q62=1,定員30名以上!Q63="○",定員30名以上!Q163&gt;=5),2,IF(AND(Q62=1,定員30名以上!Q63="○",定員30名以上!Q163&lt;5),1,IF(AND(Q62=0,定員30名以上!Q63="○"),1,0)))</f>
        <v>0</v>
      </c>
      <c r="BL62" s="560">
        <f>IF(AND(R62=1,定員30名以上!R63="○",定員30名以上!R163&gt;=5),2,IF(AND(R62=1,定員30名以上!R63="○",定員30名以上!R163&lt;5),1,IF(AND(R62=0,定員30名以上!R63="○"),1,0)))</f>
        <v>0</v>
      </c>
      <c r="BM62" s="560">
        <f>IF(AND(S62=1,定員30名以上!S63="○",定員30名以上!S163&gt;=5),2,IF(AND(S62=1,定員30名以上!S63="○",定員30名以上!S163&lt;5),1,IF(AND(S62=0,定員30名以上!S63="○"),1,0)))</f>
        <v>0</v>
      </c>
      <c r="BN62" s="560">
        <f>IF(AND(T62=1,定員30名以上!T63="○",定員30名以上!T163&gt;=5),2,IF(AND(T62=1,定員30名以上!T63="○",定員30名以上!T163&lt;5),1,IF(AND(T62=0,定員30名以上!T63="○"),1,0)))</f>
        <v>0</v>
      </c>
      <c r="BO62" s="560">
        <f>IF(AND(U62=1,定員30名以上!U63="○",定員30名以上!U163&gt;=5),2,IF(AND(U62=1,定員30名以上!U63="○",定員30名以上!U163&lt;5),1,IF(AND(U62=0,定員30名以上!U63="○"),1,0)))</f>
        <v>0</v>
      </c>
      <c r="BP62" s="560">
        <f>IF(AND(V62=1,定員30名以上!V63="○",定員30名以上!V163&gt;=5),2,IF(AND(V62=1,定員30名以上!V63="○",定員30名以上!V163&lt;5),1,IF(AND(V62=0,定員30名以上!V63="○"),1,0)))</f>
        <v>0</v>
      </c>
      <c r="BQ62" s="560">
        <f>IF(AND(W62=1,定員30名以上!W63="○",定員30名以上!W163&gt;=5),2,IF(AND(W62=1,定員30名以上!W63="○",定員30名以上!W163&lt;5),1,IF(AND(W62=0,定員30名以上!W63="○"),1,0)))</f>
        <v>0</v>
      </c>
      <c r="BR62" s="560">
        <f>IF(AND(X62=1,定員30名以上!X63="○",定員30名以上!X163&gt;=5),2,IF(AND(X62=1,定員30名以上!X63="○",定員30名以上!X163&lt;5),1,IF(AND(X62=0,定員30名以上!X63="○"),1,0)))</f>
        <v>0</v>
      </c>
      <c r="BS62" s="560">
        <f>IF(AND(Y62=1,定員30名以上!Y63="○",定員30名以上!Y163&gt;=5),2,IF(AND(Y62=1,定員30名以上!Y63="○",定員30名以上!Y163&lt;5),1,IF(AND(Y62=0,定員30名以上!Y63="○"),1,0)))</f>
        <v>0</v>
      </c>
      <c r="BT62" s="560">
        <f>IF(AND(Z62=1,定員30名以上!Z63="○",定員30名以上!Z163&gt;=5),2,IF(AND(Z62=1,定員30名以上!Z63="○",定員30名以上!Z163&lt;5),1,IF(AND(Z62=0,定員30名以上!Z63="○"),1,0)))</f>
        <v>0</v>
      </c>
      <c r="BU62" s="560">
        <f>IF(AND(AA62=1,定員30名以上!AA63="○",定員30名以上!AA163&gt;=5),2,IF(AND(AA62=1,定員30名以上!AA63="○",定員30名以上!AA163&lt;5),1,IF(AND(AA62=0,定員30名以上!AA63="○"),1,0)))</f>
        <v>0</v>
      </c>
      <c r="BV62" s="560">
        <f>IF(AND(AB62=1,定員30名以上!AB63="○",定員30名以上!AB163&gt;=5),2,IF(AND(AB62=1,定員30名以上!AB63="○",定員30名以上!AB163&lt;5),1,IF(AND(AB62=0,定員30名以上!AB63="○"),1,0)))</f>
        <v>0</v>
      </c>
      <c r="BW62" s="560">
        <f>IF(AND(AC62=1,定員30名以上!AC63="○",定員30名以上!AC163&gt;=5),2,IF(AND(AC62=1,定員30名以上!AC63="○",定員30名以上!AC163&lt;5),1,IF(AND(AC62=0,定員30名以上!AC63="○"),1,0)))</f>
        <v>0</v>
      </c>
      <c r="BX62" s="560">
        <f>IF(AND(AD62=1,定員30名以上!AD63="○",定員30名以上!AD163&gt;=5),2,IF(AND(AD62=1,定員30名以上!AD63="○",定員30名以上!AD163&lt;5),1,IF(AND(AD62=0,定員30名以上!AD63="○"),1,0)))</f>
        <v>0</v>
      </c>
      <c r="BY62" s="560">
        <f>IF(AND(AE62=1,定員30名以上!AE63="○",定員30名以上!AE163&gt;=5),2,IF(AND(AE62=1,定員30名以上!AE63="○",定員30名以上!AE163&lt;5),1,IF(AND(AE62=0,定員30名以上!AE63="○"),1,0)))</f>
        <v>0</v>
      </c>
      <c r="BZ62" s="560">
        <f>IF(AND(AF62=1,定員30名以上!AF63="○",定員30名以上!AF163&gt;=5),2,IF(AND(AF62=1,定員30名以上!AF63="○",定員30名以上!AF163&lt;5),1,IF(AND(AF62=0,定員30名以上!AF63="○"),1,0)))</f>
        <v>0</v>
      </c>
      <c r="CA62" s="560">
        <f>IF(AND(AG62=1,定員30名以上!AG63="○",定員30名以上!AG163&gt;=5),2,IF(AND(AG62=1,定員30名以上!AG63="○",定員30名以上!AG163&lt;5),1,IF(AND(AG62=0,定員30名以上!AG63="○"),1,0)))</f>
        <v>0</v>
      </c>
      <c r="CB62" s="560">
        <f>IF(AND(AH62=1,定員30名以上!AH63="○",定員30名以上!AH163&gt;=5),2,IF(AND(AH62=1,定員30名以上!AH63="○",定員30名以上!AH163&lt;5),1,IF(AND(AH62=0,定員30名以上!AH63="○"),1,0)))</f>
        <v>0</v>
      </c>
      <c r="CC62" s="560">
        <f>IF(AND(AI62=1,定員30名以上!AI63="○",定員30名以上!AI163&gt;=5),2,IF(AND(AI62=1,定員30名以上!AI63="○",定員30名以上!AI163&lt;5),1,IF(AND(AI62=0,定員30名以上!AI63="○"),1,0)))</f>
        <v>0</v>
      </c>
      <c r="CD62" s="560">
        <f>IF(AND(AJ62=1,定員30名以上!AJ63="○",定員30名以上!AJ163&gt;=5),2,IF(AND(AJ62=1,定員30名以上!AJ63="○",定員30名以上!AJ163&lt;5),1,IF(AND(AJ62=0,定員30名以上!AJ63="○"),1,0)))</f>
        <v>0</v>
      </c>
      <c r="CE62" s="560">
        <f>IF(AND(AK62=1,定員30名以上!AK63="○",定員30名以上!AK163&gt;=5),2,IF(AND(AK62=1,定員30名以上!AK63="○",定員30名以上!AK163&lt;5),1,IF(AND(AK62=0,定員30名以上!AK63="○"),1,0)))</f>
        <v>0</v>
      </c>
      <c r="CF62" s="560">
        <f>IF(AND(AL62=1,定員30名以上!AL63="○",定員30名以上!AL163&gt;=5),2,IF(AND(AL62=1,定員30名以上!AL63="○",定員30名以上!AL163&lt;5),1,IF(AND(AL62=0,定員30名以上!AL63="○"),1,0)))</f>
        <v>0</v>
      </c>
      <c r="CG62" s="560">
        <f>IF(AND(AM62=1,定員30名以上!AM63="○",定員30名以上!AM163&gt;=5),2,IF(AND(AM62=1,定員30名以上!AM63="○",定員30名以上!AM163&lt;5),1,IF(AND(AM62=0,定員30名以上!AM63="○"),1,0)))</f>
        <v>0</v>
      </c>
      <c r="CH62" s="560">
        <f>IF(AND(AN62=1,定員30名以上!AN63="○",定員30名以上!AN163&gt;=5),2,IF(AND(AN62=1,定員30名以上!AN63="○",定員30名以上!AN163&lt;5),1,IF(AND(AN62=0,定員30名以上!AN63="○"),1,0)))</f>
        <v>0</v>
      </c>
      <c r="CI62" s="560">
        <f>IF(AND(AO62=1,定員30名以上!AO63="○",定員30名以上!AO163&gt;=5),2,IF(AND(AO62=1,定員30名以上!AO63="○",定員30名以上!AO163&lt;5),1,IF(AND(AO62=0,定員30名以上!AO63="○"),1,0)))</f>
        <v>0</v>
      </c>
      <c r="CJ62" s="560">
        <f>IF(AND(AP62=1,定員30名以上!AP63="○",定員30名以上!AP163&gt;=5),2,IF(AND(AP62=1,定員30名以上!AP63="○",定員30名以上!AP163&lt;5),1,IF(AND(AP62=0,定員30名以上!AP63="○"),1,0)))</f>
        <v>0</v>
      </c>
      <c r="CK62" s="560">
        <f>IF(AND(AQ62=1,定員30名以上!AQ63="○",定員30名以上!AQ163&gt;=5),2,IF(AND(AQ62=1,定員30名以上!AQ63="○",定員30名以上!AQ163&lt;5),1,IF(AND(AQ62=0,定員30名以上!AQ63="○"),1,0)))</f>
        <v>0</v>
      </c>
      <c r="CL62" s="560">
        <f t="shared" si="8"/>
        <v>0</v>
      </c>
      <c r="CM62" s="560">
        <f t="shared" si="6"/>
        <v>0</v>
      </c>
      <c r="CN62" s="560">
        <f t="shared" si="7"/>
        <v>0</v>
      </c>
    </row>
    <row r="63" spans="1:92">
      <c r="A63" s="572">
        <v>56</v>
      </c>
      <c r="B63" s="573"/>
      <c r="C63" s="574">
        <f t="shared" si="22"/>
        <v>1</v>
      </c>
      <c r="D63" s="574">
        <f t="shared" si="22"/>
        <v>1</v>
      </c>
      <c r="E63" s="574">
        <f t="shared" si="22"/>
        <v>1</v>
      </c>
      <c r="F63" s="574">
        <f t="shared" si="22"/>
        <v>1</v>
      </c>
      <c r="G63" s="574">
        <f t="shared" si="22"/>
        <v>1</v>
      </c>
      <c r="H63" s="574">
        <f t="shared" si="22"/>
        <v>1</v>
      </c>
      <c r="I63" s="574">
        <f t="shared" si="22"/>
        <v>1</v>
      </c>
      <c r="J63" s="574">
        <f t="shared" si="22"/>
        <v>1</v>
      </c>
      <c r="K63" s="574">
        <f t="shared" si="22"/>
        <v>0</v>
      </c>
      <c r="L63" s="574">
        <f t="shared" ref="L63:AQ63" si="23">IF(OR(AND(44626&gt;=L164,L164&gt;=44588),AND(45382&gt;=L164,L164&gt;=44659)),1,0)</f>
        <v>0</v>
      </c>
      <c r="M63" s="574">
        <f t="shared" si="23"/>
        <v>0</v>
      </c>
      <c r="N63" s="574">
        <f t="shared" si="23"/>
        <v>0</v>
      </c>
      <c r="O63" s="574">
        <f t="shared" si="23"/>
        <v>0</v>
      </c>
      <c r="P63" s="574">
        <f t="shared" si="23"/>
        <v>0</v>
      </c>
      <c r="Q63" s="574">
        <f t="shared" si="23"/>
        <v>0</v>
      </c>
      <c r="R63" s="574">
        <f t="shared" si="23"/>
        <v>0</v>
      </c>
      <c r="S63" s="574">
        <f t="shared" si="23"/>
        <v>0</v>
      </c>
      <c r="T63" s="574">
        <f t="shared" si="23"/>
        <v>0</v>
      </c>
      <c r="U63" s="574">
        <f t="shared" si="23"/>
        <v>1</v>
      </c>
      <c r="V63" s="574">
        <f t="shared" si="23"/>
        <v>1</v>
      </c>
      <c r="W63" s="574">
        <f t="shared" si="23"/>
        <v>1</v>
      </c>
      <c r="X63" s="574">
        <f t="shared" si="23"/>
        <v>1</v>
      </c>
      <c r="Y63" s="574">
        <f t="shared" si="23"/>
        <v>1</v>
      </c>
      <c r="Z63" s="574">
        <f t="shared" si="23"/>
        <v>1</v>
      </c>
      <c r="AA63" s="574">
        <f t="shared" si="23"/>
        <v>1</v>
      </c>
      <c r="AB63" s="574">
        <f t="shared" si="23"/>
        <v>0</v>
      </c>
      <c r="AC63" s="574">
        <f t="shared" si="23"/>
        <v>0</v>
      </c>
      <c r="AD63" s="574">
        <f t="shared" si="23"/>
        <v>0</v>
      </c>
      <c r="AE63" s="574">
        <f t="shared" si="23"/>
        <v>0</v>
      </c>
      <c r="AF63" s="574">
        <f t="shared" si="23"/>
        <v>0</v>
      </c>
      <c r="AG63" s="574">
        <f t="shared" si="23"/>
        <v>0</v>
      </c>
      <c r="AH63" s="574">
        <f t="shared" si="23"/>
        <v>0</v>
      </c>
      <c r="AI63" s="574">
        <f t="shared" si="23"/>
        <v>0</v>
      </c>
      <c r="AJ63" s="574">
        <f t="shared" si="23"/>
        <v>0</v>
      </c>
      <c r="AK63" s="574">
        <f t="shared" si="23"/>
        <v>0</v>
      </c>
      <c r="AL63" s="574">
        <f t="shared" si="23"/>
        <v>0</v>
      </c>
      <c r="AM63" s="574">
        <f t="shared" si="23"/>
        <v>0</v>
      </c>
      <c r="AN63" s="574">
        <f t="shared" si="23"/>
        <v>0</v>
      </c>
      <c r="AO63" s="574">
        <f t="shared" si="23"/>
        <v>0</v>
      </c>
      <c r="AP63" s="574">
        <f t="shared" si="23"/>
        <v>0</v>
      </c>
      <c r="AQ63" s="574">
        <f t="shared" si="23"/>
        <v>0</v>
      </c>
      <c r="AR63" s="572">
        <f t="shared" si="3"/>
        <v>0</v>
      </c>
      <c r="AS63" s="572">
        <f t="shared" si="4"/>
        <v>0</v>
      </c>
      <c r="AT63" s="572">
        <f t="shared" si="5"/>
        <v>0</v>
      </c>
      <c r="AV63" s="575" t="str">
        <f t="shared" si="2"/>
        <v/>
      </c>
      <c r="AW63" s="560">
        <f>IF(AND(C63=1,定員30名以上!C64="○",定員30名以上!C164&gt;=5),2,IF(AND(C63=1,定員30名以上!C64="○",定員30名以上!C164&lt;5),1,IF(AND(C63=0,定員30名以上!C64="○"),1,0)))</f>
        <v>0</v>
      </c>
      <c r="AX63" s="560">
        <f>IF(AND(D63=1,定員30名以上!D64="○",定員30名以上!D164&gt;=5),2,IF(AND(D63=1,定員30名以上!D64="○",定員30名以上!D164&lt;5),1,IF(AND(D63=0,定員30名以上!D64="○"),1,0)))</f>
        <v>0</v>
      </c>
      <c r="AY63" s="560">
        <f>IF(AND(E63=1,定員30名以上!E64="○",定員30名以上!E164&gt;=5),2,IF(AND(E63=1,定員30名以上!E64="○",定員30名以上!E164&lt;5),1,IF(AND(E63=0,定員30名以上!E64="○"),1,0)))</f>
        <v>0</v>
      </c>
      <c r="AZ63" s="560">
        <f>IF(AND(F63=1,定員30名以上!F64="○",定員30名以上!F164&gt;=5),2,IF(AND(F63=1,定員30名以上!F64="○",定員30名以上!F164&lt;5),1,IF(AND(F63=0,定員30名以上!F64="○"),1,0)))</f>
        <v>0</v>
      </c>
      <c r="BA63" s="560">
        <f>IF(AND(G63=1,定員30名以上!G64="○",定員30名以上!G164&gt;=5),2,IF(AND(G63=1,定員30名以上!G64="○",定員30名以上!G164&lt;5),1,IF(AND(G63=0,定員30名以上!G64="○"),1,0)))</f>
        <v>0</v>
      </c>
      <c r="BB63" s="560">
        <f>IF(AND(H63=1,定員30名以上!H64="○",定員30名以上!H164&gt;=5),2,IF(AND(H63=1,定員30名以上!H64="○",定員30名以上!H164&lt;5),1,IF(AND(H63=0,定員30名以上!H64="○"),1,0)))</f>
        <v>0</v>
      </c>
      <c r="BC63" s="560">
        <f>IF(AND(I63=1,定員30名以上!I64="○",定員30名以上!I164&gt;=5),2,IF(AND(I63=1,定員30名以上!I64="○",定員30名以上!I164&lt;5),1,IF(AND(I63=0,定員30名以上!I64="○"),1,0)))</f>
        <v>0</v>
      </c>
      <c r="BD63" s="560">
        <f>IF(AND(J63=1,定員30名以上!J64="○",定員30名以上!J164&gt;=5),2,IF(AND(J63=1,定員30名以上!J64="○",定員30名以上!J164&lt;5),1,IF(AND(J63=0,定員30名以上!J64="○"),1,0)))</f>
        <v>0</v>
      </c>
      <c r="BE63" s="560">
        <f>IF(AND(K63=1,定員30名以上!K64="○",定員30名以上!K164&gt;=5),2,IF(AND(K63=1,定員30名以上!K64="○",定員30名以上!K164&lt;5),1,IF(AND(K63=0,定員30名以上!K64="○"),1,0)))</f>
        <v>0</v>
      </c>
      <c r="BF63" s="560">
        <f>IF(AND(L63=1,定員30名以上!L64="○",定員30名以上!L164&gt;=5),2,IF(AND(L63=1,定員30名以上!L64="○",定員30名以上!L164&lt;5),1,IF(AND(L63=0,定員30名以上!L64="○"),1,0)))</f>
        <v>0</v>
      </c>
      <c r="BG63" s="560">
        <f>IF(AND(M63=1,定員30名以上!M64="○",定員30名以上!M164&gt;=5),2,IF(AND(M63=1,定員30名以上!M64="○",定員30名以上!M164&lt;5),1,IF(AND(M63=0,定員30名以上!M64="○"),1,0)))</f>
        <v>0</v>
      </c>
      <c r="BH63" s="560">
        <f>IF(AND(N63=1,定員30名以上!N64="○",定員30名以上!N164&gt;=5),2,IF(AND(N63=1,定員30名以上!N64="○",定員30名以上!N164&lt;5),1,IF(AND(N63=0,定員30名以上!N64="○"),1,0)))</f>
        <v>0</v>
      </c>
      <c r="BI63" s="560">
        <f>IF(AND(O63=1,定員30名以上!O64="○",定員30名以上!O164&gt;=5),2,IF(AND(O63=1,定員30名以上!O64="○",定員30名以上!O164&lt;5),1,IF(AND(O63=0,定員30名以上!O64="○"),1,0)))</f>
        <v>0</v>
      </c>
      <c r="BJ63" s="560">
        <f>IF(AND(P63=1,定員30名以上!P64="○",定員30名以上!P164&gt;=5),2,IF(AND(P63=1,定員30名以上!P64="○",定員30名以上!P164&lt;5),1,IF(AND(P63=0,定員30名以上!P64="○"),1,0)))</f>
        <v>0</v>
      </c>
      <c r="BK63" s="560">
        <f>IF(AND(Q63=1,定員30名以上!Q64="○",定員30名以上!Q164&gt;=5),2,IF(AND(Q63=1,定員30名以上!Q64="○",定員30名以上!Q164&lt;5),1,IF(AND(Q63=0,定員30名以上!Q64="○"),1,0)))</f>
        <v>0</v>
      </c>
      <c r="BL63" s="560">
        <f>IF(AND(R63=1,定員30名以上!R64="○",定員30名以上!R164&gt;=5),2,IF(AND(R63=1,定員30名以上!R64="○",定員30名以上!R164&lt;5),1,IF(AND(R63=0,定員30名以上!R64="○"),1,0)))</f>
        <v>0</v>
      </c>
      <c r="BM63" s="560">
        <f>IF(AND(S63=1,定員30名以上!S64="○",定員30名以上!S164&gt;=5),2,IF(AND(S63=1,定員30名以上!S64="○",定員30名以上!S164&lt;5),1,IF(AND(S63=0,定員30名以上!S64="○"),1,0)))</f>
        <v>0</v>
      </c>
      <c r="BN63" s="560">
        <f>IF(AND(T63=1,定員30名以上!T64="○",定員30名以上!T164&gt;=5),2,IF(AND(T63=1,定員30名以上!T64="○",定員30名以上!T164&lt;5),1,IF(AND(T63=0,定員30名以上!T64="○"),1,0)))</f>
        <v>0</v>
      </c>
      <c r="BO63" s="560">
        <f>IF(AND(U63=1,定員30名以上!U64="○",定員30名以上!U164&gt;=5),2,IF(AND(U63=1,定員30名以上!U64="○",定員30名以上!U164&lt;5),1,IF(AND(U63=0,定員30名以上!U64="○"),1,0)))</f>
        <v>0</v>
      </c>
      <c r="BP63" s="560">
        <f>IF(AND(V63=1,定員30名以上!V64="○",定員30名以上!V164&gt;=5),2,IF(AND(V63=1,定員30名以上!V64="○",定員30名以上!V164&lt;5),1,IF(AND(V63=0,定員30名以上!V64="○"),1,0)))</f>
        <v>0</v>
      </c>
      <c r="BQ63" s="560">
        <f>IF(AND(W63=1,定員30名以上!W64="○",定員30名以上!W164&gt;=5),2,IF(AND(W63=1,定員30名以上!W64="○",定員30名以上!W164&lt;5),1,IF(AND(W63=0,定員30名以上!W64="○"),1,0)))</f>
        <v>0</v>
      </c>
      <c r="BR63" s="560">
        <f>IF(AND(X63=1,定員30名以上!X64="○",定員30名以上!X164&gt;=5),2,IF(AND(X63=1,定員30名以上!X64="○",定員30名以上!X164&lt;5),1,IF(AND(X63=0,定員30名以上!X64="○"),1,0)))</f>
        <v>0</v>
      </c>
      <c r="BS63" s="560">
        <f>IF(AND(Y63=1,定員30名以上!Y64="○",定員30名以上!Y164&gt;=5),2,IF(AND(Y63=1,定員30名以上!Y64="○",定員30名以上!Y164&lt;5),1,IF(AND(Y63=0,定員30名以上!Y64="○"),1,0)))</f>
        <v>0</v>
      </c>
      <c r="BT63" s="560">
        <f>IF(AND(Z63=1,定員30名以上!Z64="○",定員30名以上!Z164&gt;=5),2,IF(AND(Z63=1,定員30名以上!Z64="○",定員30名以上!Z164&lt;5),1,IF(AND(Z63=0,定員30名以上!Z64="○"),1,0)))</f>
        <v>0</v>
      </c>
      <c r="BU63" s="560">
        <f>IF(AND(AA63=1,定員30名以上!AA64="○",定員30名以上!AA164&gt;=5),2,IF(AND(AA63=1,定員30名以上!AA64="○",定員30名以上!AA164&lt;5),1,IF(AND(AA63=0,定員30名以上!AA64="○"),1,0)))</f>
        <v>0</v>
      </c>
      <c r="BV63" s="560">
        <f>IF(AND(AB63=1,定員30名以上!AB64="○",定員30名以上!AB164&gt;=5),2,IF(AND(AB63=1,定員30名以上!AB64="○",定員30名以上!AB164&lt;5),1,IF(AND(AB63=0,定員30名以上!AB64="○"),1,0)))</f>
        <v>0</v>
      </c>
      <c r="BW63" s="560">
        <f>IF(AND(AC63=1,定員30名以上!AC64="○",定員30名以上!AC164&gt;=5),2,IF(AND(AC63=1,定員30名以上!AC64="○",定員30名以上!AC164&lt;5),1,IF(AND(AC63=0,定員30名以上!AC64="○"),1,0)))</f>
        <v>0</v>
      </c>
      <c r="BX63" s="560">
        <f>IF(AND(AD63=1,定員30名以上!AD64="○",定員30名以上!AD164&gt;=5),2,IF(AND(AD63=1,定員30名以上!AD64="○",定員30名以上!AD164&lt;5),1,IF(AND(AD63=0,定員30名以上!AD64="○"),1,0)))</f>
        <v>0</v>
      </c>
      <c r="BY63" s="560">
        <f>IF(AND(AE63=1,定員30名以上!AE64="○",定員30名以上!AE164&gt;=5),2,IF(AND(AE63=1,定員30名以上!AE64="○",定員30名以上!AE164&lt;5),1,IF(AND(AE63=0,定員30名以上!AE64="○"),1,0)))</f>
        <v>0</v>
      </c>
      <c r="BZ63" s="560">
        <f>IF(AND(AF63=1,定員30名以上!AF64="○",定員30名以上!AF164&gt;=5),2,IF(AND(AF63=1,定員30名以上!AF64="○",定員30名以上!AF164&lt;5),1,IF(AND(AF63=0,定員30名以上!AF64="○"),1,0)))</f>
        <v>0</v>
      </c>
      <c r="CA63" s="560">
        <f>IF(AND(AG63=1,定員30名以上!AG64="○",定員30名以上!AG164&gt;=5),2,IF(AND(AG63=1,定員30名以上!AG64="○",定員30名以上!AG164&lt;5),1,IF(AND(AG63=0,定員30名以上!AG64="○"),1,0)))</f>
        <v>0</v>
      </c>
      <c r="CB63" s="560">
        <f>IF(AND(AH63=1,定員30名以上!AH64="○",定員30名以上!AH164&gt;=5),2,IF(AND(AH63=1,定員30名以上!AH64="○",定員30名以上!AH164&lt;5),1,IF(AND(AH63=0,定員30名以上!AH64="○"),1,0)))</f>
        <v>0</v>
      </c>
      <c r="CC63" s="560">
        <f>IF(AND(AI63=1,定員30名以上!AI64="○",定員30名以上!AI164&gt;=5),2,IF(AND(AI63=1,定員30名以上!AI64="○",定員30名以上!AI164&lt;5),1,IF(AND(AI63=0,定員30名以上!AI64="○"),1,0)))</f>
        <v>0</v>
      </c>
      <c r="CD63" s="560">
        <f>IF(AND(AJ63=1,定員30名以上!AJ64="○",定員30名以上!AJ164&gt;=5),2,IF(AND(AJ63=1,定員30名以上!AJ64="○",定員30名以上!AJ164&lt;5),1,IF(AND(AJ63=0,定員30名以上!AJ64="○"),1,0)))</f>
        <v>0</v>
      </c>
      <c r="CE63" s="560">
        <f>IF(AND(AK63=1,定員30名以上!AK64="○",定員30名以上!AK164&gt;=5),2,IF(AND(AK63=1,定員30名以上!AK64="○",定員30名以上!AK164&lt;5),1,IF(AND(AK63=0,定員30名以上!AK64="○"),1,0)))</f>
        <v>0</v>
      </c>
      <c r="CF63" s="560">
        <f>IF(AND(AL63=1,定員30名以上!AL64="○",定員30名以上!AL164&gt;=5),2,IF(AND(AL63=1,定員30名以上!AL64="○",定員30名以上!AL164&lt;5),1,IF(AND(AL63=0,定員30名以上!AL64="○"),1,0)))</f>
        <v>0</v>
      </c>
      <c r="CG63" s="560">
        <f>IF(AND(AM63=1,定員30名以上!AM64="○",定員30名以上!AM164&gt;=5),2,IF(AND(AM63=1,定員30名以上!AM64="○",定員30名以上!AM164&lt;5),1,IF(AND(AM63=0,定員30名以上!AM64="○"),1,0)))</f>
        <v>0</v>
      </c>
      <c r="CH63" s="560">
        <f>IF(AND(AN63=1,定員30名以上!AN64="○",定員30名以上!AN164&gt;=5),2,IF(AND(AN63=1,定員30名以上!AN64="○",定員30名以上!AN164&lt;5),1,IF(AND(AN63=0,定員30名以上!AN64="○"),1,0)))</f>
        <v>0</v>
      </c>
      <c r="CI63" s="560">
        <f>IF(AND(AO63=1,定員30名以上!AO64="○",定員30名以上!AO164&gt;=5),2,IF(AND(AO63=1,定員30名以上!AO64="○",定員30名以上!AO164&lt;5),1,IF(AND(AO63=0,定員30名以上!AO64="○"),1,0)))</f>
        <v>0</v>
      </c>
      <c r="CJ63" s="560">
        <f>IF(AND(AP63=1,定員30名以上!AP64="○",定員30名以上!AP164&gt;=5),2,IF(AND(AP63=1,定員30名以上!AP64="○",定員30名以上!AP164&lt;5),1,IF(AND(AP63=0,定員30名以上!AP64="○"),1,0)))</f>
        <v>0</v>
      </c>
      <c r="CK63" s="560">
        <f>IF(AND(AQ63=1,定員30名以上!AQ64="○",定員30名以上!AQ164&gt;=5),2,IF(AND(AQ63=1,定員30名以上!AQ64="○",定員30名以上!AQ164&lt;5),1,IF(AND(AQ63=0,定員30名以上!AQ64="○"),1,0)))</f>
        <v>0</v>
      </c>
      <c r="CL63" s="560">
        <f>COUNTIF(AW63:CK63,2)</f>
        <v>0</v>
      </c>
      <c r="CM63" s="560">
        <f t="shared" si="6"/>
        <v>0</v>
      </c>
      <c r="CN63" s="560">
        <f t="shared" si="7"/>
        <v>0</v>
      </c>
    </row>
    <row r="64" spans="1:92">
      <c r="A64" s="572">
        <v>57</v>
      </c>
      <c r="B64" s="573"/>
      <c r="C64" s="574">
        <f t="shared" ref="C64:AQ70" si="24">IF(OR(AND(44626&gt;=C165,C165&gt;=44588),AND(45382&gt;=C165,C165&gt;=44659)),1,0)</f>
        <v>1</v>
      </c>
      <c r="D64" s="574">
        <f t="shared" si="24"/>
        <v>1</v>
      </c>
      <c r="E64" s="574">
        <f t="shared" si="24"/>
        <v>1</v>
      </c>
      <c r="F64" s="574">
        <f t="shared" si="24"/>
        <v>1</v>
      </c>
      <c r="G64" s="574">
        <f t="shared" si="24"/>
        <v>1</v>
      </c>
      <c r="H64" s="574">
        <f t="shared" si="24"/>
        <v>1</v>
      </c>
      <c r="I64" s="574">
        <f t="shared" si="24"/>
        <v>1</v>
      </c>
      <c r="J64" s="574">
        <f t="shared" si="24"/>
        <v>1</v>
      </c>
      <c r="K64" s="574">
        <f t="shared" si="24"/>
        <v>0</v>
      </c>
      <c r="L64" s="574">
        <f t="shared" si="24"/>
        <v>0</v>
      </c>
      <c r="M64" s="574">
        <f t="shared" si="24"/>
        <v>0</v>
      </c>
      <c r="N64" s="574">
        <f t="shared" si="24"/>
        <v>0</v>
      </c>
      <c r="O64" s="574">
        <f t="shared" si="24"/>
        <v>0</v>
      </c>
      <c r="P64" s="574">
        <f t="shared" si="24"/>
        <v>0</v>
      </c>
      <c r="Q64" s="574">
        <f t="shared" si="24"/>
        <v>0</v>
      </c>
      <c r="R64" s="574">
        <f t="shared" si="24"/>
        <v>0</v>
      </c>
      <c r="S64" s="574">
        <f t="shared" si="24"/>
        <v>0</v>
      </c>
      <c r="T64" s="574">
        <f t="shared" si="24"/>
        <v>0</v>
      </c>
      <c r="U64" s="574">
        <f t="shared" si="24"/>
        <v>1</v>
      </c>
      <c r="V64" s="574">
        <f t="shared" si="24"/>
        <v>1</v>
      </c>
      <c r="W64" s="574">
        <f t="shared" si="24"/>
        <v>1</v>
      </c>
      <c r="X64" s="574">
        <f t="shared" si="24"/>
        <v>1</v>
      </c>
      <c r="Y64" s="574">
        <f t="shared" si="24"/>
        <v>1</v>
      </c>
      <c r="Z64" s="574">
        <f t="shared" si="24"/>
        <v>1</v>
      </c>
      <c r="AA64" s="574">
        <f t="shared" si="24"/>
        <v>1</v>
      </c>
      <c r="AB64" s="574">
        <f t="shared" si="24"/>
        <v>0</v>
      </c>
      <c r="AC64" s="574">
        <f t="shared" si="24"/>
        <v>0</v>
      </c>
      <c r="AD64" s="574">
        <f t="shared" si="24"/>
        <v>0</v>
      </c>
      <c r="AE64" s="574">
        <f t="shared" si="24"/>
        <v>0</v>
      </c>
      <c r="AF64" s="574">
        <f t="shared" si="24"/>
        <v>0</v>
      </c>
      <c r="AG64" s="574">
        <f t="shared" si="24"/>
        <v>0</v>
      </c>
      <c r="AH64" s="574">
        <f t="shared" si="24"/>
        <v>0</v>
      </c>
      <c r="AI64" s="574">
        <f t="shared" si="24"/>
        <v>0</v>
      </c>
      <c r="AJ64" s="574">
        <f t="shared" si="24"/>
        <v>0</v>
      </c>
      <c r="AK64" s="574">
        <f t="shared" si="24"/>
        <v>0</v>
      </c>
      <c r="AL64" s="574">
        <f t="shared" si="24"/>
        <v>0</v>
      </c>
      <c r="AM64" s="574">
        <f t="shared" si="24"/>
        <v>0</v>
      </c>
      <c r="AN64" s="574">
        <f t="shared" si="24"/>
        <v>0</v>
      </c>
      <c r="AO64" s="574">
        <f t="shared" si="24"/>
        <v>0</v>
      </c>
      <c r="AP64" s="574">
        <f t="shared" si="24"/>
        <v>0</v>
      </c>
      <c r="AQ64" s="574">
        <f t="shared" si="24"/>
        <v>0</v>
      </c>
      <c r="AR64" s="572">
        <f t="shared" si="3"/>
        <v>0</v>
      </c>
      <c r="AS64" s="572">
        <f t="shared" si="4"/>
        <v>0</v>
      </c>
      <c r="AT64" s="572">
        <f t="shared" si="5"/>
        <v>0</v>
      </c>
      <c r="AV64" s="575" t="str">
        <f t="shared" si="2"/>
        <v/>
      </c>
      <c r="AW64" s="560">
        <f>IF(AND(C64=1,定員30名以上!C65="○",定員30名以上!C165&gt;=5),2,IF(AND(C64=1,定員30名以上!C65="○",定員30名以上!C165&lt;5),1,IF(AND(C64=0,定員30名以上!C65="○"),1,0)))</f>
        <v>0</v>
      </c>
      <c r="AX64" s="560">
        <f>IF(AND(D64=1,定員30名以上!D65="○",定員30名以上!D165&gt;=5),2,IF(AND(D64=1,定員30名以上!D65="○",定員30名以上!D165&lt;5),1,IF(AND(D64=0,定員30名以上!D65="○"),1,0)))</f>
        <v>0</v>
      </c>
      <c r="AY64" s="560">
        <f>IF(AND(E64=1,定員30名以上!E65="○",定員30名以上!E165&gt;=5),2,IF(AND(E64=1,定員30名以上!E65="○",定員30名以上!E165&lt;5),1,IF(AND(E64=0,定員30名以上!E65="○"),1,0)))</f>
        <v>0</v>
      </c>
      <c r="AZ64" s="560">
        <f>IF(AND(F64=1,定員30名以上!F65="○",定員30名以上!F165&gt;=5),2,IF(AND(F64=1,定員30名以上!F65="○",定員30名以上!F165&lt;5),1,IF(AND(F64=0,定員30名以上!F65="○"),1,0)))</f>
        <v>0</v>
      </c>
      <c r="BA64" s="560">
        <f>IF(AND(G64=1,定員30名以上!G65="○",定員30名以上!G165&gt;=5),2,IF(AND(G64=1,定員30名以上!G65="○",定員30名以上!G165&lt;5),1,IF(AND(G64=0,定員30名以上!G65="○"),1,0)))</f>
        <v>0</v>
      </c>
      <c r="BB64" s="560">
        <f>IF(AND(H64=1,定員30名以上!H65="○",定員30名以上!H165&gt;=5),2,IF(AND(H64=1,定員30名以上!H65="○",定員30名以上!H165&lt;5),1,IF(AND(H64=0,定員30名以上!H65="○"),1,0)))</f>
        <v>0</v>
      </c>
      <c r="BC64" s="560">
        <f>IF(AND(I64=1,定員30名以上!I65="○",定員30名以上!I165&gt;=5),2,IF(AND(I64=1,定員30名以上!I65="○",定員30名以上!I165&lt;5),1,IF(AND(I64=0,定員30名以上!I65="○"),1,0)))</f>
        <v>0</v>
      </c>
      <c r="BD64" s="560">
        <f>IF(AND(J64=1,定員30名以上!J65="○",定員30名以上!J165&gt;=5),2,IF(AND(J64=1,定員30名以上!J65="○",定員30名以上!J165&lt;5),1,IF(AND(J64=0,定員30名以上!J65="○"),1,0)))</f>
        <v>0</v>
      </c>
      <c r="BE64" s="560">
        <f>IF(AND(K64=1,定員30名以上!K65="○",定員30名以上!K165&gt;=5),2,IF(AND(K64=1,定員30名以上!K65="○",定員30名以上!K165&lt;5),1,IF(AND(K64=0,定員30名以上!K65="○"),1,0)))</f>
        <v>0</v>
      </c>
      <c r="BF64" s="560">
        <f>IF(AND(L64=1,定員30名以上!L65="○",定員30名以上!L165&gt;=5),2,IF(AND(L64=1,定員30名以上!L65="○",定員30名以上!L165&lt;5),1,IF(AND(L64=0,定員30名以上!L65="○"),1,0)))</f>
        <v>0</v>
      </c>
      <c r="BG64" s="560">
        <f>IF(AND(M64=1,定員30名以上!M65="○",定員30名以上!M165&gt;=5),2,IF(AND(M64=1,定員30名以上!M65="○",定員30名以上!M165&lt;5),1,IF(AND(M64=0,定員30名以上!M65="○"),1,0)))</f>
        <v>0</v>
      </c>
      <c r="BH64" s="560">
        <f>IF(AND(N64=1,定員30名以上!N65="○",定員30名以上!N165&gt;=5),2,IF(AND(N64=1,定員30名以上!N65="○",定員30名以上!N165&lt;5),1,IF(AND(N64=0,定員30名以上!N65="○"),1,0)))</f>
        <v>0</v>
      </c>
      <c r="BI64" s="560">
        <f>IF(AND(O64=1,定員30名以上!O65="○",定員30名以上!O165&gt;=5),2,IF(AND(O64=1,定員30名以上!O65="○",定員30名以上!O165&lt;5),1,IF(AND(O64=0,定員30名以上!O65="○"),1,0)))</f>
        <v>0</v>
      </c>
      <c r="BJ64" s="560">
        <f>IF(AND(P64=1,定員30名以上!P65="○",定員30名以上!P165&gt;=5),2,IF(AND(P64=1,定員30名以上!P65="○",定員30名以上!P165&lt;5),1,IF(AND(P64=0,定員30名以上!P65="○"),1,0)))</f>
        <v>0</v>
      </c>
      <c r="BK64" s="560">
        <f>IF(AND(Q64=1,定員30名以上!Q65="○",定員30名以上!Q165&gt;=5),2,IF(AND(Q64=1,定員30名以上!Q65="○",定員30名以上!Q165&lt;5),1,IF(AND(Q64=0,定員30名以上!Q65="○"),1,0)))</f>
        <v>0</v>
      </c>
      <c r="BL64" s="560">
        <f>IF(AND(R64=1,定員30名以上!R65="○",定員30名以上!R165&gt;=5),2,IF(AND(R64=1,定員30名以上!R65="○",定員30名以上!R165&lt;5),1,IF(AND(R64=0,定員30名以上!R65="○"),1,0)))</f>
        <v>0</v>
      </c>
      <c r="BM64" s="560">
        <f>IF(AND(S64=1,定員30名以上!S65="○",定員30名以上!S165&gt;=5),2,IF(AND(S64=1,定員30名以上!S65="○",定員30名以上!S165&lt;5),1,IF(AND(S64=0,定員30名以上!S65="○"),1,0)))</f>
        <v>0</v>
      </c>
      <c r="BN64" s="560">
        <f>IF(AND(T64=1,定員30名以上!T65="○",定員30名以上!T165&gt;=5),2,IF(AND(T64=1,定員30名以上!T65="○",定員30名以上!T165&lt;5),1,IF(AND(T64=0,定員30名以上!T65="○"),1,0)))</f>
        <v>0</v>
      </c>
      <c r="BO64" s="560">
        <f>IF(AND(U64=1,定員30名以上!U65="○",定員30名以上!U165&gt;=5),2,IF(AND(U64=1,定員30名以上!U65="○",定員30名以上!U165&lt;5),1,IF(AND(U64=0,定員30名以上!U65="○"),1,0)))</f>
        <v>0</v>
      </c>
      <c r="BP64" s="560">
        <f>IF(AND(V64=1,定員30名以上!V65="○",定員30名以上!V165&gt;=5),2,IF(AND(V64=1,定員30名以上!V65="○",定員30名以上!V165&lt;5),1,IF(AND(V64=0,定員30名以上!V65="○"),1,0)))</f>
        <v>0</v>
      </c>
      <c r="BQ64" s="560">
        <f>IF(AND(W64=1,定員30名以上!W65="○",定員30名以上!W165&gt;=5),2,IF(AND(W64=1,定員30名以上!W65="○",定員30名以上!W165&lt;5),1,IF(AND(W64=0,定員30名以上!W65="○"),1,0)))</f>
        <v>0</v>
      </c>
      <c r="BR64" s="560">
        <f>IF(AND(X64=1,定員30名以上!X65="○",定員30名以上!X165&gt;=5),2,IF(AND(X64=1,定員30名以上!X65="○",定員30名以上!X165&lt;5),1,IF(AND(X64=0,定員30名以上!X65="○"),1,0)))</f>
        <v>0</v>
      </c>
      <c r="BS64" s="560">
        <f>IF(AND(Y64=1,定員30名以上!Y65="○",定員30名以上!Y165&gt;=5),2,IF(AND(Y64=1,定員30名以上!Y65="○",定員30名以上!Y165&lt;5),1,IF(AND(Y64=0,定員30名以上!Y65="○"),1,0)))</f>
        <v>0</v>
      </c>
      <c r="BT64" s="560">
        <f>IF(AND(Z64=1,定員30名以上!Z65="○",定員30名以上!Z165&gt;=5),2,IF(AND(Z64=1,定員30名以上!Z65="○",定員30名以上!Z165&lt;5),1,IF(AND(Z64=0,定員30名以上!Z65="○"),1,0)))</f>
        <v>0</v>
      </c>
      <c r="BU64" s="560">
        <f>IF(AND(AA64=1,定員30名以上!AA65="○",定員30名以上!AA165&gt;=5),2,IF(AND(AA64=1,定員30名以上!AA65="○",定員30名以上!AA165&lt;5),1,IF(AND(AA64=0,定員30名以上!AA65="○"),1,0)))</f>
        <v>0</v>
      </c>
      <c r="BV64" s="560">
        <f>IF(AND(AB64=1,定員30名以上!AB65="○",定員30名以上!AB165&gt;=5),2,IF(AND(AB64=1,定員30名以上!AB65="○",定員30名以上!AB165&lt;5),1,IF(AND(AB64=0,定員30名以上!AB65="○"),1,0)))</f>
        <v>0</v>
      </c>
      <c r="BW64" s="560">
        <f>IF(AND(AC64=1,定員30名以上!AC65="○",定員30名以上!AC165&gt;=5),2,IF(AND(AC64=1,定員30名以上!AC65="○",定員30名以上!AC165&lt;5),1,IF(AND(AC64=0,定員30名以上!AC65="○"),1,0)))</f>
        <v>0</v>
      </c>
      <c r="BX64" s="560">
        <f>IF(AND(AD64=1,定員30名以上!AD65="○",定員30名以上!AD165&gt;=5),2,IF(AND(AD64=1,定員30名以上!AD65="○",定員30名以上!AD165&lt;5),1,IF(AND(AD64=0,定員30名以上!AD65="○"),1,0)))</f>
        <v>0</v>
      </c>
      <c r="BY64" s="560">
        <f>IF(AND(AE64=1,定員30名以上!AE65="○",定員30名以上!AE165&gt;=5),2,IF(AND(AE64=1,定員30名以上!AE65="○",定員30名以上!AE165&lt;5),1,IF(AND(AE64=0,定員30名以上!AE65="○"),1,0)))</f>
        <v>0</v>
      </c>
      <c r="BZ64" s="560">
        <f>IF(AND(AF64=1,定員30名以上!AF65="○",定員30名以上!AF165&gt;=5),2,IF(AND(AF64=1,定員30名以上!AF65="○",定員30名以上!AF165&lt;5),1,IF(AND(AF64=0,定員30名以上!AF65="○"),1,0)))</f>
        <v>0</v>
      </c>
      <c r="CA64" s="560">
        <f>IF(AND(AG64=1,定員30名以上!AG65="○",定員30名以上!AG165&gt;=5),2,IF(AND(AG64=1,定員30名以上!AG65="○",定員30名以上!AG165&lt;5),1,IF(AND(AG64=0,定員30名以上!AG65="○"),1,0)))</f>
        <v>0</v>
      </c>
      <c r="CB64" s="560">
        <f>IF(AND(AH64=1,定員30名以上!AH65="○",定員30名以上!AH165&gt;=5),2,IF(AND(AH64=1,定員30名以上!AH65="○",定員30名以上!AH165&lt;5),1,IF(AND(AH64=0,定員30名以上!AH65="○"),1,0)))</f>
        <v>0</v>
      </c>
      <c r="CC64" s="560">
        <f>IF(AND(AI64=1,定員30名以上!AI65="○",定員30名以上!AI165&gt;=5),2,IF(AND(AI64=1,定員30名以上!AI65="○",定員30名以上!AI165&lt;5),1,IF(AND(AI64=0,定員30名以上!AI65="○"),1,0)))</f>
        <v>0</v>
      </c>
      <c r="CD64" s="560">
        <f>IF(AND(AJ64=1,定員30名以上!AJ65="○",定員30名以上!AJ165&gt;=5),2,IF(AND(AJ64=1,定員30名以上!AJ65="○",定員30名以上!AJ165&lt;5),1,IF(AND(AJ64=0,定員30名以上!AJ65="○"),1,0)))</f>
        <v>0</v>
      </c>
      <c r="CE64" s="560">
        <f>IF(AND(AK64=1,定員30名以上!AK65="○",定員30名以上!AK165&gt;=5),2,IF(AND(AK64=1,定員30名以上!AK65="○",定員30名以上!AK165&lt;5),1,IF(AND(AK64=0,定員30名以上!AK65="○"),1,0)))</f>
        <v>0</v>
      </c>
      <c r="CF64" s="560">
        <f>IF(AND(AL64=1,定員30名以上!AL65="○",定員30名以上!AL165&gt;=5),2,IF(AND(AL64=1,定員30名以上!AL65="○",定員30名以上!AL165&lt;5),1,IF(AND(AL64=0,定員30名以上!AL65="○"),1,0)))</f>
        <v>0</v>
      </c>
      <c r="CG64" s="560">
        <f>IF(AND(AM64=1,定員30名以上!AM65="○",定員30名以上!AM165&gt;=5),2,IF(AND(AM64=1,定員30名以上!AM65="○",定員30名以上!AM165&lt;5),1,IF(AND(AM64=0,定員30名以上!AM65="○"),1,0)))</f>
        <v>0</v>
      </c>
      <c r="CH64" s="560">
        <f>IF(AND(AN64=1,定員30名以上!AN65="○",定員30名以上!AN165&gt;=5),2,IF(AND(AN64=1,定員30名以上!AN65="○",定員30名以上!AN165&lt;5),1,IF(AND(AN64=0,定員30名以上!AN65="○"),1,0)))</f>
        <v>0</v>
      </c>
      <c r="CI64" s="560">
        <f>IF(AND(AO64=1,定員30名以上!AO65="○",定員30名以上!AO165&gt;=5),2,IF(AND(AO64=1,定員30名以上!AO65="○",定員30名以上!AO165&lt;5),1,IF(AND(AO64=0,定員30名以上!AO65="○"),1,0)))</f>
        <v>0</v>
      </c>
      <c r="CJ64" s="560">
        <f>IF(AND(AP64=1,定員30名以上!AP65="○",定員30名以上!AP165&gt;=5),2,IF(AND(AP64=1,定員30名以上!AP65="○",定員30名以上!AP165&lt;5),1,IF(AND(AP64=0,定員30名以上!AP65="○"),1,0)))</f>
        <v>0</v>
      </c>
      <c r="CK64" s="560">
        <f>IF(AND(AQ64=1,定員30名以上!AQ65="○",定員30名以上!AQ165&gt;=5),2,IF(AND(AQ64=1,定員30名以上!AQ65="○",定員30名以上!AQ165&lt;5),1,IF(AND(AQ64=0,定員30名以上!AQ65="○"),1,0)))</f>
        <v>0</v>
      </c>
      <c r="CL64" s="560">
        <f t="shared" si="8"/>
        <v>0</v>
      </c>
      <c r="CM64" s="560">
        <f t="shared" si="6"/>
        <v>0</v>
      </c>
      <c r="CN64" s="560">
        <f t="shared" si="7"/>
        <v>0</v>
      </c>
    </row>
    <row r="65" spans="1:92">
      <c r="A65" s="572">
        <v>58</v>
      </c>
      <c r="B65" s="573"/>
      <c r="C65" s="574">
        <f t="shared" si="24"/>
        <v>1</v>
      </c>
      <c r="D65" s="574">
        <f t="shared" si="24"/>
        <v>1</v>
      </c>
      <c r="E65" s="574">
        <f t="shared" si="24"/>
        <v>1</v>
      </c>
      <c r="F65" s="574">
        <f t="shared" si="24"/>
        <v>1</v>
      </c>
      <c r="G65" s="574">
        <f t="shared" si="24"/>
        <v>1</v>
      </c>
      <c r="H65" s="574">
        <f t="shared" si="24"/>
        <v>1</v>
      </c>
      <c r="I65" s="574">
        <f t="shared" si="24"/>
        <v>1</v>
      </c>
      <c r="J65" s="574">
        <f t="shared" si="24"/>
        <v>1</v>
      </c>
      <c r="K65" s="574">
        <f t="shared" si="24"/>
        <v>0</v>
      </c>
      <c r="L65" s="574">
        <f t="shared" si="24"/>
        <v>0</v>
      </c>
      <c r="M65" s="574">
        <f t="shared" si="24"/>
        <v>0</v>
      </c>
      <c r="N65" s="574">
        <f t="shared" si="24"/>
        <v>0</v>
      </c>
      <c r="O65" s="574">
        <f t="shared" si="24"/>
        <v>0</v>
      </c>
      <c r="P65" s="574">
        <f t="shared" si="24"/>
        <v>0</v>
      </c>
      <c r="Q65" s="574">
        <f t="shared" si="24"/>
        <v>0</v>
      </c>
      <c r="R65" s="574">
        <f t="shared" si="24"/>
        <v>0</v>
      </c>
      <c r="S65" s="574">
        <f t="shared" si="24"/>
        <v>0</v>
      </c>
      <c r="T65" s="574">
        <f t="shared" si="24"/>
        <v>0</v>
      </c>
      <c r="U65" s="574">
        <f t="shared" si="24"/>
        <v>1</v>
      </c>
      <c r="V65" s="574">
        <f t="shared" si="24"/>
        <v>1</v>
      </c>
      <c r="W65" s="574">
        <f t="shared" si="24"/>
        <v>1</v>
      </c>
      <c r="X65" s="574">
        <f t="shared" si="24"/>
        <v>1</v>
      </c>
      <c r="Y65" s="574">
        <f t="shared" si="24"/>
        <v>1</v>
      </c>
      <c r="Z65" s="574">
        <f t="shared" si="24"/>
        <v>1</v>
      </c>
      <c r="AA65" s="574">
        <f t="shared" si="24"/>
        <v>1</v>
      </c>
      <c r="AB65" s="574">
        <f t="shared" si="24"/>
        <v>0</v>
      </c>
      <c r="AC65" s="574">
        <f t="shared" si="24"/>
        <v>0</v>
      </c>
      <c r="AD65" s="574">
        <f t="shared" si="24"/>
        <v>0</v>
      </c>
      <c r="AE65" s="574">
        <f t="shared" si="24"/>
        <v>0</v>
      </c>
      <c r="AF65" s="574">
        <f t="shared" si="24"/>
        <v>0</v>
      </c>
      <c r="AG65" s="574">
        <f t="shared" si="24"/>
        <v>0</v>
      </c>
      <c r="AH65" s="574">
        <f t="shared" si="24"/>
        <v>0</v>
      </c>
      <c r="AI65" s="574">
        <f t="shared" si="24"/>
        <v>0</v>
      </c>
      <c r="AJ65" s="574">
        <f t="shared" si="24"/>
        <v>0</v>
      </c>
      <c r="AK65" s="574">
        <f t="shared" si="24"/>
        <v>0</v>
      </c>
      <c r="AL65" s="574">
        <f t="shared" si="24"/>
        <v>0</v>
      </c>
      <c r="AM65" s="574">
        <f t="shared" si="24"/>
        <v>0</v>
      </c>
      <c r="AN65" s="574">
        <f t="shared" si="24"/>
        <v>0</v>
      </c>
      <c r="AO65" s="574">
        <f t="shared" si="24"/>
        <v>0</v>
      </c>
      <c r="AP65" s="574">
        <f t="shared" si="24"/>
        <v>0</v>
      </c>
      <c r="AQ65" s="574">
        <f t="shared" si="24"/>
        <v>0</v>
      </c>
      <c r="AR65" s="572">
        <f t="shared" si="3"/>
        <v>0</v>
      </c>
      <c r="AS65" s="572">
        <f t="shared" si="4"/>
        <v>0</v>
      </c>
      <c r="AT65" s="572">
        <f t="shared" si="5"/>
        <v>0</v>
      </c>
      <c r="AV65" s="575" t="str">
        <f t="shared" si="2"/>
        <v/>
      </c>
      <c r="AW65" s="560">
        <f>IF(AND(C65=1,定員30名以上!C66="○",定員30名以上!C166&gt;=5),2,IF(AND(C65=1,定員30名以上!C66="○",定員30名以上!C166&lt;5),1,IF(AND(C65=0,定員30名以上!C66="○"),1,0)))</f>
        <v>0</v>
      </c>
      <c r="AX65" s="560">
        <f>IF(AND(D65=1,定員30名以上!D66="○",定員30名以上!D166&gt;=5),2,IF(AND(D65=1,定員30名以上!D66="○",定員30名以上!D166&lt;5),1,IF(AND(D65=0,定員30名以上!D66="○"),1,0)))</f>
        <v>0</v>
      </c>
      <c r="AY65" s="560">
        <f>IF(AND(E65=1,定員30名以上!E66="○",定員30名以上!E166&gt;=5),2,IF(AND(E65=1,定員30名以上!E66="○",定員30名以上!E166&lt;5),1,IF(AND(E65=0,定員30名以上!E66="○"),1,0)))</f>
        <v>0</v>
      </c>
      <c r="AZ65" s="560">
        <f>IF(AND(F65=1,定員30名以上!F66="○",定員30名以上!F166&gt;=5),2,IF(AND(F65=1,定員30名以上!F66="○",定員30名以上!F166&lt;5),1,IF(AND(F65=0,定員30名以上!F66="○"),1,0)))</f>
        <v>0</v>
      </c>
      <c r="BA65" s="560">
        <f>IF(AND(G65=1,定員30名以上!G66="○",定員30名以上!G166&gt;=5),2,IF(AND(G65=1,定員30名以上!G66="○",定員30名以上!G166&lt;5),1,IF(AND(G65=0,定員30名以上!G66="○"),1,0)))</f>
        <v>0</v>
      </c>
      <c r="BB65" s="560">
        <f>IF(AND(H65=1,定員30名以上!H66="○",定員30名以上!H166&gt;=5),2,IF(AND(H65=1,定員30名以上!H66="○",定員30名以上!H166&lt;5),1,IF(AND(H65=0,定員30名以上!H66="○"),1,0)))</f>
        <v>0</v>
      </c>
      <c r="BC65" s="560">
        <f>IF(AND(I65=1,定員30名以上!I66="○",定員30名以上!I166&gt;=5),2,IF(AND(I65=1,定員30名以上!I66="○",定員30名以上!I166&lt;5),1,IF(AND(I65=0,定員30名以上!I66="○"),1,0)))</f>
        <v>0</v>
      </c>
      <c r="BD65" s="560">
        <f>IF(AND(J65=1,定員30名以上!J66="○",定員30名以上!J166&gt;=5),2,IF(AND(J65=1,定員30名以上!J66="○",定員30名以上!J166&lt;5),1,IF(AND(J65=0,定員30名以上!J66="○"),1,0)))</f>
        <v>0</v>
      </c>
      <c r="BE65" s="560">
        <f>IF(AND(K65=1,定員30名以上!K66="○",定員30名以上!K166&gt;=5),2,IF(AND(K65=1,定員30名以上!K66="○",定員30名以上!K166&lt;5),1,IF(AND(K65=0,定員30名以上!K66="○"),1,0)))</f>
        <v>0</v>
      </c>
      <c r="BF65" s="560">
        <f>IF(AND(L65=1,定員30名以上!L66="○",定員30名以上!L166&gt;=5),2,IF(AND(L65=1,定員30名以上!L66="○",定員30名以上!L166&lt;5),1,IF(AND(L65=0,定員30名以上!L66="○"),1,0)))</f>
        <v>0</v>
      </c>
      <c r="BG65" s="560">
        <f>IF(AND(M65=1,定員30名以上!M66="○",定員30名以上!M166&gt;=5),2,IF(AND(M65=1,定員30名以上!M66="○",定員30名以上!M166&lt;5),1,IF(AND(M65=0,定員30名以上!M66="○"),1,0)))</f>
        <v>0</v>
      </c>
      <c r="BH65" s="560">
        <f>IF(AND(N65=1,定員30名以上!N66="○",定員30名以上!N166&gt;=5),2,IF(AND(N65=1,定員30名以上!N66="○",定員30名以上!N166&lt;5),1,IF(AND(N65=0,定員30名以上!N66="○"),1,0)))</f>
        <v>0</v>
      </c>
      <c r="BI65" s="560">
        <f>IF(AND(O65=1,定員30名以上!O66="○",定員30名以上!O166&gt;=5),2,IF(AND(O65=1,定員30名以上!O66="○",定員30名以上!O166&lt;5),1,IF(AND(O65=0,定員30名以上!O66="○"),1,0)))</f>
        <v>0</v>
      </c>
      <c r="BJ65" s="560">
        <f>IF(AND(P65=1,定員30名以上!P66="○",定員30名以上!P166&gt;=5),2,IF(AND(P65=1,定員30名以上!P66="○",定員30名以上!P166&lt;5),1,IF(AND(P65=0,定員30名以上!P66="○"),1,0)))</f>
        <v>0</v>
      </c>
      <c r="BK65" s="560">
        <f>IF(AND(Q65=1,定員30名以上!Q66="○",定員30名以上!Q166&gt;=5),2,IF(AND(Q65=1,定員30名以上!Q66="○",定員30名以上!Q166&lt;5),1,IF(AND(Q65=0,定員30名以上!Q66="○"),1,0)))</f>
        <v>0</v>
      </c>
      <c r="BL65" s="560">
        <f>IF(AND(R65=1,定員30名以上!R66="○",定員30名以上!R166&gt;=5),2,IF(AND(R65=1,定員30名以上!R66="○",定員30名以上!R166&lt;5),1,IF(AND(R65=0,定員30名以上!R66="○"),1,0)))</f>
        <v>0</v>
      </c>
      <c r="BM65" s="560">
        <f>IF(AND(S65=1,定員30名以上!S66="○",定員30名以上!S166&gt;=5),2,IF(AND(S65=1,定員30名以上!S66="○",定員30名以上!S166&lt;5),1,IF(AND(S65=0,定員30名以上!S66="○"),1,0)))</f>
        <v>0</v>
      </c>
      <c r="BN65" s="560">
        <f>IF(AND(T65=1,定員30名以上!T66="○",定員30名以上!T166&gt;=5),2,IF(AND(T65=1,定員30名以上!T66="○",定員30名以上!T166&lt;5),1,IF(AND(T65=0,定員30名以上!T66="○"),1,0)))</f>
        <v>0</v>
      </c>
      <c r="BO65" s="560">
        <f>IF(AND(U65=1,定員30名以上!U66="○",定員30名以上!U166&gt;=5),2,IF(AND(U65=1,定員30名以上!U66="○",定員30名以上!U166&lt;5),1,IF(AND(U65=0,定員30名以上!U66="○"),1,0)))</f>
        <v>0</v>
      </c>
      <c r="BP65" s="560">
        <f>IF(AND(V65=1,定員30名以上!V66="○",定員30名以上!V166&gt;=5),2,IF(AND(V65=1,定員30名以上!V66="○",定員30名以上!V166&lt;5),1,IF(AND(V65=0,定員30名以上!V66="○"),1,0)))</f>
        <v>0</v>
      </c>
      <c r="BQ65" s="560">
        <f>IF(AND(W65=1,定員30名以上!W66="○",定員30名以上!W166&gt;=5),2,IF(AND(W65=1,定員30名以上!W66="○",定員30名以上!W166&lt;5),1,IF(AND(W65=0,定員30名以上!W66="○"),1,0)))</f>
        <v>0</v>
      </c>
      <c r="BR65" s="560">
        <f>IF(AND(X65=1,定員30名以上!X66="○",定員30名以上!X166&gt;=5),2,IF(AND(X65=1,定員30名以上!X66="○",定員30名以上!X166&lt;5),1,IF(AND(X65=0,定員30名以上!X66="○"),1,0)))</f>
        <v>0</v>
      </c>
      <c r="BS65" s="560">
        <f>IF(AND(Y65=1,定員30名以上!Y66="○",定員30名以上!Y166&gt;=5),2,IF(AND(Y65=1,定員30名以上!Y66="○",定員30名以上!Y166&lt;5),1,IF(AND(Y65=0,定員30名以上!Y66="○"),1,0)))</f>
        <v>0</v>
      </c>
      <c r="BT65" s="560">
        <f>IF(AND(Z65=1,定員30名以上!Z66="○",定員30名以上!Z166&gt;=5),2,IF(AND(Z65=1,定員30名以上!Z66="○",定員30名以上!Z166&lt;5),1,IF(AND(Z65=0,定員30名以上!Z66="○"),1,0)))</f>
        <v>0</v>
      </c>
      <c r="BU65" s="560">
        <f>IF(AND(AA65=1,定員30名以上!AA66="○",定員30名以上!AA166&gt;=5),2,IF(AND(AA65=1,定員30名以上!AA66="○",定員30名以上!AA166&lt;5),1,IF(AND(AA65=0,定員30名以上!AA66="○"),1,0)))</f>
        <v>0</v>
      </c>
      <c r="BV65" s="560">
        <f>IF(AND(AB65=1,定員30名以上!AB66="○",定員30名以上!AB166&gt;=5),2,IF(AND(AB65=1,定員30名以上!AB66="○",定員30名以上!AB166&lt;5),1,IF(AND(AB65=0,定員30名以上!AB66="○"),1,0)))</f>
        <v>0</v>
      </c>
      <c r="BW65" s="560">
        <f>IF(AND(AC65=1,定員30名以上!AC66="○",定員30名以上!AC166&gt;=5),2,IF(AND(AC65=1,定員30名以上!AC66="○",定員30名以上!AC166&lt;5),1,IF(AND(AC65=0,定員30名以上!AC66="○"),1,0)))</f>
        <v>0</v>
      </c>
      <c r="BX65" s="560">
        <f>IF(AND(AD65=1,定員30名以上!AD66="○",定員30名以上!AD166&gt;=5),2,IF(AND(AD65=1,定員30名以上!AD66="○",定員30名以上!AD166&lt;5),1,IF(AND(AD65=0,定員30名以上!AD66="○"),1,0)))</f>
        <v>0</v>
      </c>
      <c r="BY65" s="560">
        <f>IF(AND(AE65=1,定員30名以上!AE66="○",定員30名以上!AE166&gt;=5),2,IF(AND(AE65=1,定員30名以上!AE66="○",定員30名以上!AE166&lt;5),1,IF(AND(AE65=0,定員30名以上!AE66="○"),1,0)))</f>
        <v>0</v>
      </c>
      <c r="BZ65" s="560">
        <f>IF(AND(AF65=1,定員30名以上!AF66="○",定員30名以上!AF166&gt;=5),2,IF(AND(AF65=1,定員30名以上!AF66="○",定員30名以上!AF166&lt;5),1,IF(AND(AF65=0,定員30名以上!AF66="○"),1,0)))</f>
        <v>0</v>
      </c>
      <c r="CA65" s="560">
        <f>IF(AND(AG65=1,定員30名以上!AG66="○",定員30名以上!AG166&gt;=5),2,IF(AND(AG65=1,定員30名以上!AG66="○",定員30名以上!AG166&lt;5),1,IF(AND(AG65=0,定員30名以上!AG66="○"),1,0)))</f>
        <v>0</v>
      </c>
      <c r="CB65" s="560">
        <f>IF(AND(AH65=1,定員30名以上!AH66="○",定員30名以上!AH166&gt;=5),2,IF(AND(AH65=1,定員30名以上!AH66="○",定員30名以上!AH166&lt;5),1,IF(AND(AH65=0,定員30名以上!AH66="○"),1,0)))</f>
        <v>0</v>
      </c>
      <c r="CC65" s="560">
        <f>IF(AND(AI65=1,定員30名以上!AI66="○",定員30名以上!AI166&gt;=5),2,IF(AND(AI65=1,定員30名以上!AI66="○",定員30名以上!AI166&lt;5),1,IF(AND(AI65=0,定員30名以上!AI66="○"),1,0)))</f>
        <v>0</v>
      </c>
      <c r="CD65" s="560">
        <f>IF(AND(AJ65=1,定員30名以上!AJ66="○",定員30名以上!AJ166&gt;=5),2,IF(AND(AJ65=1,定員30名以上!AJ66="○",定員30名以上!AJ166&lt;5),1,IF(AND(AJ65=0,定員30名以上!AJ66="○"),1,0)))</f>
        <v>0</v>
      </c>
      <c r="CE65" s="560">
        <f>IF(AND(AK65=1,定員30名以上!AK66="○",定員30名以上!AK166&gt;=5),2,IF(AND(AK65=1,定員30名以上!AK66="○",定員30名以上!AK166&lt;5),1,IF(AND(AK65=0,定員30名以上!AK66="○"),1,0)))</f>
        <v>0</v>
      </c>
      <c r="CF65" s="560">
        <f>IF(AND(AL65=1,定員30名以上!AL66="○",定員30名以上!AL166&gt;=5),2,IF(AND(AL65=1,定員30名以上!AL66="○",定員30名以上!AL166&lt;5),1,IF(AND(AL65=0,定員30名以上!AL66="○"),1,0)))</f>
        <v>0</v>
      </c>
      <c r="CG65" s="560">
        <f>IF(AND(AM65=1,定員30名以上!AM66="○",定員30名以上!AM166&gt;=5),2,IF(AND(AM65=1,定員30名以上!AM66="○",定員30名以上!AM166&lt;5),1,IF(AND(AM65=0,定員30名以上!AM66="○"),1,0)))</f>
        <v>0</v>
      </c>
      <c r="CH65" s="560">
        <f>IF(AND(AN65=1,定員30名以上!AN66="○",定員30名以上!AN166&gt;=5),2,IF(AND(AN65=1,定員30名以上!AN66="○",定員30名以上!AN166&lt;5),1,IF(AND(AN65=0,定員30名以上!AN66="○"),1,0)))</f>
        <v>0</v>
      </c>
      <c r="CI65" s="560">
        <f>IF(AND(AO65=1,定員30名以上!AO66="○",定員30名以上!AO166&gt;=5),2,IF(AND(AO65=1,定員30名以上!AO66="○",定員30名以上!AO166&lt;5),1,IF(AND(AO65=0,定員30名以上!AO66="○"),1,0)))</f>
        <v>0</v>
      </c>
      <c r="CJ65" s="560">
        <f>IF(AND(AP65=1,定員30名以上!AP66="○",定員30名以上!AP166&gt;=5),2,IF(AND(AP65=1,定員30名以上!AP66="○",定員30名以上!AP166&lt;5),1,IF(AND(AP65=0,定員30名以上!AP66="○"),1,0)))</f>
        <v>0</v>
      </c>
      <c r="CK65" s="560">
        <f>IF(AND(AQ65=1,定員30名以上!AQ66="○",定員30名以上!AQ166&gt;=5),2,IF(AND(AQ65=1,定員30名以上!AQ66="○",定員30名以上!AQ166&lt;5),1,IF(AND(AQ65=0,定員30名以上!AQ66="○"),1,0)))</f>
        <v>0</v>
      </c>
      <c r="CL65" s="560">
        <f t="shared" si="8"/>
        <v>0</v>
      </c>
      <c r="CM65" s="560">
        <f t="shared" si="6"/>
        <v>0</v>
      </c>
      <c r="CN65" s="560">
        <f t="shared" si="7"/>
        <v>0</v>
      </c>
    </row>
    <row r="66" spans="1:92">
      <c r="A66" s="572">
        <v>59</v>
      </c>
      <c r="B66" s="573"/>
      <c r="C66" s="574">
        <f t="shared" si="24"/>
        <v>1</v>
      </c>
      <c r="D66" s="574">
        <f t="shared" si="24"/>
        <v>1</v>
      </c>
      <c r="E66" s="574">
        <f t="shared" si="24"/>
        <v>1</v>
      </c>
      <c r="F66" s="574">
        <f t="shared" si="24"/>
        <v>1</v>
      </c>
      <c r="G66" s="574">
        <f t="shared" si="24"/>
        <v>1</v>
      </c>
      <c r="H66" s="574">
        <f t="shared" si="24"/>
        <v>1</v>
      </c>
      <c r="I66" s="574">
        <f t="shared" si="24"/>
        <v>1</v>
      </c>
      <c r="J66" s="574">
        <f t="shared" si="24"/>
        <v>1</v>
      </c>
      <c r="K66" s="574">
        <f t="shared" si="24"/>
        <v>0</v>
      </c>
      <c r="L66" s="574">
        <f t="shared" si="24"/>
        <v>0</v>
      </c>
      <c r="M66" s="574">
        <f t="shared" si="24"/>
        <v>0</v>
      </c>
      <c r="N66" s="574">
        <f t="shared" si="24"/>
        <v>0</v>
      </c>
      <c r="O66" s="574">
        <f t="shared" si="24"/>
        <v>0</v>
      </c>
      <c r="P66" s="574">
        <f t="shared" si="24"/>
        <v>0</v>
      </c>
      <c r="Q66" s="574">
        <f t="shared" si="24"/>
        <v>0</v>
      </c>
      <c r="R66" s="574">
        <f t="shared" si="24"/>
        <v>0</v>
      </c>
      <c r="S66" s="574">
        <f t="shared" si="24"/>
        <v>0</v>
      </c>
      <c r="T66" s="574">
        <f t="shared" si="24"/>
        <v>0</v>
      </c>
      <c r="U66" s="574">
        <f t="shared" si="24"/>
        <v>1</v>
      </c>
      <c r="V66" s="574">
        <f t="shared" si="24"/>
        <v>1</v>
      </c>
      <c r="W66" s="574">
        <f t="shared" si="24"/>
        <v>1</v>
      </c>
      <c r="X66" s="574">
        <f t="shared" si="24"/>
        <v>1</v>
      </c>
      <c r="Y66" s="574">
        <f t="shared" si="24"/>
        <v>1</v>
      </c>
      <c r="Z66" s="574">
        <f t="shared" si="24"/>
        <v>1</v>
      </c>
      <c r="AA66" s="574">
        <f t="shared" si="24"/>
        <v>1</v>
      </c>
      <c r="AB66" s="574">
        <f t="shared" si="24"/>
        <v>0</v>
      </c>
      <c r="AC66" s="574">
        <f t="shared" si="24"/>
        <v>0</v>
      </c>
      <c r="AD66" s="574">
        <f t="shared" si="24"/>
        <v>0</v>
      </c>
      <c r="AE66" s="574">
        <f t="shared" si="24"/>
        <v>0</v>
      </c>
      <c r="AF66" s="574">
        <f t="shared" si="24"/>
        <v>0</v>
      </c>
      <c r="AG66" s="574">
        <f t="shared" si="24"/>
        <v>0</v>
      </c>
      <c r="AH66" s="574">
        <f t="shared" si="24"/>
        <v>0</v>
      </c>
      <c r="AI66" s="574">
        <f t="shared" si="24"/>
        <v>0</v>
      </c>
      <c r="AJ66" s="574">
        <f t="shared" si="24"/>
        <v>0</v>
      </c>
      <c r="AK66" s="574">
        <f t="shared" si="24"/>
        <v>0</v>
      </c>
      <c r="AL66" s="574">
        <f t="shared" si="24"/>
        <v>0</v>
      </c>
      <c r="AM66" s="574">
        <f t="shared" si="24"/>
        <v>0</v>
      </c>
      <c r="AN66" s="574">
        <f t="shared" si="24"/>
        <v>0</v>
      </c>
      <c r="AO66" s="574">
        <f t="shared" si="24"/>
        <v>0</v>
      </c>
      <c r="AP66" s="574">
        <f t="shared" si="24"/>
        <v>0</v>
      </c>
      <c r="AQ66" s="574">
        <f t="shared" si="24"/>
        <v>0</v>
      </c>
      <c r="AR66" s="572">
        <f t="shared" si="3"/>
        <v>0</v>
      </c>
      <c r="AS66" s="572">
        <f t="shared" si="4"/>
        <v>0</v>
      </c>
      <c r="AT66" s="572">
        <f t="shared" si="5"/>
        <v>0</v>
      </c>
      <c r="AV66" s="575" t="str">
        <f t="shared" si="2"/>
        <v/>
      </c>
      <c r="AW66" s="560">
        <f>IF(AND(C66=1,定員30名以上!C67="○",定員30名以上!C167&gt;=5),2,IF(AND(C66=1,定員30名以上!C67="○",定員30名以上!C167&lt;5),1,IF(AND(C66=0,定員30名以上!C67="○"),1,0)))</f>
        <v>0</v>
      </c>
      <c r="AX66" s="560">
        <f>IF(AND(D66=1,定員30名以上!D67="○",定員30名以上!D167&gt;=5),2,IF(AND(D66=1,定員30名以上!D67="○",定員30名以上!D167&lt;5),1,IF(AND(D66=0,定員30名以上!D67="○"),1,0)))</f>
        <v>0</v>
      </c>
      <c r="AY66" s="560">
        <f>IF(AND(E66=1,定員30名以上!E67="○",定員30名以上!E167&gt;=5),2,IF(AND(E66=1,定員30名以上!E67="○",定員30名以上!E167&lt;5),1,IF(AND(E66=0,定員30名以上!E67="○"),1,0)))</f>
        <v>0</v>
      </c>
      <c r="AZ66" s="560">
        <f>IF(AND(F66=1,定員30名以上!F67="○",定員30名以上!F167&gt;=5),2,IF(AND(F66=1,定員30名以上!F67="○",定員30名以上!F167&lt;5),1,IF(AND(F66=0,定員30名以上!F67="○"),1,0)))</f>
        <v>0</v>
      </c>
      <c r="BA66" s="560">
        <f>IF(AND(G66=1,定員30名以上!G67="○",定員30名以上!G167&gt;=5),2,IF(AND(G66=1,定員30名以上!G67="○",定員30名以上!G167&lt;5),1,IF(AND(G66=0,定員30名以上!G67="○"),1,0)))</f>
        <v>0</v>
      </c>
      <c r="BB66" s="560">
        <f>IF(AND(H66=1,定員30名以上!H67="○",定員30名以上!H167&gt;=5),2,IF(AND(H66=1,定員30名以上!H67="○",定員30名以上!H167&lt;5),1,IF(AND(H66=0,定員30名以上!H67="○"),1,0)))</f>
        <v>0</v>
      </c>
      <c r="BC66" s="560">
        <f>IF(AND(I66=1,定員30名以上!I67="○",定員30名以上!I167&gt;=5),2,IF(AND(I66=1,定員30名以上!I67="○",定員30名以上!I167&lt;5),1,IF(AND(I66=0,定員30名以上!I67="○"),1,0)))</f>
        <v>0</v>
      </c>
      <c r="BD66" s="560">
        <f>IF(AND(J66=1,定員30名以上!J67="○",定員30名以上!J167&gt;=5),2,IF(AND(J66=1,定員30名以上!J67="○",定員30名以上!J167&lt;5),1,IF(AND(J66=0,定員30名以上!J67="○"),1,0)))</f>
        <v>0</v>
      </c>
      <c r="BE66" s="560">
        <f>IF(AND(K66=1,定員30名以上!K67="○",定員30名以上!K167&gt;=5),2,IF(AND(K66=1,定員30名以上!K67="○",定員30名以上!K167&lt;5),1,IF(AND(K66=0,定員30名以上!K67="○"),1,0)))</f>
        <v>0</v>
      </c>
      <c r="BF66" s="560">
        <f>IF(AND(L66=1,定員30名以上!L67="○",定員30名以上!L167&gt;=5),2,IF(AND(L66=1,定員30名以上!L67="○",定員30名以上!L167&lt;5),1,IF(AND(L66=0,定員30名以上!L67="○"),1,0)))</f>
        <v>0</v>
      </c>
      <c r="BG66" s="560">
        <f>IF(AND(M66=1,定員30名以上!M67="○",定員30名以上!M167&gt;=5),2,IF(AND(M66=1,定員30名以上!M67="○",定員30名以上!M167&lt;5),1,IF(AND(M66=0,定員30名以上!M67="○"),1,0)))</f>
        <v>0</v>
      </c>
      <c r="BH66" s="560">
        <f>IF(AND(N66=1,定員30名以上!N67="○",定員30名以上!N167&gt;=5),2,IF(AND(N66=1,定員30名以上!N67="○",定員30名以上!N167&lt;5),1,IF(AND(N66=0,定員30名以上!N67="○"),1,0)))</f>
        <v>0</v>
      </c>
      <c r="BI66" s="560">
        <f>IF(AND(O66=1,定員30名以上!O67="○",定員30名以上!O167&gt;=5),2,IF(AND(O66=1,定員30名以上!O67="○",定員30名以上!O167&lt;5),1,IF(AND(O66=0,定員30名以上!O67="○"),1,0)))</f>
        <v>0</v>
      </c>
      <c r="BJ66" s="560">
        <f>IF(AND(P66=1,定員30名以上!P67="○",定員30名以上!P167&gt;=5),2,IF(AND(P66=1,定員30名以上!P67="○",定員30名以上!P167&lt;5),1,IF(AND(P66=0,定員30名以上!P67="○"),1,0)))</f>
        <v>0</v>
      </c>
      <c r="BK66" s="560">
        <f>IF(AND(Q66=1,定員30名以上!Q67="○",定員30名以上!Q167&gt;=5),2,IF(AND(Q66=1,定員30名以上!Q67="○",定員30名以上!Q167&lt;5),1,IF(AND(Q66=0,定員30名以上!Q67="○"),1,0)))</f>
        <v>0</v>
      </c>
      <c r="BL66" s="560">
        <f>IF(AND(R66=1,定員30名以上!R67="○",定員30名以上!R167&gt;=5),2,IF(AND(R66=1,定員30名以上!R67="○",定員30名以上!R167&lt;5),1,IF(AND(R66=0,定員30名以上!R67="○"),1,0)))</f>
        <v>0</v>
      </c>
      <c r="BM66" s="560">
        <f>IF(AND(S66=1,定員30名以上!S67="○",定員30名以上!S167&gt;=5),2,IF(AND(S66=1,定員30名以上!S67="○",定員30名以上!S167&lt;5),1,IF(AND(S66=0,定員30名以上!S67="○"),1,0)))</f>
        <v>0</v>
      </c>
      <c r="BN66" s="560">
        <f>IF(AND(T66=1,定員30名以上!T67="○",定員30名以上!T167&gt;=5),2,IF(AND(T66=1,定員30名以上!T67="○",定員30名以上!T167&lt;5),1,IF(AND(T66=0,定員30名以上!T67="○"),1,0)))</f>
        <v>0</v>
      </c>
      <c r="BO66" s="560">
        <f>IF(AND(U66=1,定員30名以上!U67="○",定員30名以上!U167&gt;=5),2,IF(AND(U66=1,定員30名以上!U67="○",定員30名以上!U167&lt;5),1,IF(AND(U66=0,定員30名以上!U67="○"),1,0)))</f>
        <v>0</v>
      </c>
      <c r="BP66" s="560">
        <f>IF(AND(V66=1,定員30名以上!V67="○",定員30名以上!V167&gt;=5),2,IF(AND(V66=1,定員30名以上!V67="○",定員30名以上!V167&lt;5),1,IF(AND(V66=0,定員30名以上!V67="○"),1,0)))</f>
        <v>0</v>
      </c>
      <c r="BQ66" s="560">
        <f>IF(AND(W66=1,定員30名以上!W67="○",定員30名以上!W167&gt;=5),2,IF(AND(W66=1,定員30名以上!W67="○",定員30名以上!W167&lt;5),1,IF(AND(W66=0,定員30名以上!W67="○"),1,0)))</f>
        <v>0</v>
      </c>
      <c r="BR66" s="560">
        <f>IF(AND(X66=1,定員30名以上!X67="○",定員30名以上!X167&gt;=5),2,IF(AND(X66=1,定員30名以上!X67="○",定員30名以上!X167&lt;5),1,IF(AND(X66=0,定員30名以上!X67="○"),1,0)))</f>
        <v>0</v>
      </c>
      <c r="BS66" s="560">
        <f>IF(AND(Y66=1,定員30名以上!Y67="○",定員30名以上!Y167&gt;=5),2,IF(AND(Y66=1,定員30名以上!Y67="○",定員30名以上!Y167&lt;5),1,IF(AND(Y66=0,定員30名以上!Y67="○"),1,0)))</f>
        <v>0</v>
      </c>
      <c r="BT66" s="560">
        <f>IF(AND(Z66=1,定員30名以上!Z67="○",定員30名以上!Z167&gt;=5),2,IF(AND(Z66=1,定員30名以上!Z67="○",定員30名以上!Z167&lt;5),1,IF(AND(Z66=0,定員30名以上!Z67="○"),1,0)))</f>
        <v>0</v>
      </c>
      <c r="BU66" s="560">
        <f>IF(AND(AA66=1,定員30名以上!AA67="○",定員30名以上!AA167&gt;=5),2,IF(AND(AA66=1,定員30名以上!AA67="○",定員30名以上!AA167&lt;5),1,IF(AND(AA66=0,定員30名以上!AA67="○"),1,0)))</f>
        <v>0</v>
      </c>
      <c r="BV66" s="560">
        <f>IF(AND(AB66=1,定員30名以上!AB67="○",定員30名以上!AB167&gt;=5),2,IF(AND(AB66=1,定員30名以上!AB67="○",定員30名以上!AB167&lt;5),1,IF(AND(AB66=0,定員30名以上!AB67="○"),1,0)))</f>
        <v>0</v>
      </c>
      <c r="BW66" s="560">
        <f>IF(AND(AC66=1,定員30名以上!AC67="○",定員30名以上!AC167&gt;=5),2,IF(AND(AC66=1,定員30名以上!AC67="○",定員30名以上!AC167&lt;5),1,IF(AND(AC66=0,定員30名以上!AC67="○"),1,0)))</f>
        <v>0</v>
      </c>
      <c r="BX66" s="560">
        <f>IF(AND(AD66=1,定員30名以上!AD67="○",定員30名以上!AD167&gt;=5),2,IF(AND(AD66=1,定員30名以上!AD67="○",定員30名以上!AD167&lt;5),1,IF(AND(AD66=0,定員30名以上!AD67="○"),1,0)))</f>
        <v>0</v>
      </c>
      <c r="BY66" s="560">
        <f>IF(AND(AE66=1,定員30名以上!AE67="○",定員30名以上!AE167&gt;=5),2,IF(AND(AE66=1,定員30名以上!AE67="○",定員30名以上!AE167&lt;5),1,IF(AND(AE66=0,定員30名以上!AE67="○"),1,0)))</f>
        <v>0</v>
      </c>
      <c r="BZ66" s="560">
        <f>IF(AND(AF66=1,定員30名以上!AF67="○",定員30名以上!AF167&gt;=5),2,IF(AND(AF66=1,定員30名以上!AF67="○",定員30名以上!AF167&lt;5),1,IF(AND(AF66=0,定員30名以上!AF67="○"),1,0)))</f>
        <v>0</v>
      </c>
      <c r="CA66" s="560">
        <f>IF(AND(AG66=1,定員30名以上!AG67="○",定員30名以上!AG167&gt;=5),2,IF(AND(AG66=1,定員30名以上!AG67="○",定員30名以上!AG167&lt;5),1,IF(AND(AG66=0,定員30名以上!AG67="○"),1,0)))</f>
        <v>0</v>
      </c>
      <c r="CB66" s="560">
        <f>IF(AND(AH66=1,定員30名以上!AH67="○",定員30名以上!AH167&gt;=5),2,IF(AND(AH66=1,定員30名以上!AH67="○",定員30名以上!AH167&lt;5),1,IF(AND(AH66=0,定員30名以上!AH67="○"),1,0)))</f>
        <v>0</v>
      </c>
      <c r="CC66" s="560">
        <f>IF(AND(AI66=1,定員30名以上!AI67="○",定員30名以上!AI167&gt;=5),2,IF(AND(AI66=1,定員30名以上!AI67="○",定員30名以上!AI167&lt;5),1,IF(AND(AI66=0,定員30名以上!AI67="○"),1,0)))</f>
        <v>0</v>
      </c>
      <c r="CD66" s="560">
        <f>IF(AND(AJ66=1,定員30名以上!AJ67="○",定員30名以上!AJ167&gt;=5),2,IF(AND(AJ66=1,定員30名以上!AJ67="○",定員30名以上!AJ167&lt;5),1,IF(AND(AJ66=0,定員30名以上!AJ67="○"),1,0)))</f>
        <v>0</v>
      </c>
      <c r="CE66" s="560">
        <f>IF(AND(AK66=1,定員30名以上!AK67="○",定員30名以上!AK167&gt;=5),2,IF(AND(AK66=1,定員30名以上!AK67="○",定員30名以上!AK167&lt;5),1,IF(AND(AK66=0,定員30名以上!AK67="○"),1,0)))</f>
        <v>0</v>
      </c>
      <c r="CF66" s="560">
        <f>IF(AND(AL66=1,定員30名以上!AL67="○",定員30名以上!AL167&gt;=5),2,IF(AND(AL66=1,定員30名以上!AL67="○",定員30名以上!AL167&lt;5),1,IF(AND(AL66=0,定員30名以上!AL67="○"),1,0)))</f>
        <v>0</v>
      </c>
      <c r="CG66" s="560">
        <f>IF(AND(AM66=1,定員30名以上!AM67="○",定員30名以上!AM167&gt;=5),2,IF(AND(AM66=1,定員30名以上!AM67="○",定員30名以上!AM167&lt;5),1,IF(AND(AM66=0,定員30名以上!AM67="○"),1,0)))</f>
        <v>0</v>
      </c>
      <c r="CH66" s="560">
        <f>IF(AND(AN66=1,定員30名以上!AN67="○",定員30名以上!AN167&gt;=5),2,IF(AND(AN66=1,定員30名以上!AN67="○",定員30名以上!AN167&lt;5),1,IF(AND(AN66=0,定員30名以上!AN67="○"),1,0)))</f>
        <v>0</v>
      </c>
      <c r="CI66" s="560">
        <f>IF(AND(AO66=1,定員30名以上!AO67="○",定員30名以上!AO167&gt;=5),2,IF(AND(AO66=1,定員30名以上!AO67="○",定員30名以上!AO167&lt;5),1,IF(AND(AO66=0,定員30名以上!AO67="○"),1,0)))</f>
        <v>0</v>
      </c>
      <c r="CJ66" s="560">
        <f>IF(AND(AP66=1,定員30名以上!AP67="○",定員30名以上!AP167&gt;=5),2,IF(AND(AP66=1,定員30名以上!AP67="○",定員30名以上!AP167&lt;5),1,IF(AND(AP66=0,定員30名以上!AP67="○"),1,0)))</f>
        <v>0</v>
      </c>
      <c r="CK66" s="560">
        <f>IF(AND(AQ66=1,定員30名以上!AQ67="○",定員30名以上!AQ167&gt;=5),2,IF(AND(AQ66=1,定員30名以上!AQ67="○",定員30名以上!AQ167&lt;5),1,IF(AND(AQ66=0,定員30名以上!AQ67="○"),1,0)))</f>
        <v>0</v>
      </c>
      <c r="CL66" s="560">
        <f t="shared" si="8"/>
        <v>0</v>
      </c>
      <c r="CM66" s="560">
        <f t="shared" si="6"/>
        <v>0</v>
      </c>
      <c r="CN66" s="560">
        <f t="shared" si="7"/>
        <v>0</v>
      </c>
    </row>
    <row r="67" spans="1:92">
      <c r="A67" s="572">
        <v>60</v>
      </c>
      <c r="B67" s="573"/>
      <c r="C67" s="574">
        <f t="shared" si="24"/>
        <v>1</v>
      </c>
      <c r="D67" s="574">
        <f t="shared" si="24"/>
        <v>1</v>
      </c>
      <c r="E67" s="574">
        <f t="shared" si="24"/>
        <v>1</v>
      </c>
      <c r="F67" s="574">
        <f t="shared" si="24"/>
        <v>1</v>
      </c>
      <c r="G67" s="574">
        <f t="shared" si="24"/>
        <v>1</v>
      </c>
      <c r="H67" s="574">
        <f t="shared" si="24"/>
        <v>1</v>
      </c>
      <c r="I67" s="574">
        <f t="shared" si="24"/>
        <v>1</v>
      </c>
      <c r="J67" s="574">
        <f t="shared" si="24"/>
        <v>1</v>
      </c>
      <c r="K67" s="574">
        <f t="shared" si="24"/>
        <v>0</v>
      </c>
      <c r="L67" s="574">
        <f t="shared" si="24"/>
        <v>0</v>
      </c>
      <c r="M67" s="574">
        <f t="shared" si="24"/>
        <v>0</v>
      </c>
      <c r="N67" s="574">
        <f t="shared" si="24"/>
        <v>0</v>
      </c>
      <c r="O67" s="574">
        <f t="shared" si="24"/>
        <v>0</v>
      </c>
      <c r="P67" s="574">
        <f t="shared" si="24"/>
        <v>0</v>
      </c>
      <c r="Q67" s="574">
        <f t="shared" si="24"/>
        <v>0</v>
      </c>
      <c r="R67" s="574">
        <f t="shared" si="24"/>
        <v>0</v>
      </c>
      <c r="S67" s="574">
        <f t="shared" si="24"/>
        <v>0</v>
      </c>
      <c r="T67" s="574">
        <f t="shared" si="24"/>
        <v>0</v>
      </c>
      <c r="U67" s="574">
        <f t="shared" si="24"/>
        <v>1</v>
      </c>
      <c r="V67" s="574">
        <f t="shared" si="24"/>
        <v>1</v>
      </c>
      <c r="W67" s="574">
        <f t="shared" si="24"/>
        <v>1</v>
      </c>
      <c r="X67" s="574">
        <f t="shared" si="24"/>
        <v>1</v>
      </c>
      <c r="Y67" s="574">
        <f t="shared" si="24"/>
        <v>1</v>
      </c>
      <c r="Z67" s="574">
        <f t="shared" si="24"/>
        <v>1</v>
      </c>
      <c r="AA67" s="574">
        <f t="shared" si="24"/>
        <v>1</v>
      </c>
      <c r="AB67" s="574">
        <f t="shared" si="24"/>
        <v>0</v>
      </c>
      <c r="AC67" s="574">
        <f t="shared" si="24"/>
        <v>0</v>
      </c>
      <c r="AD67" s="574">
        <f t="shared" si="24"/>
        <v>0</v>
      </c>
      <c r="AE67" s="574">
        <f t="shared" si="24"/>
        <v>0</v>
      </c>
      <c r="AF67" s="574">
        <f t="shared" si="24"/>
        <v>0</v>
      </c>
      <c r="AG67" s="574">
        <f t="shared" si="24"/>
        <v>0</v>
      </c>
      <c r="AH67" s="574">
        <f t="shared" si="24"/>
        <v>0</v>
      </c>
      <c r="AI67" s="574">
        <f t="shared" si="24"/>
        <v>0</v>
      </c>
      <c r="AJ67" s="574">
        <f t="shared" si="24"/>
        <v>0</v>
      </c>
      <c r="AK67" s="574">
        <f t="shared" si="24"/>
        <v>0</v>
      </c>
      <c r="AL67" s="574">
        <f t="shared" si="24"/>
        <v>0</v>
      </c>
      <c r="AM67" s="574">
        <f t="shared" si="24"/>
        <v>0</v>
      </c>
      <c r="AN67" s="574">
        <f t="shared" si="24"/>
        <v>0</v>
      </c>
      <c r="AO67" s="574">
        <f t="shared" si="24"/>
        <v>0</v>
      </c>
      <c r="AP67" s="574">
        <f t="shared" si="24"/>
        <v>0</v>
      </c>
      <c r="AQ67" s="574">
        <f t="shared" si="24"/>
        <v>0</v>
      </c>
      <c r="AR67" s="572">
        <f t="shared" si="3"/>
        <v>0</v>
      </c>
      <c r="AS67" s="572">
        <f t="shared" si="4"/>
        <v>0</v>
      </c>
      <c r="AT67" s="572">
        <f t="shared" si="5"/>
        <v>0</v>
      </c>
      <c r="AV67" s="575" t="str">
        <f t="shared" si="2"/>
        <v/>
      </c>
      <c r="AW67" s="560">
        <f>IF(AND(C67=1,定員30名以上!C68="○",定員30名以上!C168&gt;=5),2,IF(AND(C67=1,定員30名以上!C68="○",定員30名以上!C168&lt;5),1,IF(AND(C67=0,定員30名以上!C68="○"),1,0)))</f>
        <v>0</v>
      </c>
      <c r="AX67" s="560">
        <f>IF(AND(D67=1,定員30名以上!D68="○",定員30名以上!D168&gt;=5),2,IF(AND(D67=1,定員30名以上!D68="○",定員30名以上!D168&lt;5),1,IF(AND(D67=0,定員30名以上!D68="○"),1,0)))</f>
        <v>0</v>
      </c>
      <c r="AY67" s="560">
        <f>IF(AND(E67=1,定員30名以上!E68="○",定員30名以上!E168&gt;=5),2,IF(AND(E67=1,定員30名以上!E68="○",定員30名以上!E168&lt;5),1,IF(AND(E67=0,定員30名以上!E68="○"),1,0)))</f>
        <v>0</v>
      </c>
      <c r="AZ67" s="560">
        <f>IF(AND(F67=1,定員30名以上!F68="○",定員30名以上!F168&gt;=5),2,IF(AND(F67=1,定員30名以上!F68="○",定員30名以上!F168&lt;5),1,IF(AND(F67=0,定員30名以上!F68="○"),1,0)))</f>
        <v>0</v>
      </c>
      <c r="BA67" s="560">
        <f>IF(AND(G67=1,定員30名以上!G68="○",定員30名以上!G168&gt;=5),2,IF(AND(G67=1,定員30名以上!G68="○",定員30名以上!G168&lt;5),1,IF(AND(G67=0,定員30名以上!G68="○"),1,0)))</f>
        <v>0</v>
      </c>
      <c r="BB67" s="560">
        <f>IF(AND(H67=1,定員30名以上!H68="○",定員30名以上!H168&gt;=5),2,IF(AND(H67=1,定員30名以上!H68="○",定員30名以上!H168&lt;5),1,IF(AND(H67=0,定員30名以上!H68="○"),1,0)))</f>
        <v>0</v>
      </c>
      <c r="BC67" s="560">
        <f>IF(AND(I67=1,定員30名以上!I68="○",定員30名以上!I168&gt;=5),2,IF(AND(I67=1,定員30名以上!I68="○",定員30名以上!I168&lt;5),1,IF(AND(I67=0,定員30名以上!I68="○"),1,0)))</f>
        <v>0</v>
      </c>
      <c r="BD67" s="560">
        <f>IF(AND(J67=1,定員30名以上!J68="○",定員30名以上!J168&gt;=5),2,IF(AND(J67=1,定員30名以上!J68="○",定員30名以上!J168&lt;5),1,IF(AND(J67=0,定員30名以上!J68="○"),1,0)))</f>
        <v>0</v>
      </c>
      <c r="BE67" s="560">
        <f>IF(AND(K67=1,定員30名以上!K68="○",定員30名以上!K168&gt;=5),2,IF(AND(K67=1,定員30名以上!K68="○",定員30名以上!K168&lt;5),1,IF(AND(K67=0,定員30名以上!K68="○"),1,0)))</f>
        <v>0</v>
      </c>
      <c r="BF67" s="560">
        <f>IF(AND(L67=1,定員30名以上!L68="○",定員30名以上!L168&gt;=5),2,IF(AND(L67=1,定員30名以上!L68="○",定員30名以上!L168&lt;5),1,IF(AND(L67=0,定員30名以上!L68="○"),1,0)))</f>
        <v>0</v>
      </c>
      <c r="BG67" s="560">
        <f>IF(AND(M67=1,定員30名以上!M68="○",定員30名以上!M168&gt;=5),2,IF(AND(M67=1,定員30名以上!M68="○",定員30名以上!M168&lt;5),1,IF(AND(M67=0,定員30名以上!M68="○"),1,0)))</f>
        <v>0</v>
      </c>
      <c r="BH67" s="560">
        <f>IF(AND(N67=1,定員30名以上!N68="○",定員30名以上!N168&gt;=5),2,IF(AND(N67=1,定員30名以上!N68="○",定員30名以上!N168&lt;5),1,IF(AND(N67=0,定員30名以上!N68="○"),1,0)))</f>
        <v>0</v>
      </c>
      <c r="BI67" s="560">
        <f>IF(AND(O67=1,定員30名以上!O68="○",定員30名以上!O168&gt;=5),2,IF(AND(O67=1,定員30名以上!O68="○",定員30名以上!O168&lt;5),1,IF(AND(O67=0,定員30名以上!O68="○"),1,0)))</f>
        <v>0</v>
      </c>
      <c r="BJ67" s="560">
        <f>IF(AND(P67=1,定員30名以上!P68="○",定員30名以上!P168&gt;=5),2,IF(AND(P67=1,定員30名以上!P68="○",定員30名以上!P168&lt;5),1,IF(AND(P67=0,定員30名以上!P68="○"),1,0)))</f>
        <v>0</v>
      </c>
      <c r="BK67" s="560">
        <f>IF(AND(Q67=1,定員30名以上!Q68="○",定員30名以上!Q168&gt;=5),2,IF(AND(Q67=1,定員30名以上!Q68="○",定員30名以上!Q168&lt;5),1,IF(AND(Q67=0,定員30名以上!Q68="○"),1,0)))</f>
        <v>0</v>
      </c>
      <c r="BL67" s="560">
        <f>IF(AND(R67=1,定員30名以上!R68="○",定員30名以上!R168&gt;=5),2,IF(AND(R67=1,定員30名以上!R68="○",定員30名以上!R168&lt;5),1,IF(AND(R67=0,定員30名以上!R68="○"),1,0)))</f>
        <v>0</v>
      </c>
      <c r="BM67" s="560">
        <f>IF(AND(S67=1,定員30名以上!S68="○",定員30名以上!S168&gt;=5),2,IF(AND(S67=1,定員30名以上!S68="○",定員30名以上!S168&lt;5),1,IF(AND(S67=0,定員30名以上!S68="○"),1,0)))</f>
        <v>0</v>
      </c>
      <c r="BN67" s="560">
        <f>IF(AND(T67=1,定員30名以上!T68="○",定員30名以上!T168&gt;=5),2,IF(AND(T67=1,定員30名以上!T68="○",定員30名以上!T168&lt;5),1,IF(AND(T67=0,定員30名以上!T68="○"),1,0)))</f>
        <v>0</v>
      </c>
      <c r="BO67" s="560">
        <f>IF(AND(U67=1,定員30名以上!U68="○",定員30名以上!U168&gt;=5),2,IF(AND(U67=1,定員30名以上!U68="○",定員30名以上!U168&lt;5),1,IF(AND(U67=0,定員30名以上!U68="○"),1,0)))</f>
        <v>0</v>
      </c>
      <c r="BP67" s="560">
        <f>IF(AND(V67=1,定員30名以上!V68="○",定員30名以上!V168&gt;=5),2,IF(AND(V67=1,定員30名以上!V68="○",定員30名以上!V168&lt;5),1,IF(AND(V67=0,定員30名以上!V68="○"),1,0)))</f>
        <v>0</v>
      </c>
      <c r="BQ67" s="560">
        <f>IF(AND(W67=1,定員30名以上!W68="○",定員30名以上!W168&gt;=5),2,IF(AND(W67=1,定員30名以上!W68="○",定員30名以上!W168&lt;5),1,IF(AND(W67=0,定員30名以上!W68="○"),1,0)))</f>
        <v>0</v>
      </c>
      <c r="BR67" s="560">
        <f>IF(AND(X67=1,定員30名以上!X68="○",定員30名以上!X168&gt;=5),2,IF(AND(X67=1,定員30名以上!X68="○",定員30名以上!X168&lt;5),1,IF(AND(X67=0,定員30名以上!X68="○"),1,0)))</f>
        <v>0</v>
      </c>
      <c r="BS67" s="560">
        <f>IF(AND(Y67=1,定員30名以上!Y68="○",定員30名以上!Y168&gt;=5),2,IF(AND(Y67=1,定員30名以上!Y68="○",定員30名以上!Y168&lt;5),1,IF(AND(Y67=0,定員30名以上!Y68="○"),1,0)))</f>
        <v>0</v>
      </c>
      <c r="BT67" s="560">
        <f>IF(AND(Z67=1,定員30名以上!Z68="○",定員30名以上!Z168&gt;=5),2,IF(AND(Z67=1,定員30名以上!Z68="○",定員30名以上!Z168&lt;5),1,IF(AND(Z67=0,定員30名以上!Z68="○"),1,0)))</f>
        <v>0</v>
      </c>
      <c r="BU67" s="560">
        <f>IF(AND(AA67=1,定員30名以上!AA68="○",定員30名以上!AA168&gt;=5),2,IF(AND(AA67=1,定員30名以上!AA68="○",定員30名以上!AA168&lt;5),1,IF(AND(AA67=0,定員30名以上!AA68="○"),1,0)))</f>
        <v>0</v>
      </c>
      <c r="BV67" s="560">
        <f>IF(AND(AB67=1,定員30名以上!AB68="○",定員30名以上!AB168&gt;=5),2,IF(AND(AB67=1,定員30名以上!AB68="○",定員30名以上!AB168&lt;5),1,IF(AND(AB67=0,定員30名以上!AB68="○"),1,0)))</f>
        <v>0</v>
      </c>
      <c r="BW67" s="560">
        <f>IF(AND(AC67=1,定員30名以上!AC68="○",定員30名以上!AC168&gt;=5),2,IF(AND(AC67=1,定員30名以上!AC68="○",定員30名以上!AC168&lt;5),1,IF(AND(AC67=0,定員30名以上!AC68="○"),1,0)))</f>
        <v>0</v>
      </c>
      <c r="BX67" s="560">
        <f>IF(AND(AD67=1,定員30名以上!AD68="○",定員30名以上!AD168&gt;=5),2,IF(AND(AD67=1,定員30名以上!AD68="○",定員30名以上!AD168&lt;5),1,IF(AND(AD67=0,定員30名以上!AD68="○"),1,0)))</f>
        <v>0</v>
      </c>
      <c r="BY67" s="560">
        <f>IF(AND(AE67=1,定員30名以上!AE68="○",定員30名以上!AE168&gt;=5),2,IF(AND(AE67=1,定員30名以上!AE68="○",定員30名以上!AE168&lt;5),1,IF(AND(AE67=0,定員30名以上!AE68="○"),1,0)))</f>
        <v>0</v>
      </c>
      <c r="BZ67" s="560">
        <f>IF(AND(AF67=1,定員30名以上!AF68="○",定員30名以上!AF168&gt;=5),2,IF(AND(AF67=1,定員30名以上!AF68="○",定員30名以上!AF168&lt;5),1,IF(AND(AF67=0,定員30名以上!AF68="○"),1,0)))</f>
        <v>0</v>
      </c>
      <c r="CA67" s="560">
        <f>IF(AND(AG67=1,定員30名以上!AG68="○",定員30名以上!AG168&gt;=5),2,IF(AND(AG67=1,定員30名以上!AG68="○",定員30名以上!AG168&lt;5),1,IF(AND(AG67=0,定員30名以上!AG68="○"),1,0)))</f>
        <v>0</v>
      </c>
      <c r="CB67" s="560">
        <f>IF(AND(AH67=1,定員30名以上!AH68="○",定員30名以上!AH168&gt;=5),2,IF(AND(AH67=1,定員30名以上!AH68="○",定員30名以上!AH168&lt;5),1,IF(AND(AH67=0,定員30名以上!AH68="○"),1,0)))</f>
        <v>0</v>
      </c>
      <c r="CC67" s="560">
        <f>IF(AND(AI67=1,定員30名以上!AI68="○",定員30名以上!AI168&gt;=5),2,IF(AND(AI67=1,定員30名以上!AI68="○",定員30名以上!AI168&lt;5),1,IF(AND(AI67=0,定員30名以上!AI68="○"),1,0)))</f>
        <v>0</v>
      </c>
      <c r="CD67" s="560">
        <f>IF(AND(AJ67=1,定員30名以上!AJ68="○",定員30名以上!AJ168&gt;=5),2,IF(AND(AJ67=1,定員30名以上!AJ68="○",定員30名以上!AJ168&lt;5),1,IF(AND(AJ67=0,定員30名以上!AJ68="○"),1,0)))</f>
        <v>0</v>
      </c>
      <c r="CE67" s="560">
        <f>IF(AND(AK67=1,定員30名以上!AK68="○",定員30名以上!AK168&gt;=5),2,IF(AND(AK67=1,定員30名以上!AK68="○",定員30名以上!AK168&lt;5),1,IF(AND(AK67=0,定員30名以上!AK68="○"),1,0)))</f>
        <v>0</v>
      </c>
      <c r="CF67" s="560">
        <f>IF(AND(AL67=1,定員30名以上!AL68="○",定員30名以上!AL168&gt;=5),2,IF(AND(AL67=1,定員30名以上!AL68="○",定員30名以上!AL168&lt;5),1,IF(AND(AL67=0,定員30名以上!AL68="○"),1,0)))</f>
        <v>0</v>
      </c>
      <c r="CG67" s="560">
        <f>IF(AND(AM67=1,定員30名以上!AM68="○",定員30名以上!AM168&gt;=5),2,IF(AND(AM67=1,定員30名以上!AM68="○",定員30名以上!AM168&lt;5),1,IF(AND(AM67=0,定員30名以上!AM68="○"),1,0)))</f>
        <v>0</v>
      </c>
      <c r="CH67" s="560">
        <f>IF(AND(AN67=1,定員30名以上!AN68="○",定員30名以上!AN168&gt;=5),2,IF(AND(AN67=1,定員30名以上!AN68="○",定員30名以上!AN168&lt;5),1,IF(AND(AN67=0,定員30名以上!AN68="○"),1,0)))</f>
        <v>0</v>
      </c>
      <c r="CI67" s="560">
        <f>IF(AND(AO67=1,定員30名以上!AO68="○",定員30名以上!AO168&gt;=5),2,IF(AND(AO67=1,定員30名以上!AO68="○",定員30名以上!AO168&lt;5),1,IF(AND(AO67=0,定員30名以上!AO68="○"),1,0)))</f>
        <v>0</v>
      </c>
      <c r="CJ67" s="560">
        <f>IF(AND(AP67=1,定員30名以上!AP68="○",定員30名以上!AP168&gt;=5),2,IF(AND(AP67=1,定員30名以上!AP68="○",定員30名以上!AP168&lt;5),1,IF(AND(AP67=0,定員30名以上!AP68="○"),1,0)))</f>
        <v>0</v>
      </c>
      <c r="CK67" s="560">
        <f>IF(AND(AQ67=1,定員30名以上!AQ68="○",定員30名以上!AQ168&gt;=5),2,IF(AND(AQ67=1,定員30名以上!AQ68="○",定員30名以上!AQ168&lt;5),1,IF(AND(AQ67=0,定員30名以上!AQ68="○"),1,0)))</f>
        <v>0</v>
      </c>
      <c r="CL67" s="560">
        <f t="shared" si="8"/>
        <v>0</v>
      </c>
      <c r="CM67" s="560">
        <f t="shared" si="6"/>
        <v>0</v>
      </c>
      <c r="CN67" s="560">
        <f t="shared" si="7"/>
        <v>0</v>
      </c>
    </row>
    <row r="68" spans="1:92">
      <c r="A68" s="572">
        <v>61</v>
      </c>
      <c r="B68" s="573"/>
      <c r="C68" s="574">
        <f t="shared" si="24"/>
        <v>1</v>
      </c>
      <c r="D68" s="574">
        <f t="shared" si="24"/>
        <v>1</v>
      </c>
      <c r="E68" s="574">
        <f t="shared" si="24"/>
        <v>1</v>
      </c>
      <c r="F68" s="574">
        <f t="shared" si="24"/>
        <v>1</v>
      </c>
      <c r="G68" s="574">
        <f t="shared" si="24"/>
        <v>1</v>
      </c>
      <c r="H68" s="574">
        <f t="shared" si="24"/>
        <v>1</v>
      </c>
      <c r="I68" s="574">
        <f t="shared" si="24"/>
        <v>1</v>
      </c>
      <c r="J68" s="574">
        <f t="shared" si="24"/>
        <v>1</v>
      </c>
      <c r="K68" s="574">
        <f t="shared" si="24"/>
        <v>0</v>
      </c>
      <c r="L68" s="574">
        <f t="shared" si="24"/>
        <v>0</v>
      </c>
      <c r="M68" s="574">
        <f t="shared" si="24"/>
        <v>0</v>
      </c>
      <c r="N68" s="574">
        <f t="shared" si="24"/>
        <v>0</v>
      </c>
      <c r="O68" s="574">
        <f t="shared" si="24"/>
        <v>0</v>
      </c>
      <c r="P68" s="574">
        <f t="shared" si="24"/>
        <v>0</v>
      </c>
      <c r="Q68" s="574">
        <f t="shared" si="24"/>
        <v>0</v>
      </c>
      <c r="R68" s="574">
        <f t="shared" si="24"/>
        <v>0</v>
      </c>
      <c r="S68" s="574">
        <f t="shared" si="24"/>
        <v>0</v>
      </c>
      <c r="T68" s="574">
        <f t="shared" si="24"/>
        <v>0</v>
      </c>
      <c r="U68" s="574">
        <f t="shared" si="24"/>
        <v>1</v>
      </c>
      <c r="V68" s="574">
        <f t="shared" si="24"/>
        <v>1</v>
      </c>
      <c r="W68" s="574">
        <f t="shared" si="24"/>
        <v>1</v>
      </c>
      <c r="X68" s="574">
        <f t="shared" si="24"/>
        <v>1</v>
      </c>
      <c r="Y68" s="574">
        <f t="shared" si="24"/>
        <v>1</v>
      </c>
      <c r="Z68" s="574">
        <f t="shared" si="24"/>
        <v>1</v>
      </c>
      <c r="AA68" s="574">
        <f t="shared" si="24"/>
        <v>1</v>
      </c>
      <c r="AB68" s="574">
        <f t="shared" si="24"/>
        <v>0</v>
      </c>
      <c r="AC68" s="574">
        <f t="shared" si="24"/>
        <v>0</v>
      </c>
      <c r="AD68" s="574">
        <f t="shared" si="24"/>
        <v>0</v>
      </c>
      <c r="AE68" s="574">
        <f t="shared" si="24"/>
        <v>0</v>
      </c>
      <c r="AF68" s="574">
        <f t="shared" si="24"/>
        <v>0</v>
      </c>
      <c r="AG68" s="574">
        <f t="shared" si="24"/>
        <v>0</v>
      </c>
      <c r="AH68" s="574">
        <f t="shared" si="24"/>
        <v>0</v>
      </c>
      <c r="AI68" s="574">
        <f t="shared" si="24"/>
        <v>0</v>
      </c>
      <c r="AJ68" s="574">
        <f t="shared" si="24"/>
        <v>0</v>
      </c>
      <c r="AK68" s="574">
        <f t="shared" si="24"/>
        <v>0</v>
      </c>
      <c r="AL68" s="574">
        <f t="shared" si="24"/>
        <v>0</v>
      </c>
      <c r="AM68" s="574">
        <f t="shared" si="24"/>
        <v>0</v>
      </c>
      <c r="AN68" s="574">
        <f t="shared" si="24"/>
        <v>0</v>
      </c>
      <c r="AO68" s="574">
        <f t="shared" si="24"/>
        <v>0</v>
      </c>
      <c r="AP68" s="574">
        <f t="shared" si="24"/>
        <v>0</v>
      </c>
      <c r="AQ68" s="574">
        <f t="shared" si="24"/>
        <v>0</v>
      </c>
      <c r="AR68" s="572">
        <f t="shared" si="3"/>
        <v>0</v>
      </c>
      <c r="AS68" s="572">
        <f t="shared" si="4"/>
        <v>0</v>
      </c>
      <c r="AT68" s="572">
        <f t="shared" si="5"/>
        <v>0</v>
      </c>
      <c r="AV68" s="575"/>
      <c r="AW68" s="560">
        <f>IF(AND(C68=1,定員30名以上!C69="○",定員30名以上!C169&gt;=5),2,IF(AND(C68=1,定員30名以上!C69="○",定員30名以上!C169&lt;5),1,IF(AND(C68=0,定員30名以上!C69="○"),1,0)))</f>
        <v>0</v>
      </c>
      <c r="AX68" s="560">
        <f>IF(AND(D68=1,定員30名以上!D69="○",定員30名以上!D169&gt;=5),2,IF(AND(D68=1,定員30名以上!D69="○",定員30名以上!D169&lt;5),1,IF(AND(D68=0,定員30名以上!D69="○"),1,0)))</f>
        <v>0</v>
      </c>
      <c r="AY68" s="560">
        <f>IF(AND(E68=1,定員30名以上!E69="○",定員30名以上!E169&gt;=5),2,IF(AND(E68=1,定員30名以上!E69="○",定員30名以上!E169&lt;5),1,IF(AND(E68=0,定員30名以上!E69="○"),1,0)))</f>
        <v>0</v>
      </c>
      <c r="AZ68" s="560">
        <f>IF(AND(F68=1,定員30名以上!F69="○",定員30名以上!F169&gt;=5),2,IF(AND(F68=1,定員30名以上!F69="○",定員30名以上!F169&lt;5),1,IF(AND(F68=0,定員30名以上!F69="○"),1,0)))</f>
        <v>0</v>
      </c>
      <c r="BA68" s="560">
        <f>IF(AND(G68=1,定員30名以上!G69="○",定員30名以上!G169&gt;=5),2,IF(AND(G68=1,定員30名以上!G69="○",定員30名以上!G169&lt;5),1,IF(AND(G68=0,定員30名以上!G69="○"),1,0)))</f>
        <v>0</v>
      </c>
      <c r="BB68" s="560">
        <f>IF(AND(H68=1,定員30名以上!H69="○",定員30名以上!H169&gt;=5),2,IF(AND(H68=1,定員30名以上!H69="○",定員30名以上!H169&lt;5),1,IF(AND(H68=0,定員30名以上!H69="○"),1,0)))</f>
        <v>0</v>
      </c>
      <c r="BC68" s="560">
        <f>IF(AND(I68=1,定員30名以上!I69="○",定員30名以上!I169&gt;=5),2,IF(AND(I68=1,定員30名以上!I69="○",定員30名以上!I169&lt;5),1,IF(AND(I68=0,定員30名以上!I69="○"),1,0)))</f>
        <v>0</v>
      </c>
      <c r="BD68" s="560">
        <f>IF(AND(J68=1,定員30名以上!J69="○",定員30名以上!J169&gt;=5),2,IF(AND(J68=1,定員30名以上!J69="○",定員30名以上!J169&lt;5),1,IF(AND(J68=0,定員30名以上!J69="○"),1,0)))</f>
        <v>0</v>
      </c>
      <c r="BE68" s="560">
        <f>IF(AND(K68=1,定員30名以上!K69="○",定員30名以上!K169&gt;=5),2,IF(AND(K68=1,定員30名以上!K69="○",定員30名以上!K169&lt;5),1,IF(AND(K68=0,定員30名以上!K69="○"),1,0)))</f>
        <v>0</v>
      </c>
      <c r="BF68" s="560">
        <f>IF(AND(L68=1,定員30名以上!L69="○",定員30名以上!L169&gt;=5),2,IF(AND(L68=1,定員30名以上!L69="○",定員30名以上!L169&lt;5),1,IF(AND(L68=0,定員30名以上!L69="○"),1,0)))</f>
        <v>0</v>
      </c>
      <c r="BG68" s="560">
        <f>IF(AND(M68=1,定員30名以上!M69="○",定員30名以上!M169&gt;=5),2,IF(AND(M68=1,定員30名以上!M69="○",定員30名以上!M169&lt;5),1,IF(AND(M68=0,定員30名以上!M69="○"),1,0)))</f>
        <v>0</v>
      </c>
      <c r="BH68" s="560">
        <f>IF(AND(N68=1,定員30名以上!N69="○",定員30名以上!N169&gt;=5),2,IF(AND(N68=1,定員30名以上!N69="○",定員30名以上!N169&lt;5),1,IF(AND(N68=0,定員30名以上!N69="○"),1,0)))</f>
        <v>0</v>
      </c>
      <c r="BI68" s="560">
        <f>IF(AND(O68=1,定員30名以上!O69="○",定員30名以上!O169&gt;=5),2,IF(AND(O68=1,定員30名以上!O69="○",定員30名以上!O169&lt;5),1,IF(AND(O68=0,定員30名以上!O69="○"),1,0)))</f>
        <v>0</v>
      </c>
      <c r="BJ68" s="560">
        <f>IF(AND(P68=1,定員30名以上!P69="○",定員30名以上!P169&gt;=5),2,IF(AND(P68=1,定員30名以上!P69="○",定員30名以上!P169&lt;5),1,IF(AND(P68=0,定員30名以上!P69="○"),1,0)))</f>
        <v>0</v>
      </c>
      <c r="BK68" s="560">
        <f>IF(AND(Q68=1,定員30名以上!Q69="○",定員30名以上!Q169&gt;=5),2,IF(AND(Q68=1,定員30名以上!Q69="○",定員30名以上!Q169&lt;5),1,IF(AND(Q68=0,定員30名以上!Q69="○"),1,0)))</f>
        <v>0</v>
      </c>
      <c r="BL68" s="560">
        <f>IF(AND(R68=1,定員30名以上!R69="○",定員30名以上!R169&gt;=5),2,IF(AND(R68=1,定員30名以上!R69="○",定員30名以上!R169&lt;5),1,IF(AND(R68=0,定員30名以上!R69="○"),1,0)))</f>
        <v>0</v>
      </c>
      <c r="BM68" s="560">
        <f>IF(AND(S68=1,定員30名以上!S69="○",定員30名以上!S169&gt;=5),2,IF(AND(S68=1,定員30名以上!S69="○",定員30名以上!S169&lt;5),1,IF(AND(S68=0,定員30名以上!S69="○"),1,0)))</f>
        <v>0</v>
      </c>
      <c r="BN68" s="560">
        <f>IF(AND(T68=1,定員30名以上!T69="○",定員30名以上!T169&gt;=5),2,IF(AND(T68=1,定員30名以上!T69="○",定員30名以上!T169&lt;5),1,IF(AND(T68=0,定員30名以上!T69="○"),1,0)))</f>
        <v>0</v>
      </c>
      <c r="BO68" s="560">
        <f>IF(AND(U68=1,定員30名以上!U69="○",定員30名以上!U169&gt;=5),2,IF(AND(U68=1,定員30名以上!U69="○",定員30名以上!U169&lt;5),1,IF(AND(U68=0,定員30名以上!U69="○"),1,0)))</f>
        <v>0</v>
      </c>
      <c r="BP68" s="560">
        <f>IF(AND(V68=1,定員30名以上!V69="○",定員30名以上!V169&gt;=5),2,IF(AND(V68=1,定員30名以上!V69="○",定員30名以上!V169&lt;5),1,IF(AND(V68=0,定員30名以上!V69="○"),1,0)))</f>
        <v>0</v>
      </c>
      <c r="BQ68" s="560">
        <f>IF(AND(W68=1,定員30名以上!W69="○",定員30名以上!W169&gt;=5),2,IF(AND(W68=1,定員30名以上!W69="○",定員30名以上!W169&lt;5),1,IF(AND(W68=0,定員30名以上!W69="○"),1,0)))</f>
        <v>0</v>
      </c>
      <c r="BR68" s="560">
        <f>IF(AND(X68=1,定員30名以上!X69="○",定員30名以上!X169&gt;=5),2,IF(AND(X68=1,定員30名以上!X69="○",定員30名以上!X169&lt;5),1,IF(AND(X68=0,定員30名以上!X69="○"),1,0)))</f>
        <v>0</v>
      </c>
      <c r="BS68" s="560">
        <f>IF(AND(Y68=1,定員30名以上!Y69="○",定員30名以上!Y169&gt;=5),2,IF(AND(Y68=1,定員30名以上!Y69="○",定員30名以上!Y169&lt;5),1,IF(AND(Y68=0,定員30名以上!Y69="○"),1,0)))</f>
        <v>0</v>
      </c>
      <c r="BT68" s="560">
        <f>IF(AND(Z68=1,定員30名以上!Z69="○",定員30名以上!Z169&gt;=5),2,IF(AND(Z68=1,定員30名以上!Z69="○",定員30名以上!Z169&lt;5),1,IF(AND(Z68=0,定員30名以上!Z69="○"),1,0)))</f>
        <v>0</v>
      </c>
      <c r="BU68" s="560">
        <f>IF(AND(AA68=1,定員30名以上!AA69="○",定員30名以上!AA169&gt;=5),2,IF(AND(AA68=1,定員30名以上!AA69="○",定員30名以上!AA169&lt;5),1,IF(AND(AA68=0,定員30名以上!AA69="○"),1,0)))</f>
        <v>0</v>
      </c>
      <c r="BV68" s="560">
        <f>IF(AND(AB68=1,定員30名以上!AB69="○",定員30名以上!AB169&gt;=5),2,IF(AND(AB68=1,定員30名以上!AB69="○",定員30名以上!AB169&lt;5),1,IF(AND(AB68=0,定員30名以上!AB69="○"),1,0)))</f>
        <v>0</v>
      </c>
      <c r="BW68" s="560">
        <f>IF(AND(AC68=1,定員30名以上!AC69="○",定員30名以上!AC169&gt;=5),2,IF(AND(AC68=1,定員30名以上!AC69="○",定員30名以上!AC169&lt;5),1,IF(AND(AC68=0,定員30名以上!AC69="○"),1,0)))</f>
        <v>0</v>
      </c>
      <c r="BX68" s="560">
        <f>IF(AND(AD68=1,定員30名以上!AD69="○",定員30名以上!AD169&gt;=5),2,IF(AND(AD68=1,定員30名以上!AD69="○",定員30名以上!AD169&lt;5),1,IF(AND(AD68=0,定員30名以上!AD69="○"),1,0)))</f>
        <v>0</v>
      </c>
      <c r="BY68" s="560">
        <f>IF(AND(AE68=1,定員30名以上!AE69="○",定員30名以上!AE169&gt;=5),2,IF(AND(AE68=1,定員30名以上!AE69="○",定員30名以上!AE169&lt;5),1,IF(AND(AE68=0,定員30名以上!AE69="○"),1,0)))</f>
        <v>0</v>
      </c>
      <c r="BZ68" s="560">
        <f>IF(AND(AF68=1,定員30名以上!AF69="○",定員30名以上!AF169&gt;=5),2,IF(AND(AF68=1,定員30名以上!AF69="○",定員30名以上!AF169&lt;5),1,IF(AND(AF68=0,定員30名以上!AF69="○"),1,0)))</f>
        <v>0</v>
      </c>
      <c r="CA68" s="560">
        <f>IF(AND(AG68=1,定員30名以上!AG69="○",定員30名以上!AG169&gt;=5),2,IF(AND(AG68=1,定員30名以上!AG69="○",定員30名以上!AG169&lt;5),1,IF(AND(AG68=0,定員30名以上!AG69="○"),1,0)))</f>
        <v>0</v>
      </c>
      <c r="CB68" s="560">
        <f>IF(AND(AH68=1,定員30名以上!AH69="○",定員30名以上!AH169&gt;=5),2,IF(AND(AH68=1,定員30名以上!AH69="○",定員30名以上!AH169&lt;5),1,IF(AND(AH68=0,定員30名以上!AH69="○"),1,0)))</f>
        <v>0</v>
      </c>
      <c r="CC68" s="560">
        <f>IF(AND(AI68=1,定員30名以上!AI69="○",定員30名以上!AI169&gt;=5),2,IF(AND(AI68=1,定員30名以上!AI69="○",定員30名以上!AI169&lt;5),1,IF(AND(AI68=0,定員30名以上!AI69="○"),1,0)))</f>
        <v>0</v>
      </c>
      <c r="CD68" s="560">
        <f>IF(AND(AJ68=1,定員30名以上!AJ69="○",定員30名以上!AJ169&gt;=5),2,IF(AND(AJ68=1,定員30名以上!AJ69="○",定員30名以上!AJ169&lt;5),1,IF(AND(AJ68=0,定員30名以上!AJ69="○"),1,0)))</f>
        <v>0</v>
      </c>
      <c r="CE68" s="560">
        <f>IF(AND(AK68=1,定員30名以上!AK69="○",定員30名以上!AK169&gt;=5),2,IF(AND(AK68=1,定員30名以上!AK69="○",定員30名以上!AK169&lt;5),1,IF(AND(AK68=0,定員30名以上!AK69="○"),1,0)))</f>
        <v>0</v>
      </c>
      <c r="CF68" s="560">
        <f>IF(AND(AL68=1,定員30名以上!AL69="○",定員30名以上!AL169&gt;=5),2,IF(AND(AL68=1,定員30名以上!AL69="○",定員30名以上!AL169&lt;5),1,IF(AND(AL68=0,定員30名以上!AL69="○"),1,0)))</f>
        <v>0</v>
      </c>
      <c r="CG68" s="560">
        <f>IF(AND(AM68=1,定員30名以上!AM69="○",定員30名以上!AM169&gt;=5),2,IF(AND(AM68=1,定員30名以上!AM69="○",定員30名以上!AM169&lt;5),1,IF(AND(AM68=0,定員30名以上!AM69="○"),1,0)))</f>
        <v>0</v>
      </c>
      <c r="CH68" s="560">
        <f>IF(AND(AN68=1,定員30名以上!AN69="○",定員30名以上!AN169&gt;=5),2,IF(AND(AN68=1,定員30名以上!AN69="○",定員30名以上!AN169&lt;5),1,IF(AND(AN68=0,定員30名以上!AN69="○"),1,0)))</f>
        <v>0</v>
      </c>
      <c r="CI68" s="560">
        <f>IF(AND(AO68=1,定員30名以上!AO69="○",定員30名以上!AO169&gt;=5),2,IF(AND(AO68=1,定員30名以上!AO69="○",定員30名以上!AO169&lt;5),1,IF(AND(AO68=0,定員30名以上!AO69="○"),1,0)))</f>
        <v>0</v>
      </c>
      <c r="CJ68" s="560">
        <f>IF(AND(AP68=1,定員30名以上!AP69="○",定員30名以上!AP169&gt;=5),2,IF(AND(AP68=1,定員30名以上!AP69="○",定員30名以上!AP169&lt;5),1,IF(AND(AP68=0,定員30名以上!AP69="○"),1,0)))</f>
        <v>0</v>
      </c>
      <c r="CK68" s="560">
        <f>IF(AND(AQ68=1,定員30名以上!AQ69="○",定員30名以上!AQ169&gt;=5),2,IF(AND(AQ68=1,定員30名以上!AQ69="○",定員30名以上!AQ169&lt;5),1,IF(AND(AQ68=0,定員30名以上!AQ69="○"),1,0)))</f>
        <v>0</v>
      </c>
      <c r="CL68" s="560">
        <f t="shared" si="8"/>
        <v>0</v>
      </c>
      <c r="CM68" s="560">
        <f t="shared" si="6"/>
        <v>0</v>
      </c>
      <c r="CN68" s="560">
        <f t="shared" si="7"/>
        <v>0</v>
      </c>
    </row>
    <row r="69" spans="1:92">
      <c r="A69" s="572">
        <v>62</v>
      </c>
      <c r="B69" s="573"/>
      <c r="C69" s="574">
        <f t="shared" si="24"/>
        <v>1</v>
      </c>
      <c r="D69" s="574">
        <f t="shared" si="24"/>
        <v>1</v>
      </c>
      <c r="E69" s="574">
        <f t="shared" si="24"/>
        <v>1</v>
      </c>
      <c r="F69" s="574">
        <f t="shared" si="24"/>
        <v>1</v>
      </c>
      <c r="G69" s="574">
        <f t="shared" si="24"/>
        <v>1</v>
      </c>
      <c r="H69" s="574">
        <f t="shared" si="24"/>
        <v>1</v>
      </c>
      <c r="I69" s="574">
        <f t="shared" si="24"/>
        <v>1</v>
      </c>
      <c r="J69" s="574">
        <f t="shared" si="24"/>
        <v>1</v>
      </c>
      <c r="K69" s="574">
        <f t="shared" si="24"/>
        <v>0</v>
      </c>
      <c r="L69" s="574">
        <f t="shared" si="24"/>
        <v>0</v>
      </c>
      <c r="M69" s="574">
        <f t="shared" si="24"/>
        <v>0</v>
      </c>
      <c r="N69" s="574">
        <f t="shared" si="24"/>
        <v>0</v>
      </c>
      <c r="O69" s="574">
        <f t="shared" si="24"/>
        <v>0</v>
      </c>
      <c r="P69" s="574">
        <f t="shared" si="24"/>
        <v>0</v>
      </c>
      <c r="Q69" s="574">
        <f t="shared" si="24"/>
        <v>0</v>
      </c>
      <c r="R69" s="574">
        <f t="shared" si="24"/>
        <v>0</v>
      </c>
      <c r="S69" s="574">
        <f t="shared" si="24"/>
        <v>0</v>
      </c>
      <c r="T69" s="574">
        <f t="shared" si="24"/>
        <v>0</v>
      </c>
      <c r="U69" s="574">
        <f t="shared" si="24"/>
        <v>1</v>
      </c>
      <c r="V69" s="574">
        <f t="shared" si="24"/>
        <v>1</v>
      </c>
      <c r="W69" s="574">
        <f t="shared" si="24"/>
        <v>1</v>
      </c>
      <c r="X69" s="574">
        <f t="shared" si="24"/>
        <v>1</v>
      </c>
      <c r="Y69" s="574">
        <f t="shared" si="24"/>
        <v>1</v>
      </c>
      <c r="Z69" s="574">
        <f t="shared" si="24"/>
        <v>1</v>
      </c>
      <c r="AA69" s="574">
        <f t="shared" si="24"/>
        <v>1</v>
      </c>
      <c r="AB69" s="574">
        <f t="shared" si="24"/>
        <v>0</v>
      </c>
      <c r="AC69" s="574">
        <f t="shared" si="24"/>
        <v>0</v>
      </c>
      <c r="AD69" s="574">
        <f t="shared" si="24"/>
        <v>0</v>
      </c>
      <c r="AE69" s="574">
        <f t="shared" si="24"/>
        <v>0</v>
      </c>
      <c r="AF69" s="574">
        <f t="shared" si="24"/>
        <v>0</v>
      </c>
      <c r="AG69" s="574">
        <f t="shared" si="24"/>
        <v>0</v>
      </c>
      <c r="AH69" s="574">
        <f t="shared" si="24"/>
        <v>0</v>
      </c>
      <c r="AI69" s="574">
        <f t="shared" si="24"/>
        <v>0</v>
      </c>
      <c r="AJ69" s="574">
        <f t="shared" si="24"/>
        <v>0</v>
      </c>
      <c r="AK69" s="574">
        <f t="shared" si="24"/>
        <v>0</v>
      </c>
      <c r="AL69" s="574">
        <f t="shared" si="24"/>
        <v>0</v>
      </c>
      <c r="AM69" s="574">
        <f t="shared" si="24"/>
        <v>0</v>
      </c>
      <c r="AN69" s="574">
        <f t="shared" si="24"/>
        <v>0</v>
      </c>
      <c r="AO69" s="574">
        <f t="shared" si="24"/>
        <v>0</v>
      </c>
      <c r="AP69" s="574">
        <f t="shared" si="24"/>
        <v>0</v>
      </c>
      <c r="AQ69" s="574">
        <f t="shared" si="24"/>
        <v>0</v>
      </c>
      <c r="AR69" s="572">
        <f t="shared" si="3"/>
        <v>0</v>
      </c>
      <c r="AS69" s="572">
        <f t="shared" si="4"/>
        <v>0</v>
      </c>
      <c r="AT69" s="572">
        <f t="shared" si="5"/>
        <v>0</v>
      </c>
      <c r="AV69" s="575"/>
      <c r="AW69" s="560">
        <f>IF(AND(C69=1,定員30名以上!C70="○",定員30名以上!C170&gt;=5),2,IF(AND(C69=1,定員30名以上!C70="○",定員30名以上!C170&lt;5),1,IF(AND(C69=0,定員30名以上!C70="○"),1,0)))</f>
        <v>0</v>
      </c>
      <c r="AX69" s="560">
        <f>IF(AND(D69=1,定員30名以上!D70="○",定員30名以上!D170&gt;=5),2,IF(AND(D69=1,定員30名以上!D70="○",定員30名以上!D170&lt;5),1,IF(AND(D69=0,定員30名以上!D70="○"),1,0)))</f>
        <v>0</v>
      </c>
      <c r="AY69" s="560">
        <f>IF(AND(E69=1,定員30名以上!E70="○",定員30名以上!E170&gt;=5),2,IF(AND(E69=1,定員30名以上!E70="○",定員30名以上!E170&lt;5),1,IF(AND(E69=0,定員30名以上!E70="○"),1,0)))</f>
        <v>0</v>
      </c>
      <c r="AZ69" s="560">
        <f>IF(AND(F69=1,定員30名以上!F70="○",定員30名以上!F170&gt;=5),2,IF(AND(F69=1,定員30名以上!F70="○",定員30名以上!F170&lt;5),1,IF(AND(F69=0,定員30名以上!F70="○"),1,0)))</f>
        <v>0</v>
      </c>
      <c r="BA69" s="560">
        <f>IF(AND(G69=1,定員30名以上!G70="○",定員30名以上!G170&gt;=5),2,IF(AND(G69=1,定員30名以上!G70="○",定員30名以上!G170&lt;5),1,IF(AND(G69=0,定員30名以上!G70="○"),1,0)))</f>
        <v>0</v>
      </c>
      <c r="BB69" s="560">
        <f>IF(AND(H69=1,定員30名以上!H70="○",定員30名以上!H170&gt;=5),2,IF(AND(H69=1,定員30名以上!H70="○",定員30名以上!H170&lt;5),1,IF(AND(H69=0,定員30名以上!H70="○"),1,0)))</f>
        <v>0</v>
      </c>
      <c r="BC69" s="560">
        <f>IF(AND(I69=1,定員30名以上!I70="○",定員30名以上!I170&gt;=5),2,IF(AND(I69=1,定員30名以上!I70="○",定員30名以上!I170&lt;5),1,IF(AND(I69=0,定員30名以上!I70="○"),1,0)))</f>
        <v>0</v>
      </c>
      <c r="BD69" s="560">
        <f>IF(AND(J69=1,定員30名以上!J70="○",定員30名以上!J170&gt;=5),2,IF(AND(J69=1,定員30名以上!J70="○",定員30名以上!J170&lt;5),1,IF(AND(J69=0,定員30名以上!J70="○"),1,0)))</f>
        <v>0</v>
      </c>
      <c r="BE69" s="560">
        <f>IF(AND(K69=1,定員30名以上!K70="○",定員30名以上!K170&gt;=5),2,IF(AND(K69=1,定員30名以上!K70="○",定員30名以上!K170&lt;5),1,IF(AND(K69=0,定員30名以上!K70="○"),1,0)))</f>
        <v>0</v>
      </c>
      <c r="BF69" s="560">
        <f>IF(AND(L69=1,定員30名以上!L70="○",定員30名以上!L170&gt;=5),2,IF(AND(L69=1,定員30名以上!L70="○",定員30名以上!L170&lt;5),1,IF(AND(L69=0,定員30名以上!L70="○"),1,0)))</f>
        <v>0</v>
      </c>
      <c r="BG69" s="560">
        <f>IF(AND(M69=1,定員30名以上!M70="○",定員30名以上!M170&gt;=5),2,IF(AND(M69=1,定員30名以上!M70="○",定員30名以上!M170&lt;5),1,IF(AND(M69=0,定員30名以上!M70="○"),1,0)))</f>
        <v>0</v>
      </c>
      <c r="BH69" s="560">
        <f>IF(AND(N69=1,定員30名以上!N70="○",定員30名以上!N170&gt;=5),2,IF(AND(N69=1,定員30名以上!N70="○",定員30名以上!N170&lt;5),1,IF(AND(N69=0,定員30名以上!N70="○"),1,0)))</f>
        <v>0</v>
      </c>
      <c r="BI69" s="560">
        <f>IF(AND(O69=1,定員30名以上!O70="○",定員30名以上!O170&gt;=5),2,IF(AND(O69=1,定員30名以上!O70="○",定員30名以上!O170&lt;5),1,IF(AND(O69=0,定員30名以上!O70="○"),1,0)))</f>
        <v>0</v>
      </c>
      <c r="BJ69" s="560">
        <f>IF(AND(P69=1,定員30名以上!P70="○",定員30名以上!P170&gt;=5),2,IF(AND(P69=1,定員30名以上!P70="○",定員30名以上!P170&lt;5),1,IF(AND(P69=0,定員30名以上!P70="○"),1,0)))</f>
        <v>0</v>
      </c>
      <c r="BK69" s="560">
        <f>IF(AND(Q69=1,定員30名以上!Q70="○",定員30名以上!Q170&gt;=5),2,IF(AND(Q69=1,定員30名以上!Q70="○",定員30名以上!Q170&lt;5),1,IF(AND(Q69=0,定員30名以上!Q70="○"),1,0)))</f>
        <v>0</v>
      </c>
      <c r="BL69" s="560">
        <f>IF(AND(R69=1,定員30名以上!R70="○",定員30名以上!R170&gt;=5),2,IF(AND(R69=1,定員30名以上!R70="○",定員30名以上!R170&lt;5),1,IF(AND(R69=0,定員30名以上!R70="○"),1,0)))</f>
        <v>0</v>
      </c>
      <c r="BM69" s="560">
        <f>IF(AND(S69=1,定員30名以上!S70="○",定員30名以上!S170&gt;=5),2,IF(AND(S69=1,定員30名以上!S70="○",定員30名以上!S170&lt;5),1,IF(AND(S69=0,定員30名以上!S70="○"),1,0)))</f>
        <v>0</v>
      </c>
      <c r="BN69" s="560">
        <f>IF(AND(T69=1,定員30名以上!T70="○",定員30名以上!T170&gt;=5),2,IF(AND(T69=1,定員30名以上!T70="○",定員30名以上!T170&lt;5),1,IF(AND(T69=0,定員30名以上!T70="○"),1,0)))</f>
        <v>0</v>
      </c>
      <c r="BO69" s="560">
        <f>IF(AND(U69=1,定員30名以上!U70="○",定員30名以上!U170&gt;=5),2,IF(AND(U69=1,定員30名以上!U70="○",定員30名以上!U170&lt;5),1,IF(AND(U69=0,定員30名以上!U70="○"),1,0)))</f>
        <v>0</v>
      </c>
      <c r="BP69" s="560">
        <f>IF(AND(V69=1,定員30名以上!V70="○",定員30名以上!V170&gt;=5),2,IF(AND(V69=1,定員30名以上!V70="○",定員30名以上!V170&lt;5),1,IF(AND(V69=0,定員30名以上!V70="○"),1,0)))</f>
        <v>0</v>
      </c>
      <c r="BQ69" s="560">
        <f>IF(AND(W69=1,定員30名以上!W70="○",定員30名以上!W170&gt;=5),2,IF(AND(W69=1,定員30名以上!W70="○",定員30名以上!W170&lt;5),1,IF(AND(W69=0,定員30名以上!W70="○"),1,0)))</f>
        <v>0</v>
      </c>
      <c r="BR69" s="560">
        <f>IF(AND(X69=1,定員30名以上!X70="○",定員30名以上!X170&gt;=5),2,IF(AND(X69=1,定員30名以上!X70="○",定員30名以上!X170&lt;5),1,IF(AND(X69=0,定員30名以上!X70="○"),1,0)))</f>
        <v>0</v>
      </c>
      <c r="BS69" s="560">
        <f>IF(AND(Y69=1,定員30名以上!Y70="○",定員30名以上!Y170&gt;=5),2,IF(AND(Y69=1,定員30名以上!Y70="○",定員30名以上!Y170&lt;5),1,IF(AND(Y69=0,定員30名以上!Y70="○"),1,0)))</f>
        <v>0</v>
      </c>
      <c r="BT69" s="560">
        <f>IF(AND(Z69=1,定員30名以上!Z70="○",定員30名以上!Z170&gt;=5),2,IF(AND(Z69=1,定員30名以上!Z70="○",定員30名以上!Z170&lt;5),1,IF(AND(Z69=0,定員30名以上!Z70="○"),1,0)))</f>
        <v>0</v>
      </c>
      <c r="BU69" s="560">
        <f>IF(AND(AA69=1,定員30名以上!AA70="○",定員30名以上!AA170&gt;=5),2,IF(AND(AA69=1,定員30名以上!AA70="○",定員30名以上!AA170&lt;5),1,IF(AND(AA69=0,定員30名以上!AA70="○"),1,0)))</f>
        <v>0</v>
      </c>
      <c r="BV69" s="560">
        <f>IF(AND(AB69=1,定員30名以上!AB70="○",定員30名以上!AB170&gt;=5),2,IF(AND(AB69=1,定員30名以上!AB70="○",定員30名以上!AB170&lt;5),1,IF(AND(AB69=0,定員30名以上!AB70="○"),1,0)))</f>
        <v>0</v>
      </c>
      <c r="BW69" s="560">
        <f>IF(AND(AC69=1,定員30名以上!AC70="○",定員30名以上!AC170&gt;=5),2,IF(AND(AC69=1,定員30名以上!AC70="○",定員30名以上!AC170&lt;5),1,IF(AND(AC69=0,定員30名以上!AC70="○"),1,0)))</f>
        <v>0</v>
      </c>
      <c r="BX69" s="560">
        <f>IF(AND(AD69=1,定員30名以上!AD70="○",定員30名以上!AD170&gt;=5),2,IF(AND(AD69=1,定員30名以上!AD70="○",定員30名以上!AD170&lt;5),1,IF(AND(AD69=0,定員30名以上!AD70="○"),1,0)))</f>
        <v>0</v>
      </c>
      <c r="BY69" s="560">
        <f>IF(AND(AE69=1,定員30名以上!AE70="○",定員30名以上!AE170&gt;=5),2,IF(AND(AE69=1,定員30名以上!AE70="○",定員30名以上!AE170&lt;5),1,IF(AND(AE69=0,定員30名以上!AE70="○"),1,0)))</f>
        <v>0</v>
      </c>
      <c r="BZ69" s="560">
        <f>IF(AND(AF69=1,定員30名以上!AF70="○",定員30名以上!AF170&gt;=5),2,IF(AND(AF69=1,定員30名以上!AF70="○",定員30名以上!AF170&lt;5),1,IF(AND(AF69=0,定員30名以上!AF70="○"),1,0)))</f>
        <v>0</v>
      </c>
      <c r="CA69" s="560">
        <f>IF(AND(AG69=1,定員30名以上!AG70="○",定員30名以上!AG170&gt;=5),2,IF(AND(AG69=1,定員30名以上!AG70="○",定員30名以上!AG170&lt;5),1,IF(AND(AG69=0,定員30名以上!AG70="○"),1,0)))</f>
        <v>0</v>
      </c>
      <c r="CB69" s="560">
        <f>IF(AND(AH69=1,定員30名以上!AH70="○",定員30名以上!AH170&gt;=5),2,IF(AND(AH69=1,定員30名以上!AH70="○",定員30名以上!AH170&lt;5),1,IF(AND(AH69=0,定員30名以上!AH70="○"),1,0)))</f>
        <v>0</v>
      </c>
      <c r="CC69" s="560">
        <f>IF(AND(AI69=1,定員30名以上!AI70="○",定員30名以上!AI170&gt;=5),2,IF(AND(AI69=1,定員30名以上!AI70="○",定員30名以上!AI170&lt;5),1,IF(AND(AI69=0,定員30名以上!AI70="○"),1,0)))</f>
        <v>0</v>
      </c>
      <c r="CD69" s="560">
        <f>IF(AND(AJ69=1,定員30名以上!AJ70="○",定員30名以上!AJ170&gt;=5),2,IF(AND(AJ69=1,定員30名以上!AJ70="○",定員30名以上!AJ170&lt;5),1,IF(AND(AJ69=0,定員30名以上!AJ70="○"),1,0)))</f>
        <v>0</v>
      </c>
      <c r="CE69" s="560">
        <f>IF(AND(AK69=1,定員30名以上!AK70="○",定員30名以上!AK170&gt;=5),2,IF(AND(AK69=1,定員30名以上!AK70="○",定員30名以上!AK170&lt;5),1,IF(AND(AK69=0,定員30名以上!AK70="○"),1,0)))</f>
        <v>0</v>
      </c>
      <c r="CF69" s="560">
        <f>IF(AND(AL69=1,定員30名以上!AL70="○",定員30名以上!AL170&gt;=5),2,IF(AND(AL69=1,定員30名以上!AL70="○",定員30名以上!AL170&lt;5),1,IF(AND(AL69=0,定員30名以上!AL70="○"),1,0)))</f>
        <v>0</v>
      </c>
      <c r="CG69" s="560">
        <f>IF(AND(AM69=1,定員30名以上!AM70="○",定員30名以上!AM170&gt;=5),2,IF(AND(AM69=1,定員30名以上!AM70="○",定員30名以上!AM170&lt;5),1,IF(AND(AM69=0,定員30名以上!AM70="○"),1,0)))</f>
        <v>0</v>
      </c>
      <c r="CH69" s="560">
        <f>IF(AND(AN69=1,定員30名以上!AN70="○",定員30名以上!AN170&gt;=5),2,IF(AND(AN69=1,定員30名以上!AN70="○",定員30名以上!AN170&lt;5),1,IF(AND(AN69=0,定員30名以上!AN70="○"),1,0)))</f>
        <v>0</v>
      </c>
      <c r="CI69" s="560">
        <f>IF(AND(AO69=1,定員30名以上!AO70="○",定員30名以上!AO170&gt;=5),2,IF(AND(AO69=1,定員30名以上!AO70="○",定員30名以上!AO170&lt;5),1,IF(AND(AO69=0,定員30名以上!AO70="○"),1,0)))</f>
        <v>0</v>
      </c>
      <c r="CJ69" s="560">
        <f>IF(AND(AP69=1,定員30名以上!AP70="○",定員30名以上!AP170&gt;=5),2,IF(AND(AP69=1,定員30名以上!AP70="○",定員30名以上!AP170&lt;5),1,IF(AND(AP69=0,定員30名以上!AP70="○"),1,0)))</f>
        <v>0</v>
      </c>
      <c r="CK69" s="560">
        <f>IF(AND(AQ69=1,定員30名以上!AQ70="○",定員30名以上!AQ170&gt;=5),2,IF(AND(AQ69=1,定員30名以上!AQ70="○",定員30名以上!AQ170&lt;5),1,IF(AND(AQ69=0,定員30名以上!AQ70="○"),1,0)))</f>
        <v>0</v>
      </c>
      <c r="CL69" s="560">
        <f t="shared" si="8"/>
        <v>0</v>
      </c>
      <c r="CM69" s="560">
        <f t="shared" si="6"/>
        <v>0</v>
      </c>
      <c r="CN69" s="560">
        <f t="shared" si="7"/>
        <v>0</v>
      </c>
    </row>
    <row r="70" spans="1:92">
      <c r="A70" s="572">
        <v>63</v>
      </c>
      <c r="B70" s="573"/>
      <c r="C70" s="574">
        <f t="shared" si="24"/>
        <v>1</v>
      </c>
      <c r="D70" s="574">
        <f t="shared" si="24"/>
        <v>1</v>
      </c>
      <c r="E70" s="574">
        <f t="shared" si="24"/>
        <v>1</v>
      </c>
      <c r="F70" s="574">
        <f t="shared" si="24"/>
        <v>1</v>
      </c>
      <c r="G70" s="574">
        <f t="shared" si="24"/>
        <v>1</v>
      </c>
      <c r="H70" s="574">
        <f t="shared" si="24"/>
        <v>1</v>
      </c>
      <c r="I70" s="574">
        <f t="shared" si="24"/>
        <v>1</v>
      </c>
      <c r="J70" s="574">
        <f t="shared" si="24"/>
        <v>1</v>
      </c>
      <c r="K70" s="574">
        <f t="shared" si="24"/>
        <v>0</v>
      </c>
      <c r="L70" s="574">
        <f t="shared" ref="L70:AQ70" si="25">IF(OR(AND(44626&gt;=L171,L171&gt;=44588),AND(45382&gt;=L171,L171&gt;=44659)),1,0)</f>
        <v>0</v>
      </c>
      <c r="M70" s="574">
        <f t="shared" si="25"/>
        <v>0</v>
      </c>
      <c r="N70" s="574">
        <f t="shared" si="25"/>
        <v>0</v>
      </c>
      <c r="O70" s="574">
        <f t="shared" si="25"/>
        <v>0</v>
      </c>
      <c r="P70" s="574">
        <f t="shared" si="25"/>
        <v>0</v>
      </c>
      <c r="Q70" s="574">
        <f t="shared" si="25"/>
        <v>0</v>
      </c>
      <c r="R70" s="574">
        <f t="shared" si="25"/>
        <v>0</v>
      </c>
      <c r="S70" s="574">
        <f t="shared" si="25"/>
        <v>0</v>
      </c>
      <c r="T70" s="574">
        <f t="shared" si="25"/>
        <v>0</v>
      </c>
      <c r="U70" s="574">
        <f t="shared" si="25"/>
        <v>1</v>
      </c>
      <c r="V70" s="574">
        <f t="shared" si="25"/>
        <v>1</v>
      </c>
      <c r="W70" s="574">
        <f t="shared" si="25"/>
        <v>1</v>
      </c>
      <c r="X70" s="574">
        <f t="shared" si="25"/>
        <v>1</v>
      </c>
      <c r="Y70" s="574">
        <f t="shared" si="25"/>
        <v>1</v>
      </c>
      <c r="Z70" s="574">
        <f t="shared" si="25"/>
        <v>1</v>
      </c>
      <c r="AA70" s="574">
        <f t="shared" si="25"/>
        <v>1</v>
      </c>
      <c r="AB70" s="574">
        <f t="shared" si="25"/>
        <v>0</v>
      </c>
      <c r="AC70" s="574">
        <f t="shared" si="25"/>
        <v>0</v>
      </c>
      <c r="AD70" s="574">
        <f t="shared" si="25"/>
        <v>0</v>
      </c>
      <c r="AE70" s="574">
        <f t="shared" si="25"/>
        <v>0</v>
      </c>
      <c r="AF70" s="574">
        <f t="shared" si="25"/>
        <v>0</v>
      </c>
      <c r="AG70" s="574">
        <f t="shared" si="25"/>
        <v>0</v>
      </c>
      <c r="AH70" s="574">
        <f t="shared" si="25"/>
        <v>0</v>
      </c>
      <c r="AI70" s="574">
        <f t="shared" si="25"/>
        <v>0</v>
      </c>
      <c r="AJ70" s="574">
        <f t="shared" si="25"/>
        <v>0</v>
      </c>
      <c r="AK70" s="574">
        <f t="shared" si="25"/>
        <v>0</v>
      </c>
      <c r="AL70" s="574">
        <f t="shared" si="25"/>
        <v>0</v>
      </c>
      <c r="AM70" s="574">
        <f t="shared" si="25"/>
        <v>0</v>
      </c>
      <c r="AN70" s="574">
        <f t="shared" si="25"/>
        <v>0</v>
      </c>
      <c r="AO70" s="574">
        <f t="shared" si="25"/>
        <v>0</v>
      </c>
      <c r="AP70" s="574">
        <f t="shared" si="25"/>
        <v>0</v>
      </c>
      <c r="AQ70" s="574">
        <f t="shared" si="25"/>
        <v>0</v>
      </c>
      <c r="AR70" s="572">
        <f t="shared" si="3"/>
        <v>0</v>
      </c>
      <c r="AS70" s="572">
        <f t="shared" si="4"/>
        <v>0</v>
      </c>
      <c r="AT70" s="572">
        <f t="shared" si="5"/>
        <v>0</v>
      </c>
      <c r="AV70" s="575"/>
      <c r="AW70" s="560">
        <f>IF(AND(C70=1,定員30名以上!C71="○",定員30名以上!C171&gt;=5),2,IF(AND(C70=1,定員30名以上!C71="○",定員30名以上!C171&lt;5),1,IF(AND(C70=0,定員30名以上!C71="○"),1,0)))</f>
        <v>0</v>
      </c>
      <c r="AX70" s="560">
        <f>IF(AND(D70=1,定員30名以上!D71="○",定員30名以上!D171&gt;=5),2,IF(AND(D70=1,定員30名以上!D71="○",定員30名以上!D171&lt;5),1,IF(AND(D70=0,定員30名以上!D71="○"),1,0)))</f>
        <v>0</v>
      </c>
      <c r="AY70" s="560">
        <f>IF(AND(E70=1,定員30名以上!E71="○",定員30名以上!E171&gt;=5),2,IF(AND(E70=1,定員30名以上!E71="○",定員30名以上!E171&lt;5),1,IF(AND(E70=0,定員30名以上!E71="○"),1,0)))</f>
        <v>0</v>
      </c>
      <c r="AZ70" s="560">
        <f>IF(AND(F70=1,定員30名以上!F71="○",定員30名以上!F171&gt;=5),2,IF(AND(F70=1,定員30名以上!F71="○",定員30名以上!F171&lt;5),1,IF(AND(F70=0,定員30名以上!F71="○"),1,0)))</f>
        <v>0</v>
      </c>
      <c r="BA70" s="560">
        <f>IF(AND(G70=1,定員30名以上!G71="○",定員30名以上!G171&gt;=5),2,IF(AND(G70=1,定員30名以上!G71="○",定員30名以上!G171&lt;5),1,IF(AND(G70=0,定員30名以上!G71="○"),1,0)))</f>
        <v>0</v>
      </c>
      <c r="BB70" s="560">
        <f>IF(AND(H70=1,定員30名以上!H71="○",定員30名以上!H171&gt;=5),2,IF(AND(H70=1,定員30名以上!H71="○",定員30名以上!H171&lt;5),1,IF(AND(H70=0,定員30名以上!H71="○"),1,0)))</f>
        <v>0</v>
      </c>
      <c r="BC70" s="560">
        <f>IF(AND(I70=1,定員30名以上!I71="○",定員30名以上!I171&gt;=5),2,IF(AND(I70=1,定員30名以上!I71="○",定員30名以上!I171&lt;5),1,IF(AND(I70=0,定員30名以上!I71="○"),1,0)))</f>
        <v>0</v>
      </c>
      <c r="BD70" s="560">
        <f>IF(AND(J70=1,定員30名以上!J71="○",定員30名以上!J171&gt;=5),2,IF(AND(J70=1,定員30名以上!J71="○",定員30名以上!J171&lt;5),1,IF(AND(J70=0,定員30名以上!J71="○"),1,0)))</f>
        <v>0</v>
      </c>
      <c r="BE70" s="560">
        <f>IF(AND(K70=1,定員30名以上!K71="○",定員30名以上!K171&gt;=5),2,IF(AND(K70=1,定員30名以上!K71="○",定員30名以上!K171&lt;5),1,IF(AND(K70=0,定員30名以上!K71="○"),1,0)))</f>
        <v>0</v>
      </c>
      <c r="BF70" s="560">
        <f>IF(AND(L70=1,定員30名以上!L71="○",定員30名以上!L171&gt;=5),2,IF(AND(L70=1,定員30名以上!L71="○",定員30名以上!L171&lt;5),1,IF(AND(L70=0,定員30名以上!L71="○"),1,0)))</f>
        <v>0</v>
      </c>
      <c r="BG70" s="560">
        <f>IF(AND(M70=1,定員30名以上!M71="○",定員30名以上!M171&gt;=5),2,IF(AND(M70=1,定員30名以上!M71="○",定員30名以上!M171&lt;5),1,IF(AND(M70=0,定員30名以上!M71="○"),1,0)))</f>
        <v>0</v>
      </c>
      <c r="BH70" s="560">
        <f>IF(AND(N70=1,定員30名以上!N71="○",定員30名以上!N171&gt;=5),2,IF(AND(N70=1,定員30名以上!N71="○",定員30名以上!N171&lt;5),1,IF(AND(N70=0,定員30名以上!N71="○"),1,0)))</f>
        <v>0</v>
      </c>
      <c r="BI70" s="560">
        <f>IF(AND(O70=1,定員30名以上!O71="○",定員30名以上!O171&gt;=5),2,IF(AND(O70=1,定員30名以上!O71="○",定員30名以上!O171&lt;5),1,IF(AND(O70=0,定員30名以上!O71="○"),1,0)))</f>
        <v>0</v>
      </c>
      <c r="BJ70" s="560">
        <f>IF(AND(P70=1,定員30名以上!P71="○",定員30名以上!P171&gt;=5),2,IF(AND(P70=1,定員30名以上!P71="○",定員30名以上!P171&lt;5),1,IF(AND(P70=0,定員30名以上!P71="○"),1,0)))</f>
        <v>0</v>
      </c>
      <c r="BK70" s="560">
        <f>IF(AND(Q70=1,定員30名以上!Q71="○",定員30名以上!Q171&gt;=5),2,IF(AND(Q70=1,定員30名以上!Q71="○",定員30名以上!Q171&lt;5),1,IF(AND(Q70=0,定員30名以上!Q71="○"),1,0)))</f>
        <v>0</v>
      </c>
      <c r="BL70" s="560">
        <f>IF(AND(R70=1,定員30名以上!R71="○",定員30名以上!R171&gt;=5),2,IF(AND(R70=1,定員30名以上!R71="○",定員30名以上!R171&lt;5),1,IF(AND(R70=0,定員30名以上!R71="○"),1,0)))</f>
        <v>0</v>
      </c>
      <c r="BM70" s="560">
        <f>IF(AND(S70=1,定員30名以上!S71="○",定員30名以上!S171&gt;=5),2,IF(AND(S70=1,定員30名以上!S71="○",定員30名以上!S171&lt;5),1,IF(AND(S70=0,定員30名以上!S71="○"),1,0)))</f>
        <v>0</v>
      </c>
      <c r="BN70" s="560">
        <f>IF(AND(T70=1,定員30名以上!T71="○",定員30名以上!T171&gt;=5),2,IF(AND(T70=1,定員30名以上!T71="○",定員30名以上!T171&lt;5),1,IF(AND(T70=0,定員30名以上!T71="○"),1,0)))</f>
        <v>0</v>
      </c>
      <c r="BO70" s="560">
        <f>IF(AND(U70=1,定員30名以上!U71="○",定員30名以上!U171&gt;=5),2,IF(AND(U70=1,定員30名以上!U71="○",定員30名以上!U171&lt;5),1,IF(AND(U70=0,定員30名以上!U71="○"),1,0)))</f>
        <v>0</v>
      </c>
      <c r="BP70" s="560">
        <f>IF(AND(V70=1,定員30名以上!V71="○",定員30名以上!V171&gt;=5),2,IF(AND(V70=1,定員30名以上!V71="○",定員30名以上!V171&lt;5),1,IF(AND(V70=0,定員30名以上!V71="○"),1,0)))</f>
        <v>0</v>
      </c>
      <c r="BQ70" s="560">
        <f>IF(AND(W70=1,定員30名以上!W71="○",定員30名以上!W171&gt;=5),2,IF(AND(W70=1,定員30名以上!W71="○",定員30名以上!W171&lt;5),1,IF(AND(W70=0,定員30名以上!W71="○"),1,0)))</f>
        <v>0</v>
      </c>
      <c r="BR70" s="560">
        <f>IF(AND(X70=1,定員30名以上!X71="○",定員30名以上!X171&gt;=5),2,IF(AND(X70=1,定員30名以上!X71="○",定員30名以上!X171&lt;5),1,IF(AND(X70=0,定員30名以上!X71="○"),1,0)))</f>
        <v>0</v>
      </c>
      <c r="BS70" s="560">
        <f>IF(AND(Y70=1,定員30名以上!Y71="○",定員30名以上!Y171&gt;=5),2,IF(AND(Y70=1,定員30名以上!Y71="○",定員30名以上!Y171&lt;5),1,IF(AND(Y70=0,定員30名以上!Y71="○"),1,0)))</f>
        <v>0</v>
      </c>
      <c r="BT70" s="560">
        <f>IF(AND(Z70=1,定員30名以上!Z71="○",定員30名以上!Z171&gt;=5),2,IF(AND(Z70=1,定員30名以上!Z71="○",定員30名以上!Z171&lt;5),1,IF(AND(Z70=0,定員30名以上!Z71="○"),1,0)))</f>
        <v>0</v>
      </c>
      <c r="BU70" s="560">
        <f>IF(AND(AA70=1,定員30名以上!AA71="○",定員30名以上!AA171&gt;=5),2,IF(AND(AA70=1,定員30名以上!AA71="○",定員30名以上!AA171&lt;5),1,IF(AND(AA70=0,定員30名以上!AA71="○"),1,0)))</f>
        <v>0</v>
      </c>
      <c r="BV70" s="560">
        <f>IF(AND(AB70=1,定員30名以上!AB71="○",定員30名以上!AB171&gt;=5),2,IF(AND(AB70=1,定員30名以上!AB71="○",定員30名以上!AB171&lt;5),1,IF(AND(AB70=0,定員30名以上!AB71="○"),1,0)))</f>
        <v>0</v>
      </c>
      <c r="BW70" s="560">
        <f>IF(AND(AC70=1,定員30名以上!AC71="○",定員30名以上!AC171&gt;=5),2,IF(AND(AC70=1,定員30名以上!AC71="○",定員30名以上!AC171&lt;5),1,IF(AND(AC70=0,定員30名以上!AC71="○"),1,0)))</f>
        <v>0</v>
      </c>
      <c r="BX70" s="560">
        <f>IF(AND(AD70=1,定員30名以上!AD71="○",定員30名以上!AD171&gt;=5),2,IF(AND(AD70=1,定員30名以上!AD71="○",定員30名以上!AD171&lt;5),1,IF(AND(AD70=0,定員30名以上!AD71="○"),1,0)))</f>
        <v>0</v>
      </c>
      <c r="BY70" s="560">
        <f>IF(AND(AE70=1,定員30名以上!AE71="○",定員30名以上!AE171&gt;=5),2,IF(AND(AE70=1,定員30名以上!AE71="○",定員30名以上!AE171&lt;5),1,IF(AND(AE70=0,定員30名以上!AE71="○"),1,0)))</f>
        <v>0</v>
      </c>
      <c r="BZ70" s="560">
        <f>IF(AND(AF70=1,定員30名以上!AF71="○",定員30名以上!AF171&gt;=5),2,IF(AND(AF70=1,定員30名以上!AF71="○",定員30名以上!AF171&lt;5),1,IF(AND(AF70=0,定員30名以上!AF71="○"),1,0)))</f>
        <v>0</v>
      </c>
      <c r="CA70" s="560">
        <f>IF(AND(AG70=1,定員30名以上!AG71="○",定員30名以上!AG171&gt;=5),2,IF(AND(AG70=1,定員30名以上!AG71="○",定員30名以上!AG171&lt;5),1,IF(AND(AG70=0,定員30名以上!AG71="○"),1,0)))</f>
        <v>0</v>
      </c>
      <c r="CB70" s="560">
        <f>IF(AND(AH70=1,定員30名以上!AH71="○",定員30名以上!AH171&gt;=5),2,IF(AND(AH70=1,定員30名以上!AH71="○",定員30名以上!AH171&lt;5),1,IF(AND(AH70=0,定員30名以上!AH71="○"),1,0)))</f>
        <v>0</v>
      </c>
      <c r="CC70" s="560">
        <f>IF(AND(AI70=1,定員30名以上!AI71="○",定員30名以上!AI171&gt;=5),2,IF(AND(AI70=1,定員30名以上!AI71="○",定員30名以上!AI171&lt;5),1,IF(AND(AI70=0,定員30名以上!AI71="○"),1,0)))</f>
        <v>0</v>
      </c>
      <c r="CD70" s="560">
        <f>IF(AND(AJ70=1,定員30名以上!AJ71="○",定員30名以上!AJ171&gt;=5),2,IF(AND(AJ70=1,定員30名以上!AJ71="○",定員30名以上!AJ171&lt;5),1,IF(AND(AJ70=0,定員30名以上!AJ71="○"),1,0)))</f>
        <v>0</v>
      </c>
      <c r="CE70" s="560">
        <f>IF(AND(AK70=1,定員30名以上!AK71="○",定員30名以上!AK171&gt;=5),2,IF(AND(AK70=1,定員30名以上!AK71="○",定員30名以上!AK171&lt;5),1,IF(AND(AK70=0,定員30名以上!AK71="○"),1,0)))</f>
        <v>0</v>
      </c>
      <c r="CF70" s="560">
        <f>IF(AND(AL70=1,定員30名以上!AL71="○",定員30名以上!AL171&gt;=5),2,IF(AND(AL70=1,定員30名以上!AL71="○",定員30名以上!AL171&lt;5),1,IF(AND(AL70=0,定員30名以上!AL71="○"),1,0)))</f>
        <v>0</v>
      </c>
      <c r="CG70" s="560">
        <f>IF(AND(AM70=1,定員30名以上!AM71="○",定員30名以上!AM171&gt;=5),2,IF(AND(AM70=1,定員30名以上!AM71="○",定員30名以上!AM171&lt;5),1,IF(AND(AM70=0,定員30名以上!AM71="○"),1,0)))</f>
        <v>0</v>
      </c>
      <c r="CH70" s="560">
        <f>IF(AND(AN70=1,定員30名以上!AN71="○",定員30名以上!AN171&gt;=5),2,IF(AND(AN70=1,定員30名以上!AN71="○",定員30名以上!AN171&lt;5),1,IF(AND(AN70=0,定員30名以上!AN71="○"),1,0)))</f>
        <v>0</v>
      </c>
      <c r="CI70" s="560">
        <f>IF(AND(AO70=1,定員30名以上!AO71="○",定員30名以上!AO171&gt;=5),2,IF(AND(AO70=1,定員30名以上!AO71="○",定員30名以上!AO171&lt;5),1,IF(AND(AO70=0,定員30名以上!AO71="○"),1,0)))</f>
        <v>0</v>
      </c>
      <c r="CJ70" s="560">
        <f>IF(AND(AP70=1,定員30名以上!AP71="○",定員30名以上!AP171&gt;=5),2,IF(AND(AP70=1,定員30名以上!AP71="○",定員30名以上!AP171&lt;5),1,IF(AND(AP70=0,定員30名以上!AP71="○"),1,0)))</f>
        <v>0</v>
      </c>
      <c r="CK70" s="560">
        <f>IF(AND(AQ70=1,定員30名以上!AQ71="○",定員30名以上!AQ171&gt;=5),2,IF(AND(AQ70=1,定員30名以上!AQ71="○",定員30名以上!AQ171&lt;5),1,IF(AND(AQ70=0,定員30名以上!AQ71="○"),1,0)))</f>
        <v>0</v>
      </c>
      <c r="CL70" s="560">
        <f t="shared" si="8"/>
        <v>0</v>
      </c>
      <c r="CM70" s="560">
        <f t="shared" si="6"/>
        <v>0</v>
      </c>
      <c r="CN70" s="560">
        <f t="shared" si="7"/>
        <v>0</v>
      </c>
    </row>
    <row r="71" spans="1:92">
      <c r="A71" s="572">
        <v>64</v>
      </c>
      <c r="B71" s="573"/>
      <c r="C71" s="574">
        <f t="shared" ref="C71:AQ77" si="26">IF(OR(AND(44626&gt;=C172,C172&gt;=44588),AND(45382&gt;=C172,C172&gt;=44659)),1,0)</f>
        <v>1</v>
      </c>
      <c r="D71" s="574">
        <f t="shared" si="26"/>
        <v>1</v>
      </c>
      <c r="E71" s="574">
        <f t="shared" si="26"/>
        <v>1</v>
      </c>
      <c r="F71" s="574">
        <f t="shared" si="26"/>
        <v>1</v>
      </c>
      <c r="G71" s="574">
        <f t="shared" si="26"/>
        <v>1</v>
      </c>
      <c r="H71" s="574">
        <f t="shared" si="26"/>
        <v>1</v>
      </c>
      <c r="I71" s="574">
        <f t="shared" si="26"/>
        <v>1</v>
      </c>
      <c r="J71" s="574">
        <f t="shared" si="26"/>
        <v>1</v>
      </c>
      <c r="K71" s="574">
        <f t="shared" si="26"/>
        <v>0</v>
      </c>
      <c r="L71" s="574">
        <f t="shared" si="26"/>
        <v>0</v>
      </c>
      <c r="M71" s="574">
        <f t="shared" si="26"/>
        <v>0</v>
      </c>
      <c r="N71" s="574">
        <f t="shared" si="26"/>
        <v>0</v>
      </c>
      <c r="O71" s="574">
        <f t="shared" si="26"/>
        <v>0</v>
      </c>
      <c r="P71" s="574">
        <f t="shared" si="26"/>
        <v>0</v>
      </c>
      <c r="Q71" s="574">
        <f t="shared" si="26"/>
        <v>0</v>
      </c>
      <c r="R71" s="574">
        <f t="shared" si="26"/>
        <v>0</v>
      </c>
      <c r="S71" s="574">
        <f t="shared" si="26"/>
        <v>0</v>
      </c>
      <c r="T71" s="574">
        <f t="shared" si="26"/>
        <v>0</v>
      </c>
      <c r="U71" s="574">
        <f t="shared" si="26"/>
        <v>1</v>
      </c>
      <c r="V71" s="574">
        <f t="shared" si="26"/>
        <v>1</v>
      </c>
      <c r="W71" s="574">
        <f t="shared" si="26"/>
        <v>1</v>
      </c>
      <c r="X71" s="574">
        <f t="shared" si="26"/>
        <v>1</v>
      </c>
      <c r="Y71" s="574">
        <f t="shared" si="26"/>
        <v>1</v>
      </c>
      <c r="Z71" s="574">
        <f t="shared" si="26"/>
        <v>1</v>
      </c>
      <c r="AA71" s="574">
        <f t="shared" si="26"/>
        <v>1</v>
      </c>
      <c r="AB71" s="574">
        <f t="shared" si="26"/>
        <v>0</v>
      </c>
      <c r="AC71" s="574">
        <f t="shared" si="26"/>
        <v>0</v>
      </c>
      <c r="AD71" s="574">
        <f t="shared" si="26"/>
        <v>0</v>
      </c>
      <c r="AE71" s="574">
        <f t="shared" si="26"/>
        <v>0</v>
      </c>
      <c r="AF71" s="574">
        <f t="shared" si="26"/>
        <v>0</v>
      </c>
      <c r="AG71" s="574">
        <f t="shared" si="26"/>
        <v>0</v>
      </c>
      <c r="AH71" s="574">
        <f t="shared" si="26"/>
        <v>0</v>
      </c>
      <c r="AI71" s="574">
        <f t="shared" si="26"/>
        <v>0</v>
      </c>
      <c r="AJ71" s="574">
        <f t="shared" si="26"/>
        <v>0</v>
      </c>
      <c r="AK71" s="574">
        <f t="shared" si="26"/>
        <v>0</v>
      </c>
      <c r="AL71" s="574">
        <f t="shared" si="26"/>
        <v>0</v>
      </c>
      <c r="AM71" s="574">
        <f t="shared" si="26"/>
        <v>0</v>
      </c>
      <c r="AN71" s="574">
        <f t="shared" si="26"/>
        <v>0</v>
      </c>
      <c r="AO71" s="574">
        <f t="shared" si="26"/>
        <v>0</v>
      </c>
      <c r="AP71" s="574">
        <f t="shared" si="26"/>
        <v>0</v>
      </c>
      <c r="AQ71" s="574">
        <f t="shared" si="26"/>
        <v>0</v>
      </c>
      <c r="AR71" s="572">
        <f t="shared" si="3"/>
        <v>0</v>
      </c>
      <c r="AS71" s="572">
        <f t="shared" si="4"/>
        <v>0</v>
      </c>
      <c r="AT71" s="572">
        <f t="shared" si="5"/>
        <v>0</v>
      </c>
      <c r="AV71" s="575"/>
      <c r="AW71" s="560">
        <f>IF(AND(C71=1,定員30名以上!C72="○",定員30名以上!C172&gt;=5),2,IF(AND(C71=1,定員30名以上!C72="○",定員30名以上!C172&lt;5),1,IF(AND(C71=0,定員30名以上!C72="○"),1,0)))</f>
        <v>0</v>
      </c>
      <c r="AX71" s="560">
        <f>IF(AND(D71=1,定員30名以上!D72="○",定員30名以上!D172&gt;=5),2,IF(AND(D71=1,定員30名以上!D72="○",定員30名以上!D172&lt;5),1,IF(AND(D71=0,定員30名以上!D72="○"),1,0)))</f>
        <v>0</v>
      </c>
      <c r="AY71" s="560">
        <f>IF(AND(E71=1,定員30名以上!E72="○",定員30名以上!E172&gt;=5),2,IF(AND(E71=1,定員30名以上!E72="○",定員30名以上!E172&lt;5),1,IF(AND(E71=0,定員30名以上!E72="○"),1,0)))</f>
        <v>0</v>
      </c>
      <c r="AZ71" s="560">
        <f>IF(AND(F71=1,定員30名以上!F72="○",定員30名以上!F172&gt;=5),2,IF(AND(F71=1,定員30名以上!F72="○",定員30名以上!F172&lt;5),1,IF(AND(F71=0,定員30名以上!F72="○"),1,0)))</f>
        <v>0</v>
      </c>
      <c r="BA71" s="560">
        <f>IF(AND(G71=1,定員30名以上!G72="○",定員30名以上!G172&gt;=5),2,IF(AND(G71=1,定員30名以上!G72="○",定員30名以上!G172&lt;5),1,IF(AND(G71=0,定員30名以上!G72="○"),1,0)))</f>
        <v>0</v>
      </c>
      <c r="BB71" s="560">
        <f>IF(AND(H71=1,定員30名以上!H72="○",定員30名以上!H172&gt;=5),2,IF(AND(H71=1,定員30名以上!H72="○",定員30名以上!H172&lt;5),1,IF(AND(H71=0,定員30名以上!H72="○"),1,0)))</f>
        <v>0</v>
      </c>
      <c r="BC71" s="560">
        <f>IF(AND(I71=1,定員30名以上!I72="○",定員30名以上!I172&gt;=5),2,IF(AND(I71=1,定員30名以上!I72="○",定員30名以上!I172&lt;5),1,IF(AND(I71=0,定員30名以上!I72="○"),1,0)))</f>
        <v>0</v>
      </c>
      <c r="BD71" s="560">
        <f>IF(AND(J71=1,定員30名以上!J72="○",定員30名以上!J172&gt;=5),2,IF(AND(J71=1,定員30名以上!J72="○",定員30名以上!J172&lt;5),1,IF(AND(J71=0,定員30名以上!J72="○"),1,0)))</f>
        <v>0</v>
      </c>
      <c r="BE71" s="560">
        <f>IF(AND(K71=1,定員30名以上!K72="○",定員30名以上!K172&gt;=5),2,IF(AND(K71=1,定員30名以上!K72="○",定員30名以上!K172&lt;5),1,IF(AND(K71=0,定員30名以上!K72="○"),1,0)))</f>
        <v>0</v>
      </c>
      <c r="BF71" s="560">
        <f>IF(AND(L71=1,定員30名以上!L72="○",定員30名以上!L172&gt;=5),2,IF(AND(L71=1,定員30名以上!L72="○",定員30名以上!L172&lt;5),1,IF(AND(L71=0,定員30名以上!L72="○"),1,0)))</f>
        <v>0</v>
      </c>
      <c r="BG71" s="560">
        <f>IF(AND(M71=1,定員30名以上!M72="○",定員30名以上!M172&gt;=5),2,IF(AND(M71=1,定員30名以上!M72="○",定員30名以上!M172&lt;5),1,IF(AND(M71=0,定員30名以上!M72="○"),1,0)))</f>
        <v>0</v>
      </c>
      <c r="BH71" s="560">
        <f>IF(AND(N71=1,定員30名以上!N72="○",定員30名以上!N172&gt;=5),2,IF(AND(N71=1,定員30名以上!N72="○",定員30名以上!N172&lt;5),1,IF(AND(N71=0,定員30名以上!N72="○"),1,0)))</f>
        <v>0</v>
      </c>
      <c r="BI71" s="560">
        <f>IF(AND(O71=1,定員30名以上!O72="○",定員30名以上!O172&gt;=5),2,IF(AND(O71=1,定員30名以上!O72="○",定員30名以上!O172&lt;5),1,IF(AND(O71=0,定員30名以上!O72="○"),1,0)))</f>
        <v>0</v>
      </c>
      <c r="BJ71" s="560">
        <f>IF(AND(P71=1,定員30名以上!P72="○",定員30名以上!P172&gt;=5),2,IF(AND(P71=1,定員30名以上!P72="○",定員30名以上!P172&lt;5),1,IF(AND(P71=0,定員30名以上!P72="○"),1,0)))</f>
        <v>0</v>
      </c>
      <c r="BK71" s="560">
        <f>IF(AND(Q71=1,定員30名以上!Q72="○",定員30名以上!Q172&gt;=5),2,IF(AND(Q71=1,定員30名以上!Q72="○",定員30名以上!Q172&lt;5),1,IF(AND(Q71=0,定員30名以上!Q72="○"),1,0)))</f>
        <v>0</v>
      </c>
      <c r="BL71" s="560">
        <f>IF(AND(R71=1,定員30名以上!R72="○",定員30名以上!R172&gt;=5),2,IF(AND(R71=1,定員30名以上!R72="○",定員30名以上!R172&lt;5),1,IF(AND(R71=0,定員30名以上!R72="○"),1,0)))</f>
        <v>0</v>
      </c>
      <c r="BM71" s="560">
        <f>IF(AND(S71=1,定員30名以上!S72="○",定員30名以上!S172&gt;=5),2,IF(AND(S71=1,定員30名以上!S72="○",定員30名以上!S172&lt;5),1,IF(AND(S71=0,定員30名以上!S72="○"),1,0)))</f>
        <v>0</v>
      </c>
      <c r="BN71" s="560">
        <f>IF(AND(T71=1,定員30名以上!T72="○",定員30名以上!T172&gt;=5),2,IF(AND(T71=1,定員30名以上!T72="○",定員30名以上!T172&lt;5),1,IF(AND(T71=0,定員30名以上!T72="○"),1,0)))</f>
        <v>0</v>
      </c>
      <c r="BO71" s="560">
        <f>IF(AND(U71=1,定員30名以上!U72="○",定員30名以上!U172&gt;=5),2,IF(AND(U71=1,定員30名以上!U72="○",定員30名以上!U172&lt;5),1,IF(AND(U71=0,定員30名以上!U72="○"),1,0)))</f>
        <v>0</v>
      </c>
      <c r="BP71" s="560">
        <f>IF(AND(V71=1,定員30名以上!V72="○",定員30名以上!V172&gt;=5),2,IF(AND(V71=1,定員30名以上!V72="○",定員30名以上!V172&lt;5),1,IF(AND(V71=0,定員30名以上!V72="○"),1,0)))</f>
        <v>0</v>
      </c>
      <c r="BQ71" s="560">
        <f>IF(AND(W71=1,定員30名以上!W72="○",定員30名以上!W172&gt;=5),2,IF(AND(W71=1,定員30名以上!W72="○",定員30名以上!W172&lt;5),1,IF(AND(W71=0,定員30名以上!W72="○"),1,0)))</f>
        <v>0</v>
      </c>
      <c r="BR71" s="560">
        <f>IF(AND(X71=1,定員30名以上!X72="○",定員30名以上!X172&gt;=5),2,IF(AND(X71=1,定員30名以上!X72="○",定員30名以上!X172&lt;5),1,IF(AND(X71=0,定員30名以上!X72="○"),1,0)))</f>
        <v>0</v>
      </c>
      <c r="BS71" s="560">
        <f>IF(AND(Y71=1,定員30名以上!Y72="○",定員30名以上!Y172&gt;=5),2,IF(AND(Y71=1,定員30名以上!Y72="○",定員30名以上!Y172&lt;5),1,IF(AND(Y71=0,定員30名以上!Y72="○"),1,0)))</f>
        <v>0</v>
      </c>
      <c r="BT71" s="560">
        <f>IF(AND(Z71=1,定員30名以上!Z72="○",定員30名以上!Z172&gt;=5),2,IF(AND(Z71=1,定員30名以上!Z72="○",定員30名以上!Z172&lt;5),1,IF(AND(Z71=0,定員30名以上!Z72="○"),1,0)))</f>
        <v>0</v>
      </c>
      <c r="BU71" s="560">
        <f>IF(AND(AA71=1,定員30名以上!AA72="○",定員30名以上!AA172&gt;=5),2,IF(AND(AA71=1,定員30名以上!AA72="○",定員30名以上!AA172&lt;5),1,IF(AND(AA71=0,定員30名以上!AA72="○"),1,0)))</f>
        <v>0</v>
      </c>
      <c r="BV71" s="560">
        <f>IF(AND(AB71=1,定員30名以上!AB72="○",定員30名以上!AB172&gt;=5),2,IF(AND(AB71=1,定員30名以上!AB72="○",定員30名以上!AB172&lt;5),1,IF(AND(AB71=0,定員30名以上!AB72="○"),1,0)))</f>
        <v>0</v>
      </c>
      <c r="BW71" s="560">
        <f>IF(AND(AC71=1,定員30名以上!AC72="○",定員30名以上!AC172&gt;=5),2,IF(AND(AC71=1,定員30名以上!AC72="○",定員30名以上!AC172&lt;5),1,IF(AND(AC71=0,定員30名以上!AC72="○"),1,0)))</f>
        <v>0</v>
      </c>
      <c r="BX71" s="560">
        <f>IF(AND(AD71=1,定員30名以上!AD72="○",定員30名以上!AD172&gt;=5),2,IF(AND(AD71=1,定員30名以上!AD72="○",定員30名以上!AD172&lt;5),1,IF(AND(AD71=0,定員30名以上!AD72="○"),1,0)))</f>
        <v>0</v>
      </c>
      <c r="BY71" s="560">
        <f>IF(AND(AE71=1,定員30名以上!AE72="○",定員30名以上!AE172&gt;=5),2,IF(AND(AE71=1,定員30名以上!AE72="○",定員30名以上!AE172&lt;5),1,IF(AND(AE71=0,定員30名以上!AE72="○"),1,0)))</f>
        <v>0</v>
      </c>
      <c r="BZ71" s="560">
        <f>IF(AND(AF71=1,定員30名以上!AF72="○",定員30名以上!AF172&gt;=5),2,IF(AND(AF71=1,定員30名以上!AF72="○",定員30名以上!AF172&lt;5),1,IF(AND(AF71=0,定員30名以上!AF72="○"),1,0)))</f>
        <v>0</v>
      </c>
      <c r="CA71" s="560">
        <f>IF(AND(AG71=1,定員30名以上!AG72="○",定員30名以上!AG172&gt;=5),2,IF(AND(AG71=1,定員30名以上!AG72="○",定員30名以上!AG172&lt;5),1,IF(AND(AG71=0,定員30名以上!AG72="○"),1,0)))</f>
        <v>0</v>
      </c>
      <c r="CB71" s="560">
        <f>IF(AND(AH71=1,定員30名以上!AH72="○",定員30名以上!AH172&gt;=5),2,IF(AND(AH71=1,定員30名以上!AH72="○",定員30名以上!AH172&lt;5),1,IF(AND(AH71=0,定員30名以上!AH72="○"),1,0)))</f>
        <v>0</v>
      </c>
      <c r="CC71" s="560">
        <f>IF(AND(AI71=1,定員30名以上!AI72="○",定員30名以上!AI172&gt;=5),2,IF(AND(AI71=1,定員30名以上!AI72="○",定員30名以上!AI172&lt;5),1,IF(AND(AI71=0,定員30名以上!AI72="○"),1,0)))</f>
        <v>0</v>
      </c>
      <c r="CD71" s="560">
        <f>IF(AND(AJ71=1,定員30名以上!AJ72="○",定員30名以上!AJ172&gt;=5),2,IF(AND(AJ71=1,定員30名以上!AJ72="○",定員30名以上!AJ172&lt;5),1,IF(AND(AJ71=0,定員30名以上!AJ72="○"),1,0)))</f>
        <v>0</v>
      </c>
      <c r="CE71" s="560">
        <f>IF(AND(AK71=1,定員30名以上!AK72="○",定員30名以上!AK172&gt;=5),2,IF(AND(AK71=1,定員30名以上!AK72="○",定員30名以上!AK172&lt;5),1,IF(AND(AK71=0,定員30名以上!AK72="○"),1,0)))</f>
        <v>0</v>
      </c>
      <c r="CF71" s="560">
        <f>IF(AND(AL71=1,定員30名以上!AL72="○",定員30名以上!AL172&gt;=5),2,IF(AND(AL71=1,定員30名以上!AL72="○",定員30名以上!AL172&lt;5),1,IF(AND(AL71=0,定員30名以上!AL72="○"),1,0)))</f>
        <v>0</v>
      </c>
      <c r="CG71" s="560">
        <f>IF(AND(AM71=1,定員30名以上!AM72="○",定員30名以上!AM172&gt;=5),2,IF(AND(AM71=1,定員30名以上!AM72="○",定員30名以上!AM172&lt;5),1,IF(AND(AM71=0,定員30名以上!AM72="○"),1,0)))</f>
        <v>0</v>
      </c>
      <c r="CH71" s="560">
        <f>IF(AND(AN71=1,定員30名以上!AN72="○",定員30名以上!AN172&gt;=5),2,IF(AND(AN71=1,定員30名以上!AN72="○",定員30名以上!AN172&lt;5),1,IF(AND(AN71=0,定員30名以上!AN72="○"),1,0)))</f>
        <v>0</v>
      </c>
      <c r="CI71" s="560">
        <f>IF(AND(AO71=1,定員30名以上!AO72="○",定員30名以上!AO172&gt;=5),2,IF(AND(AO71=1,定員30名以上!AO72="○",定員30名以上!AO172&lt;5),1,IF(AND(AO71=0,定員30名以上!AO72="○"),1,0)))</f>
        <v>0</v>
      </c>
      <c r="CJ71" s="560">
        <f>IF(AND(AP71=1,定員30名以上!AP72="○",定員30名以上!AP172&gt;=5),2,IF(AND(AP71=1,定員30名以上!AP72="○",定員30名以上!AP172&lt;5),1,IF(AND(AP71=0,定員30名以上!AP72="○"),1,0)))</f>
        <v>0</v>
      </c>
      <c r="CK71" s="560">
        <f>IF(AND(AQ71=1,定員30名以上!AQ72="○",定員30名以上!AQ172&gt;=5),2,IF(AND(AQ71=1,定員30名以上!AQ72="○",定員30名以上!AQ172&lt;5),1,IF(AND(AQ71=0,定員30名以上!AQ72="○"),1,0)))</f>
        <v>0</v>
      </c>
      <c r="CL71" s="560">
        <f t="shared" si="8"/>
        <v>0</v>
      </c>
      <c r="CM71" s="560">
        <f t="shared" si="6"/>
        <v>0</v>
      </c>
      <c r="CN71" s="560">
        <f t="shared" si="7"/>
        <v>0</v>
      </c>
    </row>
    <row r="72" spans="1:92">
      <c r="A72" s="572">
        <v>65</v>
      </c>
      <c r="B72" s="573"/>
      <c r="C72" s="574">
        <f t="shared" si="26"/>
        <v>1</v>
      </c>
      <c r="D72" s="574">
        <f t="shared" si="26"/>
        <v>1</v>
      </c>
      <c r="E72" s="574">
        <f t="shared" si="26"/>
        <v>1</v>
      </c>
      <c r="F72" s="574">
        <f t="shared" si="26"/>
        <v>1</v>
      </c>
      <c r="G72" s="574">
        <f t="shared" si="26"/>
        <v>1</v>
      </c>
      <c r="H72" s="574">
        <f t="shared" si="26"/>
        <v>1</v>
      </c>
      <c r="I72" s="574">
        <f t="shared" si="26"/>
        <v>1</v>
      </c>
      <c r="J72" s="574">
        <f t="shared" si="26"/>
        <v>1</v>
      </c>
      <c r="K72" s="574">
        <f t="shared" si="26"/>
        <v>0</v>
      </c>
      <c r="L72" s="574">
        <f t="shared" si="26"/>
        <v>0</v>
      </c>
      <c r="M72" s="574">
        <f t="shared" si="26"/>
        <v>0</v>
      </c>
      <c r="N72" s="574">
        <f t="shared" si="26"/>
        <v>0</v>
      </c>
      <c r="O72" s="574">
        <f t="shared" si="26"/>
        <v>0</v>
      </c>
      <c r="P72" s="574">
        <f t="shared" si="26"/>
        <v>0</v>
      </c>
      <c r="Q72" s="574">
        <f t="shared" si="26"/>
        <v>0</v>
      </c>
      <c r="R72" s="574">
        <f t="shared" si="26"/>
        <v>0</v>
      </c>
      <c r="S72" s="574">
        <f t="shared" si="26"/>
        <v>0</v>
      </c>
      <c r="T72" s="574">
        <f t="shared" si="26"/>
        <v>0</v>
      </c>
      <c r="U72" s="574">
        <f t="shared" si="26"/>
        <v>1</v>
      </c>
      <c r="V72" s="574">
        <f t="shared" si="26"/>
        <v>1</v>
      </c>
      <c r="W72" s="574">
        <f t="shared" si="26"/>
        <v>1</v>
      </c>
      <c r="X72" s="574">
        <f t="shared" si="26"/>
        <v>1</v>
      </c>
      <c r="Y72" s="574">
        <f t="shared" si="26"/>
        <v>1</v>
      </c>
      <c r="Z72" s="574">
        <f t="shared" si="26"/>
        <v>1</v>
      </c>
      <c r="AA72" s="574">
        <f t="shared" si="26"/>
        <v>1</v>
      </c>
      <c r="AB72" s="574">
        <f t="shared" si="26"/>
        <v>0</v>
      </c>
      <c r="AC72" s="574">
        <f t="shared" si="26"/>
        <v>0</v>
      </c>
      <c r="AD72" s="574">
        <f t="shared" si="26"/>
        <v>0</v>
      </c>
      <c r="AE72" s="574">
        <f t="shared" si="26"/>
        <v>0</v>
      </c>
      <c r="AF72" s="574">
        <f t="shared" si="26"/>
        <v>0</v>
      </c>
      <c r="AG72" s="574">
        <f t="shared" si="26"/>
        <v>0</v>
      </c>
      <c r="AH72" s="574">
        <f t="shared" si="26"/>
        <v>0</v>
      </c>
      <c r="AI72" s="574">
        <f t="shared" si="26"/>
        <v>0</v>
      </c>
      <c r="AJ72" s="574">
        <f t="shared" si="26"/>
        <v>0</v>
      </c>
      <c r="AK72" s="574">
        <f t="shared" si="26"/>
        <v>0</v>
      </c>
      <c r="AL72" s="574">
        <f t="shared" si="26"/>
        <v>0</v>
      </c>
      <c r="AM72" s="574">
        <f t="shared" si="26"/>
        <v>0</v>
      </c>
      <c r="AN72" s="574">
        <f t="shared" si="26"/>
        <v>0</v>
      </c>
      <c r="AO72" s="574">
        <f t="shared" si="26"/>
        <v>0</v>
      </c>
      <c r="AP72" s="574">
        <f t="shared" si="26"/>
        <v>0</v>
      </c>
      <c r="AQ72" s="574">
        <f t="shared" si="26"/>
        <v>0</v>
      </c>
      <c r="AR72" s="572">
        <f t="shared" si="3"/>
        <v>0</v>
      </c>
      <c r="AS72" s="572">
        <f t="shared" si="4"/>
        <v>0</v>
      </c>
      <c r="AT72" s="572">
        <f t="shared" si="5"/>
        <v>0</v>
      </c>
      <c r="AV72" s="575"/>
      <c r="AW72" s="560">
        <f>IF(AND(C72=1,定員30名以上!C73="○",定員30名以上!C173&gt;=5),2,IF(AND(C72=1,定員30名以上!C73="○",定員30名以上!C173&lt;5),1,IF(AND(C72=0,定員30名以上!C73="○"),1,0)))</f>
        <v>0</v>
      </c>
      <c r="AX72" s="560">
        <f>IF(AND(D72=1,定員30名以上!D73="○",定員30名以上!D173&gt;=5),2,IF(AND(D72=1,定員30名以上!D73="○",定員30名以上!D173&lt;5),1,IF(AND(D72=0,定員30名以上!D73="○"),1,0)))</f>
        <v>0</v>
      </c>
      <c r="AY72" s="560">
        <f>IF(AND(E72=1,定員30名以上!E73="○",定員30名以上!E173&gt;=5),2,IF(AND(E72=1,定員30名以上!E73="○",定員30名以上!E173&lt;5),1,IF(AND(E72=0,定員30名以上!E73="○"),1,0)))</f>
        <v>0</v>
      </c>
      <c r="AZ72" s="560">
        <f>IF(AND(F72=1,定員30名以上!F73="○",定員30名以上!F173&gt;=5),2,IF(AND(F72=1,定員30名以上!F73="○",定員30名以上!F173&lt;5),1,IF(AND(F72=0,定員30名以上!F73="○"),1,0)))</f>
        <v>0</v>
      </c>
      <c r="BA72" s="560">
        <f>IF(AND(G72=1,定員30名以上!G73="○",定員30名以上!G173&gt;=5),2,IF(AND(G72=1,定員30名以上!G73="○",定員30名以上!G173&lt;5),1,IF(AND(G72=0,定員30名以上!G73="○"),1,0)))</f>
        <v>0</v>
      </c>
      <c r="BB72" s="560">
        <f>IF(AND(H72=1,定員30名以上!H73="○",定員30名以上!H173&gt;=5),2,IF(AND(H72=1,定員30名以上!H73="○",定員30名以上!H173&lt;5),1,IF(AND(H72=0,定員30名以上!H73="○"),1,0)))</f>
        <v>0</v>
      </c>
      <c r="BC72" s="560">
        <f>IF(AND(I72=1,定員30名以上!I73="○",定員30名以上!I173&gt;=5),2,IF(AND(I72=1,定員30名以上!I73="○",定員30名以上!I173&lt;5),1,IF(AND(I72=0,定員30名以上!I73="○"),1,0)))</f>
        <v>0</v>
      </c>
      <c r="BD72" s="560">
        <f>IF(AND(J72=1,定員30名以上!J73="○",定員30名以上!J173&gt;=5),2,IF(AND(J72=1,定員30名以上!J73="○",定員30名以上!J173&lt;5),1,IF(AND(J72=0,定員30名以上!J73="○"),1,0)))</f>
        <v>0</v>
      </c>
      <c r="BE72" s="560">
        <f>IF(AND(K72=1,定員30名以上!K73="○",定員30名以上!K173&gt;=5),2,IF(AND(K72=1,定員30名以上!K73="○",定員30名以上!K173&lt;5),1,IF(AND(K72=0,定員30名以上!K73="○"),1,0)))</f>
        <v>0</v>
      </c>
      <c r="BF72" s="560">
        <f>IF(AND(L72=1,定員30名以上!L73="○",定員30名以上!L173&gt;=5),2,IF(AND(L72=1,定員30名以上!L73="○",定員30名以上!L173&lt;5),1,IF(AND(L72=0,定員30名以上!L73="○"),1,0)))</f>
        <v>0</v>
      </c>
      <c r="BG72" s="560">
        <f>IF(AND(M72=1,定員30名以上!M73="○",定員30名以上!M173&gt;=5),2,IF(AND(M72=1,定員30名以上!M73="○",定員30名以上!M173&lt;5),1,IF(AND(M72=0,定員30名以上!M73="○"),1,0)))</f>
        <v>0</v>
      </c>
      <c r="BH72" s="560">
        <f>IF(AND(N72=1,定員30名以上!N73="○",定員30名以上!N173&gt;=5),2,IF(AND(N72=1,定員30名以上!N73="○",定員30名以上!N173&lt;5),1,IF(AND(N72=0,定員30名以上!N73="○"),1,0)))</f>
        <v>0</v>
      </c>
      <c r="BI72" s="560">
        <f>IF(AND(O72=1,定員30名以上!O73="○",定員30名以上!O173&gt;=5),2,IF(AND(O72=1,定員30名以上!O73="○",定員30名以上!O173&lt;5),1,IF(AND(O72=0,定員30名以上!O73="○"),1,0)))</f>
        <v>0</v>
      </c>
      <c r="BJ72" s="560">
        <f>IF(AND(P72=1,定員30名以上!P73="○",定員30名以上!P173&gt;=5),2,IF(AND(P72=1,定員30名以上!P73="○",定員30名以上!P173&lt;5),1,IF(AND(P72=0,定員30名以上!P73="○"),1,0)))</f>
        <v>0</v>
      </c>
      <c r="BK72" s="560">
        <f>IF(AND(Q72=1,定員30名以上!Q73="○",定員30名以上!Q173&gt;=5),2,IF(AND(Q72=1,定員30名以上!Q73="○",定員30名以上!Q173&lt;5),1,IF(AND(Q72=0,定員30名以上!Q73="○"),1,0)))</f>
        <v>0</v>
      </c>
      <c r="BL72" s="560">
        <f>IF(AND(R72=1,定員30名以上!R73="○",定員30名以上!R173&gt;=5),2,IF(AND(R72=1,定員30名以上!R73="○",定員30名以上!R173&lt;5),1,IF(AND(R72=0,定員30名以上!R73="○"),1,0)))</f>
        <v>0</v>
      </c>
      <c r="BM72" s="560">
        <f>IF(AND(S72=1,定員30名以上!S73="○",定員30名以上!S173&gt;=5),2,IF(AND(S72=1,定員30名以上!S73="○",定員30名以上!S173&lt;5),1,IF(AND(S72=0,定員30名以上!S73="○"),1,0)))</f>
        <v>0</v>
      </c>
      <c r="BN72" s="560">
        <f>IF(AND(T72=1,定員30名以上!T73="○",定員30名以上!T173&gt;=5),2,IF(AND(T72=1,定員30名以上!T73="○",定員30名以上!T173&lt;5),1,IF(AND(T72=0,定員30名以上!T73="○"),1,0)))</f>
        <v>0</v>
      </c>
      <c r="BO72" s="560">
        <f>IF(AND(U72=1,定員30名以上!U73="○",定員30名以上!U173&gt;=5),2,IF(AND(U72=1,定員30名以上!U73="○",定員30名以上!U173&lt;5),1,IF(AND(U72=0,定員30名以上!U73="○"),1,0)))</f>
        <v>0</v>
      </c>
      <c r="BP72" s="560">
        <f>IF(AND(V72=1,定員30名以上!V73="○",定員30名以上!V173&gt;=5),2,IF(AND(V72=1,定員30名以上!V73="○",定員30名以上!V173&lt;5),1,IF(AND(V72=0,定員30名以上!V73="○"),1,0)))</f>
        <v>0</v>
      </c>
      <c r="BQ72" s="560">
        <f>IF(AND(W72=1,定員30名以上!W73="○",定員30名以上!W173&gt;=5),2,IF(AND(W72=1,定員30名以上!W73="○",定員30名以上!W173&lt;5),1,IF(AND(W72=0,定員30名以上!W73="○"),1,0)))</f>
        <v>0</v>
      </c>
      <c r="BR72" s="560">
        <f>IF(AND(X72=1,定員30名以上!X73="○",定員30名以上!X173&gt;=5),2,IF(AND(X72=1,定員30名以上!X73="○",定員30名以上!X173&lt;5),1,IF(AND(X72=0,定員30名以上!X73="○"),1,0)))</f>
        <v>0</v>
      </c>
      <c r="BS72" s="560">
        <f>IF(AND(Y72=1,定員30名以上!Y73="○",定員30名以上!Y173&gt;=5),2,IF(AND(Y72=1,定員30名以上!Y73="○",定員30名以上!Y173&lt;5),1,IF(AND(Y72=0,定員30名以上!Y73="○"),1,0)))</f>
        <v>0</v>
      </c>
      <c r="BT72" s="560">
        <f>IF(AND(Z72=1,定員30名以上!Z73="○",定員30名以上!Z173&gt;=5),2,IF(AND(Z72=1,定員30名以上!Z73="○",定員30名以上!Z173&lt;5),1,IF(AND(Z72=0,定員30名以上!Z73="○"),1,0)))</f>
        <v>0</v>
      </c>
      <c r="BU72" s="560">
        <f>IF(AND(AA72=1,定員30名以上!AA73="○",定員30名以上!AA173&gt;=5),2,IF(AND(AA72=1,定員30名以上!AA73="○",定員30名以上!AA173&lt;5),1,IF(AND(AA72=0,定員30名以上!AA73="○"),1,0)))</f>
        <v>0</v>
      </c>
      <c r="BV72" s="560">
        <f>IF(AND(AB72=1,定員30名以上!AB73="○",定員30名以上!AB173&gt;=5),2,IF(AND(AB72=1,定員30名以上!AB73="○",定員30名以上!AB173&lt;5),1,IF(AND(AB72=0,定員30名以上!AB73="○"),1,0)))</f>
        <v>0</v>
      </c>
      <c r="BW72" s="560">
        <f>IF(AND(AC72=1,定員30名以上!AC73="○",定員30名以上!AC173&gt;=5),2,IF(AND(AC72=1,定員30名以上!AC73="○",定員30名以上!AC173&lt;5),1,IF(AND(AC72=0,定員30名以上!AC73="○"),1,0)))</f>
        <v>0</v>
      </c>
      <c r="BX72" s="560">
        <f>IF(AND(AD72=1,定員30名以上!AD73="○",定員30名以上!AD173&gt;=5),2,IF(AND(AD72=1,定員30名以上!AD73="○",定員30名以上!AD173&lt;5),1,IF(AND(AD72=0,定員30名以上!AD73="○"),1,0)))</f>
        <v>0</v>
      </c>
      <c r="BY72" s="560">
        <f>IF(AND(AE72=1,定員30名以上!AE73="○",定員30名以上!AE173&gt;=5),2,IF(AND(AE72=1,定員30名以上!AE73="○",定員30名以上!AE173&lt;5),1,IF(AND(AE72=0,定員30名以上!AE73="○"),1,0)))</f>
        <v>0</v>
      </c>
      <c r="BZ72" s="560">
        <f>IF(AND(AF72=1,定員30名以上!AF73="○",定員30名以上!AF173&gt;=5),2,IF(AND(AF72=1,定員30名以上!AF73="○",定員30名以上!AF173&lt;5),1,IF(AND(AF72=0,定員30名以上!AF73="○"),1,0)))</f>
        <v>0</v>
      </c>
      <c r="CA72" s="560">
        <f>IF(AND(AG72=1,定員30名以上!AG73="○",定員30名以上!AG173&gt;=5),2,IF(AND(AG72=1,定員30名以上!AG73="○",定員30名以上!AG173&lt;5),1,IF(AND(AG72=0,定員30名以上!AG73="○"),1,0)))</f>
        <v>0</v>
      </c>
      <c r="CB72" s="560">
        <f>IF(AND(AH72=1,定員30名以上!AH73="○",定員30名以上!AH173&gt;=5),2,IF(AND(AH72=1,定員30名以上!AH73="○",定員30名以上!AH173&lt;5),1,IF(AND(AH72=0,定員30名以上!AH73="○"),1,0)))</f>
        <v>0</v>
      </c>
      <c r="CC72" s="560">
        <f>IF(AND(AI72=1,定員30名以上!AI73="○",定員30名以上!AI173&gt;=5),2,IF(AND(AI72=1,定員30名以上!AI73="○",定員30名以上!AI173&lt;5),1,IF(AND(AI72=0,定員30名以上!AI73="○"),1,0)))</f>
        <v>0</v>
      </c>
      <c r="CD72" s="560">
        <f>IF(AND(AJ72=1,定員30名以上!AJ73="○",定員30名以上!AJ173&gt;=5),2,IF(AND(AJ72=1,定員30名以上!AJ73="○",定員30名以上!AJ173&lt;5),1,IF(AND(AJ72=0,定員30名以上!AJ73="○"),1,0)))</f>
        <v>0</v>
      </c>
      <c r="CE72" s="560">
        <f>IF(AND(AK72=1,定員30名以上!AK73="○",定員30名以上!AK173&gt;=5),2,IF(AND(AK72=1,定員30名以上!AK73="○",定員30名以上!AK173&lt;5),1,IF(AND(AK72=0,定員30名以上!AK73="○"),1,0)))</f>
        <v>0</v>
      </c>
      <c r="CF72" s="560">
        <f>IF(AND(AL72=1,定員30名以上!AL73="○",定員30名以上!AL173&gt;=5),2,IF(AND(AL72=1,定員30名以上!AL73="○",定員30名以上!AL173&lt;5),1,IF(AND(AL72=0,定員30名以上!AL73="○"),1,0)))</f>
        <v>0</v>
      </c>
      <c r="CG72" s="560">
        <f>IF(AND(AM72=1,定員30名以上!AM73="○",定員30名以上!AM173&gt;=5),2,IF(AND(AM72=1,定員30名以上!AM73="○",定員30名以上!AM173&lt;5),1,IF(AND(AM72=0,定員30名以上!AM73="○"),1,0)))</f>
        <v>0</v>
      </c>
      <c r="CH72" s="560">
        <f>IF(AND(AN72=1,定員30名以上!AN73="○",定員30名以上!AN173&gt;=5),2,IF(AND(AN72=1,定員30名以上!AN73="○",定員30名以上!AN173&lt;5),1,IF(AND(AN72=0,定員30名以上!AN73="○"),1,0)))</f>
        <v>0</v>
      </c>
      <c r="CI72" s="560">
        <f>IF(AND(AO72=1,定員30名以上!AO73="○",定員30名以上!AO173&gt;=5),2,IF(AND(AO72=1,定員30名以上!AO73="○",定員30名以上!AO173&lt;5),1,IF(AND(AO72=0,定員30名以上!AO73="○"),1,0)))</f>
        <v>0</v>
      </c>
      <c r="CJ72" s="560">
        <f>IF(AND(AP72=1,定員30名以上!AP73="○",定員30名以上!AP173&gt;=5),2,IF(AND(AP72=1,定員30名以上!AP73="○",定員30名以上!AP173&lt;5),1,IF(AND(AP72=0,定員30名以上!AP73="○"),1,0)))</f>
        <v>0</v>
      </c>
      <c r="CK72" s="560">
        <f>IF(AND(AQ72=1,定員30名以上!AQ73="○",定員30名以上!AQ173&gt;=5),2,IF(AND(AQ72=1,定員30名以上!AQ73="○",定員30名以上!AQ173&lt;5),1,IF(AND(AQ72=0,定員30名以上!AQ73="○"),1,0)))</f>
        <v>0</v>
      </c>
      <c r="CL72" s="560">
        <f t="shared" si="8"/>
        <v>0</v>
      </c>
      <c r="CM72" s="560">
        <f t="shared" si="6"/>
        <v>0</v>
      </c>
      <c r="CN72" s="560">
        <f t="shared" si="7"/>
        <v>0</v>
      </c>
    </row>
    <row r="73" spans="1:92">
      <c r="A73" s="572">
        <v>66</v>
      </c>
      <c r="B73" s="573"/>
      <c r="C73" s="574">
        <f t="shared" si="26"/>
        <v>1</v>
      </c>
      <c r="D73" s="574">
        <f t="shared" si="26"/>
        <v>1</v>
      </c>
      <c r="E73" s="574">
        <f t="shared" si="26"/>
        <v>1</v>
      </c>
      <c r="F73" s="574">
        <f t="shared" si="26"/>
        <v>1</v>
      </c>
      <c r="G73" s="574">
        <f t="shared" si="26"/>
        <v>1</v>
      </c>
      <c r="H73" s="574">
        <f t="shared" si="26"/>
        <v>1</v>
      </c>
      <c r="I73" s="574">
        <f t="shared" si="26"/>
        <v>1</v>
      </c>
      <c r="J73" s="574">
        <f t="shared" si="26"/>
        <v>1</v>
      </c>
      <c r="K73" s="574">
        <f t="shared" si="26"/>
        <v>0</v>
      </c>
      <c r="L73" s="574">
        <f t="shared" si="26"/>
        <v>0</v>
      </c>
      <c r="M73" s="574">
        <f t="shared" si="26"/>
        <v>0</v>
      </c>
      <c r="N73" s="574">
        <f t="shared" si="26"/>
        <v>0</v>
      </c>
      <c r="O73" s="574">
        <f t="shared" si="26"/>
        <v>0</v>
      </c>
      <c r="P73" s="574">
        <f t="shared" si="26"/>
        <v>0</v>
      </c>
      <c r="Q73" s="574">
        <f t="shared" si="26"/>
        <v>0</v>
      </c>
      <c r="R73" s="574">
        <f t="shared" si="26"/>
        <v>0</v>
      </c>
      <c r="S73" s="574">
        <f t="shared" si="26"/>
        <v>0</v>
      </c>
      <c r="T73" s="574">
        <f t="shared" si="26"/>
        <v>0</v>
      </c>
      <c r="U73" s="574">
        <f t="shared" si="26"/>
        <v>1</v>
      </c>
      <c r="V73" s="574">
        <f t="shared" si="26"/>
        <v>1</v>
      </c>
      <c r="W73" s="574">
        <f t="shared" si="26"/>
        <v>1</v>
      </c>
      <c r="X73" s="574">
        <f t="shared" si="26"/>
        <v>1</v>
      </c>
      <c r="Y73" s="574">
        <f t="shared" si="26"/>
        <v>1</v>
      </c>
      <c r="Z73" s="574">
        <f t="shared" si="26"/>
        <v>1</v>
      </c>
      <c r="AA73" s="574">
        <f t="shared" si="26"/>
        <v>1</v>
      </c>
      <c r="AB73" s="574">
        <f t="shared" si="26"/>
        <v>0</v>
      </c>
      <c r="AC73" s="574">
        <f t="shared" si="26"/>
        <v>0</v>
      </c>
      <c r="AD73" s="574">
        <f t="shared" si="26"/>
        <v>0</v>
      </c>
      <c r="AE73" s="574">
        <f t="shared" si="26"/>
        <v>0</v>
      </c>
      <c r="AF73" s="574">
        <f t="shared" si="26"/>
        <v>0</v>
      </c>
      <c r="AG73" s="574">
        <f t="shared" si="26"/>
        <v>0</v>
      </c>
      <c r="AH73" s="574">
        <f t="shared" si="26"/>
        <v>0</v>
      </c>
      <c r="AI73" s="574">
        <f t="shared" si="26"/>
        <v>0</v>
      </c>
      <c r="AJ73" s="574">
        <f t="shared" si="26"/>
        <v>0</v>
      </c>
      <c r="AK73" s="574">
        <f t="shared" si="26"/>
        <v>0</v>
      </c>
      <c r="AL73" s="574">
        <f t="shared" si="26"/>
        <v>0</v>
      </c>
      <c r="AM73" s="574">
        <f t="shared" si="26"/>
        <v>0</v>
      </c>
      <c r="AN73" s="574">
        <f t="shared" si="26"/>
        <v>0</v>
      </c>
      <c r="AO73" s="574">
        <f t="shared" si="26"/>
        <v>0</v>
      </c>
      <c r="AP73" s="574">
        <f t="shared" si="26"/>
        <v>0</v>
      </c>
      <c r="AQ73" s="574">
        <f t="shared" si="26"/>
        <v>0</v>
      </c>
      <c r="AR73" s="572">
        <f t="shared" ref="AR73:AR76" si="27">COUNTIF(C73:AQ73,"○")</f>
        <v>0</v>
      </c>
      <c r="AS73" s="572">
        <f t="shared" ref="AS73:AS76" si="28">CL73</f>
        <v>0</v>
      </c>
      <c r="AT73" s="572">
        <f t="shared" ref="AT73:AT107" si="29">AR73+AS73*1</f>
        <v>0</v>
      </c>
      <c r="AV73" s="575"/>
      <c r="AW73" s="560">
        <f>IF(AND(C73=1,定員30名以上!C74="○",定員30名以上!C174&gt;=5),2,IF(AND(C73=1,定員30名以上!C74="○",定員30名以上!C174&lt;5),1,IF(AND(C73=0,定員30名以上!C74="○"),1,0)))</f>
        <v>0</v>
      </c>
      <c r="AX73" s="560">
        <f>IF(AND(D73=1,定員30名以上!D74="○",定員30名以上!D174&gt;=5),2,IF(AND(D73=1,定員30名以上!D74="○",定員30名以上!D174&lt;5),1,IF(AND(D73=0,定員30名以上!D74="○"),1,0)))</f>
        <v>0</v>
      </c>
      <c r="AY73" s="560">
        <f>IF(AND(E73=1,定員30名以上!E74="○",定員30名以上!E174&gt;=5),2,IF(AND(E73=1,定員30名以上!E74="○",定員30名以上!E174&lt;5),1,IF(AND(E73=0,定員30名以上!E74="○"),1,0)))</f>
        <v>0</v>
      </c>
      <c r="AZ73" s="560">
        <f>IF(AND(F73=1,定員30名以上!F74="○",定員30名以上!F174&gt;=5),2,IF(AND(F73=1,定員30名以上!F74="○",定員30名以上!F174&lt;5),1,IF(AND(F73=0,定員30名以上!F74="○"),1,0)))</f>
        <v>0</v>
      </c>
      <c r="BA73" s="560">
        <f>IF(AND(G73=1,定員30名以上!G74="○",定員30名以上!G174&gt;=5),2,IF(AND(G73=1,定員30名以上!G74="○",定員30名以上!G174&lt;5),1,IF(AND(G73=0,定員30名以上!G74="○"),1,0)))</f>
        <v>0</v>
      </c>
      <c r="BB73" s="560">
        <f>IF(AND(H73=1,定員30名以上!H74="○",定員30名以上!H174&gt;=5),2,IF(AND(H73=1,定員30名以上!H74="○",定員30名以上!H174&lt;5),1,IF(AND(H73=0,定員30名以上!H74="○"),1,0)))</f>
        <v>0</v>
      </c>
      <c r="BC73" s="560">
        <f>IF(AND(I73=1,定員30名以上!I74="○",定員30名以上!I174&gt;=5),2,IF(AND(I73=1,定員30名以上!I74="○",定員30名以上!I174&lt;5),1,IF(AND(I73=0,定員30名以上!I74="○"),1,0)))</f>
        <v>0</v>
      </c>
      <c r="BD73" s="560">
        <f>IF(AND(J73=1,定員30名以上!J74="○",定員30名以上!J174&gt;=5),2,IF(AND(J73=1,定員30名以上!J74="○",定員30名以上!J174&lt;5),1,IF(AND(J73=0,定員30名以上!J74="○"),1,0)))</f>
        <v>0</v>
      </c>
      <c r="BE73" s="560">
        <f>IF(AND(K73=1,定員30名以上!K74="○",定員30名以上!K174&gt;=5),2,IF(AND(K73=1,定員30名以上!K74="○",定員30名以上!K174&lt;5),1,IF(AND(K73=0,定員30名以上!K74="○"),1,0)))</f>
        <v>0</v>
      </c>
      <c r="BF73" s="560">
        <f>IF(AND(L73=1,定員30名以上!L74="○",定員30名以上!L174&gt;=5),2,IF(AND(L73=1,定員30名以上!L74="○",定員30名以上!L174&lt;5),1,IF(AND(L73=0,定員30名以上!L74="○"),1,0)))</f>
        <v>0</v>
      </c>
      <c r="BG73" s="560">
        <f>IF(AND(M73=1,定員30名以上!M74="○",定員30名以上!M174&gt;=5),2,IF(AND(M73=1,定員30名以上!M74="○",定員30名以上!M174&lt;5),1,IF(AND(M73=0,定員30名以上!M74="○"),1,0)))</f>
        <v>0</v>
      </c>
      <c r="BH73" s="560">
        <f>IF(AND(N73=1,定員30名以上!N74="○",定員30名以上!N174&gt;=5),2,IF(AND(N73=1,定員30名以上!N74="○",定員30名以上!N174&lt;5),1,IF(AND(N73=0,定員30名以上!N74="○"),1,0)))</f>
        <v>0</v>
      </c>
      <c r="BI73" s="560">
        <f>IF(AND(O73=1,定員30名以上!O74="○",定員30名以上!O174&gt;=5),2,IF(AND(O73=1,定員30名以上!O74="○",定員30名以上!O174&lt;5),1,IF(AND(O73=0,定員30名以上!O74="○"),1,0)))</f>
        <v>0</v>
      </c>
      <c r="BJ73" s="560">
        <f>IF(AND(P73=1,定員30名以上!P74="○",定員30名以上!P174&gt;=5),2,IF(AND(P73=1,定員30名以上!P74="○",定員30名以上!P174&lt;5),1,IF(AND(P73=0,定員30名以上!P74="○"),1,0)))</f>
        <v>0</v>
      </c>
      <c r="BK73" s="560">
        <f>IF(AND(Q73=1,定員30名以上!Q74="○",定員30名以上!Q174&gt;=5),2,IF(AND(Q73=1,定員30名以上!Q74="○",定員30名以上!Q174&lt;5),1,IF(AND(Q73=0,定員30名以上!Q74="○"),1,0)))</f>
        <v>0</v>
      </c>
      <c r="BL73" s="560">
        <f>IF(AND(R73=1,定員30名以上!R74="○",定員30名以上!R174&gt;=5),2,IF(AND(R73=1,定員30名以上!R74="○",定員30名以上!R174&lt;5),1,IF(AND(R73=0,定員30名以上!R74="○"),1,0)))</f>
        <v>0</v>
      </c>
      <c r="BM73" s="560">
        <f>IF(AND(S73=1,定員30名以上!S74="○",定員30名以上!S174&gt;=5),2,IF(AND(S73=1,定員30名以上!S74="○",定員30名以上!S174&lt;5),1,IF(AND(S73=0,定員30名以上!S74="○"),1,0)))</f>
        <v>0</v>
      </c>
      <c r="BN73" s="560">
        <f>IF(AND(T73=1,定員30名以上!T74="○",定員30名以上!T174&gt;=5),2,IF(AND(T73=1,定員30名以上!T74="○",定員30名以上!T174&lt;5),1,IF(AND(T73=0,定員30名以上!T74="○"),1,0)))</f>
        <v>0</v>
      </c>
      <c r="BO73" s="560">
        <f>IF(AND(U73=1,定員30名以上!U74="○",定員30名以上!U174&gt;=5),2,IF(AND(U73=1,定員30名以上!U74="○",定員30名以上!U174&lt;5),1,IF(AND(U73=0,定員30名以上!U74="○"),1,0)))</f>
        <v>0</v>
      </c>
      <c r="BP73" s="560">
        <f>IF(AND(V73=1,定員30名以上!V74="○",定員30名以上!V174&gt;=5),2,IF(AND(V73=1,定員30名以上!V74="○",定員30名以上!V174&lt;5),1,IF(AND(V73=0,定員30名以上!V74="○"),1,0)))</f>
        <v>0</v>
      </c>
      <c r="BQ73" s="560">
        <f>IF(AND(W73=1,定員30名以上!W74="○",定員30名以上!W174&gt;=5),2,IF(AND(W73=1,定員30名以上!W74="○",定員30名以上!W174&lt;5),1,IF(AND(W73=0,定員30名以上!W74="○"),1,0)))</f>
        <v>0</v>
      </c>
      <c r="BR73" s="560">
        <f>IF(AND(X73=1,定員30名以上!X74="○",定員30名以上!X174&gt;=5),2,IF(AND(X73=1,定員30名以上!X74="○",定員30名以上!X174&lt;5),1,IF(AND(X73=0,定員30名以上!X74="○"),1,0)))</f>
        <v>0</v>
      </c>
      <c r="BS73" s="560">
        <f>IF(AND(Y73=1,定員30名以上!Y74="○",定員30名以上!Y174&gt;=5),2,IF(AND(Y73=1,定員30名以上!Y74="○",定員30名以上!Y174&lt;5),1,IF(AND(Y73=0,定員30名以上!Y74="○"),1,0)))</f>
        <v>0</v>
      </c>
      <c r="BT73" s="560">
        <f>IF(AND(Z73=1,定員30名以上!Z74="○",定員30名以上!Z174&gt;=5),2,IF(AND(Z73=1,定員30名以上!Z74="○",定員30名以上!Z174&lt;5),1,IF(AND(Z73=0,定員30名以上!Z74="○"),1,0)))</f>
        <v>0</v>
      </c>
      <c r="BU73" s="560">
        <f>IF(AND(AA73=1,定員30名以上!AA74="○",定員30名以上!AA174&gt;=5),2,IF(AND(AA73=1,定員30名以上!AA74="○",定員30名以上!AA174&lt;5),1,IF(AND(AA73=0,定員30名以上!AA74="○"),1,0)))</f>
        <v>0</v>
      </c>
      <c r="BV73" s="560">
        <f>IF(AND(AB73=1,定員30名以上!AB74="○",定員30名以上!AB174&gt;=5),2,IF(AND(AB73=1,定員30名以上!AB74="○",定員30名以上!AB174&lt;5),1,IF(AND(AB73=0,定員30名以上!AB74="○"),1,0)))</f>
        <v>0</v>
      </c>
      <c r="BW73" s="560">
        <f>IF(AND(AC73=1,定員30名以上!AC74="○",定員30名以上!AC174&gt;=5),2,IF(AND(AC73=1,定員30名以上!AC74="○",定員30名以上!AC174&lt;5),1,IF(AND(AC73=0,定員30名以上!AC74="○"),1,0)))</f>
        <v>0</v>
      </c>
      <c r="BX73" s="560">
        <f>IF(AND(AD73=1,定員30名以上!AD74="○",定員30名以上!AD174&gt;=5),2,IF(AND(AD73=1,定員30名以上!AD74="○",定員30名以上!AD174&lt;5),1,IF(AND(AD73=0,定員30名以上!AD74="○"),1,0)))</f>
        <v>0</v>
      </c>
      <c r="BY73" s="560">
        <f>IF(AND(AE73=1,定員30名以上!AE74="○",定員30名以上!AE174&gt;=5),2,IF(AND(AE73=1,定員30名以上!AE74="○",定員30名以上!AE174&lt;5),1,IF(AND(AE73=0,定員30名以上!AE74="○"),1,0)))</f>
        <v>0</v>
      </c>
      <c r="BZ73" s="560">
        <f>IF(AND(AF73=1,定員30名以上!AF74="○",定員30名以上!AF174&gt;=5),2,IF(AND(AF73=1,定員30名以上!AF74="○",定員30名以上!AF174&lt;5),1,IF(AND(AF73=0,定員30名以上!AF74="○"),1,0)))</f>
        <v>0</v>
      </c>
      <c r="CA73" s="560">
        <f>IF(AND(AG73=1,定員30名以上!AG74="○",定員30名以上!AG174&gt;=5),2,IF(AND(AG73=1,定員30名以上!AG74="○",定員30名以上!AG174&lt;5),1,IF(AND(AG73=0,定員30名以上!AG74="○"),1,0)))</f>
        <v>0</v>
      </c>
      <c r="CB73" s="560">
        <f>IF(AND(AH73=1,定員30名以上!AH74="○",定員30名以上!AH174&gt;=5),2,IF(AND(AH73=1,定員30名以上!AH74="○",定員30名以上!AH174&lt;5),1,IF(AND(AH73=0,定員30名以上!AH74="○"),1,0)))</f>
        <v>0</v>
      </c>
      <c r="CC73" s="560">
        <f>IF(AND(AI73=1,定員30名以上!AI74="○",定員30名以上!AI174&gt;=5),2,IF(AND(AI73=1,定員30名以上!AI74="○",定員30名以上!AI174&lt;5),1,IF(AND(AI73=0,定員30名以上!AI74="○"),1,0)))</f>
        <v>0</v>
      </c>
      <c r="CD73" s="560">
        <f>IF(AND(AJ73=1,定員30名以上!AJ74="○",定員30名以上!AJ174&gt;=5),2,IF(AND(AJ73=1,定員30名以上!AJ74="○",定員30名以上!AJ174&lt;5),1,IF(AND(AJ73=0,定員30名以上!AJ74="○"),1,0)))</f>
        <v>0</v>
      </c>
      <c r="CE73" s="560">
        <f>IF(AND(AK73=1,定員30名以上!AK74="○",定員30名以上!AK174&gt;=5),2,IF(AND(AK73=1,定員30名以上!AK74="○",定員30名以上!AK174&lt;5),1,IF(AND(AK73=0,定員30名以上!AK74="○"),1,0)))</f>
        <v>0</v>
      </c>
      <c r="CF73" s="560">
        <f>IF(AND(AL73=1,定員30名以上!AL74="○",定員30名以上!AL174&gt;=5),2,IF(AND(AL73=1,定員30名以上!AL74="○",定員30名以上!AL174&lt;5),1,IF(AND(AL73=0,定員30名以上!AL74="○"),1,0)))</f>
        <v>0</v>
      </c>
      <c r="CG73" s="560">
        <f>IF(AND(AM73=1,定員30名以上!AM74="○",定員30名以上!AM174&gt;=5),2,IF(AND(AM73=1,定員30名以上!AM74="○",定員30名以上!AM174&lt;5),1,IF(AND(AM73=0,定員30名以上!AM74="○"),1,0)))</f>
        <v>0</v>
      </c>
      <c r="CH73" s="560">
        <f>IF(AND(AN73=1,定員30名以上!AN74="○",定員30名以上!AN174&gt;=5),2,IF(AND(AN73=1,定員30名以上!AN74="○",定員30名以上!AN174&lt;5),1,IF(AND(AN73=0,定員30名以上!AN74="○"),1,0)))</f>
        <v>0</v>
      </c>
      <c r="CI73" s="560">
        <f>IF(AND(AO73=1,定員30名以上!AO74="○",定員30名以上!AO174&gt;=5),2,IF(AND(AO73=1,定員30名以上!AO74="○",定員30名以上!AO174&lt;5),1,IF(AND(AO73=0,定員30名以上!AO74="○"),1,0)))</f>
        <v>0</v>
      </c>
      <c r="CJ73" s="560">
        <f>IF(AND(AP73=1,定員30名以上!AP74="○",定員30名以上!AP174&gt;=5),2,IF(AND(AP73=1,定員30名以上!AP74="○",定員30名以上!AP174&lt;5),1,IF(AND(AP73=0,定員30名以上!AP74="○"),1,0)))</f>
        <v>0</v>
      </c>
      <c r="CK73" s="560">
        <f>IF(AND(AQ73=1,定員30名以上!AQ74="○",定員30名以上!AQ174&gt;=5),2,IF(AND(AQ73=1,定員30名以上!AQ74="○",定員30名以上!AQ174&lt;5),1,IF(AND(AQ73=0,定員30名以上!AQ74="○"),1,0)))</f>
        <v>0</v>
      </c>
      <c r="CL73" s="560">
        <f t="shared" si="8"/>
        <v>0</v>
      </c>
      <c r="CM73" s="560">
        <f t="shared" ref="CM73:CM107" si="30">COUNTIF(AW73:CK73,1)</f>
        <v>0</v>
      </c>
      <c r="CN73" s="560">
        <f t="shared" ref="CN73:CN107" si="31">CL73+CM73</f>
        <v>0</v>
      </c>
    </row>
    <row r="74" spans="1:92">
      <c r="A74" s="572">
        <v>67</v>
      </c>
      <c r="B74" s="573"/>
      <c r="C74" s="574">
        <f t="shared" si="26"/>
        <v>1</v>
      </c>
      <c r="D74" s="574">
        <f t="shared" si="26"/>
        <v>1</v>
      </c>
      <c r="E74" s="574">
        <f t="shared" si="26"/>
        <v>1</v>
      </c>
      <c r="F74" s="574">
        <f t="shared" si="26"/>
        <v>1</v>
      </c>
      <c r="G74" s="574">
        <f t="shared" si="26"/>
        <v>1</v>
      </c>
      <c r="H74" s="574">
        <f t="shared" si="26"/>
        <v>1</v>
      </c>
      <c r="I74" s="574">
        <f t="shared" si="26"/>
        <v>1</v>
      </c>
      <c r="J74" s="574">
        <f t="shared" si="26"/>
        <v>1</v>
      </c>
      <c r="K74" s="574">
        <f t="shared" si="26"/>
        <v>0</v>
      </c>
      <c r="L74" s="574">
        <f t="shared" si="26"/>
        <v>0</v>
      </c>
      <c r="M74" s="574">
        <f t="shared" si="26"/>
        <v>0</v>
      </c>
      <c r="N74" s="574">
        <f t="shared" si="26"/>
        <v>0</v>
      </c>
      <c r="O74" s="574">
        <f t="shared" si="26"/>
        <v>0</v>
      </c>
      <c r="P74" s="574">
        <f t="shared" si="26"/>
        <v>0</v>
      </c>
      <c r="Q74" s="574">
        <f t="shared" si="26"/>
        <v>0</v>
      </c>
      <c r="R74" s="574">
        <f t="shared" si="26"/>
        <v>0</v>
      </c>
      <c r="S74" s="574">
        <f t="shared" si="26"/>
        <v>0</v>
      </c>
      <c r="T74" s="574">
        <f t="shared" si="26"/>
        <v>0</v>
      </c>
      <c r="U74" s="574">
        <f t="shared" si="26"/>
        <v>1</v>
      </c>
      <c r="V74" s="574">
        <f t="shared" si="26"/>
        <v>1</v>
      </c>
      <c r="W74" s="574">
        <f t="shared" si="26"/>
        <v>1</v>
      </c>
      <c r="X74" s="574">
        <f t="shared" si="26"/>
        <v>1</v>
      </c>
      <c r="Y74" s="574">
        <f t="shared" si="26"/>
        <v>1</v>
      </c>
      <c r="Z74" s="574">
        <f t="shared" si="26"/>
        <v>1</v>
      </c>
      <c r="AA74" s="574">
        <f t="shared" si="26"/>
        <v>1</v>
      </c>
      <c r="AB74" s="574">
        <f t="shared" si="26"/>
        <v>0</v>
      </c>
      <c r="AC74" s="574">
        <f t="shared" si="26"/>
        <v>0</v>
      </c>
      <c r="AD74" s="574">
        <f t="shared" si="26"/>
        <v>0</v>
      </c>
      <c r="AE74" s="574">
        <f t="shared" si="26"/>
        <v>0</v>
      </c>
      <c r="AF74" s="574">
        <f t="shared" si="26"/>
        <v>0</v>
      </c>
      <c r="AG74" s="574">
        <f t="shared" si="26"/>
        <v>0</v>
      </c>
      <c r="AH74" s="574">
        <f t="shared" si="26"/>
        <v>0</v>
      </c>
      <c r="AI74" s="574">
        <f t="shared" si="26"/>
        <v>0</v>
      </c>
      <c r="AJ74" s="574">
        <f t="shared" si="26"/>
        <v>0</v>
      </c>
      <c r="AK74" s="574">
        <f t="shared" si="26"/>
        <v>0</v>
      </c>
      <c r="AL74" s="574">
        <f t="shared" si="26"/>
        <v>0</v>
      </c>
      <c r="AM74" s="574">
        <f t="shared" si="26"/>
        <v>0</v>
      </c>
      <c r="AN74" s="574">
        <f t="shared" si="26"/>
        <v>0</v>
      </c>
      <c r="AO74" s="574">
        <f t="shared" si="26"/>
        <v>0</v>
      </c>
      <c r="AP74" s="574">
        <f t="shared" si="26"/>
        <v>0</v>
      </c>
      <c r="AQ74" s="574">
        <f t="shared" si="26"/>
        <v>0</v>
      </c>
      <c r="AR74" s="572">
        <f t="shared" si="27"/>
        <v>0</v>
      </c>
      <c r="AS74" s="572">
        <f t="shared" si="28"/>
        <v>0</v>
      </c>
      <c r="AT74" s="572">
        <f t="shared" si="29"/>
        <v>0</v>
      </c>
      <c r="AV74" s="575"/>
      <c r="AW74" s="560">
        <f>IF(AND(C74=1,定員30名以上!C75="○",定員30名以上!C175&gt;=5),2,IF(AND(C74=1,定員30名以上!C75="○",定員30名以上!C175&lt;5),1,IF(AND(C74=0,定員30名以上!C75="○"),1,0)))</f>
        <v>0</v>
      </c>
      <c r="AX74" s="560">
        <f>IF(AND(D74=1,定員30名以上!D75="○",定員30名以上!D175&gt;=5),2,IF(AND(D74=1,定員30名以上!D75="○",定員30名以上!D175&lt;5),1,IF(AND(D74=0,定員30名以上!D75="○"),1,0)))</f>
        <v>0</v>
      </c>
      <c r="AY74" s="560">
        <f>IF(AND(E74=1,定員30名以上!E75="○",定員30名以上!E175&gt;=5),2,IF(AND(E74=1,定員30名以上!E75="○",定員30名以上!E175&lt;5),1,IF(AND(E74=0,定員30名以上!E75="○"),1,0)))</f>
        <v>0</v>
      </c>
      <c r="AZ74" s="560">
        <f>IF(AND(F74=1,定員30名以上!F75="○",定員30名以上!F175&gt;=5),2,IF(AND(F74=1,定員30名以上!F75="○",定員30名以上!F175&lt;5),1,IF(AND(F74=0,定員30名以上!F75="○"),1,0)))</f>
        <v>0</v>
      </c>
      <c r="BA74" s="560">
        <f>IF(AND(G74=1,定員30名以上!G75="○",定員30名以上!G175&gt;=5),2,IF(AND(G74=1,定員30名以上!G75="○",定員30名以上!G175&lt;5),1,IF(AND(G74=0,定員30名以上!G75="○"),1,0)))</f>
        <v>0</v>
      </c>
      <c r="BB74" s="560">
        <f>IF(AND(H74=1,定員30名以上!H75="○",定員30名以上!H175&gt;=5),2,IF(AND(H74=1,定員30名以上!H75="○",定員30名以上!H175&lt;5),1,IF(AND(H74=0,定員30名以上!H75="○"),1,0)))</f>
        <v>0</v>
      </c>
      <c r="BC74" s="560">
        <f>IF(AND(I74=1,定員30名以上!I75="○",定員30名以上!I175&gt;=5),2,IF(AND(I74=1,定員30名以上!I75="○",定員30名以上!I175&lt;5),1,IF(AND(I74=0,定員30名以上!I75="○"),1,0)))</f>
        <v>0</v>
      </c>
      <c r="BD74" s="560">
        <f>IF(AND(J74=1,定員30名以上!J75="○",定員30名以上!J175&gt;=5),2,IF(AND(J74=1,定員30名以上!J75="○",定員30名以上!J175&lt;5),1,IF(AND(J74=0,定員30名以上!J75="○"),1,0)))</f>
        <v>0</v>
      </c>
      <c r="BE74" s="560">
        <f>IF(AND(K74=1,定員30名以上!K75="○",定員30名以上!K175&gt;=5),2,IF(AND(K74=1,定員30名以上!K75="○",定員30名以上!K175&lt;5),1,IF(AND(K74=0,定員30名以上!K75="○"),1,0)))</f>
        <v>0</v>
      </c>
      <c r="BF74" s="560">
        <f>IF(AND(L74=1,定員30名以上!L75="○",定員30名以上!L175&gt;=5),2,IF(AND(L74=1,定員30名以上!L75="○",定員30名以上!L175&lt;5),1,IF(AND(L74=0,定員30名以上!L75="○"),1,0)))</f>
        <v>0</v>
      </c>
      <c r="BG74" s="560">
        <f>IF(AND(M74=1,定員30名以上!M75="○",定員30名以上!M175&gt;=5),2,IF(AND(M74=1,定員30名以上!M75="○",定員30名以上!M175&lt;5),1,IF(AND(M74=0,定員30名以上!M75="○"),1,0)))</f>
        <v>0</v>
      </c>
      <c r="BH74" s="560">
        <f>IF(AND(N74=1,定員30名以上!N75="○",定員30名以上!N175&gt;=5),2,IF(AND(N74=1,定員30名以上!N75="○",定員30名以上!N175&lt;5),1,IF(AND(N74=0,定員30名以上!N75="○"),1,0)))</f>
        <v>0</v>
      </c>
      <c r="BI74" s="560">
        <f>IF(AND(O74=1,定員30名以上!O75="○",定員30名以上!O175&gt;=5),2,IF(AND(O74=1,定員30名以上!O75="○",定員30名以上!O175&lt;5),1,IF(AND(O74=0,定員30名以上!O75="○"),1,0)))</f>
        <v>0</v>
      </c>
      <c r="BJ74" s="560">
        <f>IF(AND(P74=1,定員30名以上!P75="○",定員30名以上!P175&gt;=5),2,IF(AND(P74=1,定員30名以上!P75="○",定員30名以上!P175&lt;5),1,IF(AND(P74=0,定員30名以上!P75="○"),1,0)))</f>
        <v>0</v>
      </c>
      <c r="BK74" s="560">
        <f>IF(AND(Q74=1,定員30名以上!Q75="○",定員30名以上!Q175&gt;=5),2,IF(AND(Q74=1,定員30名以上!Q75="○",定員30名以上!Q175&lt;5),1,IF(AND(Q74=0,定員30名以上!Q75="○"),1,0)))</f>
        <v>0</v>
      </c>
      <c r="BL74" s="560">
        <f>IF(AND(R74=1,定員30名以上!R75="○",定員30名以上!R175&gt;=5),2,IF(AND(R74=1,定員30名以上!R75="○",定員30名以上!R175&lt;5),1,IF(AND(R74=0,定員30名以上!R75="○"),1,0)))</f>
        <v>0</v>
      </c>
      <c r="BM74" s="560">
        <f>IF(AND(S74=1,定員30名以上!S75="○",定員30名以上!S175&gt;=5),2,IF(AND(S74=1,定員30名以上!S75="○",定員30名以上!S175&lt;5),1,IF(AND(S74=0,定員30名以上!S75="○"),1,0)))</f>
        <v>0</v>
      </c>
      <c r="BN74" s="560">
        <f>IF(AND(T74=1,定員30名以上!T75="○",定員30名以上!T175&gt;=5),2,IF(AND(T74=1,定員30名以上!T75="○",定員30名以上!T175&lt;5),1,IF(AND(T74=0,定員30名以上!T75="○"),1,0)))</f>
        <v>0</v>
      </c>
      <c r="BO74" s="560">
        <f>IF(AND(U74=1,定員30名以上!U75="○",定員30名以上!U175&gt;=5),2,IF(AND(U74=1,定員30名以上!U75="○",定員30名以上!U175&lt;5),1,IF(AND(U74=0,定員30名以上!U75="○"),1,0)))</f>
        <v>0</v>
      </c>
      <c r="BP74" s="560">
        <f>IF(AND(V74=1,定員30名以上!V75="○",定員30名以上!V175&gt;=5),2,IF(AND(V74=1,定員30名以上!V75="○",定員30名以上!V175&lt;5),1,IF(AND(V74=0,定員30名以上!V75="○"),1,0)))</f>
        <v>0</v>
      </c>
      <c r="BQ74" s="560">
        <f>IF(AND(W74=1,定員30名以上!W75="○",定員30名以上!W175&gt;=5),2,IF(AND(W74=1,定員30名以上!W75="○",定員30名以上!W175&lt;5),1,IF(AND(W74=0,定員30名以上!W75="○"),1,0)))</f>
        <v>0</v>
      </c>
      <c r="BR74" s="560">
        <f>IF(AND(X74=1,定員30名以上!X75="○",定員30名以上!X175&gt;=5),2,IF(AND(X74=1,定員30名以上!X75="○",定員30名以上!X175&lt;5),1,IF(AND(X74=0,定員30名以上!X75="○"),1,0)))</f>
        <v>0</v>
      </c>
      <c r="BS74" s="560">
        <f>IF(AND(Y74=1,定員30名以上!Y75="○",定員30名以上!Y175&gt;=5),2,IF(AND(Y74=1,定員30名以上!Y75="○",定員30名以上!Y175&lt;5),1,IF(AND(Y74=0,定員30名以上!Y75="○"),1,0)))</f>
        <v>0</v>
      </c>
      <c r="BT74" s="560">
        <f>IF(AND(Z74=1,定員30名以上!Z75="○",定員30名以上!Z175&gt;=5),2,IF(AND(Z74=1,定員30名以上!Z75="○",定員30名以上!Z175&lt;5),1,IF(AND(Z74=0,定員30名以上!Z75="○"),1,0)))</f>
        <v>0</v>
      </c>
      <c r="BU74" s="560">
        <f>IF(AND(AA74=1,定員30名以上!AA75="○",定員30名以上!AA175&gt;=5),2,IF(AND(AA74=1,定員30名以上!AA75="○",定員30名以上!AA175&lt;5),1,IF(AND(AA74=0,定員30名以上!AA75="○"),1,0)))</f>
        <v>0</v>
      </c>
      <c r="BV74" s="560">
        <f>IF(AND(AB74=1,定員30名以上!AB75="○",定員30名以上!AB175&gt;=5),2,IF(AND(AB74=1,定員30名以上!AB75="○",定員30名以上!AB175&lt;5),1,IF(AND(AB74=0,定員30名以上!AB75="○"),1,0)))</f>
        <v>0</v>
      </c>
      <c r="BW74" s="560">
        <f>IF(AND(AC74=1,定員30名以上!AC75="○",定員30名以上!AC175&gt;=5),2,IF(AND(AC74=1,定員30名以上!AC75="○",定員30名以上!AC175&lt;5),1,IF(AND(AC74=0,定員30名以上!AC75="○"),1,0)))</f>
        <v>0</v>
      </c>
      <c r="BX74" s="560">
        <f>IF(AND(AD74=1,定員30名以上!AD75="○",定員30名以上!AD175&gt;=5),2,IF(AND(AD74=1,定員30名以上!AD75="○",定員30名以上!AD175&lt;5),1,IF(AND(AD74=0,定員30名以上!AD75="○"),1,0)))</f>
        <v>0</v>
      </c>
      <c r="BY74" s="560">
        <f>IF(AND(AE74=1,定員30名以上!AE75="○",定員30名以上!AE175&gt;=5),2,IF(AND(AE74=1,定員30名以上!AE75="○",定員30名以上!AE175&lt;5),1,IF(AND(AE74=0,定員30名以上!AE75="○"),1,0)))</f>
        <v>0</v>
      </c>
      <c r="BZ74" s="560">
        <f>IF(AND(AF74=1,定員30名以上!AF75="○",定員30名以上!AF175&gt;=5),2,IF(AND(AF74=1,定員30名以上!AF75="○",定員30名以上!AF175&lt;5),1,IF(AND(AF74=0,定員30名以上!AF75="○"),1,0)))</f>
        <v>0</v>
      </c>
      <c r="CA74" s="560">
        <f>IF(AND(AG74=1,定員30名以上!AG75="○",定員30名以上!AG175&gt;=5),2,IF(AND(AG74=1,定員30名以上!AG75="○",定員30名以上!AG175&lt;5),1,IF(AND(AG74=0,定員30名以上!AG75="○"),1,0)))</f>
        <v>0</v>
      </c>
      <c r="CB74" s="560">
        <f>IF(AND(AH74=1,定員30名以上!AH75="○",定員30名以上!AH175&gt;=5),2,IF(AND(AH74=1,定員30名以上!AH75="○",定員30名以上!AH175&lt;5),1,IF(AND(AH74=0,定員30名以上!AH75="○"),1,0)))</f>
        <v>0</v>
      </c>
      <c r="CC74" s="560">
        <f>IF(AND(AI74=1,定員30名以上!AI75="○",定員30名以上!AI175&gt;=5),2,IF(AND(AI74=1,定員30名以上!AI75="○",定員30名以上!AI175&lt;5),1,IF(AND(AI74=0,定員30名以上!AI75="○"),1,0)))</f>
        <v>0</v>
      </c>
      <c r="CD74" s="560">
        <f>IF(AND(AJ74=1,定員30名以上!AJ75="○",定員30名以上!AJ175&gt;=5),2,IF(AND(AJ74=1,定員30名以上!AJ75="○",定員30名以上!AJ175&lt;5),1,IF(AND(AJ74=0,定員30名以上!AJ75="○"),1,0)))</f>
        <v>0</v>
      </c>
      <c r="CE74" s="560">
        <f>IF(AND(AK74=1,定員30名以上!AK75="○",定員30名以上!AK175&gt;=5),2,IF(AND(AK74=1,定員30名以上!AK75="○",定員30名以上!AK175&lt;5),1,IF(AND(AK74=0,定員30名以上!AK75="○"),1,0)))</f>
        <v>0</v>
      </c>
      <c r="CF74" s="560">
        <f>IF(AND(AL74=1,定員30名以上!AL75="○",定員30名以上!AL175&gt;=5),2,IF(AND(AL74=1,定員30名以上!AL75="○",定員30名以上!AL175&lt;5),1,IF(AND(AL74=0,定員30名以上!AL75="○"),1,0)))</f>
        <v>0</v>
      </c>
      <c r="CG74" s="560">
        <f>IF(AND(AM74=1,定員30名以上!AM75="○",定員30名以上!AM175&gt;=5),2,IF(AND(AM74=1,定員30名以上!AM75="○",定員30名以上!AM175&lt;5),1,IF(AND(AM74=0,定員30名以上!AM75="○"),1,0)))</f>
        <v>0</v>
      </c>
      <c r="CH74" s="560">
        <f>IF(AND(AN74=1,定員30名以上!AN75="○",定員30名以上!AN175&gt;=5),2,IF(AND(AN74=1,定員30名以上!AN75="○",定員30名以上!AN175&lt;5),1,IF(AND(AN74=0,定員30名以上!AN75="○"),1,0)))</f>
        <v>0</v>
      </c>
      <c r="CI74" s="560">
        <f>IF(AND(AO74=1,定員30名以上!AO75="○",定員30名以上!AO175&gt;=5),2,IF(AND(AO74=1,定員30名以上!AO75="○",定員30名以上!AO175&lt;5),1,IF(AND(AO74=0,定員30名以上!AO75="○"),1,0)))</f>
        <v>0</v>
      </c>
      <c r="CJ74" s="560">
        <f>IF(AND(AP74=1,定員30名以上!AP75="○",定員30名以上!AP175&gt;=5),2,IF(AND(AP74=1,定員30名以上!AP75="○",定員30名以上!AP175&lt;5),1,IF(AND(AP74=0,定員30名以上!AP75="○"),1,0)))</f>
        <v>0</v>
      </c>
      <c r="CK74" s="560">
        <f>IF(AND(AQ74=1,定員30名以上!AQ75="○",定員30名以上!AQ175&gt;=5),2,IF(AND(AQ74=1,定員30名以上!AQ75="○",定員30名以上!AQ175&lt;5),1,IF(AND(AQ74=0,定員30名以上!AQ75="○"),1,0)))</f>
        <v>0</v>
      </c>
      <c r="CL74" s="560">
        <f t="shared" ref="CL74:CL107" si="32">COUNTIF(AW74:CK74,2)</f>
        <v>0</v>
      </c>
      <c r="CM74" s="560">
        <f t="shared" si="30"/>
        <v>0</v>
      </c>
      <c r="CN74" s="560">
        <f t="shared" si="31"/>
        <v>0</v>
      </c>
    </row>
    <row r="75" spans="1:92">
      <c r="A75" s="572">
        <v>68</v>
      </c>
      <c r="B75" s="573"/>
      <c r="C75" s="574">
        <f t="shared" si="26"/>
        <v>1</v>
      </c>
      <c r="D75" s="574">
        <f t="shared" si="26"/>
        <v>1</v>
      </c>
      <c r="E75" s="574">
        <f t="shared" si="26"/>
        <v>1</v>
      </c>
      <c r="F75" s="574">
        <f t="shared" si="26"/>
        <v>1</v>
      </c>
      <c r="G75" s="574">
        <f t="shared" si="26"/>
        <v>1</v>
      </c>
      <c r="H75" s="574">
        <f t="shared" si="26"/>
        <v>1</v>
      </c>
      <c r="I75" s="574">
        <f t="shared" si="26"/>
        <v>1</v>
      </c>
      <c r="J75" s="574">
        <f t="shared" si="26"/>
        <v>1</v>
      </c>
      <c r="K75" s="574">
        <f t="shared" si="26"/>
        <v>0</v>
      </c>
      <c r="L75" s="574">
        <f t="shared" si="26"/>
        <v>0</v>
      </c>
      <c r="M75" s="574">
        <f t="shared" si="26"/>
        <v>0</v>
      </c>
      <c r="N75" s="574">
        <f t="shared" si="26"/>
        <v>0</v>
      </c>
      <c r="O75" s="574">
        <f t="shared" si="26"/>
        <v>0</v>
      </c>
      <c r="P75" s="574">
        <f t="shared" si="26"/>
        <v>0</v>
      </c>
      <c r="Q75" s="574">
        <f t="shared" si="26"/>
        <v>0</v>
      </c>
      <c r="R75" s="574">
        <f t="shared" si="26"/>
        <v>0</v>
      </c>
      <c r="S75" s="574">
        <f t="shared" si="26"/>
        <v>0</v>
      </c>
      <c r="T75" s="574">
        <f t="shared" si="26"/>
        <v>0</v>
      </c>
      <c r="U75" s="574">
        <f t="shared" si="26"/>
        <v>1</v>
      </c>
      <c r="V75" s="574">
        <f t="shared" si="26"/>
        <v>1</v>
      </c>
      <c r="W75" s="574">
        <f t="shared" si="26"/>
        <v>1</v>
      </c>
      <c r="X75" s="574">
        <f t="shared" si="26"/>
        <v>1</v>
      </c>
      <c r="Y75" s="574">
        <f t="shared" si="26"/>
        <v>1</v>
      </c>
      <c r="Z75" s="574">
        <f t="shared" si="26"/>
        <v>1</v>
      </c>
      <c r="AA75" s="574">
        <f t="shared" si="26"/>
        <v>1</v>
      </c>
      <c r="AB75" s="574">
        <f t="shared" si="26"/>
        <v>0</v>
      </c>
      <c r="AC75" s="574">
        <f t="shared" si="26"/>
        <v>0</v>
      </c>
      <c r="AD75" s="574">
        <f t="shared" si="26"/>
        <v>0</v>
      </c>
      <c r="AE75" s="574">
        <f t="shared" si="26"/>
        <v>0</v>
      </c>
      <c r="AF75" s="574">
        <f t="shared" si="26"/>
        <v>0</v>
      </c>
      <c r="AG75" s="574">
        <f t="shared" si="26"/>
        <v>0</v>
      </c>
      <c r="AH75" s="574">
        <f t="shared" si="26"/>
        <v>0</v>
      </c>
      <c r="AI75" s="574">
        <f t="shared" si="26"/>
        <v>0</v>
      </c>
      <c r="AJ75" s="574">
        <f t="shared" si="26"/>
        <v>0</v>
      </c>
      <c r="AK75" s="574">
        <f t="shared" si="26"/>
        <v>0</v>
      </c>
      <c r="AL75" s="574">
        <f t="shared" si="26"/>
        <v>0</v>
      </c>
      <c r="AM75" s="574">
        <f t="shared" si="26"/>
        <v>0</v>
      </c>
      <c r="AN75" s="574">
        <f t="shared" si="26"/>
        <v>0</v>
      </c>
      <c r="AO75" s="574">
        <f t="shared" si="26"/>
        <v>0</v>
      </c>
      <c r="AP75" s="574">
        <f t="shared" si="26"/>
        <v>0</v>
      </c>
      <c r="AQ75" s="574">
        <f t="shared" si="26"/>
        <v>0</v>
      </c>
      <c r="AR75" s="572">
        <f t="shared" si="27"/>
        <v>0</v>
      </c>
      <c r="AS75" s="572">
        <f t="shared" si="28"/>
        <v>0</v>
      </c>
      <c r="AT75" s="572">
        <f t="shared" si="29"/>
        <v>0</v>
      </c>
      <c r="AV75" s="575"/>
      <c r="AW75" s="560">
        <f>IF(AND(C75=1,定員30名以上!C76="○",定員30名以上!C176&gt;=5),2,IF(AND(C75=1,定員30名以上!C76="○",定員30名以上!C176&lt;5),1,IF(AND(C75=0,定員30名以上!C76="○"),1,0)))</f>
        <v>0</v>
      </c>
      <c r="AX75" s="560">
        <f>IF(AND(D75=1,定員30名以上!D76="○",定員30名以上!D176&gt;=5),2,IF(AND(D75=1,定員30名以上!D76="○",定員30名以上!D176&lt;5),1,IF(AND(D75=0,定員30名以上!D76="○"),1,0)))</f>
        <v>0</v>
      </c>
      <c r="AY75" s="560">
        <f>IF(AND(E75=1,定員30名以上!E76="○",定員30名以上!E176&gt;=5),2,IF(AND(E75=1,定員30名以上!E76="○",定員30名以上!E176&lt;5),1,IF(AND(E75=0,定員30名以上!E76="○"),1,0)))</f>
        <v>0</v>
      </c>
      <c r="AZ75" s="560">
        <f>IF(AND(F75=1,定員30名以上!F76="○",定員30名以上!F176&gt;=5),2,IF(AND(F75=1,定員30名以上!F76="○",定員30名以上!F176&lt;5),1,IF(AND(F75=0,定員30名以上!F76="○"),1,0)))</f>
        <v>0</v>
      </c>
      <c r="BA75" s="560">
        <f>IF(AND(G75=1,定員30名以上!G76="○",定員30名以上!G176&gt;=5),2,IF(AND(G75=1,定員30名以上!G76="○",定員30名以上!G176&lt;5),1,IF(AND(G75=0,定員30名以上!G76="○"),1,0)))</f>
        <v>0</v>
      </c>
      <c r="BB75" s="560">
        <f>IF(AND(H75=1,定員30名以上!H76="○",定員30名以上!H176&gt;=5),2,IF(AND(H75=1,定員30名以上!H76="○",定員30名以上!H176&lt;5),1,IF(AND(H75=0,定員30名以上!H76="○"),1,0)))</f>
        <v>0</v>
      </c>
      <c r="BC75" s="560">
        <f>IF(AND(I75=1,定員30名以上!I76="○",定員30名以上!I176&gt;=5),2,IF(AND(I75=1,定員30名以上!I76="○",定員30名以上!I176&lt;5),1,IF(AND(I75=0,定員30名以上!I76="○"),1,0)))</f>
        <v>0</v>
      </c>
      <c r="BD75" s="560">
        <f>IF(AND(J75=1,定員30名以上!J76="○",定員30名以上!J176&gt;=5),2,IF(AND(J75=1,定員30名以上!J76="○",定員30名以上!J176&lt;5),1,IF(AND(J75=0,定員30名以上!J76="○"),1,0)))</f>
        <v>0</v>
      </c>
      <c r="BE75" s="560">
        <f>IF(AND(K75=1,定員30名以上!K76="○",定員30名以上!K176&gt;=5),2,IF(AND(K75=1,定員30名以上!K76="○",定員30名以上!K176&lt;5),1,IF(AND(K75=0,定員30名以上!K76="○"),1,0)))</f>
        <v>0</v>
      </c>
      <c r="BF75" s="560">
        <f>IF(AND(L75=1,定員30名以上!L76="○",定員30名以上!L176&gt;=5),2,IF(AND(L75=1,定員30名以上!L76="○",定員30名以上!L176&lt;5),1,IF(AND(L75=0,定員30名以上!L76="○"),1,0)))</f>
        <v>0</v>
      </c>
      <c r="BG75" s="560">
        <f>IF(AND(M75=1,定員30名以上!M76="○",定員30名以上!M176&gt;=5),2,IF(AND(M75=1,定員30名以上!M76="○",定員30名以上!M176&lt;5),1,IF(AND(M75=0,定員30名以上!M76="○"),1,0)))</f>
        <v>0</v>
      </c>
      <c r="BH75" s="560">
        <f>IF(AND(N75=1,定員30名以上!N76="○",定員30名以上!N176&gt;=5),2,IF(AND(N75=1,定員30名以上!N76="○",定員30名以上!N176&lt;5),1,IF(AND(N75=0,定員30名以上!N76="○"),1,0)))</f>
        <v>0</v>
      </c>
      <c r="BI75" s="560">
        <f>IF(AND(O75=1,定員30名以上!O76="○",定員30名以上!O176&gt;=5),2,IF(AND(O75=1,定員30名以上!O76="○",定員30名以上!O176&lt;5),1,IF(AND(O75=0,定員30名以上!O76="○"),1,0)))</f>
        <v>0</v>
      </c>
      <c r="BJ75" s="560">
        <f>IF(AND(P75=1,定員30名以上!P76="○",定員30名以上!P176&gt;=5),2,IF(AND(P75=1,定員30名以上!P76="○",定員30名以上!P176&lt;5),1,IF(AND(P75=0,定員30名以上!P76="○"),1,0)))</f>
        <v>0</v>
      </c>
      <c r="BK75" s="560">
        <f>IF(AND(Q75=1,定員30名以上!Q76="○",定員30名以上!Q176&gt;=5),2,IF(AND(Q75=1,定員30名以上!Q76="○",定員30名以上!Q176&lt;5),1,IF(AND(Q75=0,定員30名以上!Q76="○"),1,0)))</f>
        <v>0</v>
      </c>
      <c r="BL75" s="560">
        <f>IF(AND(R75=1,定員30名以上!R76="○",定員30名以上!R176&gt;=5),2,IF(AND(R75=1,定員30名以上!R76="○",定員30名以上!R176&lt;5),1,IF(AND(R75=0,定員30名以上!R76="○"),1,0)))</f>
        <v>0</v>
      </c>
      <c r="BM75" s="560">
        <f>IF(AND(S75=1,定員30名以上!S76="○",定員30名以上!S176&gt;=5),2,IF(AND(S75=1,定員30名以上!S76="○",定員30名以上!S176&lt;5),1,IF(AND(S75=0,定員30名以上!S76="○"),1,0)))</f>
        <v>0</v>
      </c>
      <c r="BN75" s="560">
        <f>IF(AND(T75=1,定員30名以上!T76="○",定員30名以上!T176&gt;=5),2,IF(AND(T75=1,定員30名以上!T76="○",定員30名以上!T176&lt;5),1,IF(AND(T75=0,定員30名以上!T76="○"),1,0)))</f>
        <v>0</v>
      </c>
      <c r="BO75" s="560">
        <f>IF(AND(U75=1,定員30名以上!U76="○",定員30名以上!U176&gt;=5),2,IF(AND(U75=1,定員30名以上!U76="○",定員30名以上!U176&lt;5),1,IF(AND(U75=0,定員30名以上!U76="○"),1,0)))</f>
        <v>0</v>
      </c>
      <c r="BP75" s="560">
        <f>IF(AND(V75=1,定員30名以上!V76="○",定員30名以上!V176&gt;=5),2,IF(AND(V75=1,定員30名以上!V76="○",定員30名以上!V176&lt;5),1,IF(AND(V75=0,定員30名以上!V76="○"),1,0)))</f>
        <v>0</v>
      </c>
      <c r="BQ75" s="560">
        <f>IF(AND(W75=1,定員30名以上!W76="○",定員30名以上!W176&gt;=5),2,IF(AND(W75=1,定員30名以上!W76="○",定員30名以上!W176&lt;5),1,IF(AND(W75=0,定員30名以上!W76="○"),1,0)))</f>
        <v>0</v>
      </c>
      <c r="BR75" s="560">
        <f>IF(AND(X75=1,定員30名以上!X76="○",定員30名以上!X176&gt;=5),2,IF(AND(X75=1,定員30名以上!X76="○",定員30名以上!X176&lt;5),1,IF(AND(X75=0,定員30名以上!X76="○"),1,0)))</f>
        <v>0</v>
      </c>
      <c r="BS75" s="560">
        <f>IF(AND(Y75=1,定員30名以上!Y76="○",定員30名以上!Y176&gt;=5),2,IF(AND(Y75=1,定員30名以上!Y76="○",定員30名以上!Y176&lt;5),1,IF(AND(Y75=0,定員30名以上!Y76="○"),1,0)))</f>
        <v>0</v>
      </c>
      <c r="BT75" s="560">
        <f>IF(AND(Z75=1,定員30名以上!Z76="○",定員30名以上!Z176&gt;=5),2,IF(AND(Z75=1,定員30名以上!Z76="○",定員30名以上!Z176&lt;5),1,IF(AND(Z75=0,定員30名以上!Z76="○"),1,0)))</f>
        <v>0</v>
      </c>
      <c r="BU75" s="560">
        <f>IF(AND(AA75=1,定員30名以上!AA76="○",定員30名以上!AA176&gt;=5),2,IF(AND(AA75=1,定員30名以上!AA76="○",定員30名以上!AA176&lt;5),1,IF(AND(AA75=0,定員30名以上!AA76="○"),1,0)))</f>
        <v>0</v>
      </c>
      <c r="BV75" s="560">
        <f>IF(AND(AB75=1,定員30名以上!AB76="○",定員30名以上!AB176&gt;=5),2,IF(AND(AB75=1,定員30名以上!AB76="○",定員30名以上!AB176&lt;5),1,IF(AND(AB75=0,定員30名以上!AB76="○"),1,0)))</f>
        <v>0</v>
      </c>
      <c r="BW75" s="560">
        <f>IF(AND(AC75=1,定員30名以上!AC76="○",定員30名以上!AC176&gt;=5),2,IF(AND(AC75=1,定員30名以上!AC76="○",定員30名以上!AC176&lt;5),1,IF(AND(AC75=0,定員30名以上!AC76="○"),1,0)))</f>
        <v>0</v>
      </c>
      <c r="BX75" s="560">
        <f>IF(AND(AD75=1,定員30名以上!AD76="○",定員30名以上!AD176&gt;=5),2,IF(AND(AD75=1,定員30名以上!AD76="○",定員30名以上!AD176&lt;5),1,IF(AND(AD75=0,定員30名以上!AD76="○"),1,0)))</f>
        <v>0</v>
      </c>
      <c r="BY75" s="560">
        <f>IF(AND(AE75=1,定員30名以上!AE76="○",定員30名以上!AE176&gt;=5),2,IF(AND(AE75=1,定員30名以上!AE76="○",定員30名以上!AE176&lt;5),1,IF(AND(AE75=0,定員30名以上!AE76="○"),1,0)))</f>
        <v>0</v>
      </c>
      <c r="BZ75" s="560">
        <f>IF(AND(AF75=1,定員30名以上!AF76="○",定員30名以上!AF176&gt;=5),2,IF(AND(AF75=1,定員30名以上!AF76="○",定員30名以上!AF176&lt;5),1,IF(AND(AF75=0,定員30名以上!AF76="○"),1,0)))</f>
        <v>0</v>
      </c>
      <c r="CA75" s="560">
        <f>IF(AND(AG75=1,定員30名以上!AG76="○",定員30名以上!AG176&gt;=5),2,IF(AND(AG75=1,定員30名以上!AG76="○",定員30名以上!AG176&lt;5),1,IF(AND(AG75=0,定員30名以上!AG76="○"),1,0)))</f>
        <v>0</v>
      </c>
      <c r="CB75" s="560">
        <f>IF(AND(AH75=1,定員30名以上!AH76="○",定員30名以上!AH176&gt;=5),2,IF(AND(AH75=1,定員30名以上!AH76="○",定員30名以上!AH176&lt;5),1,IF(AND(AH75=0,定員30名以上!AH76="○"),1,0)))</f>
        <v>0</v>
      </c>
      <c r="CC75" s="560">
        <f>IF(AND(AI75=1,定員30名以上!AI76="○",定員30名以上!AI176&gt;=5),2,IF(AND(AI75=1,定員30名以上!AI76="○",定員30名以上!AI176&lt;5),1,IF(AND(AI75=0,定員30名以上!AI76="○"),1,0)))</f>
        <v>0</v>
      </c>
      <c r="CD75" s="560">
        <f>IF(AND(AJ75=1,定員30名以上!AJ76="○",定員30名以上!AJ176&gt;=5),2,IF(AND(AJ75=1,定員30名以上!AJ76="○",定員30名以上!AJ176&lt;5),1,IF(AND(AJ75=0,定員30名以上!AJ76="○"),1,0)))</f>
        <v>0</v>
      </c>
      <c r="CE75" s="560">
        <f>IF(AND(AK75=1,定員30名以上!AK76="○",定員30名以上!AK176&gt;=5),2,IF(AND(AK75=1,定員30名以上!AK76="○",定員30名以上!AK176&lt;5),1,IF(AND(AK75=0,定員30名以上!AK76="○"),1,0)))</f>
        <v>0</v>
      </c>
      <c r="CF75" s="560">
        <f>IF(AND(AL75=1,定員30名以上!AL76="○",定員30名以上!AL176&gt;=5),2,IF(AND(AL75=1,定員30名以上!AL76="○",定員30名以上!AL176&lt;5),1,IF(AND(AL75=0,定員30名以上!AL76="○"),1,0)))</f>
        <v>0</v>
      </c>
      <c r="CG75" s="560">
        <f>IF(AND(AM75=1,定員30名以上!AM76="○",定員30名以上!AM176&gt;=5),2,IF(AND(AM75=1,定員30名以上!AM76="○",定員30名以上!AM176&lt;5),1,IF(AND(AM75=0,定員30名以上!AM76="○"),1,0)))</f>
        <v>0</v>
      </c>
      <c r="CH75" s="560">
        <f>IF(AND(AN75=1,定員30名以上!AN76="○",定員30名以上!AN176&gt;=5),2,IF(AND(AN75=1,定員30名以上!AN76="○",定員30名以上!AN176&lt;5),1,IF(AND(AN75=0,定員30名以上!AN76="○"),1,0)))</f>
        <v>0</v>
      </c>
      <c r="CI75" s="560">
        <f>IF(AND(AO75=1,定員30名以上!AO76="○",定員30名以上!AO176&gt;=5),2,IF(AND(AO75=1,定員30名以上!AO76="○",定員30名以上!AO176&lt;5),1,IF(AND(AO75=0,定員30名以上!AO76="○"),1,0)))</f>
        <v>0</v>
      </c>
      <c r="CJ75" s="560">
        <f>IF(AND(AP75=1,定員30名以上!AP76="○",定員30名以上!AP176&gt;=5),2,IF(AND(AP75=1,定員30名以上!AP76="○",定員30名以上!AP176&lt;5),1,IF(AND(AP75=0,定員30名以上!AP76="○"),1,0)))</f>
        <v>0</v>
      </c>
      <c r="CK75" s="560">
        <f>IF(AND(AQ75=1,定員30名以上!AQ76="○",定員30名以上!AQ176&gt;=5),2,IF(AND(AQ75=1,定員30名以上!AQ76="○",定員30名以上!AQ176&lt;5),1,IF(AND(AQ75=0,定員30名以上!AQ76="○"),1,0)))</f>
        <v>0</v>
      </c>
      <c r="CL75" s="560">
        <f t="shared" si="32"/>
        <v>0</v>
      </c>
      <c r="CM75" s="560">
        <f t="shared" si="30"/>
        <v>0</v>
      </c>
      <c r="CN75" s="560">
        <f t="shared" si="31"/>
        <v>0</v>
      </c>
    </row>
    <row r="76" spans="1:92">
      <c r="A76" s="572">
        <v>69</v>
      </c>
      <c r="B76" s="573"/>
      <c r="C76" s="574">
        <f t="shared" si="26"/>
        <v>1</v>
      </c>
      <c r="D76" s="574">
        <f t="shared" si="26"/>
        <v>1</v>
      </c>
      <c r="E76" s="574">
        <f t="shared" si="26"/>
        <v>1</v>
      </c>
      <c r="F76" s="574">
        <f t="shared" si="26"/>
        <v>1</v>
      </c>
      <c r="G76" s="574">
        <f t="shared" si="26"/>
        <v>1</v>
      </c>
      <c r="H76" s="574">
        <f t="shared" si="26"/>
        <v>1</v>
      </c>
      <c r="I76" s="574">
        <f t="shared" si="26"/>
        <v>1</v>
      </c>
      <c r="J76" s="574">
        <f t="shared" si="26"/>
        <v>1</v>
      </c>
      <c r="K76" s="574">
        <f t="shared" si="26"/>
        <v>0</v>
      </c>
      <c r="L76" s="574">
        <f t="shared" si="26"/>
        <v>0</v>
      </c>
      <c r="M76" s="574">
        <f t="shared" si="26"/>
        <v>0</v>
      </c>
      <c r="N76" s="574">
        <f t="shared" si="26"/>
        <v>0</v>
      </c>
      <c r="O76" s="574">
        <f t="shared" si="26"/>
        <v>0</v>
      </c>
      <c r="P76" s="574">
        <f t="shared" si="26"/>
        <v>0</v>
      </c>
      <c r="Q76" s="574">
        <f t="shared" si="26"/>
        <v>0</v>
      </c>
      <c r="R76" s="574">
        <f t="shared" si="26"/>
        <v>0</v>
      </c>
      <c r="S76" s="574">
        <f t="shared" si="26"/>
        <v>0</v>
      </c>
      <c r="T76" s="574">
        <f t="shared" si="26"/>
        <v>0</v>
      </c>
      <c r="U76" s="574">
        <f t="shared" si="26"/>
        <v>1</v>
      </c>
      <c r="V76" s="574">
        <f t="shared" si="26"/>
        <v>1</v>
      </c>
      <c r="W76" s="574">
        <f t="shared" si="26"/>
        <v>1</v>
      </c>
      <c r="X76" s="574">
        <f t="shared" si="26"/>
        <v>1</v>
      </c>
      <c r="Y76" s="574">
        <f t="shared" si="26"/>
        <v>1</v>
      </c>
      <c r="Z76" s="574">
        <f t="shared" si="26"/>
        <v>1</v>
      </c>
      <c r="AA76" s="574">
        <f t="shared" si="26"/>
        <v>1</v>
      </c>
      <c r="AB76" s="574">
        <f t="shared" si="26"/>
        <v>0</v>
      </c>
      <c r="AC76" s="574">
        <f t="shared" si="26"/>
        <v>0</v>
      </c>
      <c r="AD76" s="574">
        <f t="shared" si="26"/>
        <v>0</v>
      </c>
      <c r="AE76" s="574">
        <f t="shared" si="26"/>
        <v>0</v>
      </c>
      <c r="AF76" s="574">
        <f t="shared" si="26"/>
        <v>0</v>
      </c>
      <c r="AG76" s="574">
        <f t="shared" si="26"/>
        <v>0</v>
      </c>
      <c r="AH76" s="574">
        <f t="shared" si="26"/>
        <v>0</v>
      </c>
      <c r="AI76" s="574">
        <f t="shared" si="26"/>
        <v>0</v>
      </c>
      <c r="AJ76" s="574">
        <f t="shared" si="26"/>
        <v>0</v>
      </c>
      <c r="AK76" s="574">
        <f t="shared" si="26"/>
        <v>0</v>
      </c>
      <c r="AL76" s="574">
        <f t="shared" si="26"/>
        <v>0</v>
      </c>
      <c r="AM76" s="574">
        <f t="shared" si="26"/>
        <v>0</v>
      </c>
      <c r="AN76" s="574">
        <f t="shared" si="26"/>
        <v>0</v>
      </c>
      <c r="AO76" s="574">
        <f t="shared" si="26"/>
        <v>0</v>
      </c>
      <c r="AP76" s="574">
        <f t="shared" si="26"/>
        <v>0</v>
      </c>
      <c r="AQ76" s="574">
        <f t="shared" si="26"/>
        <v>0</v>
      </c>
      <c r="AR76" s="572">
        <f t="shared" si="27"/>
        <v>0</v>
      </c>
      <c r="AS76" s="572">
        <f t="shared" si="28"/>
        <v>0</v>
      </c>
      <c r="AT76" s="572">
        <f t="shared" si="29"/>
        <v>0</v>
      </c>
      <c r="AV76" s="575"/>
      <c r="AW76" s="560">
        <f>IF(AND(C76=1,定員30名以上!C77="○",定員30名以上!C177&gt;=5),2,IF(AND(C76=1,定員30名以上!C77="○",定員30名以上!C177&lt;5),1,IF(AND(C76=0,定員30名以上!C77="○"),1,0)))</f>
        <v>0</v>
      </c>
      <c r="AX76" s="560">
        <f>IF(AND(D76=1,定員30名以上!D77="○",定員30名以上!D177&gt;=5),2,IF(AND(D76=1,定員30名以上!D77="○",定員30名以上!D177&lt;5),1,IF(AND(D76=0,定員30名以上!D77="○"),1,0)))</f>
        <v>0</v>
      </c>
      <c r="AY76" s="560">
        <f>IF(AND(E76=1,定員30名以上!E77="○",定員30名以上!E177&gt;=5),2,IF(AND(E76=1,定員30名以上!E77="○",定員30名以上!E177&lt;5),1,IF(AND(E76=0,定員30名以上!E77="○"),1,0)))</f>
        <v>0</v>
      </c>
      <c r="AZ76" s="560">
        <f>IF(AND(F76=1,定員30名以上!F77="○",定員30名以上!F177&gt;=5),2,IF(AND(F76=1,定員30名以上!F77="○",定員30名以上!F177&lt;5),1,IF(AND(F76=0,定員30名以上!F77="○"),1,0)))</f>
        <v>0</v>
      </c>
      <c r="BA76" s="560">
        <f>IF(AND(G76=1,定員30名以上!G77="○",定員30名以上!G177&gt;=5),2,IF(AND(G76=1,定員30名以上!G77="○",定員30名以上!G177&lt;5),1,IF(AND(G76=0,定員30名以上!G77="○"),1,0)))</f>
        <v>0</v>
      </c>
      <c r="BB76" s="560">
        <f>IF(AND(H76=1,定員30名以上!H77="○",定員30名以上!H177&gt;=5),2,IF(AND(H76=1,定員30名以上!H77="○",定員30名以上!H177&lt;5),1,IF(AND(H76=0,定員30名以上!H77="○"),1,0)))</f>
        <v>0</v>
      </c>
      <c r="BC76" s="560">
        <f>IF(AND(I76=1,定員30名以上!I77="○",定員30名以上!I177&gt;=5),2,IF(AND(I76=1,定員30名以上!I77="○",定員30名以上!I177&lt;5),1,IF(AND(I76=0,定員30名以上!I77="○"),1,0)))</f>
        <v>0</v>
      </c>
      <c r="BD76" s="560">
        <f>IF(AND(J76=1,定員30名以上!J77="○",定員30名以上!J177&gt;=5),2,IF(AND(J76=1,定員30名以上!J77="○",定員30名以上!J177&lt;5),1,IF(AND(J76=0,定員30名以上!J77="○"),1,0)))</f>
        <v>0</v>
      </c>
      <c r="BE76" s="560">
        <f>IF(AND(K76=1,定員30名以上!K77="○",定員30名以上!K177&gt;=5),2,IF(AND(K76=1,定員30名以上!K77="○",定員30名以上!K177&lt;5),1,IF(AND(K76=0,定員30名以上!K77="○"),1,0)))</f>
        <v>0</v>
      </c>
      <c r="BF76" s="560">
        <f>IF(AND(L76=1,定員30名以上!L77="○",定員30名以上!L177&gt;=5),2,IF(AND(L76=1,定員30名以上!L77="○",定員30名以上!L177&lt;5),1,IF(AND(L76=0,定員30名以上!L77="○"),1,0)))</f>
        <v>0</v>
      </c>
      <c r="BG76" s="560">
        <f>IF(AND(M76=1,定員30名以上!M77="○",定員30名以上!M177&gt;=5),2,IF(AND(M76=1,定員30名以上!M77="○",定員30名以上!M177&lt;5),1,IF(AND(M76=0,定員30名以上!M77="○"),1,0)))</f>
        <v>0</v>
      </c>
      <c r="BH76" s="560">
        <f>IF(AND(N76=1,定員30名以上!N77="○",定員30名以上!N177&gt;=5),2,IF(AND(N76=1,定員30名以上!N77="○",定員30名以上!N177&lt;5),1,IF(AND(N76=0,定員30名以上!N77="○"),1,0)))</f>
        <v>0</v>
      </c>
      <c r="BI76" s="560">
        <f>IF(AND(O76=1,定員30名以上!O77="○",定員30名以上!O177&gt;=5),2,IF(AND(O76=1,定員30名以上!O77="○",定員30名以上!O177&lt;5),1,IF(AND(O76=0,定員30名以上!O77="○"),1,0)))</f>
        <v>0</v>
      </c>
      <c r="BJ76" s="560">
        <f>IF(AND(P76=1,定員30名以上!P77="○",定員30名以上!P177&gt;=5),2,IF(AND(P76=1,定員30名以上!P77="○",定員30名以上!P177&lt;5),1,IF(AND(P76=0,定員30名以上!P77="○"),1,0)))</f>
        <v>0</v>
      </c>
      <c r="BK76" s="560">
        <f>IF(AND(Q76=1,定員30名以上!Q77="○",定員30名以上!Q177&gt;=5),2,IF(AND(Q76=1,定員30名以上!Q77="○",定員30名以上!Q177&lt;5),1,IF(AND(Q76=0,定員30名以上!Q77="○"),1,0)))</f>
        <v>0</v>
      </c>
      <c r="BL76" s="560">
        <f>IF(AND(R76=1,定員30名以上!R77="○",定員30名以上!R177&gt;=5),2,IF(AND(R76=1,定員30名以上!R77="○",定員30名以上!R177&lt;5),1,IF(AND(R76=0,定員30名以上!R77="○"),1,0)))</f>
        <v>0</v>
      </c>
      <c r="BM76" s="560">
        <f>IF(AND(S76=1,定員30名以上!S77="○",定員30名以上!S177&gt;=5),2,IF(AND(S76=1,定員30名以上!S77="○",定員30名以上!S177&lt;5),1,IF(AND(S76=0,定員30名以上!S77="○"),1,0)))</f>
        <v>0</v>
      </c>
      <c r="BN76" s="560">
        <f>IF(AND(T76=1,定員30名以上!T77="○",定員30名以上!T177&gt;=5),2,IF(AND(T76=1,定員30名以上!T77="○",定員30名以上!T177&lt;5),1,IF(AND(T76=0,定員30名以上!T77="○"),1,0)))</f>
        <v>0</v>
      </c>
      <c r="BO76" s="560">
        <f>IF(AND(U76=1,定員30名以上!U77="○",定員30名以上!U177&gt;=5),2,IF(AND(U76=1,定員30名以上!U77="○",定員30名以上!U177&lt;5),1,IF(AND(U76=0,定員30名以上!U77="○"),1,0)))</f>
        <v>0</v>
      </c>
      <c r="BP76" s="560">
        <f>IF(AND(V76=1,定員30名以上!V77="○",定員30名以上!V177&gt;=5),2,IF(AND(V76=1,定員30名以上!V77="○",定員30名以上!V177&lt;5),1,IF(AND(V76=0,定員30名以上!V77="○"),1,0)))</f>
        <v>0</v>
      </c>
      <c r="BQ76" s="560">
        <f>IF(AND(W76=1,定員30名以上!W77="○",定員30名以上!W177&gt;=5),2,IF(AND(W76=1,定員30名以上!W77="○",定員30名以上!W177&lt;5),1,IF(AND(W76=0,定員30名以上!W77="○"),1,0)))</f>
        <v>0</v>
      </c>
      <c r="BR76" s="560">
        <f>IF(AND(X76=1,定員30名以上!X77="○",定員30名以上!X177&gt;=5),2,IF(AND(X76=1,定員30名以上!X77="○",定員30名以上!X177&lt;5),1,IF(AND(X76=0,定員30名以上!X77="○"),1,0)))</f>
        <v>0</v>
      </c>
      <c r="BS76" s="560">
        <f>IF(AND(Y76=1,定員30名以上!Y77="○",定員30名以上!Y177&gt;=5),2,IF(AND(Y76=1,定員30名以上!Y77="○",定員30名以上!Y177&lt;5),1,IF(AND(Y76=0,定員30名以上!Y77="○"),1,0)))</f>
        <v>0</v>
      </c>
      <c r="BT76" s="560">
        <f>IF(AND(Z76=1,定員30名以上!Z77="○",定員30名以上!Z177&gt;=5),2,IF(AND(Z76=1,定員30名以上!Z77="○",定員30名以上!Z177&lt;5),1,IF(AND(Z76=0,定員30名以上!Z77="○"),1,0)))</f>
        <v>0</v>
      </c>
      <c r="BU76" s="560">
        <f>IF(AND(AA76=1,定員30名以上!AA77="○",定員30名以上!AA177&gt;=5),2,IF(AND(AA76=1,定員30名以上!AA77="○",定員30名以上!AA177&lt;5),1,IF(AND(AA76=0,定員30名以上!AA77="○"),1,0)))</f>
        <v>0</v>
      </c>
      <c r="BV76" s="560">
        <f>IF(AND(AB76=1,定員30名以上!AB77="○",定員30名以上!AB177&gt;=5),2,IF(AND(AB76=1,定員30名以上!AB77="○",定員30名以上!AB177&lt;5),1,IF(AND(AB76=0,定員30名以上!AB77="○"),1,0)))</f>
        <v>0</v>
      </c>
      <c r="BW76" s="560">
        <f>IF(AND(AC76=1,定員30名以上!AC77="○",定員30名以上!AC177&gt;=5),2,IF(AND(AC76=1,定員30名以上!AC77="○",定員30名以上!AC177&lt;5),1,IF(AND(AC76=0,定員30名以上!AC77="○"),1,0)))</f>
        <v>0</v>
      </c>
      <c r="BX76" s="560">
        <f>IF(AND(AD76=1,定員30名以上!AD77="○",定員30名以上!AD177&gt;=5),2,IF(AND(AD76=1,定員30名以上!AD77="○",定員30名以上!AD177&lt;5),1,IF(AND(AD76=0,定員30名以上!AD77="○"),1,0)))</f>
        <v>0</v>
      </c>
      <c r="BY76" s="560">
        <f>IF(AND(AE76=1,定員30名以上!AE77="○",定員30名以上!AE177&gt;=5),2,IF(AND(AE76=1,定員30名以上!AE77="○",定員30名以上!AE177&lt;5),1,IF(AND(AE76=0,定員30名以上!AE77="○"),1,0)))</f>
        <v>0</v>
      </c>
      <c r="BZ76" s="560">
        <f>IF(AND(AF76=1,定員30名以上!AF77="○",定員30名以上!AF177&gt;=5),2,IF(AND(AF76=1,定員30名以上!AF77="○",定員30名以上!AF177&lt;5),1,IF(AND(AF76=0,定員30名以上!AF77="○"),1,0)))</f>
        <v>0</v>
      </c>
      <c r="CA76" s="560">
        <f>IF(AND(AG76=1,定員30名以上!AG77="○",定員30名以上!AG177&gt;=5),2,IF(AND(AG76=1,定員30名以上!AG77="○",定員30名以上!AG177&lt;5),1,IF(AND(AG76=0,定員30名以上!AG77="○"),1,0)))</f>
        <v>0</v>
      </c>
      <c r="CB76" s="560">
        <f>IF(AND(AH76=1,定員30名以上!AH77="○",定員30名以上!AH177&gt;=5),2,IF(AND(AH76=1,定員30名以上!AH77="○",定員30名以上!AH177&lt;5),1,IF(AND(AH76=0,定員30名以上!AH77="○"),1,0)))</f>
        <v>0</v>
      </c>
      <c r="CC76" s="560">
        <f>IF(AND(AI76=1,定員30名以上!AI77="○",定員30名以上!AI177&gt;=5),2,IF(AND(AI76=1,定員30名以上!AI77="○",定員30名以上!AI177&lt;5),1,IF(AND(AI76=0,定員30名以上!AI77="○"),1,0)))</f>
        <v>0</v>
      </c>
      <c r="CD76" s="560">
        <f>IF(AND(AJ76=1,定員30名以上!AJ77="○",定員30名以上!AJ177&gt;=5),2,IF(AND(AJ76=1,定員30名以上!AJ77="○",定員30名以上!AJ177&lt;5),1,IF(AND(AJ76=0,定員30名以上!AJ77="○"),1,0)))</f>
        <v>0</v>
      </c>
      <c r="CE76" s="560">
        <f>IF(AND(AK76=1,定員30名以上!AK77="○",定員30名以上!AK177&gt;=5),2,IF(AND(AK76=1,定員30名以上!AK77="○",定員30名以上!AK177&lt;5),1,IF(AND(AK76=0,定員30名以上!AK77="○"),1,0)))</f>
        <v>0</v>
      </c>
      <c r="CF76" s="560">
        <f>IF(AND(AL76=1,定員30名以上!AL77="○",定員30名以上!AL177&gt;=5),2,IF(AND(AL76=1,定員30名以上!AL77="○",定員30名以上!AL177&lt;5),1,IF(AND(AL76=0,定員30名以上!AL77="○"),1,0)))</f>
        <v>0</v>
      </c>
      <c r="CG76" s="560">
        <f>IF(AND(AM76=1,定員30名以上!AM77="○",定員30名以上!AM177&gt;=5),2,IF(AND(AM76=1,定員30名以上!AM77="○",定員30名以上!AM177&lt;5),1,IF(AND(AM76=0,定員30名以上!AM77="○"),1,0)))</f>
        <v>0</v>
      </c>
      <c r="CH76" s="560">
        <f>IF(AND(AN76=1,定員30名以上!AN77="○",定員30名以上!AN177&gt;=5),2,IF(AND(AN76=1,定員30名以上!AN77="○",定員30名以上!AN177&lt;5),1,IF(AND(AN76=0,定員30名以上!AN77="○"),1,0)))</f>
        <v>0</v>
      </c>
      <c r="CI76" s="560">
        <f>IF(AND(AO76=1,定員30名以上!AO77="○",定員30名以上!AO177&gt;=5),2,IF(AND(AO76=1,定員30名以上!AO77="○",定員30名以上!AO177&lt;5),1,IF(AND(AO76=0,定員30名以上!AO77="○"),1,0)))</f>
        <v>0</v>
      </c>
      <c r="CJ76" s="560">
        <f>IF(AND(AP76=1,定員30名以上!AP77="○",定員30名以上!AP177&gt;=5),2,IF(AND(AP76=1,定員30名以上!AP77="○",定員30名以上!AP177&lt;5),1,IF(AND(AP76=0,定員30名以上!AP77="○"),1,0)))</f>
        <v>0</v>
      </c>
      <c r="CK76" s="560">
        <f>IF(AND(AQ76=1,定員30名以上!AQ77="○",定員30名以上!AQ177&gt;=5),2,IF(AND(AQ76=1,定員30名以上!AQ77="○",定員30名以上!AQ177&lt;5),1,IF(AND(AQ76=0,定員30名以上!AQ77="○"),1,0)))</f>
        <v>0</v>
      </c>
      <c r="CL76" s="560">
        <f t="shared" si="32"/>
        <v>0</v>
      </c>
      <c r="CM76" s="560">
        <f t="shared" si="30"/>
        <v>0</v>
      </c>
      <c r="CN76" s="560">
        <f t="shared" si="31"/>
        <v>0</v>
      </c>
    </row>
    <row r="77" spans="1:92">
      <c r="A77" s="572">
        <v>70</v>
      </c>
      <c r="B77" s="573"/>
      <c r="C77" s="574">
        <f t="shared" si="26"/>
        <v>1</v>
      </c>
      <c r="D77" s="574">
        <f t="shared" si="26"/>
        <v>1</v>
      </c>
      <c r="E77" s="574">
        <f t="shared" si="26"/>
        <v>1</v>
      </c>
      <c r="F77" s="574">
        <f t="shared" si="26"/>
        <v>1</v>
      </c>
      <c r="G77" s="574">
        <f t="shared" si="26"/>
        <v>1</v>
      </c>
      <c r="H77" s="574">
        <f t="shared" si="26"/>
        <v>1</v>
      </c>
      <c r="I77" s="574">
        <f t="shared" si="26"/>
        <v>1</v>
      </c>
      <c r="J77" s="574">
        <f t="shared" si="26"/>
        <v>1</v>
      </c>
      <c r="K77" s="574">
        <f t="shared" si="26"/>
        <v>0</v>
      </c>
      <c r="L77" s="574">
        <f t="shared" ref="L77:AQ77" si="33">IF(OR(AND(44626&gt;=L178,L178&gt;=44588),AND(45382&gt;=L178,L178&gt;=44659)),1,0)</f>
        <v>0</v>
      </c>
      <c r="M77" s="574">
        <f t="shared" si="33"/>
        <v>0</v>
      </c>
      <c r="N77" s="574">
        <f t="shared" si="33"/>
        <v>0</v>
      </c>
      <c r="O77" s="574">
        <f t="shared" si="33"/>
        <v>0</v>
      </c>
      <c r="P77" s="574">
        <f t="shared" si="33"/>
        <v>0</v>
      </c>
      <c r="Q77" s="574">
        <f t="shared" si="33"/>
        <v>0</v>
      </c>
      <c r="R77" s="574">
        <f t="shared" si="33"/>
        <v>0</v>
      </c>
      <c r="S77" s="574">
        <f t="shared" si="33"/>
        <v>0</v>
      </c>
      <c r="T77" s="574">
        <f t="shared" si="33"/>
        <v>0</v>
      </c>
      <c r="U77" s="574">
        <f t="shared" si="33"/>
        <v>1</v>
      </c>
      <c r="V77" s="574">
        <f t="shared" si="33"/>
        <v>1</v>
      </c>
      <c r="W77" s="574">
        <f t="shared" si="33"/>
        <v>1</v>
      </c>
      <c r="X77" s="574">
        <f t="shared" si="33"/>
        <v>1</v>
      </c>
      <c r="Y77" s="574">
        <f t="shared" si="33"/>
        <v>1</v>
      </c>
      <c r="Z77" s="574">
        <f t="shared" si="33"/>
        <v>1</v>
      </c>
      <c r="AA77" s="574">
        <f t="shared" si="33"/>
        <v>1</v>
      </c>
      <c r="AB77" s="574">
        <f t="shared" si="33"/>
        <v>0</v>
      </c>
      <c r="AC77" s="574">
        <f t="shared" si="33"/>
        <v>0</v>
      </c>
      <c r="AD77" s="574">
        <f t="shared" si="33"/>
        <v>0</v>
      </c>
      <c r="AE77" s="574">
        <f t="shared" si="33"/>
        <v>0</v>
      </c>
      <c r="AF77" s="574">
        <f t="shared" si="33"/>
        <v>0</v>
      </c>
      <c r="AG77" s="574">
        <f t="shared" si="33"/>
        <v>0</v>
      </c>
      <c r="AH77" s="574">
        <f t="shared" si="33"/>
        <v>0</v>
      </c>
      <c r="AI77" s="574">
        <f t="shared" si="33"/>
        <v>0</v>
      </c>
      <c r="AJ77" s="574">
        <f t="shared" si="33"/>
        <v>0</v>
      </c>
      <c r="AK77" s="574">
        <f t="shared" si="33"/>
        <v>0</v>
      </c>
      <c r="AL77" s="574">
        <f t="shared" si="33"/>
        <v>0</v>
      </c>
      <c r="AM77" s="574">
        <f t="shared" si="33"/>
        <v>0</v>
      </c>
      <c r="AN77" s="574">
        <f t="shared" si="33"/>
        <v>0</v>
      </c>
      <c r="AO77" s="574">
        <f t="shared" si="33"/>
        <v>0</v>
      </c>
      <c r="AP77" s="574">
        <f t="shared" si="33"/>
        <v>0</v>
      </c>
      <c r="AQ77" s="574">
        <f t="shared" si="33"/>
        <v>0</v>
      </c>
      <c r="AR77" s="572">
        <f>COUNTIF(C77:AQ77,"○")</f>
        <v>0</v>
      </c>
      <c r="AS77" s="572">
        <f>CL77</f>
        <v>0</v>
      </c>
      <c r="AT77" s="572">
        <f t="shared" si="29"/>
        <v>0</v>
      </c>
      <c r="AV77" s="575"/>
      <c r="AW77" s="560">
        <f>IF(AND(C77=1,定員30名以上!C78="○",定員30名以上!C178&gt;=5),2,IF(AND(C77=1,定員30名以上!C78="○",定員30名以上!C178&lt;5),1,IF(AND(C77=0,定員30名以上!C78="○"),1,0)))</f>
        <v>0</v>
      </c>
      <c r="AX77" s="560">
        <f>IF(AND(D77=1,定員30名以上!D78="○",定員30名以上!D178&gt;=5),2,IF(AND(D77=1,定員30名以上!D78="○",定員30名以上!D178&lt;5),1,IF(AND(D77=0,定員30名以上!D78="○"),1,0)))</f>
        <v>0</v>
      </c>
      <c r="AY77" s="560">
        <f>IF(AND(E77=1,定員30名以上!E78="○",定員30名以上!E178&gt;=5),2,IF(AND(E77=1,定員30名以上!E78="○",定員30名以上!E178&lt;5),1,IF(AND(E77=0,定員30名以上!E78="○"),1,0)))</f>
        <v>0</v>
      </c>
      <c r="AZ77" s="560">
        <f>IF(AND(F77=1,定員30名以上!F78="○",定員30名以上!F178&gt;=5),2,IF(AND(F77=1,定員30名以上!F78="○",定員30名以上!F178&lt;5),1,IF(AND(F77=0,定員30名以上!F78="○"),1,0)))</f>
        <v>0</v>
      </c>
      <c r="BA77" s="560">
        <f>IF(AND(G77=1,定員30名以上!G78="○",定員30名以上!G178&gt;=5),2,IF(AND(G77=1,定員30名以上!G78="○",定員30名以上!G178&lt;5),1,IF(AND(G77=0,定員30名以上!G78="○"),1,0)))</f>
        <v>0</v>
      </c>
      <c r="BB77" s="560">
        <f>IF(AND(H77=1,定員30名以上!H78="○",定員30名以上!H178&gt;=5),2,IF(AND(H77=1,定員30名以上!H78="○",定員30名以上!H178&lt;5),1,IF(AND(H77=0,定員30名以上!H78="○"),1,0)))</f>
        <v>0</v>
      </c>
      <c r="BC77" s="560">
        <f>IF(AND(I77=1,定員30名以上!I78="○",定員30名以上!I178&gt;=5),2,IF(AND(I77=1,定員30名以上!I78="○",定員30名以上!I178&lt;5),1,IF(AND(I77=0,定員30名以上!I78="○"),1,0)))</f>
        <v>0</v>
      </c>
      <c r="BD77" s="560">
        <f>IF(AND(J77=1,定員30名以上!J78="○",定員30名以上!J178&gt;=5),2,IF(AND(J77=1,定員30名以上!J78="○",定員30名以上!J178&lt;5),1,IF(AND(J77=0,定員30名以上!J78="○"),1,0)))</f>
        <v>0</v>
      </c>
      <c r="BE77" s="560">
        <f>IF(AND(K77=1,定員30名以上!K78="○",定員30名以上!K178&gt;=5),2,IF(AND(K77=1,定員30名以上!K78="○",定員30名以上!K178&lt;5),1,IF(AND(K77=0,定員30名以上!K78="○"),1,0)))</f>
        <v>0</v>
      </c>
      <c r="BF77" s="560">
        <f>IF(AND(L77=1,定員30名以上!L78="○",定員30名以上!L178&gt;=5),2,IF(AND(L77=1,定員30名以上!L78="○",定員30名以上!L178&lt;5),1,IF(AND(L77=0,定員30名以上!L78="○"),1,0)))</f>
        <v>0</v>
      </c>
      <c r="BG77" s="560">
        <f>IF(AND(M77=1,定員30名以上!M78="○",定員30名以上!M178&gt;=5),2,IF(AND(M77=1,定員30名以上!M78="○",定員30名以上!M178&lt;5),1,IF(AND(M77=0,定員30名以上!M78="○"),1,0)))</f>
        <v>0</v>
      </c>
      <c r="BH77" s="560">
        <f>IF(AND(N77=1,定員30名以上!N78="○",定員30名以上!N178&gt;=5),2,IF(AND(N77=1,定員30名以上!N78="○",定員30名以上!N178&lt;5),1,IF(AND(N77=0,定員30名以上!N78="○"),1,0)))</f>
        <v>0</v>
      </c>
      <c r="BI77" s="560">
        <f>IF(AND(O77=1,定員30名以上!O78="○",定員30名以上!O178&gt;=5),2,IF(AND(O77=1,定員30名以上!O78="○",定員30名以上!O178&lt;5),1,IF(AND(O77=0,定員30名以上!O78="○"),1,0)))</f>
        <v>0</v>
      </c>
      <c r="BJ77" s="560">
        <f>IF(AND(P77=1,定員30名以上!P78="○",定員30名以上!P178&gt;=5),2,IF(AND(P77=1,定員30名以上!P78="○",定員30名以上!P178&lt;5),1,IF(AND(P77=0,定員30名以上!P78="○"),1,0)))</f>
        <v>0</v>
      </c>
      <c r="BK77" s="560">
        <f>IF(AND(Q77=1,定員30名以上!Q78="○",定員30名以上!Q178&gt;=5),2,IF(AND(Q77=1,定員30名以上!Q78="○",定員30名以上!Q178&lt;5),1,IF(AND(Q77=0,定員30名以上!Q78="○"),1,0)))</f>
        <v>0</v>
      </c>
      <c r="BL77" s="560">
        <f>IF(AND(R77=1,定員30名以上!R78="○",定員30名以上!R178&gt;=5),2,IF(AND(R77=1,定員30名以上!R78="○",定員30名以上!R178&lt;5),1,IF(AND(R77=0,定員30名以上!R78="○"),1,0)))</f>
        <v>0</v>
      </c>
      <c r="BM77" s="560">
        <f>IF(AND(S77=1,定員30名以上!S78="○",定員30名以上!S178&gt;=5),2,IF(AND(S77=1,定員30名以上!S78="○",定員30名以上!S178&lt;5),1,IF(AND(S77=0,定員30名以上!S78="○"),1,0)))</f>
        <v>0</v>
      </c>
      <c r="BN77" s="560">
        <f>IF(AND(T77=1,定員30名以上!T78="○",定員30名以上!T178&gt;=5),2,IF(AND(T77=1,定員30名以上!T78="○",定員30名以上!T178&lt;5),1,IF(AND(T77=0,定員30名以上!T78="○"),1,0)))</f>
        <v>0</v>
      </c>
      <c r="BO77" s="560">
        <f>IF(AND(U77=1,定員30名以上!U78="○",定員30名以上!U178&gt;=5),2,IF(AND(U77=1,定員30名以上!U78="○",定員30名以上!U178&lt;5),1,IF(AND(U77=0,定員30名以上!U78="○"),1,0)))</f>
        <v>0</v>
      </c>
      <c r="BP77" s="560">
        <f>IF(AND(V77=1,定員30名以上!V78="○",定員30名以上!V178&gt;=5),2,IF(AND(V77=1,定員30名以上!V78="○",定員30名以上!V178&lt;5),1,IF(AND(V77=0,定員30名以上!V78="○"),1,0)))</f>
        <v>0</v>
      </c>
      <c r="BQ77" s="560">
        <f>IF(AND(W77=1,定員30名以上!W78="○",定員30名以上!W178&gt;=5),2,IF(AND(W77=1,定員30名以上!W78="○",定員30名以上!W178&lt;5),1,IF(AND(W77=0,定員30名以上!W78="○"),1,0)))</f>
        <v>0</v>
      </c>
      <c r="BR77" s="560">
        <f>IF(AND(X77=1,定員30名以上!X78="○",定員30名以上!X178&gt;=5),2,IF(AND(X77=1,定員30名以上!X78="○",定員30名以上!X178&lt;5),1,IF(AND(X77=0,定員30名以上!X78="○"),1,0)))</f>
        <v>0</v>
      </c>
      <c r="BS77" s="560">
        <f>IF(AND(Y77=1,定員30名以上!Y78="○",定員30名以上!Y178&gt;=5),2,IF(AND(Y77=1,定員30名以上!Y78="○",定員30名以上!Y178&lt;5),1,IF(AND(Y77=0,定員30名以上!Y78="○"),1,0)))</f>
        <v>0</v>
      </c>
      <c r="BT77" s="560">
        <f>IF(AND(Z77=1,定員30名以上!Z78="○",定員30名以上!Z178&gt;=5),2,IF(AND(Z77=1,定員30名以上!Z78="○",定員30名以上!Z178&lt;5),1,IF(AND(Z77=0,定員30名以上!Z78="○"),1,0)))</f>
        <v>0</v>
      </c>
      <c r="BU77" s="560">
        <f>IF(AND(AA77=1,定員30名以上!AA78="○",定員30名以上!AA178&gt;=5),2,IF(AND(AA77=1,定員30名以上!AA78="○",定員30名以上!AA178&lt;5),1,IF(AND(AA77=0,定員30名以上!AA78="○"),1,0)))</f>
        <v>0</v>
      </c>
      <c r="BV77" s="560">
        <f>IF(AND(AB77=1,定員30名以上!AB78="○",定員30名以上!AB178&gt;=5),2,IF(AND(AB77=1,定員30名以上!AB78="○",定員30名以上!AB178&lt;5),1,IF(AND(AB77=0,定員30名以上!AB78="○"),1,0)))</f>
        <v>0</v>
      </c>
      <c r="BW77" s="560">
        <f>IF(AND(AC77=1,定員30名以上!AC78="○",定員30名以上!AC178&gt;=5),2,IF(AND(AC77=1,定員30名以上!AC78="○",定員30名以上!AC178&lt;5),1,IF(AND(AC77=0,定員30名以上!AC78="○"),1,0)))</f>
        <v>0</v>
      </c>
      <c r="BX77" s="560">
        <f>IF(AND(AD77=1,定員30名以上!AD78="○",定員30名以上!AD178&gt;=5),2,IF(AND(AD77=1,定員30名以上!AD78="○",定員30名以上!AD178&lt;5),1,IF(AND(AD77=0,定員30名以上!AD78="○"),1,0)))</f>
        <v>0</v>
      </c>
      <c r="BY77" s="560">
        <f>IF(AND(AE77=1,定員30名以上!AE78="○",定員30名以上!AE178&gt;=5),2,IF(AND(AE77=1,定員30名以上!AE78="○",定員30名以上!AE178&lt;5),1,IF(AND(AE77=0,定員30名以上!AE78="○"),1,0)))</f>
        <v>0</v>
      </c>
      <c r="BZ77" s="560">
        <f>IF(AND(AF77=1,定員30名以上!AF78="○",定員30名以上!AF178&gt;=5),2,IF(AND(AF77=1,定員30名以上!AF78="○",定員30名以上!AF178&lt;5),1,IF(AND(AF77=0,定員30名以上!AF78="○"),1,0)))</f>
        <v>0</v>
      </c>
      <c r="CA77" s="560">
        <f>IF(AND(AG77=1,定員30名以上!AG78="○",定員30名以上!AG178&gt;=5),2,IF(AND(AG77=1,定員30名以上!AG78="○",定員30名以上!AG178&lt;5),1,IF(AND(AG77=0,定員30名以上!AG78="○"),1,0)))</f>
        <v>0</v>
      </c>
      <c r="CB77" s="560">
        <f>IF(AND(AH77=1,定員30名以上!AH78="○",定員30名以上!AH178&gt;=5),2,IF(AND(AH77=1,定員30名以上!AH78="○",定員30名以上!AH178&lt;5),1,IF(AND(AH77=0,定員30名以上!AH78="○"),1,0)))</f>
        <v>0</v>
      </c>
      <c r="CC77" s="560">
        <f>IF(AND(AI77=1,定員30名以上!AI78="○",定員30名以上!AI178&gt;=5),2,IF(AND(AI77=1,定員30名以上!AI78="○",定員30名以上!AI178&lt;5),1,IF(AND(AI77=0,定員30名以上!AI78="○"),1,0)))</f>
        <v>0</v>
      </c>
      <c r="CD77" s="560">
        <f>IF(AND(AJ77=1,定員30名以上!AJ78="○",定員30名以上!AJ178&gt;=5),2,IF(AND(AJ77=1,定員30名以上!AJ78="○",定員30名以上!AJ178&lt;5),1,IF(AND(AJ77=0,定員30名以上!AJ78="○"),1,0)))</f>
        <v>0</v>
      </c>
      <c r="CE77" s="560">
        <f>IF(AND(AK77=1,定員30名以上!AK78="○",定員30名以上!AK178&gt;=5),2,IF(AND(AK77=1,定員30名以上!AK78="○",定員30名以上!AK178&lt;5),1,IF(AND(AK77=0,定員30名以上!AK78="○"),1,0)))</f>
        <v>0</v>
      </c>
      <c r="CF77" s="560">
        <f>IF(AND(AL77=1,定員30名以上!AL78="○",定員30名以上!AL178&gt;=5),2,IF(AND(AL77=1,定員30名以上!AL78="○",定員30名以上!AL178&lt;5),1,IF(AND(AL77=0,定員30名以上!AL78="○"),1,0)))</f>
        <v>0</v>
      </c>
      <c r="CG77" s="560">
        <f>IF(AND(AM77=1,定員30名以上!AM78="○",定員30名以上!AM178&gt;=5),2,IF(AND(AM77=1,定員30名以上!AM78="○",定員30名以上!AM178&lt;5),1,IF(AND(AM77=0,定員30名以上!AM78="○"),1,0)))</f>
        <v>0</v>
      </c>
      <c r="CH77" s="560">
        <f>IF(AND(AN77=1,定員30名以上!AN78="○",定員30名以上!AN178&gt;=5),2,IF(AND(AN77=1,定員30名以上!AN78="○",定員30名以上!AN178&lt;5),1,IF(AND(AN77=0,定員30名以上!AN78="○"),1,0)))</f>
        <v>0</v>
      </c>
      <c r="CI77" s="560">
        <f>IF(AND(AO77=1,定員30名以上!AO78="○",定員30名以上!AO178&gt;=5),2,IF(AND(AO77=1,定員30名以上!AO78="○",定員30名以上!AO178&lt;5),1,IF(AND(AO77=0,定員30名以上!AO78="○"),1,0)))</f>
        <v>0</v>
      </c>
      <c r="CJ77" s="560">
        <f>IF(AND(AP77=1,定員30名以上!AP78="○",定員30名以上!AP178&gt;=5),2,IF(AND(AP77=1,定員30名以上!AP78="○",定員30名以上!AP178&lt;5),1,IF(AND(AP77=0,定員30名以上!AP78="○"),1,0)))</f>
        <v>0</v>
      </c>
      <c r="CK77" s="560">
        <f>IF(AND(AQ77=1,定員30名以上!AQ78="○",定員30名以上!AQ178&gt;=5),2,IF(AND(AQ77=1,定員30名以上!AQ78="○",定員30名以上!AQ178&lt;5),1,IF(AND(AQ77=0,定員30名以上!AQ78="○"),1,0)))</f>
        <v>0</v>
      </c>
      <c r="CL77" s="560">
        <f t="shared" si="32"/>
        <v>0</v>
      </c>
      <c r="CM77" s="560">
        <f t="shared" si="30"/>
        <v>0</v>
      </c>
      <c r="CN77" s="560">
        <f t="shared" si="31"/>
        <v>0</v>
      </c>
    </row>
    <row r="78" spans="1:92">
      <c r="A78" s="572">
        <v>71</v>
      </c>
      <c r="B78" s="573"/>
      <c r="C78" s="574">
        <f t="shared" ref="C78:AQ84" si="34">IF(OR(AND(44626&gt;=C179,C179&gt;=44588),AND(45382&gt;=C179,C179&gt;=44659)),1,0)</f>
        <v>1</v>
      </c>
      <c r="D78" s="574">
        <f t="shared" si="34"/>
        <v>1</v>
      </c>
      <c r="E78" s="574">
        <f t="shared" si="34"/>
        <v>1</v>
      </c>
      <c r="F78" s="574">
        <f t="shared" si="34"/>
        <v>1</v>
      </c>
      <c r="G78" s="574">
        <f t="shared" si="34"/>
        <v>1</v>
      </c>
      <c r="H78" s="574">
        <f t="shared" si="34"/>
        <v>1</v>
      </c>
      <c r="I78" s="574">
        <f t="shared" si="34"/>
        <v>1</v>
      </c>
      <c r="J78" s="574">
        <f t="shared" si="34"/>
        <v>1</v>
      </c>
      <c r="K78" s="574">
        <f t="shared" si="34"/>
        <v>0</v>
      </c>
      <c r="L78" s="574">
        <f t="shared" si="34"/>
        <v>0</v>
      </c>
      <c r="M78" s="574">
        <f t="shared" si="34"/>
        <v>0</v>
      </c>
      <c r="N78" s="574">
        <f t="shared" si="34"/>
        <v>0</v>
      </c>
      <c r="O78" s="574">
        <f t="shared" si="34"/>
        <v>0</v>
      </c>
      <c r="P78" s="574">
        <f t="shared" si="34"/>
        <v>0</v>
      </c>
      <c r="Q78" s="574">
        <f t="shared" si="34"/>
        <v>0</v>
      </c>
      <c r="R78" s="574">
        <f t="shared" si="34"/>
        <v>0</v>
      </c>
      <c r="S78" s="574">
        <f t="shared" si="34"/>
        <v>0</v>
      </c>
      <c r="T78" s="574">
        <f t="shared" si="34"/>
        <v>0</v>
      </c>
      <c r="U78" s="574">
        <f t="shared" si="34"/>
        <v>1</v>
      </c>
      <c r="V78" s="574">
        <f t="shared" si="34"/>
        <v>1</v>
      </c>
      <c r="W78" s="574">
        <f t="shared" si="34"/>
        <v>1</v>
      </c>
      <c r="X78" s="574">
        <f t="shared" si="34"/>
        <v>1</v>
      </c>
      <c r="Y78" s="574">
        <f t="shared" si="34"/>
        <v>1</v>
      </c>
      <c r="Z78" s="574">
        <f t="shared" si="34"/>
        <v>1</v>
      </c>
      <c r="AA78" s="574">
        <f t="shared" si="34"/>
        <v>1</v>
      </c>
      <c r="AB78" s="574">
        <f t="shared" si="34"/>
        <v>0</v>
      </c>
      <c r="AC78" s="574">
        <f t="shared" si="34"/>
        <v>0</v>
      </c>
      <c r="AD78" s="574">
        <f t="shared" si="34"/>
        <v>0</v>
      </c>
      <c r="AE78" s="574">
        <f t="shared" si="34"/>
        <v>0</v>
      </c>
      <c r="AF78" s="574">
        <f t="shared" si="34"/>
        <v>0</v>
      </c>
      <c r="AG78" s="574">
        <f t="shared" si="34"/>
        <v>0</v>
      </c>
      <c r="AH78" s="574">
        <f t="shared" si="34"/>
        <v>0</v>
      </c>
      <c r="AI78" s="574">
        <f t="shared" si="34"/>
        <v>0</v>
      </c>
      <c r="AJ78" s="574">
        <f t="shared" si="34"/>
        <v>0</v>
      </c>
      <c r="AK78" s="574">
        <f t="shared" si="34"/>
        <v>0</v>
      </c>
      <c r="AL78" s="574">
        <f t="shared" si="34"/>
        <v>0</v>
      </c>
      <c r="AM78" s="574">
        <f t="shared" si="34"/>
        <v>0</v>
      </c>
      <c r="AN78" s="574">
        <f t="shared" si="34"/>
        <v>0</v>
      </c>
      <c r="AO78" s="574">
        <f t="shared" si="34"/>
        <v>0</v>
      </c>
      <c r="AP78" s="574">
        <f t="shared" si="34"/>
        <v>0</v>
      </c>
      <c r="AQ78" s="574">
        <f t="shared" si="34"/>
        <v>0</v>
      </c>
      <c r="AR78" s="572">
        <f t="shared" ref="AR78:AR107" si="35">COUNTIF(C78:AQ78,"○")</f>
        <v>0</v>
      </c>
      <c r="AS78" s="572">
        <f t="shared" ref="AS78:AS107" si="36">CL78</f>
        <v>0</v>
      </c>
      <c r="AT78" s="572">
        <f t="shared" si="29"/>
        <v>0</v>
      </c>
      <c r="AV78" s="575"/>
      <c r="AW78" s="560">
        <f>IF(AND(C78=1,定員30名以上!C79="○",定員30名以上!C179&gt;=5),2,IF(AND(C78=1,定員30名以上!C79="○",定員30名以上!C179&lt;5),1,IF(AND(C78=0,定員30名以上!C79="○"),1,0)))</f>
        <v>0</v>
      </c>
      <c r="AX78" s="560">
        <f>IF(AND(D78=1,定員30名以上!D79="○",定員30名以上!D179&gt;=5),2,IF(AND(D78=1,定員30名以上!D79="○",定員30名以上!D179&lt;5),1,IF(AND(D78=0,定員30名以上!D79="○"),1,0)))</f>
        <v>0</v>
      </c>
      <c r="AY78" s="560">
        <f>IF(AND(E78=1,定員30名以上!E79="○",定員30名以上!E179&gt;=5),2,IF(AND(E78=1,定員30名以上!E79="○",定員30名以上!E179&lt;5),1,IF(AND(E78=0,定員30名以上!E79="○"),1,0)))</f>
        <v>0</v>
      </c>
      <c r="AZ78" s="560">
        <f>IF(AND(F78=1,定員30名以上!F79="○",定員30名以上!F179&gt;=5),2,IF(AND(F78=1,定員30名以上!F79="○",定員30名以上!F179&lt;5),1,IF(AND(F78=0,定員30名以上!F79="○"),1,0)))</f>
        <v>0</v>
      </c>
      <c r="BA78" s="560">
        <f>IF(AND(G78=1,定員30名以上!G79="○",定員30名以上!G179&gt;=5),2,IF(AND(G78=1,定員30名以上!G79="○",定員30名以上!G179&lt;5),1,IF(AND(G78=0,定員30名以上!G79="○"),1,0)))</f>
        <v>0</v>
      </c>
      <c r="BB78" s="560">
        <f>IF(AND(H78=1,定員30名以上!H79="○",定員30名以上!H179&gt;=5),2,IF(AND(H78=1,定員30名以上!H79="○",定員30名以上!H179&lt;5),1,IF(AND(H78=0,定員30名以上!H79="○"),1,0)))</f>
        <v>0</v>
      </c>
      <c r="BC78" s="560">
        <f>IF(AND(I78=1,定員30名以上!I79="○",定員30名以上!I179&gt;=5),2,IF(AND(I78=1,定員30名以上!I79="○",定員30名以上!I179&lt;5),1,IF(AND(I78=0,定員30名以上!I79="○"),1,0)))</f>
        <v>0</v>
      </c>
      <c r="BD78" s="560">
        <f>IF(AND(J78=1,定員30名以上!J79="○",定員30名以上!J179&gt;=5),2,IF(AND(J78=1,定員30名以上!J79="○",定員30名以上!J179&lt;5),1,IF(AND(J78=0,定員30名以上!J79="○"),1,0)))</f>
        <v>0</v>
      </c>
      <c r="BE78" s="560">
        <f>IF(AND(K78=1,定員30名以上!K79="○",定員30名以上!K179&gt;=5),2,IF(AND(K78=1,定員30名以上!K79="○",定員30名以上!K179&lt;5),1,IF(AND(K78=0,定員30名以上!K79="○"),1,0)))</f>
        <v>0</v>
      </c>
      <c r="BF78" s="560">
        <f>IF(AND(L78=1,定員30名以上!L79="○",定員30名以上!L179&gt;=5),2,IF(AND(L78=1,定員30名以上!L79="○",定員30名以上!L179&lt;5),1,IF(AND(L78=0,定員30名以上!L79="○"),1,0)))</f>
        <v>0</v>
      </c>
      <c r="BG78" s="560">
        <f>IF(AND(M78=1,定員30名以上!M79="○",定員30名以上!M179&gt;=5),2,IF(AND(M78=1,定員30名以上!M79="○",定員30名以上!M179&lt;5),1,IF(AND(M78=0,定員30名以上!M79="○"),1,0)))</f>
        <v>0</v>
      </c>
      <c r="BH78" s="560">
        <f>IF(AND(N78=1,定員30名以上!N79="○",定員30名以上!N179&gt;=5),2,IF(AND(N78=1,定員30名以上!N79="○",定員30名以上!N179&lt;5),1,IF(AND(N78=0,定員30名以上!N79="○"),1,0)))</f>
        <v>0</v>
      </c>
      <c r="BI78" s="560">
        <f>IF(AND(O78=1,定員30名以上!O79="○",定員30名以上!O179&gt;=5),2,IF(AND(O78=1,定員30名以上!O79="○",定員30名以上!O179&lt;5),1,IF(AND(O78=0,定員30名以上!O79="○"),1,0)))</f>
        <v>0</v>
      </c>
      <c r="BJ78" s="560">
        <f>IF(AND(P78=1,定員30名以上!P79="○",定員30名以上!P179&gt;=5),2,IF(AND(P78=1,定員30名以上!P79="○",定員30名以上!P179&lt;5),1,IF(AND(P78=0,定員30名以上!P79="○"),1,0)))</f>
        <v>0</v>
      </c>
      <c r="BK78" s="560">
        <f>IF(AND(Q78=1,定員30名以上!Q79="○",定員30名以上!Q179&gt;=5),2,IF(AND(Q78=1,定員30名以上!Q79="○",定員30名以上!Q179&lt;5),1,IF(AND(Q78=0,定員30名以上!Q79="○"),1,0)))</f>
        <v>0</v>
      </c>
      <c r="BL78" s="560">
        <f>IF(AND(R78=1,定員30名以上!R79="○",定員30名以上!R179&gt;=5),2,IF(AND(R78=1,定員30名以上!R79="○",定員30名以上!R179&lt;5),1,IF(AND(R78=0,定員30名以上!R79="○"),1,0)))</f>
        <v>0</v>
      </c>
      <c r="BM78" s="560">
        <f>IF(AND(S78=1,定員30名以上!S79="○",定員30名以上!S179&gt;=5),2,IF(AND(S78=1,定員30名以上!S79="○",定員30名以上!S179&lt;5),1,IF(AND(S78=0,定員30名以上!S79="○"),1,0)))</f>
        <v>0</v>
      </c>
      <c r="BN78" s="560">
        <f>IF(AND(T78=1,定員30名以上!T79="○",定員30名以上!T179&gt;=5),2,IF(AND(T78=1,定員30名以上!T79="○",定員30名以上!T179&lt;5),1,IF(AND(T78=0,定員30名以上!T79="○"),1,0)))</f>
        <v>0</v>
      </c>
      <c r="BO78" s="560">
        <f>IF(AND(U78=1,定員30名以上!U79="○",定員30名以上!U179&gt;=5),2,IF(AND(U78=1,定員30名以上!U79="○",定員30名以上!U179&lt;5),1,IF(AND(U78=0,定員30名以上!U79="○"),1,0)))</f>
        <v>0</v>
      </c>
      <c r="BP78" s="560">
        <f>IF(AND(V78=1,定員30名以上!V79="○",定員30名以上!V179&gt;=5),2,IF(AND(V78=1,定員30名以上!V79="○",定員30名以上!V179&lt;5),1,IF(AND(V78=0,定員30名以上!V79="○"),1,0)))</f>
        <v>0</v>
      </c>
      <c r="BQ78" s="560">
        <f>IF(AND(W78=1,定員30名以上!W79="○",定員30名以上!W179&gt;=5),2,IF(AND(W78=1,定員30名以上!W79="○",定員30名以上!W179&lt;5),1,IF(AND(W78=0,定員30名以上!W79="○"),1,0)))</f>
        <v>0</v>
      </c>
      <c r="BR78" s="560">
        <f>IF(AND(X78=1,定員30名以上!X79="○",定員30名以上!X179&gt;=5),2,IF(AND(X78=1,定員30名以上!X79="○",定員30名以上!X179&lt;5),1,IF(AND(X78=0,定員30名以上!X79="○"),1,0)))</f>
        <v>0</v>
      </c>
      <c r="BS78" s="560">
        <f>IF(AND(Y78=1,定員30名以上!Y79="○",定員30名以上!Y179&gt;=5),2,IF(AND(Y78=1,定員30名以上!Y79="○",定員30名以上!Y179&lt;5),1,IF(AND(Y78=0,定員30名以上!Y79="○"),1,0)))</f>
        <v>0</v>
      </c>
      <c r="BT78" s="560">
        <f>IF(AND(Z78=1,定員30名以上!Z79="○",定員30名以上!Z179&gt;=5),2,IF(AND(Z78=1,定員30名以上!Z79="○",定員30名以上!Z179&lt;5),1,IF(AND(Z78=0,定員30名以上!Z79="○"),1,0)))</f>
        <v>0</v>
      </c>
      <c r="BU78" s="560">
        <f>IF(AND(AA78=1,定員30名以上!AA79="○",定員30名以上!AA179&gt;=5),2,IF(AND(AA78=1,定員30名以上!AA79="○",定員30名以上!AA179&lt;5),1,IF(AND(AA78=0,定員30名以上!AA79="○"),1,0)))</f>
        <v>0</v>
      </c>
      <c r="BV78" s="560">
        <f>IF(AND(AB78=1,定員30名以上!AB79="○",定員30名以上!AB179&gt;=5),2,IF(AND(AB78=1,定員30名以上!AB79="○",定員30名以上!AB179&lt;5),1,IF(AND(AB78=0,定員30名以上!AB79="○"),1,0)))</f>
        <v>0</v>
      </c>
      <c r="BW78" s="560">
        <f>IF(AND(AC78=1,定員30名以上!AC79="○",定員30名以上!AC179&gt;=5),2,IF(AND(AC78=1,定員30名以上!AC79="○",定員30名以上!AC179&lt;5),1,IF(AND(AC78=0,定員30名以上!AC79="○"),1,0)))</f>
        <v>0</v>
      </c>
      <c r="BX78" s="560">
        <f>IF(AND(AD78=1,定員30名以上!AD79="○",定員30名以上!AD179&gt;=5),2,IF(AND(AD78=1,定員30名以上!AD79="○",定員30名以上!AD179&lt;5),1,IF(AND(AD78=0,定員30名以上!AD79="○"),1,0)))</f>
        <v>0</v>
      </c>
      <c r="BY78" s="560">
        <f>IF(AND(AE78=1,定員30名以上!AE79="○",定員30名以上!AE179&gt;=5),2,IF(AND(AE78=1,定員30名以上!AE79="○",定員30名以上!AE179&lt;5),1,IF(AND(AE78=0,定員30名以上!AE79="○"),1,0)))</f>
        <v>0</v>
      </c>
      <c r="BZ78" s="560">
        <f>IF(AND(AF78=1,定員30名以上!AF79="○",定員30名以上!AF179&gt;=5),2,IF(AND(AF78=1,定員30名以上!AF79="○",定員30名以上!AF179&lt;5),1,IF(AND(AF78=0,定員30名以上!AF79="○"),1,0)))</f>
        <v>0</v>
      </c>
      <c r="CA78" s="560">
        <f>IF(AND(AG78=1,定員30名以上!AG79="○",定員30名以上!AG179&gt;=5),2,IF(AND(AG78=1,定員30名以上!AG79="○",定員30名以上!AG179&lt;5),1,IF(AND(AG78=0,定員30名以上!AG79="○"),1,0)))</f>
        <v>0</v>
      </c>
      <c r="CB78" s="560">
        <f>IF(AND(AH78=1,定員30名以上!AH79="○",定員30名以上!AH179&gt;=5),2,IF(AND(AH78=1,定員30名以上!AH79="○",定員30名以上!AH179&lt;5),1,IF(AND(AH78=0,定員30名以上!AH79="○"),1,0)))</f>
        <v>0</v>
      </c>
      <c r="CC78" s="560">
        <f>IF(AND(AI78=1,定員30名以上!AI79="○",定員30名以上!AI179&gt;=5),2,IF(AND(AI78=1,定員30名以上!AI79="○",定員30名以上!AI179&lt;5),1,IF(AND(AI78=0,定員30名以上!AI79="○"),1,0)))</f>
        <v>0</v>
      </c>
      <c r="CD78" s="560">
        <f>IF(AND(AJ78=1,定員30名以上!AJ79="○",定員30名以上!AJ179&gt;=5),2,IF(AND(AJ78=1,定員30名以上!AJ79="○",定員30名以上!AJ179&lt;5),1,IF(AND(AJ78=0,定員30名以上!AJ79="○"),1,0)))</f>
        <v>0</v>
      </c>
      <c r="CE78" s="560">
        <f>IF(AND(AK78=1,定員30名以上!AK79="○",定員30名以上!AK179&gt;=5),2,IF(AND(AK78=1,定員30名以上!AK79="○",定員30名以上!AK179&lt;5),1,IF(AND(AK78=0,定員30名以上!AK79="○"),1,0)))</f>
        <v>0</v>
      </c>
      <c r="CF78" s="560">
        <f>IF(AND(AL78=1,定員30名以上!AL79="○",定員30名以上!AL179&gt;=5),2,IF(AND(AL78=1,定員30名以上!AL79="○",定員30名以上!AL179&lt;5),1,IF(AND(AL78=0,定員30名以上!AL79="○"),1,0)))</f>
        <v>0</v>
      </c>
      <c r="CG78" s="560">
        <f>IF(AND(AM78=1,定員30名以上!AM79="○",定員30名以上!AM179&gt;=5),2,IF(AND(AM78=1,定員30名以上!AM79="○",定員30名以上!AM179&lt;5),1,IF(AND(AM78=0,定員30名以上!AM79="○"),1,0)))</f>
        <v>0</v>
      </c>
      <c r="CH78" s="560">
        <f>IF(AND(AN78=1,定員30名以上!AN79="○",定員30名以上!AN179&gt;=5),2,IF(AND(AN78=1,定員30名以上!AN79="○",定員30名以上!AN179&lt;5),1,IF(AND(AN78=0,定員30名以上!AN79="○"),1,0)))</f>
        <v>0</v>
      </c>
      <c r="CI78" s="560">
        <f>IF(AND(AO78=1,定員30名以上!AO79="○",定員30名以上!AO179&gt;=5),2,IF(AND(AO78=1,定員30名以上!AO79="○",定員30名以上!AO179&lt;5),1,IF(AND(AO78=0,定員30名以上!AO79="○"),1,0)))</f>
        <v>0</v>
      </c>
      <c r="CJ78" s="560">
        <f>IF(AND(AP78=1,定員30名以上!AP79="○",定員30名以上!AP179&gt;=5),2,IF(AND(AP78=1,定員30名以上!AP79="○",定員30名以上!AP179&lt;5),1,IF(AND(AP78=0,定員30名以上!AP79="○"),1,0)))</f>
        <v>0</v>
      </c>
      <c r="CK78" s="560">
        <f>IF(AND(AQ78=1,定員30名以上!AQ79="○",定員30名以上!AQ179&gt;=5),2,IF(AND(AQ78=1,定員30名以上!AQ79="○",定員30名以上!AQ179&lt;5),1,IF(AND(AQ78=0,定員30名以上!AQ79="○"),1,0)))</f>
        <v>0</v>
      </c>
      <c r="CL78" s="560">
        <f t="shared" si="32"/>
        <v>0</v>
      </c>
      <c r="CM78" s="560">
        <f t="shared" si="30"/>
        <v>0</v>
      </c>
      <c r="CN78" s="560">
        <f t="shared" si="31"/>
        <v>0</v>
      </c>
    </row>
    <row r="79" spans="1:92">
      <c r="A79" s="572">
        <v>72</v>
      </c>
      <c r="B79" s="573"/>
      <c r="C79" s="574">
        <f t="shared" si="34"/>
        <v>1</v>
      </c>
      <c r="D79" s="574">
        <f t="shared" si="34"/>
        <v>1</v>
      </c>
      <c r="E79" s="574">
        <f t="shared" si="34"/>
        <v>1</v>
      </c>
      <c r="F79" s="574">
        <f t="shared" si="34"/>
        <v>1</v>
      </c>
      <c r="G79" s="574">
        <f t="shared" si="34"/>
        <v>1</v>
      </c>
      <c r="H79" s="574">
        <f t="shared" si="34"/>
        <v>1</v>
      </c>
      <c r="I79" s="574">
        <f t="shared" si="34"/>
        <v>1</v>
      </c>
      <c r="J79" s="574">
        <f t="shared" si="34"/>
        <v>1</v>
      </c>
      <c r="K79" s="574">
        <f t="shared" si="34"/>
        <v>0</v>
      </c>
      <c r="L79" s="574">
        <f t="shared" si="34"/>
        <v>0</v>
      </c>
      <c r="M79" s="574">
        <f t="shared" si="34"/>
        <v>0</v>
      </c>
      <c r="N79" s="574">
        <f t="shared" si="34"/>
        <v>0</v>
      </c>
      <c r="O79" s="574">
        <f t="shared" si="34"/>
        <v>0</v>
      </c>
      <c r="P79" s="574">
        <f t="shared" si="34"/>
        <v>0</v>
      </c>
      <c r="Q79" s="574">
        <f t="shared" si="34"/>
        <v>0</v>
      </c>
      <c r="R79" s="574">
        <f t="shared" si="34"/>
        <v>0</v>
      </c>
      <c r="S79" s="574">
        <f t="shared" si="34"/>
        <v>0</v>
      </c>
      <c r="T79" s="574">
        <f t="shared" si="34"/>
        <v>0</v>
      </c>
      <c r="U79" s="574">
        <f t="shared" si="34"/>
        <v>1</v>
      </c>
      <c r="V79" s="574">
        <f t="shared" si="34"/>
        <v>1</v>
      </c>
      <c r="W79" s="574">
        <f t="shared" si="34"/>
        <v>1</v>
      </c>
      <c r="X79" s="574">
        <f t="shared" si="34"/>
        <v>1</v>
      </c>
      <c r="Y79" s="574">
        <f t="shared" si="34"/>
        <v>1</v>
      </c>
      <c r="Z79" s="574">
        <f t="shared" si="34"/>
        <v>1</v>
      </c>
      <c r="AA79" s="574">
        <f t="shared" si="34"/>
        <v>1</v>
      </c>
      <c r="AB79" s="574">
        <f t="shared" si="34"/>
        <v>0</v>
      </c>
      <c r="AC79" s="574">
        <f t="shared" si="34"/>
        <v>0</v>
      </c>
      <c r="AD79" s="574">
        <f t="shared" si="34"/>
        <v>0</v>
      </c>
      <c r="AE79" s="574">
        <f t="shared" si="34"/>
        <v>0</v>
      </c>
      <c r="AF79" s="574">
        <f t="shared" si="34"/>
        <v>0</v>
      </c>
      <c r="AG79" s="574">
        <f t="shared" si="34"/>
        <v>0</v>
      </c>
      <c r="AH79" s="574">
        <f t="shared" si="34"/>
        <v>0</v>
      </c>
      <c r="AI79" s="574">
        <f t="shared" si="34"/>
        <v>0</v>
      </c>
      <c r="AJ79" s="574">
        <f t="shared" si="34"/>
        <v>0</v>
      </c>
      <c r="AK79" s="574">
        <f t="shared" si="34"/>
        <v>0</v>
      </c>
      <c r="AL79" s="574">
        <f t="shared" si="34"/>
        <v>0</v>
      </c>
      <c r="AM79" s="574">
        <f t="shared" si="34"/>
        <v>0</v>
      </c>
      <c r="AN79" s="574">
        <f t="shared" si="34"/>
        <v>0</v>
      </c>
      <c r="AO79" s="574">
        <f t="shared" si="34"/>
        <v>0</v>
      </c>
      <c r="AP79" s="574">
        <f t="shared" si="34"/>
        <v>0</v>
      </c>
      <c r="AQ79" s="574">
        <f t="shared" si="34"/>
        <v>0</v>
      </c>
      <c r="AR79" s="572">
        <f t="shared" si="35"/>
        <v>0</v>
      </c>
      <c r="AS79" s="572">
        <f t="shared" si="36"/>
        <v>0</v>
      </c>
      <c r="AT79" s="572">
        <f t="shared" si="29"/>
        <v>0</v>
      </c>
      <c r="AV79" s="575"/>
      <c r="AW79" s="560">
        <f>IF(AND(C79=1,定員30名以上!C80="○",定員30名以上!C180&gt;=5),2,IF(AND(C79=1,定員30名以上!C80="○",定員30名以上!C180&lt;5),1,IF(AND(C79=0,定員30名以上!C80="○"),1,0)))</f>
        <v>0</v>
      </c>
      <c r="AX79" s="560">
        <f>IF(AND(D79=1,定員30名以上!D80="○",定員30名以上!D180&gt;=5),2,IF(AND(D79=1,定員30名以上!D80="○",定員30名以上!D180&lt;5),1,IF(AND(D79=0,定員30名以上!D80="○"),1,0)))</f>
        <v>0</v>
      </c>
      <c r="AY79" s="560">
        <f>IF(AND(E79=1,定員30名以上!E80="○",定員30名以上!E180&gt;=5),2,IF(AND(E79=1,定員30名以上!E80="○",定員30名以上!E180&lt;5),1,IF(AND(E79=0,定員30名以上!E80="○"),1,0)))</f>
        <v>0</v>
      </c>
      <c r="AZ79" s="560">
        <f>IF(AND(F79=1,定員30名以上!F80="○",定員30名以上!F180&gt;=5),2,IF(AND(F79=1,定員30名以上!F80="○",定員30名以上!F180&lt;5),1,IF(AND(F79=0,定員30名以上!F80="○"),1,0)))</f>
        <v>0</v>
      </c>
      <c r="BA79" s="560">
        <f>IF(AND(G79=1,定員30名以上!G80="○",定員30名以上!G180&gt;=5),2,IF(AND(G79=1,定員30名以上!G80="○",定員30名以上!G180&lt;5),1,IF(AND(G79=0,定員30名以上!G80="○"),1,0)))</f>
        <v>0</v>
      </c>
      <c r="BB79" s="560">
        <f>IF(AND(H79=1,定員30名以上!H80="○",定員30名以上!H180&gt;=5),2,IF(AND(H79=1,定員30名以上!H80="○",定員30名以上!H180&lt;5),1,IF(AND(H79=0,定員30名以上!H80="○"),1,0)))</f>
        <v>0</v>
      </c>
      <c r="BC79" s="560">
        <f>IF(AND(I79=1,定員30名以上!I80="○",定員30名以上!I180&gt;=5),2,IF(AND(I79=1,定員30名以上!I80="○",定員30名以上!I180&lt;5),1,IF(AND(I79=0,定員30名以上!I80="○"),1,0)))</f>
        <v>0</v>
      </c>
      <c r="BD79" s="560">
        <f>IF(AND(J79=1,定員30名以上!J80="○",定員30名以上!J180&gt;=5),2,IF(AND(J79=1,定員30名以上!J80="○",定員30名以上!J180&lt;5),1,IF(AND(J79=0,定員30名以上!J80="○"),1,0)))</f>
        <v>0</v>
      </c>
      <c r="BE79" s="560">
        <f>IF(AND(K79=1,定員30名以上!K80="○",定員30名以上!K180&gt;=5),2,IF(AND(K79=1,定員30名以上!K80="○",定員30名以上!K180&lt;5),1,IF(AND(K79=0,定員30名以上!K80="○"),1,0)))</f>
        <v>0</v>
      </c>
      <c r="BF79" s="560">
        <f>IF(AND(L79=1,定員30名以上!L80="○",定員30名以上!L180&gt;=5),2,IF(AND(L79=1,定員30名以上!L80="○",定員30名以上!L180&lt;5),1,IF(AND(L79=0,定員30名以上!L80="○"),1,0)))</f>
        <v>0</v>
      </c>
      <c r="BG79" s="560">
        <f>IF(AND(M79=1,定員30名以上!M80="○",定員30名以上!M180&gt;=5),2,IF(AND(M79=1,定員30名以上!M80="○",定員30名以上!M180&lt;5),1,IF(AND(M79=0,定員30名以上!M80="○"),1,0)))</f>
        <v>0</v>
      </c>
      <c r="BH79" s="560">
        <f>IF(AND(N79=1,定員30名以上!N80="○",定員30名以上!N180&gt;=5),2,IF(AND(N79=1,定員30名以上!N80="○",定員30名以上!N180&lt;5),1,IF(AND(N79=0,定員30名以上!N80="○"),1,0)))</f>
        <v>0</v>
      </c>
      <c r="BI79" s="560">
        <f>IF(AND(O79=1,定員30名以上!O80="○",定員30名以上!O180&gt;=5),2,IF(AND(O79=1,定員30名以上!O80="○",定員30名以上!O180&lt;5),1,IF(AND(O79=0,定員30名以上!O80="○"),1,0)))</f>
        <v>0</v>
      </c>
      <c r="BJ79" s="560">
        <f>IF(AND(P79=1,定員30名以上!P80="○",定員30名以上!P180&gt;=5),2,IF(AND(P79=1,定員30名以上!P80="○",定員30名以上!P180&lt;5),1,IF(AND(P79=0,定員30名以上!P80="○"),1,0)))</f>
        <v>0</v>
      </c>
      <c r="BK79" s="560">
        <f>IF(AND(Q79=1,定員30名以上!Q80="○",定員30名以上!Q180&gt;=5),2,IF(AND(Q79=1,定員30名以上!Q80="○",定員30名以上!Q180&lt;5),1,IF(AND(Q79=0,定員30名以上!Q80="○"),1,0)))</f>
        <v>0</v>
      </c>
      <c r="BL79" s="560">
        <f>IF(AND(R79=1,定員30名以上!R80="○",定員30名以上!R180&gt;=5),2,IF(AND(R79=1,定員30名以上!R80="○",定員30名以上!R180&lt;5),1,IF(AND(R79=0,定員30名以上!R80="○"),1,0)))</f>
        <v>0</v>
      </c>
      <c r="BM79" s="560">
        <f>IF(AND(S79=1,定員30名以上!S80="○",定員30名以上!S180&gt;=5),2,IF(AND(S79=1,定員30名以上!S80="○",定員30名以上!S180&lt;5),1,IF(AND(S79=0,定員30名以上!S80="○"),1,0)))</f>
        <v>0</v>
      </c>
      <c r="BN79" s="560">
        <f>IF(AND(T79=1,定員30名以上!T80="○",定員30名以上!T180&gt;=5),2,IF(AND(T79=1,定員30名以上!T80="○",定員30名以上!T180&lt;5),1,IF(AND(T79=0,定員30名以上!T80="○"),1,0)))</f>
        <v>0</v>
      </c>
      <c r="BO79" s="560">
        <f>IF(AND(U79=1,定員30名以上!U80="○",定員30名以上!U180&gt;=5),2,IF(AND(U79=1,定員30名以上!U80="○",定員30名以上!U180&lt;5),1,IF(AND(U79=0,定員30名以上!U80="○"),1,0)))</f>
        <v>0</v>
      </c>
      <c r="BP79" s="560">
        <f>IF(AND(V79=1,定員30名以上!V80="○",定員30名以上!V180&gt;=5),2,IF(AND(V79=1,定員30名以上!V80="○",定員30名以上!V180&lt;5),1,IF(AND(V79=0,定員30名以上!V80="○"),1,0)))</f>
        <v>0</v>
      </c>
      <c r="BQ79" s="560">
        <f>IF(AND(W79=1,定員30名以上!W80="○",定員30名以上!W180&gt;=5),2,IF(AND(W79=1,定員30名以上!W80="○",定員30名以上!W180&lt;5),1,IF(AND(W79=0,定員30名以上!W80="○"),1,0)))</f>
        <v>0</v>
      </c>
      <c r="BR79" s="560">
        <f>IF(AND(X79=1,定員30名以上!X80="○",定員30名以上!X180&gt;=5),2,IF(AND(X79=1,定員30名以上!X80="○",定員30名以上!X180&lt;5),1,IF(AND(X79=0,定員30名以上!X80="○"),1,0)))</f>
        <v>0</v>
      </c>
      <c r="BS79" s="560">
        <f>IF(AND(Y79=1,定員30名以上!Y80="○",定員30名以上!Y180&gt;=5),2,IF(AND(Y79=1,定員30名以上!Y80="○",定員30名以上!Y180&lt;5),1,IF(AND(Y79=0,定員30名以上!Y80="○"),1,0)))</f>
        <v>0</v>
      </c>
      <c r="BT79" s="560">
        <f>IF(AND(Z79=1,定員30名以上!Z80="○",定員30名以上!Z180&gt;=5),2,IF(AND(Z79=1,定員30名以上!Z80="○",定員30名以上!Z180&lt;5),1,IF(AND(Z79=0,定員30名以上!Z80="○"),1,0)))</f>
        <v>0</v>
      </c>
      <c r="BU79" s="560">
        <f>IF(AND(AA79=1,定員30名以上!AA80="○",定員30名以上!AA180&gt;=5),2,IF(AND(AA79=1,定員30名以上!AA80="○",定員30名以上!AA180&lt;5),1,IF(AND(AA79=0,定員30名以上!AA80="○"),1,0)))</f>
        <v>0</v>
      </c>
      <c r="BV79" s="560">
        <f>IF(AND(AB79=1,定員30名以上!AB80="○",定員30名以上!AB180&gt;=5),2,IF(AND(AB79=1,定員30名以上!AB80="○",定員30名以上!AB180&lt;5),1,IF(AND(AB79=0,定員30名以上!AB80="○"),1,0)))</f>
        <v>0</v>
      </c>
      <c r="BW79" s="560">
        <f>IF(AND(AC79=1,定員30名以上!AC80="○",定員30名以上!AC180&gt;=5),2,IF(AND(AC79=1,定員30名以上!AC80="○",定員30名以上!AC180&lt;5),1,IF(AND(AC79=0,定員30名以上!AC80="○"),1,0)))</f>
        <v>0</v>
      </c>
      <c r="BX79" s="560">
        <f>IF(AND(AD79=1,定員30名以上!AD80="○",定員30名以上!AD180&gt;=5),2,IF(AND(AD79=1,定員30名以上!AD80="○",定員30名以上!AD180&lt;5),1,IF(AND(AD79=0,定員30名以上!AD80="○"),1,0)))</f>
        <v>0</v>
      </c>
      <c r="BY79" s="560">
        <f>IF(AND(AE79=1,定員30名以上!AE80="○",定員30名以上!AE180&gt;=5),2,IF(AND(AE79=1,定員30名以上!AE80="○",定員30名以上!AE180&lt;5),1,IF(AND(AE79=0,定員30名以上!AE80="○"),1,0)))</f>
        <v>0</v>
      </c>
      <c r="BZ79" s="560">
        <f>IF(AND(AF79=1,定員30名以上!AF80="○",定員30名以上!AF180&gt;=5),2,IF(AND(AF79=1,定員30名以上!AF80="○",定員30名以上!AF180&lt;5),1,IF(AND(AF79=0,定員30名以上!AF80="○"),1,0)))</f>
        <v>0</v>
      </c>
      <c r="CA79" s="560">
        <f>IF(AND(AG79=1,定員30名以上!AG80="○",定員30名以上!AG180&gt;=5),2,IF(AND(AG79=1,定員30名以上!AG80="○",定員30名以上!AG180&lt;5),1,IF(AND(AG79=0,定員30名以上!AG80="○"),1,0)))</f>
        <v>0</v>
      </c>
      <c r="CB79" s="560">
        <f>IF(AND(AH79=1,定員30名以上!AH80="○",定員30名以上!AH180&gt;=5),2,IF(AND(AH79=1,定員30名以上!AH80="○",定員30名以上!AH180&lt;5),1,IF(AND(AH79=0,定員30名以上!AH80="○"),1,0)))</f>
        <v>0</v>
      </c>
      <c r="CC79" s="560">
        <f>IF(AND(AI79=1,定員30名以上!AI80="○",定員30名以上!AI180&gt;=5),2,IF(AND(AI79=1,定員30名以上!AI80="○",定員30名以上!AI180&lt;5),1,IF(AND(AI79=0,定員30名以上!AI80="○"),1,0)))</f>
        <v>0</v>
      </c>
      <c r="CD79" s="560">
        <f>IF(AND(AJ79=1,定員30名以上!AJ80="○",定員30名以上!AJ180&gt;=5),2,IF(AND(AJ79=1,定員30名以上!AJ80="○",定員30名以上!AJ180&lt;5),1,IF(AND(AJ79=0,定員30名以上!AJ80="○"),1,0)))</f>
        <v>0</v>
      </c>
      <c r="CE79" s="560">
        <f>IF(AND(AK79=1,定員30名以上!AK80="○",定員30名以上!AK180&gt;=5),2,IF(AND(AK79=1,定員30名以上!AK80="○",定員30名以上!AK180&lt;5),1,IF(AND(AK79=0,定員30名以上!AK80="○"),1,0)))</f>
        <v>0</v>
      </c>
      <c r="CF79" s="560">
        <f>IF(AND(AL79=1,定員30名以上!AL80="○",定員30名以上!AL180&gt;=5),2,IF(AND(AL79=1,定員30名以上!AL80="○",定員30名以上!AL180&lt;5),1,IF(AND(AL79=0,定員30名以上!AL80="○"),1,0)))</f>
        <v>0</v>
      </c>
      <c r="CG79" s="560">
        <f>IF(AND(AM79=1,定員30名以上!AM80="○",定員30名以上!AM180&gt;=5),2,IF(AND(AM79=1,定員30名以上!AM80="○",定員30名以上!AM180&lt;5),1,IF(AND(AM79=0,定員30名以上!AM80="○"),1,0)))</f>
        <v>0</v>
      </c>
      <c r="CH79" s="560">
        <f>IF(AND(AN79=1,定員30名以上!AN80="○",定員30名以上!AN180&gt;=5),2,IF(AND(AN79=1,定員30名以上!AN80="○",定員30名以上!AN180&lt;5),1,IF(AND(AN79=0,定員30名以上!AN80="○"),1,0)))</f>
        <v>0</v>
      </c>
      <c r="CI79" s="560">
        <f>IF(AND(AO79=1,定員30名以上!AO80="○",定員30名以上!AO180&gt;=5),2,IF(AND(AO79=1,定員30名以上!AO80="○",定員30名以上!AO180&lt;5),1,IF(AND(AO79=0,定員30名以上!AO80="○"),1,0)))</f>
        <v>0</v>
      </c>
      <c r="CJ79" s="560">
        <f>IF(AND(AP79=1,定員30名以上!AP80="○",定員30名以上!AP180&gt;=5),2,IF(AND(AP79=1,定員30名以上!AP80="○",定員30名以上!AP180&lt;5),1,IF(AND(AP79=0,定員30名以上!AP80="○"),1,0)))</f>
        <v>0</v>
      </c>
      <c r="CK79" s="560">
        <f>IF(AND(AQ79=1,定員30名以上!AQ80="○",定員30名以上!AQ180&gt;=5),2,IF(AND(AQ79=1,定員30名以上!AQ80="○",定員30名以上!AQ180&lt;5),1,IF(AND(AQ79=0,定員30名以上!AQ80="○"),1,0)))</f>
        <v>0</v>
      </c>
      <c r="CL79" s="560">
        <f t="shared" si="32"/>
        <v>0</v>
      </c>
      <c r="CM79" s="560">
        <f t="shared" si="30"/>
        <v>0</v>
      </c>
      <c r="CN79" s="560">
        <f t="shared" si="31"/>
        <v>0</v>
      </c>
    </row>
    <row r="80" spans="1:92">
      <c r="A80" s="572">
        <v>73</v>
      </c>
      <c r="B80" s="573"/>
      <c r="C80" s="574">
        <f t="shared" si="34"/>
        <v>1</v>
      </c>
      <c r="D80" s="574">
        <f t="shared" si="34"/>
        <v>1</v>
      </c>
      <c r="E80" s="574">
        <f t="shared" si="34"/>
        <v>1</v>
      </c>
      <c r="F80" s="574">
        <f t="shared" si="34"/>
        <v>1</v>
      </c>
      <c r="G80" s="574">
        <f t="shared" si="34"/>
        <v>1</v>
      </c>
      <c r="H80" s="574">
        <f t="shared" si="34"/>
        <v>1</v>
      </c>
      <c r="I80" s="574">
        <f t="shared" si="34"/>
        <v>1</v>
      </c>
      <c r="J80" s="574">
        <f t="shared" si="34"/>
        <v>1</v>
      </c>
      <c r="K80" s="574">
        <f t="shared" si="34"/>
        <v>0</v>
      </c>
      <c r="L80" s="574">
        <f t="shared" si="34"/>
        <v>0</v>
      </c>
      <c r="M80" s="574">
        <f t="shared" si="34"/>
        <v>0</v>
      </c>
      <c r="N80" s="574">
        <f t="shared" si="34"/>
        <v>0</v>
      </c>
      <c r="O80" s="574">
        <f t="shared" si="34"/>
        <v>0</v>
      </c>
      <c r="P80" s="574">
        <f t="shared" si="34"/>
        <v>0</v>
      </c>
      <c r="Q80" s="574">
        <f t="shared" si="34"/>
        <v>0</v>
      </c>
      <c r="R80" s="574">
        <f t="shared" si="34"/>
        <v>0</v>
      </c>
      <c r="S80" s="574">
        <f t="shared" si="34"/>
        <v>0</v>
      </c>
      <c r="T80" s="574">
        <f t="shared" si="34"/>
        <v>0</v>
      </c>
      <c r="U80" s="574">
        <f t="shared" si="34"/>
        <v>1</v>
      </c>
      <c r="V80" s="574">
        <f t="shared" si="34"/>
        <v>1</v>
      </c>
      <c r="W80" s="574">
        <f t="shared" si="34"/>
        <v>1</v>
      </c>
      <c r="X80" s="574">
        <f t="shared" si="34"/>
        <v>1</v>
      </c>
      <c r="Y80" s="574">
        <f t="shared" si="34"/>
        <v>1</v>
      </c>
      <c r="Z80" s="574">
        <f t="shared" si="34"/>
        <v>1</v>
      </c>
      <c r="AA80" s="574">
        <f t="shared" si="34"/>
        <v>1</v>
      </c>
      <c r="AB80" s="574">
        <f t="shared" si="34"/>
        <v>0</v>
      </c>
      <c r="AC80" s="574">
        <f t="shared" si="34"/>
        <v>0</v>
      </c>
      <c r="AD80" s="574">
        <f t="shared" si="34"/>
        <v>0</v>
      </c>
      <c r="AE80" s="574">
        <f t="shared" si="34"/>
        <v>0</v>
      </c>
      <c r="AF80" s="574">
        <f t="shared" si="34"/>
        <v>0</v>
      </c>
      <c r="AG80" s="574">
        <f t="shared" si="34"/>
        <v>0</v>
      </c>
      <c r="AH80" s="574">
        <f t="shared" si="34"/>
        <v>0</v>
      </c>
      <c r="AI80" s="574">
        <f t="shared" si="34"/>
        <v>0</v>
      </c>
      <c r="AJ80" s="574">
        <f t="shared" si="34"/>
        <v>0</v>
      </c>
      <c r="AK80" s="574">
        <f t="shared" si="34"/>
        <v>0</v>
      </c>
      <c r="AL80" s="574">
        <f t="shared" si="34"/>
        <v>0</v>
      </c>
      <c r="AM80" s="574">
        <f t="shared" si="34"/>
        <v>0</v>
      </c>
      <c r="AN80" s="574">
        <f t="shared" si="34"/>
        <v>0</v>
      </c>
      <c r="AO80" s="574">
        <f t="shared" si="34"/>
        <v>0</v>
      </c>
      <c r="AP80" s="574">
        <f t="shared" si="34"/>
        <v>0</v>
      </c>
      <c r="AQ80" s="574">
        <f t="shared" si="34"/>
        <v>0</v>
      </c>
      <c r="AR80" s="572">
        <f t="shared" si="35"/>
        <v>0</v>
      </c>
      <c r="AS80" s="572">
        <f t="shared" si="36"/>
        <v>0</v>
      </c>
      <c r="AT80" s="572">
        <f t="shared" si="29"/>
        <v>0</v>
      </c>
      <c r="AV80" s="575"/>
      <c r="AW80" s="560">
        <f>IF(AND(C80=1,定員30名以上!C81="○",定員30名以上!C181&gt;=5),2,IF(AND(C80=1,定員30名以上!C81="○",定員30名以上!C181&lt;5),1,IF(AND(C80=0,定員30名以上!C81="○"),1,0)))</f>
        <v>0</v>
      </c>
      <c r="AX80" s="560">
        <f>IF(AND(D80=1,定員30名以上!D81="○",定員30名以上!D181&gt;=5),2,IF(AND(D80=1,定員30名以上!D81="○",定員30名以上!D181&lt;5),1,IF(AND(D80=0,定員30名以上!D81="○"),1,0)))</f>
        <v>0</v>
      </c>
      <c r="AY80" s="560">
        <f>IF(AND(E80=1,定員30名以上!E81="○",定員30名以上!E181&gt;=5),2,IF(AND(E80=1,定員30名以上!E81="○",定員30名以上!E181&lt;5),1,IF(AND(E80=0,定員30名以上!E81="○"),1,0)))</f>
        <v>0</v>
      </c>
      <c r="AZ80" s="560">
        <f>IF(AND(F80=1,定員30名以上!F81="○",定員30名以上!F181&gt;=5),2,IF(AND(F80=1,定員30名以上!F81="○",定員30名以上!F181&lt;5),1,IF(AND(F80=0,定員30名以上!F81="○"),1,0)))</f>
        <v>0</v>
      </c>
      <c r="BA80" s="560">
        <f>IF(AND(G80=1,定員30名以上!G81="○",定員30名以上!G181&gt;=5),2,IF(AND(G80=1,定員30名以上!G81="○",定員30名以上!G181&lt;5),1,IF(AND(G80=0,定員30名以上!G81="○"),1,0)))</f>
        <v>0</v>
      </c>
      <c r="BB80" s="560">
        <f>IF(AND(H80=1,定員30名以上!H81="○",定員30名以上!H181&gt;=5),2,IF(AND(H80=1,定員30名以上!H81="○",定員30名以上!H181&lt;5),1,IF(AND(H80=0,定員30名以上!H81="○"),1,0)))</f>
        <v>0</v>
      </c>
      <c r="BC80" s="560">
        <f>IF(AND(I80=1,定員30名以上!I81="○",定員30名以上!I181&gt;=5),2,IF(AND(I80=1,定員30名以上!I81="○",定員30名以上!I181&lt;5),1,IF(AND(I80=0,定員30名以上!I81="○"),1,0)))</f>
        <v>0</v>
      </c>
      <c r="BD80" s="560">
        <f>IF(AND(J80=1,定員30名以上!J81="○",定員30名以上!J181&gt;=5),2,IF(AND(J80=1,定員30名以上!J81="○",定員30名以上!J181&lt;5),1,IF(AND(J80=0,定員30名以上!J81="○"),1,0)))</f>
        <v>0</v>
      </c>
      <c r="BE80" s="560">
        <f>IF(AND(K80=1,定員30名以上!K81="○",定員30名以上!K181&gt;=5),2,IF(AND(K80=1,定員30名以上!K81="○",定員30名以上!K181&lt;5),1,IF(AND(K80=0,定員30名以上!K81="○"),1,0)))</f>
        <v>0</v>
      </c>
      <c r="BF80" s="560">
        <f>IF(AND(L80=1,定員30名以上!L81="○",定員30名以上!L181&gt;=5),2,IF(AND(L80=1,定員30名以上!L81="○",定員30名以上!L181&lt;5),1,IF(AND(L80=0,定員30名以上!L81="○"),1,0)))</f>
        <v>0</v>
      </c>
      <c r="BG80" s="560">
        <f>IF(AND(M80=1,定員30名以上!M81="○",定員30名以上!M181&gt;=5),2,IF(AND(M80=1,定員30名以上!M81="○",定員30名以上!M181&lt;5),1,IF(AND(M80=0,定員30名以上!M81="○"),1,0)))</f>
        <v>0</v>
      </c>
      <c r="BH80" s="560">
        <f>IF(AND(N80=1,定員30名以上!N81="○",定員30名以上!N181&gt;=5),2,IF(AND(N80=1,定員30名以上!N81="○",定員30名以上!N181&lt;5),1,IF(AND(N80=0,定員30名以上!N81="○"),1,0)))</f>
        <v>0</v>
      </c>
      <c r="BI80" s="560">
        <f>IF(AND(O80=1,定員30名以上!O81="○",定員30名以上!O181&gt;=5),2,IF(AND(O80=1,定員30名以上!O81="○",定員30名以上!O181&lt;5),1,IF(AND(O80=0,定員30名以上!O81="○"),1,0)))</f>
        <v>0</v>
      </c>
      <c r="BJ80" s="560">
        <f>IF(AND(P80=1,定員30名以上!P81="○",定員30名以上!P181&gt;=5),2,IF(AND(P80=1,定員30名以上!P81="○",定員30名以上!P181&lt;5),1,IF(AND(P80=0,定員30名以上!P81="○"),1,0)))</f>
        <v>0</v>
      </c>
      <c r="BK80" s="560">
        <f>IF(AND(Q80=1,定員30名以上!Q81="○",定員30名以上!Q181&gt;=5),2,IF(AND(Q80=1,定員30名以上!Q81="○",定員30名以上!Q181&lt;5),1,IF(AND(Q80=0,定員30名以上!Q81="○"),1,0)))</f>
        <v>0</v>
      </c>
      <c r="BL80" s="560">
        <f>IF(AND(R80=1,定員30名以上!R81="○",定員30名以上!R181&gt;=5),2,IF(AND(R80=1,定員30名以上!R81="○",定員30名以上!R181&lt;5),1,IF(AND(R80=0,定員30名以上!R81="○"),1,0)))</f>
        <v>0</v>
      </c>
      <c r="BM80" s="560">
        <f>IF(AND(S80=1,定員30名以上!S81="○",定員30名以上!S181&gt;=5),2,IF(AND(S80=1,定員30名以上!S81="○",定員30名以上!S181&lt;5),1,IF(AND(S80=0,定員30名以上!S81="○"),1,0)))</f>
        <v>0</v>
      </c>
      <c r="BN80" s="560">
        <f>IF(AND(T80=1,定員30名以上!T81="○",定員30名以上!T181&gt;=5),2,IF(AND(T80=1,定員30名以上!T81="○",定員30名以上!T181&lt;5),1,IF(AND(T80=0,定員30名以上!T81="○"),1,0)))</f>
        <v>0</v>
      </c>
      <c r="BO80" s="560">
        <f>IF(AND(U80=1,定員30名以上!U81="○",定員30名以上!U181&gt;=5),2,IF(AND(U80=1,定員30名以上!U81="○",定員30名以上!U181&lt;5),1,IF(AND(U80=0,定員30名以上!U81="○"),1,0)))</f>
        <v>0</v>
      </c>
      <c r="BP80" s="560">
        <f>IF(AND(V80=1,定員30名以上!V81="○",定員30名以上!V181&gt;=5),2,IF(AND(V80=1,定員30名以上!V81="○",定員30名以上!V181&lt;5),1,IF(AND(V80=0,定員30名以上!V81="○"),1,0)))</f>
        <v>0</v>
      </c>
      <c r="BQ80" s="560">
        <f>IF(AND(W80=1,定員30名以上!W81="○",定員30名以上!W181&gt;=5),2,IF(AND(W80=1,定員30名以上!W81="○",定員30名以上!W181&lt;5),1,IF(AND(W80=0,定員30名以上!W81="○"),1,0)))</f>
        <v>0</v>
      </c>
      <c r="BR80" s="560">
        <f>IF(AND(X80=1,定員30名以上!X81="○",定員30名以上!X181&gt;=5),2,IF(AND(X80=1,定員30名以上!X81="○",定員30名以上!X181&lt;5),1,IF(AND(X80=0,定員30名以上!X81="○"),1,0)))</f>
        <v>0</v>
      </c>
      <c r="BS80" s="560">
        <f>IF(AND(Y80=1,定員30名以上!Y81="○",定員30名以上!Y181&gt;=5),2,IF(AND(Y80=1,定員30名以上!Y81="○",定員30名以上!Y181&lt;5),1,IF(AND(Y80=0,定員30名以上!Y81="○"),1,0)))</f>
        <v>0</v>
      </c>
      <c r="BT80" s="560">
        <f>IF(AND(Z80=1,定員30名以上!Z81="○",定員30名以上!Z181&gt;=5),2,IF(AND(Z80=1,定員30名以上!Z81="○",定員30名以上!Z181&lt;5),1,IF(AND(Z80=0,定員30名以上!Z81="○"),1,0)))</f>
        <v>0</v>
      </c>
      <c r="BU80" s="560">
        <f>IF(AND(AA80=1,定員30名以上!AA81="○",定員30名以上!AA181&gt;=5),2,IF(AND(AA80=1,定員30名以上!AA81="○",定員30名以上!AA181&lt;5),1,IF(AND(AA80=0,定員30名以上!AA81="○"),1,0)))</f>
        <v>0</v>
      </c>
      <c r="BV80" s="560">
        <f>IF(AND(AB80=1,定員30名以上!AB81="○",定員30名以上!AB181&gt;=5),2,IF(AND(AB80=1,定員30名以上!AB81="○",定員30名以上!AB181&lt;5),1,IF(AND(AB80=0,定員30名以上!AB81="○"),1,0)))</f>
        <v>0</v>
      </c>
      <c r="BW80" s="560">
        <f>IF(AND(AC80=1,定員30名以上!AC81="○",定員30名以上!AC181&gt;=5),2,IF(AND(AC80=1,定員30名以上!AC81="○",定員30名以上!AC181&lt;5),1,IF(AND(AC80=0,定員30名以上!AC81="○"),1,0)))</f>
        <v>0</v>
      </c>
      <c r="BX80" s="560">
        <f>IF(AND(AD80=1,定員30名以上!AD81="○",定員30名以上!AD181&gt;=5),2,IF(AND(AD80=1,定員30名以上!AD81="○",定員30名以上!AD181&lt;5),1,IF(AND(AD80=0,定員30名以上!AD81="○"),1,0)))</f>
        <v>0</v>
      </c>
      <c r="BY80" s="560">
        <f>IF(AND(AE80=1,定員30名以上!AE81="○",定員30名以上!AE181&gt;=5),2,IF(AND(AE80=1,定員30名以上!AE81="○",定員30名以上!AE181&lt;5),1,IF(AND(AE80=0,定員30名以上!AE81="○"),1,0)))</f>
        <v>0</v>
      </c>
      <c r="BZ80" s="560">
        <f>IF(AND(AF80=1,定員30名以上!AF81="○",定員30名以上!AF181&gt;=5),2,IF(AND(AF80=1,定員30名以上!AF81="○",定員30名以上!AF181&lt;5),1,IF(AND(AF80=0,定員30名以上!AF81="○"),1,0)))</f>
        <v>0</v>
      </c>
      <c r="CA80" s="560">
        <f>IF(AND(AG80=1,定員30名以上!AG81="○",定員30名以上!AG181&gt;=5),2,IF(AND(AG80=1,定員30名以上!AG81="○",定員30名以上!AG181&lt;5),1,IF(AND(AG80=0,定員30名以上!AG81="○"),1,0)))</f>
        <v>0</v>
      </c>
      <c r="CB80" s="560">
        <f>IF(AND(AH80=1,定員30名以上!AH81="○",定員30名以上!AH181&gt;=5),2,IF(AND(AH80=1,定員30名以上!AH81="○",定員30名以上!AH181&lt;5),1,IF(AND(AH80=0,定員30名以上!AH81="○"),1,0)))</f>
        <v>0</v>
      </c>
      <c r="CC80" s="560">
        <f>IF(AND(AI80=1,定員30名以上!AI81="○",定員30名以上!AI181&gt;=5),2,IF(AND(AI80=1,定員30名以上!AI81="○",定員30名以上!AI181&lt;5),1,IF(AND(AI80=0,定員30名以上!AI81="○"),1,0)))</f>
        <v>0</v>
      </c>
      <c r="CD80" s="560">
        <f>IF(AND(AJ80=1,定員30名以上!AJ81="○",定員30名以上!AJ181&gt;=5),2,IF(AND(AJ80=1,定員30名以上!AJ81="○",定員30名以上!AJ181&lt;5),1,IF(AND(AJ80=0,定員30名以上!AJ81="○"),1,0)))</f>
        <v>0</v>
      </c>
      <c r="CE80" s="560">
        <f>IF(AND(AK80=1,定員30名以上!AK81="○",定員30名以上!AK181&gt;=5),2,IF(AND(AK80=1,定員30名以上!AK81="○",定員30名以上!AK181&lt;5),1,IF(AND(AK80=0,定員30名以上!AK81="○"),1,0)))</f>
        <v>0</v>
      </c>
      <c r="CF80" s="560">
        <f>IF(AND(AL80=1,定員30名以上!AL81="○",定員30名以上!AL181&gt;=5),2,IF(AND(AL80=1,定員30名以上!AL81="○",定員30名以上!AL181&lt;5),1,IF(AND(AL80=0,定員30名以上!AL81="○"),1,0)))</f>
        <v>0</v>
      </c>
      <c r="CG80" s="560">
        <f>IF(AND(AM80=1,定員30名以上!AM81="○",定員30名以上!AM181&gt;=5),2,IF(AND(AM80=1,定員30名以上!AM81="○",定員30名以上!AM181&lt;5),1,IF(AND(AM80=0,定員30名以上!AM81="○"),1,0)))</f>
        <v>0</v>
      </c>
      <c r="CH80" s="560">
        <f>IF(AND(AN80=1,定員30名以上!AN81="○",定員30名以上!AN181&gt;=5),2,IF(AND(AN80=1,定員30名以上!AN81="○",定員30名以上!AN181&lt;5),1,IF(AND(AN80=0,定員30名以上!AN81="○"),1,0)))</f>
        <v>0</v>
      </c>
      <c r="CI80" s="560">
        <f>IF(AND(AO80=1,定員30名以上!AO81="○",定員30名以上!AO181&gt;=5),2,IF(AND(AO80=1,定員30名以上!AO81="○",定員30名以上!AO181&lt;5),1,IF(AND(AO80=0,定員30名以上!AO81="○"),1,0)))</f>
        <v>0</v>
      </c>
      <c r="CJ80" s="560">
        <f>IF(AND(AP80=1,定員30名以上!AP81="○",定員30名以上!AP181&gt;=5),2,IF(AND(AP80=1,定員30名以上!AP81="○",定員30名以上!AP181&lt;5),1,IF(AND(AP80=0,定員30名以上!AP81="○"),1,0)))</f>
        <v>0</v>
      </c>
      <c r="CK80" s="560">
        <f>IF(AND(AQ80=1,定員30名以上!AQ81="○",定員30名以上!AQ181&gt;=5),2,IF(AND(AQ80=1,定員30名以上!AQ81="○",定員30名以上!AQ181&lt;5),1,IF(AND(AQ80=0,定員30名以上!AQ81="○"),1,0)))</f>
        <v>0</v>
      </c>
      <c r="CL80" s="560">
        <f t="shared" si="32"/>
        <v>0</v>
      </c>
      <c r="CM80" s="560">
        <f t="shared" si="30"/>
        <v>0</v>
      </c>
      <c r="CN80" s="560">
        <f t="shared" si="31"/>
        <v>0</v>
      </c>
    </row>
    <row r="81" spans="1:92">
      <c r="A81" s="572">
        <v>74</v>
      </c>
      <c r="B81" s="573"/>
      <c r="C81" s="574">
        <f t="shared" si="34"/>
        <v>1</v>
      </c>
      <c r="D81" s="574">
        <f t="shared" si="34"/>
        <v>1</v>
      </c>
      <c r="E81" s="574">
        <f t="shared" si="34"/>
        <v>1</v>
      </c>
      <c r="F81" s="574">
        <f t="shared" si="34"/>
        <v>1</v>
      </c>
      <c r="G81" s="574">
        <f t="shared" si="34"/>
        <v>1</v>
      </c>
      <c r="H81" s="574">
        <f t="shared" si="34"/>
        <v>1</v>
      </c>
      <c r="I81" s="574">
        <f t="shared" si="34"/>
        <v>1</v>
      </c>
      <c r="J81" s="574">
        <f t="shared" si="34"/>
        <v>1</v>
      </c>
      <c r="K81" s="574">
        <f t="shared" si="34"/>
        <v>0</v>
      </c>
      <c r="L81" s="574">
        <f t="shared" si="34"/>
        <v>0</v>
      </c>
      <c r="M81" s="574">
        <f t="shared" si="34"/>
        <v>0</v>
      </c>
      <c r="N81" s="574">
        <f t="shared" si="34"/>
        <v>0</v>
      </c>
      <c r="O81" s="574">
        <f t="shared" si="34"/>
        <v>0</v>
      </c>
      <c r="P81" s="574">
        <f t="shared" si="34"/>
        <v>0</v>
      </c>
      <c r="Q81" s="574">
        <f t="shared" si="34"/>
        <v>0</v>
      </c>
      <c r="R81" s="574">
        <f t="shared" si="34"/>
        <v>0</v>
      </c>
      <c r="S81" s="574">
        <f t="shared" si="34"/>
        <v>0</v>
      </c>
      <c r="T81" s="574">
        <f t="shared" si="34"/>
        <v>0</v>
      </c>
      <c r="U81" s="574">
        <f t="shared" si="34"/>
        <v>1</v>
      </c>
      <c r="V81" s="574">
        <f t="shared" si="34"/>
        <v>1</v>
      </c>
      <c r="W81" s="574">
        <f t="shared" si="34"/>
        <v>1</v>
      </c>
      <c r="X81" s="574">
        <f t="shared" si="34"/>
        <v>1</v>
      </c>
      <c r="Y81" s="574">
        <f t="shared" si="34"/>
        <v>1</v>
      </c>
      <c r="Z81" s="574">
        <f t="shared" si="34"/>
        <v>1</v>
      </c>
      <c r="AA81" s="574">
        <f t="shared" si="34"/>
        <v>1</v>
      </c>
      <c r="AB81" s="574">
        <f t="shared" si="34"/>
        <v>0</v>
      </c>
      <c r="AC81" s="574">
        <f t="shared" si="34"/>
        <v>0</v>
      </c>
      <c r="AD81" s="574">
        <f t="shared" si="34"/>
        <v>0</v>
      </c>
      <c r="AE81" s="574">
        <f t="shared" si="34"/>
        <v>0</v>
      </c>
      <c r="AF81" s="574">
        <f t="shared" si="34"/>
        <v>0</v>
      </c>
      <c r="AG81" s="574">
        <f t="shared" si="34"/>
        <v>0</v>
      </c>
      <c r="AH81" s="574">
        <f t="shared" si="34"/>
        <v>0</v>
      </c>
      <c r="AI81" s="574">
        <f t="shared" si="34"/>
        <v>0</v>
      </c>
      <c r="AJ81" s="574">
        <f t="shared" si="34"/>
        <v>0</v>
      </c>
      <c r="AK81" s="574">
        <f t="shared" si="34"/>
        <v>0</v>
      </c>
      <c r="AL81" s="574">
        <f t="shared" si="34"/>
        <v>0</v>
      </c>
      <c r="AM81" s="574">
        <f t="shared" si="34"/>
        <v>0</v>
      </c>
      <c r="AN81" s="574">
        <f t="shared" si="34"/>
        <v>0</v>
      </c>
      <c r="AO81" s="574">
        <f t="shared" si="34"/>
        <v>0</v>
      </c>
      <c r="AP81" s="574">
        <f t="shared" si="34"/>
        <v>0</v>
      </c>
      <c r="AQ81" s="574">
        <f t="shared" si="34"/>
        <v>0</v>
      </c>
      <c r="AR81" s="572">
        <f t="shared" si="35"/>
        <v>0</v>
      </c>
      <c r="AS81" s="572">
        <f t="shared" si="36"/>
        <v>0</v>
      </c>
      <c r="AT81" s="572">
        <f t="shared" si="29"/>
        <v>0</v>
      </c>
      <c r="AV81" s="575"/>
      <c r="AW81" s="560">
        <f>IF(AND(C81=1,定員30名以上!C82="○",定員30名以上!C182&gt;=5),2,IF(AND(C81=1,定員30名以上!C82="○",定員30名以上!C182&lt;5),1,IF(AND(C81=0,定員30名以上!C82="○"),1,0)))</f>
        <v>0</v>
      </c>
      <c r="AX81" s="560">
        <f>IF(AND(D81=1,定員30名以上!D82="○",定員30名以上!D182&gt;=5),2,IF(AND(D81=1,定員30名以上!D82="○",定員30名以上!D182&lt;5),1,IF(AND(D81=0,定員30名以上!D82="○"),1,0)))</f>
        <v>0</v>
      </c>
      <c r="AY81" s="560">
        <f>IF(AND(E81=1,定員30名以上!E82="○",定員30名以上!E182&gt;=5),2,IF(AND(E81=1,定員30名以上!E82="○",定員30名以上!E182&lt;5),1,IF(AND(E81=0,定員30名以上!E82="○"),1,0)))</f>
        <v>0</v>
      </c>
      <c r="AZ81" s="560">
        <f>IF(AND(F81=1,定員30名以上!F82="○",定員30名以上!F182&gt;=5),2,IF(AND(F81=1,定員30名以上!F82="○",定員30名以上!F182&lt;5),1,IF(AND(F81=0,定員30名以上!F82="○"),1,0)))</f>
        <v>0</v>
      </c>
      <c r="BA81" s="560">
        <f>IF(AND(G81=1,定員30名以上!G82="○",定員30名以上!G182&gt;=5),2,IF(AND(G81=1,定員30名以上!G82="○",定員30名以上!G182&lt;5),1,IF(AND(G81=0,定員30名以上!G82="○"),1,0)))</f>
        <v>0</v>
      </c>
      <c r="BB81" s="560">
        <f>IF(AND(H81=1,定員30名以上!H82="○",定員30名以上!H182&gt;=5),2,IF(AND(H81=1,定員30名以上!H82="○",定員30名以上!H182&lt;5),1,IF(AND(H81=0,定員30名以上!H82="○"),1,0)))</f>
        <v>0</v>
      </c>
      <c r="BC81" s="560">
        <f>IF(AND(I81=1,定員30名以上!I82="○",定員30名以上!I182&gt;=5),2,IF(AND(I81=1,定員30名以上!I82="○",定員30名以上!I182&lt;5),1,IF(AND(I81=0,定員30名以上!I82="○"),1,0)))</f>
        <v>0</v>
      </c>
      <c r="BD81" s="560">
        <f>IF(AND(J81=1,定員30名以上!J82="○",定員30名以上!J182&gt;=5),2,IF(AND(J81=1,定員30名以上!J82="○",定員30名以上!J182&lt;5),1,IF(AND(J81=0,定員30名以上!J82="○"),1,0)))</f>
        <v>0</v>
      </c>
      <c r="BE81" s="560">
        <f>IF(AND(K81=1,定員30名以上!K82="○",定員30名以上!K182&gt;=5),2,IF(AND(K81=1,定員30名以上!K82="○",定員30名以上!K182&lt;5),1,IF(AND(K81=0,定員30名以上!K82="○"),1,0)))</f>
        <v>0</v>
      </c>
      <c r="BF81" s="560">
        <f>IF(AND(L81=1,定員30名以上!L82="○",定員30名以上!L182&gt;=5),2,IF(AND(L81=1,定員30名以上!L82="○",定員30名以上!L182&lt;5),1,IF(AND(L81=0,定員30名以上!L82="○"),1,0)))</f>
        <v>0</v>
      </c>
      <c r="BG81" s="560">
        <f>IF(AND(M81=1,定員30名以上!M82="○",定員30名以上!M182&gt;=5),2,IF(AND(M81=1,定員30名以上!M82="○",定員30名以上!M182&lt;5),1,IF(AND(M81=0,定員30名以上!M82="○"),1,0)))</f>
        <v>0</v>
      </c>
      <c r="BH81" s="560">
        <f>IF(AND(N81=1,定員30名以上!N82="○",定員30名以上!N182&gt;=5),2,IF(AND(N81=1,定員30名以上!N82="○",定員30名以上!N182&lt;5),1,IF(AND(N81=0,定員30名以上!N82="○"),1,0)))</f>
        <v>0</v>
      </c>
      <c r="BI81" s="560">
        <f>IF(AND(O81=1,定員30名以上!O82="○",定員30名以上!O182&gt;=5),2,IF(AND(O81=1,定員30名以上!O82="○",定員30名以上!O182&lt;5),1,IF(AND(O81=0,定員30名以上!O82="○"),1,0)))</f>
        <v>0</v>
      </c>
      <c r="BJ81" s="560">
        <f>IF(AND(P81=1,定員30名以上!P82="○",定員30名以上!P182&gt;=5),2,IF(AND(P81=1,定員30名以上!P82="○",定員30名以上!P182&lt;5),1,IF(AND(P81=0,定員30名以上!P82="○"),1,0)))</f>
        <v>0</v>
      </c>
      <c r="BK81" s="560">
        <f>IF(AND(Q81=1,定員30名以上!Q82="○",定員30名以上!Q182&gt;=5),2,IF(AND(Q81=1,定員30名以上!Q82="○",定員30名以上!Q182&lt;5),1,IF(AND(Q81=0,定員30名以上!Q82="○"),1,0)))</f>
        <v>0</v>
      </c>
      <c r="BL81" s="560">
        <f>IF(AND(R81=1,定員30名以上!R82="○",定員30名以上!R182&gt;=5),2,IF(AND(R81=1,定員30名以上!R82="○",定員30名以上!R182&lt;5),1,IF(AND(R81=0,定員30名以上!R82="○"),1,0)))</f>
        <v>0</v>
      </c>
      <c r="BM81" s="560">
        <f>IF(AND(S81=1,定員30名以上!S82="○",定員30名以上!S182&gt;=5),2,IF(AND(S81=1,定員30名以上!S82="○",定員30名以上!S182&lt;5),1,IF(AND(S81=0,定員30名以上!S82="○"),1,0)))</f>
        <v>0</v>
      </c>
      <c r="BN81" s="560">
        <f>IF(AND(T81=1,定員30名以上!T82="○",定員30名以上!T182&gt;=5),2,IF(AND(T81=1,定員30名以上!T82="○",定員30名以上!T182&lt;5),1,IF(AND(T81=0,定員30名以上!T82="○"),1,0)))</f>
        <v>0</v>
      </c>
      <c r="BO81" s="560">
        <f>IF(AND(U81=1,定員30名以上!U82="○",定員30名以上!U182&gt;=5),2,IF(AND(U81=1,定員30名以上!U82="○",定員30名以上!U182&lt;5),1,IF(AND(U81=0,定員30名以上!U82="○"),1,0)))</f>
        <v>0</v>
      </c>
      <c r="BP81" s="560">
        <f>IF(AND(V81=1,定員30名以上!V82="○",定員30名以上!V182&gt;=5),2,IF(AND(V81=1,定員30名以上!V82="○",定員30名以上!V182&lt;5),1,IF(AND(V81=0,定員30名以上!V82="○"),1,0)))</f>
        <v>0</v>
      </c>
      <c r="BQ81" s="560">
        <f>IF(AND(W81=1,定員30名以上!W82="○",定員30名以上!W182&gt;=5),2,IF(AND(W81=1,定員30名以上!W82="○",定員30名以上!W182&lt;5),1,IF(AND(W81=0,定員30名以上!W82="○"),1,0)))</f>
        <v>0</v>
      </c>
      <c r="BR81" s="560">
        <f>IF(AND(X81=1,定員30名以上!X82="○",定員30名以上!X182&gt;=5),2,IF(AND(X81=1,定員30名以上!X82="○",定員30名以上!X182&lt;5),1,IF(AND(X81=0,定員30名以上!X82="○"),1,0)))</f>
        <v>0</v>
      </c>
      <c r="BS81" s="560">
        <f>IF(AND(Y81=1,定員30名以上!Y82="○",定員30名以上!Y182&gt;=5),2,IF(AND(Y81=1,定員30名以上!Y82="○",定員30名以上!Y182&lt;5),1,IF(AND(Y81=0,定員30名以上!Y82="○"),1,0)))</f>
        <v>0</v>
      </c>
      <c r="BT81" s="560">
        <f>IF(AND(Z81=1,定員30名以上!Z82="○",定員30名以上!Z182&gt;=5),2,IF(AND(Z81=1,定員30名以上!Z82="○",定員30名以上!Z182&lt;5),1,IF(AND(Z81=0,定員30名以上!Z82="○"),1,0)))</f>
        <v>0</v>
      </c>
      <c r="BU81" s="560">
        <f>IF(AND(AA81=1,定員30名以上!AA82="○",定員30名以上!AA182&gt;=5),2,IF(AND(AA81=1,定員30名以上!AA82="○",定員30名以上!AA182&lt;5),1,IF(AND(AA81=0,定員30名以上!AA82="○"),1,0)))</f>
        <v>0</v>
      </c>
      <c r="BV81" s="560">
        <f>IF(AND(AB81=1,定員30名以上!AB82="○",定員30名以上!AB182&gt;=5),2,IF(AND(AB81=1,定員30名以上!AB82="○",定員30名以上!AB182&lt;5),1,IF(AND(AB81=0,定員30名以上!AB82="○"),1,0)))</f>
        <v>0</v>
      </c>
      <c r="BW81" s="560">
        <f>IF(AND(AC81=1,定員30名以上!AC82="○",定員30名以上!AC182&gt;=5),2,IF(AND(AC81=1,定員30名以上!AC82="○",定員30名以上!AC182&lt;5),1,IF(AND(AC81=0,定員30名以上!AC82="○"),1,0)))</f>
        <v>0</v>
      </c>
      <c r="BX81" s="560">
        <f>IF(AND(AD81=1,定員30名以上!AD82="○",定員30名以上!AD182&gt;=5),2,IF(AND(AD81=1,定員30名以上!AD82="○",定員30名以上!AD182&lt;5),1,IF(AND(AD81=0,定員30名以上!AD82="○"),1,0)))</f>
        <v>0</v>
      </c>
      <c r="BY81" s="560">
        <f>IF(AND(AE81=1,定員30名以上!AE82="○",定員30名以上!AE182&gt;=5),2,IF(AND(AE81=1,定員30名以上!AE82="○",定員30名以上!AE182&lt;5),1,IF(AND(AE81=0,定員30名以上!AE82="○"),1,0)))</f>
        <v>0</v>
      </c>
      <c r="BZ81" s="560">
        <f>IF(AND(AF81=1,定員30名以上!AF82="○",定員30名以上!AF182&gt;=5),2,IF(AND(AF81=1,定員30名以上!AF82="○",定員30名以上!AF182&lt;5),1,IF(AND(AF81=0,定員30名以上!AF82="○"),1,0)))</f>
        <v>0</v>
      </c>
      <c r="CA81" s="560">
        <f>IF(AND(AG81=1,定員30名以上!AG82="○",定員30名以上!AG182&gt;=5),2,IF(AND(AG81=1,定員30名以上!AG82="○",定員30名以上!AG182&lt;5),1,IF(AND(AG81=0,定員30名以上!AG82="○"),1,0)))</f>
        <v>0</v>
      </c>
      <c r="CB81" s="560">
        <f>IF(AND(AH81=1,定員30名以上!AH82="○",定員30名以上!AH182&gt;=5),2,IF(AND(AH81=1,定員30名以上!AH82="○",定員30名以上!AH182&lt;5),1,IF(AND(AH81=0,定員30名以上!AH82="○"),1,0)))</f>
        <v>0</v>
      </c>
      <c r="CC81" s="560">
        <f>IF(AND(AI81=1,定員30名以上!AI82="○",定員30名以上!AI182&gt;=5),2,IF(AND(AI81=1,定員30名以上!AI82="○",定員30名以上!AI182&lt;5),1,IF(AND(AI81=0,定員30名以上!AI82="○"),1,0)))</f>
        <v>0</v>
      </c>
      <c r="CD81" s="560">
        <f>IF(AND(AJ81=1,定員30名以上!AJ82="○",定員30名以上!AJ182&gt;=5),2,IF(AND(AJ81=1,定員30名以上!AJ82="○",定員30名以上!AJ182&lt;5),1,IF(AND(AJ81=0,定員30名以上!AJ82="○"),1,0)))</f>
        <v>0</v>
      </c>
      <c r="CE81" s="560">
        <f>IF(AND(AK81=1,定員30名以上!AK82="○",定員30名以上!AK182&gt;=5),2,IF(AND(AK81=1,定員30名以上!AK82="○",定員30名以上!AK182&lt;5),1,IF(AND(AK81=0,定員30名以上!AK82="○"),1,0)))</f>
        <v>0</v>
      </c>
      <c r="CF81" s="560">
        <f>IF(AND(AL81=1,定員30名以上!AL82="○",定員30名以上!AL182&gt;=5),2,IF(AND(AL81=1,定員30名以上!AL82="○",定員30名以上!AL182&lt;5),1,IF(AND(AL81=0,定員30名以上!AL82="○"),1,0)))</f>
        <v>0</v>
      </c>
      <c r="CG81" s="560">
        <f>IF(AND(AM81=1,定員30名以上!AM82="○",定員30名以上!AM182&gt;=5),2,IF(AND(AM81=1,定員30名以上!AM82="○",定員30名以上!AM182&lt;5),1,IF(AND(AM81=0,定員30名以上!AM82="○"),1,0)))</f>
        <v>0</v>
      </c>
      <c r="CH81" s="560">
        <f>IF(AND(AN81=1,定員30名以上!AN82="○",定員30名以上!AN182&gt;=5),2,IF(AND(AN81=1,定員30名以上!AN82="○",定員30名以上!AN182&lt;5),1,IF(AND(AN81=0,定員30名以上!AN82="○"),1,0)))</f>
        <v>0</v>
      </c>
      <c r="CI81" s="560">
        <f>IF(AND(AO81=1,定員30名以上!AO82="○",定員30名以上!AO182&gt;=5),2,IF(AND(AO81=1,定員30名以上!AO82="○",定員30名以上!AO182&lt;5),1,IF(AND(AO81=0,定員30名以上!AO82="○"),1,0)))</f>
        <v>0</v>
      </c>
      <c r="CJ81" s="560">
        <f>IF(AND(AP81=1,定員30名以上!AP82="○",定員30名以上!AP182&gt;=5),2,IF(AND(AP81=1,定員30名以上!AP82="○",定員30名以上!AP182&lt;5),1,IF(AND(AP81=0,定員30名以上!AP82="○"),1,0)))</f>
        <v>0</v>
      </c>
      <c r="CK81" s="560">
        <f>IF(AND(AQ81=1,定員30名以上!AQ82="○",定員30名以上!AQ182&gt;=5),2,IF(AND(AQ81=1,定員30名以上!AQ82="○",定員30名以上!AQ182&lt;5),1,IF(AND(AQ81=0,定員30名以上!AQ82="○"),1,0)))</f>
        <v>0</v>
      </c>
      <c r="CL81" s="560">
        <f t="shared" si="32"/>
        <v>0</v>
      </c>
      <c r="CM81" s="560">
        <f t="shared" si="30"/>
        <v>0</v>
      </c>
      <c r="CN81" s="560">
        <f t="shared" si="31"/>
        <v>0</v>
      </c>
    </row>
    <row r="82" spans="1:92">
      <c r="A82" s="572">
        <v>75</v>
      </c>
      <c r="B82" s="573"/>
      <c r="C82" s="574">
        <f t="shared" si="34"/>
        <v>1</v>
      </c>
      <c r="D82" s="574">
        <f t="shared" si="34"/>
        <v>1</v>
      </c>
      <c r="E82" s="574">
        <f t="shared" si="34"/>
        <v>1</v>
      </c>
      <c r="F82" s="574">
        <f t="shared" si="34"/>
        <v>1</v>
      </c>
      <c r="G82" s="574">
        <f t="shared" si="34"/>
        <v>1</v>
      </c>
      <c r="H82" s="574">
        <f t="shared" si="34"/>
        <v>1</v>
      </c>
      <c r="I82" s="574">
        <f t="shared" si="34"/>
        <v>1</v>
      </c>
      <c r="J82" s="574">
        <f t="shared" si="34"/>
        <v>1</v>
      </c>
      <c r="K82" s="574">
        <f t="shared" si="34"/>
        <v>0</v>
      </c>
      <c r="L82" s="574">
        <f t="shared" si="34"/>
        <v>0</v>
      </c>
      <c r="M82" s="574">
        <f t="shared" si="34"/>
        <v>0</v>
      </c>
      <c r="N82" s="574">
        <f t="shared" si="34"/>
        <v>0</v>
      </c>
      <c r="O82" s="574">
        <f t="shared" si="34"/>
        <v>0</v>
      </c>
      <c r="P82" s="574">
        <f t="shared" si="34"/>
        <v>0</v>
      </c>
      <c r="Q82" s="574">
        <f t="shared" si="34"/>
        <v>0</v>
      </c>
      <c r="R82" s="574">
        <f t="shared" si="34"/>
        <v>0</v>
      </c>
      <c r="S82" s="574">
        <f t="shared" si="34"/>
        <v>0</v>
      </c>
      <c r="T82" s="574">
        <f t="shared" si="34"/>
        <v>0</v>
      </c>
      <c r="U82" s="574">
        <f t="shared" si="34"/>
        <v>1</v>
      </c>
      <c r="V82" s="574">
        <f t="shared" si="34"/>
        <v>1</v>
      </c>
      <c r="W82" s="574">
        <f t="shared" si="34"/>
        <v>1</v>
      </c>
      <c r="X82" s="574">
        <f t="shared" si="34"/>
        <v>1</v>
      </c>
      <c r="Y82" s="574">
        <f t="shared" si="34"/>
        <v>1</v>
      </c>
      <c r="Z82" s="574">
        <f t="shared" si="34"/>
        <v>1</v>
      </c>
      <c r="AA82" s="574">
        <f t="shared" si="34"/>
        <v>1</v>
      </c>
      <c r="AB82" s="574">
        <f t="shared" si="34"/>
        <v>0</v>
      </c>
      <c r="AC82" s="574">
        <f t="shared" si="34"/>
        <v>0</v>
      </c>
      <c r="AD82" s="574">
        <f t="shared" si="34"/>
        <v>0</v>
      </c>
      <c r="AE82" s="574">
        <f t="shared" si="34"/>
        <v>0</v>
      </c>
      <c r="AF82" s="574">
        <f t="shared" si="34"/>
        <v>0</v>
      </c>
      <c r="AG82" s="574">
        <f t="shared" si="34"/>
        <v>0</v>
      </c>
      <c r="AH82" s="574">
        <f t="shared" si="34"/>
        <v>0</v>
      </c>
      <c r="AI82" s="574">
        <f t="shared" si="34"/>
        <v>0</v>
      </c>
      <c r="AJ82" s="574">
        <f t="shared" si="34"/>
        <v>0</v>
      </c>
      <c r="AK82" s="574">
        <f t="shared" si="34"/>
        <v>0</v>
      </c>
      <c r="AL82" s="574">
        <f t="shared" si="34"/>
        <v>0</v>
      </c>
      <c r="AM82" s="574">
        <f t="shared" si="34"/>
        <v>0</v>
      </c>
      <c r="AN82" s="574">
        <f t="shared" si="34"/>
        <v>0</v>
      </c>
      <c r="AO82" s="574">
        <f t="shared" si="34"/>
        <v>0</v>
      </c>
      <c r="AP82" s="574">
        <f t="shared" si="34"/>
        <v>0</v>
      </c>
      <c r="AQ82" s="574">
        <f t="shared" si="34"/>
        <v>0</v>
      </c>
      <c r="AR82" s="572">
        <f t="shared" si="35"/>
        <v>0</v>
      </c>
      <c r="AS82" s="572">
        <f t="shared" si="36"/>
        <v>0</v>
      </c>
      <c r="AT82" s="572">
        <f t="shared" si="29"/>
        <v>0</v>
      </c>
      <c r="AV82" s="575"/>
      <c r="AW82" s="560">
        <f>IF(AND(C82=1,定員30名以上!C83="○",定員30名以上!C183&gt;=5),2,IF(AND(C82=1,定員30名以上!C83="○",定員30名以上!C183&lt;5),1,IF(AND(C82=0,定員30名以上!C83="○"),1,0)))</f>
        <v>0</v>
      </c>
      <c r="AX82" s="560">
        <f>IF(AND(D82=1,定員30名以上!D83="○",定員30名以上!D183&gt;=5),2,IF(AND(D82=1,定員30名以上!D83="○",定員30名以上!D183&lt;5),1,IF(AND(D82=0,定員30名以上!D83="○"),1,0)))</f>
        <v>0</v>
      </c>
      <c r="AY82" s="560">
        <f>IF(AND(E82=1,定員30名以上!E83="○",定員30名以上!E183&gt;=5),2,IF(AND(E82=1,定員30名以上!E83="○",定員30名以上!E183&lt;5),1,IF(AND(E82=0,定員30名以上!E83="○"),1,0)))</f>
        <v>0</v>
      </c>
      <c r="AZ82" s="560">
        <f>IF(AND(F82=1,定員30名以上!F83="○",定員30名以上!F183&gt;=5),2,IF(AND(F82=1,定員30名以上!F83="○",定員30名以上!F183&lt;5),1,IF(AND(F82=0,定員30名以上!F83="○"),1,0)))</f>
        <v>0</v>
      </c>
      <c r="BA82" s="560">
        <f>IF(AND(G82=1,定員30名以上!G83="○",定員30名以上!G183&gt;=5),2,IF(AND(G82=1,定員30名以上!G83="○",定員30名以上!G183&lt;5),1,IF(AND(G82=0,定員30名以上!G83="○"),1,0)))</f>
        <v>0</v>
      </c>
      <c r="BB82" s="560">
        <f>IF(AND(H82=1,定員30名以上!H83="○",定員30名以上!H183&gt;=5),2,IF(AND(H82=1,定員30名以上!H83="○",定員30名以上!H183&lt;5),1,IF(AND(H82=0,定員30名以上!H83="○"),1,0)))</f>
        <v>0</v>
      </c>
      <c r="BC82" s="560">
        <f>IF(AND(I82=1,定員30名以上!I83="○",定員30名以上!I183&gt;=5),2,IF(AND(I82=1,定員30名以上!I83="○",定員30名以上!I183&lt;5),1,IF(AND(I82=0,定員30名以上!I83="○"),1,0)))</f>
        <v>0</v>
      </c>
      <c r="BD82" s="560">
        <f>IF(AND(J82=1,定員30名以上!J83="○",定員30名以上!J183&gt;=5),2,IF(AND(J82=1,定員30名以上!J83="○",定員30名以上!J183&lt;5),1,IF(AND(J82=0,定員30名以上!J83="○"),1,0)))</f>
        <v>0</v>
      </c>
      <c r="BE82" s="560">
        <f>IF(AND(K82=1,定員30名以上!K83="○",定員30名以上!K183&gt;=5),2,IF(AND(K82=1,定員30名以上!K83="○",定員30名以上!K183&lt;5),1,IF(AND(K82=0,定員30名以上!K83="○"),1,0)))</f>
        <v>0</v>
      </c>
      <c r="BF82" s="560">
        <f>IF(AND(L82=1,定員30名以上!L83="○",定員30名以上!L183&gt;=5),2,IF(AND(L82=1,定員30名以上!L83="○",定員30名以上!L183&lt;5),1,IF(AND(L82=0,定員30名以上!L83="○"),1,0)))</f>
        <v>0</v>
      </c>
      <c r="BG82" s="560">
        <f>IF(AND(M82=1,定員30名以上!M83="○",定員30名以上!M183&gt;=5),2,IF(AND(M82=1,定員30名以上!M83="○",定員30名以上!M183&lt;5),1,IF(AND(M82=0,定員30名以上!M83="○"),1,0)))</f>
        <v>0</v>
      </c>
      <c r="BH82" s="560">
        <f>IF(AND(N82=1,定員30名以上!N83="○",定員30名以上!N183&gt;=5),2,IF(AND(N82=1,定員30名以上!N83="○",定員30名以上!N183&lt;5),1,IF(AND(N82=0,定員30名以上!N83="○"),1,0)))</f>
        <v>0</v>
      </c>
      <c r="BI82" s="560">
        <f>IF(AND(O82=1,定員30名以上!O83="○",定員30名以上!O183&gt;=5),2,IF(AND(O82=1,定員30名以上!O83="○",定員30名以上!O183&lt;5),1,IF(AND(O82=0,定員30名以上!O83="○"),1,0)))</f>
        <v>0</v>
      </c>
      <c r="BJ82" s="560">
        <f>IF(AND(P82=1,定員30名以上!P83="○",定員30名以上!P183&gt;=5),2,IF(AND(P82=1,定員30名以上!P83="○",定員30名以上!P183&lt;5),1,IF(AND(P82=0,定員30名以上!P83="○"),1,0)))</f>
        <v>0</v>
      </c>
      <c r="BK82" s="560">
        <f>IF(AND(Q82=1,定員30名以上!Q83="○",定員30名以上!Q183&gt;=5),2,IF(AND(Q82=1,定員30名以上!Q83="○",定員30名以上!Q183&lt;5),1,IF(AND(Q82=0,定員30名以上!Q83="○"),1,0)))</f>
        <v>0</v>
      </c>
      <c r="BL82" s="560">
        <f>IF(AND(R82=1,定員30名以上!R83="○",定員30名以上!R183&gt;=5),2,IF(AND(R82=1,定員30名以上!R83="○",定員30名以上!R183&lt;5),1,IF(AND(R82=0,定員30名以上!R83="○"),1,0)))</f>
        <v>0</v>
      </c>
      <c r="BM82" s="560">
        <f>IF(AND(S82=1,定員30名以上!S83="○",定員30名以上!S183&gt;=5),2,IF(AND(S82=1,定員30名以上!S83="○",定員30名以上!S183&lt;5),1,IF(AND(S82=0,定員30名以上!S83="○"),1,0)))</f>
        <v>0</v>
      </c>
      <c r="BN82" s="560">
        <f>IF(AND(T82=1,定員30名以上!T83="○",定員30名以上!T183&gt;=5),2,IF(AND(T82=1,定員30名以上!T83="○",定員30名以上!T183&lt;5),1,IF(AND(T82=0,定員30名以上!T83="○"),1,0)))</f>
        <v>0</v>
      </c>
      <c r="BO82" s="560">
        <f>IF(AND(U82=1,定員30名以上!U83="○",定員30名以上!U183&gt;=5),2,IF(AND(U82=1,定員30名以上!U83="○",定員30名以上!U183&lt;5),1,IF(AND(U82=0,定員30名以上!U83="○"),1,0)))</f>
        <v>0</v>
      </c>
      <c r="BP82" s="560">
        <f>IF(AND(V82=1,定員30名以上!V83="○",定員30名以上!V183&gt;=5),2,IF(AND(V82=1,定員30名以上!V83="○",定員30名以上!V183&lt;5),1,IF(AND(V82=0,定員30名以上!V83="○"),1,0)))</f>
        <v>0</v>
      </c>
      <c r="BQ82" s="560">
        <f>IF(AND(W82=1,定員30名以上!W83="○",定員30名以上!W183&gt;=5),2,IF(AND(W82=1,定員30名以上!W83="○",定員30名以上!W183&lt;5),1,IF(AND(W82=0,定員30名以上!W83="○"),1,0)))</f>
        <v>0</v>
      </c>
      <c r="BR82" s="560">
        <f>IF(AND(X82=1,定員30名以上!X83="○",定員30名以上!X183&gt;=5),2,IF(AND(X82=1,定員30名以上!X83="○",定員30名以上!X183&lt;5),1,IF(AND(X82=0,定員30名以上!X83="○"),1,0)))</f>
        <v>0</v>
      </c>
      <c r="BS82" s="560">
        <f>IF(AND(Y82=1,定員30名以上!Y83="○",定員30名以上!Y183&gt;=5),2,IF(AND(Y82=1,定員30名以上!Y83="○",定員30名以上!Y183&lt;5),1,IF(AND(Y82=0,定員30名以上!Y83="○"),1,0)))</f>
        <v>0</v>
      </c>
      <c r="BT82" s="560">
        <f>IF(AND(Z82=1,定員30名以上!Z83="○",定員30名以上!Z183&gt;=5),2,IF(AND(Z82=1,定員30名以上!Z83="○",定員30名以上!Z183&lt;5),1,IF(AND(Z82=0,定員30名以上!Z83="○"),1,0)))</f>
        <v>0</v>
      </c>
      <c r="BU82" s="560">
        <f>IF(AND(AA82=1,定員30名以上!AA83="○",定員30名以上!AA183&gt;=5),2,IF(AND(AA82=1,定員30名以上!AA83="○",定員30名以上!AA183&lt;5),1,IF(AND(AA82=0,定員30名以上!AA83="○"),1,0)))</f>
        <v>0</v>
      </c>
      <c r="BV82" s="560">
        <f>IF(AND(AB82=1,定員30名以上!AB83="○",定員30名以上!AB183&gt;=5),2,IF(AND(AB82=1,定員30名以上!AB83="○",定員30名以上!AB183&lt;5),1,IF(AND(AB82=0,定員30名以上!AB83="○"),1,0)))</f>
        <v>0</v>
      </c>
      <c r="BW82" s="560">
        <f>IF(AND(AC82=1,定員30名以上!AC83="○",定員30名以上!AC183&gt;=5),2,IF(AND(AC82=1,定員30名以上!AC83="○",定員30名以上!AC183&lt;5),1,IF(AND(AC82=0,定員30名以上!AC83="○"),1,0)))</f>
        <v>0</v>
      </c>
      <c r="BX82" s="560">
        <f>IF(AND(AD82=1,定員30名以上!AD83="○",定員30名以上!AD183&gt;=5),2,IF(AND(AD82=1,定員30名以上!AD83="○",定員30名以上!AD183&lt;5),1,IF(AND(AD82=0,定員30名以上!AD83="○"),1,0)))</f>
        <v>0</v>
      </c>
      <c r="BY82" s="560">
        <f>IF(AND(AE82=1,定員30名以上!AE83="○",定員30名以上!AE183&gt;=5),2,IF(AND(AE82=1,定員30名以上!AE83="○",定員30名以上!AE183&lt;5),1,IF(AND(AE82=0,定員30名以上!AE83="○"),1,0)))</f>
        <v>0</v>
      </c>
      <c r="BZ82" s="560">
        <f>IF(AND(AF82=1,定員30名以上!AF83="○",定員30名以上!AF183&gt;=5),2,IF(AND(AF82=1,定員30名以上!AF83="○",定員30名以上!AF183&lt;5),1,IF(AND(AF82=0,定員30名以上!AF83="○"),1,0)))</f>
        <v>0</v>
      </c>
      <c r="CA82" s="560">
        <f>IF(AND(AG82=1,定員30名以上!AG83="○",定員30名以上!AG183&gt;=5),2,IF(AND(AG82=1,定員30名以上!AG83="○",定員30名以上!AG183&lt;5),1,IF(AND(AG82=0,定員30名以上!AG83="○"),1,0)))</f>
        <v>0</v>
      </c>
      <c r="CB82" s="560">
        <f>IF(AND(AH82=1,定員30名以上!AH83="○",定員30名以上!AH183&gt;=5),2,IF(AND(AH82=1,定員30名以上!AH83="○",定員30名以上!AH183&lt;5),1,IF(AND(AH82=0,定員30名以上!AH83="○"),1,0)))</f>
        <v>0</v>
      </c>
      <c r="CC82" s="560">
        <f>IF(AND(AI82=1,定員30名以上!AI83="○",定員30名以上!AI183&gt;=5),2,IF(AND(AI82=1,定員30名以上!AI83="○",定員30名以上!AI183&lt;5),1,IF(AND(AI82=0,定員30名以上!AI83="○"),1,0)))</f>
        <v>0</v>
      </c>
      <c r="CD82" s="560">
        <f>IF(AND(AJ82=1,定員30名以上!AJ83="○",定員30名以上!AJ183&gt;=5),2,IF(AND(AJ82=1,定員30名以上!AJ83="○",定員30名以上!AJ183&lt;5),1,IF(AND(AJ82=0,定員30名以上!AJ83="○"),1,0)))</f>
        <v>0</v>
      </c>
      <c r="CE82" s="560">
        <f>IF(AND(AK82=1,定員30名以上!AK83="○",定員30名以上!AK183&gt;=5),2,IF(AND(AK82=1,定員30名以上!AK83="○",定員30名以上!AK183&lt;5),1,IF(AND(AK82=0,定員30名以上!AK83="○"),1,0)))</f>
        <v>0</v>
      </c>
      <c r="CF82" s="560">
        <f>IF(AND(AL82=1,定員30名以上!AL83="○",定員30名以上!AL183&gt;=5),2,IF(AND(AL82=1,定員30名以上!AL83="○",定員30名以上!AL183&lt;5),1,IF(AND(AL82=0,定員30名以上!AL83="○"),1,0)))</f>
        <v>0</v>
      </c>
      <c r="CG82" s="560">
        <f>IF(AND(AM82=1,定員30名以上!AM83="○",定員30名以上!AM183&gt;=5),2,IF(AND(AM82=1,定員30名以上!AM83="○",定員30名以上!AM183&lt;5),1,IF(AND(AM82=0,定員30名以上!AM83="○"),1,0)))</f>
        <v>0</v>
      </c>
      <c r="CH82" s="560">
        <f>IF(AND(AN82=1,定員30名以上!AN83="○",定員30名以上!AN183&gt;=5),2,IF(AND(AN82=1,定員30名以上!AN83="○",定員30名以上!AN183&lt;5),1,IF(AND(AN82=0,定員30名以上!AN83="○"),1,0)))</f>
        <v>0</v>
      </c>
      <c r="CI82" s="560">
        <f>IF(AND(AO82=1,定員30名以上!AO83="○",定員30名以上!AO183&gt;=5),2,IF(AND(AO82=1,定員30名以上!AO83="○",定員30名以上!AO183&lt;5),1,IF(AND(AO82=0,定員30名以上!AO83="○"),1,0)))</f>
        <v>0</v>
      </c>
      <c r="CJ82" s="560">
        <f>IF(AND(AP82=1,定員30名以上!AP83="○",定員30名以上!AP183&gt;=5),2,IF(AND(AP82=1,定員30名以上!AP83="○",定員30名以上!AP183&lt;5),1,IF(AND(AP82=0,定員30名以上!AP83="○"),1,0)))</f>
        <v>0</v>
      </c>
      <c r="CK82" s="560">
        <f>IF(AND(AQ82=1,定員30名以上!AQ83="○",定員30名以上!AQ183&gt;=5),2,IF(AND(AQ82=1,定員30名以上!AQ83="○",定員30名以上!AQ183&lt;5),1,IF(AND(AQ82=0,定員30名以上!AQ83="○"),1,0)))</f>
        <v>0</v>
      </c>
      <c r="CL82" s="560">
        <f t="shared" si="32"/>
        <v>0</v>
      </c>
      <c r="CM82" s="560">
        <f t="shared" si="30"/>
        <v>0</v>
      </c>
      <c r="CN82" s="560">
        <f t="shared" si="31"/>
        <v>0</v>
      </c>
    </row>
    <row r="83" spans="1:92">
      <c r="A83" s="572">
        <v>76</v>
      </c>
      <c r="B83" s="573"/>
      <c r="C83" s="574">
        <f t="shared" si="34"/>
        <v>1</v>
      </c>
      <c r="D83" s="574">
        <f t="shared" si="34"/>
        <v>1</v>
      </c>
      <c r="E83" s="574">
        <f t="shared" si="34"/>
        <v>1</v>
      </c>
      <c r="F83" s="574">
        <f t="shared" si="34"/>
        <v>1</v>
      </c>
      <c r="G83" s="574">
        <f t="shared" si="34"/>
        <v>1</v>
      </c>
      <c r="H83" s="574">
        <f t="shared" si="34"/>
        <v>1</v>
      </c>
      <c r="I83" s="574">
        <f t="shared" si="34"/>
        <v>1</v>
      </c>
      <c r="J83" s="574">
        <f t="shared" si="34"/>
        <v>1</v>
      </c>
      <c r="K83" s="574">
        <f t="shared" si="34"/>
        <v>0</v>
      </c>
      <c r="L83" s="574">
        <f t="shared" si="34"/>
        <v>0</v>
      </c>
      <c r="M83" s="574">
        <f t="shared" si="34"/>
        <v>0</v>
      </c>
      <c r="N83" s="574">
        <f t="shared" si="34"/>
        <v>0</v>
      </c>
      <c r="O83" s="574">
        <f t="shared" si="34"/>
        <v>0</v>
      </c>
      <c r="P83" s="574">
        <f t="shared" si="34"/>
        <v>0</v>
      </c>
      <c r="Q83" s="574">
        <f t="shared" si="34"/>
        <v>0</v>
      </c>
      <c r="R83" s="574">
        <f t="shared" si="34"/>
        <v>0</v>
      </c>
      <c r="S83" s="574">
        <f t="shared" si="34"/>
        <v>0</v>
      </c>
      <c r="T83" s="574">
        <f t="shared" si="34"/>
        <v>0</v>
      </c>
      <c r="U83" s="574">
        <f t="shared" si="34"/>
        <v>1</v>
      </c>
      <c r="V83" s="574">
        <f t="shared" si="34"/>
        <v>1</v>
      </c>
      <c r="W83" s="574">
        <f t="shared" si="34"/>
        <v>1</v>
      </c>
      <c r="X83" s="574">
        <f t="shared" si="34"/>
        <v>1</v>
      </c>
      <c r="Y83" s="574">
        <f t="shared" si="34"/>
        <v>1</v>
      </c>
      <c r="Z83" s="574">
        <f t="shared" si="34"/>
        <v>1</v>
      </c>
      <c r="AA83" s="574">
        <f t="shared" si="34"/>
        <v>1</v>
      </c>
      <c r="AB83" s="574">
        <f t="shared" si="34"/>
        <v>0</v>
      </c>
      <c r="AC83" s="574">
        <f t="shared" si="34"/>
        <v>0</v>
      </c>
      <c r="AD83" s="574">
        <f t="shared" si="34"/>
        <v>0</v>
      </c>
      <c r="AE83" s="574">
        <f t="shared" si="34"/>
        <v>0</v>
      </c>
      <c r="AF83" s="574">
        <f t="shared" si="34"/>
        <v>0</v>
      </c>
      <c r="AG83" s="574">
        <f t="shared" si="34"/>
        <v>0</v>
      </c>
      <c r="AH83" s="574">
        <f t="shared" si="34"/>
        <v>0</v>
      </c>
      <c r="AI83" s="574">
        <f t="shared" si="34"/>
        <v>0</v>
      </c>
      <c r="AJ83" s="574">
        <f t="shared" si="34"/>
        <v>0</v>
      </c>
      <c r="AK83" s="574">
        <f t="shared" si="34"/>
        <v>0</v>
      </c>
      <c r="AL83" s="574">
        <f t="shared" si="34"/>
        <v>0</v>
      </c>
      <c r="AM83" s="574">
        <f t="shared" si="34"/>
        <v>0</v>
      </c>
      <c r="AN83" s="574">
        <f t="shared" si="34"/>
        <v>0</v>
      </c>
      <c r="AO83" s="574">
        <f t="shared" si="34"/>
        <v>0</v>
      </c>
      <c r="AP83" s="574">
        <f t="shared" si="34"/>
        <v>0</v>
      </c>
      <c r="AQ83" s="574">
        <f t="shared" si="34"/>
        <v>0</v>
      </c>
      <c r="AR83" s="572">
        <f t="shared" si="35"/>
        <v>0</v>
      </c>
      <c r="AS83" s="572">
        <f t="shared" si="36"/>
        <v>0</v>
      </c>
      <c r="AT83" s="572">
        <f t="shared" si="29"/>
        <v>0</v>
      </c>
      <c r="AV83" s="575"/>
      <c r="AW83" s="560">
        <f>IF(AND(C83=1,定員30名以上!C84="○",定員30名以上!C184&gt;=5),2,IF(AND(C83=1,定員30名以上!C84="○",定員30名以上!C184&lt;5),1,IF(AND(C83=0,定員30名以上!C84="○"),1,0)))</f>
        <v>0</v>
      </c>
      <c r="AX83" s="560">
        <f>IF(AND(D83=1,定員30名以上!D84="○",定員30名以上!D184&gt;=5),2,IF(AND(D83=1,定員30名以上!D84="○",定員30名以上!D184&lt;5),1,IF(AND(D83=0,定員30名以上!D84="○"),1,0)))</f>
        <v>0</v>
      </c>
      <c r="AY83" s="560">
        <f>IF(AND(E83=1,定員30名以上!E84="○",定員30名以上!E184&gt;=5),2,IF(AND(E83=1,定員30名以上!E84="○",定員30名以上!E184&lt;5),1,IF(AND(E83=0,定員30名以上!E84="○"),1,0)))</f>
        <v>0</v>
      </c>
      <c r="AZ83" s="560">
        <f>IF(AND(F83=1,定員30名以上!F84="○",定員30名以上!F184&gt;=5),2,IF(AND(F83=1,定員30名以上!F84="○",定員30名以上!F184&lt;5),1,IF(AND(F83=0,定員30名以上!F84="○"),1,0)))</f>
        <v>0</v>
      </c>
      <c r="BA83" s="560">
        <f>IF(AND(G83=1,定員30名以上!G84="○",定員30名以上!G184&gt;=5),2,IF(AND(G83=1,定員30名以上!G84="○",定員30名以上!G184&lt;5),1,IF(AND(G83=0,定員30名以上!G84="○"),1,0)))</f>
        <v>0</v>
      </c>
      <c r="BB83" s="560">
        <f>IF(AND(H83=1,定員30名以上!H84="○",定員30名以上!H184&gt;=5),2,IF(AND(H83=1,定員30名以上!H84="○",定員30名以上!H184&lt;5),1,IF(AND(H83=0,定員30名以上!H84="○"),1,0)))</f>
        <v>0</v>
      </c>
      <c r="BC83" s="560">
        <f>IF(AND(I83=1,定員30名以上!I84="○",定員30名以上!I184&gt;=5),2,IF(AND(I83=1,定員30名以上!I84="○",定員30名以上!I184&lt;5),1,IF(AND(I83=0,定員30名以上!I84="○"),1,0)))</f>
        <v>0</v>
      </c>
      <c r="BD83" s="560">
        <f>IF(AND(J83=1,定員30名以上!J84="○",定員30名以上!J184&gt;=5),2,IF(AND(J83=1,定員30名以上!J84="○",定員30名以上!J184&lt;5),1,IF(AND(J83=0,定員30名以上!J84="○"),1,0)))</f>
        <v>0</v>
      </c>
      <c r="BE83" s="560">
        <f>IF(AND(K83=1,定員30名以上!K84="○",定員30名以上!K184&gt;=5),2,IF(AND(K83=1,定員30名以上!K84="○",定員30名以上!K184&lt;5),1,IF(AND(K83=0,定員30名以上!K84="○"),1,0)))</f>
        <v>0</v>
      </c>
      <c r="BF83" s="560">
        <f>IF(AND(L83=1,定員30名以上!L84="○",定員30名以上!L184&gt;=5),2,IF(AND(L83=1,定員30名以上!L84="○",定員30名以上!L184&lt;5),1,IF(AND(L83=0,定員30名以上!L84="○"),1,0)))</f>
        <v>0</v>
      </c>
      <c r="BG83" s="560">
        <f>IF(AND(M83=1,定員30名以上!M84="○",定員30名以上!M184&gt;=5),2,IF(AND(M83=1,定員30名以上!M84="○",定員30名以上!M184&lt;5),1,IF(AND(M83=0,定員30名以上!M84="○"),1,0)))</f>
        <v>0</v>
      </c>
      <c r="BH83" s="560">
        <f>IF(AND(N83=1,定員30名以上!N84="○",定員30名以上!N184&gt;=5),2,IF(AND(N83=1,定員30名以上!N84="○",定員30名以上!N184&lt;5),1,IF(AND(N83=0,定員30名以上!N84="○"),1,0)))</f>
        <v>0</v>
      </c>
      <c r="BI83" s="560">
        <f>IF(AND(O83=1,定員30名以上!O84="○",定員30名以上!O184&gt;=5),2,IF(AND(O83=1,定員30名以上!O84="○",定員30名以上!O184&lt;5),1,IF(AND(O83=0,定員30名以上!O84="○"),1,0)))</f>
        <v>0</v>
      </c>
      <c r="BJ83" s="560">
        <f>IF(AND(P83=1,定員30名以上!P84="○",定員30名以上!P184&gt;=5),2,IF(AND(P83=1,定員30名以上!P84="○",定員30名以上!P184&lt;5),1,IF(AND(P83=0,定員30名以上!P84="○"),1,0)))</f>
        <v>0</v>
      </c>
      <c r="BK83" s="560">
        <f>IF(AND(Q83=1,定員30名以上!Q84="○",定員30名以上!Q184&gt;=5),2,IF(AND(Q83=1,定員30名以上!Q84="○",定員30名以上!Q184&lt;5),1,IF(AND(Q83=0,定員30名以上!Q84="○"),1,0)))</f>
        <v>0</v>
      </c>
      <c r="BL83" s="560">
        <f>IF(AND(R83=1,定員30名以上!R84="○",定員30名以上!R184&gt;=5),2,IF(AND(R83=1,定員30名以上!R84="○",定員30名以上!R184&lt;5),1,IF(AND(R83=0,定員30名以上!R84="○"),1,0)))</f>
        <v>0</v>
      </c>
      <c r="BM83" s="560">
        <f>IF(AND(S83=1,定員30名以上!S84="○",定員30名以上!S184&gt;=5),2,IF(AND(S83=1,定員30名以上!S84="○",定員30名以上!S184&lt;5),1,IF(AND(S83=0,定員30名以上!S84="○"),1,0)))</f>
        <v>0</v>
      </c>
      <c r="BN83" s="560">
        <f>IF(AND(T83=1,定員30名以上!T84="○",定員30名以上!T184&gt;=5),2,IF(AND(T83=1,定員30名以上!T84="○",定員30名以上!T184&lt;5),1,IF(AND(T83=0,定員30名以上!T84="○"),1,0)))</f>
        <v>0</v>
      </c>
      <c r="BO83" s="560">
        <f>IF(AND(U83=1,定員30名以上!U84="○",定員30名以上!U184&gt;=5),2,IF(AND(U83=1,定員30名以上!U84="○",定員30名以上!U184&lt;5),1,IF(AND(U83=0,定員30名以上!U84="○"),1,0)))</f>
        <v>0</v>
      </c>
      <c r="BP83" s="560">
        <f>IF(AND(V83=1,定員30名以上!V84="○",定員30名以上!V184&gt;=5),2,IF(AND(V83=1,定員30名以上!V84="○",定員30名以上!V184&lt;5),1,IF(AND(V83=0,定員30名以上!V84="○"),1,0)))</f>
        <v>0</v>
      </c>
      <c r="BQ83" s="560">
        <f>IF(AND(W83=1,定員30名以上!W84="○",定員30名以上!W184&gt;=5),2,IF(AND(W83=1,定員30名以上!W84="○",定員30名以上!W184&lt;5),1,IF(AND(W83=0,定員30名以上!W84="○"),1,0)))</f>
        <v>0</v>
      </c>
      <c r="BR83" s="560">
        <f>IF(AND(X83=1,定員30名以上!X84="○",定員30名以上!X184&gt;=5),2,IF(AND(X83=1,定員30名以上!X84="○",定員30名以上!X184&lt;5),1,IF(AND(X83=0,定員30名以上!X84="○"),1,0)))</f>
        <v>0</v>
      </c>
      <c r="BS83" s="560">
        <f>IF(AND(Y83=1,定員30名以上!Y84="○",定員30名以上!Y184&gt;=5),2,IF(AND(Y83=1,定員30名以上!Y84="○",定員30名以上!Y184&lt;5),1,IF(AND(Y83=0,定員30名以上!Y84="○"),1,0)))</f>
        <v>0</v>
      </c>
      <c r="BT83" s="560">
        <f>IF(AND(Z83=1,定員30名以上!Z84="○",定員30名以上!Z184&gt;=5),2,IF(AND(Z83=1,定員30名以上!Z84="○",定員30名以上!Z184&lt;5),1,IF(AND(Z83=0,定員30名以上!Z84="○"),1,0)))</f>
        <v>0</v>
      </c>
      <c r="BU83" s="560">
        <f>IF(AND(AA83=1,定員30名以上!AA84="○",定員30名以上!AA184&gt;=5),2,IF(AND(AA83=1,定員30名以上!AA84="○",定員30名以上!AA184&lt;5),1,IF(AND(AA83=0,定員30名以上!AA84="○"),1,0)))</f>
        <v>0</v>
      </c>
      <c r="BV83" s="560">
        <f>IF(AND(AB83=1,定員30名以上!AB84="○",定員30名以上!AB184&gt;=5),2,IF(AND(AB83=1,定員30名以上!AB84="○",定員30名以上!AB184&lt;5),1,IF(AND(AB83=0,定員30名以上!AB84="○"),1,0)))</f>
        <v>0</v>
      </c>
      <c r="BW83" s="560">
        <f>IF(AND(AC83=1,定員30名以上!AC84="○",定員30名以上!AC184&gt;=5),2,IF(AND(AC83=1,定員30名以上!AC84="○",定員30名以上!AC184&lt;5),1,IF(AND(AC83=0,定員30名以上!AC84="○"),1,0)))</f>
        <v>0</v>
      </c>
      <c r="BX83" s="560">
        <f>IF(AND(AD83=1,定員30名以上!AD84="○",定員30名以上!AD184&gt;=5),2,IF(AND(AD83=1,定員30名以上!AD84="○",定員30名以上!AD184&lt;5),1,IF(AND(AD83=0,定員30名以上!AD84="○"),1,0)))</f>
        <v>0</v>
      </c>
      <c r="BY83" s="560">
        <f>IF(AND(AE83=1,定員30名以上!AE84="○",定員30名以上!AE184&gt;=5),2,IF(AND(AE83=1,定員30名以上!AE84="○",定員30名以上!AE184&lt;5),1,IF(AND(AE83=0,定員30名以上!AE84="○"),1,0)))</f>
        <v>0</v>
      </c>
      <c r="BZ83" s="560">
        <f>IF(AND(AF83=1,定員30名以上!AF84="○",定員30名以上!AF184&gt;=5),2,IF(AND(AF83=1,定員30名以上!AF84="○",定員30名以上!AF184&lt;5),1,IF(AND(AF83=0,定員30名以上!AF84="○"),1,0)))</f>
        <v>0</v>
      </c>
      <c r="CA83" s="560">
        <f>IF(AND(AG83=1,定員30名以上!AG84="○",定員30名以上!AG184&gt;=5),2,IF(AND(AG83=1,定員30名以上!AG84="○",定員30名以上!AG184&lt;5),1,IF(AND(AG83=0,定員30名以上!AG84="○"),1,0)))</f>
        <v>0</v>
      </c>
      <c r="CB83" s="560">
        <f>IF(AND(AH83=1,定員30名以上!AH84="○",定員30名以上!AH184&gt;=5),2,IF(AND(AH83=1,定員30名以上!AH84="○",定員30名以上!AH184&lt;5),1,IF(AND(AH83=0,定員30名以上!AH84="○"),1,0)))</f>
        <v>0</v>
      </c>
      <c r="CC83" s="560">
        <f>IF(AND(AI83=1,定員30名以上!AI84="○",定員30名以上!AI184&gt;=5),2,IF(AND(AI83=1,定員30名以上!AI84="○",定員30名以上!AI184&lt;5),1,IF(AND(AI83=0,定員30名以上!AI84="○"),1,0)))</f>
        <v>0</v>
      </c>
      <c r="CD83" s="560">
        <f>IF(AND(AJ83=1,定員30名以上!AJ84="○",定員30名以上!AJ184&gt;=5),2,IF(AND(AJ83=1,定員30名以上!AJ84="○",定員30名以上!AJ184&lt;5),1,IF(AND(AJ83=0,定員30名以上!AJ84="○"),1,0)))</f>
        <v>0</v>
      </c>
      <c r="CE83" s="560">
        <f>IF(AND(AK83=1,定員30名以上!AK84="○",定員30名以上!AK184&gt;=5),2,IF(AND(AK83=1,定員30名以上!AK84="○",定員30名以上!AK184&lt;5),1,IF(AND(AK83=0,定員30名以上!AK84="○"),1,0)))</f>
        <v>0</v>
      </c>
      <c r="CF83" s="560">
        <f>IF(AND(AL83=1,定員30名以上!AL84="○",定員30名以上!AL184&gt;=5),2,IF(AND(AL83=1,定員30名以上!AL84="○",定員30名以上!AL184&lt;5),1,IF(AND(AL83=0,定員30名以上!AL84="○"),1,0)))</f>
        <v>0</v>
      </c>
      <c r="CG83" s="560">
        <f>IF(AND(AM83=1,定員30名以上!AM84="○",定員30名以上!AM184&gt;=5),2,IF(AND(AM83=1,定員30名以上!AM84="○",定員30名以上!AM184&lt;5),1,IF(AND(AM83=0,定員30名以上!AM84="○"),1,0)))</f>
        <v>0</v>
      </c>
      <c r="CH83" s="560">
        <f>IF(AND(AN83=1,定員30名以上!AN84="○",定員30名以上!AN184&gt;=5),2,IF(AND(AN83=1,定員30名以上!AN84="○",定員30名以上!AN184&lt;5),1,IF(AND(AN83=0,定員30名以上!AN84="○"),1,0)))</f>
        <v>0</v>
      </c>
      <c r="CI83" s="560">
        <f>IF(AND(AO83=1,定員30名以上!AO84="○",定員30名以上!AO184&gt;=5),2,IF(AND(AO83=1,定員30名以上!AO84="○",定員30名以上!AO184&lt;5),1,IF(AND(AO83=0,定員30名以上!AO84="○"),1,0)))</f>
        <v>0</v>
      </c>
      <c r="CJ83" s="560">
        <f>IF(AND(AP83=1,定員30名以上!AP84="○",定員30名以上!AP184&gt;=5),2,IF(AND(AP83=1,定員30名以上!AP84="○",定員30名以上!AP184&lt;5),1,IF(AND(AP83=0,定員30名以上!AP84="○"),1,0)))</f>
        <v>0</v>
      </c>
      <c r="CK83" s="560">
        <f>IF(AND(AQ83=1,定員30名以上!AQ84="○",定員30名以上!AQ184&gt;=5),2,IF(AND(AQ83=1,定員30名以上!AQ84="○",定員30名以上!AQ184&lt;5),1,IF(AND(AQ83=0,定員30名以上!AQ84="○"),1,0)))</f>
        <v>0</v>
      </c>
      <c r="CL83" s="560">
        <f t="shared" si="32"/>
        <v>0</v>
      </c>
      <c r="CM83" s="560">
        <f t="shared" si="30"/>
        <v>0</v>
      </c>
      <c r="CN83" s="560">
        <f t="shared" si="31"/>
        <v>0</v>
      </c>
    </row>
    <row r="84" spans="1:92">
      <c r="A84" s="572">
        <v>77</v>
      </c>
      <c r="B84" s="573"/>
      <c r="C84" s="574">
        <f t="shared" si="34"/>
        <v>1</v>
      </c>
      <c r="D84" s="574">
        <f t="shared" si="34"/>
        <v>1</v>
      </c>
      <c r="E84" s="574">
        <f t="shared" si="34"/>
        <v>1</v>
      </c>
      <c r="F84" s="574">
        <f t="shared" si="34"/>
        <v>1</v>
      </c>
      <c r="G84" s="574">
        <f t="shared" si="34"/>
        <v>1</v>
      </c>
      <c r="H84" s="574">
        <f t="shared" si="34"/>
        <v>1</v>
      </c>
      <c r="I84" s="574">
        <f t="shared" si="34"/>
        <v>1</v>
      </c>
      <c r="J84" s="574">
        <f t="shared" si="34"/>
        <v>1</v>
      </c>
      <c r="K84" s="574">
        <f t="shared" si="34"/>
        <v>0</v>
      </c>
      <c r="L84" s="574">
        <f t="shared" ref="L84:AQ84" si="37">IF(OR(AND(44626&gt;=L185,L185&gt;=44588),AND(45382&gt;=L185,L185&gt;=44659)),1,0)</f>
        <v>0</v>
      </c>
      <c r="M84" s="574">
        <f t="shared" si="37"/>
        <v>0</v>
      </c>
      <c r="N84" s="574">
        <f t="shared" si="37"/>
        <v>0</v>
      </c>
      <c r="O84" s="574">
        <f t="shared" si="37"/>
        <v>0</v>
      </c>
      <c r="P84" s="574">
        <f t="shared" si="37"/>
        <v>0</v>
      </c>
      <c r="Q84" s="574">
        <f t="shared" si="37"/>
        <v>0</v>
      </c>
      <c r="R84" s="574">
        <f t="shared" si="37"/>
        <v>0</v>
      </c>
      <c r="S84" s="574">
        <f t="shared" si="37"/>
        <v>0</v>
      </c>
      <c r="T84" s="574">
        <f t="shared" si="37"/>
        <v>0</v>
      </c>
      <c r="U84" s="574">
        <f t="shared" si="37"/>
        <v>1</v>
      </c>
      <c r="V84" s="574">
        <f t="shared" si="37"/>
        <v>1</v>
      </c>
      <c r="W84" s="574">
        <f t="shared" si="37"/>
        <v>1</v>
      </c>
      <c r="X84" s="574">
        <f t="shared" si="37"/>
        <v>1</v>
      </c>
      <c r="Y84" s="574">
        <f t="shared" si="37"/>
        <v>1</v>
      </c>
      <c r="Z84" s="574">
        <f t="shared" si="37"/>
        <v>1</v>
      </c>
      <c r="AA84" s="574">
        <f t="shared" si="37"/>
        <v>1</v>
      </c>
      <c r="AB84" s="574">
        <f t="shared" si="37"/>
        <v>0</v>
      </c>
      <c r="AC84" s="574">
        <f t="shared" si="37"/>
        <v>0</v>
      </c>
      <c r="AD84" s="574">
        <f t="shared" si="37"/>
        <v>0</v>
      </c>
      <c r="AE84" s="574">
        <f t="shared" si="37"/>
        <v>0</v>
      </c>
      <c r="AF84" s="574">
        <f t="shared" si="37"/>
        <v>0</v>
      </c>
      <c r="AG84" s="574">
        <f t="shared" si="37"/>
        <v>0</v>
      </c>
      <c r="AH84" s="574">
        <f t="shared" si="37"/>
        <v>0</v>
      </c>
      <c r="AI84" s="574">
        <f t="shared" si="37"/>
        <v>0</v>
      </c>
      <c r="AJ84" s="574">
        <f t="shared" si="37"/>
        <v>0</v>
      </c>
      <c r="AK84" s="574">
        <f t="shared" si="37"/>
        <v>0</v>
      </c>
      <c r="AL84" s="574">
        <f t="shared" si="37"/>
        <v>0</v>
      </c>
      <c r="AM84" s="574">
        <f t="shared" si="37"/>
        <v>0</v>
      </c>
      <c r="AN84" s="574">
        <f t="shared" si="37"/>
        <v>0</v>
      </c>
      <c r="AO84" s="574">
        <f t="shared" si="37"/>
        <v>0</v>
      </c>
      <c r="AP84" s="574">
        <f t="shared" si="37"/>
        <v>0</v>
      </c>
      <c r="AQ84" s="574">
        <f t="shared" si="37"/>
        <v>0</v>
      </c>
      <c r="AR84" s="572">
        <f t="shared" si="35"/>
        <v>0</v>
      </c>
      <c r="AS84" s="572">
        <f t="shared" si="36"/>
        <v>0</v>
      </c>
      <c r="AT84" s="572">
        <f t="shared" si="29"/>
        <v>0</v>
      </c>
      <c r="AV84" s="575"/>
      <c r="AW84" s="560">
        <f>IF(AND(C84=1,定員30名以上!C85="○",定員30名以上!C185&gt;=5),2,IF(AND(C84=1,定員30名以上!C85="○",定員30名以上!C185&lt;5),1,IF(AND(C84=0,定員30名以上!C85="○"),1,0)))</f>
        <v>0</v>
      </c>
      <c r="AX84" s="560">
        <f>IF(AND(D84=1,定員30名以上!D85="○",定員30名以上!D185&gt;=5),2,IF(AND(D84=1,定員30名以上!D85="○",定員30名以上!D185&lt;5),1,IF(AND(D84=0,定員30名以上!D85="○"),1,0)))</f>
        <v>0</v>
      </c>
      <c r="AY84" s="560">
        <f>IF(AND(E84=1,定員30名以上!E85="○",定員30名以上!E185&gt;=5),2,IF(AND(E84=1,定員30名以上!E85="○",定員30名以上!E185&lt;5),1,IF(AND(E84=0,定員30名以上!E85="○"),1,0)))</f>
        <v>0</v>
      </c>
      <c r="AZ84" s="560">
        <f>IF(AND(F84=1,定員30名以上!F85="○",定員30名以上!F185&gt;=5),2,IF(AND(F84=1,定員30名以上!F85="○",定員30名以上!F185&lt;5),1,IF(AND(F84=0,定員30名以上!F85="○"),1,0)))</f>
        <v>0</v>
      </c>
      <c r="BA84" s="560">
        <f>IF(AND(G84=1,定員30名以上!G85="○",定員30名以上!G185&gt;=5),2,IF(AND(G84=1,定員30名以上!G85="○",定員30名以上!G185&lt;5),1,IF(AND(G84=0,定員30名以上!G85="○"),1,0)))</f>
        <v>0</v>
      </c>
      <c r="BB84" s="560">
        <f>IF(AND(H84=1,定員30名以上!H85="○",定員30名以上!H185&gt;=5),2,IF(AND(H84=1,定員30名以上!H85="○",定員30名以上!H185&lt;5),1,IF(AND(H84=0,定員30名以上!H85="○"),1,0)))</f>
        <v>0</v>
      </c>
      <c r="BC84" s="560">
        <f>IF(AND(I84=1,定員30名以上!I85="○",定員30名以上!I185&gt;=5),2,IF(AND(I84=1,定員30名以上!I85="○",定員30名以上!I185&lt;5),1,IF(AND(I84=0,定員30名以上!I85="○"),1,0)))</f>
        <v>0</v>
      </c>
      <c r="BD84" s="560">
        <f>IF(AND(J84=1,定員30名以上!J85="○",定員30名以上!J185&gt;=5),2,IF(AND(J84=1,定員30名以上!J85="○",定員30名以上!J185&lt;5),1,IF(AND(J84=0,定員30名以上!J85="○"),1,0)))</f>
        <v>0</v>
      </c>
      <c r="BE84" s="560">
        <f>IF(AND(K84=1,定員30名以上!K85="○",定員30名以上!K185&gt;=5),2,IF(AND(K84=1,定員30名以上!K85="○",定員30名以上!K185&lt;5),1,IF(AND(K84=0,定員30名以上!K85="○"),1,0)))</f>
        <v>0</v>
      </c>
      <c r="BF84" s="560">
        <f>IF(AND(L84=1,定員30名以上!L85="○",定員30名以上!L185&gt;=5),2,IF(AND(L84=1,定員30名以上!L85="○",定員30名以上!L185&lt;5),1,IF(AND(L84=0,定員30名以上!L85="○"),1,0)))</f>
        <v>0</v>
      </c>
      <c r="BG84" s="560">
        <f>IF(AND(M84=1,定員30名以上!M85="○",定員30名以上!M185&gt;=5),2,IF(AND(M84=1,定員30名以上!M85="○",定員30名以上!M185&lt;5),1,IF(AND(M84=0,定員30名以上!M85="○"),1,0)))</f>
        <v>0</v>
      </c>
      <c r="BH84" s="560">
        <f>IF(AND(N84=1,定員30名以上!N85="○",定員30名以上!N185&gt;=5),2,IF(AND(N84=1,定員30名以上!N85="○",定員30名以上!N185&lt;5),1,IF(AND(N84=0,定員30名以上!N85="○"),1,0)))</f>
        <v>0</v>
      </c>
      <c r="BI84" s="560">
        <f>IF(AND(O84=1,定員30名以上!O85="○",定員30名以上!O185&gt;=5),2,IF(AND(O84=1,定員30名以上!O85="○",定員30名以上!O185&lt;5),1,IF(AND(O84=0,定員30名以上!O85="○"),1,0)))</f>
        <v>0</v>
      </c>
      <c r="BJ84" s="560">
        <f>IF(AND(P84=1,定員30名以上!P85="○",定員30名以上!P185&gt;=5),2,IF(AND(P84=1,定員30名以上!P85="○",定員30名以上!P185&lt;5),1,IF(AND(P84=0,定員30名以上!P85="○"),1,0)))</f>
        <v>0</v>
      </c>
      <c r="BK84" s="560">
        <f>IF(AND(Q84=1,定員30名以上!Q85="○",定員30名以上!Q185&gt;=5),2,IF(AND(Q84=1,定員30名以上!Q85="○",定員30名以上!Q185&lt;5),1,IF(AND(Q84=0,定員30名以上!Q85="○"),1,0)))</f>
        <v>0</v>
      </c>
      <c r="BL84" s="560">
        <f>IF(AND(R84=1,定員30名以上!R85="○",定員30名以上!R185&gt;=5),2,IF(AND(R84=1,定員30名以上!R85="○",定員30名以上!R185&lt;5),1,IF(AND(R84=0,定員30名以上!R85="○"),1,0)))</f>
        <v>0</v>
      </c>
      <c r="BM84" s="560">
        <f>IF(AND(S84=1,定員30名以上!S85="○",定員30名以上!S185&gt;=5),2,IF(AND(S84=1,定員30名以上!S85="○",定員30名以上!S185&lt;5),1,IF(AND(S84=0,定員30名以上!S85="○"),1,0)))</f>
        <v>0</v>
      </c>
      <c r="BN84" s="560">
        <f>IF(AND(T84=1,定員30名以上!T85="○",定員30名以上!T185&gt;=5),2,IF(AND(T84=1,定員30名以上!T85="○",定員30名以上!T185&lt;5),1,IF(AND(T84=0,定員30名以上!T85="○"),1,0)))</f>
        <v>0</v>
      </c>
      <c r="BO84" s="560">
        <f>IF(AND(U84=1,定員30名以上!U85="○",定員30名以上!U185&gt;=5),2,IF(AND(U84=1,定員30名以上!U85="○",定員30名以上!U185&lt;5),1,IF(AND(U84=0,定員30名以上!U85="○"),1,0)))</f>
        <v>0</v>
      </c>
      <c r="BP84" s="560">
        <f>IF(AND(V84=1,定員30名以上!V85="○",定員30名以上!V185&gt;=5),2,IF(AND(V84=1,定員30名以上!V85="○",定員30名以上!V185&lt;5),1,IF(AND(V84=0,定員30名以上!V85="○"),1,0)))</f>
        <v>0</v>
      </c>
      <c r="BQ84" s="560">
        <f>IF(AND(W84=1,定員30名以上!W85="○",定員30名以上!W185&gt;=5),2,IF(AND(W84=1,定員30名以上!W85="○",定員30名以上!W185&lt;5),1,IF(AND(W84=0,定員30名以上!W85="○"),1,0)))</f>
        <v>0</v>
      </c>
      <c r="BR84" s="560">
        <f>IF(AND(X84=1,定員30名以上!X85="○",定員30名以上!X185&gt;=5),2,IF(AND(X84=1,定員30名以上!X85="○",定員30名以上!X185&lt;5),1,IF(AND(X84=0,定員30名以上!X85="○"),1,0)))</f>
        <v>0</v>
      </c>
      <c r="BS84" s="560">
        <f>IF(AND(Y84=1,定員30名以上!Y85="○",定員30名以上!Y185&gt;=5),2,IF(AND(Y84=1,定員30名以上!Y85="○",定員30名以上!Y185&lt;5),1,IF(AND(Y84=0,定員30名以上!Y85="○"),1,0)))</f>
        <v>0</v>
      </c>
      <c r="BT84" s="560">
        <f>IF(AND(Z84=1,定員30名以上!Z85="○",定員30名以上!Z185&gt;=5),2,IF(AND(Z84=1,定員30名以上!Z85="○",定員30名以上!Z185&lt;5),1,IF(AND(Z84=0,定員30名以上!Z85="○"),1,0)))</f>
        <v>0</v>
      </c>
      <c r="BU84" s="560">
        <f>IF(AND(AA84=1,定員30名以上!AA85="○",定員30名以上!AA185&gt;=5),2,IF(AND(AA84=1,定員30名以上!AA85="○",定員30名以上!AA185&lt;5),1,IF(AND(AA84=0,定員30名以上!AA85="○"),1,0)))</f>
        <v>0</v>
      </c>
      <c r="BV84" s="560">
        <f>IF(AND(AB84=1,定員30名以上!AB85="○",定員30名以上!AB185&gt;=5),2,IF(AND(AB84=1,定員30名以上!AB85="○",定員30名以上!AB185&lt;5),1,IF(AND(AB84=0,定員30名以上!AB85="○"),1,0)))</f>
        <v>0</v>
      </c>
      <c r="BW84" s="560">
        <f>IF(AND(AC84=1,定員30名以上!AC85="○",定員30名以上!AC185&gt;=5),2,IF(AND(AC84=1,定員30名以上!AC85="○",定員30名以上!AC185&lt;5),1,IF(AND(AC84=0,定員30名以上!AC85="○"),1,0)))</f>
        <v>0</v>
      </c>
      <c r="BX84" s="560">
        <f>IF(AND(AD84=1,定員30名以上!AD85="○",定員30名以上!AD185&gt;=5),2,IF(AND(AD84=1,定員30名以上!AD85="○",定員30名以上!AD185&lt;5),1,IF(AND(AD84=0,定員30名以上!AD85="○"),1,0)))</f>
        <v>0</v>
      </c>
      <c r="BY84" s="560">
        <f>IF(AND(AE84=1,定員30名以上!AE85="○",定員30名以上!AE185&gt;=5),2,IF(AND(AE84=1,定員30名以上!AE85="○",定員30名以上!AE185&lt;5),1,IF(AND(AE84=0,定員30名以上!AE85="○"),1,0)))</f>
        <v>0</v>
      </c>
      <c r="BZ84" s="560">
        <f>IF(AND(AF84=1,定員30名以上!AF85="○",定員30名以上!AF185&gt;=5),2,IF(AND(AF84=1,定員30名以上!AF85="○",定員30名以上!AF185&lt;5),1,IF(AND(AF84=0,定員30名以上!AF85="○"),1,0)))</f>
        <v>0</v>
      </c>
      <c r="CA84" s="560">
        <f>IF(AND(AG84=1,定員30名以上!AG85="○",定員30名以上!AG185&gt;=5),2,IF(AND(AG84=1,定員30名以上!AG85="○",定員30名以上!AG185&lt;5),1,IF(AND(AG84=0,定員30名以上!AG85="○"),1,0)))</f>
        <v>0</v>
      </c>
      <c r="CB84" s="560">
        <f>IF(AND(AH84=1,定員30名以上!AH85="○",定員30名以上!AH185&gt;=5),2,IF(AND(AH84=1,定員30名以上!AH85="○",定員30名以上!AH185&lt;5),1,IF(AND(AH84=0,定員30名以上!AH85="○"),1,0)))</f>
        <v>0</v>
      </c>
      <c r="CC84" s="560">
        <f>IF(AND(AI84=1,定員30名以上!AI85="○",定員30名以上!AI185&gt;=5),2,IF(AND(AI84=1,定員30名以上!AI85="○",定員30名以上!AI185&lt;5),1,IF(AND(AI84=0,定員30名以上!AI85="○"),1,0)))</f>
        <v>0</v>
      </c>
      <c r="CD84" s="560">
        <f>IF(AND(AJ84=1,定員30名以上!AJ85="○",定員30名以上!AJ185&gt;=5),2,IF(AND(AJ84=1,定員30名以上!AJ85="○",定員30名以上!AJ185&lt;5),1,IF(AND(AJ84=0,定員30名以上!AJ85="○"),1,0)))</f>
        <v>0</v>
      </c>
      <c r="CE84" s="560">
        <f>IF(AND(AK84=1,定員30名以上!AK85="○",定員30名以上!AK185&gt;=5),2,IF(AND(AK84=1,定員30名以上!AK85="○",定員30名以上!AK185&lt;5),1,IF(AND(AK84=0,定員30名以上!AK85="○"),1,0)))</f>
        <v>0</v>
      </c>
      <c r="CF84" s="560">
        <f>IF(AND(AL84=1,定員30名以上!AL85="○",定員30名以上!AL185&gt;=5),2,IF(AND(AL84=1,定員30名以上!AL85="○",定員30名以上!AL185&lt;5),1,IF(AND(AL84=0,定員30名以上!AL85="○"),1,0)))</f>
        <v>0</v>
      </c>
      <c r="CG84" s="560">
        <f>IF(AND(AM84=1,定員30名以上!AM85="○",定員30名以上!AM185&gt;=5),2,IF(AND(AM84=1,定員30名以上!AM85="○",定員30名以上!AM185&lt;5),1,IF(AND(AM84=0,定員30名以上!AM85="○"),1,0)))</f>
        <v>0</v>
      </c>
      <c r="CH84" s="560">
        <f>IF(AND(AN84=1,定員30名以上!AN85="○",定員30名以上!AN185&gt;=5),2,IF(AND(AN84=1,定員30名以上!AN85="○",定員30名以上!AN185&lt;5),1,IF(AND(AN84=0,定員30名以上!AN85="○"),1,0)))</f>
        <v>0</v>
      </c>
      <c r="CI84" s="560">
        <f>IF(AND(AO84=1,定員30名以上!AO85="○",定員30名以上!AO185&gt;=5),2,IF(AND(AO84=1,定員30名以上!AO85="○",定員30名以上!AO185&lt;5),1,IF(AND(AO84=0,定員30名以上!AO85="○"),1,0)))</f>
        <v>0</v>
      </c>
      <c r="CJ84" s="560">
        <f>IF(AND(AP84=1,定員30名以上!AP85="○",定員30名以上!AP185&gt;=5),2,IF(AND(AP84=1,定員30名以上!AP85="○",定員30名以上!AP185&lt;5),1,IF(AND(AP84=0,定員30名以上!AP85="○"),1,0)))</f>
        <v>0</v>
      </c>
      <c r="CK84" s="560">
        <f>IF(AND(AQ84=1,定員30名以上!AQ85="○",定員30名以上!AQ185&gt;=5),2,IF(AND(AQ84=1,定員30名以上!AQ85="○",定員30名以上!AQ185&lt;5),1,IF(AND(AQ84=0,定員30名以上!AQ85="○"),1,0)))</f>
        <v>0</v>
      </c>
      <c r="CL84" s="560">
        <f t="shared" si="32"/>
        <v>0</v>
      </c>
      <c r="CM84" s="560">
        <f t="shared" si="30"/>
        <v>0</v>
      </c>
      <c r="CN84" s="560">
        <f t="shared" si="31"/>
        <v>0</v>
      </c>
    </row>
    <row r="85" spans="1:92">
      <c r="A85" s="572">
        <v>78</v>
      </c>
      <c r="B85" s="573"/>
      <c r="C85" s="574">
        <f t="shared" ref="C85:AQ91" si="38">IF(OR(AND(44626&gt;=C186,C186&gt;=44588),AND(45382&gt;=C186,C186&gt;=44659)),1,0)</f>
        <v>1</v>
      </c>
      <c r="D85" s="574">
        <f t="shared" si="38"/>
        <v>1</v>
      </c>
      <c r="E85" s="574">
        <f t="shared" si="38"/>
        <v>1</v>
      </c>
      <c r="F85" s="574">
        <f t="shared" si="38"/>
        <v>1</v>
      </c>
      <c r="G85" s="574">
        <f t="shared" si="38"/>
        <v>1</v>
      </c>
      <c r="H85" s="574">
        <f t="shared" si="38"/>
        <v>1</v>
      </c>
      <c r="I85" s="574">
        <f t="shared" si="38"/>
        <v>1</v>
      </c>
      <c r="J85" s="574">
        <f t="shared" si="38"/>
        <v>1</v>
      </c>
      <c r="K85" s="574">
        <f t="shared" si="38"/>
        <v>0</v>
      </c>
      <c r="L85" s="574">
        <f t="shared" si="38"/>
        <v>0</v>
      </c>
      <c r="M85" s="574">
        <f t="shared" si="38"/>
        <v>0</v>
      </c>
      <c r="N85" s="574">
        <f t="shared" si="38"/>
        <v>0</v>
      </c>
      <c r="O85" s="574">
        <f t="shared" si="38"/>
        <v>0</v>
      </c>
      <c r="P85" s="574">
        <f t="shared" si="38"/>
        <v>0</v>
      </c>
      <c r="Q85" s="574">
        <f t="shared" si="38"/>
        <v>0</v>
      </c>
      <c r="R85" s="574">
        <f t="shared" si="38"/>
        <v>0</v>
      </c>
      <c r="S85" s="574">
        <f t="shared" si="38"/>
        <v>0</v>
      </c>
      <c r="T85" s="574">
        <f t="shared" si="38"/>
        <v>0</v>
      </c>
      <c r="U85" s="574">
        <f t="shared" si="38"/>
        <v>1</v>
      </c>
      <c r="V85" s="574">
        <f t="shared" si="38"/>
        <v>1</v>
      </c>
      <c r="W85" s="574">
        <f t="shared" si="38"/>
        <v>1</v>
      </c>
      <c r="X85" s="574">
        <f t="shared" si="38"/>
        <v>1</v>
      </c>
      <c r="Y85" s="574">
        <f t="shared" si="38"/>
        <v>1</v>
      </c>
      <c r="Z85" s="574">
        <f t="shared" si="38"/>
        <v>1</v>
      </c>
      <c r="AA85" s="574">
        <f t="shared" si="38"/>
        <v>1</v>
      </c>
      <c r="AB85" s="574">
        <f t="shared" si="38"/>
        <v>0</v>
      </c>
      <c r="AC85" s="574">
        <f t="shared" si="38"/>
        <v>0</v>
      </c>
      <c r="AD85" s="574">
        <f t="shared" si="38"/>
        <v>0</v>
      </c>
      <c r="AE85" s="574">
        <f t="shared" si="38"/>
        <v>0</v>
      </c>
      <c r="AF85" s="574">
        <f t="shared" si="38"/>
        <v>0</v>
      </c>
      <c r="AG85" s="574">
        <f t="shared" si="38"/>
        <v>0</v>
      </c>
      <c r="AH85" s="574">
        <f t="shared" si="38"/>
        <v>0</v>
      </c>
      <c r="AI85" s="574">
        <f t="shared" si="38"/>
        <v>0</v>
      </c>
      <c r="AJ85" s="574">
        <f t="shared" si="38"/>
        <v>0</v>
      </c>
      <c r="AK85" s="574">
        <f t="shared" si="38"/>
        <v>0</v>
      </c>
      <c r="AL85" s="574">
        <f t="shared" si="38"/>
        <v>0</v>
      </c>
      <c r="AM85" s="574">
        <f t="shared" si="38"/>
        <v>0</v>
      </c>
      <c r="AN85" s="574">
        <f t="shared" si="38"/>
        <v>0</v>
      </c>
      <c r="AO85" s="574">
        <f t="shared" si="38"/>
        <v>0</v>
      </c>
      <c r="AP85" s="574">
        <f t="shared" si="38"/>
        <v>0</v>
      </c>
      <c r="AQ85" s="574">
        <f t="shared" si="38"/>
        <v>0</v>
      </c>
      <c r="AR85" s="572">
        <f t="shared" si="35"/>
        <v>0</v>
      </c>
      <c r="AS85" s="572">
        <f t="shared" si="36"/>
        <v>0</v>
      </c>
      <c r="AT85" s="572">
        <f t="shared" si="29"/>
        <v>0</v>
      </c>
      <c r="AV85" s="575"/>
      <c r="AW85" s="560">
        <f>IF(AND(C85=1,定員30名以上!C86="○",定員30名以上!C186&gt;=5),2,IF(AND(C85=1,定員30名以上!C86="○",定員30名以上!C186&lt;5),1,IF(AND(C85=0,定員30名以上!C86="○"),1,0)))</f>
        <v>0</v>
      </c>
      <c r="AX85" s="560">
        <f>IF(AND(D85=1,定員30名以上!D86="○",定員30名以上!D186&gt;=5),2,IF(AND(D85=1,定員30名以上!D86="○",定員30名以上!D186&lt;5),1,IF(AND(D85=0,定員30名以上!D86="○"),1,0)))</f>
        <v>0</v>
      </c>
      <c r="AY85" s="560">
        <f>IF(AND(E85=1,定員30名以上!E86="○",定員30名以上!E186&gt;=5),2,IF(AND(E85=1,定員30名以上!E86="○",定員30名以上!E186&lt;5),1,IF(AND(E85=0,定員30名以上!E86="○"),1,0)))</f>
        <v>0</v>
      </c>
      <c r="AZ85" s="560">
        <f>IF(AND(F85=1,定員30名以上!F86="○",定員30名以上!F186&gt;=5),2,IF(AND(F85=1,定員30名以上!F86="○",定員30名以上!F186&lt;5),1,IF(AND(F85=0,定員30名以上!F86="○"),1,0)))</f>
        <v>0</v>
      </c>
      <c r="BA85" s="560">
        <f>IF(AND(G85=1,定員30名以上!G86="○",定員30名以上!G186&gt;=5),2,IF(AND(G85=1,定員30名以上!G86="○",定員30名以上!G186&lt;5),1,IF(AND(G85=0,定員30名以上!G86="○"),1,0)))</f>
        <v>0</v>
      </c>
      <c r="BB85" s="560">
        <f>IF(AND(H85=1,定員30名以上!H86="○",定員30名以上!H186&gt;=5),2,IF(AND(H85=1,定員30名以上!H86="○",定員30名以上!H186&lt;5),1,IF(AND(H85=0,定員30名以上!H86="○"),1,0)))</f>
        <v>0</v>
      </c>
      <c r="BC85" s="560">
        <f>IF(AND(I85=1,定員30名以上!I86="○",定員30名以上!I186&gt;=5),2,IF(AND(I85=1,定員30名以上!I86="○",定員30名以上!I186&lt;5),1,IF(AND(I85=0,定員30名以上!I86="○"),1,0)))</f>
        <v>0</v>
      </c>
      <c r="BD85" s="560">
        <f>IF(AND(J85=1,定員30名以上!J86="○",定員30名以上!J186&gt;=5),2,IF(AND(J85=1,定員30名以上!J86="○",定員30名以上!J186&lt;5),1,IF(AND(J85=0,定員30名以上!J86="○"),1,0)))</f>
        <v>0</v>
      </c>
      <c r="BE85" s="560">
        <f>IF(AND(K85=1,定員30名以上!K86="○",定員30名以上!K186&gt;=5),2,IF(AND(K85=1,定員30名以上!K86="○",定員30名以上!K186&lt;5),1,IF(AND(K85=0,定員30名以上!K86="○"),1,0)))</f>
        <v>0</v>
      </c>
      <c r="BF85" s="560">
        <f>IF(AND(L85=1,定員30名以上!L86="○",定員30名以上!L186&gt;=5),2,IF(AND(L85=1,定員30名以上!L86="○",定員30名以上!L186&lt;5),1,IF(AND(L85=0,定員30名以上!L86="○"),1,0)))</f>
        <v>0</v>
      </c>
      <c r="BG85" s="560">
        <f>IF(AND(M85=1,定員30名以上!M86="○",定員30名以上!M186&gt;=5),2,IF(AND(M85=1,定員30名以上!M86="○",定員30名以上!M186&lt;5),1,IF(AND(M85=0,定員30名以上!M86="○"),1,0)))</f>
        <v>0</v>
      </c>
      <c r="BH85" s="560">
        <f>IF(AND(N85=1,定員30名以上!N86="○",定員30名以上!N186&gt;=5),2,IF(AND(N85=1,定員30名以上!N86="○",定員30名以上!N186&lt;5),1,IF(AND(N85=0,定員30名以上!N86="○"),1,0)))</f>
        <v>0</v>
      </c>
      <c r="BI85" s="560">
        <f>IF(AND(O85=1,定員30名以上!O86="○",定員30名以上!O186&gt;=5),2,IF(AND(O85=1,定員30名以上!O86="○",定員30名以上!O186&lt;5),1,IF(AND(O85=0,定員30名以上!O86="○"),1,0)))</f>
        <v>0</v>
      </c>
      <c r="BJ85" s="560">
        <f>IF(AND(P85=1,定員30名以上!P86="○",定員30名以上!P186&gt;=5),2,IF(AND(P85=1,定員30名以上!P86="○",定員30名以上!P186&lt;5),1,IF(AND(P85=0,定員30名以上!P86="○"),1,0)))</f>
        <v>0</v>
      </c>
      <c r="BK85" s="560">
        <f>IF(AND(Q85=1,定員30名以上!Q86="○",定員30名以上!Q186&gt;=5),2,IF(AND(Q85=1,定員30名以上!Q86="○",定員30名以上!Q186&lt;5),1,IF(AND(Q85=0,定員30名以上!Q86="○"),1,0)))</f>
        <v>0</v>
      </c>
      <c r="BL85" s="560">
        <f>IF(AND(R85=1,定員30名以上!R86="○",定員30名以上!R186&gt;=5),2,IF(AND(R85=1,定員30名以上!R86="○",定員30名以上!R186&lt;5),1,IF(AND(R85=0,定員30名以上!R86="○"),1,0)))</f>
        <v>0</v>
      </c>
      <c r="BM85" s="560">
        <f>IF(AND(S85=1,定員30名以上!S86="○",定員30名以上!S186&gt;=5),2,IF(AND(S85=1,定員30名以上!S86="○",定員30名以上!S186&lt;5),1,IF(AND(S85=0,定員30名以上!S86="○"),1,0)))</f>
        <v>0</v>
      </c>
      <c r="BN85" s="560">
        <f>IF(AND(T85=1,定員30名以上!T86="○",定員30名以上!T186&gt;=5),2,IF(AND(T85=1,定員30名以上!T86="○",定員30名以上!T186&lt;5),1,IF(AND(T85=0,定員30名以上!T86="○"),1,0)))</f>
        <v>0</v>
      </c>
      <c r="BO85" s="560">
        <f>IF(AND(U85=1,定員30名以上!U86="○",定員30名以上!U186&gt;=5),2,IF(AND(U85=1,定員30名以上!U86="○",定員30名以上!U186&lt;5),1,IF(AND(U85=0,定員30名以上!U86="○"),1,0)))</f>
        <v>0</v>
      </c>
      <c r="BP85" s="560">
        <f>IF(AND(V85=1,定員30名以上!V86="○",定員30名以上!V186&gt;=5),2,IF(AND(V85=1,定員30名以上!V86="○",定員30名以上!V186&lt;5),1,IF(AND(V85=0,定員30名以上!V86="○"),1,0)))</f>
        <v>0</v>
      </c>
      <c r="BQ85" s="560">
        <f>IF(AND(W85=1,定員30名以上!W86="○",定員30名以上!W186&gt;=5),2,IF(AND(W85=1,定員30名以上!W86="○",定員30名以上!W186&lt;5),1,IF(AND(W85=0,定員30名以上!W86="○"),1,0)))</f>
        <v>0</v>
      </c>
      <c r="BR85" s="560">
        <f>IF(AND(X85=1,定員30名以上!X86="○",定員30名以上!X186&gt;=5),2,IF(AND(X85=1,定員30名以上!X86="○",定員30名以上!X186&lt;5),1,IF(AND(X85=0,定員30名以上!X86="○"),1,0)))</f>
        <v>0</v>
      </c>
      <c r="BS85" s="560">
        <f>IF(AND(Y85=1,定員30名以上!Y86="○",定員30名以上!Y186&gt;=5),2,IF(AND(Y85=1,定員30名以上!Y86="○",定員30名以上!Y186&lt;5),1,IF(AND(Y85=0,定員30名以上!Y86="○"),1,0)))</f>
        <v>0</v>
      </c>
      <c r="BT85" s="560">
        <f>IF(AND(Z85=1,定員30名以上!Z86="○",定員30名以上!Z186&gt;=5),2,IF(AND(Z85=1,定員30名以上!Z86="○",定員30名以上!Z186&lt;5),1,IF(AND(Z85=0,定員30名以上!Z86="○"),1,0)))</f>
        <v>0</v>
      </c>
      <c r="BU85" s="560">
        <f>IF(AND(AA85=1,定員30名以上!AA86="○",定員30名以上!AA186&gt;=5),2,IF(AND(AA85=1,定員30名以上!AA86="○",定員30名以上!AA186&lt;5),1,IF(AND(AA85=0,定員30名以上!AA86="○"),1,0)))</f>
        <v>0</v>
      </c>
      <c r="BV85" s="560">
        <f>IF(AND(AB85=1,定員30名以上!AB86="○",定員30名以上!AB186&gt;=5),2,IF(AND(AB85=1,定員30名以上!AB86="○",定員30名以上!AB186&lt;5),1,IF(AND(AB85=0,定員30名以上!AB86="○"),1,0)))</f>
        <v>0</v>
      </c>
      <c r="BW85" s="560">
        <f>IF(AND(AC85=1,定員30名以上!AC86="○",定員30名以上!AC186&gt;=5),2,IF(AND(AC85=1,定員30名以上!AC86="○",定員30名以上!AC186&lt;5),1,IF(AND(AC85=0,定員30名以上!AC86="○"),1,0)))</f>
        <v>0</v>
      </c>
      <c r="BX85" s="560">
        <f>IF(AND(AD85=1,定員30名以上!AD86="○",定員30名以上!AD186&gt;=5),2,IF(AND(AD85=1,定員30名以上!AD86="○",定員30名以上!AD186&lt;5),1,IF(AND(AD85=0,定員30名以上!AD86="○"),1,0)))</f>
        <v>0</v>
      </c>
      <c r="BY85" s="560">
        <f>IF(AND(AE85=1,定員30名以上!AE86="○",定員30名以上!AE186&gt;=5),2,IF(AND(AE85=1,定員30名以上!AE86="○",定員30名以上!AE186&lt;5),1,IF(AND(AE85=0,定員30名以上!AE86="○"),1,0)))</f>
        <v>0</v>
      </c>
      <c r="BZ85" s="560">
        <f>IF(AND(AF85=1,定員30名以上!AF86="○",定員30名以上!AF186&gt;=5),2,IF(AND(AF85=1,定員30名以上!AF86="○",定員30名以上!AF186&lt;5),1,IF(AND(AF85=0,定員30名以上!AF86="○"),1,0)))</f>
        <v>0</v>
      </c>
      <c r="CA85" s="560">
        <f>IF(AND(AG85=1,定員30名以上!AG86="○",定員30名以上!AG186&gt;=5),2,IF(AND(AG85=1,定員30名以上!AG86="○",定員30名以上!AG186&lt;5),1,IF(AND(AG85=0,定員30名以上!AG86="○"),1,0)))</f>
        <v>0</v>
      </c>
      <c r="CB85" s="560">
        <f>IF(AND(AH85=1,定員30名以上!AH86="○",定員30名以上!AH186&gt;=5),2,IF(AND(AH85=1,定員30名以上!AH86="○",定員30名以上!AH186&lt;5),1,IF(AND(AH85=0,定員30名以上!AH86="○"),1,0)))</f>
        <v>0</v>
      </c>
      <c r="CC85" s="560">
        <f>IF(AND(AI85=1,定員30名以上!AI86="○",定員30名以上!AI186&gt;=5),2,IF(AND(AI85=1,定員30名以上!AI86="○",定員30名以上!AI186&lt;5),1,IF(AND(AI85=0,定員30名以上!AI86="○"),1,0)))</f>
        <v>0</v>
      </c>
      <c r="CD85" s="560">
        <f>IF(AND(AJ85=1,定員30名以上!AJ86="○",定員30名以上!AJ186&gt;=5),2,IF(AND(AJ85=1,定員30名以上!AJ86="○",定員30名以上!AJ186&lt;5),1,IF(AND(AJ85=0,定員30名以上!AJ86="○"),1,0)))</f>
        <v>0</v>
      </c>
      <c r="CE85" s="560">
        <f>IF(AND(AK85=1,定員30名以上!AK86="○",定員30名以上!AK186&gt;=5),2,IF(AND(AK85=1,定員30名以上!AK86="○",定員30名以上!AK186&lt;5),1,IF(AND(AK85=0,定員30名以上!AK86="○"),1,0)))</f>
        <v>0</v>
      </c>
      <c r="CF85" s="560">
        <f>IF(AND(AL85=1,定員30名以上!AL86="○",定員30名以上!AL186&gt;=5),2,IF(AND(AL85=1,定員30名以上!AL86="○",定員30名以上!AL186&lt;5),1,IF(AND(AL85=0,定員30名以上!AL86="○"),1,0)))</f>
        <v>0</v>
      </c>
      <c r="CG85" s="560">
        <f>IF(AND(AM85=1,定員30名以上!AM86="○",定員30名以上!AM186&gt;=5),2,IF(AND(AM85=1,定員30名以上!AM86="○",定員30名以上!AM186&lt;5),1,IF(AND(AM85=0,定員30名以上!AM86="○"),1,0)))</f>
        <v>0</v>
      </c>
      <c r="CH85" s="560">
        <f>IF(AND(AN85=1,定員30名以上!AN86="○",定員30名以上!AN186&gt;=5),2,IF(AND(AN85=1,定員30名以上!AN86="○",定員30名以上!AN186&lt;5),1,IF(AND(AN85=0,定員30名以上!AN86="○"),1,0)))</f>
        <v>0</v>
      </c>
      <c r="CI85" s="560">
        <f>IF(AND(AO85=1,定員30名以上!AO86="○",定員30名以上!AO186&gt;=5),2,IF(AND(AO85=1,定員30名以上!AO86="○",定員30名以上!AO186&lt;5),1,IF(AND(AO85=0,定員30名以上!AO86="○"),1,0)))</f>
        <v>0</v>
      </c>
      <c r="CJ85" s="560">
        <f>IF(AND(AP85=1,定員30名以上!AP86="○",定員30名以上!AP186&gt;=5),2,IF(AND(AP85=1,定員30名以上!AP86="○",定員30名以上!AP186&lt;5),1,IF(AND(AP85=0,定員30名以上!AP86="○"),1,0)))</f>
        <v>0</v>
      </c>
      <c r="CK85" s="560">
        <f>IF(AND(AQ85=1,定員30名以上!AQ86="○",定員30名以上!AQ186&gt;=5),2,IF(AND(AQ85=1,定員30名以上!AQ86="○",定員30名以上!AQ186&lt;5),1,IF(AND(AQ85=0,定員30名以上!AQ86="○"),1,0)))</f>
        <v>0</v>
      </c>
      <c r="CL85" s="560">
        <f t="shared" si="32"/>
        <v>0</v>
      </c>
      <c r="CM85" s="560">
        <f t="shared" si="30"/>
        <v>0</v>
      </c>
      <c r="CN85" s="560">
        <f t="shared" si="31"/>
        <v>0</v>
      </c>
    </row>
    <row r="86" spans="1:92">
      <c r="A86" s="572">
        <v>79</v>
      </c>
      <c r="B86" s="573"/>
      <c r="C86" s="574">
        <f t="shared" si="38"/>
        <v>1</v>
      </c>
      <c r="D86" s="574">
        <f t="shared" si="38"/>
        <v>1</v>
      </c>
      <c r="E86" s="574">
        <f t="shared" si="38"/>
        <v>1</v>
      </c>
      <c r="F86" s="574">
        <f t="shared" si="38"/>
        <v>1</v>
      </c>
      <c r="G86" s="574">
        <f t="shared" si="38"/>
        <v>1</v>
      </c>
      <c r="H86" s="574">
        <f t="shared" si="38"/>
        <v>1</v>
      </c>
      <c r="I86" s="574">
        <f t="shared" si="38"/>
        <v>1</v>
      </c>
      <c r="J86" s="574">
        <f t="shared" si="38"/>
        <v>1</v>
      </c>
      <c r="K86" s="574">
        <f t="shared" si="38"/>
        <v>0</v>
      </c>
      <c r="L86" s="574">
        <f t="shared" si="38"/>
        <v>0</v>
      </c>
      <c r="M86" s="574">
        <f t="shared" si="38"/>
        <v>0</v>
      </c>
      <c r="N86" s="574">
        <f t="shared" si="38"/>
        <v>0</v>
      </c>
      <c r="O86" s="574">
        <f t="shared" si="38"/>
        <v>0</v>
      </c>
      <c r="P86" s="574">
        <f t="shared" si="38"/>
        <v>0</v>
      </c>
      <c r="Q86" s="574">
        <f t="shared" si="38"/>
        <v>0</v>
      </c>
      <c r="R86" s="574">
        <f t="shared" si="38"/>
        <v>0</v>
      </c>
      <c r="S86" s="574">
        <f t="shared" si="38"/>
        <v>0</v>
      </c>
      <c r="T86" s="574">
        <f t="shared" si="38"/>
        <v>0</v>
      </c>
      <c r="U86" s="574">
        <f t="shared" si="38"/>
        <v>1</v>
      </c>
      <c r="V86" s="574">
        <f t="shared" si="38"/>
        <v>1</v>
      </c>
      <c r="W86" s="574">
        <f t="shared" si="38"/>
        <v>1</v>
      </c>
      <c r="X86" s="574">
        <f t="shared" si="38"/>
        <v>1</v>
      </c>
      <c r="Y86" s="574">
        <f t="shared" si="38"/>
        <v>1</v>
      </c>
      <c r="Z86" s="574">
        <f t="shared" si="38"/>
        <v>1</v>
      </c>
      <c r="AA86" s="574">
        <f t="shared" si="38"/>
        <v>1</v>
      </c>
      <c r="AB86" s="574">
        <f t="shared" si="38"/>
        <v>0</v>
      </c>
      <c r="AC86" s="574">
        <f t="shared" si="38"/>
        <v>0</v>
      </c>
      <c r="AD86" s="574">
        <f t="shared" si="38"/>
        <v>0</v>
      </c>
      <c r="AE86" s="574">
        <f t="shared" si="38"/>
        <v>0</v>
      </c>
      <c r="AF86" s="574">
        <f t="shared" si="38"/>
        <v>0</v>
      </c>
      <c r="AG86" s="574">
        <f t="shared" si="38"/>
        <v>0</v>
      </c>
      <c r="AH86" s="574">
        <f t="shared" si="38"/>
        <v>0</v>
      </c>
      <c r="AI86" s="574">
        <f t="shared" si="38"/>
        <v>0</v>
      </c>
      <c r="AJ86" s="574">
        <f t="shared" si="38"/>
        <v>0</v>
      </c>
      <c r="AK86" s="574">
        <f t="shared" si="38"/>
        <v>0</v>
      </c>
      <c r="AL86" s="574">
        <f t="shared" si="38"/>
        <v>0</v>
      </c>
      <c r="AM86" s="574">
        <f t="shared" si="38"/>
        <v>0</v>
      </c>
      <c r="AN86" s="574">
        <f t="shared" si="38"/>
        <v>0</v>
      </c>
      <c r="AO86" s="574">
        <f t="shared" si="38"/>
        <v>0</v>
      </c>
      <c r="AP86" s="574">
        <f t="shared" si="38"/>
        <v>0</v>
      </c>
      <c r="AQ86" s="574">
        <f t="shared" si="38"/>
        <v>0</v>
      </c>
      <c r="AR86" s="572">
        <f t="shared" si="35"/>
        <v>0</v>
      </c>
      <c r="AS86" s="572">
        <f t="shared" si="36"/>
        <v>0</v>
      </c>
      <c r="AT86" s="572">
        <f t="shared" si="29"/>
        <v>0</v>
      </c>
      <c r="AV86" s="575"/>
      <c r="AW86" s="560">
        <f>IF(AND(C86=1,定員30名以上!C87="○",定員30名以上!C187&gt;=5),2,IF(AND(C86=1,定員30名以上!C87="○",定員30名以上!C187&lt;5),1,IF(AND(C86=0,定員30名以上!C87="○"),1,0)))</f>
        <v>0</v>
      </c>
      <c r="AX86" s="560">
        <f>IF(AND(D86=1,定員30名以上!D87="○",定員30名以上!D187&gt;=5),2,IF(AND(D86=1,定員30名以上!D87="○",定員30名以上!D187&lt;5),1,IF(AND(D86=0,定員30名以上!D87="○"),1,0)))</f>
        <v>0</v>
      </c>
      <c r="AY86" s="560">
        <f>IF(AND(E86=1,定員30名以上!E87="○",定員30名以上!E187&gt;=5),2,IF(AND(E86=1,定員30名以上!E87="○",定員30名以上!E187&lt;5),1,IF(AND(E86=0,定員30名以上!E87="○"),1,0)))</f>
        <v>0</v>
      </c>
      <c r="AZ86" s="560">
        <f>IF(AND(F86=1,定員30名以上!F87="○",定員30名以上!F187&gt;=5),2,IF(AND(F86=1,定員30名以上!F87="○",定員30名以上!F187&lt;5),1,IF(AND(F86=0,定員30名以上!F87="○"),1,0)))</f>
        <v>0</v>
      </c>
      <c r="BA86" s="560">
        <f>IF(AND(G86=1,定員30名以上!G87="○",定員30名以上!G187&gt;=5),2,IF(AND(G86=1,定員30名以上!G87="○",定員30名以上!G187&lt;5),1,IF(AND(G86=0,定員30名以上!G87="○"),1,0)))</f>
        <v>0</v>
      </c>
      <c r="BB86" s="560">
        <f>IF(AND(H86=1,定員30名以上!H87="○",定員30名以上!H187&gt;=5),2,IF(AND(H86=1,定員30名以上!H87="○",定員30名以上!H187&lt;5),1,IF(AND(H86=0,定員30名以上!H87="○"),1,0)))</f>
        <v>0</v>
      </c>
      <c r="BC86" s="560">
        <f>IF(AND(I86=1,定員30名以上!I87="○",定員30名以上!I187&gt;=5),2,IF(AND(I86=1,定員30名以上!I87="○",定員30名以上!I187&lt;5),1,IF(AND(I86=0,定員30名以上!I87="○"),1,0)))</f>
        <v>0</v>
      </c>
      <c r="BD86" s="560">
        <f>IF(AND(J86=1,定員30名以上!J87="○",定員30名以上!J187&gt;=5),2,IF(AND(J86=1,定員30名以上!J87="○",定員30名以上!J187&lt;5),1,IF(AND(J86=0,定員30名以上!J87="○"),1,0)))</f>
        <v>0</v>
      </c>
      <c r="BE86" s="560">
        <f>IF(AND(K86=1,定員30名以上!K87="○",定員30名以上!K187&gt;=5),2,IF(AND(K86=1,定員30名以上!K87="○",定員30名以上!K187&lt;5),1,IF(AND(K86=0,定員30名以上!K87="○"),1,0)))</f>
        <v>0</v>
      </c>
      <c r="BF86" s="560">
        <f>IF(AND(L86=1,定員30名以上!L87="○",定員30名以上!L187&gt;=5),2,IF(AND(L86=1,定員30名以上!L87="○",定員30名以上!L187&lt;5),1,IF(AND(L86=0,定員30名以上!L87="○"),1,0)))</f>
        <v>0</v>
      </c>
      <c r="BG86" s="560">
        <f>IF(AND(M86=1,定員30名以上!M87="○",定員30名以上!M187&gt;=5),2,IF(AND(M86=1,定員30名以上!M87="○",定員30名以上!M187&lt;5),1,IF(AND(M86=0,定員30名以上!M87="○"),1,0)))</f>
        <v>0</v>
      </c>
      <c r="BH86" s="560">
        <f>IF(AND(N86=1,定員30名以上!N87="○",定員30名以上!N187&gt;=5),2,IF(AND(N86=1,定員30名以上!N87="○",定員30名以上!N187&lt;5),1,IF(AND(N86=0,定員30名以上!N87="○"),1,0)))</f>
        <v>0</v>
      </c>
      <c r="BI86" s="560">
        <f>IF(AND(O86=1,定員30名以上!O87="○",定員30名以上!O187&gt;=5),2,IF(AND(O86=1,定員30名以上!O87="○",定員30名以上!O187&lt;5),1,IF(AND(O86=0,定員30名以上!O87="○"),1,0)))</f>
        <v>0</v>
      </c>
      <c r="BJ86" s="560">
        <f>IF(AND(P86=1,定員30名以上!P87="○",定員30名以上!P187&gt;=5),2,IF(AND(P86=1,定員30名以上!P87="○",定員30名以上!P187&lt;5),1,IF(AND(P86=0,定員30名以上!P87="○"),1,0)))</f>
        <v>0</v>
      </c>
      <c r="BK86" s="560">
        <f>IF(AND(Q86=1,定員30名以上!Q87="○",定員30名以上!Q187&gt;=5),2,IF(AND(Q86=1,定員30名以上!Q87="○",定員30名以上!Q187&lt;5),1,IF(AND(Q86=0,定員30名以上!Q87="○"),1,0)))</f>
        <v>0</v>
      </c>
      <c r="BL86" s="560">
        <f>IF(AND(R86=1,定員30名以上!R87="○",定員30名以上!R187&gt;=5),2,IF(AND(R86=1,定員30名以上!R87="○",定員30名以上!R187&lt;5),1,IF(AND(R86=0,定員30名以上!R87="○"),1,0)))</f>
        <v>0</v>
      </c>
      <c r="BM86" s="560">
        <f>IF(AND(S86=1,定員30名以上!S87="○",定員30名以上!S187&gt;=5),2,IF(AND(S86=1,定員30名以上!S87="○",定員30名以上!S187&lt;5),1,IF(AND(S86=0,定員30名以上!S87="○"),1,0)))</f>
        <v>0</v>
      </c>
      <c r="BN86" s="560">
        <f>IF(AND(T86=1,定員30名以上!T87="○",定員30名以上!T187&gt;=5),2,IF(AND(T86=1,定員30名以上!T87="○",定員30名以上!T187&lt;5),1,IF(AND(T86=0,定員30名以上!T87="○"),1,0)))</f>
        <v>0</v>
      </c>
      <c r="BO86" s="560">
        <f>IF(AND(U86=1,定員30名以上!U87="○",定員30名以上!U187&gt;=5),2,IF(AND(U86=1,定員30名以上!U87="○",定員30名以上!U187&lt;5),1,IF(AND(U86=0,定員30名以上!U87="○"),1,0)))</f>
        <v>0</v>
      </c>
      <c r="BP86" s="560">
        <f>IF(AND(V86=1,定員30名以上!V87="○",定員30名以上!V187&gt;=5),2,IF(AND(V86=1,定員30名以上!V87="○",定員30名以上!V187&lt;5),1,IF(AND(V86=0,定員30名以上!V87="○"),1,0)))</f>
        <v>0</v>
      </c>
      <c r="BQ86" s="560">
        <f>IF(AND(W86=1,定員30名以上!W87="○",定員30名以上!W187&gt;=5),2,IF(AND(W86=1,定員30名以上!W87="○",定員30名以上!W187&lt;5),1,IF(AND(W86=0,定員30名以上!W87="○"),1,0)))</f>
        <v>0</v>
      </c>
      <c r="BR86" s="560">
        <f>IF(AND(X86=1,定員30名以上!X87="○",定員30名以上!X187&gt;=5),2,IF(AND(X86=1,定員30名以上!X87="○",定員30名以上!X187&lt;5),1,IF(AND(X86=0,定員30名以上!X87="○"),1,0)))</f>
        <v>0</v>
      </c>
      <c r="BS86" s="560">
        <f>IF(AND(Y86=1,定員30名以上!Y87="○",定員30名以上!Y187&gt;=5),2,IF(AND(Y86=1,定員30名以上!Y87="○",定員30名以上!Y187&lt;5),1,IF(AND(Y86=0,定員30名以上!Y87="○"),1,0)))</f>
        <v>0</v>
      </c>
      <c r="BT86" s="560">
        <f>IF(AND(Z86=1,定員30名以上!Z87="○",定員30名以上!Z187&gt;=5),2,IF(AND(Z86=1,定員30名以上!Z87="○",定員30名以上!Z187&lt;5),1,IF(AND(Z86=0,定員30名以上!Z87="○"),1,0)))</f>
        <v>0</v>
      </c>
      <c r="BU86" s="560">
        <f>IF(AND(AA86=1,定員30名以上!AA87="○",定員30名以上!AA187&gt;=5),2,IF(AND(AA86=1,定員30名以上!AA87="○",定員30名以上!AA187&lt;5),1,IF(AND(AA86=0,定員30名以上!AA87="○"),1,0)))</f>
        <v>0</v>
      </c>
      <c r="BV86" s="560">
        <f>IF(AND(AB86=1,定員30名以上!AB87="○",定員30名以上!AB187&gt;=5),2,IF(AND(AB86=1,定員30名以上!AB87="○",定員30名以上!AB187&lt;5),1,IF(AND(AB86=0,定員30名以上!AB87="○"),1,0)))</f>
        <v>0</v>
      </c>
      <c r="BW86" s="560">
        <f>IF(AND(AC86=1,定員30名以上!AC87="○",定員30名以上!AC187&gt;=5),2,IF(AND(AC86=1,定員30名以上!AC87="○",定員30名以上!AC187&lt;5),1,IF(AND(AC86=0,定員30名以上!AC87="○"),1,0)))</f>
        <v>0</v>
      </c>
      <c r="BX86" s="560">
        <f>IF(AND(AD86=1,定員30名以上!AD87="○",定員30名以上!AD187&gt;=5),2,IF(AND(AD86=1,定員30名以上!AD87="○",定員30名以上!AD187&lt;5),1,IF(AND(AD86=0,定員30名以上!AD87="○"),1,0)))</f>
        <v>0</v>
      </c>
      <c r="BY86" s="560">
        <f>IF(AND(AE86=1,定員30名以上!AE87="○",定員30名以上!AE187&gt;=5),2,IF(AND(AE86=1,定員30名以上!AE87="○",定員30名以上!AE187&lt;5),1,IF(AND(AE86=0,定員30名以上!AE87="○"),1,0)))</f>
        <v>0</v>
      </c>
      <c r="BZ86" s="560">
        <f>IF(AND(AF86=1,定員30名以上!AF87="○",定員30名以上!AF187&gt;=5),2,IF(AND(AF86=1,定員30名以上!AF87="○",定員30名以上!AF187&lt;5),1,IF(AND(AF86=0,定員30名以上!AF87="○"),1,0)))</f>
        <v>0</v>
      </c>
      <c r="CA86" s="560">
        <f>IF(AND(AG86=1,定員30名以上!AG87="○",定員30名以上!AG187&gt;=5),2,IF(AND(AG86=1,定員30名以上!AG87="○",定員30名以上!AG187&lt;5),1,IF(AND(AG86=0,定員30名以上!AG87="○"),1,0)))</f>
        <v>0</v>
      </c>
      <c r="CB86" s="560">
        <f>IF(AND(AH86=1,定員30名以上!AH87="○",定員30名以上!AH187&gt;=5),2,IF(AND(AH86=1,定員30名以上!AH87="○",定員30名以上!AH187&lt;5),1,IF(AND(AH86=0,定員30名以上!AH87="○"),1,0)))</f>
        <v>0</v>
      </c>
      <c r="CC86" s="560">
        <f>IF(AND(AI86=1,定員30名以上!AI87="○",定員30名以上!AI187&gt;=5),2,IF(AND(AI86=1,定員30名以上!AI87="○",定員30名以上!AI187&lt;5),1,IF(AND(AI86=0,定員30名以上!AI87="○"),1,0)))</f>
        <v>0</v>
      </c>
      <c r="CD86" s="560">
        <f>IF(AND(AJ86=1,定員30名以上!AJ87="○",定員30名以上!AJ187&gt;=5),2,IF(AND(AJ86=1,定員30名以上!AJ87="○",定員30名以上!AJ187&lt;5),1,IF(AND(AJ86=0,定員30名以上!AJ87="○"),1,0)))</f>
        <v>0</v>
      </c>
      <c r="CE86" s="560">
        <f>IF(AND(AK86=1,定員30名以上!AK87="○",定員30名以上!AK187&gt;=5),2,IF(AND(AK86=1,定員30名以上!AK87="○",定員30名以上!AK187&lt;5),1,IF(AND(AK86=0,定員30名以上!AK87="○"),1,0)))</f>
        <v>0</v>
      </c>
      <c r="CF86" s="560">
        <f>IF(AND(AL86=1,定員30名以上!AL87="○",定員30名以上!AL187&gt;=5),2,IF(AND(AL86=1,定員30名以上!AL87="○",定員30名以上!AL187&lt;5),1,IF(AND(AL86=0,定員30名以上!AL87="○"),1,0)))</f>
        <v>0</v>
      </c>
      <c r="CG86" s="560">
        <f>IF(AND(AM86=1,定員30名以上!AM87="○",定員30名以上!AM187&gt;=5),2,IF(AND(AM86=1,定員30名以上!AM87="○",定員30名以上!AM187&lt;5),1,IF(AND(AM86=0,定員30名以上!AM87="○"),1,0)))</f>
        <v>0</v>
      </c>
      <c r="CH86" s="560">
        <f>IF(AND(AN86=1,定員30名以上!AN87="○",定員30名以上!AN187&gt;=5),2,IF(AND(AN86=1,定員30名以上!AN87="○",定員30名以上!AN187&lt;5),1,IF(AND(AN86=0,定員30名以上!AN87="○"),1,0)))</f>
        <v>0</v>
      </c>
      <c r="CI86" s="560">
        <f>IF(AND(AO86=1,定員30名以上!AO87="○",定員30名以上!AO187&gt;=5),2,IF(AND(AO86=1,定員30名以上!AO87="○",定員30名以上!AO187&lt;5),1,IF(AND(AO86=0,定員30名以上!AO87="○"),1,0)))</f>
        <v>0</v>
      </c>
      <c r="CJ86" s="560">
        <f>IF(AND(AP86=1,定員30名以上!AP87="○",定員30名以上!AP187&gt;=5),2,IF(AND(AP86=1,定員30名以上!AP87="○",定員30名以上!AP187&lt;5),1,IF(AND(AP86=0,定員30名以上!AP87="○"),1,0)))</f>
        <v>0</v>
      </c>
      <c r="CK86" s="560">
        <f>IF(AND(AQ86=1,定員30名以上!AQ87="○",定員30名以上!AQ187&gt;=5),2,IF(AND(AQ86=1,定員30名以上!AQ87="○",定員30名以上!AQ187&lt;5),1,IF(AND(AQ86=0,定員30名以上!AQ87="○"),1,0)))</f>
        <v>0</v>
      </c>
      <c r="CL86" s="560">
        <f t="shared" si="32"/>
        <v>0</v>
      </c>
      <c r="CM86" s="560">
        <f t="shared" si="30"/>
        <v>0</v>
      </c>
      <c r="CN86" s="560">
        <f t="shared" si="31"/>
        <v>0</v>
      </c>
    </row>
    <row r="87" spans="1:92">
      <c r="A87" s="572">
        <v>80</v>
      </c>
      <c r="B87" s="573"/>
      <c r="C87" s="574">
        <f t="shared" si="38"/>
        <v>1</v>
      </c>
      <c r="D87" s="574">
        <f t="shared" si="38"/>
        <v>1</v>
      </c>
      <c r="E87" s="574">
        <f t="shared" si="38"/>
        <v>1</v>
      </c>
      <c r="F87" s="574">
        <f t="shared" si="38"/>
        <v>1</v>
      </c>
      <c r="G87" s="574">
        <f t="shared" si="38"/>
        <v>1</v>
      </c>
      <c r="H87" s="574">
        <f t="shared" si="38"/>
        <v>1</v>
      </c>
      <c r="I87" s="574">
        <f t="shared" si="38"/>
        <v>1</v>
      </c>
      <c r="J87" s="574">
        <f t="shared" si="38"/>
        <v>1</v>
      </c>
      <c r="K87" s="574">
        <f t="shared" si="38"/>
        <v>0</v>
      </c>
      <c r="L87" s="574">
        <f t="shared" si="38"/>
        <v>0</v>
      </c>
      <c r="M87" s="574">
        <f t="shared" si="38"/>
        <v>0</v>
      </c>
      <c r="N87" s="574">
        <f t="shared" si="38"/>
        <v>0</v>
      </c>
      <c r="O87" s="574">
        <f t="shared" si="38"/>
        <v>0</v>
      </c>
      <c r="P87" s="574">
        <f t="shared" si="38"/>
        <v>0</v>
      </c>
      <c r="Q87" s="574">
        <f t="shared" si="38"/>
        <v>0</v>
      </c>
      <c r="R87" s="574">
        <f t="shared" si="38"/>
        <v>0</v>
      </c>
      <c r="S87" s="574">
        <f t="shared" si="38"/>
        <v>0</v>
      </c>
      <c r="T87" s="574">
        <f t="shared" si="38"/>
        <v>0</v>
      </c>
      <c r="U87" s="574">
        <f t="shared" si="38"/>
        <v>1</v>
      </c>
      <c r="V87" s="574">
        <f t="shared" si="38"/>
        <v>1</v>
      </c>
      <c r="W87" s="574">
        <f t="shared" si="38"/>
        <v>1</v>
      </c>
      <c r="X87" s="574">
        <f t="shared" si="38"/>
        <v>1</v>
      </c>
      <c r="Y87" s="574">
        <f t="shared" si="38"/>
        <v>1</v>
      </c>
      <c r="Z87" s="574">
        <f t="shared" si="38"/>
        <v>1</v>
      </c>
      <c r="AA87" s="574">
        <f t="shared" si="38"/>
        <v>1</v>
      </c>
      <c r="AB87" s="574">
        <f t="shared" si="38"/>
        <v>0</v>
      </c>
      <c r="AC87" s="574">
        <f t="shared" si="38"/>
        <v>0</v>
      </c>
      <c r="AD87" s="574">
        <f t="shared" si="38"/>
        <v>0</v>
      </c>
      <c r="AE87" s="574">
        <f t="shared" si="38"/>
        <v>0</v>
      </c>
      <c r="AF87" s="574">
        <f t="shared" si="38"/>
        <v>0</v>
      </c>
      <c r="AG87" s="574">
        <f t="shared" si="38"/>
        <v>0</v>
      </c>
      <c r="AH87" s="574">
        <f t="shared" si="38"/>
        <v>0</v>
      </c>
      <c r="AI87" s="574">
        <f t="shared" si="38"/>
        <v>0</v>
      </c>
      <c r="AJ87" s="574">
        <f t="shared" si="38"/>
        <v>0</v>
      </c>
      <c r="AK87" s="574">
        <f t="shared" si="38"/>
        <v>0</v>
      </c>
      <c r="AL87" s="574">
        <f t="shared" si="38"/>
        <v>0</v>
      </c>
      <c r="AM87" s="574">
        <f t="shared" si="38"/>
        <v>0</v>
      </c>
      <c r="AN87" s="574">
        <f t="shared" si="38"/>
        <v>0</v>
      </c>
      <c r="AO87" s="574">
        <f t="shared" si="38"/>
        <v>0</v>
      </c>
      <c r="AP87" s="574">
        <f t="shared" si="38"/>
        <v>0</v>
      </c>
      <c r="AQ87" s="574">
        <f t="shared" si="38"/>
        <v>0</v>
      </c>
      <c r="AR87" s="572">
        <f t="shared" si="35"/>
        <v>0</v>
      </c>
      <c r="AS87" s="572">
        <f t="shared" si="36"/>
        <v>0</v>
      </c>
      <c r="AT87" s="572">
        <f t="shared" si="29"/>
        <v>0</v>
      </c>
      <c r="AV87" s="575"/>
      <c r="AW87" s="560">
        <f>IF(AND(C87=1,定員30名以上!C88="○",定員30名以上!C188&gt;=5),2,IF(AND(C87=1,定員30名以上!C88="○",定員30名以上!C188&lt;5),1,IF(AND(C87=0,定員30名以上!C88="○"),1,0)))</f>
        <v>0</v>
      </c>
      <c r="AX87" s="560">
        <f>IF(AND(D87=1,定員30名以上!D88="○",定員30名以上!D188&gt;=5),2,IF(AND(D87=1,定員30名以上!D88="○",定員30名以上!D188&lt;5),1,IF(AND(D87=0,定員30名以上!D88="○"),1,0)))</f>
        <v>0</v>
      </c>
      <c r="AY87" s="560">
        <f>IF(AND(E87=1,定員30名以上!E88="○",定員30名以上!E188&gt;=5),2,IF(AND(E87=1,定員30名以上!E88="○",定員30名以上!E188&lt;5),1,IF(AND(E87=0,定員30名以上!E88="○"),1,0)))</f>
        <v>0</v>
      </c>
      <c r="AZ87" s="560">
        <f>IF(AND(F87=1,定員30名以上!F88="○",定員30名以上!F188&gt;=5),2,IF(AND(F87=1,定員30名以上!F88="○",定員30名以上!F188&lt;5),1,IF(AND(F87=0,定員30名以上!F88="○"),1,0)))</f>
        <v>0</v>
      </c>
      <c r="BA87" s="560">
        <f>IF(AND(G87=1,定員30名以上!G88="○",定員30名以上!G188&gt;=5),2,IF(AND(G87=1,定員30名以上!G88="○",定員30名以上!G188&lt;5),1,IF(AND(G87=0,定員30名以上!G88="○"),1,0)))</f>
        <v>0</v>
      </c>
      <c r="BB87" s="560">
        <f>IF(AND(H87=1,定員30名以上!H88="○",定員30名以上!H188&gt;=5),2,IF(AND(H87=1,定員30名以上!H88="○",定員30名以上!H188&lt;5),1,IF(AND(H87=0,定員30名以上!H88="○"),1,0)))</f>
        <v>0</v>
      </c>
      <c r="BC87" s="560">
        <f>IF(AND(I87=1,定員30名以上!I88="○",定員30名以上!I188&gt;=5),2,IF(AND(I87=1,定員30名以上!I88="○",定員30名以上!I188&lt;5),1,IF(AND(I87=0,定員30名以上!I88="○"),1,0)))</f>
        <v>0</v>
      </c>
      <c r="BD87" s="560">
        <f>IF(AND(J87=1,定員30名以上!J88="○",定員30名以上!J188&gt;=5),2,IF(AND(J87=1,定員30名以上!J88="○",定員30名以上!J188&lt;5),1,IF(AND(J87=0,定員30名以上!J88="○"),1,0)))</f>
        <v>0</v>
      </c>
      <c r="BE87" s="560">
        <f>IF(AND(K87=1,定員30名以上!K88="○",定員30名以上!K188&gt;=5),2,IF(AND(K87=1,定員30名以上!K88="○",定員30名以上!K188&lt;5),1,IF(AND(K87=0,定員30名以上!K88="○"),1,0)))</f>
        <v>0</v>
      </c>
      <c r="BF87" s="560">
        <f>IF(AND(L87=1,定員30名以上!L88="○",定員30名以上!L188&gt;=5),2,IF(AND(L87=1,定員30名以上!L88="○",定員30名以上!L188&lt;5),1,IF(AND(L87=0,定員30名以上!L88="○"),1,0)))</f>
        <v>0</v>
      </c>
      <c r="BG87" s="560">
        <f>IF(AND(M87=1,定員30名以上!M88="○",定員30名以上!M188&gt;=5),2,IF(AND(M87=1,定員30名以上!M88="○",定員30名以上!M188&lt;5),1,IF(AND(M87=0,定員30名以上!M88="○"),1,0)))</f>
        <v>0</v>
      </c>
      <c r="BH87" s="560">
        <f>IF(AND(N87=1,定員30名以上!N88="○",定員30名以上!N188&gt;=5),2,IF(AND(N87=1,定員30名以上!N88="○",定員30名以上!N188&lt;5),1,IF(AND(N87=0,定員30名以上!N88="○"),1,0)))</f>
        <v>0</v>
      </c>
      <c r="BI87" s="560">
        <f>IF(AND(O87=1,定員30名以上!O88="○",定員30名以上!O188&gt;=5),2,IF(AND(O87=1,定員30名以上!O88="○",定員30名以上!O188&lt;5),1,IF(AND(O87=0,定員30名以上!O88="○"),1,0)))</f>
        <v>0</v>
      </c>
      <c r="BJ87" s="560">
        <f>IF(AND(P87=1,定員30名以上!P88="○",定員30名以上!P188&gt;=5),2,IF(AND(P87=1,定員30名以上!P88="○",定員30名以上!P188&lt;5),1,IF(AND(P87=0,定員30名以上!P88="○"),1,0)))</f>
        <v>0</v>
      </c>
      <c r="BK87" s="560">
        <f>IF(AND(Q87=1,定員30名以上!Q88="○",定員30名以上!Q188&gt;=5),2,IF(AND(Q87=1,定員30名以上!Q88="○",定員30名以上!Q188&lt;5),1,IF(AND(Q87=0,定員30名以上!Q88="○"),1,0)))</f>
        <v>0</v>
      </c>
      <c r="BL87" s="560">
        <f>IF(AND(R87=1,定員30名以上!R88="○",定員30名以上!R188&gt;=5),2,IF(AND(R87=1,定員30名以上!R88="○",定員30名以上!R188&lt;5),1,IF(AND(R87=0,定員30名以上!R88="○"),1,0)))</f>
        <v>0</v>
      </c>
      <c r="BM87" s="560">
        <f>IF(AND(S87=1,定員30名以上!S88="○",定員30名以上!S188&gt;=5),2,IF(AND(S87=1,定員30名以上!S88="○",定員30名以上!S188&lt;5),1,IF(AND(S87=0,定員30名以上!S88="○"),1,0)))</f>
        <v>0</v>
      </c>
      <c r="BN87" s="560">
        <f>IF(AND(T87=1,定員30名以上!T88="○",定員30名以上!T188&gt;=5),2,IF(AND(T87=1,定員30名以上!T88="○",定員30名以上!T188&lt;5),1,IF(AND(T87=0,定員30名以上!T88="○"),1,0)))</f>
        <v>0</v>
      </c>
      <c r="BO87" s="560">
        <f>IF(AND(U87=1,定員30名以上!U88="○",定員30名以上!U188&gt;=5),2,IF(AND(U87=1,定員30名以上!U88="○",定員30名以上!U188&lt;5),1,IF(AND(U87=0,定員30名以上!U88="○"),1,0)))</f>
        <v>0</v>
      </c>
      <c r="BP87" s="560">
        <f>IF(AND(V87=1,定員30名以上!V88="○",定員30名以上!V188&gt;=5),2,IF(AND(V87=1,定員30名以上!V88="○",定員30名以上!V188&lt;5),1,IF(AND(V87=0,定員30名以上!V88="○"),1,0)))</f>
        <v>0</v>
      </c>
      <c r="BQ87" s="560">
        <f>IF(AND(W87=1,定員30名以上!W88="○",定員30名以上!W188&gt;=5),2,IF(AND(W87=1,定員30名以上!W88="○",定員30名以上!W188&lt;5),1,IF(AND(W87=0,定員30名以上!W88="○"),1,0)))</f>
        <v>0</v>
      </c>
      <c r="BR87" s="560">
        <f>IF(AND(X87=1,定員30名以上!X88="○",定員30名以上!X188&gt;=5),2,IF(AND(X87=1,定員30名以上!X88="○",定員30名以上!X188&lt;5),1,IF(AND(X87=0,定員30名以上!X88="○"),1,0)))</f>
        <v>0</v>
      </c>
      <c r="BS87" s="560">
        <f>IF(AND(Y87=1,定員30名以上!Y88="○",定員30名以上!Y188&gt;=5),2,IF(AND(Y87=1,定員30名以上!Y88="○",定員30名以上!Y188&lt;5),1,IF(AND(Y87=0,定員30名以上!Y88="○"),1,0)))</f>
        <v>0</v>
      </c>
      <c r="BT87" s="560">
        <f>IF(AND(Z87=1,定員30名以上!Z88="○",定員30名以上!Z188&gt;=5),2,IF(AND(Z87=1,定員30名以上!Z88="○",定員30名以上!Z188&lt;5),1,IF(AND(Z87=0,定員30名以上!Z88="○"),1,0)))</f>
        <v>0</v>
      </c>
      <c r="BU87" s="560">
        <f>IF(AND(AA87=1,定員30名以上!AA88="○",定員30名以上!AA188&gt;=5),2,IF(AND(AA87=1,定員30名以上!AA88="○",定員30名以上!AA188&lt;5),1,IF(AND(AA87=0,定員30名以上!AA88="○"),1,0)))</f>
        <v>0</v>
      </c>
      <c r="BV87" s="560">
        <f>IF(AND(AB87=1,定員30名以上!AB88="○",定員30名以上!AB188&gt;=5),2,IF(AND(AB87=1,定員30名以上!AB88="○",定員30名以上!AB188&lt;5),1,IF(AND(AB87=0,定員30名以上!AB88="○"),1,0)))</f>
        <v>0</v>
      </c>
      <c r="BW87" s="560">
        <f>IF(AND(AC87=1,定員30名以上!AC88="○",定員30名以上!AC188&gt;=5),2,IF(AND(AC87=1,定員30名以上!AC88="○",定員30名以上!AC188&lt;5),1,IF(AND(AC87=0,定員30名以上!AC88="○"),1,0)))</f>
        <v>0</v>
      </c>
      <c r="BX87" s="560">
        <f>IF(AND(AD87=1,定員30名以上!AD88="○",定員30名以上!AD188&gt;=5),2,IF(AND(AD87=1,定員30名以上!AD88="○",定員30名以上!AD188&lt;5),1,IF(AND(AD87=0,定員30名以上!AD88="○"),1,0)))</f>
        <v>0</v>
      </c>
      <c r="BY87" s="560">
        <f>IF(AND(AE87=1,定員30名以上!AE88="○",定員30名以上!AE188&gt;=5),2,IF(AND(AE87=1,定員30名以上!AE88="○",定員30名以上!AE188&lt;5),1,IF(AND(AE87=0,定員30名以上!AE88="○"),1,0)))</f>
        <v>0</v>
      </c>
      <c r="BZ87" s="560">
        <f>IF(AND(AF87=1,定員30名以上!AF88="○",定員30名以上!AF188&gt;=5),2,IF(AND(AF87=1,定員30名以上!AF88="○",定員30名以上!AF188&lt;5),1,IF(AND(AF87=0,定員30名以上!AF88="○"),1,0)))</f>
        <v>0</v>
      </c>
      <c r="CA87" s="560">
        <f>IF(AND(AG87=1,定員30名以上!AG88="○",定員30名以上!AG188&gt;=5),2,IF(AND(AG87=1,定員30名以上!AG88="○",定員30名以上!AG188&lt;5),1,IF(AND(AG87=0,定員30名以上!AG88="○"),1,0)))</f>
        <v>0</v>
      </c>
      <c r="CB87" s="560">
        <f>IF(AND(AH87=1,定員30名以上!AH88="○",定員30名以上!AH188&gt;=5),2,IF(AND(AH87=1,定員30名以上!AH88="○",定員30名以上!AH188&lt;5),1,IF(AND(AH87=0,定員30名以上!AH88="○"),1,0)))</f>
        <v>0</v>
      </c>
      <c r="CC87" s="560">
        <f>IF(AND(AI87=1,定員30名以上!AI88="○",定員30名以上!AI188&gt;=5),2,IF(AND(AI87=1,定員30名以上!AI88="○",定員30名以上!AI188&lt;5),1,IF(AND(AI87=0,定員30名以上!AI88="○"),1,0)))</f>
        <v>0</v>
      </c>
      <c r="CD87" s="560">
        <f>IF(AND(AJ87=1,定員30名以上!AJ88="○",定員30名以上!AJ188&gt;=5),2,IF(AND(AJ87=1,定員30名以上!AJ88="○",定員30名以上!AJ188&lt;5),1,IF(AND(AJ87=0,定員30名以上!AJ88="○"),1,0)))</f>
        <v>0</v>
      </c>
      <c r="CE87" s="560">
        <f>IF(AND(AK87=1,定員30名以上!AK88="○",定員30名以上!AK188&gt;=5),2,IF(AND(AK87=1,定員30名以上!AK88="○",定員30名以上!AK188&lt;5),1,IF(AND(AK87=0,定員30名以上!AK88="○"),1,0)))</f>
        <v>0</v>
      </c>
      <c r="CF87" s="560">
        <f>IF(AND(AL87=1,定員30名以上!AL88="○",定員30名以上!AL188&gt;=5),2,IF(AND(AL87=1,定員30名以上!AL88="○",定員30名以上!AL188&lt;5),1,IF(AND(AL87=0,定員30名以上!AL88="○"),1,0)))</f>
        <v>0</v>
      </c>
      <c r="CG87" s="560">
        <f>IF(AND(AM87=1,定員30名以上!AM88="○",定員30名以上!AM188&gt;=5),2,IF(AND(AM87=1,定員30名以上!AM88="○",定員30名以上!AM188&lt;5),1,IF(AND(AM87=0,定員30名以上!AM88="○"),1,0)))</f>
        <v>0</v>
      </c>
      <c r="CH87" s="560">
        <f>IF(AND(AN87=1,定員30名以上!AN88="○",定員30名以上!AN188&gt;=5),2,IF(AND(AN87=1,定員30名以上!AN88="○",定員30名以上!AN188&lt;5),1,IF(AND(AN87=0,定員30名以上!AN88="○"),1,0)))</f>
        <v>0</v>
      </c>
      <c r="CI87" s="560">
        <f>IF(AND(AO87=1,定員30名以上!AO88="○",定員30名以上!AO188&gt;=5),2,IF(AND(AO87=1,定員30名以上!AO88="○",定員30名以上!AO188&lt;5),1,IF(AND(AO87=0,定員30名以上!AO88="○"),1,0)))</f>
        <v>0</v>
      </c>
      <c r="CJ87" s="560">
        <f>IF(AND(AP87=1,定員30名以上!AP88="○",定員30名以上!AP188&gt;=5),2,IF(AND(AP87=1,定員30名以上!AP88="○",定員30名以上!AP188&lt;5),1,IF(AND(AP87=0,定員30名以上!AP88="○"),1,0)))</f>
        <v>0</v>
      </c>
      <c r="CK87" s="560">
        <f>IF(AND(AQ87=1,定員30名以上!AQ88="○",定員30名以上!AQ188&gt;=5),2,IF(AND(AQ87=1,定員30名以上!AQ88="○",定員30名以上!AQ188&lt;5),1,IF(AND(AQ87=0,定員30名以上!AQ88="○"),1,0)))</f>
        <v>0</v>
      </c>
      <c r="CL87" s="560">
        <f t="shared" si="32"/>
        <v>0</v>
      </c>
      <c r="CM87" s="560">
        <f t="shared" si="30"/>
        <v>0</v>
      </c>
      <c r="CN87" s="560">
        <f t="shared" si="31"/>
        <v>0</v>
      </c>
    </row>
    <row r="88" spans="1:92">
      <c r="A88" s="572">
        <v>81</v>
      </c>
      <c r="B88" s="573"/>
      <c r="C88" s="574">
        <f t="shared" si="38"/>
        <v>1</v>
      </c>
      <c r="D88" s="574">
        <f t="shared" si="38"/>
        <v>1</v>
      </c>
      <c r="E88" s="574">
        <f t="shared" si="38"/>
        <v>1</v>
      </c>
      <c r="F88" s="574">
        <f t="shared" si="38"/>
        <v>1</v>
      </c>
      <c r="G88" s="574">
        <f t="shared" si="38"/>
        <v>1</v>
      </c>
      <c r="H88" s="574">
        <f t="shared" si="38"/>
        <v>1</v>
      </c>
      <c r="I88" s="574">
        <f t="shared" si="38"/>
        <v>1</v>
      </c>
      <c r="J88" s="574">
        <f t="shared" si="38"/>
        <v>1</v>
      </c>
      <c r="K88" s="574">
        <f t="shared" si="38"/>
        <v>0</v>
      </c>
      <c r="L88" s="574">
        <f t="shared" si="38"/>
        <v>0</v>
      </c>
      <c r="M88" s="574">
        <f t="shared" si="38"/>
        <v>0</v>
      </c>
      <c r="N88" s="574">
        <f t="shared" si="38"/>
        <v>0</v>
      </c>
      <c r="O88" s="574">
        <f t="shared" si="38"/>
        <v>0</v>
      </c>
      <c r="P88" s="574">
        <f t="shared" si="38"/>
        <v>0</v>
      </c>
      <c r="Q88" s="574">
        <f t="shared" si="38"/>
        <v>0</v>
      </c>
      <c r="R88" s="574">
        <f t="shared" si="38"/>
        <v>0</v>
      </c>
      <c r="S88" s="574">
        <f t="shared" si="38"/>
        <v>0</v>
      </c>
      <c r="T88" s="574">
        <f t="shared" si="38"/>
        <v>0</v>
      </c>
      <c r="U88" s="574">
        <f t="shared" si="38"/>
        <v>1</v>
      </c>
      <c r="V88" s="574">
        <f t="shared" si="38"/>
        <v>1</v>
      </c>
      <c r="W88" s="574">
        <f t="shared" si="38"/>
        <v>1</v>
      </c>
      <c r="X88" s="574">
        <f t="shared" si="38"/>
        <v>1</v>
      </c>
      <c r="Y88" s="574">
        <f t="shared" si="38"/>
        <v>1</v>
      </c>
      <c r="Z88" s="574">
        <f t="shared" si="38"/>
        <v>1</v>
      </c>
      <c r="AA88" s="574">
        <f t="shared" si="38"/>
        <v>1</v>
      </c>
      <c r="AB88" s="574">
        <f t="shared" si="38"/>
        <v>0</v>
      </c>
      <c r="AC88" s="574">
        <f t="shared" si="38"/>
        <v>0</v>
      </c>
      <c r="AD88" s="574">
        <f t="shared" si="38"/>
        <v>0</v>
      </c>
      <c r="AE88" s="574">
        <f t="shared" si="38"/>
        <v>0</v>
      </c>
      <c r="AF88" s="574">
        <f t="shared" si="38"/>
        <v>0</v>
      </c>
      <c r="AG88" s="574">
        <f t="shared" si="38"/>
        <v>0</v>
      </c>
      <c r="AH88" s="574">
        <f t="shared" si="38"/>
        <v>0</v>
      </c>
      <c r="AI88" s="574">
        <f t="shared" si="38"/>
        <v>0</v>
      </c>
      <c r="AJ88" s="574">
        <f t="shared" si="38"/>
        <v>0</v>
      </c>
      <c r="AK88" s="574">
        <f t="shared" si="38"/>
        <v>0</v>
      </c>
      <c r="AL88" s="574">
        <f t="shared" si="38"/>
        <v>0</v>
      </c>
      <c r="AM88" s="574">
        <f t="shared" si="38"/>
        <v>0</v>
      </c>
      <c r="AN88" s="574">
        <f t="shared" si="38"/>
        <v>0</v>
      </c>
      <c r="AO88" s="574">
        <f t="shared" si="38"/>
        <v>0</v>
      </c>
      <c r="AP88" s="574">
        <f t="shared" si="38"/>
        <v>0</v>
      </c>
      <c r="AQ88" s="574">
        <f t="shared" si="38"/>
        <v>0</v>
      </c>
      <c r="AR88" s="572">
        <f t="shared" si="35"/>
        <v>0</v>
      </c>
      <c r="AS88" s="572">
        <f t="shared" si="36"/>
        <v>0</v>
      </c>
      <c r="AT88" s="572">
        <f t="shared" si="29"/>
        <v>0</v>
      </c>
      <c r="AV88" s="575"/>
      <c r="AW88" s="560">
        <f>IF(AND(C88=1,定員30名以上!C89="○",定員30名以上!C189&gt;=5),2,IF(AND(C88=1,定員30名以上!C89="○",定員30名以上!C189&lt;5),1,IF(AND(C88=0,定員30名以上!C89="○"),1,0)))</f>
        <v>0</v>
      </c>
      <c r="AX88" s="560">
        <f>IF(AND(D88=1,定員30名以上!D89="○",定員30名以上!D189&gt;=5),2,IF(AND(D88=1,定員30名以上!D89="○",定員30名以上!D189&lt;5),1,IF(AND(D88=0,定員30名以上!D89="○"),1,0)))</f>
        <v>0</v>
      </c>
      <c r="AY88" s="560">
        <f>IF(AND(E88=1,定員30名以上!E89="○",定員30名以上!E189&gt;=5),2,IF(AND(E88=1,定員30名以上!E89="○",定員30名以上!E189&lt;5),1,IF(AND(E88=0,定員30名以上!E89="○"),1,0)))</f>
        <v>0</v>
      </c>
      <c r="AZ88" s="560">
        <f>IF(AND(F88=1,定員30名以上!F89="○",定員30名以上!F189&gt;=5),2,IF(AND(F88=1,定員30名以上!F89="○",定員30名以上!F189&lt;5),1,IF(AND(F88=0,定員30名以上!F89="○"),1,0)))</f>
        <v>0</v>
      </c>
      <c r="BA88" s="560">
        <f>IF(AND(G88=1,定員30名以上!G89="○",定員30名以上!G189&gt;=5),2,IF(AND(G88=1,定員30名以上!G89="○",定員30名以上!G189&lt;5),1,IF(AND(G88=0,定員30名以上!G89="○"),1,0)))</f>
        <v>0</v>
      </c>
      <c r="BB88" s="560">
        <f>IF(AND(H88=1,定員30名以上!H89="○",定員30名以上!H189&gt;=5),2,IF(AND(H88=1,定員30名以上!H89="○",定員30名以上!H189&lt;5),1,IF(AND(H88=0,定員30名以上!H89="○"),1,0)))</f>
        <v>0</v>
      </c>
      <c r="BC88" s="560">
        <f>IF(AND(I88=1,定員30名以上!I89="○",定員30名以上!I189&gt;=5),2,IF(AND(I88=1,定員30名以上!I89="○",定員30名以上!I189&lt;5),1,IF(AND(I88=0,定員30名以上!I89="○"),1,0)))</f>
        <v>0</v>
      </c>
      <c r="BD88" s="560">
        <f>IF(AND(J88=1,定員30名以上!J89="○",定員30名以上!J189&gt;=5),2,IF(AND(J88=1,定員30名以上!J89="○",定員30名以上!J189&lt;5),1,IF(AND(J88=0,定員30名以上!J89="○"),1,0)))</f>
        <v>0</v>
      </c>
      <c r="BE88" s="560">
        <f>IF(AND(K88=1,定員30名以上!K89="○",定員30名以上!K189&gt;=5),2,IF(AND(K88=1,定員30名以上!K89="○",定員30名以上!K189&lt;5),1,IF(AND(K88=0,定員30名以上!K89="○"),1,0)))</f>
        <v>0</v>
      </c>
      <c r="BF88" s="560">
        <f>IF(AND(L88=1,定員30名以上!L89="○",定員30名以上!L189&gt;=5),2,IF(AND(L88=1,定員30名以上!L89="○",定員30名以上!L189&lt;5),1,IF(AND(L88=0,定員30名以上!L89="○"),1,0)))</f>
        <v>0</v>
      </c>
      <c r="BG88" s="560">
        <f>IF(AND(M88=1,定員30名以上!M89="○",定員30名以上!M189&gt;=5),2,IF(AND(M88=1,定員30名以上!M89="○",定員30名以上!M189&lt;5),1,IF(AND(M88=0,定員30名以上!M89="○"),1,0)))</f>
        <v>0</v>
      </c>
      <c r="BH88" s="560">
        <f>IF(AND(N88=1,定員30名以上!N89="○",定員30名以上!N189&gt;=5),2,IF(AND(N88=1,定員30名以上!N89="○",定員30名以上!N189&lt;5),1,IF(AND(N88=0,定員30名以上!N89="○"),1,0)))</f>
        <v>0</v>
      </c>
      <c r="BI88" s="560">
        <f>IF(AND(O88=1,定員30名以上!O89="○",定員30名以上!O189&gt;=5),2,IF(AND(O88=1,定員30名以上!O89="○",定員30名以上!O189&lt;5),1,IF(AND(O88=0,定員30名以上!O89="○"),1,0)))</f>
        <v>0</v>
      </c>
      <c r="BJ88" s="560">
        <f>IF(AND(P88=1,定員30名以上!P89="○",定員30名以上!P189&gt;=5),2,IF(AND(P88=1,定員30名以上!P89="○",定員30名以上!P189&lt;5),1,IF(AND(P88=0,定員30名以上!P89="○"),1,0)))</f>
        <v>0</v>
      </c>
      <c r="BK88" s="560">
        <f>IF(AND(Q88=1,定員30名以上!Q89="○",定員30名以上!Q189&gt;=5),2,IF(AND(Q88=1,定員30名以上!Q89="○",定員30名以上!Q189&lt;5),1,IF(AND(Q88=0,定員30名以上!Q89="○"),1,0)))</f>
        <v>0</v>
      </c>
      <c r="BL88" s="560">
        <f>IF(AND(R88=1,定員30名以上!R89="○",定員30名以上!R189&gt;=5),2,IF(AND(R88=1,定員30名以上!R89="○",定員30名以上!R189&lt;5),1,IF(AND(R88=0,定員30名以上!R89="○"),1,0)))</f>
        <v>0</v>
      </c>
      <c r="BM88" s="560">
        <f>IF(AND(S88=1,定員30名以上!S89="○",定員30名以上!S189&gt;=5),2,IF(AND(S88=1,定員30名以上!S89="○",定員30名以上!S189&lt;5),1,IF(AND(S88=0,定員30名以上!S89="○"),1,0)))</f>
        <v>0</v>
      </c>
      <c r="BN88" s="560">
        <f>IF(AND(T88=1,定員30名以上!T89="○",定員30名以上!T189&gt;=5),2,IF(AND(T88=1,定員30名以上!T89="○",定員30名以上!T189&lt;5),1,IF(AND(T88=0,定員30名以上!T89="○"),1,0)))</f>
        <v>0</v>
      </c>
      <c r="BO88" s="560">
        <f>IF(AND(U88=1,定員30名以上!U89="○",定員30名以上!U189&gt;=5),2,IF(AND(U88=1,定員30名以上!U89="○",定員30名以上!U189&lt;5),1,IF(AND(U88=0,定員30名以上!U89="○"),1,0)))</f>
        <v>0</v>
      </c>
      <c r="BP88" s="560">
        <f>IF(AND(V88=1,定員30名以上!V89="○",定員30名以上!V189&gt;=5),2,IF(AND(V88=1,定員30名以上!V89="○",定員30名以上!V189&lt;5),1,IF(AND(V88=0,定員30名以上!V89="○"),1,0)))</f>
        <v>0</v>
      </c>
      <c r="BQ88" s="560">
        <f>IF(AND(W88=1,定員30名以上!W89="○",定員30名以上!W189&gt;=5),2,IF(AND(W88=1,定員30名以上!W89="○",定員30名以上!W189&lt;5),1,IF(AND(W88=0,定員30名以上!W89="○"),1,0)))</f>
        <v>0</v>
      </c>
      <c r="BR88" s="560">
        <f>IF(AND(X88=1,定員30名以上!X89="○",定員30名以上!X189&gt;=5),2,IF(AND(X88=1,定員30名以上!X89="○",定員30名以上!X189&lt;5),1,IF(AND(X88=0,定員30名以上!X89="○"),1,0)))</f>
        <v>0</v>
      </c>
      <c r="BS88" s="560">
        <f>IF(AND(Y88=1,定員30名以上!Y89="○",定員30名以上!Y189&gt;=5),2,IF(AND(Y88=1,定員30名以上!Y89="○",定員30名以上!Y189&lt;5),1,IF(AND(Y88=0,定員30名以上!Y89="○"),1,0)))</f>
        <v>0</v>
      </c>
      <c r="BT88" s="560">
        <f>IF(AND(Z88=1,定員30名以上!Z89="○",定員30名以上!Z189&gt;=5),2,IF(AND(Z88=1,定員30名以上!Z89="○",定員30名以上!Z189&lt;5),1,IF(AND(Z88=0,定員30名以上!Z89="○"),1,0)))</f>
        <v>0</v>
      </c>
      <c r="BU88" s="560">
        <f>IF(AND(AA88=1,定員30名以上!AA89="○",定員30名以上!AA189&gt;=5),2,IF(AND(AA88=1,定員30名以上!AA89="○",定員30名以上!AA189&lt;5),1,IF(AND(AA88=0,定員30名以上!AA89="○"),1,0)))</f>
        <v>0</v>
      </c>
      <c r="BV88" s="560">
        <f>IF(AND(AB88=1,定員30名以上!AB89="○",定員30名以上!AB189&gt;=5),2,IF(AND(AB88=1,定員30名以上!AB89="○",定員30名以上!AB189&lt;5),1,IF(AND(AB88=0,定員30名以上!AB89="○"),1,0)))</f>
        <v>0</v>
      </c>
      <c r="BW88" s="560">
        <f>IF(AND(AC88=1,定員30名以上!AC89="○",定員30名以上!AC189&gt;=5),2,IF(AND(AC88=1,定員30名以上!AC89="○",定員30名以上!AC189&lt;5),1,IF(AND(AC88=0,定員30名以上!AC89="○"),1,0)))</f>
        <v>0</v>
      </c>
      <c r="BX88" s="560">
        <f>IF(AND(AD88=1,定員30名以上!AD89="○",定員30名以上!AD189&gt;=5),2,IF(AND(AD88=1,定員30名以上!AD89="○",定員30名以上!AD189&lt;5),1,IF(AND(AD88=0,定員30名以上!AD89="○"),1,0)))</f>
        <v>0</v>
      </c>
      <c r="BY88" s="560">
        <f>IF(AND(AE88=1,定員30名以上!AE89="○",定員30名以上!AE189&gt;=5),2,IF(AND(AE88=1,定員30名以上!AE89="○",定員30名以上!AE189&lt;5),1,IF(AND(AE88=0,定員30名以上!AE89="○"),1,0)))</f>
        <v>0</v>
      </c>
      <c r="BZ88" s="560">
        <f>IF(AND(AF88=1,定員30名以上!AF89="○",定員30名以上!AF189&gt;=5),2,IF(AND(AF88=1,定員30名以上!AF89="○",定員30名以上!AF189&lt;5),1,IF(AND(AF88=0,定員30名以上!AF89="○"),1,0)))</f>
        <v>0</v>
      </c>
      <c r="CA88" s="560">
        <f>IF(AND(AG88=1,定員30名以上!AG89="○",定員30名以上!AG189&gt;=5),2,IF(AND(AG88=1,定員30名以上!AG89="○",定員30名以上!AG189&lt;5),1,IF(AND(AG88=0,定員30名以上!AG89="○"),1,0)))</f>
        <v>0</v>
      </c>
      <c r="CB88" s="560">
        <f>IF(AND(AH88=1,定員30名以上!AH89="○",定員30名以上!AH189&gt;=5),2,IF(AND(AH88=1,定員30名以上!AH89="○",定員30名以上!AH189&lt;5),1,IF(AND(AH88=0,定員30名以上!AH89="○"),1,0)))</f>
        <v>0</v>
      </c>
      <c r="CC88" s="560">
        <f>IF(AND(AI88=1,定員30名以上!AI89="○",定員30名以上!AI189&gt;=5),2,IF(AND(AI88=1,定員30名以上!AI89="○",定員30名以上!AI189&lt;5),1,IF(AND(AI88=0,定員30名以上!AI89="○"),1,0)))</f>
        <v>0</v>
      </c>
      <c r="CD88" s="560">
        <f>IF(AND(AJ88=1,定員30名以上!AJ89="○",定員30名以上!AJ189&gt;=5),2,IF(AND(AJ88=1,定員30名以上!AJ89="○",定員30名以上!AJ189&lt;5),1,IF(AND(AJ88=0,定員30名以上!AJ89="○"),1,0)))</f>
        <v>0</v>
      </c>
      <c r="CE88" s="560">
        <f>IF(AND(AK88=1,定員30名以上!AK89="○",定員30名以上!AK189&gt;=5),2,IF(AND(AK88=1,定員30名以上!AK89="○",定員30名以上!AK189&lt;5),1,IF(AND(AK88=0,定員30名以上!AK89="○"),1,0)))</f>
        <v>0</v>
      </c>
      <c r="CF88" s="560">
        <f>IF(AND(AL88=1,定員30名以上!AL89="○",定員30名以上!AL189&gt;=5),2,IF(AND(AL88=1,定員30名以上!AL89="○",定員30名以上!AL189&lt;5),1,IF(AND(AL88=0,定員30名以上!AL89="○"),1,0)))</f>
        <v>0</v>
      </c>
      <c r="CG88" s="560">
        <f>IF(AND(AM88=1,定員30名以上!AM89="○",定員30名以上!AM189&gt;=5),2,IF(AND(AM88=1,定員30名以上!AM89="○",定員30名以上!AM189&lt;5),1,IF(AND(AM88=0,定員30名以上!AM89="○"),1,0)))</f>
        <v>0</v>
      </c>
      <c r="CH88" s="560">
        <f>IF(AND(AN88=1,定員30名以上!AN89="○",定員30名以上!AN189&gt;=5),2,IF(AND(AN88=1,定員30名以上!AN89="○",定員30名以上!AN189&lt;5),1,IF(AND(AN88=0,定員30名以上!AN89="○"),1,0)))</f>
        <v>0</v>
      </c>
      <c r="CI88" s="560">
        <f>IF(AND(AO88=1,定員30名以上!AO89="○",定員30名以上!AO189&gt;=5),2,IF(AND(AO88=1,定員30名以上!AO89="○",定員30名以上!AO189&lt;5),1,IF(AND(AO88=0,定員30名以上!AO89="○"),1,0)))</f>
        <v>0</v>
      </c>
      <c r="CJ88" s="560">
        <f>IF(AND(AP88=1,定員30名以上!AP89="○",定員30名以上!AP189&gt;=5),2,IF(AND(AP88=1,定員30名以上!AP89="○",定員30名以上!AP189&lt;5),1,IF(AND(AP88=0,定員30名以上!AP89="○"),1,0)))</f>
        <v>0</v>
      </c>
      <c r="CK88" s="560">
        <f>IF(AND(AQ88=1,定員30名以上!AQ89="○",定員30名以上!AQ189&gt;=5),2,IF(AND(AQ88=1,定員30名以上!AQ89="○",定員30名以上!AQ189&lt;5),1,IF(AND(AQ88=0,定員30名以上!AQ89="○"),1,0)))</f>
        <v>0</v>
      </c>
      <c r="CL88" s="560">
        <f t="shared" si="32"/>
        <v>0</v>
      </c>
      <c r="CM88" s="560">
        <f t="shared" si="30"/>
        <v>0</v>
      </c>
      <c r="CN88" s="560">
        <f t="shared" si="31"/>
        <v>0</v>
      </c>
    </row>
    <row r="89" spans="1:92">
      <c r="A89" s="572">
        <v>82</v>
      </c>
      <c r="B89" s="573"/>
      <c r="C89" s="574">
        <f t="shared" si="38"/>
        <v>1</v>
      </c>
      <c r="D89" s="574">
        <f t="shared" si="38"/>
        <v>1</v>
      </c>
      <c r="E89" s="574">
        <f t="shared" si="38"/>
        <v>1</v>
      </c>
      <c r="F89" s="574">
        <f t="shared" si="38"/>
        <v>1</v>
      </c>
      <c r="G89" s="574">
        <f t="shared" si="38"/>
        <v>1</v>
      </c>
      <c r="H89" s="574">
        <f t="shared" si="38"/>
        <v>1</v>
      </c>
      <c r="I89" s="574">
        <f t="shared" si="38"/>
        <v>1</v>
      </c>
      <c r="J89" s="574">
        <f t="shared" si="38"/>
        <v>1</v>
      </c>
      <c r="K89" s="574">
        <f t="shared" si="38"/>
        <v>0</v>
      </c>
      <c r="L89" s="574">
        <f t="shared" si="38"/>
        <v>0</v>
      </c>
      <c r="M89" s="574">
        <f t="shared" si="38"/>
        <v>0</v>
      </c>
      <c r="N89" s="574">
        <f t="shared" si="38"/>
        <v>0</v>
      </c>
      <c r="O89" s="574">
        <f t="shared" si="38"/>
        <v>0</v>
      </c>
      <c r="P89" s="574">
        <f t="shared" si="38"/>
        <v>0</v>
      </c>
      <c r="Q89" s="574">
        <f t="shared" si="38"/>
        <v>0</v>
      </c>
      <c r="R89" s="574">
        <f t="shared" si="38"/>
        <v>0</v>
      </c>
      <c r="S89" s="574">
        <f t="shared" si="38"/>
        <v>0</v>
      </c>
      <c r="T89" s="574">
        <f t="shared" si="38"/>
        <v>0</v>
      </c>
      <c r="U89" s="574">
        <f t="shared" si="38"/>
        <v>1</v>
      </c>
      <c r="V89" s="574">
        <f t="shared" si="38"/>
        <v>1</v>
      </c>
      <c r="W89" s="574">
        <f t="shared" si="38"/>
        <v>1</v>
      </c>
      <c r="X89" s="574">
        <f t="shared" si="38"/>
        <v>1</v>
      </c>
      <c r="Y89" s="574">
        <f t="shared" si="38"/>
        <v>1</v>
      </c>
      <c r="Z89" s="574">
        <f t="shared" si="38"/>
        <v>1</v>
      </c>
      <c r="AA89" s="574">
        <f t="shared" si="38"/>
        <v>1</v>
      </c>
      <c r="AB89" s="574">
        <f t="shared" si="38"/>
        <v>0</v>
      </c>
      <c r="AC89" s="574">
        <f t="shared" si="38"/>
        <v>0</v>
      </c>
      <c r="AD89" s="574">
        <f t="shared" si="38"/>
        <v>0</v>
      </c>
      <c r="AE89" s="574">
        <f t="shared" si="38"/>
        <v>0</v>
      </c>
      <c r="AF89" s="574">
        <f t="shared" si="38"/>
        <v>0</v>
      </c>
      <c r="AG89" s="574">
        <f t="shared" si="38"/>
        <v>0</v>
      </c>
      <c r="AH89" s="574">
        <f t="shared" si="38"/>
        <v>0</v>
      </c>
      <c r="AI89" s="574">
        <f t="shared" si="38"/>
        <v>0</v>
      </c>
      <c r="AJ89" s="574">
        <f t="shared" si="38"/>
        <v>0</v>
      </c>
      <c r="AK89" s="574">
        <f t="shared" si="38"/>
        <v>0</v>
      </c>
      <c r="AL89" s="574">
        <f t="shared" si="38"/>
        <v>0</v>
      </c>
      <c r="AM89" s="574">
        <f t="shared" si="38"/>
        <v>0</v>
      </c>
      <c r="AN89" s="574">
        <f t="shared" si="38"/>
        <v>0</v>
      </c>
      <c r="AO89" s="574">
        <f t="shared" si="38"/>
        <v>0</v>
      </c>
      <c r="AP89" s="574">
        <f t="shared" si="38"/>
        <v>0</v>
      </c>
      <c r="AQ89" s="574">
        <f t="shared" si="38"/>
        <v>0</v>
      </c>
      <c r="AR89" s="572">
        <f t="shared" si="35"/>
        <v>0</v>
      </c>
      <c r="AS89" s="572">
        <f t="shared" si="36"/>
        <v>0</v>
      </c>
      <c r="AT89" s="572">
        <f t="shared" si="29"/>
        <v>0</v>
      </c>
      <c r="AV89" s="575"/>
      <c r="AW89" s="560">
        <f>IF(AND(C89=1,定員30名以上!C90="○",定員30名以上!C190&gt;=5),2,IF(AND(C89=1,定員30名以上!C90="○",定員30名以上!C190&lt;5),1,IF(AND(C89=0,定員30名以上!C90="○"),1,0)))</f>
        <v>0</v>
      </c>
      <c r="AX89" s="560">
        <f>IF(AND(D89=1,定員30名以上!D90="○",定員30名以上!D190&gt;=5),2,IF(AND(D89=1,定員30名以上!D90="○",定員30名以上!D190&lt;5),1,IF(AND(D89=0,定員30名以上!D90="○"),1,0)))</f>
        <v>0</v>
      </c>
      <c r="AY89" s="560">
        <f>IF(AND(E89=1,定員30名以上!E90="○",定員30名以上!E190&gt;=5),2,IF(AND(E89=1,定員30名以上!E90="○",定員30名以上!E190&lt;5),1,IF(AND(E89=0,定員30名以上!E90="○"),1,0)))</f>
        <v>0</v>
      </c>
      <c r="AZ89" s="560">
        <f>IF(AND(F89=1,定員30名以上!F90="○",定員30名以上!F190&gt;=5),2,IF(AND(F89=1,定員30名以上!F90="○",定員30名以上!F190&lt;5),1,IF(AND(F89=0,定員30名以上!F90="○"),1,0)))</f>
        <v>0</v>
      </c>
      <c r="BA89" s="560">
        <f>IF(AND(G89=1,定員30名以上!G90="○",定員30名以上!G190&gt;=5),2,IF(AND(G89=1,定員30名以上!G90="○",定員30名以上!G190&lt;5),1,IF(AND(G89=0,定員30名以上!G90="○"),1,0)))</f>
        <v>0</v>
      </c>
      <c r="BB89" s="560">
        <f>IF(AND(H89=1,定員30名以上!H90="○",定員30名以上!H190&gt;=5),2,IF(AND(H89=1,定員30名以上!H90="○",定員30名以上!H190&lt;5),1,IF(AND(H89=0,定員30名以上!H90="○"),1,0)))</f>
        <v>0</v>
      </c>
      <c r="BC89" s="560">
        <f>IF(AND(I89=1,定員30名以上!I90="○",定員30名以上!I190&gt;=5),2,IF(AND(I89=1,定員30名以上!I90="○",定員30名以上!I190&lt;5),1,IF(AND(I89=0,定員30名以上!I90="○"),1,0)))</f>
        <v>0</v>
      </c>
      <c r="BD89" s="560">
        <f>IF(AND(J89=1,定員30名以上!J90="○",定員30名以上!J190&gt;=5),2,IF(AND(J89=1,定員30名以上!J90="○",定員30名以上!J190&lt;5),1,IF(AND(J89=0,定員30名以上!J90="○"),1,0)))</f>
        <v>0</v>
      </c>
      <c r="BE89" s="560">
        <f>IF(AND(K89=1,定員30名以上!K90="○",定員30名以上!K190&gt;=5),2,IF(AND(K89=1,定員30名以上!K90="○",定員30名以上!K190&lt;5),1,IF(AND(K89=0,定員30名以上!K90="○"),1,0)))</f>
        <v>0</v>
      </c>
      <c r="BF89" s="560">
        <f>IF(AND(L89=1,定員30名以上!L90="○",定員30名以上!L190&gt;=5),2,IF(AND(L89=1,定員30名以上!L90="○",定員30名以上!L190&lt;5),1,IF(AND(L89=0,定員30名以上!L90="○"),1,0)))</f>
        <v>0</v>
      </c>
      <c r="BG89" s="560">
        <f>IF(AND(M89=1,定員30名以上!M90="○",定員30名以上!M190&gt;=5),2,IF(AND(M89=1,定員30名以上!M90="○",定員30名以上!M190&lt;5),1,IF(AND(M89=0,定員30名以上!M90="○"),1,0)))</f>
        <v>0</v>
      </c>
      <c r="BH89" s="560">
        <f>IF(AND(N89=1,定員30名以上!N90="○",定員30名以上!N190&gt;=5),2,IF(AND(N89=1,定員30名以上!N90="○",定員30名以上!N190&lt;5),1,IF(AND(N89=0,定員30名以上!N90="○"),1,0)))</f>
        <v>0</v>
      </c>
      <c r="BI89" s="560">
        <f>IF(AND(O89=1,定員30名以上!O90="○",定員30名以上!O190&gt;=5),2,IF(AND(O89=1,定員30名以上!O90="○",定員30名以上!O190&lt;5),1,IF(AND(O89=0,定員30名以上!O90="○"),1,0)))</f>
        <v>0</v>
      </c>
      <c r="BJ89" s="560">
        <f>IF(AND(P89=1,定員30名以上!P90="○",定員30名以上!P190&gt;=5),2,IF(AND(P89=1,定員30名以上!P90="○",定員30名以上!P190&lt;5),1,IF(AND(P89=0,定員30名以上!P90="○"),1,0)))</f>
        <v>0</v>
      </c>
      <c r="BK89" s="560">
        <f>IF(AND(Q89=1,定員30名以上!Q90="○",定員30名以上!Q190&gt;=5),2,IF(AND(Q89=1,定員30名以上!Q90="○",定員30名以上!Q190&lt;5),1,IF(AND(Q89=0,定員30名以上!Q90="○"),1,0)))</f>
        <v>0</v>
      </c>
      <c r="BL89" s="560">
        <f>IF(AND(R89=1,定員30名以上!R90="○",定員30名以上!R190&gt;=5),2,IF(AND(R89=1,定員30名以上!R90="○",定員30名以上!R190&lt;5),1,IF(AND(R89=0,定員30名以上!R90="○"),1,0)))</f>
        <v>0</v>
      </c>
      <c r="BM89" s="560">
        <f>IF(AND(S89=1,定員30名以上!S90="○",定員30名以上!S190&gt;=5),2,IF(AND(S89=1,定員30名以上!S90="○",定員30名以上!S190&lt;5),1,IF(AND(S89=0,定員30名以上!S90="○"),1,0)))</f>
        <v>0</v>
      </c>
      <c r="BN89" s="560">
        <f>IF(AND(T89=1,定員30名以上!T90="○",定員30名以上!T190&gt;=5),2,IF(AND(T89=1,定員30名以上!T90="○",定員30名以上!T190&lt;5),1,IF(AND(T89=0,定員30名以上!T90="○"),1,0)))</f>
        <v>0</v>
      </c>
      <c r="BO89" s="560">
        <f>IF(AND(U89=1,定員30名以上!U90="○",定員30名以上!U190&gt;=5),2,IF(AND(U89=1,定員30名以上!U90="○",定員30名以上!U190&lt;5),1,IF(AND(U89=0,定員30名以上!U90="○"),1,0)))</f>
        <v>0</v>
      </c>
      <c r="BP89" s="560">
        <f>IF(AND(V89=1,定員30名以上!V90="○",定員30名以上!V190&gt;=5),2,IF(AND(V89=1,定員30名以上!V90="○",定員30名以上!V190&lt;5),1,IF(AND(V89=0,定員30名以上!V90="○"),1,0)))</f>
        <v>0</v>
      </c>
      <c r="BQ89" s="560">
        <f>IF(AND(W89=1,定員30名以上!W90="○",定員30名以上!W190&gt;=5),2,IF(AND(W89=1,定員30名以上!W90="○",定員30名以上!W190&lt;5),1,IF(AND(W89=0,定員30名以上!W90="○"),1,0)))</f>
        <v>0</v>
      </c>
      <c r="BR89" s="560">
        <f>IF(AND(X89=1,定員30名以上!X90="○",定員30名以上!X190&gt;=5),2,IF(AND(X89=1,定員30名以上!X90="○",定員30名以上!X190&lt;5),1,IF(AND(X89=0,定員30名以上!X90="○"),1,0)))</f>
        <v>0</v>
      </c>
      <c r="BS89" s="560">
        <f>IF(AND(Y89=1,定員30名以上!Y90="○",定員30名以上!Y190&gt;=5),2,IF(AND(Y89=1,定員30名以上!Y90="○",定員30名以上!Y190&lt;5),1,IF(AND(Y89=0,定員30名以上!Y90="○"),1,0)))</f>
        <v>0</v>
      </c>
      <c r="BT89" s="560">
        <f>IF(AND(Z89=1,定員30名以上!Z90="○",定員30名以上!Z190&gt;=5),2,IF(AND(Z89=1,定員30名以上!Z90="○",定員30名以上!Z190&lt;5),1,IF(AND(Z89=0,定員30名以上!Z90="○"),1,0)))</f>
        <v>0</v>
      </c>
      <c r="BU89" s="560">
        <f>IF(AND(AA89=1,定員30名以上!AA90="○",定員30名以上!AA190&gt;=5),2,IF(AND(AA89=1,定員30名以上!AA90="○",定員30名以上!AA190&lt;5),1,IF(AND(AA89=0,定員30名以上!AA90="○"),1,0)))</f>
        <v>0</v>
      </c>
      <c r="BV89" s="560">
        <f>IF(AND(AB89=1,定員30名以上!AB90="○",定員30名以上!AB190&gt;=5),2,IF(AND(AB89=1,定員30名以上!AB90="○",定員30名以上!AB190&lt;5),1,IF(AND(AB89=0,定員30名以上!AB90="○"),1,0)))</f>
        <v>0</v>
      </c>
      <c r="BW89" s="560">
        <f>IF(AND(AC89=1,定員30名以上!AC90="○",定員30名以上!AC190&gt;=5),2,IF(AND(AC89=1,定員30名以上!AC90="○",定員30名以上!AC190&lt;5),1,IF(AND(AC89=0,定員30名以上!AC90="○"),1,0)))</f>
        <v>0</v>
      </c>
      <c r="BX89" s="560">
        <f>IF(AND(AD89=1,定員30名以上!AD90="○",定員30名以上!AD190&gt;=5),2,IF(AND(AD89=1,定員30名以上!AD90="○",定員30名以上!AD190&lt;5),1,IF(AND(AD89=0,定員30名以上!AD90="○"),1,0)))</f>
        <v>0</v>
      </c>
      <c r="BY89" s="560">
        <f>IF(AND(AE89=1,定員30名以上!AE90="○",定員30名以上!AE190&gt;=5),2,IF(AND(AE89=1,定員30名以上!AE90="○",定員30名以上!AE190&lt;5),1,IF(AND(AE89=0,定員30名以上!AE90="○"),1,0)))</f>
        <v>0</v>
      </c>
      <c r="BZ89" s="560">
        <f>IF(AND(AF89=1,定員30名以上!AF90="○",定員30名以上!AF190&gt;=5),2,IF(AND(AF89=1,定員30名以上!AF90="○",定員30名以上!AF190&lt;5),1,IF(AND(AF89=0,定員30名以上!AF90="○"),1,0)))</f>
        <v>0</v>
      </c>
      <c r="CA89" s="560">
        <f>IF(AND(AG89=1,定員30名以上!AG90="○",定員30名以上!AG190&gt;=5),2,IF(AND(AG89=1,定員30名以上!AG90="○",定員30名以上!AG190&lt;5),1,IF(AND(AG89=0,定員30名以上!AG90="○"),1,0)))</f>
        <v>0</v>
      </c>
      <c r="CB89" s="560">
        <f>IF(AND(AH89=1,定員30名以上!AH90="○",定員30名以上!AH190&gt;=5),2,IF(AND(AH89=1,定員30名以上!AH90="○",定員30名以上!AH190&lt;5),1,IF(AND(AH89=0,定員30名以上!AH90="○"),1,0)))</f>
        <v>0</v>
      </c>
      <c r="CC89" s="560">
        <f>IF(AND(AI89=1,定員30名以上!AI90="○",定員30名以上!AI190&gt;=5),2,IF(AND(AI89=1,定員30名以上!AI90="○",定員30名以上!AI190&lt;5),1,IF(AND(AI89=0,定員30名以上!AI90="○"),1,0)))</f>
        <v>0</v>
      </c>
      <c r="CD89" s="560">
        <f>IF(AND(AJ89=1,定員30名以上!AJ90="○",定員30名以上!AJ190&gt;=5),2,IF(AND(AJ89=1,定員30名以上!AJ90="○",定員30名以上!AJ190&lt;5),1,IF(AND(AJ89=0,定員30名以上!AJ90="○"),1,0)))</f>
        <v>0</v>
      </c>
      <c r="CE89" s="560">
        <f>IF(AND(AK89=1,定員30名以上!AK90="○",定員30名以上!AK190&gt;=5),2,IF(AND(AK89=1,定員30名以上!AK90="○",定員30名以上!AK190&lt;5),1,IF(AND(AK89=0,定員30名以上!AK90="○"),1,0)))</f>
        <v>0</v>
      </c>
      <c r="CF89" s="560">
        <f>IF(AND(AL89=1,定員30名以上!AL90="○",定員30名以上!AL190&gt;=5),2,IF(AND(AL89=1,定員30名以上!AL90="○",定員30名以上!AL190&lt;5),1,IF(AND(AL89=0,定員30名以上!AL90="○"),1,0)))</f>
        <v>0</v>
      </c>
      <c r="CG89" s="560">
        <f>IF(AND(AM89=1,定員30名以上!AM90="○",定員30名以上!AM190&gt;=5),2,IF(AND(AM89=1,定員30名以上!AM90="○",定員30名以上!AM190&lt;5),1,IF(AND(AM89=0,定員30名以上!AM90="○"),1,0)))</f>
        <v>0</v>
      </c>
      <c r="CH89" s="560">
        <f>IF(AND(AN89=1,定員30名以上!AN90="○",定員30名以上!AN190&gt;=5),2,IF(AND(AN89=1,定員30名以上!AN90="○",定員30名以上!AN190&lt;5),1,IF(AND(AN89=0,定員30名以上!AN90="○"),1,0)))</f>
        <v>0</v>
      </c>
      <c r="CI89" s="560">
        <f>IF(AND(AO89=1,定員30名以上!AO90="○",定員30名以上!AO190&gt;=5),2,IF(AND(AO89=1,定員30名以上!AO90="○",定員30名以上!AO190&lt;5),1,IF(AND(AO89=0,定員30名以上!AO90="○"),1,0)))</f>
        <v>0</v>
      </c>
      <c r="CJ89" s="560">
        <f>IF(AND(AP89=1,定員30名以上!AP90="○",定員30名以上!AP190&gt;=5),2,IF(AND(AP89=1,定員30名以上!AP90="○",定員30名以上!AP190&lt;5),1,IF(AND(AP89=0,定員30名以上!AP90="○"),1,0)))</f>
        <v>0</v>
      </c>
      <c r="CK89" s="560">
        <f>IF(AND(AQ89=1,定員30名以上!AQ90="○",定員30名以上!AQ190&gt;=5),2,IF(AND(AQ89=1,定員30名以上!AQ90="○",定員30名以上!AQ190&lt;5),1,IF(AND(AQ89=0,定員30名以上!AQ90="○"),1,0)))</f>
        <v>0</v>
      </c>
      <c r="CL89" s="560">
        <f t="shared" si="32"/>
        <v>0</v>
      </c>
      <c r="CM89" s="560">
        <f t="shared" si="30"/>
        <v>0</v>
      </c>
      <c r="CN89" s="560">
        <f t="shared" si="31"/>
        <v>0</v>
      </c>
    </row>
    <row r="90" spans="1:92">
      <c r="A90" s="572">
        <v>83</v>
      </c>
      <c r="B90" s="573"/>
      <c r="C90" s="574">
        <f t="shared" si="38"/>
        <v>1</v>
      </c>
      <c r="D90" s="574">
        <f t="shared" si="38"/>
        <v>1</v>
      </c>
      <c r="E90" s="574">
        <f t="shared" si="38"/>
        <v>1</v>
      </c>
      <c r="F90" s="574">
        <f t="shared" si="38"/>
        <v>1</v>
      </c>
      <c r="G90" s="574">
        <f t="shared" si="38"/>
        <v>1</v>
      </c>
      <c r="H90" s="574">
        <f t="shared" si="38"/>
        <v>1</v>
      </c>
      <c r="I90" s="574">
        <f t="shared" si="38"/>
        <v>1</v>
      </c>
      <c r="J90" s="574">
        <f t="shared" si="38"/>
        <v>1</v>
      </c>
      <c r="K90" s="574">
        <f t="shared" si="38"/>
        <v>0</v>
      </c>
      <c r="L90" s="574">
        <f t="shared" si="38"/>
        <v>0</v>
      </c>
      <c r="M90" s="574">
        <f t="shared" si="38"/>
        <v>0</v>
      </c>
      <c r="N90" s="574">
        <f t="shared" si="38"/>
        <v>0</v>
      </c>
      <c r="O90" s="574">
        <f t="shared" si="38"/>
        <v>0</v>
      </c>
      <c r="P90" s="574">
        <f t="shared" si="38"/>
        <v>0</v>
      </c>
      <c r="Q90" s="574">
        <f t="shared" si="38"/>
        <v>0</v>
      </c>
      <c r="R90" s="574">
        <f t="shared" si="38"/>
        <v>0</v>
      </c>
      <c r="S90" s="574">
        <f t="shared" si="38"/>
        <v>0</v>
      </c>
      <c r="T90" s="574">
        <f t="shared" si="38"/>
        <v>0</v>
      </c>
      <c r="U90" s="574">
        <f t="shared" si="38"/>
        <v>1</v>
      </c>
      <c r="V90" s="574">
        <f t="shared" si="38"/>
        <v>1</v>
      </c>
      <c r="W90" s="574">
        <f t="shared" si="38"/>
        <v>1</v>
      </c>
      <c r="X90" s="574">
        <f t="shared" si="38"/>
        <v>1</v>
      </c>
      <c r="Y90" s="574">
        <f t="shared" si="38"/>
        <v>1</v>
      </c>
      <c r="Z90" s="574">
        <f t="shared" si="38"/>
        <v>1</v>
      </c>
      <c r="AA90" s="574">
        <f t="shared" si="38"/>
        <v>1</v>
      </c>
      <c r="AB90" s="574">
        <f t="shared" si="38"/>
        <v>0</v>
      </c>
      <c r="AC90" s="574">
        <f t="shared" si="38"/>
        <v>0</v>
      </c>
      <c r="AD90" s="574">
        <f t="shared" si="38"/>
        <v>0</v>
      </c>
      <c r="AE90" s="574">
        <f t="shared" si="38"/>
        <v>0</v>
      </c>
      <c r="AF90" s="574">
        <f t="shared" si="38"/>
        <v>0</v>
      </c>
      <c r="AG90" s="574">
        <f t="shared" si="38"/>
        <v>0</v>
      </c>
      <c r="AH90" s="574">
        <f t="shared" si="38"/>
        <v>0</v>
      </c>
      <c r="AI90" s="574">
        <f t="shared" si="38"/>
        <v>0</v>
      </c>
      <c r="AJ90" s="574">
        <f t="shared" si="38"/>
        <v>0</v>
      </c>
      <c r="AK90" s="574">
        <f t="shared" si="38"/>
        <v>0</v>
      </c>
      <c r="AL90" s="574">
        <f t="shared" si="38"/>
        <v>0</v>
      </c>
      <c r="AM90" s="574">
        <f t="shared" si="38"/>
        <v>0</v>
      </c>
      <c r="AN90" s="574">
        <f t="shared" si="38"/>
        <v>0</v>
      </c>
      <c r="AO90" s="574">
        <f t="shared" si="38"/>
        <v>0</v>
      </c>
      <c r="AP90" s="574">
        <f t="shared" si="38"/>
        <v>0</v>
      </c>
      <c r="AQ90" s="574">
        <f t="shared" si="38"/>
        <v>0</v>
      </c>
      <c r="AR90" s="572">
        <f t="shared" si="35"/>
        <v>0</v>
      </c>
      <c r="AS90" s="572">
        <f t="shared" si="36"/>
        <v>0</v>
      </c>
      <c r="AT90" s="572">
        <f t="shared" si="29"/>
        <v>0</v>
      </c>
      <c r="AV90" s="575"/>
      <c r="AW90" s="560">
        <f>IF(AND(C90=1,定員30名以上!C91="○",定員30名以上!C191&gt;=5),2,IF(AND(C90=1,定員30名以上!C91="○",定員30名以上!C191&lt;5),1,IF(AND(C90=0,定員30名以上!C91="○"),1,0)))</f>
        <v>0</v>
      </c>
      <c r="AX90" s="560">
        <f>IF(AND(D90=1,定員30名以上!D91="○",定員30名以上!D191&gt;=5),2,IF(AND(D90=1,定員30名以上!D91="○",定員30名以上!D191&lt;5),1,IF(AND(D90=0,定員30名以上!D91="○"),1,0)))</f>
        <v>0</v>
      </c>
      <c r="AY90" s="560">
        <f>IF(AND(E90=1,定員30名以上!E91="○",定員30名以上!E191&gt;=5),2,IF(AND(E90=1,定員30名以上!E91="○",定員30名以上!E191&lt;5),1,IF(AND(E90=0,定員30名以上!E91="○"),1,0)))</f>
        <v>0</v>
      </c>
      <c r="AZ90" s="560">
        <f>IF(AND(F90=1,定員30名以上!F91="○",定員30名以上!F191&gt;=5),2,IF(AND(F90=1,定員30名以上!F91="○",定員30名以上!F191&lt;5),1,IF(AND(F90=0,定員30名以上!F91="○"),1,0)))</f>
        <v>0</v>
      </c>
      <c r="BA90" s="560">
        <f>IF(AND(G90=1,定員30名以上!G91="○",定員30名以上!G191&gt;=5),2,IF(AND(G90=1,定員30名以上!G91="○",定員30名以上!G191&lt;5),1,IF(AND(G90=0,定員30名以上!G91="○"),1,0)))</f>
        <v>0</v>
      </c>
      <c r="BB90" s="560">
        <f>IF(AND(H90=1,定員30名以上!H91="○",定員30名以上!H191&gt;=5),2,IF(AND(H90=1,定員30名以上!H91="○",定員30名以上!H191&lt;5),1,IF(AND(H90=0,定員30名以上!H91="○"),1,0)))</f>
        <v>0</v>
      </c>
      <c r="BC90" s="560">
        <f>IF(AND(I90=1,定員30名以上!I91="○",定員30名以上!I191&gt;=5),2,IF(AND(I90=1,定員30名以上!I91="○",定員30名以上!I191&lt;5),1,IF(AND(I90=0,定員30名以上!I91="○"),1,0)))</f>
        <v>0</v>
      </c>
      <c r="BD90" s="560">
        <f>IF(AND(J90=1,定員30名以上!J91="○",定員30名以上!J191&gt;=5),2,IF(AND(J90=1,定員30名以上!J91="○",定員30名以上!J191&lt;5),1,IF(AND(J90=0,定員30名以上!J91="○"),1,0)))</f>
        <v>0</v>
      </c>
      <c r="BE90" s="560">
        <f>IF(AND(K90=1,定員30名以上!K91="○",定員30名以上!K191&gt;=5),2,IF(AND(K90=1,定員30名以上!K91="○",定員30名以上!K191&lt;5),1,IF(AND(K90=0,定員30名以上!K91="○"),1,0)))</f>
        <v>0</v>
      </c>
      <c r="BF90" s="560">
        <f>IF(AND(L90=1,定員30名以上!L91="○",定員30名以上!L191&gt;=5),2,IF(AND(L90=1,定員30名以上!L91="○",定員30名以上!L191&lt;5),1,IF(AND(L90=0,定員30名以上!L91="○"),1,0)))</f>
        <v>0</v>
      </c>
      <c r="BG90" s="560">
        <f>IF(AND(M90=1,定員30名以上!M91="○",定員30名以上!M191&gt;=5),2,IF(AND(M90=1,定員30名以上!M91="○",定員30名以上!M191&lt;5),1,IF(AND(M90=0,定員30名以上!M91="○"),1,0)))</f>
        <v>0</v>
      </c>
      <c r="BH90" s="560">
        <f>IF(AND(N90=1,定員30名以上!N91="○",定員30名以上!N191&gt;=5),2,IF(AND(N90=1,定員30名以上!N91="○",定員30名以上!N191&lt;5),1,IF(AND(N90=0,定員30名以上!N91="○"),1,0)))</f>
        <v>0</v>
      </c>
      <c r="BI90" s="560">
        <f>IF(AND(O90=1,定員30名以上!O91="○",定員30名以上!O191&gt;=5),2,IF(AND(O90=1,定員30名以上!O91="○",定員30名以上!O191&lt;5),1,IF(AND(O90=0,定員30名以上!O91="○"),1,0)))</f>
        <v>0</v>
      </c>
      <c r="BJ90" s="560">
        <f>IF(AND(P90=1,定員30名以上!P91="○",定員30名以上!P191&gt;=5),2,IF(AND(P90=1,定員30名以上!P91="○",定員30名以上!P191&lt;5),1,IF(AND(P90=0,定員30名以上!P91="○"),1,0)))</f>
        <v>0</v>
      </c>
      <c r="BK90" s="560">
        <f>IF(AND(Q90=1,定員30名以上!Q91="○",定員30名以上!Q191&gt;=5),2,IF(AND(Q90=1,定員30名以上!Q91="○",定員30名以上!Q191&lt;5),1,IF(AND(Q90=0,定員30名以上!Q91="○"),1,0)))</f>
        <v>0</v>
      </c>
      <c r="BL90" s="560">
        <f>IF(AND(R90=1,定員30名以上!R91="○",定員30名以上!R191&gt;=5),2,IF(AND(R90=1,定員30名以上!R91="○",定員30名以上!R191&lt;5),1,IF(AND(R90=0,定員30名以上!R91="○"),1,0)))</f>
        <v>0</v>
      </c>
      <c r="BM90" s="560">
        <f>IF(AND(S90=1,定員30名以上!S91="○",定員30名以上!S191&gt;=5),2,IF(AND(S90=1,定員30名以上!S91="○",定員30名以上!S191&lt;5),1,IF(AND(S90=0,定員30名以上!S91="○"),1,0)))</f>
        <v>0</v>
      </c>
      <c r="BN90" s="560">
        <f>IF(AND(T90=1,定員30名以上!T91="○",定員30名以上!T191&gt;=5),2,IF(AND(T90=1,定員30名以上!T91="○",定員30名以上!T191&lt;5),1,IF(AND(T90=0,定員30名以上!T91="○"),1,0)))</f>
        <v>0</v>
      </c>
      <c r="BO90" s="560">
        <f>IF(AND(U90=1,定員30名以上!U91="○",定員30名以上!U191&gt;=5),2,IF(AND(U90=1,定員30名以上!U91="○",定員30名以上!U191&lt;5),1,IF(AND(U90=0,定員30名以上!U91="○"),1,0)))</f>
        <v>0</v>
      </c>
      <c r="BP90" s="560">
        <f>IF(AND(V90=1,定員30名以上!V91="○",定員30名以上!V191&gt;=5),2,IF(AND(V90=1,定員30名以上!V91="○",定員30名以上!V191&lt;5),1,IF(AND(V90=0,定員30名以上!V91="○"),1,0)))</f>
        <v>0</v>
      </c>
      <c r="BQ90" s="560">
        <f>IF(AND(W90=1,定員30名以上!W91="○",定員30名以上!W191&gt;=5),2,IF(AND(W90=1,定員30名以上!W91="○",定員30名以上!W191&lt;5),1,IF(AND(W90=0,定員30名以上!W91="○"),1,0)))</f>
        <v>0</v>
      </c>
      <c r="BR90" s="560">
        <f>IF(AND(X90=1,定員30名以上!X91="○",定員30名以上!X191&gt;=5),2,IF(AND(X90=1,定員30名以上!X91="○",定員30名以上!X191&lt;5),1,IF(AND(X90=0,定員30名以上!X91="○"),1,0)))</f>
        <v>0</v>
      </c>
      <c r="BS90" s="560">
        <f>IF(AND(Y90=1,定員30名以上!Y91="○",定員30名以上!Y191&gt;=5),2,IF(AND(Y90=1,定員30名以上!Y91="○",定員30名以上!Y191&lt;5),1,IF(AND(Y90=0,定員30名以上!Y91="○"),1,0)))</f>
        <v>0</v>
      </c>
      <c r="BT90" s="560">
        <f>IF(AND(Z90=1,定員30名以上!Z91="○",定員30名以上!Z191&gt;=5),2,IF(AND(Z90=1,定員30名以上!Z91="○",定員30名以上!Z191&lt;5),1,IF(AND(Z90=0,定員30名以上!Z91="○"),1,0)))</f>
        <v>0</v>
      </c>
      <c r="BU90" s="560">
        <f>IF(AND(AA90=1,定員30名以上!AA91="○",定員30名以上!AA191&gt;=5),2,IF(AND(AA90=1,定員30名以上!AA91="○",定員30名以上!AA191&lt;5),1,IF(AND(AA90=0,定員30名以上!AA91="○"),1,0)))</f>
        <v>0</v>
      </c>
      <c r="BV90" s="560">
        <f>IF(AND(AB90=1,定員30名以上!AB91="○",定員30名以上!AB191&gt;=5),2,IF(AND(AB90=1,定員30名以上!AB91="○",定員30名以上!AB191&lt;5),1,IF(AND(AB90=0,定員30名以上!AB91="○"),1,0)))</f>
        <v>0</v>
      </c>
      <c r="BW90" s="560">
        <f>IF(AND(AC90=1,定員30名以上!AC91="○",定員30名以上!AC191&gt;=5),2,IF(AND(AC90=1,定員30名以上!AC91="○",定員30名以上!AC191&lt;5),1,IF(AND(AC90=0,定員30名以上!AC91="○"),1,0)))</f>
        <v>0</v>
      </c>
      <c r="BX90" s="560">
        <f>IF(AND(AD90=1,定員30名以上!AD91="○",定員30名以上!AD191&gt;=5),2,IF(AND(AD90=1,定員30名以上!AD91="○",定員30名以上!AD191&lt;5),1,IF(AND(AD90=0,定員30名以上!AD91="○"),1,0)))</f>
        <v>0</v>
      </c>
      <c r="BY90" s="560">
        <f>IF(AND(AE90=1,定員30名以上!AE91="○",定員30名以上!AE191&gt;=5),2,IF(AND(AE90=1,定員30名以上!AE91="○",定員30名以上!AE191&lt;5),1,IF(AND(AE90=0,定員30名以上!AE91="○"),1,0)))</f>
        <v>0</v>
      </c>
      <c r="BZ90" s="560">
        <f>IF(AND(AF90=1,定員30名以上!AF91="○",定員30名以上!AF191&gt;=5),2,IF(AND(AF90=1,定員30名以上!AF91="○",定員30名以上!AF191&lt;5),1,IF(AND(AF90=0,定員30名以上!AF91="○"),1,0)))</f>
        <v>0</v>
      </c>
      <c r="CA90" s="560">
        <f>IF(AND(AG90=1,定員30名以上!AG91="○",定員30名以上!AG191&gt;=5),2,IF(AND(AG90=1,定員30名以上!AG91="○",定員30名以上!AG191&lt;5),1,IF(AND(AG90=0,定員30名以上!AG91="○"),1,0)))</f>
        <v>0</v>
      </c>
      <c r="CB90" s="560">
        <f>IF(AND(AH90=1,定員30名以上!AH91="○",定員30名以上!AH191&gt;=5),2,IF(AND(AH90=1,定員30名以上!AH91="○",定員30名以上!AH191&lt;5),1,IF(AND(AH90=0,定員30名以上!AH91="○"),1,0)))</f>
        <v>0</v>
      </c>
      <c r="CC90" s="560">
        <f>IF(AND(AI90=1,定員30名以上!AI91="○",定員30名以上!AI191&gt;=5),2,IF(AND(AI90=1,定員30名以上!AI91="○",定員30名以上!AI191&lt;5),1,IF(AND(AI90=0,定員30名以上!AI91="○"),1,0)))</f>
        <v>0</v>
      </c>
      <c r="CD90" s="560">
        <f>IF(AND(AJ90=1,定員30名以上!AJ91="○",定員30名以上!AJ191&gt;=5),2,IF(AND(AJ90=1,定員30名以上!AJ91="○",定員30名以上!AJ191&lt;5),1,IF(AND(AJ90=0,定員30名以上!AJ91="○"),1,0)))</f>
        <v>0</v>
      </c>
      <c r="CE90" s="560">
        <f>IF(AND(AK90=1,定員30名以上!AK91="○",定員30名以上!AK191&gt;=5),2,IF(AND(AK90=1,定員30名以上!AK91="○",定員30名以上!AK191&lt;5),1,IF(AND(AK90=0,定員30名以上!AK91="○"),1,0)))</f>
        <v>0</v>
      </c>
      <c r="CF90" s="560">
        <f>IF(AND(AL90=1,定員30名以上!AL91="○",定員30名以上!AL191&gt;=5),2,IF(AND(AL90=1,定員30名以上!AL91="○",定員30名以上!AL191&lt;5),1,IF(AND(AL90=0,定員30名以上!AL91="○"),1,0)))</f>
        <v>0</v>
      </c>
      <c r="CG90" s="560">
        <f>IF(AND(AM90=1,定員30名以上!AM91="○",定員30名以上!AM191&gt;=5),2,IF(AND(AM90=1,定員30名以上!AM91="○",定員30名以上!AM191&lt;5),1,IF(AND(AM90=0,定員30名以上!AM91="○"),1,0)))</f>
        <v>0</v>
      </c>
      <c r="CH90" s="560">
        <f>IF(AND(AN90=1,定員30名以上!AN91="○",定員30名以上!AN191&gt;=5),2,IF(AND(AN90=1,定員30名以上!AN91="○",定員30名以上!AN191&lt;5),1,IF(AND(AN90=0,定員30名以上!AN91="○"),1,0)))</f>
        <v>0</v>
      </c>
      <c r="CI90" s="560">
        <f>IF(AND(AO90=1,定員30名以上!AO91="○",定員30名以上!AO191&gt;=5),2,IF(AND(AO90=1,定員30名以上!AO91="○",定員30名以上!AO191&lt;5),1,IF(AND(AO90=0,定員30名以上!AO91="○"),1,0)))</f>
        <v>0</v>
      </c>
      <c r="CJ90" s="560">
        <f>IF(AND(AP90=1,定員30名以上!AP91="○",定員30名以上!AP191&gt;=5),2,IF(AND(AP90=1,定員30名以上!AP91="○",定員30名以上!AP191&lt;5),1,IF(AND(AP90=0,定員30名以上!AP91="○"),1,0)))</f>
        <v>0</v>
      </c>
      <c r="CK90" s="560">
        <f>IF(AND(AQ90=1,定員30名以上!AQ91="○",定員30名以上!AQ191&gt;=5),2,IF(AND(AQ90=1,定員30名以上!AQ91="○",定員30名以上!AQ191&lt;5),1,IF(AND(AQ90=0,定員30名以上!AQ91="○"),1,0)))</f>
        <v>0</v>
      </c>
      <c r="CL90" s="560">
        <f t="shared" si="32"/>
        <v>0</v>
      </c>
      <c r="CM90" s="560">
        <f t="shared" si="30"/>
        <v>0</v>
      </c>
      <c r="CN90" s="560">
        <f t="shared" si="31"/>
        <v>0</v>
      </c>
    </row>
    <row r="91" spans="1:92">
      <c r="A91" s="572">
        <v>84</v>
      </c>
      <c r="B91" s="573"/>
      <c r="C91" s="574">
        <f t="shared" si="38"/>
        <v>1</v>
      </c>
      <c r="D91" s="574">
        <f t="shared" si="38"/>
        <v>1</v>
      </c>
      <c r="E91" s="574">
        <f t="shared" si="38"/>
        <v>1</v>
      </c>
      <c r="F91" s="574">
        <f t="shared" si="38"/>
        <v>1</v>
      </c>
      <c r="G91" s="574">
        <f t="shared" si="38"/>
        <v>1</v>
      </c>
      <c r="H91" s="574">
        <f t="shared" si="38"/>
        <v>1</v>
      </c>
      <c r="I91" s="574">
        <f t="shared" si="38"/>
        <v>1</v>
      </c>
      <c r="J91" s="574">
        <f t="shared" si="38"/>
        <v>1</v>
      </c>
      <c r="K91" s="574">
        <f t="shared" si="38"/>
        <v>0</v>
      </c>
      <c r="L91" s="574">
        <f t="shared" ref="L91:AQ91" si="39">IF(OR(AND(44626&gt;=L192,L192&gt;=44588),AND(45382&gt;=L192,L192&gt;=44659)),1,0)</f>
        <v>0</v>
      </c>
      <c r="M91" s="574">
        <f t="shared" si="39"/>
        <v>0</v>
      </c>
      <c r="N91" s="574">
        <f t="shared" si="39"/>
        <v>0</v>
      </c>
      <c r="O91" s="574">
        <f t="shared" si="39"/>
        <v>0</v>
      </c>
      <c r="P91" s="574">
        <f t="shared" si="39"/>
        <v>0</v>
      </c>
      <c r="Q91" s="574">
        <f t="shared" si="39"/>
        <v>0</v>
      </c>
      <c r="R91" s="574">
        <f t="shared" si="39"/>
        <v>0</v>
      </c>
      <c r="S91" s="574">
        <f t="shared" si="39"/>
        <v>0</v>
      </c>
      <c r="T91" s="574">
        <f t="shared" si="39"/>
        <v>0</v>
      </c>
      <c r="U91" s="574">
        <f t="shared" si="39"/>
        <v>1</v>
      </c>
      <c r="V91" s="574">
        <f t="shared" si="39"/>
        <v>1</v>
      </c>
      <c r="W91" s="574">
        <f t="shared" si="39"/>
        <v>1</v>
      </c>
      <c r="X91" s="574">
        <f t="shared" si="39"/>
        <v>1</v>
      </c>
      <c r="Y91" s="574">
        <f t="shared" si="39"/>
        <v>1</v>
      </c>
      <c r="Z91" s="574">
        <f t="shared" si="39"/>
        <v>1</v>
      </c>
      <c r="AA91" s="574">
        <f t="shared" si="39"/>
        <v>1</v>
      </c>
      <c r="AB91" s="574">
        <f t="shared" si="39"/>
        <v>0</v>
      </c>
      <c r="AC91" s="574">
        <f t="shared" si="39"/>
        <v>0</v>
      </c>
      <c r="AD91" s="574">
        <f t="shared" si="39"/>
        <v>0</v>
      </c>
      <c r="AE91" s="574">
        <f t="shared" si="39"/>
        <v>0</v>
      </c>
      <c r="AF91" s="574">
        <f t="shared" si="39"/>
        <v>0</v>
      </c>
      <c r="AG91" s="574">
        <f t="shared" si="39"/>
        <v>0</v>
      </c>
      <c r="AH91" s="574">
        <f t="shared" si="39"/>
        <v>0</v>
      </c>
      <c r="AI91" s="574">
        <f t="shared" si="39"/>
        <v>0</v>
      </c>
      <c r="AJ91" s="574">
        <f t="shared" si="39"/>
        <v>0</v>
      </c>
      <c r="AK91" s="574">
        <f t="shared" si="39"/>
        <v>0</v>
      </c>
      <c r="AL91" s="574">
        <f t="shared" si="39"/>
        <v>0</v>
      </c>
      <c r="AM91" s="574">
        <f t="shared" si="39"/>
        <v>0</v>
      </c>
      <c r="AN91" s="574">
        <f t="shared" si="39"/>
        <v>0</v>
      </c>
      <c r="AO91" s="574">
        <f t="shared" si="39"/>
        <v>0</v>
      </c>
      <c r="AP91" s="574">
        <f t="shared" si="39"/>
        <v>0</v>
      </c>
      <c r="AQ91" s="574">
        <f t="shared" si="39"/>
        <v>0</v>
      </c>
      <c r="AR91" s="572">
        <f t="shared" si="35"/>
        <v>0</v>
      </c>
      <c r="AS91" s="572">
        <f t="shared" si="36"/>
        <v>0</v>
      </c>
      <c r="AT91" s="572">
        <f t="shared" si="29"/>
        <v>0</v>
      </c>
      <c r="AV91" s="575"/>
      <c r="AW91" s="560">
        <f>IF(AND(C91=1,定員30名以上!C92="○",定員30名以上!C192&gt;=5),2,IF(AND(C91=1,定員30名以上!C92="○",定員30名以上!C192&lt;5),1,IF(AND(C91=0,定員30名以上!C92="○"),1,0)))</f>
        <v>0</v>
      </c>
      <c r="AX91" s="560">
        <f>IF(AND(D91=1,定員30名以上!D92="○",定員30名以上!D192&gt;=5),2,IF(AND(D91=1,定員30名以上!D92="○",定員30名以上!D192&lt;5),1,IF(AND(D91=0,定員30名以上!D92="○"),1,0)))</f>
        <v>0</v>
      </c>
      <c r="AY91" s="560">
        <f>IF(AND(E91=1,定員30名以上!E92="○",定員30名以上!E192&gt;=5),2,IF(AND(E91=1,定員30名以上!E92="○",定員30名以上!E192&lt;5),1,IF(AND(E91=0,定員30名以上!E92="○"),1,0)))</f>
        <v>0</v>
      </c>
      <c r="AZ91" s="560">
        <f>IF(AND(F91=1,定員30名以上!F92="○",定員30名以上!F192&gt;=5),2,IF(AND(F91=1,定員30名以上!F92="○",定員30名以上!F192&lt;5),1,IF(AND(F91=0,定員30名以上!F92="○"),1,0)))</f>
        <v>0</v>
      </c>
      <c r="BA91" s="560">
        <f>IF(AND(G91=1,定員30名以上!G92="○",定員30名以上!G192&gt;=5),2,IF(AND(G91=1,定員30名以上!G92="○",定員30名以上!G192&lt;5),1,IF(AND(G91=0,定員30名以上!G92="○"),1,0)))</f>
        <v>0</v>
      </c>
      <c r="BB91" s="560">
        <f>IF(AND(H91=1,定員30名以上!H92="○",定員30名以上!H192&gt;=5),2,IF(AND(H91=1,定員30名以上!H92="○",定員30名以上!H192&lt;5),1,IF(AND(H91=0,定員30名以上!H92="○"),1,0)))</f>
        <v>0</v>
      </c>
      <c r="BC91" s="560">
        <f>IF(AND(I91=1,定員30名以上!I92="○",定員30名以上!I192&gt;=5),2,IF(AND(I91=1,定員30名以上!I92="○",定員30名以上!I192&lt;5),1,IF(AND(I91=0,定員30名以上!I92="○"),1,0)))</f>
        <v>0</v>
      </c>
      <c r="BD91" s="560">
        <f>IF(AND(J91=1,定員30名以上!J92="○",定員30名以上!J192&gt;=5),2,IF(AND(J91=1,定員30名以上!J92="○",定員30名以上!J192&lt;5),1,IF(AND(J91=0,定員30名以上!J92="○"),1,0)))</f>
        <v>0</v>
      </c>
      <c r="BE91" s="560">
        <f>IF(AND(K91=1,定員30名以上!K92="○",定員30名以上!K192&gt;=5),2,IF(AND(K91=1,定員30名以上!K92="○",定員30名以上!K192&lt;5),1,IF(AND(K91=0,定員30名以上!K92="○"),1,0)))</f>
        <v>0</v>
      </c>
      <c r="BF91" s="560">
        <f>IF(AND(L91=1,定員30名以上!L92="○",定員30名以上!L192&gt;=5),2,IF(AND(L91=1,定員30名以上!L92="○",定員30名以上!L192&lt;5),1,IF(AND(L91=0,定員30名以上!L92="○"),1,0)))</f>
        <v>0</v>
      </c>
      <c r="BG91" s="560">
        <f>IF(AND(M91=1,定員30名以上!M92="○",定員30名以上!M192&gt;=5),2,IF(AND(M91=1,定員30名以上!M92="○",定員30名以上!M192&lt;5),1,IF(AND(M91=0,定員30名以上!M92="○"),1,0)))</f>
        <v>0</v>
      </c>
      <c r="BH91" s="560">
        <f>IF(AND(N91=1,定員30名以上!N92="○",定員30名以上!N192&gt;=5),2,IF(AND(N91=1,定員30名以上!N92="○",定員30名以上!N192&lt;5),1,IF(AND(N91=0,定員30名以上!N92="○"),1,0)))</f>
        <v>0</v>
      </c>
      <c r="BI91" s="560">
        <f>IF(AND(O91=1,定員30名以上!O92="○",定員30名以上!O192&gt;=5),2,IF(AND(O91=1,定員30名以上!O92="○",定員30名以上!O192&lt;5),1,IF(AND(O91=0,定員30名以上!O92="○"),1,0)))</f>
        <v>0</v>
      </c>
      <c r="BJ91" s="560">
        <f>IF(AND(P91=1,定員30名以上!P92="○",定員30名以上!P192&gt;=5),2,IF(AND(P91=1,定員30名以上!P92="○",定員30名以上!P192&lt;5),1,IF(AND(P91=0,定員30名以上!P92="○"),1,0)))</f>
        <v>0</v>
      </c>
      <c r="BK91" s="560">
        <f>IF(AND(Q91=1,定員30名以上!Q92="○",定員30名以上!Q192&gt;=5),2,IF(AND(Q91=1,定員30名以上!Q92="○",定員30名以上!Q192&lt;5),1,IF(AND(Q91=0,定員30名以上!Q92="○"),1,0)))</f>
        <v>0</v>
      </c>
      <c r="BL91" s="560">
        <f>IF(AND(R91=1,定員30名以上!R92="○",定員30名以上!R192&gt;=5),2,IF(AND(R91=1,定員30名以上!R92="○",定員30名以上!R192&lt;5),1,IF(AND(R91=0,定員30名以上!R92="○"),1,0)))</f>
        <v>0</v>
      </c>
      <c r="BM91" s="560">
        <f>IF(AND(S91=1,定員30名以上!S92="○",定員30名以上!S192&gt;=5),2,IF(AND(S91=1,定員30名以上!S92="○",定員30名以上!S192&lt;5),1,IF(AND(S91=0,定員30名以上!S92="○"),1,0)))</f>
        <v>0</v>
      </c>
      <c r="BN91" s="560">
        <f>IF(AND(T91=1,定員30名以上!T92="○",定員30名以上!T192&gt;=5),2,IF(AND(T91=1,定員30名以上!T92="○",定員30名以上!T192&lt;5),1,IF(AND(T91=0,定員30名以上!T92="○"),1,0)))</f>
        <v>0</v>
      </c>
      <c r="BO91" s="560">
        <f>IF(AND(U91=1,定員30名以上!U92="○",定員30名以上!U192&gt;=5),2,IF(AND(U91=1,定員30名以上!U92="○",定員30名以上!U192&lt;5),1,IF(AND(U91=0,定員30名以上!U92="○"),1,0)))</f>
        <v>0</v>
      </c>
      <c r="BP91" s="560">
        <f>IF(AND(V91=1,定員30名以上!V92="○",定員30名以上!V192&gt;=5),2,IF(AND(V91=1,定員30名以上!V92="○",定員30名以上!V192&lt;5),1,IF(AND(V91=0,定員30名以上!V92="○"),1,0)))</f>
        <v>0</v>
      </c>
      <c r="BQ91" s="560">
        <f>IF(AND(W91=1,定員30名以上!W92="○",定員30名以上!W192&gt;=5),2,IF(AND(W91=1,定員30名以上!W92="○",定員30名以上!W192&lt;5),1,IF(AND(W91=0,定員30名以上!W92="○"),1,0)))</f>
        <v>0</v>
      </c>
      <c r="BR91" s="560">
        <f>IF(AND(X91=1,定員30名以上!X92="○",定員30名以上!X192&gt;=5),2,IF(AND(X91=1,定員30名以上!X92="○",定員30名以上!X192&lt;5),1,IF(AND(X91=0,定員30名以上!X92="○"),1,0)))</f>
        <v>0</v>
      </c>
      <c r="BS91" s="560">
        <f>IF(AND(Y91=1,定員30名以上!Y92="○",定員30名以上!Y192&gt;=5),2,IF(AND(Y91=1,定員30名以上!Y92="○",定員30名以上!Y192&lt;5),1,IF(AND(Y91=0,定員30名以上!Y92="○"),1,0)))</f>
        <v>0</v>
      </c>
      <c r="BT91" s="560">
        <f>IF(AND(Z91=1,定員30名以上!Z92="○",定員30名以上!Z192&gt;=5),2,IF(AND(Z91=1,定員30名以上!Z92="○",定員30名以上!Z192&lt;5),1,IF(AND(Z91=0,定員30名以上!Z92="○"),1,0)))</f>
        <v>0</v>
      </c>
      <c r="BU91" s="560">
        <f>IF(AND(AA91=1,定員30名以上!AA92="○",定員30名以上!AA192&gt;=5),2,IF(AND(AA91=1,定員30名以上!AA92="○",定員30名以上!AA192&lt;5),1,IF(AND(AA91=0,定員30名以上!AA92="○"),1,0)))</f>
        <v>0</v>
      </c>
      <c r="BV91" s="560">
        <f>IF(AND(AB91=1,定員30名以上!AB92="○",定員30名以上!AB192&gt;=5),2,IF(AND(AB91=1,定員30名以上!AB92="○",定員30名以上!AB192&lt;5),1,IF(AND(AB91=0,定員30名以上!AB92="○"),1,0)))</f>
        <v>0</v>
      </c>
      <c r="BW91" s="560">
        <f>IF(AND(AC91=1,定員30名以上!AC92="○",定員30名以上!AC192&gt;=5),2,IF(AND(AC91=1,定員30名以上!AC92="○",定員30名以上!AC192&lt;5),1,IF(AND(AC91=0,定員30名以上!AC92="○"),1,0)))</f>
        <v>0</v>
      </c>
      <c r="BX91" s="560">
        <f>IF(AND(AD91=1,定員30名以上!AD92="○",定員30名以上!AD192&gt;=5),2,IF(AND(AD91=1,定員30名以上!AD92="○",定員30名以上!AD192&lt;5),1,IF(AND(AD91=0,定員30名以上!AD92="○"),1,0)))</f>
        <v>0</v>
      </c>
      <c r="BY91" s="560">
        <f>IF(AND(AE91=1,定員30名以上!AE92="○",定員30名以上!AE192&gt;=5),2,IF(AND(AE91=1,定員30名以上!AE92="○",定員30名以上!AE192&lt;5),1,IF(AND(AE91=0,定員30名以上!AE92="○"),1,0)))</f>
        <v>0</v>
      </c>
      <c r="BZ91" s="560">
        <f>IF(AND(AF91=1,定員30名以上!AF92="○",定員30名以上!AF192&gt;=5),2,IF(AND(AF91=1,定員30名以上!AF92="○",定員30名以上!AF192&lt;5),1,IF(AND(AF91=0,定員30名以上!AF92="○"),1,0)))</f>
        <v>0</v>
      </c>
      <c r="CA91" s="560">
        <f>IF(AND(AG91=1,定員30名以上!AG92="○",定員30名以上!AG192&gt;=5),2,IF(AND(AG91=1,定員30名以上!AG92="○",定員30名以上!AG192&lt;5),1,IF(AND(AG91=0,定員30名以上!AG92="○"),1,0)))</f>
        <v>0</v>
      </c>
      <c r="CB91" s="560">
        <f>IF(AND(AH91=1,定員30名以上!AH92="○",定員30名以上!AH192&gt;=5),2,IF(AND(AH91=1,定員30名以上!AH92="○",定員30名以上!AH192&lt;5),1,IF(AND(AH91=0,定員30名以上!AH92="○"),1,0)))</f>
        <v>0</v>
      </c>
      <c r="CC91" s="560">
        <f>IF(AND(AI91=1,定員30名以上!AI92="○",定員30名以上!AI192&gt;=5),2,IF(AND(AI91=1,定員30名以上!AI92="○",定員30名以上!AI192&lt;5),1,IF(AND(AI91=0,定員30名以上!AI92="○"),1,0)))</f>
        <v>0</v>
      </c>
      <c r="CD91" s="560">
        <f>IF(AND(AJ91=1,定員30名以上!AJ92="○",定員30名以上!AJ192&gt;=5),2,IF(AND(AJ91=1,定員30名以上!AJ92="○",定員30名以上!AJ192&lt;5),1,IF(AND(AJ91=0,定員30名以上!AJ92="○"),1,0)))</f>
        <v>0</v>
      </c>
      <c r="CE91" s="560">
        <f>IF(AND(AK91=1,定員30名以上!AK92="○",定員30名以上!AK192&gt;=5),2,IF(AND(AK91=1,定員30名以上!AK92="○",定員30名以上!AK192&lt;5),1,IF(AND(AK91=0,定員30名以上!AK92="○"),1,0)))</f>
        <v>0</v>
      </c>
      <c r="CF91" s="560">
        <f>IF(AND(AL91=1,定員30名以上!AL92="○",定員30名以上!AL192&gt;=5),2,IF(AND(AL91=1,定員30名以上!AL92="○",定員30名以上!AL192&lt;5),1,IF(AND(AL91=0,定員30名以上!AL92="○"),1,0)))</f>
        <v>0</v>
      </c>
      <c r="CG91" s="560">
        <f>IF(AND(AM91=1,定員30名以上!AM92="○",定員30名以上!AM192&gt;=5),2,IF(AND(AM91=1,定員30名以上!AM92="○",定員30名以上!AM192&lt;5),1,IF(AND(AM91=0,定員30名以上!AM92="○"),1,0)))</f>
        <v>0</v>
      </c>
      <c r="CH91" s="560">
        <f>IF(AND(AN91=1,定員30名以上!AN92="○",定員30名以上!AN192&gt;=5),2,IF(AND(AN91=1,定員30名以上!AN92="○",定員30名以上!AN192&lt;5),1,IF(AND(AN91=0,定員30名以上!AN92="○"),1,0)))</f>
        <v>0</v>
      </c>
      <c r="CI91" s="560">
        <f>IF(AND(AO91=1,定員30名以上!AO92="○",定員30名以上!AO192&gt;=5),2,IF(AND(AO91=1,定員30名以上!AO92="○",定員30名以上!AO192&lt;5),1,IF(AND(AO91=0,定員30名以上!AO92="○"),1,0)))</f>
        <v>0</v>
      </c>
      <c r="CJ91" s="560">
        <f>IF(AND(AP91=1,定員30名以上!AP92="○",定員30名以上!AP192&gt;=5),2,IF(AND(AP91=1,定員30名以上!AP92="○",定員30名以上!AP192&lt;5),1,IF(AND(AP91=0,定員30名以上!AP92="○"),1,0)))</f>
        <v>0</v>
      </c>
      <c r="CK91" s="560">
        <f>IF(AND(AQ91=1,定員30名以上!AQ92="○",定員30名以上!AQ192&gt;=5),2,IF(AND(AQ91=1,定員30名以上!AQ92="○",定員30名以上!AQ192&lt;5),1,IF(AND(AQ91=0,定員30名以上!AQ92="○"),1,0)))</f>
        <v>0</v>
      </c>
      <c r="CL91" s="560">
        <f t="shared" si="32"/>
        <v>0</v>
      </c>
      <c r="CM91" s="560">
        <f t="shared" si="30"/>
        <v>0</v>
      </c>
      <c r="CN91" s="560">
        <f t="shared" si="31"/>
        <v>0</v>
      </c>
    </row>
    <row r="92" spans="1:92">
      <c r="A92" s="572">
        <v>85</v>
      </c>
      <c r="B92" s="573"/>
      <c r="C92" s="574">
        <f t="shared" ref="C92:AQ98" si="40">IF(OR(AND(44626&gt;=C193,C193&gt;=44588),AND(45382&gt;=C193,C193&gt;=44659)),1,0)</f>
        <v>1</v>
      </c>
      <c r="D92" s="574">
        <f t="shared" si="40"/>
        <v>1</v>
      </c>
      <c r="E92" s="574">
        <f t="shared" si="40"/>
        <v>1</v>
      </c>
      <c r="F92" s="574">
        <f t="shared" si="40"/>
        <v>1</v>
      </c>
      <c r="G92" s="574">
        <f t="shared" si="40"/>
        <v>1</v>
      </c>
      <c r="H92" s="574">
        <f t="shared" si="40"/>
        <v>1</v>
      </c>
      <c r="I92" s="574">
        <f t="shared" si="40"/>
        <v>1</v>
      </c>
      <c r="J92" s="574">
        <f t="shared" si="40"/>
        <v>1</v>
      </c>
      <c r="K92" s="574">
        <f t="shared" si="40"/>
        <v>0</v>
      </c>
      <c r="L92" s="574">
        <f t="shared" si="40"/>
        <v>0</v>
      </c>
      <c r="M92" s="574">
        <f t="shared" si="40"/>
        <v>0</v>
      </c>
      <c r="N92" s="574">
        <f t="shared" si="40"/>
        <v>0</v>
      </c>
      <c r="O92" s="574">
        <f t="shared" si="40"/>
        <v>0</v>
      </c>
      <c r="P92" s="574">
        <f t="shared" si="40"/>
        <v>0</v>
      </c>
      <c r="Q92" s="574">
        <f t="shared" si="40"/>
        <v>0</v>
      </c>
      <c r="R92" s="574">
        <f t="shared" si="40"/>
        <v>0</v>
      </c>
      <c r="S92" s="574">
        <f t="shared" si="40"/>
        <v>0</v>
      </c>
      <c r="T92" s="574">
        <f t="shared" si="40"/>
        <v>0</v>
      </c>
      <c r="U92" s="574">
        <f t="shared" si="40"/>
        <v>1</v>
      </c>
      <c r="V92" s="574">
        <f t="shared" si="40"/>
        <v>1</v>
      </c>
      <c r="W92" s="574">
        <f t="shared" si="40"/>
        <v>1</v>
      </c>
      <c r="X92" s="574">
        <f t="shared" si="40"/>
        <v>1</v>
      </c>
      <c r="Y92" s="574">
        <f t="shared" si="40"/>
        <v>1</v>
      </c>
      <c r="Z92" s="574">
        <f t="shared" si="40"/>
        <v>1</v>
      </c>
      <c r="AA92" s="574">
        <f t="shared" si="40"/>
        <v>1</v>
      </c>
      <c r="AB92" s="574">
        <f t="shared" si="40"/>
        <v>0</v>
      </c>
      <c r="AC92" s="574">
        <f t="shared" si="40"/>
        <v>0</v>
      </c>
      <c r="AD92" s="574">
        <f t="shared" si="40"/>
        <v>0</v>
      </c>
      <c r="AE92" s="574">
        <f t="shared" si="40"/>
        <v>0</v>
      </c>
      <c r="AF92" s="574">
        <f t="shared" si="40"/>
        <v>0</v>
      </c>
      <c r="AG92" s="574">
        <f t="shared" si="40"/>
        <v>0</v>
      </c>
      <c r="AH92" s="574">
        <f t="shared" si="40"/>
        <v>0</v>
      </c>
      <c r="AI92" s="574">
        <f t="shared" si="40"/>
        <v>0</v>
      </c>
      <c r="AJ92" s="574">
        <f t="shared" si="40"/>
        <v>0</v>
      </c>
      <c r="AK92" s="574">
        <f t="shared" si="40"/>
        <v>0</v>
      </c>
      <c r="AL92" s="574">
        <f t="shared" si="40"/>
        <v>0</v>
      </c>
      <c r="AM92" s="574">
        <f t="shared" si="40"/>
        <v>0</v>
      </c>
      <c r="AN92" s="574">
        <f t="shared" si="40"/>
        <v>0</v>
      </c>
      <c r="AO92" s="574">
        <f t="shared" si="40"/>
        <v>0</v>
      </c>
      <c r="AP92" s="574">
        <f t="shared" si="40"/>
        <v>0</v>
      </c>
      <c r="AQ92" s="574">
        <f t="shared" si="40"/>
        <v>0</v>
      </c>
      <c r="AR92" s="572">
        <f t="shared" si="35"/>
        <v>0</v>
      </c>
      <c r="AS92" s="572">
        <f t="shared" si="36"/>
        <v>0</v>
      </c>
      <c r="AT92" s="572">
        <f t="shared" si="29"/>
        <v>0</v>
      </c>
      <c r="AV92" s="575"/>
      <c r="AW92" s="560">
        <f>IF(AND(C92=1,定員30名以上!C93="○",定員30名以上!C193&gt;=5),2,IF(AND(C92=1,定員30名以上!C93="○",定員30名以上!C193&lt;5),1,IF(AND(C92=0,定員30名以上!C93="○"),1,0)))</f>
        <v>0</v>
      </c>
      <c r="AX92" s="560">
        <f>IF(AND(D92=1,定員30名以上!D93="○",定員30名以上!D193&gt;=5),2,IF(AND(D92=1,定員30名以上!D93="○",定員30名以上!D193&lt;5),1,IF(AND(D92=0,定員30名以上!D93="○"),1,0)))</f>
        <v>0</v>
      </c>
      <c r="AY92" s="560">
        <f>IF(AND(E92=1,定員30名以上!E93="○",定員30名以上!E193&gt;=5),2,IF(AND(E92=1,定員30名以上!E93="○",定員30名以上!E193&lt;5),1,IF(AND(E92=0,定員30名以上!E93="○"),1,0)))</f>
        <v>0</v>
      </c>
      <c r="AZ92" s="560">
        <f>IF(AND(F92=1,定員30名以上!F93="○",定員30名以上!F193&gt;=5),2,IF(AND(F92=1,定員30名以上!F93="○",定員30名以上!F193&lt;5),1,IF(AND(F92=0,定員30名以上!F93="○"),1,0)))</f>
        <v>0</v>
      </c>
      <c r="BA92" s="560">
        <f>IF(AND(G92=1,定員30名以上!G93="○",定員30名以上!G193&gt;=5),2,IF(AND(G92=1,定員30名以上!G93="○",定員30名以上!G193&lt;5),1,IF(AND(G92=0,定員30名以上!G93="○"),1,0)))</f>
        <v>0</v>
      </c>
      <c r="BB92" s="560">
        <f>IF(AND(H92=1,定員30名以上!H93="○",定員30名以上!H193&gt;=5),2,IF(AND(H92=1,定員30名以上!H93="○",定員30名以上!H193&lt;5),1,IF(AND(H92=0,定員30名以上!H93="○"),1,0)))</f>
        <v>0</v>
      </c>
      <c r="BC92" s="560">
        <f>IF(AND(I92=1,定員30名以上!I93="○",定員30名以上!I193&gt;=5),2,IF(AND(I92=1,定員30名以上!I93="○",定員30名以上!I193&lt;5),1,IF(AND(I92=0,定員30名以上!I93="○"),1,0)))</f>
        <v>0</v>
      </c>
      <c r="BD92" s="560">
        <f>IF(AND(J92=1,定員30名以上!J93="○",定員30名以上!J193&gt;=5),2,IF(AND(J92=1,定員30名以上!J93="○",定員30名以上!J193&lt;5),1,IF(AND(J92=0,定員30名以上!J93="○"),1,0)))</f>
        <v>0</v>
      </c>
      <c r="BE92" s="560">
        <f>IF(AND(K92=1,定員30名以上!K93="○",定員30名以上!K193&gt;=5),2,IF(AND(K92=1,定員30名以上!K93="○",定員30名以上!K193&lt;5),1,IF(AND(K92=0,定員30名以上!K93="○"),1,0)))</f>
        <v>0</v>
      </c>
      <c r="BF92" s="560">
        <f>IF(AND(L92=1,定員30名以上!L93="○",定員30名以上!L193&gt;=5),2,IF(AND(L92=1,定員30名以上!L93="○",定員30名以上!L193&lt;5),1,IF(AND(L92=0,定員30名以上!L93="○"),1,0)))</f>
        <v>0</v>
      </c>
      <c r="BG92" s="560">
        <f>IF(AND(M92=1,定員30名以上!M93="○",定員30名以上!M193&gt;=5),2,IF(AND(M92=1,定員30名以上!M93="○",定員30名以上!M193&lt;5),1,IF(AND(M92=0,定員30名以上!M93="○"),1,0)))</f>
        <v>0</v>
      </c>
      <c r="BH92" s="560">
        <f>IF(AND(N92=1,定員30名以上!N93="○",定員30名以上!N193&gt;=5),2,IF(AND(N92=1,定員30名以上!N93="○",定員30名以上!N193&lt;5),1,IF(AND(N92=0,定員30名以上!N93="○"),1,0)))</f>
        <v>0</v>
      </c>
      <c r="BI92" s="560">
        <f>IF(AND(O92=1,定員30名以上!O93="○",定員30名以上!O193&gt;=5),2,IF(AND(O92=1,定員30名以上!O93="○",定員30名以上!O193&lt;5),1,IF(AND(O92=0,定員30名以上!O93="○"),1,0)))</f>
        <v>0</v>
      </c>
      <c r="BJ92" s="560">
        <f>IF(AND(P92=1,定員30名以上!P93="○",定員30名以上!P193&gt;=5),2,IF(AND(P92=1,定員30名以上!P93="○",定員30名以上!P193&lt;5),1,IF(AND(P92=0,定員30名以上!P93="○"),1,0)))</f>
        <v>0</v>
      </c>
      <c r="BK92" s="560">
        <f>IF(AND(Q92=1,定員30名以上!Q93="○",定員30名以上!Q193&gt;=5),2,IF(AND(Q92=1,定員30名以上!Q93="○",定員30名以上!Q193&lt;5),1,IF(AND(Q92=0,定員30名以上!Q93="○"),1,0)))</f>
        <v>0</v>
      </c>
      <c r="BL92" s="560">
        <f>IF(AND(R92=1,定員30名以上!R93="○",定員30名以上!R193&gt;=5),2,IF(AND(R92=1,定員30名以上!R93="○",定員30名以上!R193&lt;5),1,IF(AND(R92=0,定員30名以上!R93="○"),1,0)))</f>
        <v>0</v>
      </c>
      <c r="BM92" s="560">
        <f>IF(AND(S92=1,定員30名以上!S93="○",定員30名以上!S193&gt;=5),2,IF(AND(S92=1,定員30名以上!S93="○",定員30名以上!S193&lt;5),1,IF(AND(S92=0,定員30名以上!S93="○"),1,0)))</f>
        <v>0</v>
      </c>
      <c r="BN92" s="560">
        <f>IF(AND(T92=1,定員30名以上!T93="○",定員30名以上!T193&gt;=5),2,IF(AND(T92=1,定員30名以上!T93="○",定員30名以上!T193&lt;5),1,IF(AND(T92=0,定員30名以上!T93="○"),1,0)))</f>
        <v>0</v>
      </c>
      <c r="BO92" s="560">
        <f>IF(AND(U92=1,定員30名以上!U93="○",定員30名以上!U193&gt;=5),2,IF(AND(U92=1,定員30名以上!U93="○",定員30名以上!U193&lt;5),1,IF(AND(U92=0,定員30名以上!U93="○"),1,0)))</f>
        <v>0</v>
      </c>
      <c r="BP92" s="560">
        <f>IF(AND(V92=1,定員30名以上!V93="○",定員30名以上!V193&gt;=5),2,IF(AND(V92=1,定員30名以上!V93="○",定員30名以上!V193&lt;5),1,IF(AND(V92=0,定員30名以上!V93="○"),1,0)))</f>
        <v>0</v>
      </c>
      <c r="BQ92" s="560">
        <f>IF(AND(W92=1,定員30名以上!W93="○",定員30名以上!W193&gt;=5),2,IF(AND(W92=1,定員30名以上!W93="○",定員30名以上!W193&lt;5),1,IF(AND(W92=0,定員30名以上!W93="○"),1,0)))</f>
        <v>0</v>
      </c>
      <c r="BR92" s="560">
        <f>IF(AND(X92=1,定員30名以上!X93="○",定員30名以上!X193&gt;=5),2,IF(AND(X92=1,定員30名以上!X93="○",定員30名以上!X193&lt;5),1,IF(AND(X92=0,定員30名以上!X93="○"),1,0)))</f>
        <v>0</v>
      </c>
      <c r="BS92" s="560">
        <f>IF(AND(Y92=1,定員30名以上!Y93="○",定員30名以上!Y193&gt;=5),2,IF(AND(Y92=1,定員30名以上!Y93="○",定員30名以上!Y193&lt;5),1,IF(AND(Y92=0,定員30名以上!Y93="○"),1,0)))</f>
        <v>0</v>
      </c>
      <c r="BT92" s="560">
        <f>IF(AND(Z92=1,定員30名以上!Z93="○",定員30名以上!Z193&gt;=5),2,IF(AND(Z92=1,定員30名以上!Z93="○",定員30名以上!Z193&lt;5),1,IF(AND(Z92=0,定員30名以上!Z93="○"),1,0)))</f>
        <v>0</v>
      </c>
      <c r="BU92" s="560">
        <f>IF(AND(AA92=1,定員30名以上!AA93="○",定員30名以上!AA193&gt;=5),2,IF(AND(AA92=1,定員30名以上!AA93="○",定員30名以上!AA193&lt;5),1,IF(AND(AA92=0,定員30名以上!AA93="○"),1,0)))</f>
        <v>0</v>
      </c>
      <c r="BV92" s="560">
        <f>IF(AND(AB92=1,定員30名以上!AB93="○",定員30名以上!AB193&gt;=5),2,IF(AND(AB92=1,定員30名以上!AB93="○",定員30名以上!AB193&lt;5),1,IF(AND(AB92=0,定員30名以上!AB93="○"),1,0)))</f>
        <v>0</v>
      </c>
      <c r="BW92" s="560">
        <f>IF(AND(AC92=1,定員30名以上!AC93="○",定員30名以上!AC193&gt;=5),2,IF(AND(AC92=1,定員30名以上!AC93="○",定員30名以上!AC193&lt;5),1,IF(AND(AC92=0,定員30名以上!AC93="○"),1,0)))</f>
        <v>0</v>
      </c>
      <c r="BX92" s="560">
        <f>IF(AND(AD92=1,定員30名以上!AD93="○",定員30名以上!AD193&gt;=5),2,IF(AND(AD92=1,定員30名以上!AD93="○",定員30名以上!AD193&lt;5),1,IF(AND(AD92=0,定員30名以上!AD93="○"),1,0)))</f>
        <v>0</v>
      </c>
      <c r="BY92" s="560">
        <f>IF(AND(AE92=1,定員30名以上!AE93="○",定員30名以上!AE193&gt;=5),2,IF(AND(AE92=1,定員30名以上!AE93="○",定員30名以上!AE193&lt;5),1,IF(AND(AE92=0,定員30名以上!AE93="○"),1,0)))</f>
        <v>0</v>
      </c>
      <c r="BZ92" s="560">
        <f>IF(AND(AF92=1,定員30名以上!AF93="○",定員30名以上!AF193&gt;=5),2,IF(AND(AF92=1,定員30名以上!AF93="○",定員30名以上!AF193&lt;5),1,IF(AND(AF92=0,定員30名以上!AF93="○"),1,0)))</f>
        <v>0</v>
      </c>
      <c r="CA92" s="560">
        <f>IF(AND(AG92=1,定員30名以上!AG93="○",定員30名以上!AG193&gt;=5),2,IF(AND(AG92=1,定員30名以上!AG93="○",定員30名以上!AG193&lt;5),1,IF(AND(AG92=0,定員30名以上!AG93="○"),1,0)))</f>
        <v>0</v>
      </c>
      <c r="CB92" s="560">
        <f>IF(AND(AH92=1,定員30名以上!AH93="○",定員30名以上!AH193&gt;=5),2,IF(AND(AH92=1,定員30名以上!AH93="○",定員30名以上!AH193&lt;5),1,IF(AND(AH92=0,定員30名以上!AH93="○"),1,0)))</f>
        <v>0</v>
      </c>
      <c r="CC92" s="560">
        <f>IF(AND(AI92=1,定員30名以上!AI93="○",定員30名以上!AI193&gt;=5),2,IF(AND(AI92=1,定員30名以上!AI93="○",定員30名以上!AI193&lt;5),1,IF(AND(AI92=0,定員30名以上!AI93="○"),1,0)))</f>
        <v>0</v>
      </c>
      <c r="CD92" s="560">
        <f>IF(AND(AJ92=1,定員30名以上!AJ93="○",定員30名以上!AJ193&gt;=5),2,IF(AND(AJ92=1,定員30名以上!AJ93="○",定員30名以上!AJ193&lt;5),1,IF(AND(AJ92=0,定員30名以上!AJ93="○"),1,0)))</f>
        <v>0</v>
      </c>
      <c r="CE92" s="560">
        <f>IF(AND(AK92=1,定員30名以上!AK93="○",定員30名以上!AK193&gt;=5),2,IF(AND(AK92=1,定員30名以上!AK93="○",定員30名以上!AK193&lt;5),1,IF(AND(AK92=0,定員30名以上!AK93="○"),1,0)))</f>
        <v>0</v>
      </c>
      <c r="CF92" s="560">
        <f>IF(AND(AL92=1,定員30名以上!AL93="○",定員30名以上!AL193&gt;=5),2,IF(AND(AL92=1,定員30名以上!AL93="○",定員30名以上!AL193&lt;5),1,IF(AND(AL92=0,定員30名以上!AL93="○"),1,0)))</f>
        <v>0</v>
      </c>
      <c r="CG92" s="560">
        <f>IF(AND(AM92=1,定員30名以上!AM93="○",定員30名以上!AM193&gt;=5),2,IF(AND(AM92=1,定員30名以上!AM93="○",定員30名以上!AM193&lt;5),1,IF(AND(AM92=0,定員30名以上!AM93="○"),1,0)))</f>
        <v>0</v>
      </c>
      <c r="CH92" s="560">
        <f>IF(AND(AN92=1,定員30名以上!AN93="○",定員30名以上!AN193&gt;=5),2,IF(AND(AN92=1,定員30名以上!AN93="○",定員30名以上!AN193&lt;5),1,IF(AND(AN92=0,定員30名以上!AN93="○"),1,0)))</f>
        <v>0</v>
      </c>
      <c r="CI92" s="560">
        <f>IF(AND(AO92=1,定員30名以上!AO93="○",定員30名以上!AO193&gt;=5),2,IF(AND(AO92=1,定員30名以上!AO93="○",定員30名以上!AO193&lt;5),1,IF(AND(AO92=0,定員30名以上!AO93="○"),1,0)))</f>
        <v>0</v>
      </c>
      <c r="CJ92" s="560">
        <f>IF(AND(AP92=1,定員30名以上!AP93="○",定員30名以上!AP193&gt;=5),2,IF(AND(AP92=1,定員30名以上!AP93="○",定員30名以上!AP193&lt;5),1,IF(AND(AP92=0,定員30名以上!AP93="○"),1,0)))</f>
        <v>0</v>
      </c>
      <c r="CK92" s="560">
        <f>IF(AND(AQ92=1,定員30名以上!AQ93="○",定員30名以上!AQ193&gt;=5),2,IF(AND(AQ92=1,定員30名以上!AQ93="○",定員30名以上!AQ193&lt;5),1,IF(AND(AQ92=0,定員30名以上!AQ93="○"),1,0)))</f>
        <v>0</v>
      </c>
      <c r="CL92" s="560">
        <f t="shared" si="32"/>
        <v>0</v>
      </c>
      <c r="CM92" s="560">
        <f t="shared" si="30"/>
        <v>0</v>
      </c>
      <c r="CN92" s="560">
        <f t="shared" si="31"/>
        <v>0</v>
      </c>
    </row>
    <row r="93" spans="1:92">
      <c r="A93" s="572">
        <v>86</v>
      </c>
      <c r="B93" s="573"/>
      <c r="C93" s="574">
        <f t="shared" si="40"/>
        <v>1</v>
      </c>
      <c r="D93" s="574">
        <f t="shared" si="40"/>
        <v>1</v>
      </c>
      <c r="E93" s="574">
        <f t="shared" si="40"/>
        <v>1</v>
      </c>
      <c r="F93" s="574">
        <f t="shared" si="40"/>
        <v>1</v>
      </c>
      <c r="G93" s="574">
        <f t="shared" si="40"/>
        <v>1</v>
      </c>
      <c r="H93" s="574">
        <f t="shared" si="40"/>
        <v>1</v>
      </c>
      <c r="I93" s="574">
        <f t="shared" si="40"/>
        <v>1</v>
      </c>
      <c r="J93" s="574">
        <f t="shared" si="40"/>
        <v>1</v>
      </c>
      <c r="K93" s="574">
        <f t="shared" si="40"/>
        <v>0</v>
      </c>
      <c r="L93" s="574">
        <f t="shared" si="40"/>
        <v>0</v>
      </c>
      <c r="M93" s="574">
        <f t="shared" si="40"/>
        <v>0</v>
      </c>
      <c r="N93" s="574">
        <f t="shared" si="40"/>
        <v>0</v>
      </c>
      <c r="O93" s="574">
        <f t="shared" si="40"/>
        <v>0</v>
      </c>
      <c r="P93" s="574">
        <f t="shared" si="40"/>
        <v>0</v>
      </c>
      <c r="Q93" s="574">
        <f t="shared" si="40"/>
        <v>0</v>
      </c>
      <c r="R93" s="574">
        <f t="shared" si="40"/>
        <v>0</v>
      </c>
      <c r="S93" s="574">
        <f t="shared" si="40"/>
        <v>0</v>
      </c>
      <c r="T93" s="574">
        <f t="shared" si="40"/>
        <v>0</v>
      </c>
      <c r="U93" s="574">
        <f t="shared" si="40"/>
        <v>1</v>
      </c>
      <c r="V93" s="574">
        <f t="shared" si="40"/>
        <v>1</v>
      </c>
      <c r="W93" s="574">
        <f t="shared" si="40"/>
        <v>1</v>
      </c>
      <c r="X93" s="574">
        <f t="shared" si="40"/>
        <v>1</v>
      </c>
      <c r="Y93" s="574">
        <f t="shared" si="40"/>
        <v>1</v>
      </c>
      <c r="Z93" s="574">
        <f t="shared" si="40"/>
        <v>1</v>
      </c>
      <c r="AA93" s="574">
        <f t="shared" si="40"/>
        <v>1</v>
      </c>
      <c r="AB93" s="574">
        <f t="shared" si="40"/>
        <v>0</v>
      </c>
      <c r="AC93" s="574">
        <f t="shared" si="40"/>
        <v>0</v>
      </c>
      <c r="AD93" s="574">
        <f t="shared" si="40"/>
        <v>0</v>
      </c>
      <c r="AE93" s="574">
        <f t="shared" si="40"/>
        <v>0</v>
      </c>
      <c r="AF93" s="574">
        <f t="shared" si="40"/>
        <v>0</v>
      </c>
      <c r="AG93" s="574">
        <f t="shared" si="40"/>
        <v>0</v>
      </c>
      <c r="AH93" s="574">
        <f t="shared" si="40"/>
        <v>0</v>
      </c>
      <c r="AI93" s="574">
        <f t="shared" si="40"/>
        <v>0</v>
      </c>
      <c r="AJ93" s="574">
        <f t="shared" si="40"/>
        <v>0</v>
      </c>
      <c r="AK93" s="574">
        <f t="shared" si="40"/>
        <v>0</v>
      </c>
      <c r="AL93" s="574">
        <f t="shared" si="40"/>
        <v>0</v>
      </c>
      <c r="AM93" s="574">
        <f t="shared" si="40"/>
        <v>0</v>
      </c>
      <c r="AN93" s="574">
        <f t="shared" si="40"/>
        <v>0</v>
      </c>
      <c r="AO93" s="574">
        <f t="shared" si="40"/>
        <v>0</v>
      </c>
      <c r="AP93" s="574">
        <f t="shared" si="40"/>
        <v>0</v>
      </c>
      <c r="AQ93" s="574">
        <f t="shared" si="40"/>
        <v>0</v>
      </c>
      <c r="AR93" s="572">
        <f t="shared" si="35"/>
        <v>0</v>
      </c>
      <c r="AS93" s="572">
        <f t="shared" si="36"/>
        <v>0</v>
      </c>
      <c r="AT93" s="572">
        <f t="shared" si="29"/>
        <v>0</v>
      </c>
      <c r="AV93" s="575"/>
      <c r="AW93" s="560">
        <f>IF(AND(C93=1,定員30名以上!C94="○",定員30名以上!C194&gt;=5),2,IF(AND(C93=1,定員30名以上!C94="○",定員30名以上!C194&lt;5),1,IF(AND(C93=0,定員30名以上!C94="○"),1,0)))</f>
        <v>0</v>
      </c>
      <c r="AX93" s="560">
        <f>IF(AND(D93=1,定員30名以上!D94="○",定員30名以上!D194&gt;=5),2,IF(AND(D93=1,定員30名以上!D94="○",定員30名以上!D194&lt;5),1,IF(AND(D93=0,定員30名以上!D94="○"),1,0)))</f>
        <v>0</v>
      </c>
      <c r="AY93" s="560">
        <f>IF(AND(E93=1,定員30名以上!E94="○",定員30名以上!E194&gt;=5),2,IF(AND(E93=1,定員30名以上!E94="○",定員30名以上!E194&lt;5),1,IF(AND(E93=0,定員30名以上!E94="○"),1,0)))</f>
        <v>0</v>
      </c>
      <c r="AZ93" s="560">
        <f>IF(AND(F93=1,定員30名以上!F94="○",定員30名以上!F194&gt;=5),2,IF(AND(F93=1,定員30名以上!F94="○",定員30名以上!F194&lt;5),1,IF(AND(F93=0,定員30名以上!F94="○"),1,0)))</f>
        <v>0</v>
      </c>
      <c r="BA93" s="560">
        <f>IF(AND(G93=1,定員30名以上!G94="○",定員30名以上!G194&gt;=5),2,IF(AND(G93=1,定員30名以上!G94="○",定員30名以上!G194&lt;5),1,IF(AND(G93=0,定員30名以上!G94="○"),1,0)))</f>
        <v>0</v>
      </c>
      <c r="BB93" s="560">
        <f>IF(AND(H93=1,定員30名以上!H94="○",定員30名以上!H194&gt;=5),2,IF(AND(H93=1,定員30名以上!H94="○",定員30名以上!H194&lt;5),1,IF(AND(H93=0,定員30名以上!H94="○"),1,0)))</f>
        <v>0</v>
      </c>
      <c r="BC93" s="560">
        <f>IF(AND(I93=1,定員30名以上!I94="○",定員30名以上!I194&gt;=5),2,IF(AND(I93=1,定員30名以上!I94="○",定員30名以上!I194&lt;5),1,IF(AND(I93=0,定員30名以上!I94="○"),1,0)))</f>
        <v>0</v>
      </c>
      <c r="BD93" s="560">
        <f>IF(AND(J93=1,定員30名以上!J94="○",定員30名以上!J194&gt;=5),2,IF(AND(J93=1,定員30名以上!J94="○",定員30名以上!J194&lt;5),1,IF(AND(J93=0,定員30名以上!J94="○"),1,0)))</f>
        <v>0</v>
      </c>
      <c r="BE93" s="560">
        <f>IF(AND(K93=1,定員30名以上!K94="○",定員30名以上!K194&gt;=5),2,IF(AND(K93=1,定員30名以上!K94="○",定員30名以上!K194&lt;5),1,IF(AND(K93=0,定員30名以上!K94="○"),1,0)))</f>
        <v>0</v>
      </c>
      <c r="BF93" s="560">
        <f>IF(AND(L93=1,定員30名以上!L94="○",定員30名以上!L194&gt;=5),2,IF(AND(L93=1,定員30名以上!L94="○",定員30名以上!L194&lt;5),1,IF(AND(L93=0,定員30名以上!L94="○"),1,0)))</f>
        <v>0</v>
      </c>
      <c r="BG93" s="560">
        <f>IF(AND(M93=1,定員30名以上!M94="○",定員30名以上!M194&gt;=5),2,IF(AND(M93=1,定員30名以上!M94="○",定員30名以上!M194&lt;5),1,IF(AND(M93=0,定員30名以上!M94="○"),1,0)))</f>
        <v>0</v>
      </c>
      <c r="BH93" s="560">
        <f>IF(AND(N93=1,定員30名以上!N94="○",定員30名以上!N194&gt;=5),2,IF(AND(N93=1,定員30名以上!N94="○",定員30名以上!N194&lt;5),1,IF(AND(N93=0,定員30名以上!N94="○"),1,0)))</f>
        <v>0</v>
      </c>
      <c r="BI93" s="560">
        <f>IF(AND(O93=1,定員30名以上!O94="○",定員30名以上!O194&gt;=5),2,IF(AND(O93=1,定員30名以上!O94="○",定員30名以上!O194&lt;5),1,IF(AND(O93=0,定員30名以上!O94="○"),1,0)))</f>
        <v>0</v>
      </c>
      <c r="BJ93" s="560">
        <f>IF(AND(P93=1,定員30名以上!P94="○",定員30名以上!P194&gt;=5),2,IF(AND(P93=1,定員30名以上!P94="○",定員30名以上!P194&lt;5),1,IF(AND(P93=0,定員30名以上!P94="○"),1,0)))</f>
        <v>0</v>
      </c>
      <c r="BK93" s="560">
        <f>IF(AND(Q93=1,定員30名以上!Q94="○",定員30名以上!Q194&gt;=5),2,IF(AND(Q93=1,定員30名以上!Q94="○",定員30名以上!Q194&lt;5),1,IF(AND(Q93=0,定員30名以上!Q94="○"),1,0)))</f>
        <v>0</v>
      </c>
      <c r="BL93" s="560">
        <f>IF(AND(R93=1,定員30名以上!R94="○",定員30名以上!R194&gt;=5),2,IF(AND(R93=1,定員30名以上!R94="○",定員30名以上!R194&lt;5),1,IF(AND(R93=0,定員30名以上!R94="○"),1,0)))</f>
        <v>0</v>
      </c>
      <c r="BM93" s="560">
        <f>IF(AND(S93=1,定員30名以上!S94="○",定員30名以上!S194&gt;=5),2,IF(AND(S93=1,定員30名以上!S94="○",定員30名以上!S194&lt;5),1,IF(AND(S93=0,定員30名以上!S94="○"),1,0)))</f>
        <v>0</v>
      </c>
      <c r="BN93" s="560">
        <f>IF(AND(T93=1,定員30名以上!T94="○",定員30名以上!T194&gt;=5),2,IF(AND(T93=1,定員30名以上!T94="○",定員30名以上!T194&lt;5),1,IF(AND(T93=0,定員30名以上!T94="○"),1,0)))</f>
        <v>0</v>
      </c>
      <c r="BO93" s="560">
        <f>IF(AND(U93=1,定員30名以上!U94="○",定員30名以上!U194&gt;=5),2,IF(AND(U93=1,定員30名以上!U94="○",定員30名以上!U194&lt;5),1,IF(AND(U93=0,定員30名以上!U94="○"),1,0)))</f>
        <v>0</v>
      </c>
      <c r="BP93" s="560">
        <f>IF(AND(V93=1,定員30名以上!V94="○",定員30名以上!V194&gt;=5),2,IF(AND(V93=1,定員30名以上!V94="○",定員30名以上!V194&lt;5),1,IF(AND(V93=0,定員30名以上!V94="○"),1,0)))</f>
        <v>0</v>
      </c>
      <c r="BQ93" s="560">
        <f>IF(AND(W93=1,定員30名以上!W94="○",定員30名以上!W194&gt;=5),2,IF(AND(W93=1,定員30名以上!W94="○",定員30名以上!W194&lt;5),1,IF(AND(W93=0,定員30名以上!W94="○"),1,0)))</f>
        <v>0</v>
      </c>
      <c r="BR93" s="560">
        <f>IF(AND(X93=1,定員30名以上!X94="○",定員30名以上!X194&gt;=5),2,IF(AND(X93=1,定員30名以上!X94="○",定員30名以上!X194&lt;5),1,IF(AND(X93=0,定員30名以上!X94="○"),1,0)))</f>
        <v>0</v>
      </c>
      <c r="BS93" s="560">
        <f>IF(AND(Y93=1,定員30名以上!Y94="○",定員30名以上!Y194&gt;=5),2,IF(AND(Y93=1,定員30名以上!Y94="○",定員30名以上!Y194&lt;5),1,IF(AND(Y93=0,定員30名以上!Y94="○"),1,0)))</f>
        <v>0</v>
      </c>
      <c r="BT93" s="560">
        <f>IF(AND(Z93=1,定員30名以上!Z94="○",定員30名以上!Z194&gt;=5),2,IF(AND(Z93=1,定員30名以上!Z94="○",定員30名以上!Z194&lt;5),1,IF(AND(Z93=0,定員30名以上!Z94="○"),1,0)))</f>
        <v>0</v>
      </c>
      <c r="BU93" s="560">
        <f>IF(AND(AA93=1,定員30名以上!AA94="○",定員30名以上!AA194&gt;=5),2,IF(AND(AA93=1,定員30名以上!AA94="○",定員30名以上!AA194&lt;5),1,IF(AND(AA93=0,定員30名以上!AA94="○"),1,0)))</f>
        <v>0</v>
      </c>
      <c r="BV93" s="560">
        <f>IF(AND(AB93=1,定員30名以上!AB94="○",定員30名以上!AB194&gt;=5),2,IF(AND(AB93=1,定員30名以上!AB94="○",定員30名以上!AB194&lt;5),1,IF(AND(AB93=0,定員30名以上!AB94="○"),1,0)))</f>
        <v>0</v>
      </c>
      <c r="BW93" s="560">
        <f>IF(AND(AC93=1,定員30名以上!AC94="○",定員30名以上!AC194&gt;=5),2,IF(AND(AC93=1,定員30名以上!AC94="○",定員30名以上!AC194&lt;5),1,IF(AND(AC93=0,定員30名以上!AC94="○"),1,0)))</f>
        <v>0</v>
      </c>
      <c r="BX93" s="560">
        <f>IF(AND(AD93=1,定員30名以上!AD94="○",定員30名以上!AD194&gt;=5),2,IF(AND(AD93=1,定員30名以上!AD94="○",定員30名以上!AD194&lt;5),1,IF(AND(AD93=0,定員30名以上!AD94="○"),1,0)))</f>
        <v>0</v>
      </c>
      <c r="BY93" s="560">
        <f>IF(AND(AE93=1,定員30名以上!AE94="○",定員30名以上!AE194&gt;=5),2,IF(AND(AE93=1,定員30名以上!AE94="○",定員30名以上!AE194&lt;5),1,IF(AND(AE93=0,定員30名以上!AE94="○"),1,0)))</f>
        <v>0</v>
      </c>
      <c r="BZ93" s="560">
        <f>IF(AND(AF93=1,定員30名以上!AF94="○",定員30名以上!AF194&gt;=5),2,IF(AND(AF93=1,定員30名以上!AF94="○",定員30名以上!AF194&lt;5),1,IF(AND(AF93=0,定員30名以上!AF94="○"),1,0)))</f>
        <v>0</v>
      </c>
      <c r="CA93" s="560">
        <f>IF(AND(AG93=1,定員30名以上!AG94="○",定員30名以上!AG194&gt;=5),2,IF(AND(AG93=1,定員30名以上!AG94="○",定員30名以上!AG194&lt;5),1,IF(AND(AG93=0,定員30名以上!AG94="○"),1,0)))</f>
        <v>0</v>
      </c>
      <c r="CB93" s="560">
        <f>IF(AND(AH93=1,定員30名以上!AH94="○",定員30名以上!AH194&gt;=5),2,IF(AND(AH93=1,定員30名以上!AH94="○",定員30名以上!AH194&lt;5),1,IF(AND(AH93=0,定員30名以上!AH94="○"),1,0)))</f>
        <v>0</v>
      </c>
      <c r="CC93" s="560">
        <f>IF(AND(AI93=1,定員30名以上!AI94="○",定員30名以上!AI194&gt;=5),2,IF(AND(AI93=1,定員30名以上!AI94="○",定員30名以上!AI194&lt;5),1,IF(AND(AI93=0,定員30名以上!AI94="○"),1,0)))</f>
        <v>0</v>
      </c>
      <c r="CD93" s="560">
        <f>IF(AND(AJ93=1,定員30名以上!AJ94="○",定員30名以上!AJ194&gt;=5),2,IF(AND(AJ93=1,定員30名以上!AJ94="○",定員30名以上!AJ194&lt;5),1,IF(AND(AJ93=0,定員30名以上!AJ94="○"),1,0)))</f>
        <v>0</v>
      </c>
      <c r="CE93" s="560">
        <f>IF(AND(AK93=1,定員30名以上!AK94="○",定員30名以上!AK194&gt;=5),2,IF(AND(AK93=1,定員30名以上!AK94="○",定員30名以上!AK194&lt;5),1,IF(AND(AK93=0,定員30名以上!AK94="○"),1,0)))</f>
        <v>0</v>
      </c>
      <c r="CF93" s="560">
        <f>IF(AND(AL93=1,定員30名以上!AL94="○",定員30名以上!AL194&gt;=5),2,IF(AND(AL93=1,定員30名以上!AL94="○",定員30名以上!AL194&lt;5),1,IF(AND(AL93=0,定員30名以上!AL94="○"),1,0)))</f>
        <v>0</v>
      </c>
      <c r="CG93" s="560">
        <f>IF(AND(AM93=1,定員30名以上!AM94="○",定員30名以上!AM194&gt;=5),2,IF(AND(AM93=1,定員30名以上!AM94="○",定員30名以上!AM194&lt;5),1,IF(AND(AM93=0,定員30名以上!AM94="○"),1,0)))</f>
        <v>0</v>
      </c>
      <c r="CH93" s="560">
        <f>IF(AND(AN93=1,定員30名以上!AN94="○",定員30名以上!AN194&gt;=5),2,IF(AND(AN93=1,定員30名以上!AN94="○",定員30名以上!AN194&lt;5),1,IF(AND(AN93=0,定員30名以上!AN94="○"),1,0)))</f>
        <v>0</v>
      </c>
      <c r="CI93" s="560">
        <f>IF(AND(AO93=1,定員30名以上!AO94="○",定員30名以上!AO194&gt;=5),2,IF(AND(AO93=1,定員30名以上!AO94="○",定員30名以上!AO194&lt;5),1,IF(AND(AO93=0,定員30名以上!AO94="○"),1,0)))</f>
        <v>0</v>
      </c>
      <c r="CJ93" s="560">
        <f>IF(AND(AP93=1,定員30名以上!AP94="○",定員30名以上!AP194&gt;=5),2,IF(AND(AP93=1,定員30名以上!AP94="○",定員30名以上!AP194&lt;5),1,IF(AND(AP93=0,定員30名以上!AP94="○"),1,0)))</f>
        <v>0</v>
      </c>
      <c r="CK93" s="560">
        <f>IF(AND(AQ93=1,定員30名以上!AQ94="○",定員30名以上!AQ194&gt;=5),2,IF(AND(AQ93=1,定員30名以上!AQ94="○",定員30名以上!AQ194&lt;5),1,IF(AND(AQ93=0,定員30名以上!AQ94="○"),1,0)))</f>
        <v>0</v>
      </c>
      <c r="CL93" s="560">
        <f t="shared" si="32"/>
        <v>0</v>
      </c>
      <c r="CM93" s="560">
        <f t="shared" si="30"/>
        <v>0</v>
      </c>
      <c r="CN93" s="560">
        <f t="shared" si="31"/>
        <v>0</v>
      </c>
    </row>
    <row r="94" spans="1:92">
      <c r="A94" s="572">
        <v>87</v>
      </c>
      <c r="B94" s="573"/>
      <c r="C94" s="574">
        <f t="shared" si="40"/>
        <v>1</v>
      </c>
      <c r="D94" s="574">
        <f t="shared" si="40"/>
        <v>1</v>
      </c>
      <c r="E94" s="574">
        <f t="shared" si="40"/>
        <v>1</v>
      </c>
      <c r="F94" s="574">
        <f t="shared" si="40"/>
        <v>1</v>
      </c>
      <c r="G94" s="574">
        <f t="shared" si="40"/>
        <v>1</v>
      </c>
      <c r="H94" s="574">
        <f t="shared" si="40"/>
        <v>1</v>
      </c>
      <c r="I94" s="574">
        <f t="shared" si="40"/>
        <v>1</v>
      </c>
      <c r="J94" s="574">
        <f t="shared" si="40"/>
        <v>1</v>
      </c>
      <c r="K94" s="574">
        <f t="shared" si="40"/>
        <v>0</v>
      </c>
      <c r="L94" s="574">
        <f t="shared" si="40"/>
        <v>0</v>
      </c>
      <c r="M94" s="574">
        <f t="shared" si="40"/>
        <v>0</v>
      </c>
      <c r="N94" s="574">
        <f t="shared" si="40"/>
        <v>0</v>
      </c>
      <c r="O94" s="574">
        <f t="shared" si="40"/>
        <v>0</v>
      </c>
      <c r="P94" s="574">
        <f t="shared" si="40"/>
        <v>0</v>
      </c>
      <c r="Q94" s="574">
        <f t="shared" si="40"/>
        <v>0</v>
      </c>
      <c r="R94" s="574">
        <f t="shared" si="40"/>
        <v>0</v>
      </c>
      <c r="S94" s="574">
        <f t="shared" si="40"/>
        <v>0</v>
      </c>
      <c r="T94" s="574">
        <f t="shared" si="40"/>
        <v>0</v>
      </c>
      <c r="U94" s="574">
        <f t="shared" si="40"/>
        <v>1</v>
      </c>
      <c r="V94" s="574">
        <f t="shared" si="40"/>
        <v>1</v>
      </c>
      <c r="W94" s="574">
        <f t="shared" si="40"/>
        <v>1</v>
      </c>
      <c r="X94" s="574">
        <f t="shared" si="40"/>
        <v>1</v>
      </c>
      <c r="Y94" s="574">
        <f t="shared" si="40"/>
        <v>1</v>
      </c>
      <c r="Z94" s="574">
        <f t="shared" si="40"/>
        <v>1</v>
      </c>
      <c r="AA94" s="574">
        <f t="shared" si="40"/>
        <v>1</v>
      </c>
      <c r="AB94" s="574">
        <f t="shared" si="40"/>
        <v>0</v>
      </c>
      <c r="AC94" s="574">
        <f t="shared" si="40"/>
        <v>0</v>
      </c>
      <c r="AD94" s="574">
        <f t="shared" si="40"/>
        <v>0</v>
      </c>
      <c r="AE94" s="574">
        <f t="shared" si="40"/>
        <v>0</v>
      </c>
      <c r="AF94" s="574">
        <f t="shared" si="40"/>
        <v>0</v>
      </c>
      <c r="AG94" s="574">
        <f t="shared" si="40"/>
        <v>0</v>
      </c>
      <c r="AH94" s="574">
        <f t="shared" si="40"/>
        <v>0</v>
      </c>
      <c r="AI94" s="574">
        <f t="shared" si="40"/>
        <v>0</v>
      </c>
      <c r="AJ94" s="574">
        <f t="shared" si="40"/>
        <v>0</v>
      </c>
      <c r="AK94" s="574">
        <f t="shared" si="40"/>
        <v>0</v>
      </c>
      <c r="AL94" s="574">
        <f t="shared" si="40"/>
        <v>0</v>
      </c>
      <c r="AM94" s="574">
        <f t="shared" si="40"/>
        <v>0</v>
      </c>
      <c r="AN94" s="574">
        <f t="shared" si="40"/>
        <v>0</v>
      </c>
      <c r="AO94" s="574">
        <f t="shared" si="40"/>
        <v>0</v>
      </c>
      <c r="AP94" s="574">
        <f t="shared" si="40"/>
        <v>0</v>
      </c>
      <c r="AQ94" s="574">
        <f t="shared" si="40"/>
        <v>0</v>
      </c>
      <c r="AR94" s="572">
        <f t="shared" si="35"/>
        <v>0</v>
      </c>
      <c r="AS94" s="572">
        <f t="shared" si="36"/>
        <v>0</v>
      </c>
      <c r="AT94" s="572">
        <f t="shared" si="29"/>
        <v>0</v>
      </c>
      <c r="AV94" s="575"/>
      <c r="AW94" s="560">
        <f>IF(AND(C94=1,定員30名以上!C95="○",定員30名以上!C195&gt;=5),2,IF(AND(C94=1,定員30名以上!C95="○",定員30名以上!C195&lt;5),1,IF(AND(C94=0,定員30名以上!C95="○"),1,0)))</f>
        <v>0</v>
      </c>
      <c r="AX94" s="560">
        <f>IF(AND(D94=1,定員30名以上!D95="○",定員30名以上!D195&gt;=5),2,IF(AND(D94=1,定員30名以上!D95="○",定員30名以上!D195&lt;5),1,IF(AND(D94=0,定員30名以上!D95="○"),1,0)))</f>
        <v>0</v>
      </c>
      <c r="AY94" s="560">
        <f>IF(AND(E94=1,定員30名以上!E95="○",定員30名以上!E195&gt;=5),2,IF(AND(E94=1,定員30名以上!E95="○",定員30名以上!E195&lt;5),1,IF(AND(E94=0,定員30名以上!E95="○"),1,0)))</f>
        <v>0</v>
      </c>
      <c r="AZ94" s="560">
        <f>IF(AND(F94=1,定員30名以上!F95="○",定員30名以上!F195&gt;=5),2,IF(AND(F94=1,定員30名以上!F95="○",定員30名以上!F195&lt;5),1,IF(AND(F94=0,定員30名以上!F95="○"),1,0)))</f>
        <v>0</v>
      </c>
      <c r="BA94" s="560">
        <f>IF(AND(G94=1,定員30名以上!G95="○",定員30名以上!G195&gt;=5),2,IF(AND(G94=1,定員30名以上!G95="○",定員30名以上!G195&lt;5),1,IF(AND(G94=0,定員30名以上!G95="○"),1,0)))</f>
        <v>0</v>
      </c>
      <c r="BB94" s="560">
        <f>IF(AND(H94=1,定員30名以上!H95="○",定員30名以上!H195&gt;=5),2,IF(AND(H94=1,定員30名以上!H95="○",定員30名以上!H195&lt;5),1,IF(AND(H94=0,定員30名以上!H95="○"),1,0)))</f>
        <v>0</v>
      </c>
      <c r="BC94" s="560">
        <f>IF(AND(I94=1,定員30名以上!I95="○",定員30名以上!I195&gt;=5),2,IF(AND(I94=1,定員30名以上!I95="○",定員30名以上!I195&lt;5),1,IF(AND(I94=0,定員30名以上!I95="○"),1,0)))</f>
        <v>0</v>
      </c>
      <c r="BD94" s="560">
        <f>IF(AND(J94=1,定員30名以上!J95="○",定員30名以上!J195&gt;=5),2,IF(AND(J94=1,定員30名以上!J95="○",定員30名以上!J195&lt;5),1,IF(AND(J94=0,定員30名以上!J95="○"),1,0)))</f>
        <v>0</v>
      </c>
      <c r="BE94" s="560">
        <f>IF(AND(K94=1,定員30名以上!K95="○",定員30名以上!K195&gt;=5),2,IF(AND(K94=1,定員30名以上!K95="○",定員30名以上!K195&lt;5),1,IF(AND(K94=0,定員30名以上!K95="○"),1,0)))</f>
        <v>0</v>
      </c>
      <c r="BF94" s="560">
        <f>IF(AND(L94=1,定員30名以上!L95="○",定員30名以上!L195&gt;=5),2,IF(AND(L94=1,定員30名以上!L95="○",定員30名以上!L195&lt;5),1,IF(AND(L94=0,定員30名以上!L95="○"),1,0)))</f>
        <v>0</v>
      </c>
      <c r="BG94" s="560">
        <f>IF(AND(M94=1,定員30名以上!M95="○",定員30名以上!M195&gt;=5),2,IF(AND(M94=1,定員30名以上!M95="○",定員30名以上!M195&lt;5),1,IF(AND(M94=0,定員30名以上!M95="○"),1,0)))</f>
        <v>0</v>
      </c>
      <c r="BH94" s="560">
        <f>IF(AND(N94=1,定員30名以上!N95="○",定員30名以上!N195&gt;=5),2,IF(AND(N94=1,定員30名以上!N95="○",定員30名以上!N195&lt;5),1,IF(AND(N94=0,定員30名以上!N95="○"),1,0)))</f>
        <v>0</v>
      </c>
      <c r="BI94" s="560">
        <f>IF(AND(O94=1,定員30名以上!O95="○",定員30名以上!O195&gt;=5),2,IF(AND(O94=1,定員30名以上!O95="○",定員30名以上!O195&lt;5),1,IF(AND(O94=0,定員30名以上!O95="○"),1,0)))</f>
        <v>0</v>
      </c>
      <c r="BJ94" s="560">
        <f>IF(AND(P94=1,定員30名以上!P95="○",定員30名以上!P195&gt;=5),2,IF(AND(P94=1,定員30名以上!P95="○",定員30名以上!P195&lt;5),1,IF(AND(P94=0,定員30名以上!P95="○"),1,0)))</f>
        <v>0</v>
      </c>
      <c r="BK94" s="560">
        <f>IF(AND(Q94=1,定員30名以上!Q95="○",定員30名以上!Q195&gt;=5),2,IF(AND(Q94=1,定員30名以上!Q95="○",定員30名以上!Q195&lt;5),1,IF(AND(Q94=0,定員30名以上!Q95="○"),1,0)))</f>
        <v>0</v>
      </c>
      <c r="BL94" s="560">
        <f>IF(AND(R94=1,定員30名以上!R95="○",定員30名以上!R195&gt;=5),2,IF(AND(R94=1,定員30名以上!R95="○",定員30名以上!R195&lt;5),1,IF(AND(R94=0,定員30名以上!R95="○"),1,0)))</f>
        <v>0</v>
      </c>
      <c r="BM94" s="560">
        <f>IF(AND(S94=1,定員30名以上!S95="○",定員30名以上!S195&gt;=5),2,IF(AND(S94=1,定員30名以上!S95="○",定員30名以上!S195&lt;5),1,IF(AND(S94=0,定員30名以上!S95="○"),1,0)))</f>
        <v>0</v>
      </c>
      <c r="BN94" s="560">
        <f>IF(AND(T94=1,定員30名以上!T95="○",定員30名以上!T195&gt;=5),2,IF(AND(T94=1,定員30名以上!T95="○",定員30名以上!T195&lt;5),1,IF(AND(T94=0,定員30名以上!T95="○"),1,0)))</f>
        <v>0</v>
      </c>
      <c r="BO94" s="560">
        <f>IF(AND(U94=1,定員30名以上!U95="○",定員30名以上!U195&gt;=5),2,IF(AND(U94=1,定員30名以上!U95="○",定員30名以上!U195&lt;5),1,IF(AND(U94=0,定員30名以上!U95="○"),1,0)))</f>
        <v>0</v>
      </c>
      <c r="BP94" s="560">
        <f>IF(AND(V94=1,定員30名以上!V95="○",定員30名以上!V195&gt;=5),2,IF(AND(V94=1,定員30名以上!V95="○",定員30名以上!V195&lt;5),1,IF(AND(V94=0,定員30名以上!V95="○"),1,0)))</f>
        <v>0</v>
      </c>
      <c r="BQ94" s="560">
        <f>IF(AND(W94=1,定員30名以上!W95="○",定員30名以上!W195&gt;=5),2,IF(AND(W94=1,定員30名以上!W95="○",定員30名以上!W195&lt;5),1,IF(AND(W94=0,定員30名以上!W95="○"),1,0)))</f>
        <v>0</v>
      </c>
      <c r="BR94" s="560">
        <f>IF(AND(X94=1,定員30名以上!X95="○",定員30名以上!X195&gt;=5),2,IF(AND(X94=1,定員30名以上!X95="○",定員30名以上!X195&lt;5),1,IF(AND(X94=0,定員30名以上!X95="○"),1,0)))</f>
        <v>0</v>
      </c>
      <c r="BS94" s="560">
        <f>IF(AND(Y94=1,定員30名以上!Y95="○",定員30名以上!Y195&gt;=5),2,IF(AND(Y94=1,定員30名以上!Y95="○",定員30名以上!Y195&lt;5),1,IF(AND(Y94=0,定員30名以上!Y95="○"),1,0)))</f>
        <v>0</v>
      </c>
      <c r="BT94" s="560">
        <f>IF(AND(Z94=1,定員30名以上!Z95="○",定員30名以上!Z195&gt;=5),2,IF(AND(Z94=1,定員30名以上!Z95="○",定員30名以上!Z195&lt;5),1,IF(AND(Z94=0,定員30名以上!Z95="○"),1,0)))</f>
        <v>0</v>
      </c>
      <c r="BU94" s="560">
        <f>IF(AND(AA94=1,定員30名以上!AA95="○",定員30名以上!AA195&gt;=5),2,IF(AND(AA94=1,定員30名以上!AA95="○",定員30名以上!AA195&lt;5),1,IF(AND(AA94=0,定員30名以上!AA95="○"),1,0)))</f>
        <v>0</v>
      </c>
      <c r="BV94" s="560">
        <f>IF(AND(AB94=1,定員30名以上!AB95="○",定員30名以上!AB195&gt;=5),2,IF(AND(AB94=1,定員30名以上!AB95="○",定員30名以上!AB195&lt;5),1,IF(AND(AB94=0,定員30名以上!AB95="○"),1,0)))</f>
        <v>0</v>
      </c>
      <c r="BW94" s="560">
        <f>IF(AND(AC94=1,定員30名以上!AC95="○",定員30名以上!AC195&gt;=5),2,IF(AND(AC94=1,定員30名以上!AC95="○",定員30名以上!AC195&lt;5),1,IF(AND(AC94=0,定員30名以上!AC95="○"),1,0)))</f>
        <v>0</v>
      </c>
      <c r="BX94" s="560">
        <f>IF(AND(AD94=1,定員30名以上!AD95="○",定員30名以上!AD195&gt;=5),2,IF(AND(AD94=1,定員30名以上!AD95="○",定員30名以上!AD195&lt;5),1,IF(AND(AD94=0,定員30名以上!AD95="○"),1,0)))</f>
        <v>0</v>
      </c>
      <c r="BY94" s="560">
        <f>IF(AND(AE94=1,定員30名以上!AE95="○",定員30名以上!AE195&gt;=5),2,IF(AND(AE94=1,定員30名以上!AE95="○",定員30名以上!AE195&lt;5),1,IF(AND(AE94=0,定員30名以上!AE95="○"),1,0)))</f>
        <v>0</v>
      </c>
      <c r="BZ94" s="560">
        <f>IF(AND(AF94=1,定員30名以上!AF95="○",定員30名以上!AF195&gt;=5),2,IF(AND(AF94=1,定員30名以上!AF95="○",定員30名以上!AF195&lt;5),1,IF(AND(AF94=0,定員30名以上!AF95="○"),1,0)))</f>
        <v>0</v>
      </c>
      <c r="CA94" s="560">
        <f>IF(AND(AG94=1,定員30名以上!AG95="○",定員30名以上!AG195&gt;=5),2,IF(AND(AG94=1,定員30名以上!AG95="○",定員30名以上!AG195&lt;5),1,IF(AND(AG94=0,定員30名以上!AG95="○"),1,0)))</f>
        <v>0</v>
      </c>
      <c r="CB94" s="560">
        <f>IF(AND(AH94=1,定員30名以上!AH95="○",定員30名以上!AH195&gt;=5),2,IF(AND(AH94=1,定員30名以上!AH95="○",定員30名以上!AH195&lt;5),1,IF(AND(AH94=0,定員30名以上!AH95="○"),1,0)))</f>
        <v>0</v>
      </c>
      <c r="CC94" s="560">
        <f>IF(AND(AI94=1,定員30名以上!AI95="○",定員30名以上!AI195&gt;=5),2,IF(AND(AI94=1,定員30名以上!AI95="○",定員30名以上!AI195&lt;5),1,IF(AND(AI94=0,定員30名以上!AI95="○"),1,0)))</f>
        <v>0</v>
      </c>
      <c r="CD94" s="560">
        <f>IF(AND(AJ94=1,定員30名以上!AJ95="○",定員30名以上!AJ195&gt;=5),2,IF(AND(AJ94=1,定員30名以上!AJ95="○",定員30名以上!AJ195&lt;5),1,IF(AND(AJ94=0,定員30名以上!AJ95="○"),1,0)))</f>
        <v>0</v>
      </c>
      <c r="CE94" s="560">
        <f>IF(AND(AK94=1,定員30名以上!AK95="○",定員30名以上!AK195&gt;=5),2,IF(AND(AK94=1,定員30名以上!AK95="○",定員30名以上!AK195&lt;5),1,IF(AND(AK94=0,定員30名以上!AK95="○"),1,0)))</f>
        <v>0</v>
      </c>
      <c r="CF94" s="560">
        <f>IF(AND(AL94=1,定員30名以上!AL95="○",定員30名以上!AL195&gt;=5),2,IF(AND(AL94=1,定員30名以上!AL95="○",定員30名以上!AL195&lt;5),1,IF(AND(AL94=0,定員30名以上!AL95="○"),1,0)))</f>
        <v>0</v>
      </c>
      <c r="CG94" s="560">
        <f>IF(AND(AM94=1,定員30名以上!AM95="○",定員30名以上!AM195&gt;=5),2,IF(AND(AM94=1,定員30名以上!AM95="○",定員30名以上!AM195&lt;5),1,IF(AND(AM94=0,定員30名以上!AM95="○"),1,0)))</f>
        <v>0</v>
      </c>
      <c r="CH94" s="560">
        <f>IF(AND(AN94=1,定員30名以上!AN95="○",定員30名以上!AN195&gt;=5),2,IF(AND(AN94=1,定員30名以上!AN95="○",定員30名以上!AN195&lt;5),1,IF(AND(AN94=0,定員30名以上!AN95="○"),1,0)))</f>
        <v>0</v>
      </c>
      <c r="CI94" s="560">
        <f>IF(AND(AO94=1,定員30名以上!AO95="○",定員30名以上!AO195&gt;=5),2,IF(AND(AO94=1,定員30名以上!AO95="○",定員30名以上!AO195&lt;5),1,IF(AND(AO94=0,定員30名以上!AO95="○"),1,0)))</f>
        <v>0</v>
      </c>
      <c r="CJ94" s="560">
        <f>IF(AND(AP94=1,定員30名以上!AP95="○",定員30名以上!AP195&gt;=5),2,IF(AND(AP94=1,定員30名以上!AP95="○",定員30名以上!AP195&lt;5),1,IF(AND(AP94=0,定員30名以上!AP95="○"),1,0)))</f>
        <v>0</v>
      </c>
      <c r="CK94" s="560">
        <f>IF(AND(AQ94=1,定員30名以上!AQ95="○",定員30名以上!AQ195&gt;=5),2,IF(AND(AQ94=1,定員30名以上!AQ95="○",定員30名以上!AQ195&lt;5),1,IF(AND(AQ94=0,定員30名以上!AQ95="○"),1,0)))</f>
        <v>0</v>
      </c>
      <c r="CL94" s="560">
        <f t="shared" si="32"/>
        <v>0</v>
      </c>
      <c r="CM94" s="560">
        <f t="shared" si="30"/>
        <v>0</v>
      </c>
      <c r="CN94" s="560">
        <f t="shared" si="31"/>
        <v>0</v>
      </c>
    </row>
    <row r="95" spans="1:92">
      <c r="A95" s="572">
        <v>88</v>
      </c>
      <c r="B95" s="573"/>
      <c r="C95" s="574">
        <f t="shared" si="40"/>
        <v>1</v>
      </c>
      <c r="D95" s="574">
        <f t="shared" si="40"/>
        <v>1</v>
      </c>
      <c r="E95" s="574">
        <f t="shared" si="40"/>
        <v>1</v>
      </c>
      <c r="F95" s="574">
        <f t="shared" si="40"/>
        <v>1</v>
      </c>
      <c r="G95" s="574">
        <f t="shared" si="40"/>
        <v>1</v>
      </c>
      <c r="H95" s="574">
        <f t="shared" si="40"/>
        <v>1</v>
      </c>
      <c r="I95" s="574">
        <f t="shared" si="40"/>
        <v>1</v>
      </c>
      <c r="J95" s="574">
        <f t="shared" si="40"/>
        <v>1</v>
      </c>
      <c r="K95" s="574">
        <f t="shared" si="40"/>
        <v>0</v>
      </c>
      <c r="L95" s="574">
        <f t="shared" si="40"/>
        <v>0</v>
      </c>
      <c r="M95" s="574">
        <f t="shared" si="40"/>
        <v>0</v>
      </c>
      <c r="N95" s="574">
        <f t="shared" si="40"/>
        <v>0</v>
      </c>
      <c r="O95" s="574">
        <f t="shared" si="40"/>
        <v>0</v>
      </c>
      <c r="P95" s="574">
        <f t="shared" si="40"/>
        <v>0</v>
      </c>
      <c r="Q95" s="574">
        <f t="shared" si="40"/>
        <v>0</v>
      </c>
      <c r="R95" s="574">
        <f t="shared" si="40"/>
        <v>0</v>
      </c>
      <c r="S95" s="574">
        <f t="shared" si="40"/>
        <v>0</v>
      </c>
      <c r="T95" s="574">
        <f t="shared" si="40"/>
        <v>0</v>
      </c>
      <c r="U95" s="574">
        <f t="shared" si="40"/>
        <v>1</v>
      </c>
      <c r="V95" s="574">
        <f t="shared" si="40"/>
        <v>1</v>
      </c>
      <c r="W95" s="574">
        <f t="shared" si="40"/>
        <v>1</v>
      </c>
      <c r="X95" s="574">
        <f t="shared" si="40"/>
        <v>1</v>
      </c>
      <c r="Y95" s="574">
        <f t="shared" si="40"/>
        <v>1</v>
      </c>
      <c r="Z95" s="574">
        <f t="shared" si="40"/>
        <v>1</v>
      </c>
      <c r="AA95" s="574">
        <f t="shared" si="40"/>
        <v>1</v>
      </c>
      <c r="AB95" s="574">
        <f t="shared" si="40"/>
        <v>0</v>
      </c>
      <c r="AC95" s="574">
        <f t="shared" si="40"/>
        <v>0</v>
      </c>
      <c r="AD95" s="574">
        <f t="shared" si="40"/>
        <v>0</v>
      </c>
      <c r="AE95" s="574">
        <f t="shared" si="40"/>
        <v>0</v>
      </c>
      <c r="AF95" s="574">
        <f t="shared" si="40"/>
        <v>0</v>
      </c>
      <c r="AG95" s="574">
        <f t="shared" si="40"/>
        <v>0</v>
      </c>
      <c r="AH95" s="574">
        <f t="shared" si="40"/>
        <v>0</v>
      </c>
      <c r="AI95" s="574">
        <f t="shared" si="40"/>
        <v>0</v>
      </c>
      <c r="AJ95" s="574">
        <f t="shared" si="40"/>
        <v>0</v>
      </c>
      <c r="AK95" s="574">
        <f t="shared" si="40"/>
        <v>0</v>
      </c>
      <c r="AL95" s="574">
        <f t="shared" si="40"/>
        <v>0</v>
      </c>
      <c r="AM95" s="574">
        <f t="shared" si="40"/>
        <v>0</v>
      </c>
      <c r="AN95" s="574">
        <f t="shared" si="40"/>
        <v>0</v>
      </c>
      <c r="AO95" s="574">
        <f t="shared" si="40"/>
        <v>0</v>
      </c>
      <c r="AP95" s="574">
        <f t="shared" si="40"/>
        <v>0</v>
      </c>
      <c r="AQ95" s="574">
        <f t="shared" si="40"/>
        <v>0</v>
      </c>
      <c r="AR95" s="572">
        <f t="shared" si="35"/>
        <v>0</v>
      </c>
      <c r="AS95" s="572">
        <f t="shared" si="36"/>
        <v>0</v>
      </c>
      <c r="AT95" s="572">
        <f t="shared" si="29"/>
        <v>0</v>
      </c>
      <c r="AV95" s="575"/>
      <c r="AW95" s="560">
        <f>IF(AND(C95=1,定員30名以上!C96="○",定員30名以上!C196&gt;=5),2,IF(AND(C95=1,定員30名以上!C96="○",定員30名以上!C196&lt;5),1,IF(AND(C95=0,定員30名以上!C96="○"),1,0)))</f>
        <v>0</v>
      </c>
      <c r="AX95" s="560">
        <f>IF(AND(D95=1,定員30名以上!D96="○",定員30名以上!D196&gt;=5),2,IF(AND(D95=1,定員30名以上!D96="○",定員30名以上!D196&lt;5),1,IF(AND(D95=0,定員30名以上!D96="○"),1,0)))</f>
        <v>0</v>
      </c>
      <c r="AY95" s="560">
        <f>IF(AND(E95=1,定員30名以上!E96="○",定員30名以上!E196&gt;=5),2,IF(AND(E95=1,定員30名以上!E96="○",定員30名以上!E196&lt;5),1,IF(AND(E95=0,定員30名以上!E96="○"),1,0)))</f>
        <v>0</v>
      </c>
      <c r="AZ95" s="560">
        <f>IF(AND(F95=1,定員30名以上!F96="○",定員30名以上!F196&gt;=5),2,IF(AND(F95=1,定員30名以上!F96="○",定員30名以上!F196&lt;5),1,IF(AND(F95=0,定員30名以上!F96="○"),1,0)))</f>
        <v>0</v>
      </c>
      <c r="BA95" s="560">
        <f>IF(AND(G95=1,定員30名以上!G96="○",定員30名以上!G196&gt;=5),2,IF(AND(G95=1,定員30名以上!G96="○",定員30名以上!G196&lt;5),1,IF(AND(G95=0,定員30名以上!G96="○"),1,0)))</f>
        <v>0</v>
      </c>
      <c r="BB95" s="560">
        <f>IF(AND(H95=1,定員30名以上!H96="○",定員30名以上!H196&gt;=5),2,IF(AND(H95=1,定員30名以上!H96="○",定員30名以上!H196&lt;5),1,IF(AND(H95=0,定員30名以上!H96="○"),1,0)))</f>
        <v>0</v>
      </c>
      <c r="BC95" s="560">
        <f>IF(AND(I95=1,定員30名以上!I96="○",定員30名以上!I196&gt;=5),2,IF(AND(I95=1,定員30名以上!I96="○",定員30名以上!I196&lt;5),1,IF(AND(I95=0,定員30名以上!I96="○"),1,0)))</f>
        <v>0</v>
      </c>
      <c r="BD95" s="560">
        <f>IF(AND(J95=1,定員30名以上!J96="○",定員30名以上!J196&gt;=5),2,IF(AND(J95=1,定員30名以上!J96="○",定員30名以上!J196&lt;5),1,IF(AND(J95=0,定員30名以上!J96="○"),1,0)))</f>
        <v>0</v>
      </c>
      <c r="BE95" s="560">
        <f>IF(AND(K95=1,定員30名以上!K96="○",定員30名以上!K196&gt;=5),2,IF(AND(K95=1,定員30名以上!K96="○",定員30名以上!K196&lt;5),1,IF(AND(K95=0,定員30名以上!K96="○"),1,0)))</f>
        <v>0</v>
      </c>
      <c r="BF95" s="560">
        <f>IF(AND(L95=1,定員30名以上!L96="○",定員30名以上!L196&gt;=5),2,IF(AND(L95=1,定員30名以上!L96="○",定員30名以上!L196&lt;5),1,IF(AND(L95=0,定員30名以上!L96="○"),1,0)))</f>
        <v>0</v>
      </c>
      <c r="BG95" s="560">
        <f>IF(AND(M95=1,定員30名以上!M96="○",定員30名以上!M196&gt;=5),2,IF(AND(M95=1,定員30名以上!M96="○",定員30名以上!M196&lt;5),1,IF(AND(M95=0,定員30名以上!M96="○"),1,0)))</f>
        <v>0</v>
      </c>
      <c r="BH95" s="560">
        <f>IF(AND(N95=1,定員30名以上!N96="○",定員30名以上!N196&gt;=5),2,IF(AND(N95=1,定員30名以上!N96="○",定員30名以上!N196&lt;5),1,IF(AND(N95=0,定員30名以上!N96="○"),1,0)))</f>
        <v>0</v>
      </c>
      <c r="BI95" s="560">
        <f>IF(AND(O95=1,定員30名以上!O96="○",定員30名以上!O196&gt;=5),2,IF(AND(O95=1,定員30名以上!O96="○",定員30名以上!O196&lt;5),1,IF(AND(O95=0,定員30名以上!O96="○"),1,0)))</f>
        <v>0</v>
      </c>
      <c r="BJ95" s="560">
        <f>IF(AND(P95=1,定員30名以上!P96="○",定員30名以上!P196&gt;=5),2,IF(AND(P95=1,定員30名以上!P96="○",定員30名以上!P196&lt;5),1,IF(AND(P95=0,定員30名以上!P96="○"),1,0)))</f>
        <v>0</v>
      </c>
      <c r="BK95" s="560">
        <f>IF(AND(Q95=1,定員30名以上!Q96="○",定員30名以上!Q196&gt;=5),2,IF(AND(Q95=1,定員30名以上!Q96="○",定員30名以上!Q196&lt;5),1,IF(AND(Q95=0,定員30名以上!Q96="○"),1,0)))</f>
        <v>0</v>
      </c>
      <c r="BL95" s="560">
        <f>IF(AND(R95=1,定員30名以上!R96="○",定員30名以上!R196&gt;=5),2,IF(AND(R95=1,定員30名以上!R96="○",定員30名以上!R196&lt;5),1,IF(AND(R95=0,定員30名以上!R96="○"),1,0)))</f>
        <v>0</v>
      </c>
      <c r="BM95" s="560">
        <f>IF(AND(S95=1,定員30名以上!S96="○",定員30名以上!S196&gt;=5),2,IF(AND(S95=1,定員30名以上!S96="○",定員30名以上!S196&lt;5),1,IF(AND(S95=0,定員30名以上!S96="○"),1,0)))</f>
        <v>0</v>
      </c>
      <c r="BN95" s="560">
        <f>IF(AND(T95=1,定員30名以上!T96="○",定員30名以上!T196&gt;=5),2,IF(AND(T95=1,定員30名以上!T96="○",定員30名以上!T196&lt;5),1,IF(AND(T95=0,定員30名以上!T96="○"),1,0)))</f>
        <v>0</v>
      </c>
      <c r="BO95" s="560">
        <f>IF(AND(U95=1,定員30名以上!U96="○",定員30名以上!U196&gt;=5),2,IF(AND(U95=1,定員30名以上!U96="○",定員30名以上!U196&lt;5),1,IF(AND(U95=0,定員30名以上!U96="○"),1,0)))</f>
        <v>0</v>
      </c>
      <c r="BP95" s="560">
        <f>IF(AND(V95=1,定員30名以上!V96="○",定員30名以上!V196&gt;=5),2,IF(AND(V95=1,定員30名以上!V96="○",定員30名以上!V196&lt;5),1,IF(AND(V95=0,定員30名以上!V96="○"),1,0)))</f>
        <v>0</v>
      </c>
      <c r="BQ95" s="560">
        <f>IF(AND(W95=1,定員30名以上!W96="○",定員30名以上!W196&gt;=5),2,IF(AND(W95=1,定員30名以上!W96="○",定員30名以上!W196&lt;5),1,IF(AND(W95=0,定員30名以上!W96="○"),1,0)))</f>
        <v>0</v>
      </c>
      <c r="BR95" s="560">
        <f>IF(AND(X95=1,定員30名以上!X96="○",定員30名以上!X196&gt;=5),2,IF(AND(X95=1,定員30名以上!X96="○",定員30名以上!X196&lt;5),1,IF(AND(X95=0,定員30名以上!X96="○"),1,0)))</f>
        <v>0</v>
      </c>
      <c r="BS95" s="560">
        <f>IF(AND(Y95=1,定員30名以上!Y96="○",定員30名以上!Y196&gt;=5),2,IF(AND(Y95=1,定員30名以上!Y96="○",定員30名以上!Y196&lt;5),1,IF(AND(Y95=0,定員30名以上!Y96="○"),1,0)))</f>
        <v>0</v>
      </c>
      <c r="BT95" s="560">
        <f>IF(AND(Z95=1,定員30名以上!Z96="○",定員30名以上!Z196&gt;=5),2,IF(AND(Z95=1,定員30名以上!Z96="○",定員30名以上!Z196&lt;5),1,IF(AND(Z95=0,定員30名以上!Z96="○"),1,0)))</f>
        <v>0</v>
      </c>
      <c r="BU95" s="560">
        <f>IF(AND(AA95=1,定員30名以上!AA96="○",定員30名以上!AA196&gt;=5),2,IF(AND(AA95=1,定員30名以上!AA96="○",定員30名以上!AA196&lt;5),1,IF(AND(AA95=0,定員30名以上!AA96="○"),1,0)))</f>
        <v>0</v>
      </c>
      <c r="BV95" s="560">
        <f>IF(AND(AB95=1,定員30名以上!AB96="○",定員30名以上!AB196&gt;=5),2,IF(AND(AB95=1,定員30名以上!AB96="○",定員30名以上!AB196&lt;5),1,IF(AND(AB95=0,定員30名以上!AB96="○"),1,0)))</f>
        <v>0</v>
      </c>
      <c r="BW95" s="560">
        <f>IF(AND(AC95=1,定員30名以上!AC96="○",定員30名以上!AC196&gt;=5),2,IF(AND(AC95=1,定員30名以上!AC96="○",定員30名以上!AC196&lt;5),1,IF(AND(AC95=0,定員30名以上!AC96="○"),1,0)))</f>
        <v>0</v>
      </c>
      <c r="BX95" s="560">
        <f>IF(AND(AD95=1,定員30名以上!AD96="○",定員30名以上!AD196&gt;=5),2,IF(AND(AD95=1,定員30名以上!AD96="○",定員30名以上!AD196&lt;5),1,IF(AND(AD95=0,定員30名以上!AD96="○"),1,0)))</f>
        <v>0</v>
      </c>
      <c r="BY95" s="560">
        <f>IF(AND(AE95=1,定員30名以上!AE96="○",定員30名以上!AE196&gt;=5),2,IF(AND(AE95=1,定員30名以上!AE96="○",定員30名以上!AE196&lt;5),1,IF(AND(AE95=0,定員30名以上!AE96="○"),1,0)))</f>
        <v>0</v>
      </c>
      <c r="BZ95" s="560">
        <f>IF(AND(AF95=1,定員30名以上!AF96="○",定員30名以上!AF196&gt;=5),2,IF(AND(AF95=1,定員30名以上!AF96="○",定員30名以上!AF196&lt;5),1,IF(AND(AF95=0,定員30名以上!AF96="○"),1,0)))</f>
        <v>0</v>
      </c>
      <c r="CA95" s="560">
        <f>IF(AND(AG95=1,定員30名以上!AG96="○",定員30名以上!AG196&gt;=5),2,IF(AND(AG95=1,定員30名以上!AG96="○",定員30名以上!AG196&lt;5),1,IF(AND(AG95=0,定員30名以上!AG96="○"),1,0)))</f>
        <v>0</v>
      </c>
      <c r="CB95" s="560">
        <f>IF(AND(AH95=1,定員30名以上!AH96="○",定員30名以上!AH196&gt;=5),2,IF(AND(AH95=1,定員30名以上!AH96="○",定員30名以上!AH196&lt;5),1,IF(AND(AH95=0,定員30名以上!AH96="○"),1,0)))</f>
        <v>0</v>
      </c>
      <c r="CC95" s="560">
        <f>IF(AND(AI95=1,定員30名以上!AI96="○",定員30名以上!AI196&gt;=5),2,IF(AND(AI95=1,定員30名以上!AI96="○",定員30名以上!AI196&lt;5),1,IF(AND(AI95=0,定員30名以上!AI96="○"),1,0)))</f>
        <v>0</v>
      </c>
      <c r="CD95" s="560">
        <f>IF(AND(AJ95=1,定員30名以上!AJ96="○",定員30名以上!AJ196&gt;=5),2,IF(AND(AJ95=1,定員30名以上!AJ96="○",定員30名以上!AJ196&lt;5),1,IF(AND(AJ95=0,定員30名以上!AJ96="○"),1,0)))</f>
        <v>0</v>
      </c>
      <c r="CE95" s="560">
        <f>IF(AND(AK95=1,定員30名以上!AK96="○",定員30名以上!AK196&gt;=5),2,IF(AND(AK95=1,定員30名以上!AK96="○",定員30名以上!AK196&lt;5),1,IF(AND(AK95=0,定員30名以上!AK96="○"),1,0)))</f>
        <v>0</v>
      </c>
      <c r="CF95" s="560">
        <f>IF(AND(AL95=1,定員30名以上!AL96="○",定員30名以上!AL196&gt;=5),2,IF(AND(AL95=1,定員30名以上!AL96="○",定員30名以上!AL196&lt;5),1,IF(AND(AL95=0,定員30名以上!AL96="○"),1,0)))</f>
        <v>0</v>
      </c>
      <c r="CG95" s="560">
        <f>IF(AND(AM95=1,定員30名以上!AM96="○",定員30名以上!AM196&gt;=5),2,IF(AND(AM95=1,定員30名以上!AM96="○",定員30名以上!AM196&lt;5),1,IF(AND(AM95=0,定員30名以上!AM96="○"),1,0)))</f>
        <v>0</v>
      </c>
      <c r="CH95" s="560">
        <f>IF(AND(AN95=1,定員30名以上!AN96="○",定員30名以上!AN196&gt;=5),2,IF(AND(AN95=1,定員30名以上!AN96="○",定員30名以上!AN196&lt;5),1,IF(AND(AN95=0,定員30名以上!AN96="○"),1,0)))</f>
        <v>0</v>
      </c>
      <c r="CI95" s="560">
        <f>IF(AND(AO95=1,定員30名以上!AO96="○",定員30名以上!AO196&gt;=5),2,IF(AND(AO95=1,定員30名以上!AO96="○",定員30名以上!AO196&lt;5),1,IF(AND(AO95=0,定員30名以上!AO96="○"),1,0)))</f>
        <v>0</v>
      </c>
      <c r="CJ95" s="560">
        <f>IF(AND(AP95=1,定員30名以上!AP96="○",定員30名以上!AP196&gt;=5),2,IF(AND(AP95=1,定員30名以上!AP96="○",定員30名以上!AP196&lt;5),1,IF(AND(AP95=0,定員30名以上!AP96="○"),1,0)))</f>
        <v>0</v>
      </c>
      <c r="CK95" s="560">
        <f>IF(AND(AQ95=1,定員30名以上!AQ96="○",定員30名以上!AQ196&gt;=5),2,IF(AND(AQ95=1,定員30名以上!AQ96="○",定員30名以上!AQ196&lt;5),1,IF(AND(AQ95=0,定員30名以上!AQ96="○"),1,0)))</f>
        <v>0</v>
      </c>
      <c r="CL95" s="560">
        <f t="shared" si="32"/>
        <v>0</v>
      </c>
      <c r="CM95" s="560">
        <f t="shared" si="30"/>
        <v>0</v>
      </c>
      <c r="CN95" s="560">
        <f t="shared" si="31"/>
        <v>0</v>
      </c>
    </row>
    <row r="96" spans="1:92">
      <c r="A96" s="572">
        <v>89</v>
      </c>
      <c r="B96" s="573"/>
      <c r="C96" s="574">
        <f t="shared" si="40"/>
        <v>1</v>
      </c>
      <c r="D96" s="574">
        <f t="shared" si="40"/>
        <v>1</v>
      </c>
      <c r="E96" s="574">
        <f t="shared" si="40"/>
        <v>1</v>
      </c>
      <c r="F96" s="574">
        <f t="shared" si="40"/>
        <v>1</v>
      </c>
      <c r="G96" s="574">
        <f t="shared" si="40"/>
        <v>1</v>
      </c>
      <c r="H96" s="574">
        <f t="shared" si="40"/>
        <v>1</v>
      </c>
      <c r="I96" s="574">
        <f t="shared" si="40"/>
        <v>1</v>
      </c>
      <c r="J96" s="574">
        <f t="shared" si="40"/>
        <v>1</v>
      </c>
      <c r="K96" s="574">
        <f t="shared" si="40"/>
        <v>0</v>
      </c>
      <c r="L96" s="574">
        <f t="shared" si="40"/>
        <v>0</v>
      </c>
      <c r="M96" s="574">
        <f t="shared" si="40"/>
        <v>0</v>
      </c>
      <c r="N96" s="574">
        <f t="shared" si="40"/>
        <v>0</v>
      </c>
      <c r="O96" s="574">
        <f t="shared" si="40"/>
        <v>0</v>
      </c>
      <c r="P96" s="574">
        <f t="shared" si="40"/>
        <v>0</v>
      </c>
      <c r="Q96" s="574">
        <f t="shared" si="40"/>
        <v>0</v>
      </c>
      <c r="R96" s="574">
        <f t="shared" si="40"/>
        <v>0</v>
      </c>
      <c r="S96" s="574">
        <f t="shared" si="40"/>
        <v>0</v>
      </c>
      <c r="T96" s="574">
        <f t="shared" si="40"/>
        <v>0</v>
      </c>
      <c r="U96" s="574">
        <f t="shared" si="40"/>
        <v>1</v>
      </c>
      <c r="V96" s="574">
        <f t="shared" si="40"/>
        <v>1</v>
      </c>
      <c r="W96" s="574">
        <f t="shared" si="40"/>
        <v>1</v>
      </c>
      <c r="X96" s="574">
        <f t="shared" si="40"/>
        <v>1</v>
      </c>
      <c r="Y96" s="574">
        <f t="shared" si="40"/>
        <v>1</v>
      </c>
      <c r="Z96" s="574">
        <f t="shared" si="40"/>
        <v>1</v>
      </c>
      <c r="AA96" s="574">
        <f t="shared" si="40"/>
        <v>1</v>
      </c>
      <c r="AB96" s="574">
        <f t="shared" si="40"/>
        <v>0</v>
      </c>
      <c r="AC96" s="574">
        <f t="shared" si="40"/>
        <v>0</v>
      </c>
      <c r="AD96" s="574">
        <f t="shared" si="40"/>
        <v>0</v>
      </c>
      <c r="AE96" s="574">
        <f t="shared" si="40"/>
        <v>0</v>
      </c>
      <c r="AF96" s="574">
        <f t="shared" si="40"/>
        <v>0</v>
      </c>
      <c r="AG96" s="574">
        <f t="shared" si="40"/>
        <v>0</v>
      </c>
      <c r="AH96" s="574">
        <f t="shared" si="40"/>
        <v>0</v>
      </c>
      <c r="AI96" s="574">
        <f t="shared" si="40"/>
        <v>0</v>
      </c>
      <c r="AJ96" s="574">
        <f t="shared" si="40"/>
        <v>0</v>
      </c>
      <c r="AK96" s="574">
        <f t="shared" si="40"/>
        <v>0</v>
      </c>
      <c r="AL96" s="574">
        <f t="shared" si="40"/>
        <v>0</v>
      </c>
      <c r="AM96" s="574">
        <f t="shared" si="40"/>
        <v>0</v>
      </c>
      <c r="AN96" s="574">
        <f t="shared" si="40"/>
        <v>0</v>
      </c>
      <c r="AO96" s="574">
        <f t="shared" si="40"/>
        <v>0</v>
      </c>
      <c r="AP96" s="574">
        <f t="shared" si="40"/>
        <v>0</v>
      </c>
      <c r="AQ96" s="574">
        <f t="shared" si="40"/>
        <v>0</v>
      </c>
      <c r="AR96" s="572">
        <f t="shared" si="35"/>
        <v>0</v>
      </c>
      <c r="AS96" s="572">
        <f t="shared" si="36"/>
        <v>0</v>
      </c>
      <c r="AT96" s="572">
        <f t="shared" si="29"/>
        <v>0</v>
      </c>
      <c r="AV96" s="575"/>
      <c r="AW96" s="560">
        <f>IF(AND(C96=1,定員30名以上!C97="○",定員30名以上!C197&gt;=5),2,IF(AND(C96=1,定員30名以上!C97="○",定員30名以上!C197&lt;5),1,IF(AND(C96=0,定員30名以上!C97="○"),1,0)))</f>
        <v>0</v>
      </c>
      <c r="AX96" s="560">
        <f>IF(AND(D96=1,定員30名以上!D97="○",定員30名以上!D197&gt;=5),2,IF(AND(D96=1,定員30名以上!D97="○",定員30名以上!D197&lt;5),1,IF(AND(D96=0,定員30名以上!D97="○"),1,0)))</f>
        <v>0</v>
      </c>
      <c r="AY96" s="560">
        <f>IF(AND(E96=1,定員30名以上!E97="○",定員30名以上!E197&gt;=5),2,IF(AND(E96=1,定員30名以上!E97="○",定員30名以上!E197&lt;5),1,IF(AND(E96=0,定員30名以上!E97="○"),1,0)))</f>
        <v>0</v>
      </c>
      <c r="AZ96" s="560">
        <f>IF(AND(F96=1,定員30名以上!F97="○",定員30名以上!F197&gt;=5),2,IF(AND(F96=1,定員30名以上!F97="○",定員30名以上!F197&lt;5),1,IF(AND(F96=0,定員30名以上!F97="○"),1,0)))</f>
        <v>0</v>
      </c>
      <c r="BA96" s="560">
        <f>IF(AND(G96=1,定員30名以上!G97="○",定員30名以上!G197&gt;=5),2,IF(AND(G96=1,定員30名以上!G97="○",定員30名以上!G197&lt;5),1,IF(AND(G96=0,定員30名以上!G97="○"),1,0)))</f>
        <v>0</v>
      </c>
      <c r="BB96" s="560">
        <f>IF(AND(H96=1,定員30名以上!H97="○",定員30名以上!H197&gt;=5),2,IF(AND(H96=1,定員30名以上!H97="○",定員30名以上!H197&lt;5),1,IF(AND(H96=0,定員30名以上!H97="○"),1,0)))</f>
        <v>0</v>
      </c>
      <c r="BC96" s="560">
        <f>IF(AND(I96=1,定員30名以上!I97="○",定員30名以上!I197&gt;=5),2,IF(AND(I96=1,定員30名以上!I97="○",定員30名以上!I197&lt;5),1,IF(AND(I96=0,定員30名以上!I97="○"),1,0)))</f>
        <v>0</v>
      </c>
      <c r="BD96" s="560">
        <f>IF(AND(J96=1,定員30名以上!J97="○",定員30名以上!J197&gt;=5),2,IF(AND(J96=1,定員30名以上!J97="○",定員30名以上!J197&lt;5),1,IF(AND(J96=0,定員30名以上!J97="○"),1,0)))</f>
        <v>0</v>
      </c>
      <c r="BE96" s="560">
        <f>IF(AND(K96=1,定員30名以上!K97="○",定員30名以上!K197&gt;=5),2,IF(AND(K96=1,定員30名以上!K97="○",定員30名以上!K197&lt;5),1,IF(AND(K96=0,定員30名以上!K97="○"),1,0)))</f>
        <v>0</v>
      </c>
      <c r="BF96" s="560">
        <f>IF(AND(L96=1,定員30名以上!L97="○",定員30名以上!L197&gt;=5),2,IF(AND(L96=1,定員30名以上!L97="○",定員30名以上!L197&lt;5),1,IF(AND(L96=0,定員30名以上!L97="○"),1,0)))</f>
        <v>0</v>
      </c>
      <c r="BG96" s="560">
        <f>IF(AND(M96=1,定員30名以上!M97="○",定員30名以上!M197&gt;=5),2,IF(AND(M96=1,定員30名以上!M97="○",定員30名以上!M197&lt;5),1,IF(AND(M96=0,定員30名以上!M97="○"),1,0)))</f>
        <v>0</v>
      </c>
      <c r="BH96" s="560">
        <f>IF(AND(N96=1,定員30名以上!N97="○",定員30名以上!N197&gt;=5),2,IF(AND(N96=1,定員30名以上!N97="○",定員30名以上!N197&lt;5),1,IF(AND(N96=0,定員30名以上!N97="○"),1,0)))</f>
        <v>0</v>
      </c>
      <c r="BI96" s="560">
        <f>IF(AND(O96=1,定員30名以上!O97="○",定員30名以上!O197&gt;=5),2,IF(AND(O96=1,定員30名以上!O97="○",定員30名以上!O197&lt;5),1,IF(AND(O96=0,定員30名以上!O97="○"),1,0)))</f>
        <v>0</v>
      </c>
      <c r="BJ96" s="560">
        <f>IF(AND(P96=1,定員30名以上!P97="○",定員30名以上!P197&gt;=5),2,IF(AND(P96=1,定員30名以上!P97="○",定員30名以上!P197&lt;5),1,IF(AND(P96=0,定員30名以上!P97="○"),1,0)))</f>
        <v>0</v>
      </c>
      <c r="BK96" s="560">
        <f>IF(AND(Q96=1,定員30名以上!Q97="○",定員30名以上!Q197&gt;=5),2,IF(AND(Q96=1,定員30名以上!Q97="○",定員30名以上!Q197&lt;5),1,IF(AND(Q96=0,定員30名以上!Q97="○"),1,0)))</f>
        <v>0</v>
      </c>
      <c r="BL96" s="560">
        <f>IF(AND(R96=1,定員30名以上!R97="○",定員30名以上!R197&gt;=5),2,IF(AND(R96=1,定員30名以上!R97="○",定員30名以上!R197&lt;5),1,IF(AND(R96=0,定員30名以上!R97="○"),1,0)))</f>
        <v>0</v>
      </c>
      <c r="BM96" s="560">
        <f>IF(AND(S96=1,定員30名以上!S97="○",定員30名以上!S197&gt;=5),2,IF(AND(S96=1,定員30名以上!S97="○",定員30名以上!S197&lt;5),1,IF(AND(S96=0,定員30名以上!S97="○"),1,0)))</f>
        <v>0</v>
      </c>
      <c r="BN96" s="560">
        <f>IF(AND(T96=1,定員30名以上!T97="○",定員30名以上!T197&gt;=5),2,IF(AND(T96=1,定員30名以上!T97="○",定員30名以上!T197&lt;5),1,IF(AND(T96=0,定員30名以上!T97="○"),1,0)))</f>
        <v>0</v>
      </c>
      <c r="BO96" s="560">
        <f>IF(AND(U96=1,定員30名以上!U97="○",定員30名以上!U197&gt;=5),2,IF(AND(U96=1,定員30名以上!U97="○",定員30名以上!U197&lt;5),1,IF(AND(U96=0,定員30名以上!U97="○"),1,0)))</f>
        <v>0</v>
      </c>
      <c r="BP96" s="560">
        <f>IF(AND(V96=1,定員30名以上!V97="○",定員30名以上!V197&gt;=5),2,IF(AND(V96=1,定員30名以上!V97="○",定員30名以上!V197&lt;5),1,IF(AND(V96=0,定員30名以上!V97="○"),1,0)))</f>
        <v>0</v>
      </c>
      <c r="BQ96" s="560">
        <f>IF(AND(W96=1,定員30名以上!W97="○",定員30名以上!W197&gt;=5),2,IF(AND(W96=1,定員30名以上!W97="○",定員30名以上!W197&lt;5),1,IF(AND(W96=0,定員30名以上!W97="○"),1,0)))</f>
        <v>0</v>
      </c>
      <c r="BR96" s="560">
        <f>IF(AND(X96=1,定員30名以上!X97="○",定員30名以上!X197&gt;=5),2,IF(AND(X96=1,定員30名以上!X97="○",定員30名以上!X197&lt;5),1,IF(AND(X96=0,定員30名以上!X97="○"),1,0)))</f>
        <v>0</v>
      </c>
      <c r="BS96" s="560">
        <f>IF(AND(Y96=1,定員30名以上!Y97="○",定員30名以上!Y197&gt;=5),2,IF(AND(Y96=1,定員30名以上!Y97="○",定員30名以上!Y197&lt;5),1,IF(AND(Y96=0,定員30名以上!Y97="○"),1,0)))</f>
        <v>0</v>
      </c>
      <c r="BT96" s="560">
        <f>IF(AND(Z96=1,定員30名以上!Z97="○",定員30名以上!Z197&gt;=5),2,IF(AND(Z96=1,定員30名以上!Z97="○",定員30名以上!Z197&lt;5),1,IF(AND(Z96=0,定員30名以上!Z97="○"),1,0)))</f>
        <v>0</v>
      </c>
      <c r="BU96" s="560">
        <f>IF(AND(AA96=1,定員30名以上!AA97="○",定員30名以上!AA197&gt;=5),2,IF(AND(AA96=1,定員30名以上!AA97="○",定員30名以上!AA197&lt;5),1,IF(AND(AA96=0,定員30名以上!AA97="○"),1,0)))</f>
        <v>0</v>
      </c>
      <c r="BV96" s="560">
        <f>IF(AND(AB96=1,定員30名以上!AB97="○",定員30名以上!AB197&gt;=5),2,IF(AND(AB96=1,定員30名以上!AB97="○",定員30名以上!AB197&lt;5),1,IF(AND(AB96=0,定員30名以上!AB97="○"),1,0)))</f>
        <v>0</v>
      </c>
      <c r="BW96" s="560">
        <f>IF(AND(AC96=1,定員30名以上!AC97="○",定員30名以上!AC197&gt;=5),2,IF(AND(AC96=1,定員30名以上!AC97="○",定員30名以上!AC197&lt;5),1,IF(AND(AC96=0,定員30名以上!AC97="○"),1,0)))</f>
        <v>0</v>
      </c>
      <c r="BX96" s="560">
        <f>IF(AND(AD96=1,定員30名以上!AD97="○",定員30名以上!AD197&gt;=5),2,IF(AND(AD96=1,定員30名以上!AD97="○",定員30名以上!AD197&lt;5),1,IF(AND(AD96=0,定員30名以上!AD97="○"),1,0)))</f>
        <v>0</v>
      </c>
      <c r="BY96" s="560">
        <f>IF(AND(AE96=1,定員30名以上!AE97="○",定員30名以上!AE197&gt;=5),2,IF(AND(AE96=1,定員30名以上!AE97="○",定員30名以上!AE197&lt;5),1,IF(AND(AE96=0,定員30名以上!AE97="○"),1,0)))</f>
        <v>0</v>
      </c>
      <c r="BZ96" s="560">
        <f>IF(AND(AF96=1,定員30名以上!AF97="○",定員30名以上!AF197&gt;=5),2,IF(AND(AF96=1,定員30名以上!AF97="○",定員30名以上!AF197&lt;5),1,IF(AND(AF96=0,定員30名以上!AF97="○"),1,0)))</f>
        <v>0</v>
      </c>
      <c r="CA96" s="560">
        <f>IF(AND(AG96=1,定員30名以上!AG97="○",定員30名以上!AG197&gt;=5),2,IF(AND(AG96=1,定員30名以上!AG97="○",定員30名以上!AG197&lt;5),1,IF(AND(AG96=0,定員30名以上!AG97="○"),1,0)))</f>
        <v>0</v>
      </c>
      <c r="CB96" s="560">
        <f>IF(AND(AH96=1,定員30名以上!AH97="○",定員30名以上!AH197&gt;=5),2,IF(AND(AH96=1,定員30名以上!AH97="○",定員30名以上!AH197&lt;5),1,IF(AND(AH96=0,定員30名以上!AH97="○"),1,0)))</f>
        <v>0</v>
      </c>
      <c r="CC96" s="560">
        <f>IF(AND(AI96=1,定員30名以上!AI97="○",定員30名以上!AI197&gt;=5),2,IF(AND(AI96=1,定員30名以上!AI97="○",定員30名以上!AI197&lt;5),1,IF(AND(AI96=0,定員30名以上!AI97="○"),1,0)))</f>
        <v>0</v>
      </c>
      <c r="CD96" s="560">
        <f>IF(AND(AJ96=1,定員30名以上!AJ97="○",定員30名以上!AJ197&gt;=5),2,IF(AND(AJ96=1,定員30名以上!AJ97="○",定員30名以上!AJ197&lt;5),1,IF(AND(AJ96=0,定員30名以上!AJ97="○"),1,0)))</f>
        <v>0</v>
      </c>
      <c r="CE96" s="560">
        <f>IF(AND(AK96=1,定員30名以上!AK97="○",定員30名以上!AK197&gt;=5),2,IF(AND(AK96=1,定員30名以上!AK97="○",定員30名以上!AK197&lt;5),1,IF(AND(AK96=0,定員30名以上!AK97="○"),1,0)))</f>
        <v>0</v>
      </c>
      <c r="CF96" s="560">
        <f>IF(AND(AL96=1,定員30名以上!AL97="○",定員30名以上!AL197&gt;=5),2,IF(AND(AL96=1,定員30名以上!AL97="○",定員30名以上!AL197&lt;5),1,IF(AND(AL96=0,定員30名以上!AL97="○"),1,0)))</f>
        <v>0</v>
      </c>
      <c r="CG96" s="560">
        <f>IF(AND(AM96=1,定員30名以上!AM97="○",定員30名以上!AM197&gt;=5),2,IF(AND(AM96=1,定員30名以上!AM97="○",定員30名以上!AM197&lt;5),1,IF(AND(AM96=0,定員30名以上!AM97="○"),1,0)))</f>
        <v>0</v>
      </c>
      <c r="CH96" s="560">
        <f>IF(AND(AN96=1,定員30名以上!AN97="○",定員30名以上!AN197&gt;=5),2,IF(AND(AN96=1,定員30名以上!AN97="○",定員30名以上!AN197&lt;5),1,IF(AND(AN96=0,定員30名以上!AN97="○"),1,0)))</f>
        <v>0</v>
      </c>
      <c r="CI96" s="560">
        <f>IF(AND(AO96=1,定員30名以上!AO97="○",定員30名以上!AO197&gt;=5),2,IF(AND(AO96=1,定員30名以上!AO97="○",定員30名以上!AO197&lt;5),1,IF(AND(AO96=0,定員30名以上!AO97="○"),1,0)))</f>
        <v>0</v>
      </c>
      <c r="CJ96" s="560">
        <f>IF(AND(AP96=1,定員30名以上!AP97="○",定員30名以上!AP197&gt;=5),2,IF(AND(AP96=1,定員30名以上!AP97="○",定員30名以上!AP197&lt;5),1,IF(AND(AP96=0,定員30名以上!AP97="○"),1,0)))</f>
        <v>0</v>
      </c>
      <c r="CK96" s="560">
        <f>IF(AND(AQ96=1,定員30名以上!AQ97="○",定員30名以上!AQ197&gt;=5),2,IF(AND(AQ96=1,定員30名以上!AQ97="○",定員30名以上!AQ197&lt;5),1,IF(AND(AQ96=0,定員30名以上!AQ97="○"),1,0)))</f>
        <v>0</v>
      </c>
      <c r="CL96" s="560">
        <f t="shared" si="32"/>
        <v>0</v>
      </c>
      <c r="CM96" s="560">
        <f t="shared" si="30"/>
        <v>0</v>
      </c>
      <c r="CN96" s="560">
        <f t="shared" si="31"/>
        <v>0</v>
      </c>
    </row>
    <row r="97" spans="1:92">
      <c r="A97" s="572">
        <v>90</v>
      </c>
      <c r="B97" s="573"/>
      <c r="C97" s="574">
        <f t="shared" si="40"/>
        <v>1</v>
      </c>
      <c r="D97" s="574">
        <f t="shared" si="40"/>
        <v>1</v>
      </c>
      <c r="E97" s="574">
        <f t="shared" si="40"/>
        <v>1</v>
      </c>
      <c r="F97" s="574">
        <f t="shared" si="40"/>
        <v>1</v>
      </c>
      <c r="G97" s="574">
        <f t="shared" si="40"/>
        <v>1</v>
      </c>
      <c r="H97" s="574">
        <f t="shared" si="40"/>
        <v>1</v>
      </c>
      <c r="I97" s="574">
        <f t="shared" si="40"/>
        <v>1</v>
      </c>
      <c r="J97" s="574">
        <f t="shared" si="40"/>
        <v>1</v>
      </c>
      <c r="K97" s="574">
        <f t="shared" si="40"/>
        <v>0</v>
      </c>
      <c r="L97" s="574">
        <f t="shared" si="40"/>
        <v>0</v>
      </c>
      <c r="M97" s="574">
        <f t="shared" si="40"/>
        <v>0</v>
      </c>
      <c r="N97" s="574">
        <f t="shared" si="40"/>
        <v>0</v>
      </c>
      <c r="O97" s="574">
        <f t="shared" si="40"/>
        <v>0</v>
      </c>
      <c r="P97" s="574">
        <f t="shared" si="40"/>
        <v>0</v>
      </c>
      <c r="Q97" s="574">
        <f t="shared" si="40"/>
        <v>0</v>
      </c>
      <c r="R97" s="574">
        <f t="shared" si="40"/>
        <v>0</v>
      </c>
      <c r="S97" s="574">
        <f t="shared" si="40"/>
        <v>0</v>
      </c>
      <c r="T97" s="574">
        <f t="shared" si="40"/>
        <v>0</v>
      </c>
      <c r="U97" s="574">
        <f t="shared" si="40"/>
        <v>1</v>
      </c>
      <c r="V97" s="574">
        <f t="shared" si="40"/>
        <v>1</v>
      </c>
      <c r="W97" s="574">
        <f t="shared" si="40"/>
        <v>1</v>
      </c>
      <c r="X97" s="574">
        <f t="shared" si="40"/>
        <v>1</v>
      </c>
      <c r="Y97" s="574">
        <f t="shared" si="40"/>
        <v>1</v>
      </c>
      <c r="Z97" s="574">
        <f t="shared" si="40"/>
        <v>1</v>
      </c>
      <c r="AA97" s="574">
        <f t="shared" si="40"/>
        <v>1</v>
      </c>
      <c r="AB97" s="574">
        <f t="shared" si="40"/>
        <v>0</v>
      </c>
      <c r="AC97" s="574">
        <f t="shared" si="40"/>
        <v>0</v>
      </c>
      <c r="AD97" s="574">
        <f t="shared" si="40"/>
        <v>0</v>
      </c>
      <c r="AE97" s="574">
        <f t="shared" si="40"/>
        <v>0</v>
      </c>
      <c r="AF97" s="574">
        <f t="shared" si="40"/>
        <v>0</v>
      </c>
      <c r="AG97" s="574">
        <f t="shared" si="40"/>
        <v>0</v>
      </c>
      <c r="AH97" s="574">
        <f t="shared" si="40"/>
        <v>0</v>
      </c>
      <c r="AI97" s="574">
        <f t="shared" si="40"/>
        <v>0</v>
      </c>
      <c r="AJ97" s="574">
        <f t="shared" si="40"/>
        <v>0</v>
      </c>
      <c r="AK97" s="574">
        <f t="shared" si="40"/>
        <v>0</v>
      </c>
      <c r="AL97" s="574">
        <f t="shared" si="40"/>
        <v>0</v>
      </c>
      <c r="AM97" s="574">
        <f t="shared" si="40"/>
        <v>0</v>
      </c>
      <c r="AN97" s="574">
        <f t="shared" si="40"/>
        <v>0</v>
      </c>
      <c r="AO97" s="574">
        <f t="shared" si="40"/>
        <v>0</v>
      </c>
      <c r="AP97" s="574">
        <f t="shared" si="40"/>
        <v>0</v>
      </c>
      <c r="AQ97" s="574">
        <f t="shared" si="40"/>
        <v>0</v>
      </c>
      <c r="AR97" s="572">
        <f t="shared" si="35"/>
        <v>0</v>
      </c>
      <c r="AS97" s="572">
        <f t="shared" si="36"/>
        <v>0</v>
      </c>
      <c r="AT97" s="572">
        <f t="shared" si="29"/>
        <v>0</v>
      </c>
      <c r="AV97" s="575"/>
      <c r="AW97" s="560">
        <f>IF(AND(C97=1,定員30名以上!C98="○",定員30名以上!C198&gt;=5),2,IF(AND(C97=1,定員30名以上!C98="○",定員30名以上!C198&lt;5),1,IF(AND(C97=0,定員30名以上!C98="○"),1,0)))</f>
        <v>0</v>
      </c>
      <c r="AX97" s="560">
        <f>IF(AND(D97=1,定員30名以上!D98="○",定員30名以上!D198&gt;=5),2,IF(AND(D97=1,定員30名以上!D98="○",定員30名以上!D198&lt;5),1,IF(AND(D97=0,定員30名以上!D98="○"),1,0)))</f>
        <v>0</v>
      </c>
      <c r="AY97" s="560">
        <f>IF(AND(E97=1,定員30名以上!E98="○",定員30名以上!E198&gt;=5),2,IF(AND(E97=1,定員30名以上!E98="○",定員30名以上!E198&lt;5),1,IF(AND(E97=0,定員30名以上!E98="○"),1,0)))</f>
        <v>0</v>
      </c>
      <c r="AZ97" s="560">
        <f>IF(AND(F97=1,定員30名以上!F98="○",定員30名以上!F198&gt;=5),2,IF(AND(F97=1,定員30名以上!F98="○",定員30名以上!F198&lt;5),1,IF(AND(F97=0,定員30名以上!F98="○"),1,0)))</f>
        <v>0</v>
      </c>
      <c r="BA97" s="560">
        <f>IF(AND(G97=1,定員30名以上!G98="○",定員30名以上!G198&gt;=5),2,IF(AND(G97=1,定員30名以上!G98="○",定員30名以上!G198&lt;5),1,IF(AND(G97=0,定員30名以上!G98="○"),1,0)))</f>
        <v>0</v>
      </c>
      <c r="BB97" s="560">
        <f>IF(AND(H97=1,定員30名以上!H98="○",定員30名以上!H198&gt;=5),2,IF(AND(H97=1,定員30名以上!H98="○",定員30名以上!H198&lt;5),1,IF(AND(H97=0,定員30名以上!H98="○"),1,0)))</f>
        <v>0</v>
      </c>
      <c r="BC97" s="560">
        <f>IF(AND(I97=1,定員30名以上!I98="○",定員30名以上!I198&gt;=5),2,IF(AND(I97=1,定員30名以上!I98="○",定員30名以上!I198&lt;5),1,IF(AND(I97=0,定員30名以上!I98="○"),1,0)))</f>
        <v>0</v>
      </c>
      <c r="BD97" s="560">
        <f>IF(AND(J97=1,定員30名以上!J98="○",定員30名以上!J198&gt;=5),2,IF(AND(J97=1,定員30名以上!J98="○",定員30名以上!J198&lt;5),1,IF(AND(J97=0,定員30名以上!J98="○"),1,0)))</f>
        <v>0</v>
      </c>
      <c r="BE97" s="560">
        <f>IF(AND(K97=1,定員30名以上!K98="○",定員30名以上!K198&gt;=5),2,IF(AND(K97=1,定員30名以上!K98="○",定員30名以上!K198&lt;5),1,IF(AND(K97=0,定員30名以上!K98="○"),1,0)))</f>
        <v>0</v>
      </c>
      <c r="BF97" s="560">
        <f>IF(AND(L97=1,定員30名以上!L98="○",定員30名以上!L198&gt;=5),2,IF(AND(L97=1,定員30名以上!L98="○",定員30名以上!L198&lt;5),1,IF(AND(L97=0,定員30名以上!L98="○"),1,0)))</f>
        <v>0</v>
      </c>
      <c r="BG97" s="560">
        <f>IF(AND(M97=1,定員30名以上!M98="○",定員30名以上!M198&gt;=5),2,IF(AND(M97=1,定員30名以上!M98="○",定員30名以上!M198&lt;5),1,IF(AND(M97=0,定員30名以上!M98="○"),1,0)))</f>
        <v>0</v>
      </c>
      <c r="BH97" s="560">
        <f>IF(AND(N97=1,定員30名以上!N98="○",定員30名以上!N198&gt;=5),2,IF(AND(N97=1,定員30名以上!N98="○",定員30名以上!N198&lt;5),1,IF(AND(N97=0,定員30名以上!N98="○"),1,0)))</f>
        <v>0</v>
      </c>
      <c r="BI97" s="560">
        <f>IF(AND(O97=1,定員30名以上!O98="○",定員30名以上!O198&gt;=5),2,IF(AND(O97=1,定員30名以上!O98="○",定員30名以上!O198&lt;5),1,IF(AND(O97=0,定員30名以上!O98="○"),1,0)))</f>
        <v>0</v>
      </c>
      <c r="BJ97" s="560">
        <f>IF(AND(P97=1,定員30名以上!P98="○",定員30名以上!P198&gt;=5),2,IF(AND(P97=1,定員30名以上!P98="○",定員30名以上!P198&lt;5),1,IF(AND(P97=0,定員30名以上!P98="○"),1,0)))</f>
        <v>0</v>
      </c>
      <c r="BK97" s="560">
        <f>IF(AND(Q97=1,定員30名以上!Q98="○",定員30名以上!Q198&gt;=5),2,IF(AND(Q97=1,定員30名以上!Q98="○",定員30名以上!Q198&lt;5),1,IF(AND(Q97=0,定員30名以上!Q98="○"),1,0)))</f>
        <v>0</v>
      </c>
      <c r="BL97" s="560">
        <f>IF(AND(R97=1,定員30名以上!R98="○",定員30名以上!R198&gt;=5),2,IF(AND(R97=1,定員30名以上!R98="○",定員30名以上!R198&lt;5),1,IF(AND(R97=0,定員30名以上!R98="○"),1,0)))</f>
        <v>0</v>
      </c>
      <c r="BM97" s="560">
        <f>IF(AND(S97=1,定員30名以上!S98="○",定員30名以上!S198&gt;=5),2,IF(AND(S97=1,定員30名以上!S98="○",定員30名以上!S198&lt;5),1,IF(AND(S97=0,定員30名以上!S98="○"),1,0)))</f>
        <v>0</v>
      </c>
      <c r="BN97" s="560">
        <f>IF(AND(T97=1,定員30名以上!T98="○",定員30名以上!T198&gt;=5),2,IF(AND(T97=1,定員30名以上!T98="○",定員30名以上!T198&lt;5),1,IF(AND(T97=0,定員30名以上!T98="○"),1,0)))</f>
        <v>0</v>
      </c>
      <c r="BO97" s="560">
        <f>IF(AND(U97=1,定員30名以上!U98="○",定員30名以上!U198&gt;=5),2,IF(AND(U97=1,定員30名以上!U98="○",定員30名以上!U198&lt;5),1,IF(AND(U97=0,定員30名以上!U98="○"),1,0)))</f>
        <v>0</v>
      </c>
      <c r="BP97" s="560">
        <f>IF(AND(V97=1,定員30名以上!V98="○",定員30名以上!V198&gt;=5),2,IF(AND(V97=1,定員30名以上!V98="○",定員30名以上!V198&lt;5),1,IF(AND(V97=0,定員30名以上!V98="○"),1,0)))</f>
        <v>0</v>
      </c>
      <c r="BQ97" s="560">
        <f>IF(AND(W97=1,定員30名以上!W98="○",定員30名以上!W198&gt;=5),2,IF(AND(W97=1,定員30名以上!W98="○",定員30名以上!W198&lt;5),1,IF(AND(W97=0,定員30名以上!W98="○"),1,0)))</f>
        <v>0</v>
      </c>
      <c r="BR97" s="560">
        <f>IF(AND(X97=1,定員30名以上!X98="○",定員30名以上!X198&gt;=5),2,IF(AND(X97=1,定員30名以上!X98="○",定員30名以上!X198&lt;5),1,IF(AND(X97=0,定員30名以上!X98="○"),1,0)))</f>
        <v>0</v>
      </c>
      <c r="BS97" s="560">
        <f>IF(AND(Y97=1,定員30名以上!Y98="○",定員30名以上!Y198&gt;=5),2,IF(AND(Y97=1,定員30名以上!Y98="○",定員30名以上!Y198&lt;5),1,IF(AND(Y97=0,定員30名以上!Y98="○"),1,0)))</f>
        <v>0</v>
      </c>
      <c r="BT97" s="560">
        <f>IF(AND(Z97=1,定員30名以上!Z98="○",定員30名以上!Z198&gt;=5),2,IF(AND(Z97=1,定員30名以上!Z98="○",定員30名以上!Z198&lt;5),1,IF(AND(Z97=0,定員30名以上!Z98="○"),1,0)))</f>
        <v>0</v>
      </c>
      <c r="BU97" s="560">
        <f>IF(AND(AA97=1,定員30名以上!AA98="○",定員30名以上!AA198&gt;=5),2,IF(AND(AA97=1,定員30名以上!AA98="○",定員30名以上!AA198&lt;5),1,IF(AND(AA97=0,定員30名以上!AA98="○"),1,0)))</f>
        <v>0</v>
      </c>
      <c r="BV97" s="560">
        <f>IF(AND(AB97=1,定員30名以上!AB98="○",定員30名以上!AB198&gt;=5),2,IF(AND(AB97=1,定員30名以上!AB98="○",定員30名以上!AB198&lt;5),1,IF(AND(AB97=0,定員30名以上!AB98="○"),1,0)))</f>
        <v>0</v>
      </c>
      <c r="BW97" s="560">
        <f>IF(AND(AC97=1,定員30名以上!AC98="○",定員30名以上!AC198&gt;=5),2,IF(AND(AC97=1,定員30名以上!AC98="○",定員30名以上!AC198&lt;5),1,IF(AND(AC97=0,定員30名以上!AC98="○"),1,0)))</f>
        <v>0</v>
      </c>
      <c r="BX97" s="560">
        <f>IF(AND(AD97=1,定員30名以上!AD98="○",定員30名以上!AD198&gt;=5),2,IF(AND(AD97=1,定員30名以上!AD98="○",定員30名以上!AD198&lt;5),1,IF(AND(AD97=0,定員30名以上!AD98="○"),1,0)))</f>
        <v>0</v>
      </c>
      <c r="BY97" s="560">
        <f>IF(AND(AE97=1,定員30名以上!AE98="○",定員30名以上!AE198&gt;=5),2,IF(AND(AE97=1,定員30名以上!AE98="○",定員30名以上!AE198&lt;5),1,IF(AND(AE97=0,定員30名以上!AE98="○"),1,0)))</f>
        <v>0</v>
      </c>
      <c r="BZ97" s="560">
        <f>IF(AND(AF97=1,定員30名以上!AF98="○",定員30名以上!AF198&gt;=5),2,IF(AND(AF97=1,定員30名以上!AF98="○",定員30名以上!AF198&lt;5),1,IF(AND(AF97=0,定員30名以上!AF98="○"),1,0)))</f>
        <v>0</v>
      </c>
      <c r="CA97" s="560">
        <f>IF(AND(AG97=1,定員30名以上!AG98="○",定員30名以上!AG198&gt;=5),2,IF(AND(AG97=1,定員30名以上!AG98="○",定員30名以上!AG198&lt;5),1,IF(AND(AG97=0,定員30名以上!AG98="○"),1,0)))</f>
        <v>0</v>
      </c>
      <c r="CB97" s="560">
        <f>IF(AND(AH97=1,定員30名以上!AH98="○",定員30名以上!AH198&gt;=5),2,IF(AND(AH97=1,定員30名以上!AH98="○",定員30名以上!AH198&lt;5),1,IF(AND(AH97=0,定員30名以上!AH98="○"),1,0)))</f>
        <v>0</v>
      </c>
      <c r="CC97" s="560">
        <f>IF(AND(AI97=1,定員30名以上!AI98="○",定員30名以上!AI198&gt;=5),2,IF(AND(AI97=1,定員30名以上!AI98="○",定員30名以上!AI198&lt;5),1,IF(AND(AI97=0,定員30名以上!AI98="○"),1,0)))</f>
        <v>0</v>
      </c>
      <c r="CD97" s="560">
        <f>IF(AND(AJ97=1,定員30名以上!AJ98="○",定員30名以上!AJ198&gt;=5),2,IF(AND(AJ97=1,定員30名以上!AJ98="○",定員30名以上!AJ198&lt;5),1,IF(AND(AJ97=0,定員30名以上!AJ98="○"),1,0)))</f>
        <v>0</v>
      </c>
      <c r="CE97" s="560">
        <f>IF(AND(AK97=1,定員30名以上!AK98="○",定員30名以上!AK198&gt;=5),2,IF(AND(AK97=1,定員30名以上!AK98="○",定員30名以上!AK198&lt;5),1,IF(AND(AK97=0,定員30名以上!AK98="○"),1,0)))</f>
        <v>0</v>
      </c>
      <c r="CF97" s="560">
        <f>IF(AND(AL97=1,定員30名以上!AL98="○",定員30名以上!AL198&gt;=5),2,IF(AND(AL97=1,定員30名以上!AL98="○",定員30名以上!AL198&lt;5),1,IF(AND(AL97=0,定員30名以上!AL98="○"),1,0)))</f>
        <v>0</v>
      </c>
      <c r="CG97" s="560">
        <f>IF(AND(AM97=1,定員30名以上!AM98="○",定員30名以上!AM198&gt;=5),2,IF(AND(AM97=1,定員30名以上!AM98="○",定員30名以上!AM198&lt;5),1,IF(AND(AM97=0,定員30名以上!AM98="○"),1,0)))</f>
        <v>0</v>
      </c>
      <c r="CH97" s="560">
        <f>IF(AND(AN97=1,定員30名以上!AN98="○",定員30名以上!AN198&gt;=5),2,IF(AND(AN97=1,定員30名以上!AN98="○",定員30名以上!AN198&lt;5),1,IF(AND(AN97=0,定員30名以上!AN98="○"),1,0)))</f>
        <v>0</v>
      </c>
      <c r="CI97" s="560">
        <f>IF(AND(AO97=1,定員30名以上!AO98="○",定員30名以上!AO198&gt;=5),2,IF(AND(AO97=1,定員30名以上!AO98="○",定員30名以上!AO198&lt;5),1,IF(AND(AO97=0,定員30名以上!AO98="○"),1,0)))</f>
        <v>0</v>
      </c>
      <c r="CJ97" s="560">
        <f>IF(AND(AP97=1,定員30名以上!AP98="○",定員30名以上!AP198&gt;=5),2,IF(AND(AP97=1,定員30名以上!AP98="○",定員30名以上!AP198&lt;5),1,IF(AND(AP97=0,定員30名以上!AP98="○"),1,0)))</f>
        <v>0</v>
      </c>
      <c r="CK97" s="560">
        <f>IF(AND(AQ97=1,定員30名以上!AQ98="○",定員30名以上!AQ198&gt;=5),2,IF(AND(AQ97=1,定員30名以上!AQ98="○",定員30名以上!AQ198&lt;5),1,IF(AND(AQ97=0,定員30名以上!AQ98="○"),1,0)))</f>
        <v>0</v>
      </c>
      <c r="CL97" s="560">
        <f t="shared" si="32"/>
        <v>0</v>
      </c>
      <c r="CM97" s="560">
        <f t="shared" si="30"/>
        <v>0</v>
      </c>
      <c r="CN97" s="560">
        <f t="shared" si="31"/>
        <v>0</v>
      </c>
    </row>
    <row r="98" spans="1:92">
      <c r="A98" s="572">
        <v>91</v>
      </c>
      <c r="B98" s="573"/>
      <c r="C98" s="574">
        <f t="shared" si="40"/>
        <v>1</v>
      </c>
      <c r="D98" s="574">
        <f t="shared" si="40"/>
        <v>1</v>
      </c>
      <c r="E98" s="574">
        <f t="shared" si="40"/>
        <v>1</v>
      </c>
      <c r="F98" s="574">
        <f t="shared" si="40"/>
        <v>1</v>
      </c>
      <c r="G98" s="574">
        <f t="shared" si="40"/>
        <v>1</v>
      </c>
      <c r="H98" s="574">
        <f t="shared" si="40"/>
        <v>1</v>
      </c>
      <c r="I98" s="574">
        <f t="shared" si="40"/>
        <v>1</v>
      </c>
      <c r="J98" s="574">
        <f t="shared" si="40"/>
        <v>1</v>
      </c>
      <c r="K98" s="574">
        <f t="shared" si="40"/>
        <v>0</v>
      </c>
      <c r="L98" s="574">
        <f t="shared" ref="L98:AQ98" si="41">IF(OR(AND(44626&gt;=L199,L199&gt;=44588),AND(45382&gt;=L199,L199&gt;=44659)),1,0)</f>
        <v>0</v>
      </c>
      <c r="M98" s="574">
        <f t="shared" si="41"/>
        <v>0</v>
      </c>
      <c r="N98" s="574">
        <f t="shared" si="41"/>
        <v>0</v>
      </c>
      <c r="O98" s="574">
        <f t="shared" si="41"/>
        <v>0</v>
      </c>
      <c r="P98" s="574">
        <f t="shared" si="41"/>
        <v>0</v>
      </c>
      <c r="Q98" s="574">
        <f t="shared" si="41"/>
        <v>0</v>
      </c>
      <c r="R98" s="574">
        <f t="shared" si="41"/>
        <v>0</v>
      </c>
      <c r="S98" s="574">
        <f t="shared" si="41"/>
        <v>0</v>
      </c>
      <c r="T98" s="574">
        <f t="shared" si="41"/>
        <v>0</v>
      </c>
      <c r="U98" s="574">
        <f t="shared" si="41"/>
        <v>1</v>
      </c>
      <c r="V98" s="574">
        <f t="shared" si="41"/>
        <v>1</v>
      </c>
      <c r="W98" s="574">
        <f t="shared" si="41"/>
        <v>1</v>
      </c>
      <c r="X98" s="574">
        <f t="shared" si="41"/>
        <v>1</v>
      </c>
      <c r="Y98" s="574">
        <f t="shared" si="41"/>
        <v>1</v>
      </c>
      <c r="Z98" s="574">
        <f t="shared" si="41"/>
        <v>1</v>
      </c>
      <c r="AA98" s="574">
        <f t="shared" si="41"/>
        <v>1</v>
      </c>
      <c r="AB98" s="574">
        <f t="shared" si="41"/>
        <v>0</v>
      </c>
      <c r="AC98" s="574">
        <f t="shared" si="41"/>
        <v>0</v>
      </c>
      <c r="AD98" s="574">
        <f t="shared" si="41"/>
        <v>0</v>
      </c>
      <c r="AE98" s="574">
        <f t="shared" si="41"/>
        <v>0</v>
      </c>
      <c r="AF98" s="574">
        <f t="shared" si="41"/>
        <v>0</v>
      </c>
      <c r="AG98" s="574">
        <f t="shared" si="41"/>
        <v>0</v>
      </c>
      <c r="AH98" s="574">
        <f t="shared" si="41"/>
        <v>0</v>
      </c>
      <c r="AI98" s="574">
        <f t="shared" si="41"/>
        <v>0</v>
      </c>
      <c r="AJ98" s="574">
        <f t="shared" si="41"/>
        <v>0</v>
      </c>
      <c r="AK98" s="574">
        <f t="shared" si="41"/>
        <v>0</v>
      </c>
      <c r="AL98" s="574">
        <f t="shared" si="41"/>
        <v>0</v>
      </c>
      <c r="AM98" s="574">
        <f t="shared" si="41"/>
        <v>0</v>
      </c>
      <c r="AN98" s="574">
        <f t="shared" si="41"/>
        <v>0</v>
      </c>
      <c r="AO98" s="574">
        <f t="shared" si="41"/>
        <v>0</v>
      </c>
      <c r="AP98" s="574">
        <f t="shared" si="41"/>
        <v>0</v>
      </c>
      <c r="AQ98" s="574">
        <f t="shared" si="41"/>
        <v>0</v>
      </c>
      <c r="AR98" s="572">
        <f t="shared" si="35"/>
        <v>0</v>
      </c>
      <c r="AS98" s="572">
        <f t="shared" si="36"/>
        <v>0</v>
      </c>
      <c r="AT98" s="572">
        <f t="shared" si="29"/>
        <v>0</v>
      </c>
      <c r="AV98" s="575"/>
      <c r="AW98" s="560">
        <f>IF(AND(C98=1,定員30名以上!C99="○",定員30名以上!C199&gt;=5),2,IF(AND(C98=1,定員30名以上!C99="○",定員30名以上!C199&lt;5),1,IF(AND(C98=0,定員30名以上!C99="○"),1,0)))</f>
        <v>0</v>
      </c>
      <c r="AX98" s="560">
        <f>IF(AND(D98=1,定員30名以上!D99="○",定員30名以上!D199&gt;=5),2,IF(AND(D98=1,定員30名以上!D99="○",定員30名以上!D199&lt;5),1,IF(AND(D98=0,定員30名以上!D99="○"),1,0)))</f>
        <v>0</v>
      </c>
      <c r="AY98" s="560">
        <f>IF(AND(E98=1,定員30名以上!E99="○",定員30名以上!E199&gt;=5),2,IF(AND(E98=1,定員30名以上!E99="○",定員30名以上!E199&lt;5),1,IF(AND(E98=0,定員30名以上!E99="○"),1,0)))</f>
        <v>0</v>
      </c>
      <c r="AZ98" s="560">
        <f>IF(AND(F98=1,定員30名以上!F99="○",定員30名以上!F199&gt;=5),2,IF(AND(F98=1,定員30名以上!F99="○",定員30名以上!F199&lt;5),1,IF(AND(F98=0,定員30名以上!F99="○"),1,0)))</f>
        <v>0</v>
      </c>
      <c r="BA98" s="560">
        <f>IF(AND(G98=1,定員30名以上!G99="○",定員30名以上!G199&gt;=5),2,IF(AND(G98=1,定員30名以上!G99="○",定員30名以上!G199&lt;5),1,IF(AND(G98=0,定員30名以上!G99="○"),1,0)))</f>
        <v>0</v>
      </c>
      <c r="BB98" s="560">
        <f>IF(AND(H98=1,定員30名以上!H99="○",定員30名以上!H199&gt;=5),2,IF(AND(H98=1,定員30名以上!H99="○",定員30名以上!H199&lt;5),1,IF(AND(H98=0,定員30名以上!H99="○"),1,0)))</f>
        <v>0</v>
      </c>
      <c r="BC98" s="560">
        <f>IF(AND(I98=1,定員30名以上!I99="○",定員30名以上!I199&gt;=5),2,IF(AND(I98=1,定員30名以上!I99="○",定員30名以上!I199&lt;5),1,IF(AND(I98=0,定員30名以上!I99="○"),1,0)))</f>
        <v>0</v>
      </c>
      <c r="BD98" s="560">
        <f>IF(AND(J98=1,定員30名以上!J99="○",定員30名以上!J199&gt;=5),2,IF(AND(J98=1,定員30名以上!J99="○",定員30名以上!J199&lt;5),1,IF(AND(J98=0,定員30名以上!J99="○"),1,0)))</f>
        <v>0</v>
      </c>
      <c r="BE98" s="560">
        <f>IF(AND(K98=1,定員30名以上!K99="○",定員30名以上!K199&gt;=5),2,IF(AND(K98=1,定員30名以上!K99="○",定員30名以上!K199&lt;5),1,IF(AND(K98=0,定員30名以上!K99="○"),1,0)))</f>
        <v>0</v>
      </c>
      <c r="BF98" s="560">
        <f>IF(AND(L98=1,定員30名以上!L99="○",定員30名以上!L199&gt;=5),2,IF(AND(L98=1,定員30名以上!L99="○",定員30名以上!L199&lt;5),1,IF(AND(L98=0,定員30名以上!L99="○"),1,0)))</f>
        <v>0</v>
      </c>
      <c r="BG98" s="560">
        <f>IF(AND(M98=1,定員30名以上!M99="○",定員30名以上!M199&gt;=5),2,IF(AND(M98=1,定員30名以上!M99="○",定員30名以上!M199&lt;5),1,IF(AND(M98=0,定員30名以上!M99="○"),1,0)))</f>
        <v>0</v>
      </c>
      <c r="BH98" s="560">
        <f>IF(AND(N98=1,定員30名以上!N99="○",定員30名以上!N199&gt;=5),2,IF(AND(N98=1,定員30名以上!N99="○",定員30名以上!N199&lt;5),1,IF(AND(N98=0,定員30名以上!N99="○"),1,0)))</f>
        <v>0</v>
      </c>
      <c r="BI98" s="560">
        <f>IF(AND(O98=1,定員30名以上!O99="○",定員30名以上!O199&gt;=5),2,IF(AND(O98=1,定員30名以上!O99="○",定員30名以上!O199&lt;5),1,IF(AND(O98=0,定員30名以上!O99="○"),1,0)))</f>
        <v>0</v>
      </c>
      <c r="BJ98" s="560">
        <f>IF(AND(P98=1,定員30名以上!P99="○",定員30名以上!P199&gt;=5),2,IF(AND(P98=1,定員30名以上!P99="○",定員30名以上!P199&lt;5),1,IF(AND(P98=0,定員30名以上!P99="○"),1,0)))</f>
        <v>0</v>
      </c>
      <c r="BK98" s="560">
        <f>IF(AND(Q98=1,定員30名以上!Q99="○",定員30名以上!Q199&gt;=5),2,IF(AND(Q98=1,定員30名以上!Q99="○",定員30名以上!Q199&lt;5),1,IF(AND(Q98=0,定員30名以上!Q99="○"),1,0)))</f>
        <v>0</v>
      </c>
      <c r="BL98" s="560">
        <f>IF(AND(R98=1,定員30名以上!R99="○",定員30名以上!R199&gt;=5),2,IF(AND(R98=1,定員30名以上!R99="○",定員30名以上!R199&lt;5),1,IF(AND(R98=0,定員30名以上!R99="○"),1,0)))</f>
        <v>0</v>
      </c>
      <c r="BM98" s="560">
        <f>IF(AND(S98=1,定員30名以上!S99="○",定員30名以上!S199&gt;=5),2,IF(AND(S98=1,定員30名以上!S99="○",定員30名以上!S199&lt;5),1,IF(AND(S98=0,定員30名以上!S99="○"),1,0)))</f>
        <v>0</v>
      </c>
      <c r="BN98" s="560">
        <f>IF(AND(T98=1,定員30名以上!T99="○",定員30名以上!T199&gt;=5),2,IF(AND(T98=1,定員30名以上!T99="○",定員30名以上!T199&lt;5),1,IF(AND(T98=0,定員30名以上!T99="○"),1,0)))</f>
        <v>0</v>
      </c>
      <c r="BO98" s="560">
        <f>IF(AND(U98=1,定員30名以上!U99="○",定員30名以上!U199&gt;=5),2,IF(AND(U98=1,定員30名以上!U99="○",定員30名以上!U199&lt;5),1,IF(AND(U98=0,定員30名以上!U99="○"),1,0)))</f>
        <v>0</v>
      </c>
      <c r="BP98" s="560">
        <f>IF(AND(V98=1,定員30名以上!V99="○",定員30名以上!V199&gt;=5),2,IF(AND(V98=1,定員30名以上!V99="○",定員30名以上!V199&lt;5),1,IF(AND(V98=0,定員30名以上!V99="○"),1,0)))</f>
        <v>0</v>
      </c>
      <c r="BQ98" s="560">
        <f>IF(AND(W98=1,定員30名以上!W99="○",定員30名以上!W199&gt;=5),2,IF(AND(W98=1,定員30名以上!W99="○",定員30名以上!W199&lt;5),1,IF(AND(W98=0,定員30名以上!W99="○"),1,0)))</f>
        <v>0</v>
      </c>
      <c r="BR98" s="560">
        <f>IF(AND(X98=1,定員30名以上!X99="○",定員30名以上!X199&gt;=5),2,IF(AND(X98=1,定員30名以上!X99="○",定員30名以上!X199&lt;5),1,IF(AND(X98=0,定員30名以上!X99="○"),1,0)))</f>
        <v>0</v>
      </c>
      <c r="BS98" s="560">
        <f>IF(AND(Y98=1,定員30名以上!Y99="○",定員30名以上!Y199&gt;=5),2,IF(AND(Y98=1,定員30名以上!Y99="○",定員30名以上!Y199&lt;5),1,IF(AND(Y98=0,定員30名以上!Y99="○"),1,0)))</f>
        <v>0</v>
      </c>
      <c r="BT98" s="560">
        <f>IF(AND(Z98=1,定員30名以上!Z99="○",定員30名以上!Z199&gt;=5),2,IF(AND(Z98=1,定員30名以上!Z99="○",定員30名以上!Z199&lt;5),1,IF(AND(Z98=0,定員30名以上!Z99="○"),1,0)))</f>
        <v>0</v>
      </c>
      <c r="BU98" s="560">
        <f>IF(AND(AA98=1,定員30名以上!AA99="○",定員30名以上!AA199&gt;=5),2,IF(AND(AA98=1,定員30名以上!AA99="○",定員30名以上!AA199&lt;5),1,IF(AND(AA98=0,定員30名以上!AA99="○"),1,0)))</f>
        <v>0</v>
      </c>
      <c r="BV98" s="560">
        <f>IF(AND(AB98=1,定員30名以上!AB99="○",定員30名以上!AB199&gt;=5),2,IF(AND(AB98=1,定員30名以上!AB99="○",定員30名以上!AB199&lt;5),1,IF(AND(AB98=0,定員30名以上!AB99="○"),1,0)))</f>
        <v>0</v>
      </c>
      <c r="BW98" s="560">
        <f>IF(AND(AC98=1,定員30名以上!AC99="○",定員30名以上!AC199&gt;=5),2,IF(AND(AC98=1,定員30名以上!AC99="○",定員30名以上!AC199&lt;5),1,IF(AND(AC98=0,定員30名以上!AC99="○"),1,0)))</f>
        <v>0</v>
      </c>
      <c r="BX98" s="560">
        <f>IF(AND(AD98=1,定員30名以上!AD99="○",定員30名以上!AD199&gt;=5),2,IF(AND(AD98=1,定員30名以上!AD99="○",定員30名以上!AD199&lt;5),1,IF(AND(AD98=0,定員30名以上!AD99="○"),1,0)))</f>
        <v>0</v>
      </c>
      <c r="BY98" s="560">
        <f>IF(AND(AE98=1,定員30名以上!AE99="○",定員30名以上!AE199&gt;=5),2,IF(AND(AE98=1,定員30名以上!AE99="○",定員30名以上!AE199&lt;5),1,IF(AND(AE98=0,定員30名以上!AE99="○"),1,0)))</f>
        <v>0</v>
      </c>
      <c r="BZ98" s="560">
        <f>IF(AND(AF98=1,定員30名以上!AF99="○",定員30名以上!AF199&gt;=5),2,IF(AND(AF98=1,定員30名以上!AF99="○",定員30名以上!AF199&lt;5),1,IF(AND(AF98=0,定員30名以上!AF99="○"),1,0)))</f>
        <v>0</v>
      </c>
      <c r="CA98" s="560">
        <f>IF(AND(AG98=1,定員30名以上!AG99="○",定員30名以上!AG199&gt;=5),2,IF(AND(AG98=1,定員30名以上!AG99="○",定員30名以上!AG199&lt;5),1,IF(AND(AG98=0,定員30名以上!AG99="○"),1,0)))</f>
        <v>0</v>
      </c>
      <c r="CB98" s="560">
        <f>IF(AND(AH98=1,定員30名以上!AH99="○",定員30名以上!AH199&gt;=5),2,IF(AND(AH98=1,定員30名以上!AH99="○",定員30名以上!AH199&lt;5),1,IF(AND(AH98=0,定員30名以上!AH99="○"),1,0)))</f>
        <v>0</v>
      </c>
      <c r="CC98" s="560">
        <f>IF(AND(AI98=1,定員30名以上!AI99="○",定員30名以上!AI199&gt;=5),2,IF(AND(AI98=1,定員30名以上!AI99="○",定員30名以上!AI199&lt;5),1,IF(AND(AI98=0,定員30名以上!AI99="○"),1,0)))</f>
        <v>0</v>
      </c>
      <c r="CD98" s="560">
        <f>IF(AND(AJ98=1,定員30名以上!AJ99="○",定員30名以上!AJ199&gt;=5),2,IF(AND(AJ98=1,定員30名以上!AJ99="○",定員30名以上!AJ199&lt;5),1,IF(AND(AJ98=0,定員30名以上!AJ99="○"),1,0)))</f>
        <v>0</v>
      </c>
      <c r="CE98" s="560">
        <f>IF(AND(AK98=1,定員30名以上!AK99="○",定員30名以上!AK199&gt;=5),2,IF(AND(AK98=1,定員30名以上!AK99="○",定員30名以上!AK199&lt;5),1,IF(AND(AK98=0,定員30名以上!AK99="○"),1,0)))</f>
        <v>0</v>
      </c>
      <c r="CF98" s="560">
        <f>IF(AND(AL98=1,定員30名以上!AL99="○",定員30名以上!AL199&gt;=5),2,IF(AND(AL98=1,定員30名以上!AL99="○",定員30名以上!AL199&lt;5),1,IF(AND(AL98=0,定員30名以上!AL99="○"),1,0)))</f>
        <v>0</v>
      </c>
      <c r="CG98" s="560">
        <f>IF(AND(AM98=1,定員30名以上!AM99="○",定員30名以上!AM199&gt;=5),2,IF(AND(AM98=1,定員30名以上!AM99="○",定員30名以上!AM199&lt;5),1,IF(AND(AM98=0,定員30名以上!AM99="○"),1,0)))</f>
        <v>0</v>
      </c>
      <c r="CH98" s="560">
        <f>IF(AND(AN98=1,定員30名以上!AN99="○",定員30名以上!AN199&gt;=5),2,IF(AND(AN98=1,定員30名以上!AN99="○",定員30名以上!AN199&lt;5),1,IF(AND(AN98=0,定員30名以上!AN99="○"),1,0)))</f>
        <v>0</v>
      </c>
      <c r="CI98" s="560">
        <f>IF(AND(AO98=1,定員30名以上!AO99="○",定員30名以上!AO199&gt;=5),2,IF(AND(AO98=1,定員30名以上!AO99="○",定員30名以上!AO199&lt;5),1,IF(AND(AO98=0,定員30名以上!AO99="○"),1,0)))</f>
        <v>0</v>
      </c>
      <c r="CJ98" s="560">
        <f>IF(AND(AP98=1,定員30名以上!AP99="○",定員30名以上!AP199&gt;=5),2,IF(AND(AP98=1,定員30名以上!AP99="○",定員30名以上!AP199&lt;5),1,IF(AND(AP98=0,定員30名以上!AP99="○"),1,0)))</f>
        <v>0</v>
      </c>
      <c r="CK98" s="560">
        <f>IF(AND(AQ98=1,定員30名以上!AQ99="○",定員30名以上!AQ199&gt;=5),2,IF(AND(AQ98=1,定員30名以上!AQ99="○",定員30名以上!AQ199&lt;5),1,IF(AND(AQ98=0,定員30名以上!AQ99="○"),1,0)))</f>
        <v>0</v>
      </c>
      <c r="CL98" s="560">
        <f t="shared" si="32"/>
        <v>0</v>
      </c>
      <c r="CM98" s="560">
        <f t="shared" si="30"/>
        <v>0</v>
      </c>
      <c r="CN98" s="560">
        <f t="shared" si="31"/>
        <v>0</v>
      </c>
    </row>
    <row r="99" spans="1:92">
      <c r="A99" s="572">
        <v>92</v>
      </c>
      <c r="B99" s="573"/>
      <c r="C99" s="574">
        <f t="shared" ref="C99:AQ105" si="42">IF(OR(AND(44626&gt;=C200,C200&gt;=44588),AND(45382&gt;=C200,C200&gt;=44659)),1,0)</f>
        <v>1</v>
      </c>
      <c r="D99" s="574">
        <f t="shared" si="42"/>
        <v>1</v>
      </c>
      <c r="E99" s="574">
        <f t="shared" si="42"/>
        <v>1</v>
      </c>
      <c r="F99" s="574">
        <f t="shared" si="42"/>
        <v>1</v>
      </c>
      <c r="G99" s="574">
        <f t="shared" si="42"/>
        <v>1</v>
      </c>
      <c r="H99" s="574">
        <f t="shared" si="42"/>
        <v>1</v>
      </c>
      <c r="I99" s="574">
        <f t="shared" si="42"/>
        <v>1</v>
      </c>
      <c r="J99" s="574">
        <f t="shared" si="42"/>
        <v>1</v>
      </c>
      <c r="K99" s="574">
        <f t="shared" si="42"/>
        <v>0</v>
      </c>
      <c r="L99" s="574">
        <f t="shared" si="42"/>
        <v>0</v>
      </c>
      <c r="M99" s="574">
        <f t="shared" si="42"/>
        <v>0</v>
      </c>
      <c r="N99" s="574">
        <f t="shared" si="42"/>
        <v>0</v>
      </c>
      <c r="O99" s="574">
        <f t="shared" si="42"/>
        <v>0</v>
      </c>
      <c r="P99" s="574">
        <f t="shared" si="42"/>
        <v>0</v>
      </c>
      <c r="Q99" s="574">
        <f t="shared" si="42"/>
        <v>0</v>
      </c>
      <c r="R99" s="574">
        <f t="shared" si="42"/>
        <v>0</v>
      </c>
      <c r="S99" s="574">
        <f t="shared" si="42"/>
        <v>0</v>
      </c>
      <c r="T99" s="574">
        <f t="shared" si="42"/>
        <v>0</v>
      </c>
      <c r="U99" s="574">
        <f t="shared" si="42"/>
        <v>1</v>
      </c>
      <c r="V99" s="574">
        <f t="shared" si="42"/>
        <v>1</v>
      </c>
      <c r="W99" s="574">
        <f t="shared" si="42"/>
        <v>1</v>
      </c>
      <c r="X99" s="574">
        <f t="shared" si="42"/>
        <v>1</v>
      </c>
      <c r="Y99" s="574">
        <f t="shared" si="42"/>
        <v>1</v>
      </c>
      <c r="Z99" s="574">
        <f t="shared" si="42"/>
        <v>1</v>
      </c>
      <c r="AA99" s="574">
        <f t="shared" si="42"/>
        <v>1</v>
      </c>
      <c r="AB99" s="574">
        <f t="shared" si="42"/>
        <v>0</v>
      </c>
      <c r="AC99" s="574">
        <f t="shared" si="42"/>
        <v>0</v>
      </c>
      <c r="AD99" s="574">
        <f t="shared" si="42"/>
        <v>0</v>
      </c>
      <c r="AE99" s="574">
        <f t="shared" si="42"/>
        <v>0</v>
      </c>
      <c r="AF99" s="574">
        <f t="shared" si="42"/>
        <v>0</v>
      </c>
      <c r="AG99" s="574">
        <f t="shared" si="42"/>
        <v>0</v>
      </c>
      <c r="AH99" s="574">
        <f t="shared" si="42"/>
        <v>0</v>
      </c>
      <c r="AI99" s="574">
        <f t="shared" si="42"/>
        <v>0</v>
      </c>
      <c r="AJ99" s="574">
        <f t="shared" si="42"/>
        <v>0</v>
      </c>
      <c r="AK99" s="574">
        <f t="shared" si="42"/>
        <v>0</v>
      </c>
      <c r="AL99" s="574">
        <f t="shared" si="42"/>
        <v>0</v>
      </c>
      <c r="AM99" s="574">
        <f t="shared" si="42"/>
        <v>0</v>
      </c>
      <c r="AN99" s="574">
        <f t="shared" si="42"/>
        <v>0</v>
      </c>
      <c r="AO99" s="574">
        <f t="shared" si="42"/>
        <v>0</v>
      </c>
      <c r="AP99" s="574">
        <f t="shared" si="42"/>
        <v>0</v>
      </c>
      <c r="AQ99" s="574">
        <f t="shared" si="42"/>
        <v>0</v>
      </c>
      <c r="AR99" s="572">
        <f t="shared" si="35"/>
        <v>0</v>
      </c>
      <c r="AS99" s="572">
        <f t="shared" si="36"/>
        <v>0</v>
      </c>
      <c r="AT99" s="572">
        <f t="shared" si="29"/>
        <v>0</v>
      </c>
      <c r="AV99" s="575"/>
      <c r="AW99" s="560">
        <f>IF(AND(C99=1,定員30名以上!C100="○",定員30名以上!C200&gt;=5),2,IF(AND(C99=1,定員30名以上!C100="○",定員30名以上!C200&lt;5),1,IF(AND(C99=0,定員30名以上!C100="○"),1,0)))</f>
        <v>0</v>
      </c>
      <c r="AX99" s="560">
        <f>IF(AND(D99=1,定員30名以上!D100="○",定員30名以上!D200&gt;=5),2,IF(AND(D99=1,定員30名以上!D100="○",定員30名以上!D200&lt;5),1,IF(AND(D99=0,定員30名以上!D100="○"),1,0)))</f>
        <v>0</v>
      </c>
      <c r="AY99" s="560">
        <f>IF(AND(E99=1,定員30名以上!E100="○",定員30名以上!E200&gt;=5),2,IF(AND(E99=1,定員30名以上!E100="○",定員30名以上!E200&lt;5),1,IF(AND(E99=0,定員30名以上!E100="○"),1,0)))</f>
        <v>0</v>
      </c>
      <c r="AZ99" s="560">
        <f>IF(AND(F99=1,定員30名以上!F100="○",定員30名以上!F200&gt;=5),2,IF(AND(F99=1,定員30名以上!F100="○",定員30名以上!F200&lt;5),1,IF(AND(F99=0,定員30名以上!F100="○"),1,0)))</f>
        <v>0</v>
      </c>
      <c r="BA99" s="560">
        <f>IF(AND(G99=1,定員30名以上!G100="○",定員30名以上!G200&gt;=5),2,IF(AND(G99=1,定員30名以上!G100="○",定員30名以上!G200&lt;5),1,IF(AND(G99=0,定員30名以上!G100="○"),1,0)))</f>
        <v>0</v>
      </c>
      <c r="BB99" s="560">
        <f>IF(AND(H99=1,定員30名以上!H100="○",定員30名以上!H200&gt;=5),2,IF(AND(H99=1,定員30名以上!H100="○",定員30名以上!H200&lt;5),1,IF(AND(H99=0,定員30名以上!H100="○"),1,0)))</f>
        <v>0</v>
      </c>
      <c r="BC99" s="560">
        <f>IF(AND(I99=1,定員30名以上!I100="○",定員30名以上!I200&gt;=5),2,IF(AND(I99=1,定員30名以上!I100="○",定員30名以上!I200&lt;5),1,IF(AND(I99=0,定員30名以上!I100="○"),1,0)))</f>
        <v>0</v>
      </c>
      <c r="BD99" s="560">
        <f>IF(AND(J99=1,定員30名以上!J100="○",定員30名以上!J200&gt;=5),2,IF(AND(J99=1,定員30名以上!J100="○",定員30名以上!J200&lt;5),1,IF(AND(J99=0,定員30名以上!J100="○"),1,0)))</f>
        <v>0</v>
      </c>
      <c r="BE99" s="560">
        <f>IF(AND(K99=1,定員30名以上!K100="○",定員30名以上!K200&gt;=5),2,IF(AND(K99=1,定員30名以上!K100="○",定員30名以上!K200&lt;5),1,IF(AND(K99=0,定員30名以上!K100="○"),1,0)))</f>
        <v>0</v>
      </c>
      <c r="BF99" s="560">
        <f>IF(AND(L99=1,定員30名以上!L100="○",定員30名以上!L200&gt;=5),2,IF(AND(L99=1,定員30名以上!L100="○",定員30名以上!L200&lt;5),1,IF(AND(L99=0,定員30名以上!L100="○"),1,0)))</f>
        <v>0</v>
      </c>
      <c r="BG99" s="560">
        <f>IF(AND(M99=1,定員30名以上!M100="○",定員30名以上!M200&gt;=5),2,IF(AND(M99=1,定員30名以上!M100="○",定員30名以上!M200&lt;5),1,IF(AND(M99=0,定員30名以上!M100="○"),1,0)))</f>
        <v>0</v>
      </c>
      <c r="BH99" s="560">
        <f>IF(AND(N99=1,定員30名以上!N100="○",定員30名以上!N200&gt;=5),2,IF(AND(N99=1,定員30名以上!N100="○",定員30名以上!N200&lt;5),1,IF(AND(N99=0,定員30名以上!N100="○"),1,0)))</f>
        <v>0</v>
      </c>
      <c r="BI99" s="560">
        <f>IF(AND(O99=1,定員30名以上!O100="○",定員30名以上!O200&gt;=5),2,IF(AND(O99=1,定員30名以上!O100="○",定員30名以上!O200&lt;5),1,IF(AND(O99=0,定員30名以上!O100="○"),1,0)))</f>
        <v>0</v>
      </c>
      <c r="BJ99" s="560">
        <f>IF(AND(P99=1,定員30名以上!P100="○",定員30名以上!P200&gt;=5),2,IF(AND(P99=1,定員30名以上!P100="○",定員30名以上!P200&lt;5),1,IF(AND(P99=0,定員30名以上!P100="○"),1,0)))</f>
        <v>0</v>
      </c>
      <c r="BK99" s="560">
        <f>IF(AND(Q99=1,定員30名以上!Q100="○",定員30名以上!Q200&gt;=5),2,IF(AND(Q99=1,定員30名以上!Q100="○",定員30名以上!Q200&lt;5),1,IF(AND(Q99=0,定員30名以上!Q100="○"),1,0)))</f>
        <v>0</v>
      </c>
      <c r="BL99" s="560">
        <f>IF(AND(R99=1,定員30名以上!R100="○",定員30名以上!R200&gt;=5),2,IF(AND(R99=1,定員30名以上!R100="○",定員30名以上!R200&lt;5),1,IF(AND(R99=0,定員30名以上!R100="○"),1,0)))</f>
        <v>0</v>
      </c>
      <c r="BM99" s="560">
        <f>IF(AND(S99=1,定員30名以上!S100="○",定員30名以上!S200&gt;=5),2,IF(AND(S99=1,定員30名以上!S100="○",定員30名以上!S200&lt;5),1,IF(AND(S99=0,定員30名以上!S100="○"),1,0)))</f>
        <v>0</v>
      </c>
      <c r="BN99" s="560">
        <f>IF(AND(T99=1,定員30名以上!T100="○",定員30名以上!T200&gt;=5),2,IF(AND(T99=1,定員30名以上!T100="○",定員30名以上!T200&lt;5),1,IF(AND(T99=0,定員30名以上!T100="○"),1,0)))</f>
        <v>0</v>
      </c>
      <c r="BO99" s="560">
        <f>IF(AND(U99=1,定員30名以上!U100="○",定員30名以上!U200&gt;=5),2,IF(AND(U99=1,定員30名以上!U100="○",定員30名以上!U200&lt;5),1,IF(AND(U99=0,定員30名以上!U100="○"),1,0)))</f>
        <v>0</v>
      </c>
      <c r="BP99" s="560">
        <f>IF(AND(V99=1,定員30名以上!V100="○",定員30名以上!V200&gt;=5),2,IF(AND(V99=1,定員30名以上!V100="○",定員30名以上!V200&lt;5),1,IF(AND(V99=0,定員30名以上!V100="○"),1,0)))</f>
        <v>0</v>
      </c>
      <c r="BQ99" s="560">
        <f>IF(AND(W99=1,定員30名以上!W100="○",定員30名以上!W200&gt;=5),2,IF(AND(W99=1,定員30名以上!W100="○",定員30名以上!W200&lt;5),1,IF(AND(W99=0,定員30名以上!W100="○"),1,0)))</f>
        <v>0</v>
      </c>
      <c r="BR99" s="560">
        <f>IF(AND(X99=1,定員30名以上!X100="○",定員30名以上!X200&gt;=5),2,IF(AND(X99=1,定員30名以上!X100="○",定員30名以上!X200&lt;5),1,IF(AND(X99=0,定員30名以上!X100="○"),1,0)))</f>
        <v>0</v>
      </c>
      <c r="BS99" s="560">
        <f>IF(AND(Y99=1,定員30名以上!Y100="○",定員30名以上!Y200&gt;=5),2,IF(AND(Y99=1,定員30名以上!Y100="○",定員30名以上!Y200&lt;5),1,IF(AND(Y99=0,定員30名以上!Y100="○"),1,0)))</f>
        <v>0</v>
      </c>
      <c r="BT99" s="560">
        <f>IF(AND(Z99=1,定員30名以上!Z100="○",定員30名以上!Z200&gt;=5),2,IF(AND(Z99=1,定員30名以上!Z100="○",定員30名以上!Z200&lt;5),1,IF(AND(Z99=0,定員30名以上!Z100="○"),1,0)))</f>
        <v>0</v>
      </c>
      <c r="BU99" s="560">
        <f>IF(AND(AA99=1,定員30名以上!AA100="○",定員30名以上!AA200&gt;=5),2,IF(AND(AA99=1,定員30名以上!AA100="○",定員30名以上!AA200&lt;5),1,IF(AND(AA99=0,定員30名以上!AA100="○"),1,0)))</f>
        <v>0</v>
      </c>
      <c r="BV99" s="560">
        <f>IF(AND(AB99=1,定員30名以上!AB100="○",定員30名以上!AB200&gt;=5),2,IF(AND(AB99=1,定員30名以上!AB100="○",定員30名以上!AB200&lt;5),1,IF(AND(AB99=0,定員30名以上!AB100="○"),1,0)))</f>
        <v>0</v>
      </c>
      <c r="BW99" s="560">
        <f>IF(AND(AC99=1,定員30名以上!AC100="○",定員30名以上!AC200&gt;=5),2,IF(AND(AC99=1,定員30名以上!AC100="○",定員30名以上!AC200&lt;5),1,IF(AND(AC99=0,定員30名以上!AC100="○"),1,0)))</f>
        <v>0</v>
      </c>
      <c r="BX99" s="560">
        <f>IF(AND(AD99=1,定員30名以上!AD100="○",定員30名以上!AD200&gt;=5),2,IF(AND(AD99=1,定員30名以上!AD100="○",定員30名以上!AD200&lt;5),1,IF(AND(AD99=0,定員30名以上!AD100="○"),1,0)))</f>
        <v>0</v>
      </c>
      <c r="BY99" s="560">
        <f>IF(AND(AE99=1,定員30名以上!AE100="○",定員30名以上!AE200&gt;=5),2,IF(AND(AE99=1,定員30名以上!AE100="○",定員30名以上!AE200&lt;5),1,IF(AND(AE99=0,定員30名以上!AE100="○"),1,0)))</f>
        <v>0</v>
      </c>
      <c r="BZ99" s="560">
        <f>IF(AND(AF99=1,定員30名以上!AF100="○",定員30名以上!AF200&gt;=5),2,IF(AND(AF99=1,定員30名以上!AF100="○",定員30名以上!AF200&lt;5),1,IF(AND(AF99=0,定員30名以上!AF100="○"),1,0)))</f>
        <v>0</v>
      </c>
      <c r="CA99" s="560">
        <f>IF(AND(AG99=1,定員30名以上!AG100="○",定員30名以上!AG200&gt;=5),2,IF(AND(AG99=1,定員30名以上!AG100="○",定員30名以上!AG200&lt;5),1,IF(AND(AG99=0,定員30名以上!AG100="○"),1,0)))</f>
        <v>0</v>
      </c>
      <c r="CB99" s="560">
        <f>IF(AND(AH99=1,定員30名以上!AH100="○",定員30名以上!AH200&gt;=5),2,IF(AND(AH99=1,定員30名以上!AH100="○",定員30名以上!AH200&lt;5),1,IF(AND(AH99=0,定員30名以上!AH100="○"),1,0)))</f>
        <v>0</v>
      </c>
      <c r="CC99" s="560">
        <f>IF(AND(AI99=1,定員30名以上!AI100="○",定員30名以上!AI200&gt;=5),2,IF(AND(AI99=1,定員30名以上!AI100="○",定員30名以上!AI200&lt;5),1,IF(AND(AI99=0,定員30名以上!AI100="○"),1,0)))</f>
        <v>0</v>
      </c>
      <c r="CD99" s="560">
        <f>IF(AND(AJ99=1,定員30名以上!AJ100="○",定員30名以上!AJ200&gt;=5),2,IF(AND(AJ99=1,定員30名以上!AJ100="○",定員30名以上!AJ200&lt;5),1,IF(AND(AJ99=0,定員30名以上!AJ100="○"),1,0)))</f>
        <v>0</v>
      </c>
      <c r="CE99" s="560">
        <f>IF(AND(AK99=1,定員30名以上!AK100="○",定員30名以上!AK200&gt;=5),2,IF(AND(AK99=1,定員30名以上!AK100="○",定員30名以上!AK200&lt;5),1,IF(AND(AK99=0,定員30名以上!AK100="○"),1,0)))</f>
        <v>0</v>
      </c>
      <c r="CF99" s="560">
        <f>IF(AND(AL99=1,定員30名以上!AL100="○",定員30名以上!AL200&gt;=5),2,IF(AND(AL99=1,定員30名以上!AL100="○",定員30名以上!AL200&lt;5),1,IF(AND(AL99=0,定員30名以上!AL100="○"),1,0)))</f>
        <v>0</v>
      </c>
      <c r="CG99" s="560">
        <f>IF(AND(AM99=1,定員30名以上!AM100="○",定員30名以上!AM200&gt;=5),2,IF(AND(AM99=1,定員30名以上!AM100="○",定員30名以上!AM200&lt;5),1,IF(AND(AM99=0,定員30名以上!AM100="○"),1,0)))</f>
        <v>0</v>
      </c>
      <c r="CH99" s="560">
        <f>IF(AND(AN99=1,定員30名以上!AN100="○",定員30名以上!AN200&gt;=5),2,IF(AND(AN99=1,定員30名以上!AN100="○",定員30名以上!AN200&lt;5),1,IF(AND(AN99=0,定員30名以上!AN100="○"),1,0)))</f>
        <v>0</v>
      </c>
      <c r="CI99" s="560">
        <f>IF(AND(AO99=1,定員30名以上!AO100="○",定員30名以上!AO200&gt;=5),2,IF(AND(AO99=1,定員30名以上!AO100="○",定員30名以上!AO200&lt;5),1,IF(AND(AO99=0,定員30名以上!AO100="○"),1,0)))</f>
        <v>0</v>
      </c>
      <c r="CJ99" s="560">
        <f>IF(AND(AP99=1,定員30名以上!AP100="○",定員30名以上!AP200&gt;=5),2,IF(AND(AP99=1,定員30名以上!AP100="○",定員30名以上!AP200&lt;5),1,IF(AND(AP99=0,定員30名以上!AP100="○"),1,0)))</f>
        <v>0</v>
      </c>
      <c r="CK99" s="560">
        <f>IF(AND(AQ99=1,定員30名以上!AQ100="○",定員30名以上!AQ200&gt;=5),2,IF(AND(AQ99=1,定員30名以上!AQ100="○",定員30名以上!AQ200&lt;5),1,IF(AND(AQ99=0,定員30名以上!AQ100="○"),1,0)))</f>
        <v>0</v>
      </c>
      <c r="CL99" s="560">
        <f t="shared" si="32"/>
        <v>0</v>
      </c>
      <c r="CM99" s="560">
        <f t="shared" si="30"/>
        <v>0</v>
      </c>
      <c r="CN99" s="560">
        <f t="shared" si="31"/>
        <v>0</v>
      </c>
    </row>
    <row r="100" spans="1:92">
      <c r="A100" s="572">
        <v>93</v>
      </c>
      <c r="B100" s="573"/>
      <c r="C100" s="574">
        <f t="shared" si="42"/>
        <v>1</v>
      </c>
      <c r="D100" s="574">
        <f t="shared" si="42"/>
        <v>1</v>
      </c>
      <c r="E100" s="574">
        <f t="shared" si="42"/>
        <v>1</v>
      </c>
      <c r="F100" s="574">
        <f t="shared" si="42"/>
        <v>1</v>
      </c>
      <c r="G100" s="574">
        <f t="shared" si="42"/>
        <v>1</v>
      </c>
      <c r="H100" s="574">
        <f t="shared" si="42"/>
        <v>1</v>
      </c>
      <c r="I100" s="574">
        <f t="shared" si="42"/>
        <v>1</v>
      </c>
      <c r="J100" s="574">
        <f t="shared" si="42"/>
        <v>1</v>
      </c>
      <c r="K100" s="574">
        <f t="shared" si="42"/>
        <v>0</v>
      </c>
      <c r="L100" s="574">
        <f t="shared" si="42"/>
        <v>0</v>
      </c>
      <c r="M100" s="574">
        <f t="shared" si="42"/>
        <v>0</v>
      </c>
      <c r="N100" s="574">
        <f t="shared" si="42"/>
        <v>0</v>
      </c>
      <c r="O100" s="574">
        <f t="shared" si="42"/>
        <v>0</v>
      </c>
      <c r="P100" s="574">
        <f t="shared" si="42"/>
        <v>0</v>
      </c>
      <c r="Q100" s="574">
        <f t="shared" si="42"/>
        <v>0</v>
      </c>
      <c r="R100" s="574">
        <f t="shared" si="42"/>
        <v>0</v>
      </c>
      <c r="S100" s="574">
        <f t="shared" si="42"/>
        <v>0</v>
      </c>
      <c r="T100" s="574">
        <f t="shared" si="42"/>
        <v>0</v>
      </c>
      <c r="U100" s="574">
        <f t="shared" si="42"/>
        <v>1</v>
      </c>
      <c r="V100" s="574">
        <f t="shared" si="42"/>
        <v>1</v>
      </c>
      <c r="W100" s="574">
        <f t="shared" si="42"/>
        <v>1</v>
      </c>
      <c r="X100" s="574">
        <f t="shared" si="42"/>
        <v>1</v>
      </c>
      <c r="Y100" s="574">
        <f t="shared" si="42"/>
        <v>1</v>
      </c>
      <c r="Z100" s="574">
        <f t="shared" si="42"/>
        <v>1</v>
      </c>
      <c r="AA100" s="574">
        <f t="shared" si="42"/>
        <v>1</v>
      </c>
      <c r="AB100" s="574">
        <f t="shared" si="42"/>
        <v>0</v>
      </c>
      <c r="AC100" s="574">
        <f t="shared" si="42"/>
        <v>0</v>
      </c>
      <c r="AD100" s="574">
        <f t="shared" si="42"/>
        <v>0</v>
      </c>
      <c r="AE100" s="574">
        <f t="shared" si="42"/>
        <v>0</v>
      </c>
      <c r="AF100" s="574">
        <f t="shared" si="42"/>
        <v>0</v>
      </c>
      <c r="AG100" s="574">
        <f t="shared" si="42"/>
        <v>0</v>
      </c>
      <c r="AH100" s="574">
        <f t="shared" si="42"/>
        <v>0</v>
      </c>
      <c r="AI100" s="574">
        <f t="shared" si="42"/>
        <v>0</v>
      </c>
      <c r="AJ100" s="574">
        <f t="shared" si="42"/>
        <v>0</v>
      </c>
      <c r="AK100" s="574">
        <f t="shared" si="42"/>
        <v>0</v>
      </c>
      <c r="AL100" s="574">
        <f t="shared" si="42"/>
        <v>0</v>
      </c>
      <c r="AM100" s="574">
        <f t="shared" si="42"/>
        <v>0</v>
      </c>
      <c r="AN100" s="574">
        <f t="shared" si="42"/>
        <v>0</v>
      </c>
      <c r="AO100" s="574">
        <f t="shared" si="42"/>
        <v>0</v>
      </c>
      <c r="AP100" s="574">
        <f t="shared" si="42"/>
        <v>0</v>
      </c>
      <c r="AQ100" s="574">
        <f t="shared" si="42"/>
        <v>0</v>
      </c>
      <c r="AR100" s="572">
        <f t="shared" si="35"/>
        <v>0</v>
      </c>
      <c r="AS100" s="572">
        <f t="shared" si="36"/>
        <v>0</v>
      </c>
      <c r="AT100" s="572">
        <f t="shared" si="29"/>
        <v>0</v>
      </c>
      <c r="AV100" s="575"/>
      <c r="AW100" s="560">
        <f>IF(AND(C100=1,定員30名以上!C101="○",定員30名以上!C201&gt;=5),2,IF(AND(C100=1,定員30名以上!C101="○",定員30名以上!C201&lt;5),1,IF(AND(C100=0,定員30名以上!C101="○"),1,0)))</f>
        <v>0</v>
      </c>
      <c r="AX100" s="560">
        <f>IF(AND(D100=1,定員30名以上!D101="○",定員30名以上!D201&gt;=5),2,IF(AND(D100=1,定員30名以上!D101="○",定員30名以上!D201&lt;5),1,IF(AND(D100=0,定員30名以上!D101="○"),1,0)))</f>
        <v>0</v>
      </c>
      <c r="AY100" s="560">
        <f>IF(AND(E100=1,定員30名以上!E101="○",定員30名以上!E201&gt;=5),2,IF(AND(E100=1,定員30名以上!E101="○",定員30名以上!E201&lt;5),1,IF(AND(E100=0,定員30名以上!E101="○"),1,0)))</f>
        <v>0</v>
      </c>
      <c r="AZ100" s="560">
        <f>IF(AND(F100=1,定員30名以上!F101="○",定員30名以上!F201&gt;=5),2,IF(AND(F100=1,定員30名以上!F101="○",定員30名以上!F201&lt;5),1,IF(AND(F100=0,定員30名以上!F101="○"),1,0)))</f>
        <v>0</v>
      </c>
      <c r="BA100" s="560">
        <f>IF(AND(G100=1,定員30名以上!G101="○",定員30名以上!G201&gt;=5),2,IF(AND(G100=1,定員30名以上!G101="○",定員30名以上!G201&lt;5),1,IF(AND(G100=0,定員30名以上!G101="○"),1,0)))</f>
        <v>0</v>
      </c>
      <c r="BB100" s="560">
        <f>IF(AND(H100=1,定員30名以上!H101="○",定員30名以上!H201&gt;=5),2,IF(AND(H100=1,定員30名以上!H101="○",定員30名以上!H201&lt;5),1,IF(AND(H100=0,定員30名以上!H101="○"),1,0)))</f>
        <v>0</v>
      </c>
      <c r="BC100" s="560">
        <f>IF(AND(I100=1,定員30名以上!I101="○",定員30名以上!I201&gt;=5),2,IF(AND(I100=1,定員30名以上!I101="○",定員30名以上!I201&lt;5),1,IF(AND(I100=0,定員30名以上!I101="○"),1,0)))</f>
        <v>0</v>
      </c>
      <c r="BD100" s="560">
        <f>IF(AND(J100=1,定員30名以上!J101="○",定員30名以上!J201&gt;=5),2,IF(AND(J100=1,定員30名以上!J101="○",定員30名以上!J201&lt;5),1,IF(AND(J100=0,定員30名以上!J101="○"),1,0)))</f>
        <v>0</v>
      </c>
      <c r="BE100" s="560">
        <f>IF(AND(K100=1,定員30名以上!K101="○",定員30名以上!K201&gt;=5),2,IF(AND(K100=1,定員30名以上!K101="○",定員30名以上!K201&lt;5),1,IF(AND(K100=0,定員30名以上!K101="○"),1,0)))</f>
        <v>0</v>
      </c>
      <c r="BF100" s="560">
        <f>IF(AND(L100=1,定員30名以上!L101="○",定員30名以上!L201&gt;=5),2,IF(AND(L100=1,定員30名以上!L101="○",定員30名以上!L201&lt;5),1,IF(AND(L100=0,定員30名以上!L101="○"),1,0)))</f>
        <v>0</v>
      </c>
      <c r="BG100" s="560">
        <f>IF(AND(M100=1,定員30名以上!M101="○",定員30名以上!M201&gt;=5),2,IF(AND(M100=1,定員30名以上!M101="○",定員30名以上!M201&lt;5),1,IF(AND(M100=0,定員30名以上!M101="○"),1,0)))</f>
        <v>0</v>
      </c>
      <c r="BH100" s="560">
        <f>IF(AND(N100=1,定員30名以上!N101="○",定員30名以上!N201&gt;=5),2,IF(AND(N100=1,定員30名以上!N101="○",定員30名以上!N201&lt;5),1,IF(AND(N100=0,定員30名以上!N101="○"),1,0)))</f>
        <v>0</v>
      </c>
      <c r="BI100" s="560">
        <f>IF(AND(O100=1,定員30名以上!O101="○",定員30名以上!O201&gt;=5),2,IF(AND(O100=1,定員30名以上!O101="○",定員30名以上!O201&lt;5),1,IF(AND(O100=0,定員30名以上!O101="○"),1,0)))</f>
        <v>0</v>
      </c>
      <c r="BJ100" s="560">
        <f>IF(AND(P100=1,定員30名以上!P101="○",定員30名以上!P201&gt;=5),2,IF(AND(P100=1,定員30名以上!P101="○",定員30名以上!P201&lt;5),1,IF(AND(P100=0,定員30名以上!P101="○"),1,0)))</f>
        <v>0</v>
      </c>
      <c r="BK100" s="560">
        <f>IF(AND(Q100=1,定員30名以上!Q101="○",定員30名以上!Q201&gt;=5),2,IF(AND(Q100=1,定員30名以上!Q101="○",定員30名以上!Q201&lt;5),1,IF(AND(Q100=0,定員30名以上!Q101="○"),1,0)))</f>
        <v>0</v>
      </c>
      <c r="BL100" s="560">
        <f>IF(AND(R100=1,定員30名以上!R101="○",定員30名以上!R201&gt;=5),2,IF(AND(R100=1,定員30名以上!R101="○",定員30名以上!R201&lt;5),1,IF(AND(R100=0,定員30名以上!R101="○"),1,0)))</f>
        <v>0</v>
      </c>
      <c r="BM100" s="560">
        <f>IF(AND(S100=1,定員30名以上!S101="○",定員30名以上!S201&gt;=5),2,IF(AND(S100=1,定員30名以上!S101="○",定員30名以上!S201&lt;5),1,IF(AND(S100=0,定員30名以上!S101="○"),1,0)))</f>
        <v>0</v>
      </c>
      <c r="BN100" s="560">
        <f>IF(AND(T100=1,定員30名以上!T101="○",定員30名以上!T201&gt;=5),2,IF(AND(T100=1,定員30名以上!T101="○",定員30名以上!T201&lt;5),1,IF(AND(T100=0,定員30名以上!T101="○"),1,0)))</f>
        <v>0</v>
      </c>
      <c r="BO100" s="560">
        <f>IF(AND(U100=1,定員30名以上!U101="○",定員30名以上!U201&gt;=5),2,IF(AND(U100=1,定員30名以上!U101="○",定員30名以上!U201&lt;5),1,IF(AND(U100=0,定員30名以上!U101="○"),1,0)))</f>
        <v>0</v>
      </c>
      <c r="BP100" s="560">
        <f>IF(AND(V100=1,定員30名以上!V101="○",定員30名以上!V201&gt;=5),2,IF(AND(V100=1,定員30名以上!V101="○",定員30名以上!V201&lt;5),1,IF(AND(V100=0,定員30名以上!V101="○"),1,0)))</f>
        <v>0</v>
      </c>
      <c r="BQ100" s="560">
        <f>IF(AND(W100=1,定員30名以上!W101="○",定員30名以上!W201&gt;=5),2,IF(AND(W100=1,定員30名以上!W101="○",定員30名以上!W201&lt;5),1,IF(AND(W100=0,定員30名以上!W101="○"),1,0)))</f>
        <v>0</v>
      </c>
      <c r="BR100" s="560">
        <f>IF(AND(X100=1,定員30名以上!X101="○",定員30名以上!X201&gt;=5),2,IF(AND(X100=1,定員30名以上!X101="○",定員30名以上!X201&lt;5),1,IF(AND(X100=0,定員30名以上!X101="○"),1,0)))</f>
        <v>0</v>
      </c>
      <c r="BS100" s="560">
        <f>IF(AND(Y100=1,定員30名以上!Y101="○",定員30名以上!Y201&gt;=5),2,IF(AND(Y100=1,定員30名以上!Y101="○",定員30名以上!Y201&lt;5),1,IF(AND(Y100=0,定員30名以上!Y101="○"),1,0)))</f>
        <v>0</v>
      </c>
      <c r="BT100" s="560">
        <f>IF(AND(Z100=1,定員30名以上!Z101="○",定員30名以上!Z201&gt;=5),2,IF(AND(Z100=1,定員30名以上!Z101="○",定員30名以上!Z201&lt;5),1,IF(AND(Z100=0,定員30名以上!Z101="○"),1,0)))</f>
        <v>0</v>
      </c>
      <c r="BU100" s="560">
        <f>IF(AND(AA100=1,定員30名以上!AA101="○",定員30名以上!AA201&gt;=5),2,IF(AND(AA100=1,定員30名以上!AA101="○",定員30名以上!AA201&lt;5),1,IF(AND(AA100=0,定員30名以上!AA101="○"),1,0)))</f>
        <v>0</v>
      </c>
      <c r="BV100" s="560">
        <f>IF(AND(AB100=1,定員30名以上!AB101="○",定員30名以上!AB201&gt;=5),2,IF(AND(AB100=1,定員30名以上!AB101="○",定員30名以上!AB201&lt;5),1,IF(AND(AB100=0,定員30名以上!AB101="○"),1,0)))</f>
        <v>0</v>
      </c>
      <c r="BW100" s="560">
        <f>IF(AND(AC100=1,定員30名以上!AC101="○",定員30名以上!AC201&gt;=5),2,IF(AND(AC100=1,定員30名以上!AC101="○",定員30名以上!AC201&lt;5),1,IF(AND(AC100=0,定員30名以上!AC101="○"),1,0)))</f>
        <v>0</v>
      </c>
      <c r="BX100" s="560">
        <f>IF(AND(AD100=1,定員30名以上!AD101="○",定員30名以上!AD201&gt;=5),2,IF(AND(AD100=1,定員30名以上!AD101="○",定員30名以上!AD201&lt;5),1,IF(AND(AD100=0,定員30名以上!AD101="○"),1,0)))</f>
        <v>0</v>
      </c>
      <c r="BY100" s="560">
        <f>IF(AND(AE100=1,定員30名以上!AE101="○",定員30名以上!AE201&gt;=5),2,IF(AND(AE100=1,定員30名以上!AE101="○",定員30名以上!AE201&lt;5),1,IF(AND(AE100=0,定員30名以上!AE101="○"),1,0)))</f>
        <v>0</v>
      </c>
      <c r="BZ100" s="560">
        <f>IF(AND(AF100=1,定員30名以上!AF101="○",定員30名以上!AF201&gt;=5),2,IF(AND(AF100=1,定員30名以上!AF101="○",定員30名以上!AF201&lt;5),1,IF(AND(AF100=0,定員30名以上!AF101="○"),1,0)))</f>
        <v>0</v>
      </c>
      <c r="CA100" s="560">
        <f>IF(AND(AG100=1,定員30名以上!AG101="○",定員30名以上!AG201&gt;=5),2,IF(AND(AG100=1,定員30名以上!AG101="○",定員30名以上!AG201&lt;5),1,IF(AND(AG100=0,定員30名以上!AG101="○"),1,0)))</f>
        <v>0</v>
      </c>
      <c r="CB100" s="560">
        <f>IF(AND(AH100=1,定員30名以上!AH101="○",定員30名以上!AH201&gt;=5),2,IF(AND(AH100=1,定員30名以上!AH101="○",定員30名以上!AH201&lt;5),1,IF(AND(AH100=0,定員30名以上!AH101="○"),1,0)))</f>
        <v>0</v>
      </c>
      <c r="CC100" s="560">
        <f>IF(AND(AI100=1,定員30名以上!AI101="○",定員30名以上!AI201&gt;=5),2,IF(AND(AI100=1,定員30名以上!AI101="○",定員30名以上!AI201&lt;5),1,IF(AND(AI100=0,定員30名以上!AI101="○"),1,0)))</f>
        <v>0</v>
      </c>
      <c r="CD100" s="560">
        <f>IF(AND(AJ100=1,定員30名以上!AJ101="○",定員30名以上!AJ201&gt;=5),2,IF(AND(AJ100=1,定員30名以上!AJ101="○",定員30名以上!AJ201&lt;5),1,IF(AND(AJ100=0,定員30名以上!AJ101="○"),1,0)))</f>
        <v>0</v>
      </c>
      <c r="CE100" s="560">
        <f>IF(AND(AK100=1,定員30名以上!AK101="○",定員30名以上!AK201&gt;=5),2,IF(AND(AK100=1,定員30名以上!AK101="○",定員30名以上!AK201&lt;5),1,IF(AND(AK100=0,定員30名以上!AK101="○"),1,0)))</f>
        <v>0</v>
      </c>
      <c r="CF100" s="560">
        <f>IF(AND(AL100=1,定員30名以上!AL101="○",定員30名以上!AL201&gt;=5),2,IF(AND(AL100=1,定員30名以上!AL101="○",定員30名以上!AL201&lt;5),1,IF(AND(AL100=0,定員30名以上!AL101="○"),1,0)))</f>
        <v>0</v>
      </c>
      <c r="CG100" s="560">
        <f>IF(AND(AM100=1,定員30名以上!AM101="○",定員30名以上!AM201&gt;=5),2,IF(AND(AM100=1,定員30名以上!AM101="○",定員30名以上!AM201&lt;5),1,IF(AND(AM100=0,定員30名以上!AM101="○"),1,0)))</f>
        <v>0</v>
      </c>
      <c r="CH100" s="560">
        <f>IF(AND(AN100=1,定員30名以上!AN101="○",定員30名以上!AN201&gt;=5),2,IF(AND(AN100=1,定員30名以上!AN101="○",定員30名以上!AN201&lt;5),1,IF(AND(AN100=0,定員30名以上!AN101="○"),1,0)))</f>
        <v>0</v>
      </c>
      <c r="CI100" s="560">
        <f>IF(AND(AO100=1,定員30名以上!AO101="○",定員30名以上!AO201&gt;=5),2,IF(AND(AO100=1,定員30名以上!AO101="○",定員30名以上!AO201&lt;5),1,IF(AND(AO100=0,定員30名以上!AO101="○"),1,0)))</f>
        <v>0</v>
      </c>
      <c r="CJ100" s="560">
        <f>IF(AND(AP100=1,定員30名以上!AP101="○",定員30名以上!AP201&gt;=5),2,IF(AND(AP100=1,定員30名以上!AP101="○",定員30名以上!AP201&lt;5),1,IF(AND(AP100=0,定員30名以上!AP101="○"),1,0)))</f>
        <v>0</v>
      </c>
      <c r="CK100" s="560">
        <f>IF(AND(AQ100=1,定員30名以上!AQ101="○",定員30名以上!AQ201&gt;=5),2,IF(AND(AQ100=1,定員30名以上!AQ101="○",定員30名以上!AQ201&lt;5),1,IF(AND(AQ100=0,定員30名以上!AQ101="○"),1,0)))</f>
        <v>0</v>
      </c>
      <c r="CL100" s="560">
        <f t="shared" si="32"/>
        <v>0</v>
      </c>
      <c r="CM100" s="560">
        <f t="shared" si="30"/>
        <v>0</v>
      </c>
      <c r="CN100" s="560">
        <f t="shared" si="31"/>
        <v>0</v>
      </c>
    </row>
    <row r="101" spans="1:92">
      <c r="A101" s="572">
        <v>94</v>
      </c>
      <c r="B101" s="573"/>
      <c r="C101" s="574">
        <f t="shared" si="42"/>
        <v>1</v>
      </c>
      <c r="D101" s="574">
        <f t="shared" si="42"/>
        <v>1</v>
      </c>
      <c r="E101" s="574">
        <f t="shared" si="42"/>
        <v>1</v>
      </c>
      <c r="F101" s="574">
        <f t="shared" si="42"/>
        <v>1</v>
      </c>
      <c r="G101" s="574">
        <f t="shared" si="42"/>
        <v>1</v>
      </c>
      <c r="H101" s="574">
        <f t="shared" si="42"/>
        <v>1</v>
      </c>
      <c r="I101" s="574">
        <f t="shared" si="42"/>
        <v>1</v>
      </c>
      <c r="J101" s="574">
        <f t="shared" si="42"/>
        <v>1</v>
      </c>
      <c r="K101" s="574">
        <f t="shared" si="42"/>
        <v>0</v>
      </c>
      <c r="L101" s="574">
        <f t="shared" si="42"/>
        <v>0</v>
      </c>
      <c r="M101" s="574">
        <f t="shared" si="42"/>
        <v>0</v>
      </c>
      <c r="N101" s="574">
        <f t="shared" si="42"/>
        <v>0</v>
      </c>
      <c r="O101" s="574">
        <f t="shared" si="42"/>
        <v>0</v>
      </c>
      <c r="P101" s="574">
        <f t="shared" si="42"/>
        <v>0</v>
      </c>
      <c r="Q101" s="574">
        <f t="shared" si="42"/>
        <v>0</v>
      </c>
      <c r="R101" s="574">
        <f t="shared" si="42"/>
        <v>0</v>
      </c>
      <c r="S101" s="574">
        <f t="shared" si="42"/>
        <v>0</v>
      </c>
      <c r="T101" s="574">
        <f t="shared" si="42"/>
        <v>0</v>
      </c>
      <c r="U101" s="574">
        <f t="shared" si="42"/>
        <v>1</v>
      </c>
      <c r="V101" s="574">
        <f t="shared" si="42"/>
        <v>1</v>
      </c>
      <c r="W101" s="574">
        <f t="shared" si="42"/>
        <v>1</v>
      </c>
      <c r="X101" s="574">
        <f t="shared" si="42"/>
        <v>1</v>
      </c>
      <c r="Y101" s="574">
        <f t="shared" si="42"/>
        <v>1</v>
      </c>
      <c r="Z101" s="574">
        <f t="shared" si="42"/>
        <v>1</v>
      </c>
      <c r="AA101" s="574">
        <f t="shared" si="42"/>
        <v>1</v>
      </c>
      <c r="AB101" s="574">
        <f t="shared" si="42"/>
        <v>0</v>
      </c>
      <c r="AC101" s="574">
        <f t="shared" si="42"/>
        <v>0</v>
      </c>
      <c r="AD101" s="574">
        <f t="shared" si="42"/>
        <v>0</v>
      </c>
      <c r="AE101" s="574">
        <f t="shared" si="42"/>
        <v>0</v>
      </c>
      <c r="AF101" s="574">
        <f t="shared" si="42"/>
        <v>0</v>
      </c>
      <c r="AG101" s="574">
        <f t="shared" si="42"/>
        <v>0</v>
      </c>
      <c r="AH101" s="574">
        <f t="shared" si="42"/>
        <v>0</v>
      </c>
      <c r="AI101" s="574">
        <f t="shared" si="42"/>
        <v>0</v>
      </c>
      <c r="AJ101" s="574">
        <f t="shared" si="42"/>
        <v>0</v>
      </c>
      <c r="AK101" s="574">
        <f t="shared" si="42"/>
        <v>0</v>
      </c>
      <c r="AL101" s="574">
        <f t="shared" si="42"/>
        <v>0</v>
      </c>
      <c r="AM101" s="574">
        <f t="shared" si="42"/>
        <v>0</v>
      </c>
      <c r="AN101" s="574">
        <f t="shared" si="42"/>
        <v>0</v>
      </c>
      <c r="AO101" s="574">
        <f t="shared" si="42"/>
        <v>0</v>
      </c>
      <c r="AP101" s="574">
        <f t="shared" si="42"/>
        <v>0</v>
      </c>
      <c r="AQ101" s="574">
        <f t="shared" si="42"/>
        <v>0</v>
      </c>
      <c r="AR101" s="572">
        <f t="shared" si="35"/>
        <v>0</v>
      </c>
      <c r="AS101" s="572">
        <f t="shared" si="36"/>
        <v>0</v>
      </c>
      <c r="AT101" s="572">
        <f t="shared" si="29"/>
        <v>0</v>
      </c>
      <c r="AV101" s="575"/>
      <c r="AW101" s="560">
        <f>IF(AND(C101=1,定員30名以上!C102="○",定員30名以上!C202&gt;=5),2,IF(AND(C101=1,定員30名以上!C102="○",定員30名以上!C202&lt;5),1,IF(AND(C101=0,定員30名以上!C102="○"),1,0)))</f>
        <v>0</v>
      </c>
      <c r="AX101" s="560">
        <f>IF(AND(D101=1,定員30名以上!D102="○",定員30名以上!D202&gt;=5),2,IF(AND(D101=1,定員30名以上!D102="○",定員30名以上!D202&lt;5),1,IF(AND(D101=0,定員30名以上!D102="○"),1,0)))</f>
        <v>0</v>
      </c>
      <c r="AY101" s="560">
        <f>IF(AND(E101=1,定員30名以上!E102="○",定員30名以上!E202&gt;=5),2,IF(AND(E101=1,定員30名以上!E102="○",定員30名以上!E202&lt;5),1,IF(AND(E101=0,定員30名以上!E102="○"),1,0)))</f>
        <v>0</v>
      </c>
      <c r="AZ101" s="560">
        <f>IF(AND(F101=1,定員30名以上!F102="○",定員30名以上!F202&gt;=5),2,IF(AND(F101=1,定員30名以上!F102="○",定員30名以上!F202&lt;5),1,IF(AND(F101=0,定員30名以上!F102="○"),1,0)))</f>
        <v>0</v>
      </c>
      <c r="BA101" s="560">
        <f>IF(AND(G101=1,定員30名以上!G102="○",定員30名以上!G202&gt;=5),2,IF(AND(G101=1,定員30名以上!G102="○",定員30名以上!G202&lt;5),1,IF(AND(G101=0,定員30名以上!G102="○"),1,0)))</f>
        <v>0</v>
      </c>
      <c r="BB101" s="560">
        <f>IF(AND(H101=1,定員30名以上!H102="○",定員30名以上!H202&gt;=5),2,IF(AND(H101=1,定員30名以上!H102="○",定員30名以上!H202&lt;5),1,IF(AND(H101=0,定員30名以上!H102="○"),1,0)))</f>
        <v>0</v>
      </c>
      <c r="BC101" s="560">
        <f>IF(AND(I101=1,定員30名以上!I102="○",定員30名以上!I202&gt;=5),2,IF(AND(I101=1,定員30名以上!I102="○",定員30名以上!I202&lt;5),1,IF(AND(I101=0,定員30名以上!I102="○"),1,0)))</f>
        <v>0</v>
      </c>
      <c r="BD101" s="560">
        <f>IF(AND(J101=1,定員30名以上!J102="○",定員30名以上!J202&gt;=5),2,IF(AND(J101=1,定員30名以上!J102="○",定員30名以上!J202&lt;5),1,IF(AND(J101=0,定員30名以上!J102="○"),1,0)))</f>
        <v>0</v>
      </c>
      <c r="BE101" s="560">
        <f>IF(AND(K101=1,定員30名以上!K102="○",定員30名以上!K202&gt;=5),2,IF(AND(K101=1,定員30名以上!K102="○",定員30名以上!K202&lt;5),1,IF(AND(K101=0,定員30名以上!K102="○"),1,0)))</f>
        <v>0</v>
      </c>
      <c r="BF101" s="560">
        <f>IF(AND(L101=1,定員30名以上!L102="○",定員30名以上!L202&gt;=5),2,IF(AND(L101=1,定員30名以上!L102="○",定員30名以上!L202&lt;5),1,IF(AND(L101=0,定員30名以上!L102="○"),1,0)))</f>
        <v>0</v>
      </c>
      <c r="BG101" s="560">
        <f>IF(AND(M101=1,定員30名以上!M102="○",定員30名以上!M202&gt;=5),2,IF(AND(M101=1,定員30名以上!M102="○",定員30名以上!M202&lt;5),1,IF(AND(M101=0,定員30名以上!M102="○"),1,0)))</f>
        <v>0</v>
      </c>
      <c r="BH101" s="560">
        <f>IF(AND(N101=1,定員30名以上!N102="○",定員30名以上!N202&gt;=5),2,IF(AND(N101=1,定員30名以上!N102="○",定員30名以上!N202&lt;5),1,IF(AND(N101=0,定員30名以上!N102="○"),1,0)))</f>
        <v>0</v>
      </c>
      <c r="BI101" s="560">
        <f>IF(AND(O101=1,定員30名以上!O102="○",定員30名以上!O202&gt;=5),2,IF(AND(O101=1,定員30名以上!O102="○",定員30名以上!O202&lt;5),1,IF(AND(O101=0,定員30名以上!O102="○"),1,0)))</f>
        <v>0</v>
      </c>
      <c r="BJ101" s="560">
        <f>IF(AND(P101=1,定員30名以上!P102="○",定員30名以上!P202&gt;=5),2,IF(AND(P101=1,定員30名以上!P102="○",定員30名以上!P202&lt;5),1,IF(AND(P101=0,定員30名以上!P102="○"),1,0)))</f>
        <v>0</v>
      </c>
      <c r="BK101" s="560">
        <f>IF(AND(Q101=1,定員30名以上!Q102="○",定員30名以上!Q202&gt;=5),2,IF(AND(Q101=1,定員30名以上!Q102="○",定員30名以上!Q202&lt;5),1,IF(AND(Q101=0,定員30名以上!Q102="○"),1,0)))</f>
        <v>0</v>
      </c>
      <c r="BL101" s="560">
        <f>IF(AND(R101=1,定員30名以上!R102="○",定員30名以上!R202&gt;=5),2,IF(AND(R101=1,定員30名以上!R102="○",定員30名以上!R202&lt;5),1,IF(AND(R101=0,定員30名以上!R102="○"),1,0)))</f>
        <v>0</v>
      </c>
      <c r="BM101" s="560">
        <f>IF(AND(S101=1,定員30名以上!S102="○",定員30名以上!S202&gt;=5),2,IF(AND(S101=1,定員30名以上!S102="○",定員30名以上!S202&lt;5),1,IF(AND(S101=0,定員30名以上!S102="○"),1,0)))</f>
        <v>0</v>
      </c>
      <c r="BN101" s="560">
        <f>IF(AND(T101=1,定員30名以上!T102="○",定員30名以上!T202&gt;=5),2,IF(AND(T101=1,定員30名以上!T102="○",定員30名以上!T202&lt;5),1,IF(AND(T101=0,定員30名以上!T102="○"),1,0)))</f>
        <v>0</v>
      </c>
      <c r="BO101" s="560">
        <f>IF(AND(U101=1,定員30名以上!U102="○",定員30名以上!U202&gt;=5),2,IF(AND(U101=1,定員30名以上!U102="○",定員30名以上!U202&lt;5),1,IF(AND(U101=0,定員30名以上!U102="○"),1,0)))</f>
        <v>0</v>
      </c>
      <c r="BP101" s="560">
        <f>IF(AND(V101=1,定員30名以上!V102="○",定員30名以上!V202&gt;=5),2,IF(AND(V101=1,定員30名以上!V102="○",定員30名以上!V202&lt;5),1,IF(AND(V101=0,定員30名以上!V102="○"),1,0)))</f>
        <v>0</v>
      </c>
      <c r="BQ101" s="560">
        <f>IF(AND(W101=1,定員30名以上!W102="○",定員30名以上!W202&gt;=5),2,IF(AND(W101=1,定員30名以上!W102="○",定員30名以上!W202&lt;5),1,IF(AND(W101=0,定員30名以上!W102="○"),1,0)))</f>
        <v>0</v>
      </c>
      <c r="BR101" s="560">
        <f>IF(AND(X101=1,定員30名以上!X102="○",定員30名以上!X202&gt;=5),2,IF(AND(X101=1,定員30名以上!X102="○",定員30名以上!X202&lt;5),1,IF(AND(X101=0,定員30名以上!X102="○"),1,0)))</f>
        <v>0</v>
      </c>
      <c r="BS101" s="560">
        <f>IF(AND(Y101=1,定員30名以上!Y102="○",定員30名以上!Y202&gt;=5),2,IF(AND(Y101=1,定員30名以上!Y102="○",定員30名以上!Y202&lt;5),1,IF(AND(Y101=0,定員30名以上!Y102="○"),1,0)))</f>
        <v>0</v>
      </c>
      <c r="BT101" s="560">
        <f>IF(AND(Z101=1,定員30名以上!Z102="○",定員30名以上!Z202&gt;=5),2,IF(AND(Z101=1,定員30名以上!Z102="○",定員30名以上!Z202&lt;5),1,IF(AND(Z101=0,定員30名以上!Z102="○"),1,0)))</f>
        <v>0</v>
      </c>
      <c r="BU101" s="560">
        <f>IF(AND(AA101=1,定員30名以上!AA102="○",定員30名以上!AA202&gt;=5),2,IF(AND(AA101=1,定員30名以上!AA102="○",定員30名以上!AA202&lt;5),1,IF(AND(AA101=0,定員30名以上!AA102="○"),1,0)))</f>
        <v>0</v>
      </c>
      <c r="BV101" s="560">
        <f>IF(AND(AB101=1,定員30名以上!AB102="○",定員30名以上!AB202&gt;=5),2,IF(AND(AB101=1,定員30名以上!AB102="○",定員30名以上!AB202&lt;5),1,IF(AND(AB101=0,定員30名以上!AB102="○"),1,0)))</f>
        <v>0</v>
      </c>
      <c r="BW101" s="560">
        <f>IF(AND(AC101=1,定員30名以上!AC102="○",定員30名以上!AC202&gt;=5),2,IF(AND(AC101=1,定員30名以上!AC102="○",定員30名以上!AC202&lt;5),1,IF(AND(AC101=0,定員30名以上!AC102="○"),1,0)))</f>
        <v>0</v>
      </c>
      <c r="BX101" s="560">
        <f>IF(AND(AD101=1,定員30名以上!AD102="○",定員30名以上!AD202&gt;=5),2,IF(AND(AD101=1,定員30名以上!AD102="○",定員30名以上!AD202&lt;5),1,IF(AND(AD101=0,定員30名以上!AD102="○"),1,0)))</f>
        <v>0</v>
      </c>
      <c r="BY101" s="560">
        <f>IF(AND(AE101=1,定員30名以上!AE102="○",定員30名以上!AE202&gt;=5),2,IF(AND(AE101=1,定員30名以上!AE102="○",定員30名以上!AE202&lt;5),1,IF(AND(AE101=0,定員30名以上!AE102="○"),1,0)))</f>
        <v>0</v>
      </c>
      <c r="BZ101" s="560">
        <f>IF(AND(AF101=1,定員30名以上!AF102="○",定員30名以上!AF202&gt;=5),2,IF(AND(AF101=1,定員30名以上!AF102="○",定員30名以上!AF202&lt;5),1,IF(AND(AF101=0,定員30名以上!AF102="○"),1,0)))</f>
        <v>0</v>
      </c>
      <c r="CA101" s="560">
        <f>IF(AND(AG101=1,定員30名以上!AG102="○",定員30名以上!AG202&gt;=5),2,IF(AND(AG101=1,定員30名以上!AG102="○",定員30名以上!AG202&lt;5),1,IF(AND(AG101=0,定員30名以上!AG102="○"),1,0)))</f>
        <v>0</v>
      </c>
      <c r="CB101" s="560">
        <f>IF(AND(AH101=1,定員30名以上!AH102="○",定員30名以上!AH202&gt;=5),2,IF(AND(AH101=1,定員30名以上!AH102="○",定員30名以上!AH202&lt;5),1,IF(AND(AH101=0,定員30名以上!AH102="○"),1,0)))</f>
        <v>0</v>
      </c>
      <c r="CC101" s="560">
        <f>IF(AND(AI101=1,定員30名以上!AI102="○",定員30名以上!AI202&gt;=5),2,IF(AND(AI101=1,定員30名以上!AI102="○",定員30名以上!AI202&lt;5),1,IF(AND(AI101=0,定員30名以上!AI102="○"),1,0)))</f>
        <v>0</v>
      </c>
      <c r="CD101" s="560">
        <f>IF(AND(AJ101=1,定員30名以上!AJ102="○",定員30名以上!AJ202&gt;=5),2,IF(AND(AJ101=1,定員30名以上!AJ102="○",定員30名以上!AJ202&lt;5),1,IF(AND(AJ101=0,定員30名以上!AJ102="○"),1,0)))</f>
        <v>0</v>
      </c>
      <c r="CE101" s="560">
        <f>IF(AND(AK101=1,定員30名以上!AK102="○",定員30名以上!AK202&gt;=5),2,IF(AND(AK101=1,定員30名以上!AK102="○",定員30名以上!AK202&lt;5),1,IF(AND(AK101=0,定員30名以上!AK102="○"),1,0)))</f>
        <v>0</v>
      </c>
      <c r="CF101" s="560">
        <f>IF(AND(AL101=1,定員30名以上!AL102="○",定員30名以上!AL202&gt;=5),2,IF(AND(AL101=1,定員30名以上!AL102="○",定員30名以上!AL202&lt;5),1,IF(AND(AL101=0,定員30名以上!AL102="○"),1,0)))</f>
        <v>0</v>
      </c>
      <c r="CG101" s="560">
        <f>IF(AND(AM101=1,定員30名以上!AM102="○",定員30名以上!AM202&gt;=5),2,IF(AND(AM101=1,定員30名以上!AM102="○",定員30名以上!AM202&lt;5),1,IF(AND(AM101=0,定員30名以上!AM102="○"),1,0)))</f>
        <v>0</v>
      </c>
      <c r="CH101" s="560">
        <f>IF(AND(AN101=1,定員30名以上!AN102="○",定員30名以上!AN202&gt;=5),2,IF(AND(AN101=1,定員30名以上!AN102="○",定員30名以上!AN202&lt;5),1,IF(AND(AN101=0,定員30名以上!AN102="○"),1,0)))</f>
        <v>0</v>
      </c>
      <c r="CI101" s="560">
        <f>IF(AND(AO101=1,定員30名以上!AO102="○",定員30名以上!AO202&gt;=5),2,IF(AND(AO101=1,定員30名以上!AO102="○",定員30名以上!AO202&lt;5),1,IF(AND(AO101=0,定員30名以上!AO102="○"),1,0)))</f>
        <v>0</v>
      </c>
      <c r="CJ101" s="560">
        <f>IF(AND(AP101=1,定員30名以上!AP102="○",定員30名以上!AP202&gt;=5),2,IF(AND(AP101=1,定員30名以上!AP102="○",定員30名以上!AP202&lt;5),1,IF(AND(AP101=0,定員30名以上!AP102="○"),1,0)))</f>
        <v>0</v>
      </c>
      <c r="CK101" s="560">
        <f>IF(AND(AQ101=1,定員30名以上!AQ102="○",定員30名以上!AQ202&gt;=5),2,IF(AND(AQ101=1,定員30名以上!AQ102="○",定員30名以上!AQ202&lt;5),1,IF(AND(AQ101=0,定員30名以上!AQ102="○"),1,0)))</f>
        <v>0</v>
      </c>
      <c r="CL101" s="560">
        <f t="shared" si="32"/>
        <v>0</v>
      </c>
      <c r="CM101" s="560">
        <f t="shared" si="30"/>
        <v>0</v>
      </c>
      <c r="CN101" s="560">
        <f t="shared" si="31"/>
        <v>0</v>
      </c>
    </row>
    <row r="102" spans="1:92">
      <c r="A102" s="572">
        <v>95</v>
      </c>
      <c r="B102" s="573"/>
      <c r="C102" s="574">
        <f t="shared" si="42"/>
        <v>1</v>
      </c>
      <c r="D102" s="574">
        <f t="shared" si="42"/>
        <v>1</v>
      </c>
      <c r="E102" s="574">
        <f t="shared" si="42"/>
        <v>1</v>
      </c>
      <c r="F102" s="574">
        <f t="shared" si="42"/>
        <v>1</v>
      </c>
      <c r="G102" s="574">
        <f t="shared" si="42"/>
        <v>1</v>
      </c>
      <c r="H102" s="574">
        <f t="shared" si="42"/>
        <v>1</v>
      </c>
      <c r="I102" s="574">
        <f t="shared" si="42"/>
        <v>1</v>
      </c>
      <c r="J102" s="574">
        <f t="shared" si="42"/>
        <v>1</v>
      </c>
      <c r="K102" s="574">
        <f t="shared" si="42"/>
        <v>0</v>
      </c>
      <c r="L102" s="574">
        <f t="shared" si="42"/>
        <v>0</v>
      </c>
      <c r="M102" s="574">
        <f t="shared" si="42"/>
        <v>0</v>
      </c>
      <c r="N102" s="574">
        <f t="shared" si="42"/>
        <v>0</v>
      </c>
      <c r="O102" s="574">
        <f t="shared" si="42"/>
        <v>0</v>
      </c>
      <c r="P102" s="574">
        <f t="shared" si="42"/>
        <v>0</v>
      </c>
      <c r="Q102" s="574">
        <f t="shared" si="42"/>
        <v>0</v>
      </c>
      <c r="R102" s="574">
        <f t="shared" si="42"/>
        <v>0</v>
      </c>
      <c r="S102" s="574">
        <f t="shared" si="42"/>
        <v>0</v>
      </c>
      <c r="T102" s="574">
        <f t="shared" si="42"/>
        <v>0</v>
      </c>
      <c r="U102" s="574">
        <f t="shared" si="42"/>
        <v>1</v>
      </c>
      <c r="V102" s="574">
        <f t="shared" si="42"/>
        <v>1</v>
      </c>
      <c r="W102" s="574">
        <f t="shared" si="42"/>
        <v>1</v>
      </c>
      <c r="X102" s="574">
        <f t="shared" si="42"/>
        <v>1</v>
      </c>
      <c r="Y102" s="574">
        <f t="shared" si="42"/>
        <v>1</v>
      </c>
      <c r="Z102" s="574">
        <f t="shared" si="42"/>
        <v>1</v>
      </c>
      <c r="AA102" s="574">
        <f t="shared" si="42"/>
        <v>1</v>
      </c>
      <c r="AB102" s="574">
        <f t="shared" si="42"/>
        <v>0</v>
      </c>
      <c r="AC102" s="574">
        <f t="shared" si="42"/>
        <v>0</v>
      </c>
      <c r="AD102" s="574">
        <f t="shared" si="42"/>
        <v>0</v>
      </c>
      <c r="AE102" s="574">
        <f t="shared" si="42"/>
        <v>0</v>
      </c>
      <c r="AF102" s="574">
        <f t="shared" si="42"/>
        <v>0</v>
      </c>
      <c r="AG102" s="574">
        <f t="shared" si="42"/>
        <v>0</v>
      </c>
      <c r="AH102" s="574">
        <f t="shared" si="42"/>
        <v>0</v>
      </c>
      <c r="AI102" s="574">
        <f t="shared" si="42"/>
        <v>0</v>
      </c>
      <c r="AJ102" s="574">
        <f t="shared" si="42"/>
        <v>0</v>
      </c>
      <c r="AK102" s="574">
        <f t="shared" si="42"/>
        <v>0</v>
      </c>
      <c r="AL102" s="574">
        <f t="shared" si="42"/>
        <v>0</v>
      </c>
      <c r="AM102" s="574">
        <f t="shared" si="42"/>
        <v>0</v>
      </c>
      <c r="AN102" s="574">
        <f t="shared" si="42"/>
        <v>0</v>
      </c>
      <c r="AO102" s="574">
        <f t="shared" si="42"/>
        <v>0</v>
      </c>
      <c r="AP102" s="574">
        <f t="shared" si="42"/>
        <v>0</v>
      </c>
      <c r="AQ102" s="574">
        <f t="shared" si="42"/>
        <v>0</v>
      </c>
      <c r="AR102" s="572">
        <f t="shared" si="35"/>
        <v>0</v>
      </c>
      <c r="AS102" s="572">
        <f t="shared" si="36"/>
        <v>0</v>
      </c>
      <c r="AT102" s="572">
        <f t="shared" si="29"/>
        <v>0</v>
      </c>
      <c r="AV102" s="575"/>
      <c r="AW102" s="560">
        <f>IF(AND(C102=1,定員30名以上!C103="○",定員30名以上!C203&gt;=5),2,IF(AND(C102=1,定員30名以上!C103="○",定員30名以上!C203&lt;5),1,IF(AND(C102=0,定員30名以上!C103="○"),1,0)))</f>
        <v>0</v>
      </c>
      <c r="AX102" s="560">
        <f>IF(AND(D102=1,定員30名以上!D103="○",定員30名以上!D203&gt;=5),2,IF(AND(D102=1,定員30名以上!D103="○",定員30名以上!D203&lt;5),1,IF(AND(D102=0,定員30名以上!D103="○"),1,0)))</f>
        <v>0</v>
      </c>
      <c r="AY102" s="560">
        <f>IF(AND(E102=1,定員30名以上!E103="○",定員30名以上!E203&gt;=5),2,IF(AND(E102=1,定員30名以上!E103="○",定員30名以上!E203&lt;5),1,IF(AND(E102=0,定員30名以上!E103="○"),1,0)))</f>
        <v>0</v>
      </c>
      <c r="AZ102" s="560">
        <f>IF(AND(F102=1,定員30名以上!F103="○",定員30名以上!F203&gt;=5),2,IF(AND(F102=1,定員30名以上!F103="○",定員30名以上!F203&lt;5),1,IF(AND(F102=0,定員30名以上!F103="○"),1,0)))</f>
        <v>0</v>
      </c>
      <c r="BA102" s="560">
        <f>IF(AND(G102=1,定員30名以上!G103="○",定員30名以上!G203&gt;=5),2,IF(AND(G102=1,定員30名以上!G103="○",定員30名以上!G203&lt;5),1,IF(AND(G102=0,定員30名以上!G103="○"),1,0)))</f>
        <v>0</v>
      </c>
      <c r="BB102" s="560">
        <f>IF(AND(H102=1,定員30名以上!H103="○",定員30名以上!H203&gt;=5),2,IF(AND(H102=1,定員30名以上!H103="○",定員30名以上!H203&lt;5),1,IF(AND(H102=0,定員30名以上!H103="○"),1,0)))</f>
        <v>0</v>
      </c>
      <c r="BC102" s="560">
        <f>IF(AND(I102=1,定員30名以上!I103="○",定員30名以上!I203&gt;=5),2,IF(AND(I102=1,定員30名以上!I103="○",定員30名以上!I203&lt;5),1,IF(AND(I102=0,定員30名以上!I103="○"),1,0)))</f>
        <v>0</v>
      </c>
      <c r="BD102" s="560">
        <f>IF(AND(J102=1,定員30名以上!J103="○",定員30名以上!J203&gt;=5),2,IF(AND(J102=1,定員30名以上!J103="○",定員30名以上!J203&lt;5),1,IF(AND(J102=0,定員30名以上!J103="○"),1,0)))</f>
        <v>0</v>
      </c>
      <c r="BE102" s="560">
        <f>IF(AND(K102=1,定員30名以上!K103="○",定員30名以上!K203&gt;=5),2,IF(AND(K102=1,定員30名以上!K103="○",定員30名以上!K203&lt;5),1,IF(AND(K102=0,定員30名以上!K103="○"),1,0)))</f>
        <v>0</v>
      </c>
      <c r="BF102" s="560">
        <f>IF(AND(L102=1,定員30名以上!L103="○",定員30名以上!L203&gt;=5),2,IF(AND(L102=1,定員30名以上!L103="○",定員30名以上!L203&lt;5),1,IF(AND(L102=0,定員30名以上!L103="○"),1,0)))</f>
        <v>0</v>
      </c>
      <c r="BG102" s="560">
        <f>IF(AND(M102=1,定員30名以上!M103="○",定員30名以上!M203&gt;=5),2,IF(AND(M102=1,定員30名以上!M103="○",定員30名以上!M203&lt;5),1,IF(AND(M102=0,定員30名以上!M103="○"),1,0)))</f>
        <v>0</v>
      </c>
      <c r="BH102" s="560">
        <f>IF(AND(N102=1,定員30名以上!N103="○",定員30名以上!N203&gt;=5),2,IF(AND(N102=1,定員30名以上!N103="○",定員30名以上!N203&lt;5),1,IF(AND(N102=0,定員30名以上!N103="○"),1,0)))</f>
        <v>0</v>
      </c>
      <c r="BI102" s="560">
        <f>IF(AND(O102=1,定員30名以上!O103="○",定員30名以上!O203&gt;=5),2,IF(AND(O102=1,定員30名以上!O103="○",定員30名以上!O203&lt;5),1,IF(AND(O102=0,定員30名以上!O103="○"),1,0)))</f>
        <v>0</v>
      </c>
      <c r="BJ102" s="560">
        <f>IF(AND(P102=1,定員30名以上!P103="○",定員30名以上!P203&gt;=5),2,IF(AND(P102=1,定員30名以上!P103="○",定員30名以上!P203&lt;5),1,IF(AND(P102=0,定員30名以上!P103="○"),1,0)))</f>
        <v>0</v>
      </c>
      <c r="BK102" s="560">
        <f>IF(AND(Q102=1,定員30名以上!Q103="○",定員30名以上!Q203&gt;=5),2,IF(AND(Q102=1,定員30名以上!Q103="○",定員30名以上!Q203&lt;5),1,IF(AND(Q102=0,定員30名以上!Q103="○"),1,0)))</f>
        <v>0</v>
      </c>
      <c r="BL102" s="560">
        <f>IF(AND(R102=1,定員30名以上!R103="○",定員30名以上!R203&gt;=5),2,IF(AND(R102=1,定員30名以上!R103="○",定員30名以上!R203&lt;5),1,IF(AND(R102=0,定員30名以上!R103="○"),1,0)))</f>
        <v>0</v>
      </c>
      <c r="BM102" s="560">
        <f>IF(AND(S102=1,定員30名以上!S103="○",定員30名以上!S203&gt;=5),2,IF(AND(S102=1,定員30名以上!S103="○",定員30名以上!S203&lt;5),1,IF(AND(S102=0,定員30名以上!S103="○"),1,0)))</f>
        <v>0</v>
      </c>
      <c r="BN102" s="560">
        <f>IF(AND(T102=1,定員30名以上!T103="○",定員30名以上!T203&gt;=5),2,IF(AND(T102=1,定員30名以上!T103="○",定員30名以上!T203&lt;5),1,IF(AND(T102=0,定員30名以上!T103="○"),1,0)))</f>
        <v>0</v>
      </c>
      <c r="BO102" s="560">
        <f>IF(AND(U102=1,定員30名以上!U103="○",定員30名以上!U203&gt;=5),2,IF(AND(U102=1,定員30名以上!U103="○",定員30名以上!U203&lt;5),1,IF(AND(U102=0,定員30名以上!U103="○"),1,0)))</f>
        <v>0</v>
      </c>
      <c r="BP102" s="560">
        <f>IF(AND(V102=1,定員30名以上!V103="○",定員30名以上!V203&gt;=5),2,IF(AND(V102=1,定員30名以上!V103="○",定員30名以上!V203&lt;5),1,IF(AND(V102=0,定員30名以上!V103="○"),1,0)))</f>
        <v>0</v>
      </c>
      <c r="BQ102" s="560">
        <f>IF(AND(W102=1,定員30名以上!W103="○",定員30名以上!W203&gt;=5),2,IF(AND(W102=1,定員30名以上!W103="○",定員30名以上!W203&lt;5),1,IF(AND(W102=0,定員30名以上!W103="○"),1,0)))</f>
        <v>0</v>
      </c>
      <c r="BR102" s="560">
        <f>IF(AND(X102=1,定員30名以上!X103="○",定員30名以上!X203&gt;=5),2,IF(AND(X102=1,定員30名以上!X103="○",定員30名以上!X203&lt;5),1,IF(AND(X102=0,定員30名以上!X103="○"),1,0)))</f>
        <v>0</v>
      </c>
      <c r="BS102" s="560">
        <f>IF(AND(Y102=1,定員30名以上!Y103="○",定員30名以上!Y203&gt;=5),2,IF(AND(Y102=1,定員30名以上!Y103="○",定員30名以上!Y203&lt;5),1,IF(AND(Y102=0,定員30名以上!Y103="○"),1,0)))</f>
        <v>0</v>
      </c>
      <c r="BT102" s="560">
        <f>IF(AND(Z102=1,定員30名以上!Z103="○",定員30名以上!Z203&gt;=5),2,IF(AND(Z102=1,定員30名以上!Z103="○",定員30名以上!Z203&lt;5),1,IF(AND(Z102=0,定員30名以上!Z103="○"),1,0)))</f>
        <v>0</v>
      </c>
      <c r="BU102" s="560">
        <f>IF(AND(AA102=1,定員30名以上!AA103="○",定員30名以上!AA203&gt;=5),2,IF(AND(AA102=1,定員30名以上!AA103="○",定員30名以上!AA203&lt;5),1,IF(AND(AA102=0,定員30名以上!AA103="○"),1,0)))</f>
        <v>0</v>
      </c>
      <c r="BV102" s="560">
        <f>IF(AND(AB102=1,定員30名以上!AB103="○",定員30名以上!AB203&gt;=5),2,IF(AND(AB102=1,定員30名以上!AB103="○",定員30名以上!AB203&lt;5),1,IF(AND(AB102=0,定員30名以上!AB103="○"),1,0)))</f>
        <v>0</v>
      </c>
      <c r="BW102" s="560">
        <f>IF(AND(AC102=1,定員30名以上!AC103="○",定員30名以上!AC203&gt;=5),2,IF(AND(AC102=1,定員30名以上!AC103="○",定員30名以上!AC203&lt;5),1,IF(AND(AC102=0,定員30名以上!AC103="○"),1,0)))</f>
        <v>0</v>
      </c>
      <c r="BX102" s="560">
        <f>IF(AND(AD102=1,定員30名以上!AD103="○",定員30名以上!AD203&gt;=5),2,IF(AND(AD102=1,定員30名以上!AD103="○",定員30名以上!AD203&lt;5),1,IF(AND(AD102=0,定員30名以上!AD103="○"),1,0)))</f>
        <v>0</v>
      </c>
      <c r="BY102" s="560">
        <f>IF(AND(AE102=1,定員30名以上!AE103="○",定員30名以上!AE203&gt;=5),2,IF(AND(AE102=1,定員30名以上!AE103="○",定員30名以上!AE203&lt;5),1,IF(AND(AE102=0,定員30名以上!AE103="○"),1,0)))</f>
        <v>0</v>
      </c>
      <c r="BZ102" s="560">
        <f>IF(AND(AF102=1,定員30名以上!AF103="○",定員30名以上!AF203&gt;=5),2,IF(AND(AF102=1,定員30名以上!AF103="○",定員30名以上!AF203&lt;5),1,IF(AND(AF102=0,定員30名以上!AF103="○"),1,0)))</f>
        <v>0</v>
      </c>
      <c r="CA102" s="560">
        <f>IF(AND(AG102=1,定員30名以上!AG103="○",定員30名以上!AG203&gt;=5),2,IF(AND(AG102=1,定員30名以上!AG103="○",定員30名以上!AG203&lt;5),1,IF(AND(AG102=0,定員30名以上!AG103="○"),1,0)))</f>
        <v>0</v>
      </c>
      <c r="CB102" s="560">
        <f>IF(AND(AH102=1,定員30名以上!AH103="○",定員30名以上!AH203&gt;=5),2,IF(AND(AH102=1,定員30名以上!AH103="○",定員30名以上!AH203&lt;5),1,IF(AND(AH102=0,定員30名以上!AH103="○"),1,0)))</f>
        <v>0</v>
      </c>
      <c r="CC102" s="560">
        <f>IF(AND(AI102=1,定員30名以上!AI103="○",定員30名以上!AI203&gt;=5),2,IF(AND(AI102=1,定員30名以上!AI103="○",定員30名以上!AI203&lt;5),1,IF(AND(AI102=0,定員30名以上!AI103="○"),1,0)))</f>
        <v>0</v>
      </c>
      <c r="CD102" s="560">
        <f>IF(AND(AJ102=1,定員30名以上!AJ103="○",定員30名以上!AJ203&gt;=5),2,IF(AND(AJ102=1,定員30名以上!AJ103="○",定員30名以上!AJ203&lt;5),1,IF(AND(AJ102=0,定員30名以上!AJ103="○"),1,0)))</f>
        <v>0</v>
      </c>
      <c r="CE102" s="560">
        <f>IF(AND(AK102=1,定員30名以上!AK103="○",定員30名以上!AK203&gt;=5),2,IF(AND(AK102=1,定員30名以上!AK103="○",定員30名以上!AK203&lt;5),1,IF(AND(AK102=0,定員30名以上!AK103="○"),1,0)))</f>
        <v>0</v>
      </c>
      <c r="CF102" s="560">
        <f>IF(AND(AL102=1,定員30名以上!AL103="○",定員30名以上!AL203&gt;=5),2,IF(AND(AL102=1,定員30名以上!AL103="○",定員30名以上!AL203&lt;5),1,IF(AND(AL102=0,定員30名以上!AL103="○"),1,0)))</f>
        <v>0</v>
      </c>
      <c r="CG102" s="560">
        <f>IF(AND(AM102=1,定員30名以上!AM103="○",定員30名以上!AM203&gt;=5),2,IF(AND(AM102=1,定員30名以上!AM103="○",定員30名以上!AM203&lt;5),1,IF(AND(AM102=0,定員30名以上!AM103="○"),1,0)))</f>
        <v>0</v>
      </c>
      <c r="CH102" s="560">
        <f>IF(AND(AN102=1,定員30名以上!AN103="○",定員30名以上!AN203&gt;=5),2,IF(AND(AN102=1,定員30名以上!AN103="○",定員30名以上!AN203&lt;5),1,IF(AND(AN102=0,定員30名以上!AN103="○"),1,0)))</f>
        <v>0</v>
      </c>
      <c r="CI102" s="560">
        <f>IF(AND(AO102=1,定員30名以上!AO103="○",定員30名以上!AO203&gt;=5),2,IF(AND(AO102=1,定員30名以上!AO103="○",定員30名以上!AO203&lt;5),1,IF(AND(AO102=0,定員30名以上!AO103="○"),1,0)))</f>
        <v>0</v>
      </c>
      <c r="CJ102" s="560">
        <f>IF(AND(AP102=1,定員30名以上!AP103="○",定員30名以上!AP203&gt;=5),2,IF(AND(AP102=1,定員30名以上!AP103="○",定員30名以上!AP203&lt;5),1,IF(AND(AP102=0,定員30名以上!AP103="○"),1,0)))</f>
        <v>0</v>
      </c>
      <c r="CK102" s="560">
        <f>IF(AND(AQ102=1,定員30名以上!AQ103="○",定員30名以上!AQ203&gt;=5),2,IF(AND(AQ102=1,定員30名以上!AQ103="○",定員30名以上!AQ203&lt;5),1,IF(AND(AQ102=0,定員30名以上!AQ103="○"),1,0)))</f>
        <v>0</v>
      </c>
      <c r="CL102" s="560">
        <f t="shared" si="32"/>
        <v>0</v>
      </c>
      <c r="CM102" s="560">
        <f t="shared" si="30"/>
        <v>0</v>
      </c>
      <c r="CN102" s="560">
        <f t="shared" si="31"/>
        <v>0</v>
      </c>
    </row>
    <row r="103" spans="1:92">
      <c r="A103" s="572">
        <v>96</v>
      </c>
      <c r="B103" s="573"/>
      <c r="C103" s="574">
        <f t="shared" si="42"/>
        <v>1</v>
      </c>
      <c r="D103" s="574">
        <f t="shared" si="42"/>
        <v>1</v>
      </c>
      <c r="E103" s="574">
        <f t="shared" si="42"/>
        <v>1</v>
      </c>
      <c r="F103" s="574">
        <f t="shared" si="42"/>
        <v>1</v>
      </c>
      <c r="G103" s="574">
        <f t="shared" si="42"/>
        <v>1</v>
      </c>
      <c r="H103" s="574">
        <f t="shared" si="42"/>
        <v>1</v>
      </c>
      <c r="I103" s="574">
        <f t="shared" si="42"/>
        <v>1</v>
      </c>
      <c r="J103" s="574">
        <f t="shared" si="42"/>
        <v>1</v>
      </c>
      <c r="K103" s="574">
        <f t="shared" si="42"/>
        <v>0</v>
      </c>
      <c r="L103" s="574">
        <f t="shared" si="42"/>
        <v>0</v>
      </c>
      <c r="M103" s="574">
        <f t="shared" si="42"/>
        <v>0</v>
      </c>
      <c r="N103" s="574">
        <f t="shared" si="42"/>
        <v>0</v>
      </c>
      <c r="O103" s="574">
        <f t="shared" si="42"/>
        <v>0</v>
      </c>
      <c r="P103" s="574">
        <f t="shared" si="42"/>
        <v>0</v>
      </c>
      <c r="Q103" s="574">
        <f t="shared" si="42"/>
        <v>0</v>
      </c>
      <c r="R103" s="574">
        <f t="shared" si="42"/>
        <v>0</v>
      </c>
      <c r="S103" s="574">
        <f t="shared" si="42"/>
        <v>0</v>
      </c>
      <c r="T103" s="574">
        <f t="shared" si="42"/>
        <v>0</v>
      </c>
      <c r="U103" s="574">
        <f t="shared" si="42"/>
        <v>1</v>
      </c>
      <c r="V103" s="574">
        <f t="shared" si="42"/>
        <v>1</v>
      </c>
      <c r="W103" s="574">
        <f t="shared" si="42"/>
        <v>1</v>
      </c>
      <c r="X103" s="574">
        <f t="shared" si="42"/>
        <v>1</v>
      </c>
      <c r="Y103" s="574">
        <f t="shared" si="42"/>
        <v>1</v>
      </c>
      <c r="Z103" s="574">
        <f t="shared" si="42"/>
        <v>1</v>
      </c>
      <c r="AA103" s="574">
        <f t="shared" si="42"/>
        <v>1</v>
      </c>
      <c r="AB103" s="574">
        <f t="shared" si="42"/>
        <v>0</v>
      </c>
      <c r="AC103" s="574">
        <f t="shared" si="42"/>
        <v>0</v>
      </c>
      <c r="AD103" s="574">
        <f t="shared" si="42"/>
        <v>0</v>
      </c>
      <c r="AE103" s="574">
        <f t="shared" si="42"/>
        <v>0</v>
      </c>
      <c r="AF103" s="574">
        <f t="shared" si="42"/>
        <v>0</v>
      </c>
      <c r="AG103" s="574">
        <f t="shared" si="42"/>
        <v>0</v>
      </c>
      <c r="AH103" s="574">
        <f t="shared" si="42"/>
        <v>0</v>
      </c>
      <c r="AI103" s="574">
        <f t="shared" si="42"/>
        <v>0</v>
      </c>
      <c r="AJ103" s="574">
        <f t="shared" si="42"/>
        <v>0</v>
      </c>
      <c r="AK103" s="574">
        <f t="shared" si="42"/>
        <v>0</v>
      </c>
      <c r="AL103" s="574">
        <f t="shared" si="42"/>
        <v>0</v>
      </c>
      <c r="AM103" s="574">
        <f t="shared" si="42"/>
        <v>0</v>
      </c>
      <c r="AN103" s="574">
        <f t="shared" si="42"/>
        <v>0</v>
      </c>
      <c r="AO103" s="574">
        <f t="shared" si="42"/>
        <v>0</v>
      </c>
      <c r="AP103" s="574">
        <f t="shared" si="42"/>
        <v>0</v>
      </c>
      <c r="AQ103" s="574">
        <f t="shared" si="42"/>
        <v>0</v>
      </c>
      <c r="AR103" s="572">
        <f t="shared" si="35"/>
        <v>0</v>
      </c>
      <c r="AS103" s="572">
        <f t="shared" si="36"/>
        <v>0</v>
      </c>
      <c r="AT103" s="572">
        <f t="shared" si="29"/>
        <v>0</v>
      </c>
      <c r="AV103" s="575"/>
      <c r="AW103" s="560">
        <f>IF(AND(C103=1,定員30名以上!C104="○",定員30名以上!C204&gt;=5),2,IF(AND(C103=1,定員30名以上!C104="○",定員30名以上!C204&lt;5),1,IF(AND(C103=0,定員30名以上!C104="○"),1,0)))</f>
        <v>0</v>
      </c>
      <c r="AX103" s="560">
        <f>IF(AND(D103=1,定員30名以上!D104="○",定員30名以上!D204&gt;=5),2,IF(AND(D103=1,定員30名以上!D104="○",定員30名以上!D204&lt;5),1,IF(AND(D103=0,定員30名以上!D104="○"),1,0)))</f>
        <v>0</v>
      </c>
      <c r="AY103" s="560">
        <f>IF(AND(E103=1,定員30名以上!E104="○",定員30名以上!E204&gt;=5),2,IF(AND(E103=1,定員30名以上!E104="○",定員30名以上!E204&lt;5),1,IF(AND(E103=0,定員30名以上!E104="○"),1,0)))</f>
        <v>0</v>
      </c>
      <c r="AZ103" s="560">
        <f>IF(AND(F103=1,定員30名以上!F104="○",定員30名以上!F204&gt;=5),2,IF(AND(F103=1,定員30名以上!F104="○",定員30名以上!F204&lt;5),1,IF(AND(F103=0,定員30名以上!F104="○"),1,0)))</f>
        <v>0</v>
      </c>
      <c r="BA103" s="560">
        <f>IF(AND(G103=1,定員30名以上!G104="○",定員30名以上!G204&gt;=5),2,IF(AND(G103=1,定員30名以上!G104="○",定員30名以上!G204&lt;5),1,IF(AND(G103=0,定員30名以上!G104="○"),1,0)))</f>
        <v>0</v>
      </c>
      <c r="BB103" s="560">
        <f>IF(AND(H103=1,定員30名以上!H104="○",定員30名以上!H204&gt;=5),2,IF(AND(H103=1,定員30名以上!H104="○",定員30名以上!H204&lt;5),1,IF(AND(H103=0,定員30名以上!H104="○"),1,0)))</f>
        <v>0</v>
      </c>
      <c r="BC103" s="560">
        <f>IF(AND(I103=1,定員30名以上!I104="○",定員30名以上!I204&gt;=5),2,IF(AND(I103=1,定員30名以上!I104="○",定員30名以上!I204&lt;5),1,IF(AND(I103=0,定員30名以上!I104="○"),1,0)))</f>
        <v>0</v>
      </c>
      <c r="BD103" s="560">
        <f>IF(AND(J103=1,定員30名以上!J104="○",定員30名以上!J204&gt;=5),2,IF(AND(J103=1,定員30名以上!J104="○",定員30名以上!J204&lt;5),1,IF(AND(J103=0,定員30名以上!J104="○"),1,0)))</f>
        <v>0</v>
      </c>
      <c r="BE103" s="560">
        <f>IF(AND(K103=1,定員30名以上!K104="○",定員30名以上!K204&gt;=5),2,IF(AND(K103=1,定員30名以上!K104="○",定員30名以上!K204&lt;5),1,IF(AND(K103=0,定員30名以上!K104="○"),1,0)))</f>
        <v>0</v>
      </c>
      <c r="BF103" s="560">
        <f>IF(AND(L103=1,定員30名以上!L104="○",定員30名以上!L204&gt;=5),2,IF(AND(L103=1,定員30名以上!L104="○",定員30名以上!L204&lt;5),1,IF(AND(L103=0,定員30名以上!L104="○"),1,0)))</f>
        <v>0</v>
      </c>
      <c r="BG103" s="560">
        <f>IF(AND(M103=1,定員30名以上!M104="○",定員30名以上!M204&gt;=5),2,IF(AND(M103=1,定員30名以上!M104="○",定員30名以上!M204&lt;5),1,IF(AND(M103=0,定員30名以上!M104="○"),1,0)))</f>
        <v>0</v>
      </c>
      <c r="BH103" s="560">
        <f>IF(AND(N103=1,定員30名以上!N104="○",定員30名以上!N204&gt;=5),2,IF(AND(N103=1,定員30名以上!N104="○",定員30名以上!N204&lt;5),1,IF(AND(N103=0,定員30名以上!N104="○"),1,0)))</f>
        <v>0</v>
      </c>
      <c r="BI103" s="560">
        <f>IF(AND(O103=1,定員30名以上!O104="○",定員30名以上!O204&gt;=5),2,IF(AND(O103=1,定員30名以上!O104="○",定員30名以上!O204&lt;5),1,IF(AND(O103=0,定員30名以上!O104="○"),1,0)))</f>
        <v>0</v>
      </c>
      <c r="BJ103" s="560">
        <f>IF(AND(P103=1,定員30名以上!P104="○",定員30名以上!P204&gt;=5),2,IF(AND(P103=1,定員30名以上!P104="○",定員30名以上!P204&lt;5),1,IF(AND(P103=0,定員30名以上!P104="○"),1,0)))</f>
        <v>0</v>
      </c>
      <c r="BK103" s="560">
        <f>IF(AND(Q103=1,定員30名以上!Q104="○",定員30名以上!Q204&gt;=5),2,IF(AND(Q103=1,定員30名以上!Q104="○",定員30名以上!Q204&lt;5),1,IF(AND(Q103=0,定員30名以上!Q104="○"),1,0)))</f>
        <v>0</v>
      </c>
      <c r="BL103" s="560">
        <f>IF(AND(R103=1,定員30名以上!R104="○",定員30名以上!R204&gt;=5),2,IF(AND(R103=1,定員30名以上!R104="○",定員30名以上!R204&lt;5),1,IF(AND(R103=0,定員30名以上!R104="○"),1,0)))</f>
        <v>0</v>
      </c>
      <c r="BM103" s="560">
        <f>IF(AND(S103=1,定員30名以上!S104="○",定員30名以上!S204&gt;=5),2,IF(AND(S103=1,定員30名以上!S104="○",定員30名以上!S204&lt;5),1,IF(AND(S103=0,定員30名以上!S104="○"),1,0)))</f>
        <v>0</v>
      </c>
      <c r="BN103" s="560">
        <f>IF(AND(T103=1,定員30名以上!T104="○",定員30名以上!T204&gt;=5),2,IF(AND(T103=1,定員30名以上!T104="○",定員30名以上!T204&lt;5),1,IF(AND(T103=0,定員30名以上!T104="○"),1,0)))</f>
        <v>0</v>
      </c>
      <c r="BO103" s="560">
        <f>IF(AND(U103=1,定員30名以上!U104="○",定員30名以上!U204&gt;=5),2,IF(AND(U103=1,定員30名以上!U104="○",定員30名以上!U204&lt;5),1,IF(AND(U103=0,定員30名以上!U104="○"),1,0)))</f>
        <v>0</v>
      </c>
      <c r="BP103" s="560">
        <f>IF(AND(V103=1,定員30名以上!V104="○",定員30名以上!V204&gt;=5),2,IF(AND(V103=1,定員30名以上!V104="○",定員30名以上!V204&lt;5),1,IF(AND(V103=0,定員30名以上!V104="○"),1,0)))</f>
        <v>0</v>
      </c>
      <c r="BQ103" s="560">
        <f>IF(AND(W103=1,定員30名以上!W104="○",定員30名以上!W204&gt;=5),2,IF(AND(W103=1,定員30名以上!W104="○",定員30名以上!W204&lt;5),1,IF(AND(W103=0,定員30名以上!W104="○"),1,0)))</f>
        <v>0</v>
      </c>
      <c r="BR103" s="560">
        <f>IF(AND(X103=1,定員30名以上!X104="○",定員30名以上!X204&gt;=5),2,IF(AND(X103=1,定員30名以上!X104="○",定員30名以上!X204&lt;5),1,IF(AND(X103=0,定員30名以上!X104="○"),1,0)))</f>
        <v>0</v>
      </c>
      <c r="BS103" s="560">
        <f>IF(AND(Y103=1,定員30名以上!Y104="○",定員30名以上!Y204&gt;=5),2,IF(AND(Y103=1,定員30名以上!Y104="○",定員30名以上!Y204&lt;5),1,IF(AND(Y103=0,定員30名以上!Y104="○"),1,0)))</f>
        <v>0</v>
      </c>
      <c r="BT103" s="560">
        <f>IF(AND(Z103=1,定員30名以上!Z104="○",定員30名以上!Z204&gt;=5),2,IF(AND(Z103=1,定員30名以上!Z104="○",定員30名以上!Z204&lt;5),1,IF(AND(Z103=0,定員30名以上!Z104="○"),1,0)))</f>
        <v>0</v>
      </c>
      <c r="BU103" s="560">
        <f>IF(AND(AA103=1,定員30名以上!AA104="○",定員30名以上!AA204&gt;=5),2,IF(AND(AA103=1,定員30名以上!AA104="○",定員30名以上!AA204&lt;5),1,IF(AND(AA103=0,定員30名以上!AA104="○"),1,0)))</f>
        <v>0</v>
      </c>
      <c r="BV103" s="560">
        <f>IF(AND(AB103=1,定員30名以上!AB104="○",定員30名以上!AB204&gt;=5),2,IF(AND(AB103=1,定員30名以上!AB104="○",定員30名以上!AB204&lt;5),1,IF(AND(AB103=0,定員30名以上!AB104="○"),1,0)))</f>
        <v>0</v>
      </c>
      <c r="BW103" s="560">
        <f>IF(AND(AC103=1,定員30名以上!AC104="○",定員30名以上!AC204&gt;=5),2,IF(AND(AC103=1,定員30名以上!AC104="○",定員30名以上!AC204&lt;5),1,IF(AND(AC103=0,定員30名以上!AC104="○"),1,0)))</f>
        <v>0</v>
      </c>
      <c r="BX103" s="560">
        <f>IF(AND(AD103=1,定員30名以上!AD104="○",定員30名以上!AD204&gt;=5),2,IF(AND(AD103=1,定員30名以上!AD104="○",定員30名以上!AD204&lt;5),1,IF(AND(AD103=0,定員30名以上!AD104="○"),1,0)))</f>
        <v>0</v>
      </c>
      <c r="BY103" s="560">
        <f>IF(AND(AE103=1,定員30名以上!AE104="○",定員30名以上!AE204&gt;=5),2,IF(AND(AE103=1,定員30名以上!AE104="○",定員30名以上!AE204&lt;5),1,IF(AND(AE103=0,定員30名以上!AE104="○"),1,0)))</f>
        <v>0</v>
      </c>
      <c r="BZ103" s="560">
        <f>IF(AND(AF103=1,定員30名以上!AF104="○",定員30名以上!AF204&gt;=5),2,IF(AND(AF103=1,定員30名以上!AF104="○",定員30名以上!AF204&lt;5),1,IF(AND(AF103=0,定員30名以上!AF104="○"),1,0)))</f>
        <v>0</v>
      </c>
      <c r="CA103" s="560">
        <f>IF(AND(AG103=1,定員30名以上!AG104="○",定員30名以上!AG204&gt;=5),2,IF(AND(AG103=1,定員30名以上!AG104="○",定員30名以上!AG204&lt;5),1,IF(AND(AG103=0,定員30名以上!AG104="○"),1,0)))</f>
        <v>0</v>
      </c>
      <c r="CB103" s="560">
        <f>IF(AND(AH103=1,定員30名以上!AH104="○",定員30名以上!AH204&gt;=5),2,IF(AND(AH103=1,定員30名以上!AH104="○",定員30名以上!AH204&lt;5),1,IF(AND(AH103=0,定員30名以上!AH104="○"),1,0)))</f>
        <v>0</v>
      </c>
      <c r="CC103" s="560">
        <f>IF(AND(AI103=1,定員30名以上!AI104="○",定員30名以上!AI204&gt;=5),2,IF(AND(AI103=1,定員30名以上!AI104="○",定員30名以上!AI204&lt;5),1,IF(AND(AI103=0,定員30名以上!AI104="○"),1,0)))</f>
        <v>0</v>
      </c>
      <c r="CD103" s="560">
        <f>IF(AND(AJ103=1,定員30名以上!AJ104="○",定員30名以上!AJ204&gt;=5),2,IF(AND(AJ103=1,定員30名以上!AJ104="○",定員30名以上!AJ204&lt;5),1,IF(AND(AJ103=0,定員30名以上!AJ104="○"),1,0)))</f>
        <v>0</v>
      </c>
      <c r="CE103" s="560">
        <f>IF(AND(AK103=1,定員30名以上!AK104="○",定員30名以上!AK204&gt;=5),2,IF(AND(AK103=1,定員30名以上!AK104="○",定員30名以上!AK204&lt;5),1,IF(AND(AK103=0,定員30名以上!AK104="○"),1,0)))</f>
        <v>0</v>
      </c>
      <c r="CF103" s="560">
        <f>IF(AND(AL103=1,定員30名以上!AL104="○",定員30名以上!AL204&gt;=5),2,IF(AND(AL103=1,定員30名以上!AL104="○",定員30名以上!AL204&lt;5),1,IF(AND(AL103=0,定員30名以上!AL104="○"),1,0)))</f>
        <v>0</v>
      </c>
      <c r="CG103" s="560">
        <f>IF(AND(AM103=1,定員30名以上!AM104="○",定員30名以上!AM204&gt;=5),2,IF(AND(AM103=1,定員30名以上!AM104="○",定員30名以上!AM204&lt;5),1,IF(AND(AM103=0,定員30名以上!AM104="○"),1,0)))</f>
        <v>0</v>
      </c>
      <c r="CH103" s="560">
        <f>IF(AND(AN103=1,定員30名以上!AN104="○",定員30名以上!AN204&gt;=5),2,IF(AND(AN103=1,定員30名以上!AN104="○",定員30名以上!AN204&lt;5),1,IF(AND(AN103=0,定員30名以上!AN104="○"),1,0)))</f>
        <v>0</v>
      </c>
      <c r="CI103" s="560">
        <f>IF(AND(AO103=1,定員30名以上!AO104="○",定員30名以上!AO204&gt;=5),2,IF(AND(AO103=1,定員30名以上!AO104="○",定員30名以上!AO204&lt;5),1,IF(AND(AO103=0,定員30名以上!AO104="○"),1,0)))</f>
        <v>0</v>
      </c>
      <c r="CJ103" s="560">
        <f>IF(AND(AP103=1,定員30名以上!AP104="○",定員30名以上!AP204&gt;=5),2,IF(AND(AP103=1,定員30名以上!AP104="○",定員30名以上!AP204&lt;5),1,IF(AND(AP103=0,定員30名以上!AP104="○"),1,0)))</f>
        <v>0</v>
      </c>
      <c r="CK103" s="560">
        <f>IF(AND(AQ103=1,定員30名以上!AQ104="○",定員30名以上!AQ204&gt;=5),2,IF(AND(AQ103=1,定員30名以上!AQ104="○",定員30名以上!AQ204&lt;5),1,IF(AND(AQ103=0,定員30名以上!AQ104="○"),1,0)))</f>
        <v>0</v>
      </c>
      <c r="CL103" s="560">
        <f t="shared" si="32"/>
        <v>0</v>
      </c>
      <c r="CM103" s="560">
        <f t="shared" si="30"/>
        <v>0</v>
      </c>
      <c r="CN103" s="560">
        <f t="shared" si="31"/>
        <v>0</v>
      </c>
    </row>
    <row r="104" spans="1:92">
      <c r="A104" s="572">
        <v>97</v>
      </c>
      <c r="B104" s="573"/>
      <c r="C104" s="574">
        <f t="shared" si="42"/>
        <v>1</v>
      </c>
      <c r="D104" s="574">
        <f t="shared" si="42"/>
        <v>1</v>
      </c>
      <c r="E104" s="574">
        <f t="shared" si="42"/>
        <v>1</v>
      </c>
      <c r="F104" s="574">
        <f t="shared" si="42"/>
        <v>1</v>
      </c>
      <c r="G104" s="574">
        <f t="shared" si="42"/>
        <v>1</v>
      </c>
      <c r="H104" s="574">
        <f t="shared" si="42"/>
        <v>1</v>
      </c>
      <c r="I104" s="574">
        <f t="shared" si="42"/>
        <v>1</v>
      </c>
      <c r="J104" s="574">
        <f t="shared" si="42"/>
        <v>1</v>
      </c>
      <c r="K104" s="574">
        <f t="shared" si="42"/>
        <v>0</v>
      </c>
      <c r="L104" s="574">
        <f t="shared" si="42"/>
        <v>0</v>
      </c>
      <c r="M104" s="574">
        <f t="shared" si="42"/>
        <v>0</v>
      </c>
      <c r="N104" s="574">
        <f t="shared" si="42"/>
        <v>0</v>
      </c>
      <c r="O104" s="574">
        <f t="shared" si="42"/>
        <v>0</v>
      </c>
      <c r="P104" s="574">
        <f t="shared" si="42"/>
        <v>0</v>
      </c>
      <c r="Q104" s="574">
        <f t="shared" si="42"/>
        <v>0</v>
      </c>
      <c r="R104" s="574">
        <f t="shared" si="42"/>
        <v>0</v>
      </c>
      <c r="S104" s="574">
        <f t="shared" si="42"/>
        <v>0</v>
      </c>
      <c r="T104" s="574">
        <f t="shared" si="42"/>
        <v>0</v>
      </c>
      <c r="U104" s="574">
        <f t="shared" si="42"/>
        <v>1</v>
      </c>
      <c r="V104" s="574">
        <f t="shared" si="42"/>
        <v>1</v>
      </c>
      <c r="W104" s="574">
        <f t="shared" si="42"/>
        <v>1</v>
      </c>
      <c r="X104" s="574">
        <f t="shared" si="42"/>
        <v>1</v>
      </c>
      <c r="Y104" s="574">
        <f t="shared" si="42"/>
        <v>1</v>
      </c>
      <c r="Z104" s="574">
        <f t="shared" si="42"/>
        <v>1</v>
      </c>
      <c r="AA104" s="574">
        <f t="shared" si="42"/>
        <v>1</v>
      </c>
      <c r="AB104" s="574">
        <f t="shared" si="42"/>
        <v>0</v>
      </c>
      <c r="AC104" s="574">
        <f t="shared" si="42"/>
        <v>0</v>
      </c>
      <c r="AD104" s="574">
        <f t="shared" si="42"/>
        <v>0</v>
      </c>
      <c r="AE104" s="574">
        <f t="shared" si="42"/>
        <v>0</v>
      </c>
      <c r="AF104" s="574">
        <f t="shared" si="42"/>
        <v>0</v>
      </c>
      <c r="AG104" s="574">
        <f t="shared" si="42"/>
        <v>0</v>
      </c>
      <c r="AH104" s="574">
        <f t="shared" si="42"/>
        <v>0</v>
      </c>
      <c r="AI104" s="574">
        <f t="shared" si="42"/>
        <v>0</v>
      </c>
      <c r="AJ104" s="574">
        <f t="shared" si="42"/>
        <v>0</v>
      </c>
      <c r="AK104" s="574">
        <f t="shared" si="42"/>
        <v>0</v>
      </c>
      <c r="AL104" s="574">
        <f t="shared" si="42"/>
        <v>0</v>
      </c>
      <c r="AM104" s="574">
        <f t="shared" si="42"/>
        <v>0</v>
      </c>
      <c r="AN104" s="574">
        <f t="shared" si="42"/>
        <v>0</v>
      </c>
      <c r="AO104" s="574">
        <f t="shared" si="42"/>
        <v>0</v>
      </c>
      <c r="AP104" s="574">
        <f t="shared" si="42"/>
        <v>0</v>
      </c>
      <c r="AQ104" s="574">
        <f t="shared" si="42"/>
        <v>0</v>
      </c>
      <c r="AR104" s="572">
        <f t="shared" si="35"/>
        <v>0</v>
      </c>
      <c r="AS104" s="572">
        <f t="shared" si="36"/>
        <v>0</v>
      </c>
      <c r="AT104" s="572">
        <f t="shared" si="29"/>
        <v>0</v>
      </c>
      <c r="AV104" s="575"/>
      <c r="AW104" s="560">
        <f>IF(AND(C104=1,定員30名以上!C105="○",定員30名以上!C205&gt;=5),2,IF(AND(C104=1,定員30名以上!C105="○",定員30名以上!C205&lt;5),1,IF(AND(C104=0,定員30名以上!C105="○"),1,0)))</f>
        <v>0</v>
      </c>
      <c r="AX104" s="560">
        <f>IF(AND(D104=1,定員30名以上!D105="○",定員30名以上!D205&gt;=5),2,IF(AND(D104=1,定員30名以上!D105="○",定員30名以上!D205&lt;5),1,IF(AND(D104=0,定員30名以上!D105="○"),1,0)))</f>
        <v>0</v>
      </c>
      <c r="AY104" s="560">
        <f>IF(AND(E104=1,定員30名以上!E105="○",定員30名以上!E205&gt;=5),2,IF(AND(E104=1,定員30名以上!E105="○",定員30名以上!E205&lt;5),1,IF(AND(E104=0,定員30名以上!E105="○"),1,0)))</f>
        <v>0</v>
      </c>
      <c r="AZ104" s="560">
        <f>IF(AND(F104=1,定員30名以上!F105="○",定員30名以上!F205&gt;=5),2,IF(AND(F104=1,定員30名以上!F105="○",定員30名以上!F205&lt;5),1,IF(AND(F104=0,定員30名以上!F105="○"),1,0)))</f>
        <v>0</v>
      </c>
      <c r="BA104" s="560">
        <f>IF(AND(G104=1,定員30名以上!G105="○",定員30名以上!G205&gt;=5),2,IF(AND(G104=1,定員30名以上!G105="○",定員30名以上!G205&lt;5),1,IF(AND(G104=0,定員30名以上!G105="○"),1,0)))</f>
        <v>0</v>
      </c>
      <c r="BB104" s="560">
        <f>IF(AND(H104=1,定員30名以上!H105="○",定員30名以上!H205&gt;=5),2,IF(AND(H104=1,定員30名以上!H105="○",定員30名以上!H205&lt;5),1,IF(AND(H104=0,定員30名以上!H105="○"),1,0)))</f>
        <v>0</v>
      </c>
      <c r="BC104" s="560">
        <f>IF(AND(I104=1,定員30名以上!I105="○",定員30名以上!I205&gt;=5),2,IF(AND(I104=1,定員30名以上!I105="○",定員30名以上!I205&lt;5),1,IF(AND(I104=0,定員30名以上!I105="○"),1,0)))</f>
        <v>0</v>
      </c>
      <c r="BD104" s="560">
        <f>IF(AND(J104=1,定員30名以上!J105="○",定員30名以上!J205&gt;=5),2,IF(AND(J104=1,定員30名以上!J105="○",定員30名以上!J205&lt;5),1,IF(AND(J104=0,定員30名以上!J105="○"),1,0)))</f>
        <v>0</v>
      </c>
      <c r="BE104" s="560">
        <f>IF(AND(K104=1,定員30名以上!K105="○",定員30名以上!K205&gt;=5),2,IF(AND(K104=1,定員30名以上!K105="○",定員30名以上!K205&lt;5),1,IF(AND(K104=0,定員30名以上!K105="○"),1,0)))</f>
        <v>0</v>
      </c>
      <c r="BF104" s="560">
        <f>IF(AND(L104=1,定員30名以上!L105="○",定員30名以上!L205&gt;=5),2,IF(AND(L104=1,定員30名以上!L105="○",定員30名以上!L205&lt;5),1,IF(AND(L104=0,定員30名以上!L105="○"),1,0)))</f>
        <v>0</v>
      </c>
      <c r="BG104" s="560">
        <f>IF(AND(M104=1,定員30名以上!M105="○",定員30名以上!M205&gt;=5),2,IF(AND(M104=1,定員30名以上!M105="○",定員30名以上!M205&lt;5),1,IF(AND(M104=0,定員30名以上!M105="○"),1,0)))</f>
        <v>0</v>
      </c>
      <c r="BH104" s="560">
        <f>IF(AND(N104=1,定員30名以上!N105="○",定員30名以上!N205&gt;=5),2,IF(AND(N104=1,定員30名以上!N105="○",定員30名以上!N205&lt;5),1,IF(AND(N104=0,定員30名以上!N105="○"),1,0)))</f>
        <v>0</v>
      </c>
      <c r="BI104" s="560">
        <f>IF(AND(O104=1,定員30名以上!O105="○",定員30名以上!O205&gt;=5),2,IF(AND(O104=1,定員30名以上!O105="○",定員30名以上!O205&lt;5),1,IF(AND(O104=0,定員30名以上!O105="○"),1,0)))</f>
        <v>0</v>
      </c>
      <c r="BJ104" s="560">
        <f>IF(AND(P104=1,定員30名以上!P105="○",定員30名以上!P205&gt;=5),2,IF(AND(P104=1,定員30名以上!P105="○",定員30名以上!P205&lt;5),1,IF(AND(P104=0,定員30名以上!P105="○"),1,0)))</f>
        <v>0</v>
      </c>
      <c r="BK104" s="560">
        <f>IF(AND(Q104=1,定員30名以上!Q105="○",定員30名以上!Q205&gt;=5),2,IF(AND(Q104=1,定員30名以上!Q105="○",定員30名以上!Q205&lt;5),1,IF(AND(Q104=0,定員30名以上!Q105="○"),1,0)))</f>
        <v>0</v>
      </c>
      <c r="BL104" s="560">
        <f>IF(AND(R104=1,定員30名以上!R105="○",定員30名以上!R205&gt;=5),2,IF(AND(R104=1,定員30名以上!R105="○",定員30名以上!R205&lt;5),1,IF(AND(R104=0,定員30名以上!R105="○"),1,0)))</f>
        <v>0</v>
      </c>
      <c r="BM104" s="560">
        <f>IF(AND(S104=1,定員30名以上!S105="○",定員30名以上!S205&gt;=5),2,IF(AND(S104=1,定員30名以上!S105="○",定員30名以上!S205&lt;5),1,IF(AND(S104=0,定員30名以上!S105="○"),1,0)))</f>
        <v>0</v>
      </c>
      <c r="BN104" s="560">
        <f>IF(AND(T104=1,定員30名以上!T105="○",定員30名以上!T205&gt;=5),2,IF(AND(T104=1,定員30名以上!T105="○",定員30名以上!T205&lt;5),1,IF(AND(T104=0,定員30名以上!T105="○"),1,0)))</f>
        <v>0</v>
      </c>
      <c r="BO104" s="560">
        <f>IF(AND(U104=1,定員30名以上!U105="○",定員30名以上!U205&gt;=5),2,IF(AND(U104=1,定員30名以上!U105="○",定員30名以上!U205&lt;5),1,IF(AND(U104=0,定員30名以上!U105="○"),1,0)))</f>
        <v>0</v>
      </c>
      <c r="BP104" s="560">
        <f>IF(AND(V104=1,定員30名以上!V105="○",定員30名以上!V205&gt;=5),2,IF(AND(V104=1,定員30名以上!V105="○",定員30名以上!V205&lt;5),1,IF(AND(V104=0,定員30名以上!V105="○"),1,0)))</f>
        <v>0</v>
      </c>
      <c r="BQ104" s="560">
        <f>IF(AND(W104=1,定員30名以上!W105="○",定員30名以上!W205&gt;=5),2,IF(AND(W104=1,定員30名以上!W105="○",定員30名以上!W205&lt;5),1,IF(AND(W104=0,定員30名以上!W105="○"),1,0)))</f>
        <v>0</v>
      </c>
      <c r="BR104" s="560">
        <f>IF(AND(X104=1,定員30名以上!X105="○",定員30名以上!X205&gt;=5),2,IF(AND(X104=1,定員30名以上!X105="○",定員30名以上!X205&lt;5),1,IF(AND(X104=0,定員30名以上!X105="○"),1,0)))</f>
        <v>0</v>
      </c>
      <c r="BS104" s="560">
        <f>IF(AND(Y104=1,定員30名以上!Y105="○",定員30名以上!Y205&gt;=5),2,IF(AND(Y104=1,定員30名以上!Y105="○",定員30名以上!Y205&lt;5),1,IF(AND(Y104=0,定員30名以上!Y105="○"),1,0)))</f>
        <v>0</v>
      </c>
      <c r="BT104" s="560">
        <f>IF(AND(Z104=1,定員30名以上!Z105="○",定員30名以上!Z205&gt;=5),2,IF(AND(Z104=1,定員30名以上!Z105="○",定員30名以上!Z205&lt;5),1,IF(AND(Z104=0,定員30名以上!Z105="○"),1,0)))</f>
        <v>0</v>
      </c>
      <c r="BU104" s="560">
        <f>IF(AND(AA104=1,定員30名以上!AA105="○",定員30名以上!AA205&gt;=5),2,IF(AND(AA104=1,定員30名以上!AA105="○",定員30名以上!AA205&lt;5),1,IF(AND(AA104=0,定員30名以上!AA105="○"),1,0)))</f>
        <v>0</v>
      </c>
      <c r="BV104" s="560">
        <f>IF(AND(AB104=1,定員30名以上!AB105="○",定員30名以上!AB205&gt;=5),2,IF(AND(AB104=1,定員30名以上!AB105="○",定員30名以上!AB205&lt;5),1,IF(AND(AB104=0,定員30名以上!AB105="○"),1,0)))</f>
        <v>0</v>
      </c>
      <c r="BW104" s="560">
        <f>IF(AND(AC104=1,定員30名以上!AC105="○",定員30名以上!AC205&gt;=5),2,IF(AND(AC104=1,定員30名以上!AC105="○",定員30名以上!AC205&lt;5),1,IF(AND(AC104=0,定員30名以上!AC105="○"),1,0)))</f>
        <v>0</v>
      </c>
      <c r="BX104" s="560">
        <f>IF(AND(AD104=1,定員30名以上!AD105="○",定員30名以上!AD205&gt;=5),2,IF(AND(AD104=1,定員30名以上!AD105="○",定員30名以上!AD205&lt;5),1,IF(AND(AD104=0,定員30名以上!AD105="○"),1,0)))</f>
        <v>0</v>
      </c>
      <c r="BY104" s="560">
        <f>IF(AND(AE104=1,定員30名以上!AE105="○",定員30名以上!AE205&gt;=5),2,IF(AND(AE104=1,定員30名以上!AE105="○",定員30名以上!AE205&lt;5),1,IF(AND(AE104=0,定員30名以上!AE105="○"),1,0)))</f>
        <v>0</v>
      </c>
      <c r="BZ104" s="560">
        <f>IF(AND(AF104=1,定員30名以上!AF105="○",定員30名以上!AF205&gt;=5),2,IF(AND(AF104=1,定員30名以上!AF105="○",定員30名以上!AF205&lt;5),1,IF(AND(AF104=0,定員30名以上!AF105="○"),1,0)))</f>
        <v>0</v>
      </c>
      <c r="CA104" s="560">
        <f>IF(AND(AG104=1,定員30名以上!AG105="○",定員30名以上!AG205&gt;=5),2,IF(AND(AG104=1,定員30名以上!AG105="○",定員30名以上!AG205&lt;5),1,IF(AND(AG104=0,定員30名以上!AG105="○"),1,0)))</f>
        <v>0</v>
      </c>
      <c r="CB104" s="560">
        <f>IF(AND(AH104=1,定員30名以上!AH105="○",定員30名以上!AH205&gt;=5),2,IF(AND(AH104=1,定員30名以上!AH105="○",定員30名以上!AH205&lt;5),1,IF(AND(AH104=0,定員30名以上!AH105="○"),1,0)))</f>
        <v>0</v>
      </c>
      <c r="CC104" s="560">
        <f>IF(AND(AI104=1,定員30名以上!AI105="○",定員30名以上!AI205&gt;=5),2,IF(AND(AI104=1,定員30名以上!AI105="○",定員30名以上!AI205&lt;5),1,IF(AND(AI104=0,定員30名以上!AI105="○"),1,0)))</f>
        <v>0</v>
      </c>
      <c r="CD104" s="560">
        <f>IF(AND(AJ104=1,定員30名以上!AJ105="○",定員30名以上!AJ205&gt;=5),2,IF(AND(AJ104=1,定員30名以上!AJ105="○",定員30名以上!AJ205&lt;5),1,IF(AND(AJ104=0,定員30名以上!AJ105="○"),1,0)))</f>
        <v>0</v>
      </c>
      <c r="CE104" s="560">
        <f>IF(AND(AK104=1,定員30名以上!AK105="○",定員30名以上!AK205&gt;=5),2,IF(AND(AK104=1,定員30名以上!AK105="○",定員30名以上!AK205&lt;5),1,IF(AND(AK104=0,定員30名以上!AK105="○"),1,0)))</f>
        <v>0</v>
      </c>
      <c r="CF104" s="560">
        <f>IF(AND(AL104=1,定員30名以上!AL105="○",定員30名以上!AL205&gt;=5),2,IF(AND(AL104=1,定員30名以上!AL105="○",定員30名以上!AL205&lt;5),1,IF(AND(AL104=0,定員30名以上!AL105="○"),1,0)))</f>
        <v>0</v>
      </c>
      <c r="CG104" s="560">
        <f>IF(AND(AM104=1,定員30名以上!AM105="○",定員30名以上!AM205&gt;=5),2,IF(AND(AM104=1,定員30名以上!AM105="○",定員30名以上!AM205&lt;5),1,IF(AND(AM104=0,定員30名以上!AM105="○"),1,0)))</f>
        <v>0</v>
      </c>
      <c r="CH104" s="560">
        <f>IF(AND(AN104=1,定員30名以上!AN105="○",定員30名以上!AN205&gt;=5),2,IF(AND(AN104=1,定員30名以上!AN105="○",定員30名以上!AN205&lt;5),1,IF(AND(AN104=0,定員30名以上!AN105="○"),1,0)))</f>
        <v>0</v>
      </c>
      <c r="CI104" s="560">
        <f>IF(AND(AO104=1,定員30名以上!AO105="○",定員30名以上!AO205&gt;=5),2,IF(AND(AO104=1,定員30名以上!AO105="○",定員30名以上!AO205&lt;5),1,IF(AND(AO104=0,定員30名以上!AO105="○"),1,0)))</f>
        <v>0</v>
      </c>
      <c r="CJ104" s="560">
        <f>IF(AND(AP104=1,定員30名以上!AP105="○",定員30名以上!AP205&gt;=5),2,IF(AND(AP104=1,定員30名以上!AP105="○",定員30名以上!AP205&lt;5),1,IF(AND(AP104=0,定員30名以上!AP105="○"),1,0)))</f>
        <v>0</v>
      </c>
      <c r="CK104" s="560">
        <f>IF(AND(AQ104=1,定員30名以上!AQ105="○",定員30名以上!AQ205&gt;=5),2,IF(AND(AQ104=1,定員30名以上!AQ105="○",定員30名以上!AQ205&lt;5),1,IF(AND(AQ104=0,定員30名以上!AQ105="○"),1,0)))</f>
        <v>0</v>
      </c>
      <c r="CL104" s="560">
        <f t="shared" si="32"/>
        <v>0</v>
      </c>
      <c r="CM104" s="560">
        <f t="shared" si="30"/>
        <v>0</v>
      </c>
      <c r="CN104" s="560">
        <f t="shared" si="31"/>
        <v>0</v>
      </c>
    </row>
    <row r="105" spans="1:92">
      <c r="A105" s="572">
        <v>98</v>
      </c>
      <c r="B105" s="573"/>
      <c r="C105" s="574">
        <f t="shared" si="42"/>
        <v>1</v>
      </c>
      <c r="D105" s="574">
        <f t="shared" si="42"/>
        <v>1</v>
      </c>
      <c r="E105" s="574">
        <f t="shared" si="42"/>
        <v>1</v>
      </c>
      <c r="F105" s="574">
        <f t="shared" si="42"/>
        <v>1</v>
      </c>
      <c r="G105" s="574">
        <f t="shared" si="42"/>
        <v>1</v>
      </c>
      <c r="H105" s="574">
        <f t="shared" si="42"/>
        <v>1</v>
      </c>
      <c r="I105" s="574">
        <f t="shared" si="42"/>
        <v>1</v>
      </c>
      <c r="J105" s="574">
        <f t="shared" si="42"/>
        <v>1</v>
      </c>
      <c r="K105" s="574">
        <f t="shared" si="42"/>
        <v>0</v>
      </c>
      <c r="L105" s="574">
        <f t="shared" ref="L105:AQ105" si="43">IF(OR(AND(44626&gt;=L206,L206&gt;=44588),AND(45382&gt;=L206,L206&gt;=44659)),1,0)</f>
        <v>0</v>
      </c>
      <c r="M105" s="574">
        <f t="shared" si="43"/>
        <v>0</v>
      </c>
      <c r="N105" s="574">
        <f t="shared" si="43"/>
        <v>0</v>
      </c>
      <c r="O105" s="574">
        <f t="shared" si="43"/>
        <v>0</v>
      </c>
      <c r="P105" s="574">
        <f t="shared" si="43"/>
        <v>0</v>
      </c>
      <c r="Q105" s="574">
        <f t="shared" si="43"/>
        <v>0</v>
      </c>
      <c r="R105" s="574">
        <f t="shared" si="43"/>
        <v>0</v>
      </c>
      <c r="S105" s="574">
        <f t="shared" si="43"/>
        <v>0</v>
      </c>
      <c r="T105" s="574">
        <f t="shared" si="43"/>
        <v>0</v>
      </c>
      <c r="U105" s="574">
        <f t="shared" si="43"/>
        <v>1</v>
      </c>
      <c r="V105" s="574">
        <f t="shared" si="43"/>
        <v>1</v>
      </c>
      <c r="W105" s="574">
        <f t="shared" si="43"/>
        <v>1</v>
      </c>
      <c r="X105" s="574">
        <f t="shared" si="43"/>
        <v>1</v>
      </c>
      <c r="Y105" s="574">
        <f t="shared" si="43"/>
        <v>1</v>
      </c>
      <c r="Z105" s="574">
        <f t="shared" si="43"/>
        <v>1</v>
      </c>
      <c r="AA105" s="574">
        <f t="shared" si="43"/>
        <v>1</v>
      </c>
      <c r="AB105" s="574">
        <f t="shared" si="43"/>
        <v>0</v>
      </c>
      <c r="AC105" s="574">
        <f t="shared" si="43"/>
        <v>0</v>
      </c>
      <c r="AD105" s="574">
        <f t="shared" si="43"/>
        <v>0</v>
      </c>
      <c r="AE105" s="574">
        <f t="shared" si="43"/>
        <v>0</v>
      </c>
      <c r="AF105" s="574">
        <f t="shared" si="43"/>
        <v>0</v>
      </c>
      <c r="AG105" s="574">
        <f t="shared" si="43"/>
        <v>0</v>
      </c>
      <c r="AH105" s="574">
        <f t="shared" si="43"/>
        <v>0</v>
      </c>
      <c r="AI105" s="574">
        <f t="shared" si="43"/>
        <v>0</v>
      </c>
      <c r="AJ105" s="574">
        <f t="shared" si="43"/>
        <v>0</v>
      </c>
      <c r="AK105" s="574">
        <f t="shared" si="43"/>
        <v>0</v>
      </c>
      <c r="AL105" s="574">
        <f t="shared" si="43"/>
        <v>0</v>
      </c>
      <c r="AM105" s="574">
        <f t="shared" si="43"/>
        <v>0</v>
      </c>
      <c r="AN105" s="574">
        <f t="shared" si="43"/>
        <v>0</v>
      </c>
      <c r="AO105" s="574">
        <f t="shared" si="43"/>
        <v>0</v>
      </c>
      <c r="AP105" s="574">
        <f t="shared" si="43"/>
        <v>0</v>
      </c>
      <c r="AQ105" s="574">
        <f t="shared" si="43"/>
        <v>0</v>
      </c>
      <c r="AR105" s="572">
        <f t="shared" si="35"/>
        <v>0</v>
      </c>
      <c r="AS105" s="572">
        <f t="shared" si="36"/>
        <v>0</v>
      </c>
      <c r="AT105" s="572">
        <f t="shared" si="29"/>
        <v>0</v>
      </c>
      <c r="AV105" s="575"/>
      <c r="AW105" s="560">
        <f>IF(AND(C105=1,定員30名以上!C106="○",定員30名以上!C206&gt;=5),2,IF(AND(C105=1,定員30名以上!C106="○",定員30名以上!C206&lt;5),1,IF(AND(C105=0,定員30名以上!C106="○"),1,0)))</f>
        <v>0</v>
      </c>
      <c r="AX105" s="560">
        <f>IF(AND(D105=1,定員30名以上!D106="○",定員30名以上!D206&gt;=5),2,IF(AND(D105=1,定員30名以上!D106="○",定員30名以上!D206&lt;5),1,IF(AND(D105=0,定員30名以上!D106="○"),1,0)))</f>
        <v>0</v>
      </c>
      <c r="AY105" s="560">
        <f>IF(AND(E105=1,定員30名以上!E106="○",定員30名以上!E206&gt;=5),2,IF(AND(E105=1,定員30名以上!E106="○",定員30名以上!E206&lt;5),1,IF(AND(E105=0,定員30名以上!E106="○"),1,0)))</f>
        <v>0</v>
      </c>
      <c r="AZ105" s="560">
        <f>IF(AND(F105=1,定員30名以上!F106="○",定員30名以上!F206&gt;=5),2,IF(AND(F105=1,定員30名以上!F106="○",定員30名以上!F206&lt;5),1,IF(AND(F105=0,定員30名以上!F106="○"),1,0)))</f>
        <v>0</v>
      </c>
      <c r="BA105" s="560">
        <f>IF(AND(G105=1,定員30名以上!G106="○",定員30名以上!G206&gt;=5),2,IF(AND(G105=1,定員30名以上!G106="○",定員30名以上!G206&lt;5),1,IF(AND(G105=0,定員30名以上!G106="○"),1,0)))</f>
        <v>0</v>
      </c>
      <c r="BB105" s="560">
        <f>IF(AND(H105=1,定員30名以上!H106="○",定員30名以上!H206&gt;=5),2,IF(AND(H105=1,定員30名以上!H106="○",定員30名以上!H206&lt;5),1,IF(AND(H105=0,定員30名以上!H106="○"),1,0)))</f>
        <v>0</v>
      </c>
      <c r="BC105" s="560">
        <f>IF(AND(I105=1,定員30名以上!I106="○",定員30名以上!I206&gt;=5),2,IF(AND(I105=1,定員30名以上!I106="○",定員30名以上!I206&lt;5),1,IF(AND(I105=0,定員30名以上!I106="○"),1,0)))</f>
        <v>0</v>
      </c>
      <c r="BD105" s="560">
        <f>IF(AND(J105=1,定員30名以上!J106="○",定員30名以上!J206&gt;=5),2,IF(AND(J105=1,定員30名以上!J106="○",定員30名以上!J206&lt;5),1,IF(AND(J105=0,定員30名以上!J106="○"),1,0)))</f>
        <v>0</v>
      </c>
      <c r="BE105" s="560">
        <f>IF(AND(K105=1,定員30名以上!K106="○",定員30名以上!K206&gt;=5),2,IF(AND(K105=1,定員30名以上!K106="○",定員30名以上!K206&lt;5),1,IF(AND(K105=0,定員30名以上!K106="○"),1,0)))</f>
        <v>0</v>
      </c>
      <c r="BF105" s="560">
        <f>IF(AND(L105=1,定員30名以上!L106="○",定員30名以上!L206&gt;=5),2,IF(AND(L105=1,定員30名以上!L106="○",定員30名以上!L206&lt;5),1,IF(AND(L105=0,定員30名以上!L106="○"),1,0)))</f>
        <v>0</v>
      </c>
      <c r="BG105" s="560">
        <f>IF(AND(M105=1,定員30名以上!M106="○",定員30名以上!M206&gt;=5),2,IF(AND(M105=1,定員30名以上!M106="○",定員30名以上!M206&lt;5),1,IF(AND(M105=0,定員30名以上!M106="○"),1,0)))</f>
        <v>0</v>
      </c>
      <c r="BH105" s="560">
        <f>IF(AND(N105=1,定員30名以上!N106="○",定員30名以上!N206&gt;=5),2,IF(AND(N105=1,定員30名以上!N106="○",定員30名以上!N206&lt;5),1,IF(AND(N105=0,定員30名以上!N106="○"),1,0)))</f>
        <v>0</v>
      </c>
      <c r="BI105" s="560">
        <f>IF(AND(O105=1,定員30名以上!O106="○",定員30名以上!O206&gt;=5),2,IF(AND(O105=1,定員30名以上!O106="○",定員30名以上!O206&lt;5),1,IF(AND(O105=0,定員30名以上!O106="○"),1,0)))</f>
        <v>0</v>
      </c>
      <c r="BJ105" s="560">
        <f>IF(AND(P105=1,定員30名以上!P106="○",定員30名以上!P206&gt;=5),2,IF(AND(P105=1,定員30名以上!P106="○",定員30名以上!P206&lt;5),1,IF(AND(P105=0,定員30名以上!P106="○"),1,0)))</f>
        <v>0</v>
      </c>
      <c r="BK105" s="560">
        <f>IF(AND(Q105=1,定員30名以上!Q106="○",定員30名以上!Q206&gt;=5),2,IF(AND(Q105=1,定員30名以上!Q106="○",定員30名以上!Q206&lt;5),1,IF(AND(Q105=0,定員30名以上!Q106="○"),1,0)))</f>
        <v>0</v>
      </c>
      <c r="BL105" s="560">
        <f>IF(AND(R105=1,定員30名以上!R106="○",定員30名以上!R206&gt;=5),2,IF(AND(R105=1,定員30名以上!R106="○",定員30名以上!R206&lt;5),1,IF(AND(R105=0,定員30名以上!R106="○"),1,0)))</f>
        <v>0</v>
      </c>
      <c r="BM105" s="560">
        <f>IF(AND(S105=1,定員30名以上!S106="○",定員30名以上!S206&gt;=5),2,IF(AND(S105=1,定員30名以上!S106="○",定員30名以上!S206&lt;5),1,IF(AND(S105=0,定員30名以上!S106="○"),1,0)))</f>
        <v>0</v>
      </c>
      <c r="BN105" s="560">
        <f>IF(AND(T105=1,定員30名以上!T106="○",定員30名以上!T206&gt;=5),2,IF(AND(T105=1,定員30名以上!T106="○",定員30名以上!T206&lt;5),1,IF(AND(T105=0,定員30名以上!T106="○"),1,0)))</f>
        <v>0</v>
      </c>
      <c r="BO105" s="560">
        <f>IF(AND(U105=1,定員30名以上!U106="○",定員30名以上!U206&gt;=5),2,IF(AND(U105=1,定員30名以上!U106="○",定員30名以上!U206&lt;5),1,IF(AND(U105=0,定員30名以上!U106="○"),1,0)))</f>
        <v>0</v>
      </c>
      <c r="BP105" s="560">
        <f>IF(AND(V105=1,定員30名以上!V106="○",定員30名以上!V206&gt;=5),2,IF(AND(V105=1,定員30名以上!V106="○",定員30名以上!V206&lt;5),1,IF(AND(V105=0,定員30名以上!V106="○"),1,0)))</f>
        <v>0</v>
      </c>
      <c r="BQ105" s="560">
        <f>IF(AND(W105=1,定員30名以上!W106="○",定員30名以上!W206&gt;=5),2,IF(AND(W105=1,定員30名以上!W106="○",定員30名以上!W206&lt;5),1,IF(AND(W105=0,定員30名以上!W106="○"),1,0)))</f>
        <v>0</v>
      </c>
      <c r="BR105" s="560">
        <f>IF(AND(X105=1,定員30名以上!X106="○",定員30名以上!X206&gt;=5),2,IF(AND(X105=1,定員30名以上!X106="○",定員30名以上!X206&lt;5),1,IF(AND(X105=0,定員30名以上!X106="○"),1,0)))</f>
        <v>0</v>
      </c>
      <c r="BS105" s="560">
        <f>IF(AND(Y105=1,定員30名以上!Y106="○",定員30名以上!Y206&gt;=5),2,IF(AND(Y105=1,定員30名以上!Y106="○",定員30名以上!Y206&lt;5),1,IF(AND(Y105=0,定員30名以上!Y106="○"),1,0)))</f>
        <v>0</v>
      </c>
      <c r="BT105" s="560">
        <f>IF(AND(Z105=1,定員30名以上!Z106="○",定員30名以上!Z206&gt;=5),2,IF(AND(Z105=1,定員30名以上!Z106="○",定員30名以上!Z206&lt;5),1,IF(AND(Z105=0,定員30名以上!Z106="○"),1,0)))</f>
        <v>0</v>
      </c>
      <c r="BU105" s="560">
        <f>IF(AND(AA105=1,定員30名以上!AA106="○",定員30名以上!AA206&gt;=5),2,IF(AND(AA105=1,定員30名以上!AA106="○",定員30名以上!AA206&lt;5),1,IF(AND(AA105=0,定員30名以上!AA106="○"),1,0)))</f>
        <v>0</v>
      </c>
      <c r="BV105" s="560">
        <f>IF(AND(AB105=1,定員30名以上!AB106="○",定員30名以上!AB206&gt;=5),2,IF(AND(AB105=1,定員30名以上!AB106="○",定員30名以上!AB206&lt;5),1,IF(AND(AB105=0,定員30名以上!AB106="○"),1,0)))</f>
        <v>0</v>
      </c>
      <c r="BW105" s="560">
        <f>IF(AND(AC105=1,定員30名以上!AC106="○",定員30名以上!AC206&gt;=5),2,IF(AND(AC105=1,定員30名以上!AC106="○",定員30名以上!AC206&lt;5),1,IF(AND(AC105=0,定員30名以上!AC106="○"),1,0)))</f>
        <v>0</v>
      </c>
      <c r="BX105" s="560">
        <f>IF(AND(AD105=1,定員30名以上!AD106="○",定員30名以上!AD206&gt;=5),2,IF(AND(AD105=1,定員30名以上!AD106="○",定員30名以上!AD206&lt;5),1,IF(AND(AD105=0,定員30名以上!AD106="○"),1,0)))</f>
        <v>0</v>
      </c>
      <c r="BY105" s="560">
        <f>IF(AND(AE105=1,定員30名以上!AE106="○",定員30名以上!AE206&gt;=5),2,IF(AND(AE105=1,定員30名以上!AE106="○",定員30名以上!AE206&lt;5),1,IF(AND(AE105=0,定員30名以上!AE106="○"),1,0)))</f>
        <v>0</v>
      </c>
      <c r="BZ105" s="560">
        <f>IF(AND(AF105=1,定員30名以上!AF106="○",定員30名以上!AF206&gt;=5),2,IF(AND(AF105=1,定員30名以上!AF106="○",定員30名以上!AF206&lt;5),1,IF(AND(AF105=0,定員30名以上!AF106="○"),1,0)))</f>
        <v>0</v>
      </c>
      <c r="CA105" s="560">
        <f>IF(AND(AG105=1,定員30名以上!AG106="○",定員30名以上!AG206&gt;=5),2,IF(AND(AG105=1,定員30名以上!AG106="○",定員30名以上!AG206&lt;5),1,IF(AND(AG105=0,定員30名以上!AG106="○"),1,0)))</f>
        <v>0</v>
      </c>
      <c r="CB105" s="560">
        <f>IF(AND(AH105=1,定員30名以上!AH106="○",定員30名以上!AH206&gt;=5),2,IF(AND(AH105=1,定員30名以上!AH106="○",定員30名以上!AH206&lt;5),1,IF(AND(AH105=0,定員30名以上!AH106="○"),1,0)))</f>
        <v>0</v>
      </c>
      <c r="CC105" s="560">
        <f>IF(AND(AI105=1,定員30名以上!AI106="○",定員30名以上!AI206&gt;=5),2,IF(AND(AI105=1,定員30名以上!AI106="○",定員30名以上!AI206&lt;5),1,IF(AND(AI105=0,定員30名以上!AI106="○"),1,0)))</f>
        <v>0</v>
      </c>
      <c r="CD105" s="560">
        <f>IF(AND(AJ105=1,定員30名以上!AJ106="○",定員30名以上!AJ206&gt;=5),2,IF(AND(AJ105=1,定員30名以上!AJ106="○",定員30名以上!AJ206&lt;5),1,IF(AND(AJ105=0,定員30名以上!AJ106="○"),1,0)))</f>
        <v>0</v>
      </c>
      <c r="CE105" s="560">
        <f>IF(AND(AK105=1,定員30名以上!AK106="○",定員30名以上!AK206&gt;=5),2,IF(AND(AK105=1,定員30名以上!AK106="○",定員30名以上!AK206&lt;5),1,IF(AND(AK105=0,定員30名以上!AK106="○"),1,0)))</f>
        <v>0</v>
      </c>
      <c r="CF105" s="560">
        <f>IF(AND(AL105=1,定員30名以上!AL106="○",定員30名以上!AL206&gt;=5),2,IF(AND(AL105=1,定員30名以上!AL106="○",定員30名以上!AL206&lt;5),1,IF(AND(AL105=0,定員30名以上!AL106="○"),1,0)))</f>
        <v>0</v>
      </c>
      <c r="CG105" s="560">
        <f>IF(AND(AM105=1,定員30名以上!AM106="○",定員30名以上!AM206&gt;=5),2,IF(AND(AM105=1,定員30名以上!AM106="○",定員30名以上!AM206&lt;5),1,IF(AND(AM105=0,定員30名以上!AM106="○"),1,0)))</f>
        <v>0</v>
      </c>
      <c r="CH105" s="560">
        <f>IF(AND(AN105=1,定員30名以上!AN106="○",定員30名以上!AN206&gt;=5),2,IF(AND(AN105=1,定員30名以上!AN106="○",定員30名以上!AN206&lt;5),1,IF(AND(AN105=0,定員30名以上!AN106="○"),1,0)))</f>
        <v>0</v>
      </c>
      <c r="CI105" s="560">
        <f>IF(AND(AO105=1,定員30名以上!AO106="○",定員30名以上!AO206&gt;=5),2,IF(AND(AO105=1,定員30名以上!AO106="○",定員30名以上!AO206&lt;5),1,IF(AND(AO105=0,定員30名以上!AO106="○"),1,0)))</f>
        <v>0</v>
      </c>
      <c r="CJ105" s="560">
        <f>IF(AND(AP105=1,定員30名以上!AP106="○",定員30名以上!AP206&gt;=5),2,IF(AND(AP105=1,定員30名以上!AP106="○",定員30名以上!AP206&lt;5),1,IF(AND(AP105=0,定員30名以上!AP106="○"),1,0)))</f>
        <v>0</v>
      </c>
      <c r="CK105" s="560">
        <f>IF(AND(AQ105=1,定員30名以上!AQ106="○",定員30名以上!AQ206&gt;=5),2,IF(AND(AQ105=1,定員30名以上!AQ106="○",定員30名以上!AQ206&lt;5),1,IF(AND(AQ105=0,定員30名以上!AQ106="○"),1,0)))</f>
        <v>0</v>
      </c>
      <c r="CL105" s="560">
        <f t="shared" si="32"/>
        <v>0</v>
      </c>
      <c r="CM105" s="560">
        <f t="shared" si="30"/>
        <v>0</v>
      </c>
      <c r="CN105" s="560">
        <f t="shared" si="31"/>
        <v>0</v>
      </c>
    </row>
    <row r="106" spans="1:92">
      <c r="A106" s="572">
        <v>99</v>
      </c>
      <c r="B106" s="573"/>
      <c r="C106" s="574">
        <f t="shared" ref="C106:AQ107" si="44">IF(OR(AND(44626&gt;=C207,C207&gt;=44588),AND(45382&gt;=C207,C207&gt;=44659)),1,0)</f>
        <v>1</v>
      </c>
      <c r="D106" s="574">
        <f t="shared" si="44"/>
        <v>1</v>
      </c>
      <c r="E106" s="574">
        <f t="shared" si="44"/>
        <v>1</v>
      </c>
      <c r="F106" s="574">
        <f t="shared" si="44"/>
        <v>1</v>
      </c>
      <c r="G106" s="574">
        <f t="shared" si="44"/>
        <v>1</v>
      </c>
      <c r="H106" s="574">
        <f t="shared" si="44"/>
        <v>1</v>
      </c>
      <c r="I106" s="574">
        <f t="shared" si="44"/>
        <v>1</v>
      </c>
      <c r="J106" s="574">
        <f t="shared" si="44"/>
        <v>1</v>
      </c>
      <c r="K106" s="574">
        <f t="shared" si="44"/>
        <v>0</v>
      </c>
      <c r="L106" s="574">
        <f t="shared" si="44"/>
        <v>0</v>
      </c>
      <c r="M106" s="574">
        <f t="shared" si="44"/>
        <v>0</v>
      </c>
      <c r="N106" s="574">
        <f t="shared" si="44"/>
        <v>0</v>
      </c>
      <c r="O106" s="574">
        <f t="shared" si="44"/>
        <v>0</v>
      </c>
      <c r="P106" s="574">
        <f t="shared" si="44"/>
        <v>0</v>
      </c>
      <c r="Q106" s="574">
        <f t="shared" si="44"/>
        <v>0</v>
      </c>
      <c r="R106" s="574">
        <f t="shared" si="44"/>
        <v>0</v>
      </c>
      <c r="S106" s="574">
        <f t="shared" si="44"/>
        <v>0</v>
      </c>
      <c r="T106" s="574">
        <f t="shared" si="44"/>
        <v>0</v>
      </c>
      <c r="U106" s="574">
        <f t="shared" si="44"/>
        <v>1</v>
      </c>
      <c r="V106" s="574">
        <f t="shared" si="44"/>
        <v>1</v>
      </c>
      <c r="W106" s="574">
        <f t="shared" si="44"/>
        <v>1</v>
      </c>
      <c r="X106" s="574">
        <f t="shared" si="44"/>
        <v>1</v>
      </c>
      <c r="Y106" s="574">
        <f t="shared" si="44"/>
        <v>1</v>
      </c>
      <c r="Z106" s="574">
        <f t="shared" si="44"/>
        <v>1</v>
      </c>
      <c r="AA106" s="574">
        <f t="shared" si="44"/>
        <v>1</v>
      </c>
      <c r="AB106" s="574">
        <f t="shared" si="44"/>
        <v>0</v>
      </c>
      <c r="AC106" s="574">
        <f t="shared" si="44"/>
        <v>0</v>
      </c>
      <c r="AD106" s="574">
        <f t="shared" si="44"/>
        <v>0</v>
      </c>
      <c r="AE106" s="574">
        <f t="shared" si="44"/>
        <v>0</v>
      </c>
      <c r="AF106" s="574">
        <f t="shared" si="44"/>
        <v>0</v>
      </c>
      <c r="AG106" s="574">
        <f t="shared" si="44"/>
        <v>0</v>
      </c>
      <c r="AH106" s="574">
        <f t="shared" si="44"/>
        <v>0</v>
      </c>
      <c r="AI106" s="574">
        <f t="shared" si="44"/>
        <v>0</v>
      </c>
      <c r="AJ106" s="574">
        <f t="shared" si="44"/>
        <v>0</v>
      </c>
      <c r="AK106" s="574">
        <f t="shared" si="44"/>
        <v>0</v>
      </c>
      <c r="AL106" s="574">
        <f t="shared" si="44"/>
        <v>0</v>
      </c>
      <c r="AM106" s="574">
        <f t="shared" si="44"/>
        <v>0</v>
      </c>
      <c r="AN106" s="574">
        <f t="shared" si="44"/>
        <v>0</v>
      </c>
      <c r="AO106" s="574">
        <f t="shared" si="44"/>
        <v>0</v>
      </c>
      <c r="AP106" s="574">
        <f t="shared" si="44"/>
        <v>0</v>
      </c>
      <c r="AQ106" s="574">
        <f t="shared" si="44"/>
        <v>0</v>
      </c>
      <c r="AR106" s="572">
        <f t="shared" si="35"/>
        <v>0</v>
      </c>
      <c r="AS106" s="572">
        <f t="shared" si="36"/>
        <v>0</v>
      </c>
      <c r="AT106" s="572">
        <f t="shared" si="29"/>
        <v>0</v>
      </c>
      <c r="AV106" s="575"/>
      <c r="AW106" s="560">
        <f>IF(AND(C106=1,定員30名以上!C107="○",定員30名以上!C207&gt;=5),2,IF(AND(C106=1,定員30名以上!C107="○",定員30名以上!C207&lt;5),1,IF(AND(C106=0,定員30名以上!C107="○"),1,0)))</f>
        <v>0</v>
      </c>
      <c r="AX106" s="560">
        <f>IF(AND(D106=1,定員30名以上!D107="○",定員30名以上!D207&gt;=5),2,IF(AND(D106=1,定員30名以上!D107="○",定員30名以上!D207&lt;5),1,IF(AND(D106=0,定員30名以上!D107="○"),1,0)))</f>
        <v>0</v>
      </c>
      <c r="AY106" s="560">
        <f>IF(AND(E106=1,定員30名以上!E107="○",定員30名以上!E207&gt;=5),2,IF(AND(E106=1,定員30名以上!E107="○",定員30名以上!E207&lt;5),1,IF(AND(E106=0,定員30名以上!E107="○"),1,0)))</f>
        <v>0</v>
      </c>
      <c r="AZ106" s="560">
        <f>IF(AND(F106=1,定員30名以上!F107="○",定員30名以上!F207&gt;=5),2,IF(AND(F106=1,定員30名以上!F107="○",定員30名以上!F207&lt;5),1,IF(AND(F106=0,定員30名以上!F107="○"),1,0)))</f>
        <v>0</v>
      </c>
      <c r="BA106" s="560">
        <f>IF(AND(G106=1,定員30名以上!G107="○",定員30名以上!G207&gt;=5),2,IF(AND(G106=1,定員30名以上!G107="○",定員30名以上!G207&lt;5),1,IF(AND(G106=0,定員30名以上!G107="○"),1,0)))</f>
        <v>0</v>
      </c>
      <c r="BB106" s="560">
        <f>IF(AND(H106=1,定員30名以上!H107="○",定員30名以上!H207&gt;=5),2,IF(AND(H106=1,定員30名以上!H107="○",定員30名以上!H207&lt;5),1,IF(AND(H106=0,定員30名以上!H107="○"),1,0)))</f>
        <v>0</v>
      </c>
      <c r="BC106" s="560">
        <f>IF(AND(I106=1,定員30名以上!I107="○",定員30名以上!I207&gt;=5),2,IF(AND(I106=1,定員30名以上!I107="○",定員30名以上!I207&lt;5),1,IF(AND(I106=0,定員30名以上!I107="○"),1,0)))</f>
        <v>0</v>
      </c>
      <c r="BD106" s="560">
        <f>IF(AND(J106=1,定員30名以上!J107="○",定員30名以上!J207&gt;=5),2,IF(AND(J106=1,定員30名以上!J107="○",定員30名以上!J207&lt;5),1,IF(AND(J106=0,定員30名以上!J107="○"),1,0)))</f>
        <v>0</v>
      </c>
      <c r="BE106" s="560">
        <f>IF(AND(K106=1,定員30名以上!K107="○",定員30名以上!K207&gt;=5),2,IF(AND(K106=1,定員30名以上!K107="○",定員30名以上!K207&lt;5),1,IF(AND(K106=0,定員30名以上!K107="○"),1,0)))</f>
        <v>0</v>
      </c>
      <c r="BF106" s="560">
        <f>IF(AND(L106=1,定員30名以上!L107="○",定員30名以上!L207&gt;=5),2,IF(AND(L106=1,定員30名以上!L107="○",定員30名以上!L207&lt;5),1,IF(AND(L106=0,定員30名以上!L107="○"),1,0)))</f>
        <v>0</v>
      </c>
      <c r="BG106" s="560">
        <f>IF(AND(M106=1,定員30名以上!M107="○",定員30名以上!M207&gt;=5),2,IF(AND(M106=1,定員30名以上!M107="○",定員30名以上!M207&lt;5),1,IF(AND(M106=0,定員30名以上!M107="○"),1,0)))</f>
        <v>0</v>
      </c>
      <c r="BH106" s="560">
        <f>IF(AND(N106=1,定員30名以上!N107="○",定員30名以上!N207&gt;=5),2,IF(AND(N106=1,定員30名以上!N107="○",定員30名以上!N207&lt;5),1,IF(AND(N106=0,定員30名以上!N107="○"),1,0)))</f>
        <v>0</v>
      </c>
      <c r="BI106" s="560">
        <f>IF(AND(O106=1,定員30名以上!O107="○",定員30名以上!O207&gt;=5),2,IF(AND(O106=1,定員30名以上!O107="○",定員30名以上!O207&lt;5),1,IF(AND(O106=0,定員30名以上!O107="○"),1,0)))</f>
        <v>0</v>
      </c>
      <c r="BJ106" s="560">
        <f>IF(AND(P106=1,定員30名以上!P107="○",定員30名以上!P207&gt;=5),2,IF(AND(P106=1,定員30名以上!P107="○",定員30名以上!P207&lt;5),1,IF(AND(P106=0,定員30名以上!P107="○"),1,0)))</f>
        <v>0</v>
      </c>
      <c r="BK106" s="560">
        <f>IF(AND(Q106=1,定員30名以上!Q107="○",定員30名以上!Q207&gt;=5),2,IF(AND(Q106=1,定員30名以上!Q107="○",定員30名以上!Q207&lt;5),1,IF(AND(Q106=0,定員30名以上!Q107="○"),1,0)))</f>
        <v>0</v>
      </c>
      <c r="BL106" s="560">
        <f>IF(AND(R106=1,定員30名以上!R107="○",定員30名以上!R207&gt;=5),2,IF(AND(R106=1,定員30名以上!R107="○",定員30名以上!R207&lt;5),1,IF(AND(R106=0,定員30名以上!R107="○"),1,0)))</f>
        <v>0</v>
      </c>
      <c r="BM106" s="560">
        <f>IF(AND(S106=1,定員30名以上!S107="○",定員30名以上!S207&gt;=5),2,IF(AND(S106=1,定員30名以上!S107="○",定員30名以上!S207&lt;5),1,IF(AND(S106=0,定員30名以上!S107="○"),1,0)))</f>
        <v>0</v>
      </c>
      <c r="BN106" s="560">
        <f>IF(AND(T106=1,定員30名以上!T107="○",定員30名以上!T207&gt;=5),2,IF(AND(T106=1,定員30名以上!T107="○",定員30名以上!T207&lt;5),1,IF(AND(T106=0,定員30名以上!T107="○"),1,0)))</f>
        <v>0</v>
      </c>
      <c r="BO106" s="560">
        <f>IF(AND(U106=1,定員30名以上!U107="○",定員30名以上!U207&gt;=5),2,IF(AND(U106=1,定員30名以上!U107="○",定員30名以上!U207&lt;5),1,IF(AND(U106=0,定員30名以上!U107="○"),1,0)))</f>
        <v>0</v>
      </c>
      <c r="BP106" s="560">
        <f>IF(AND(V106=1,定員30名以上!V107="○",定員30名以上!V207&gt;=5),2,IF(AND(V106=1,定員30名以上!V107="○",定員30名以上!V207&lt;5),1,IF(AND(V106=0,定員30名以上!V107="○"),1,0)))</f>
        <v>0</v>
      </c>
      <c r="BQ106" s="560">
        <f>IF(AND(W106=1,定員30名以上!W107="○",定員30名以上!W207&gt;=5),2,IF(AND(W106=1,定員30名以上!W107="○",定員30名以上!W207&lt;5),1,IF(AND(W106=0,定員30名以上!W107="○"),1,0)))</f>
        <v>0</v>
      </c>
      <c r="BR106" s="560">
        <f>IF(AND(X106=1,定員30名以上!X107="○",定員30名以上!X207&gt;=5),2,IF(AND(X106=1,定員30名以上!X107="○",定員30名以上!X207&lt;5),1,IF(AND(X106=0,定員30名以上!X107="○"),1,0)))</f>
        <v>0</v>
      </c>
      <c r="BS106" s="560">
        <f>IF(AND(Y106=1,定員30名以上!Y107="○",定員30名以上!Y207&gt;=5),2,IF(AND(Y106=1,定員30名以上!Y107="○",定員30名以上!Y207&lt;5),1,IF(AND(Y106=0,定員30名以上!Y107="○"),1,0)))</f>
        <v>0</v>
      </c>
      <c r="BT106" s="560">
        <f>IF(AND(Z106=1,定員30名以上!Z107="○",定員30名以上!Z207&gt;=5),2,IF(AND(Z106=1,定員30名以上!Z107="○",定員30名以上!Z207&lt;5),1,IF(AND(Z106=0,定員30名以上!Z107="○"),1,0)))</f>
        <v>0</v>
      </c>
      <c r="BU106" s="560">
        <f>IF(AND(AA106=1,定員30名以上!AA107="○",定員30名以上!AA207&gt;=5),2,IF(AND(AA106=1,定員30名以上!AA107="○",定員30名以上!AA207&lt;5),1,IF(AND(AA106=0,定員30名以上!AA107="○"),1,0)))</f>
        <v>0</v>
      </c>
      <c r="BV106" s="560">
        <f>IF(AND(AB106=1,定員30名以上!AB107="○",定員30名以上!AB207&gt;=5),2,IF(AND(AB106=1,定員30名以上!AB107="○",定員30名以上!AB207&lt;5),1,IF(AND(AB106=0,定員30名以上!AB107="○"),1,0)))</f>
        <v>0</v>
      </c>
      <c r="BW106" s="560">
        <f>IF(AND(AC106=1,定員30名以上!AC107="○",定員30名以上!AC207&gt;=5),2,IF(AND(AC106=1,定員30名以上!AC107="○",定員30名以上!AC207&lt;5),1,IF(AND(AC106=0,定員30名以上!AC107="○"),1,0)))</f>
        <v>0</v>
      </c>
      <c r="BX106" s="560">
        <f>IF(AND(AD106=1,定員30名以上!AD107="○",定員30名以上!AD207&gt;=5),2,IF(AND(AD106=1,定員30名以上!AD107="○",定員30名以上!AD207&lt;5),1,IF(AND(AD106=0,定員30名以上!AD107="○"),1,0)))</f>
        <v>0</v>
      </c>
      <c r="BY106" s="560">
        <f>IF(AND(AE106=1,定員30名以上!AE107="○",定員30名以上!AE207&gt;=5),2,IF(AND(AE106=1,定員30名以上!AE107="○",定員30名以上!AE207&lt;5),1,IF(AND(AE106=0,定員30名以上!AE107="○"),1,0)))</f>
        <v>0</v>
      </c>
      <c r="BZ106" s="560">
        <f>IF(AND(AF106=1,定員30名以上!AF107="○",定員30名以上!AF207&gt;=5),2,IF(AND(AF106=1,定員30名以上!AF107="○",定員30名以上!AF207&lt;5),1,IF(AND(AF106=0,定員30名以上!AF107="○"),1,0)))</f>
        <v>0</v>
      </c>
      <c r="CA106" s="560">
        <f>IF(AND(AG106=1,定員30名以上!AG107="○",定員30名以上!AG207&gt;=5),2,IF(AND(AG106=1,定員30名以上!AG107="○",定員30名以上!AG207&lt;5),1,IF(AND(AG106=0,定員30名以上!AG107="○"),1,0)))</f>
        <v>0</v>
      </c>
      <c r="CB106" s="560">
        <f>IF(AND(AH106=1,定員30名以上!AH107="○",定員30名以上!AH207&gt;=5),2,IF(AND(AH106=1,定員30名以上!AH107="○",定員30名以上!AH207&lt;5),1,IF(AND(AH106=0,定員30名以上!AH107="○"),1,0)))</f>
        <v>0</v>
      </c>
      <c r="CC106" s="560">
        <f>IF(AND(AI106=1,定員30名以上!AI107="○",定員30名以上!AI207&gt;=5),2,IF(AND(AI106=1,定員30名以上!AI107="○",定員30名以上!AI207&lt;5),1,IF(AND(AI106=0,定員30名以上!AI107="○"),1,0)))</f>
        <v>0</v>
      </c>
      <c r="CD106" s="560">
        <f>IF(AND(AJ106=1,定員30名以上!AJ107="○",定員30名以上!AJ207&gt;=5),2,IF(AND(AJ106=1,定員30名以上!AJ107="○",定員30名以上!AJ207&lt;5),1,IF(AND(AJ106=0,定員30名以上!AJ107="○"),1,0)))</f>
        <v>0</v>
      </c>
      <c r="CE106" s="560">
        <f>IF(AND(AK106=1,定員30名以上!AK107="○",定員30名以上!AK207&gt;=5),2,IF(AND(AK106=1,定員30名以上!AK107="○",定員30名以上!AK207&lt;5),1,IF(AND(AK106=0,定員30名以上!AK107="○"),1,0)))</f>
        <v>0</v>
      </c>
      <c r="CF106" s="560">
        <f>IF(AND(AL106=1,定員30名以上!AL107="○",定員30名以上!AL207&gt;=5),2,IF(AND(AL106=1,定員30名以上!AL107="○",定員30名以上!AL207&lt;5),1,IF(AND(AL106=0,定員30名以上!AL107="○"),1,0)))</f>
        <v>0</v>
      </c>
      <c r="CG106" s="560">
        <f>IF(AND(AM106=1,定員30名以上!AM107="○",定員30名以上!AM207&gt;=5),2,IF(AND(AM106=1,定員30名以上!AM107="○",定員30名以上!AM207&lt;5),1,IF(AND(AM106=0,定員30名以上!AM107="○"),1,0)))</f>
        <v>0</v>
      </c>
      <c r="CH106" s="560">
        <f>IF(AND(AN106=1,定員30名以上!AN107="○",定員30名以上!AN207&gt;=5),2,IF(AND(AN106=1,定員30名以上!AN107="○",定員30名以上!AN207&lt;5),1,IF(AND(AN106=0,定員30名以上!AN107="○"),1,0)))</f>
        <v>0</v>
      </c>
      <c r="CI106" s="560">
        <f>IF(AND(AO106=1,定員30名以上!AO107="○",定員30名以上!AO207&gt;=5),2,IF(AND(AO106=1,定員30名以上!AO107="○",定員30名以上!AO207&lt;5),1,IF(AND(AO106=0,定員30名以上!AO107="○"),1,0)))</f>
        <v>0</v>
      </c>
      <c r="CJ106" s="560">
        <f>IF(AND(AP106=1,定員30名以上!AP107="○",定員30名以上!AP207&gt;=5),2,IF(AND(AP106=1,定員30名以上!AP107="○",定員30名以上!AP207&lt;5),1,IF(AND(AP106=0,定員30名以上!AP107="○"),1,0)))</f>
        <v>0</v>
      </c>
      <c r="CK106" s="560">
        <f>IF(AND(AQ106=1,定員30名以上!AQ107="○",定員30名以上!AQ207&gt;=5),2,IF(AND(AQ106=1,定員30名以上!AQ107="○",定員30名以上!AQ207&lt;5),1,IF(AND(AQ106=0,定員30名以上!AQ107="○"),1,0)))</f>
        <v>0</v>
      </c>
      <c r="CL106" s="560">
        <f t="shared" si="32"/>
        <v>0</v>
      </c>
      <c r="CM106" s="560">
        <f t="shared" si="30"/>
        <v>0</v>
      </c>
      <c r="CN106" s="560">
        <f t="shared" si="31"/>
        <v>0</v>
      </c>
    </row>
    <row r="107" spans="1:92">
      <c r="A107" s="572">
        <v>100</v>
      </c>
      <c r="B107" s="573"/>
      <c r="C107" s="574">
        <f t="shared" si="44"/>
        <v>1</v>
      </c>
      <c r="D107" s="574">
        <f t="shared" si="44"/>
        <v>1</v>
      </c>
      <c r="E107" s="574">
        <f t="shared" si="44"/>
        <v>1</v>
      </c>
      <c r="F107" s="574">
        <f t="shared" si="44"/>
        <v>1</v>
      </c>
      <c r="G107" s="574">
        <f t="shared" si="44"/>
        <v>1</v>
      </c>
      <c r="H107" s="574">
        <f t="shared" si="44"/>
        <v>1</v>
      </c>
      <c r="I107" s="574">
        <f t="shared" si="44"/>
        <v>1</v>
      </c>
      <c r="J107" s="574">
        <f t="shared" si="44"/>
        <v>1</v>
      </c>
      <c r="K107" s="574">
        <f t="shared" si="44"/>
        <v>0</v>
      </c>
      <c r="L107" s="574">
        <f t="shared" si="44"/>
        <v>0</v>
      </c>
      <c r="M107" s="574">
        <f t="shared" si="44"/>
        <v>0</v>
      </c>
      <c r="N107" s="574">
        <f t="shared" si="44"/>
        <v>0</v>
      </c>
      <c r="O107" s="574">
        <f t="shared" si="44"/>
        <v>0</v>
      </c>
      <c r="P107" s="574">
        <f t="shared" si="44"/>
        <v>0</v>
      </c>
      <c r="Q107" s="574">
        <f t="shared" si="44"/>
        <v>0</v>
      </c>
      <c r="R107" s="574">
        <f t="shared" si="44"/>
        <v>0</v>
      </c>
      <c r="S107" s="574">
        <f t="shared" si="44"/>
        <v>0</v>
      </c>
      <c r="T107" s="574">
        <f t="shared" si="44"/>
        <v>0</v>
      </c>
      <c r="U107" s="574">
        <f t="shared" si="44"/>
        <v>1</v>
      </c>
      <c r="V107" s="574">
        <f t="shared" si="44"/>
        <v>1</v>
      </c>
      <c r="W107" s="574">
        <f t="shared" si="44"/>
        <v>1</v>
      </c>
      <c r="X107" s="574">
        <f t="shared" si="44"/>
        <v>1</v>
      </c>
      <c r="Y107" s="574">
        <f t="shared" si="44"/>
        <v>1</v>
      </c>
      <c r="Z107" s="574">
        <f t="shared" si="44"/>
        <v>1</v>
      </c>
      <c r="AA107" s="574">
        <f t="shared" si="44"/>
        <v>1</v>
      </c>
      <c r="AB107" s="574">
        <f t="shared" si="44"/>
        <v>0</v>
      </c>
      <c r="AC107" s="574">
        <f t="shared" si="44"/>
        <v>0</v>
      </c>
      <c r="AD107" s="574">
        <f t="shared" si="44"/>
        <v>0</v>
      </c>
      <c r="AE107" s="574">
        <f t="shared" si="44"/>
        <v>0</v>
      </c>
      <c r="AF107" s="574">
        <f t="shared" si="44"/>
        <v>0</v>
      </c>
      <c r="AG107" s="574">
        <f t="shared" si="44"/>
        <v>0</v>
      </c>
      <c r="AH107" s="574">
        <f t="shared" si="44"/>
        <v>0</v>
      </c>
      <c r="AI107" s="574">
        <f t="shared" si="44"/>
        <v>0</v>
      </c>
      <c r="AJ107" s="574">
        <f t="shared" si="44"/>
        <v>0</v>
      </c>
      <c r="AK107" s="574">
        <f t="shared" si="44"/>
        <v>0</v>
      </c>
      <c r="AL107" s="574">
        <f t="shared" si="44"/>
        <v>0</v>
      </c>
      <c r="AM107" s="574">
        <f t="shared" si="44"/>
        <v>0</v>
      </c>
      <c r="AN107" s="574">
        <f t="shared" si="44"/>
        <v>0</v>
      </c>
      <c r="AO107" s="574">
        <f t="shared" si="44"/>
        <v>0</v>
      </c>
      <c r="AP107" s="574">
        <f t="shared" si="44"/>
        <v>0</v>
      </c>
      <c r="AQ107" s="574">
        <f t="shared" si="44"/>
        <v>0</v>
      </c>
      <c r="AR107" s="572">
        <f t="shared" si="35"/>
        <v>0</v>
      </c>
      <c r="AS107" s="572">
        <f t="shared" si="36"/>
        <v>0</v>
      </c>
      <c r="AT107" s="572">
        <f t="shared" si="29"/>
        <v>0</v>
      </c>
      <c r="AV107" s="575"/>
      <c r="AW107" s="560">
        <f>IF(AND(C107=1,定員30名以上!C108="○",定員30名以上!C208&gt;=5),2,IF(AND(C107=1,定員30名以上!C108="○",定員30名以上!C208&lt;5),1,IF(AND(C107=0,定員30名以上!C108="○"),1,0)))</f>
        <v>0</v>
      </c>
      <c r="AX107" s="560">
        <f>IF(AND(D107=1,定員30名以上!D108="○",定員30名以上!D208&gt;=5),2,IF(AND(D107=1,定員30名以上!D108="○",定員30名以上!D208&lt;5),1,IF(AND(D107=0,定員30名以上!D108="○"),1,0)))</f>
        <v>0</v>
      </c>
      <c r="AY107" s="560">
        <f>IF(AND(E107=1,定員30名以上!E108="○",定員30名以上!E208&gt;=5),2,IF(AND(E107=1,定員30名以上!E108="○",定員30名以上!E208&lt;5),1,IF(AND(E107=0,定員30名以上!E108="○"),1,0)))</f>
        <v>0</v>
      </c>
      <c r="AZ107" s="560">
        <f>IF(AND(F107=1,定員30名以上!F108="○",定員30名以上!F208&gt;=5),2,IF(AND(F107=1,定員30名以上!F108="○",定員30名以上!F208&lt;5),1,IF(AND(F107=0,定員30名以上!F108="○"),1,0)))</f>
        <v>0</v>
      </c>
      <c r="BA107" s="560">
        <f>IF(AND(G107=1,定員30名以上!G108="○",定員30名以上!G208&gt;=5),2,IF(AND(G107=1,定員30名以上!G108="○",定員30名以上!G208&lt;5),1,IF(AND(G107=0,定員30名以上!G108="○"),1,0)))</f>
        <v>0</v>
      </c>
      <c r="BB107" s="560">
        <f>IF(AND(H107=1,定員30名以上!H108="○",定員30名以上!H208&gt;=5),2,IF(AND(H107=1,定員30名以上!H108="○",定員30名以上!H208&lt;5),1,IF(AND(H107=0,定員30名以上!H108="○"),1,0)))</f>
        <v>0</v>
      </c>
      <c r="BC107" s="560">
        <f>IF(AND(I107=1,定員30名以上!I108="○",定員30名以上!I208&gt;=5),2,IF(AND(I107=1,定員30名以上!I108="○",定員30名以上!I208&lt;5),1,IF(AND(I107=0,定員30名以上!I108="○"),1,0)))</f>
        <v>0</v>
      </c>
      <c r="BD107" s="560">
        <f>IF(AND(J107=1,定員30名以上!J108="○",定員30名以上!J208&gt;=5),2,IF(AND(J107=1,定員30名以上!J108="○",定員30名以上!J208&lt;5),1,IF(AND(J107=0,定員30名以上!J108="○"),1,0)))</f>
        <v>0</v>
      </c>
      <c r="BE107" s="560">
        <f>IF(AND(K107=1,定員30名以上!K108="○",定員30名以上!K208&gt;=5),2,IF(AND(K107=1,定員30名以上!K108="○",定員30名以上!K208&lt;5),1,IF(AND(K107=0,定員30名以上!K108="○"),1,0)))</f>
        <v>0</v>
      </c>
      <c r="BF107" s="560">
        <f>IF(AND(L107=1,定員30名以上!L108="○",定員30名以上!L208&gt;=5),2,IF(AND(L107=1,定員30名以上!L108="○",定員30名以上!L208&lt;5),1,IF(AND(L107=0,定員30名以上!L108="○"),1,0)))</f>
        <v>0</v>
      </c>
      <c r="BG107" s="560">
        <f>IF(AND(M107=1,定員30名以上!M108="○",定員30名以上!M208&gt;=5),2,IF(AND(M107=1,定員30名以上!M108="○",定員30名以上!M208&lt;5),1,IF(AND(M107=0,定員30名以上!M108="○"),1,0)))</f>
        <v>0</v>
      </c>
      <c r="BH107" s="560">
        <f>IF(AND(N107=1,定員30名以上!N108="○",定員30名以上!N208&gt;=5),2,IF(AND(N107=1,定員30名以上!N108="○",定員30名以上!N208&lt;5),1,IF(AND(N107=0,定員30名以上!N108="○"),1,0)))</f>
        <v>0</v>
      </c>
      <c r="BI107" s="560">
        <f>IF(AND(O107=1,定員30名以上!O108="○",定員30名以上!O208&gt;=5),2,IF(AND(O107=1,定員30名以上!O108="○",定員30名以上!O208&lt;5),1,IF(AND(O107=0,定員30名以上!O108="○"),1,0)))</f>
        <v>0</v>
      </c>
      <c r="BJ107" s="560">
        <f>IF(AND(P107=1,定員30名以上!P108="○",定員30名以上!P208&gt;=5),2,IF(AND(P107=1,定員30名以上!P108="○",定員30名以上!P208&lt;5),1,IF(AND(P107=0,定員30名以上!P108="○"),1,0)))</f>
        <v>0</v>
      </c>
      <c r="BK107" s="560">
        <f>IF(AND(Q107=1,定員30名以上!Q108="○",定員30名以上!Q208&gt;=5),2,IF(AND(Q107=1,定員30名以上!Q108="○",定員30名以上!Q208&lt;5),1,IF(AND(Q107=0,定員30名以上!Q108="○"),1,0)))</f>
        <v>0</v>
      </c>
      <c r="BL107" s="560">
        <f>IF(AND(R107=1,定員30名以上!R108="○",定員30名以上!R208&gt;=5),2,IF(AND(R107=1,定員30名以上!R108="○",定員30名以上!R208&lt;5),1,IF(AND(R107=0,定員30名以上!R108="○"),1,0)))</f>
        <v>0</v>
      </c>
      <c r="BM107" s="560">
        <f>IF(AND(S107=1,定員30名以上!S108="○",定員30名以上!S208&gt;=5),2,IF(AND(S107=1,定員30名以上!S108="○",定員30名以上!S208&lt;5),1,IF(AND(S107=0,定員30名以上!S108="○"),1,0)))</f>
        <v>0</v>
      </c>
      <c r="BN107" s="560">
        <f>IF(AND(T107=1,定員30名以上!T108="○",定員30名以上!T208&gt;=5),2,IF(AND(T107=1,定員30名以上!T108="○",定員30名以上!T208&lt;5),1,IF(AND(T107=0,定員30名以上!T108="○"),1,0)))</f>
        <v>0</v>
      </c>
      <c r="BO107" s="560">
        <f>IF(AND(U107=1,定員30名以上!U108="○",定員30名以上!U208&gt;=5),2,IF(AND(U107=1,定員30名以上!U108="○",定員30名以上!U208&lt;5),1,IF(AND(U107=0,定員30名以上!U108="○"),1,0)))</f>
        <v>0</v>
      </c>
      <c r="BP107" s="560">
        <f>IF(AND(V107=1,定員30名以上!V108="○",定員30名以上!V208&gt;=5),2,IF(AND(V107=1,定員30名以上!V108="○",定員30名以上!V208&lt;5),1,IF(AND(V107=0,定員30名以上!V108="○"),1,0)))</f>
        <v>0</v>
      </c>
      <c r="BQ107" s="560">
        <f>IF(AND(W107=1,定員30名以上!W108="○",定員30名以上!W208&gt;=5),2,IF(AND(W107=1,定員30名以上!W108="○",定員30名以上!W208&lt;5),1,IF(AND(W107=0,定員30名以上!W108="○"),1,0)))</f>
        <v>0</v>
      </c>
      <c r="BR107" s="560">
        <f>IF(AND(X107=1,定員30名以上!X108="○",定員30名以上!X208&gt;=5),2,IF(AND(X107=1,定員30名以上!X108="○",定員30名以上!X208&lt;5),1,IF(AND(X107=0,定員30名以上!X108="○"),1,0)))</f>
        <v>0</v>
      </c>
      <c r="BS107" s="560">
        <f>IF(AND(Y107=1,定員30名以上!Y108="○",定員30名以上!Y208&gt;=5),2,IF(AND(Y107=1,定員30名以上!Y108="○",定員30名以上!Y208&lt;5),1,IF(AND(Y107=0,定員30名以上!Y108="○"),1,0)))</f>
        <v>0</v>
      </c>
      <c r="BT107" s="560">
        <f>IF(AND(Z107=1,定員30名以上!Z108="○",定員30名以上!Z208&gt;=5),2,IF(AND(Z107=1,定員30名以上!Z108="○",定員30名以上!Z208&lt;5),1,IF(AND(Z107=0,定員30名以上!Z108="○"),1,0)))</f>
        <v>0</v>
      </c>
      <c r="BU107" s="560">
        <f>IF(AND(AA107=1,定員30名以上!AA108="○",定員30名以上!AA208&gt;=5),2,IF(AND(AA107=1,定員30名以上!AA108="○",定員30名以上!AA208&lt;5),1,IF(AND(AA107=0,定員30名以上!AA108="○"),1,0)))</f>
        <v>0</v>
      </c>
      <c r="BV107" s="560">
        <f>IF(AND(AB107=1,定員30名以上!AB108="○",定員30名以上!AB208&gt;=5),2,IF(AND(AB107=1,定員30名以上!AB108="○",定員30名以上!AB208&lt;5),1,IF(AND(AB107=0,定員30名以上!AB108="○"),1,0)))</f>
        <v>0</v>
      </c>
      <c r="BW107" s="560">
        <f>IF(AND(AC107=1,定員30名以上!AC108="○",定員30名以上!AC208&gt;=5),2,IF(AND(AC107=1,定員30名以上!AC108="○",定員30名以上!AC208&lt;5),1,IF(AND(AC107=0,定員30名以上!AC108="○"),1,0)))</f>
        <v>0</v>
      </c>
      <c r="BX107" s="560">
        <f>IF(AND(AD107=1,定員30名以上!AD108="○",定員30名以上!AD208&gt;=5),2,IF(AND(AD107=1,定員30名以上!AD108="○",定員30名以上!AD208&lt;5),1,IF(AND(AD107=0,定員30名以上!AD108="○"),1,0)))</f>
        <v>0</v>
      </c>
      <c r="BY107" s="560">
        <f>IF(AND(AE107=1,定員30名以上!AE108="○",定員30名以上!AE208&gt;=5),2,IF(AND(AE107=1,定員30名以上!AE108="○",定員30名以上!AE208&lt;5),1,IF(AND(AE107=0,定員30名以上!AE108="○"),1,0)))</f>
        <v>0</v>
      </c>
      <c r="BZ107" s="560">
        <f>IF(AND(AF107=1,定員30名以上!AF108="○",定員30名以上!AF208&gt;=5),2,IF(AND(AF107=1,定員30名以上!AF108="○",定員30名以上!AF208&lt;5),1,IF(AND(AF107=0,定員30名以上!AF108="○"),1,0)))</f>
        <v>0</v>
      </c>
      <c r="CA107" s="560">
        <f>IF(AND(AG107=1,定員30名以上!AG108="○",定員30名以上!AG208&gt;=5),2,IF(AND(AG107=1,定員30名以上!AG108="○",定員30名以上!AG208&lt;5),1,IF(AND(AG107=0,定員30名以上!AG108="○"),1,0)))</f>
        <v>0</v>
      </c>
      <c r="CB107" s="560">
        <f>IF(AND(AH107=1,定員30名以上!AH108="○",定員30名以上!AH208&gt;=5),2,IF(AND(AH107=1,定員30名以上!AH108="○",定員30名以上!AH208&lt;5),1,IF(AND(AH107=0,定員30名以上!AH108="○"),1,0)))</f>
        <v>0</v>
      </c>
      <c r="CC107" s="560">
        <f>IF(AND(AI107=1,定員30名以上!AI108="○",定員30名以上!AI208&gt;=5),2,IF(AND(AI107=1,定員30名以上!AI108="○",定員30名以上!AI208&lt;5),1,IF(AND(AI107=0,定員30名以上!AI108="○"),1,0)))</f>
        <v>0</v>
      </c>
      <c r="CD107" s="560">
        <f>IF(AND(AJ107=1,定員30名以上!AJ108="○",定員30名以上!AJ208&gt;=5),2,IF(AND(AJ107=1,定員30名以上!AJ108="○",定員30名以上!AJ208&lt;5),1,IF(AND(AJ107=0,定員30名以上!AJ108="○"),1,0)))</f>
        <v>0</v>
      </c>
      <c r="CE107" s="560">
        <f>IF(AND(AK107=1,定員30名以上!AK108="○",定員30名以上!AK208&gt;=5),2,IF(AND(AK107=1,定員30名以上!AK108="○",定員30名以上!AK208&lt;5),1,IF(AND(AK107=0,定員30名以上!AK108="○"),1,0)))</f>
        <v>0</v>
      </c>
      <c r="CF107" s="560">
        <f>IF(AND(AL107=1,定員30名以上!AL108="○",定員30名以上!AL208&gt;=5),2,IF(AND(AL107=1,定員30名以上!AL108="○",定員30名以上!AL208&lt;5),1,IF(AND(AL107=0,定員30名以上!AL108="○"),1,0)))</f>
        <v>0</v>
      </c>
      <c r="CG107" s="560">
        <f>IF(AND(AM107=1,定員30名以上!AM108="○",定員30名以上!AM208&gt;=5),2,IF(AND(AM107=1,定員30名以上!AM108="○",定員30名以上!AM208&lt;5),1,IF(AND(AM107=0,定員30名以上!AM108="○"),1,0)))</f>
        <v>0</v>
      </c>
      <c r="CH107" s="560">
        <f>IF(AND(AN107=1,定員30名以上!AN108="○",定員30名以上!AN208&gt;=5),2,IF(AND(AN107=1,定員30名以上!AN108="○",定員30名以上!AN208&lt;5),1,IF(AND(AN107=0,定員30名以上!AN108="○"),1,0)))</f>
        <v>0</v>
      </c>
      <c r="CI107" s="560">
        <f>IF(AND(AO107=1,定員30名以上!AO108="○",定員30名以上!AO208&gt;=5),2,IF(AND(AO107=1,定員30名以上!AO108="○",定員30名以上!AO208&lt;5),1,IF(AND(AO107=0,定員30名以上!AO108="○"),1,0)))</f>
        <v>0</v>
      </c>
      <c r="CJ107" s="560">
        <f>IF(AND(AP107=1,定員30名以上!AP108="○",定員30名以上!AP208&gt;=5),2,IF(AND(AP107=1,定員30名以上!AP108="○",定員30名以上!AP208&lt;5),1,IF(AND(AP107=0,定員30名以上!AP108="○"),1,0)))</f>
        <v>0</v>
      </c>
      <c r="CK107" s="560">
        <f>IF(AND(AQ107=1,定員30名以上!AQ108="○",定員30名以上!AQ208&gt;=5),2,IF(AND(AQ107=1,定員30名以上!AQ108="○",定員30名以上!AQ208&lt;5),1,IF(AND(AQ107=0,定員30名以上!AQ108="○"),1,0)))</f>
        <v>0</v>
      </c>
      <c r="CL107" s="560">
        <f t="shared" si="32"/>
        <v>0</v>
      </c>
      <c r="CM107" s="560">
        <f t="shared" si="30"/>
        <v>0</v>
      </c>
      <c r="CN107" s="560">
        <f t="shared" si="31"/>
        <v>0</v>
      </c>
    </row>
    <row r="108" spans="1:92">
      <c r="A108" s="1176" t="s">
        <v>400</v>
      </c>
      <c r="B108" s="1176"/>
      <c r="C108" s="572">
        <f>COUNTIF(C8:C107,"○")</f>
        <v>0</v>
      </c>
      <c r="D108" s="572">
        <f t="shared" ref="D108:AS108" si="45">COUNTIF(D8:D107,"○")</f>
        <v>0</v>
      </c>
      <c r="E108" s="572">
        <f t="shared" si="45"/>
        <v>0</v>
      </c>
      <c r="F108" s="572">
        <f t="shared" si="45"/>
        <v>0</v>
      </c>
      <c r="G108" s="572">
        <f t="shared" si="45"/>
        <v>0</v>
      </c>
      <c r="H108" s="572">
        <f t="shared" si="45"/>
        <v>0</v>
      </c>
      <c r="I108" s="572">
        <f t="shared" si="45"/>
        <v>0</v>
      </c>
      <c r="J108" s="572">
        <f t="shared" si="45"/>
        <v>0</v>
      </c>
      <c r="K108" s="572">
        <f t="shared" si="45"/>
        <v>0</v>
      </c>
      <c r="L108" s="572">
        <f t="shared" si="45"/>
        <v>0</v>
      </c>
      <c r="M108" s="572">
        <f t="shared" si="45"/>
        <v>0</v>
      </c>
      <c r="N108" s="572">
        <f t="shared" si="45"/>
        <v>0</v>
      </c>
      <c r="O108" s="572">
        <f t="shared" si="45"/>
        <v>0</v>
      </c>
      <c r="P108" s="572">
        <f t="shared" si="45"/>
        <v>0</v>
      </c>
      <c r="Q108" s="572">
        <f t="shared" si="45"/>
        <v>0</v>
      </c>
      <c r="R108" s="572">
        <f t="shared" si="45"/>
        <v>0</v>
      </c>
      <c r="S108" s="572">
        <f t="shared" si="45"/>
        <v>0</v>
      </c>
      <c r="T108" s="572">
        <f t="shared" si="45"/>
        <v>0</v>
      </c>
      <c r="U108" s="572">
        <f t="shared" si="45"/>
        <v>0</v>
      </c>
      <c r="V108" s="572">
        <f t="shared" si="45"/>
        <v>0</v>
      </c>
      <c r="W108" s="572">
        <f t="shared" si="45"/>
        <v>0</v>
      </c>
      <c r="X108" s="572">
        <f t="shared" si="45"/>
        <v>0</v>
      </c>
      <c r="Y108" s="572">
        <f t="shared" si="45"/>
        <v>0</v>
      </c>
      <c r="Z108" s="572">
        <f t="shared" si="45"/>
        <v>0</v>
      </c>
      <c r="AA108" s="572">
        <f t="shared" si="45"/>
        <v>0</v>
      </c>
      <c r="AB108" s="572">
        <f t="shared" si="45"/>
        <v>0</v>
      </c>
      <c r="AC108" s="572">
        <f t="shared" si="45"/>
        <v>0</v>
      </c>
      <c r="AD108" s="572">
        <f t="shared" si="45"/>
        <v>0</v>
      </c>
      <c r="AE108" s="572">
        <f t="shared" si="45"/>
        <v>0</v>
      </c>
      <c r="AF108" s="572">
        <f t="shared" si="45"/>
        <v>0</v>
      </c>
      <c r="AG108" s="572">
        <f t="shared" si="45"/>
        <v>0</v>
      </c>
      <c r="AH108" s="572">
        <f t="shared" si="45"/>
        <v>0</v>
      </c>
      <c r="AI108" s="572">
        <f t="shared" si="45"/>
        <v>0</v>
      </c>
      <c r="AJ108" s="572">
        <f t="shared" si="45"/>
        <v>0</v>
      </c>
      <c r="AK108" s="572">
        <f t="shared" si="45"/>
        <v>0</v>
      </c>
      <c r="AL108" s="572">
        <f t="shared" si="45"/>
        <v>0</v>
      </c>
      <c r="AM108" s="572">
        <f t="shared" si="45"/>
        <v>0</v>
      </c>
      <c r="AN108" s="572">
        <f t="shared" si="45"/>
        <v>0</v>
      </c>
      <c r="AO108" s="572">
        <f t="shared" si="45"/>
        <v>0</v>
      </c>
      <c r="AP108" s="572">
        <f t="shared" si="45"/>
        <v>0</v>
      </c>
      <c r="AQ108" s="572">
        <f t="shared" si="45"/>
        <v>0</v>
      </c>
      <c r="AR108" s="572">
        <f t="shared" si="45"/>
        <v>0</v>
      </c>
      <c r="AS108" s="572">
        <f t="shared" si="45"/>
        <v>0</v>
      </c>
      <c r="AT108" s="572">
        <f>COUNTIF(AT8:AT107,"○")</f>
        <v>0</v>
      </c>
    </row>
    <row r="109" spans="1:92">
      <c r="A109" s="560">
        <v>1</v>
      </c>
      <c r="C109" s="560">
        <f>C6</f>
        <v>45087</v>
      </c>
      <c r="D109" s="560">
        <f t="shared" ref="D109:AQ109" si="46">D6</f>
        <v>45088</v>
      </c>
      <c r="E109" s="560">
        <f t="shared" si="46"/>
        <v>45089</v>
      </c>
      <c r="F109" s="560">
        <f t="shared" si="46"/>
        <v>45090</v>
      </c>
      <c r="G109" s="560">
        <f t="shared" si="46"/>
        <v>45091</v>
      </c>
      <c r="H109" s="560">
        <f t="shared" si="46"/>
        <v>45092</v>
      </c>
      <c r="I109" s="560">
        <f t="shared" si="46"/>
        <v>45093</v>
      </c>
      <c r="J109" s="560">
        <f t="shared" si="46"/>
        <v>45094</v>
      </c>
      <c r="K109" s="560">
        <f t="shared" si="46"/>
        <v>0</v>
      </c>
      <c r="L109" s="560">
        <f t="shared" si="46"/>
        <v>0</v>
      </c>
      <c r="M109" s="560">
        <f t="shared" si="46"/>
        <v>0</v>
      </c>
      <c r="N109" s="560">
        <f t="shared" si="46"/>
        <v>0</v>
      </c>
      <c r="O109" s="560">
        <f t="shared" si="46"/>
        <v>0</v>
      </c>
      <c r="P109" s="560">
        <f t="shared" si="46"/>
        <v>0</v>
      </c>
      <c r="Q109" s="560">
        <f t="shared" si="46"/>
        <v>0</v>
      </c>
      <c r="R109" s="560">
        <f t="shared" si="46"/>
        <v>0</v>
      </c>
      <c r="S109" s="560">
        <f t="shared" si="46"/>
        <v>0</v>
      </c>
      <c r="T109" s="560">
        <f t="shared" si="46"/>
        <v>0</v>
      </c>
      <c r="U109" s="560">
        <f t="shared" si="46"/>
        <v>45139</v>
      </c>
      <c r="V109" s="560">
        <f t="shared" si="46"/>
        <v>45140</v>
      </c>
      <c r="W109" s="560">
        <f t="shared" si="46"/>
        <v>45141</v>
      </c>
      <c r="X109" s="560">
        <f t="shared" si="46"/>
        <v>45142</v>
      </c>
      <c r="Y109" s="560">
        <f t="shared" si="46"/>
        <v>45143</v>
      </c>
      <c r="Z109" s="560">
        <f t="shared" si="46"/>
        <v>45144</v>
      </c>
      <c r="AA109" s="560">
        <f t="shared" si="46"/>
        <v>45145</v>
      </c>
      <c r="AB109" s="560">
        <f t="shared" si="46"/>
        <v>0</v>
      </c>
      <c r="AC109" s="560">
        <f t="shared" si="46"/>
        <v>0</v>
      </c>
      <c r="AD109" s="560">
        <f t="shared" si="46"/>
        <v>0</v>
      </c>
      <c r="AE109" s="560">
        <f t="shared" si="46"/>
        <v>0</v>
      </c>
      <c r="AF109" s="560">
        <f t="shared" si="46"/>
        <v>0</v>
      </c>
      <c r="AG109" s="560">
        <f t="shared" si="46"/>
        <v>0</v>
      </c>
      <c r="AH109" s="560">
        <f t="shared" si="46"/>
        <v>0</v>
      </c>
      <c r="AI109" s="560">
        <f t="shared" si="46"/>
        <v>0</v>
      </c>
      <c r="AJ109" s="560">
        <f t="shared" si="46"/>
        <v>0</v>
      </c>
      <c r="AK109" s="560">
        <f t="shared" si="46"/>
        <v>0</v>
      </c>
      <c r="AL109" s="560">
        <f t="shared" si="46"/>
        <v>0</v>
      </c>
      <c r="AM109" s="560">
        <f t="shared" si="46"/>
        <v>0</v>
      </c>
      <c r="AN109" s="560">
        <f t="shared" si="46"/>
        <v>0</v>
      </c>
      <c r="AO109" s="560">
        <f t="shared" si="46"/>
        <v>0</v>
      </c>
      <c r="AP109" s="560">
        <f t="shared" si="46"/>
        <v>0</v>
      </c>
      <c r="AQ109" s="560">
        <f t="shared" si="46"/>
        <v>0</v>
      </c>
    </row>
    <row r="110" spans="1:92">
      <c r="A110" s="560">
        <v>2</v>
      </c>
      <c r="C110" s="560">
        <f t="shared" ref="C110:AQ116" si="47">C109</f>
        <v>45087</v>
      </c>
      <c r="D110" s="560">
        <f t="shared" si="47"/>
        <v>45088</v>
      </c>
      <c r="E110" s="560">
        <f t="shared" si="47"/>
        <v>45089</v>
      </c>
      <c r="F110" s="560">
        <f t="shared" si="47"/>
        <v>45090</v>
      </c>
      <c r="G110" s="560">
        <f t="shared" si="47"/>
        <v>45091</v>
      </c>
      <c r="H110" s="560">
        <f t="shared" si="47"/>
        <v>45092</v>
      </c>
      <c r="I110" s="560">
        <f t="shared" si="47"/>
        <v>45093</v>
      </c>
      <c r="J110" s="560">
        <f t="shared" si="47"/>
        <v>45094</v>
      </c>
      <c r="K110" s="560">
        <f t="shared" si="47"/>
        <v>0</v>
      </c>
      <c r="L110" s="560">
        <f t="shared" si="47"/>
        <v>0</v>
      </c>
      <c r="M110" s="560">
        <f t="shared" si="47"/>
        <v>0</v>
      </c>
      <c r="N110" s="560">
        <f t="shared" si="47"/>
        <v>0</v>
      </c>
      <c r="O110" s="560">
        <f t="shared" si="47"/>
        <v>0</v>
      </c>
      <c r="P110" s="560">
        <f t="shared" si="47"/>
        <v>0</v>
      </c>
      <c r="Q110" s="560">
        <f t="shared" si="47"/>
        <v>0</v>
      </c>
      <c r="R110" s="560">
        <f t="shared" si="47"/>
        <v>0</v>
      </c>
      <c r="S110" s="560">
        <f t="shared" si="47"/>
        <v>0</v>
      </c>
      <c r="T110" s="560">
        <f t="shared" si="47"/>
        <v>0</v>
      </c>
      <c r="U110" s="560">
        <f t="shared" si="47"/>
        <v>45139</v>
      </c>
      <c r="V110" s="560">
        <f t="shared" si="47"/>
        <v>45140</v>
      </c>
      <c r="W110" s="560">
        <f t="shared" si="47"/>
        <v>45141</v>
      </c>
      <c r="X110" s="560">
        <f t="shared" si="47"/>
        <v>45142</v>
      </c>
      <c r="Y110" s="560">
        <f t="shared" si="47"/>
        <v>45143</v>
      </c>
      <c r="Z110" s="560">
        <f t="shared" si="47"/>
        <v>45144</v>
      </c>
      <c r="AA110" s="560">
        <f t="shared" si="47"/>
        <v>45145</v>
      </c>
      <c r="AB110" s="560">
        <f t="shared" si="47"/>
        <v>0</v>
      </c>
      <c r="AC110" s="560">
        <f t="shared" si="47"/>
        <v>0</v>
      </c>
      <c r="AD110" s="560">
        <f t="shared" si="47"/>
        <v>0</v>
      </c>
      <c r="AE110" s="560">
        <f t="shared" si="47"/>
        <v>0</v>
      </c>
      <c r="AF110" s="560">
        <f t="shared" si="47"/>
        <v>0</v>
      </c>
      <c r="AG110" s="560">
        <f t="shared" si="47"/>
        <v>0</v>
      </c>
      <c r="AH110" s="560">
        <f t="shared" si="47"/>
        <v>0</v>
      </c>
      <c r="AI110" s="560">
        <f t="shared" si="47"/>
        <v>0</v>
      </c>
      <c r="AJ110" s="560">
        <f t="shared" si="47"/>
        <v>0</v>
      </c>
      <c r="AK110" s="560">
        <f t="shared" si="47"/>
        <v>0</v>
      </c>
      <c r="AL110" s="560">
        <f t="shared" si="47"/>
        <v>0</v>
      </c>
      <c r="AM110" s="560">
        <f t="shared" si="47"/>
        <v>0</v>
      </c>
      <c r="AN110" s="560">
        <f t="shared" si="47"/>
        <v>0</v>
      </c>
      <c r="AO110" s="560">
        <f t="shared" si="47"/>
        <v>0</v>
      </c>
      <c r="AP110" s="560">
        <f t="shared" si="47"/>
        <v>0</v>
      </c>
      <c r="AQ110" s="560">
        <f t="shared" si="47"/>
        <v>0</v>
      </c>
    </row>
    <row r="111" spans="1:92">
      <c r="A111" s="560">
        <v>3</v>
      </c>
      <c r="C111" s="560">
        <f t="shared" si="47"/>
        <v>45087</v>
      </c>
      <c r="D111" s="560">
        <f t="shared" si="47"/>
        <v>45088</v>
      </c>
      <c r="E111" s="560">
        <f t="shared" si="47"/>
        <v>45089</v>
      </c>
      <c r="F111" s="560">
        <f t="shared" si="47"/>
        <v>45090</v>
      </c>
      <c r="G111" s="560">
        <f t="shared" si="47"/>
        <v>45091</v>
      </c>
      <c r="H111" s="560">
        <f t="shared" si="47"/>
        <v>45092</v>
      </c>
      <c r="I111" s="560">
        <f t="shared" si="47"/>
        <v>45093</v>
      </c>
      <c r="J111" s="560">
        <f t="shared" si="47"/>
        <v>45094</v>
      </c>
      <c r="K111" s="560">
        <f t="shared" si="47"/>
        <v>0</v>
      </c>
      <c r="L111" s="560">
        <f t="shared" si="47"/>
        <v>0</v>
      </c>
      <c r="M111" s="560">
        <f t="shared" si="47"/>
        <v>0</v>
      </c>
      <c r="N111" s="560">
        <f t="shared" si="47"/>
        <v>0</v>
      </c>
      <c r="O111" s="560">
        <f t="shared" si="47"/>
        <v>0</v>
      </c>
      <c r="P111" s="560">
        <f t="shared" si="47"/>
        <v>0</v>
      </c>
      <c r="Q111" s="560">
        <f t="shared" si="47"/>
        <v>0</v>
      </c>
      <c r="R111" s="560">
        <f t="shared" si="47"/>
        <v>0</v>
      </c>
      <c r="S111" s="560">
        <f t="shared" si="47"/>
        <v>0</v>
      </c>
      <c r="T111" s="560">
        <f t="shared" si="47"/>
        <v>0</v>
      </c>
      <c r="U111" s="560">
        <f t="shared" si="47"/>
        <v>45139</v>
      </c>
      <c r="V111" s="560">
        <f t="shared" si="47"/>
        <v>45140</v>
      </c>
      <c r="W111" s="560">
        <f t="shared" si="47"/>
        <v>45141</v>
      </c>
      <c r="X111" s="560">
        <f t="shared" si="47"/>
        <v>45142</v>
      </c>
      <c r="Y111" s="560">
        <f t="shared" si="47"/>
        <v>45143</v>
      </c>
      <c r="Z111" s="560">
        <f t="shared" si="47"/>
        <v>45144</v>
      </c>
      <c r="AA111" s="560">
        <f t="shared" si="47"/>
        <v>45145</v>
      </c>
      <c r="AB111" s="560">
        <f t="shared" si="47"/>
        <v>0</v>
      </c>
      <c r="AC111" s="560">
        <f t="shared" si="47"/>
        <v>0</v>
      </c>
      <c r="AD111" s="560">
        <f t="shared" si="47"/>
        <v>0</v>
      </c>
      <c r="AE111" s="560">
        <f t="shared" si="47"/>
        <v>0</v>
      </c>
      <c r="AF111" s="560">
        <f t="shared" si="47"/>
        <v>0</v>
      </c>
      <c r="AG111" s="560">
        <f t="shared" si="47"/>
        <v>0</v>
      </c>
      <c r="AH111" s="560">
        <f t="shared" si="47"/>
        <v>0</v>
      </c>
      <c r="AI111" s="560">
        <f t="shared" si="47"/>
        <v>0</v>
      </c>
      <c r="AJ111" s="560">
        <f t="shared" si="47"/>
        <v>0</v>
      </c>
      <c r="AK111" s="560">
        <f t="shared" si="47"/>
        <v>0</v>
      </c>
      <c r="AL111" s="560">
        <f t="shared" si="47"/>
        <v>0</v>
      </c>
      <c r="AM111" s="560">
        <f t="shared" si="47"/>
        <v>0</v>
      </c>
      <c r="AN111" s="560">
        <f t="shared" si="47"/>
        <v>0</v>
      </c>
      <c r="AO111" s="560">
        <f t="shared" si="47"/>
        <v>0</v>
      </c>
      <c r="AP111" s="560">
        <f t="shared" si="47"/>
        <v>0</v>
      </c>
      <c r="AQ111" s="560">
        <f t="shared" si="47"/>
        <v>0</v>
      </c>
      <c r="AS111" s="560" t="s">
        <v>434</v>
      </c>
    </row>
    <row r="112" spans="1:92">
      <c r="A112" s="560">
        <v>4</v>
      </c>
      <c r="C112" s="560">
        <f t="shared" si="47"/>
        <v>45087</v>
      </c>
      <c r="D112" s="560">
        <f t="shared" si="47"/>
        <v>45088</v>
      </c>
      <c r="E112" s="560">
        <f t="shared" si="47"/>
        <v>45089</v>
      </c>
      <c r="F112" s="560">
        <f t="shared" si="47"/>
        <v>45090</v>
      </c>
      <c r="G112" s="560">
        <f t="shared" si="47"/>
        <v>45091</v>
      </c>
      <c r="H112" s="560">
        <f t="shared" si="47"/>
        <v>45092</v>
      </c>
      <c r="I112" s="560">
        <f t="shared" si="47"/>
        <v>45093</v>
      </c>
      <c r="J112" s="560">
        <f t="shared" si="47"/>
        <v>45094</v>
      </c>
      <c r="K112" s="560">
        <f t="shared" si="47"/>
        <v>0</v>
      </c>
      <c r="L112" s="560">
        <f t="shared" si="47"/>
        <v>0</v>
      </c>
      <c r="M112" s="560">
        <f t="shared" si="47"/>
        <v>0</v>
      </c>
      <c r="N112" s="560">
        <f t="shared" si="47"/>
        <v>0</v>
      </c>
      <c r="O112" s="560">
        <f t="shared" si="47"/>
        <v>0</v>
      </c>
      <c r="P112" s="560">
        <f t="shared" si="47"/>
        <v>0</v>
      </c>
      <c r="Q112" s="560">
        <f t="shared" si="47"/>
        <v>0</v>
      </c>
      <c r="R112" s="560">
        <f t="shared" si="47"/>
        <v>0</v>
      </c>
      <c r="S112" s="560">
        <f t="shared" si="47"/>
        <v>0</v>
      </c>
      <c r="T112" s="560">
        <f t="shared" si="47"/>
        <v>0</v>
      </c>
      <c r="U112" s="560">
        <f t="shared" si="47"/>
        <v>45139</v>
      </c>
      <c r="V112" s="560">
        <f t="shared" si="47"/>
        <v>45140</v>
      </c>
      <c r="W112" s="560">
        <f t="shared" si="47"/>
        <v>45141</v>
      </c>
      <c r="X112" s="560">
        <f t="shared" si="47"/>
        <v>45142</v>
      </c>
      <c r="Y112" s="560">
        <f t="shared" si="47"/>
        <v>45143</v>
      </c>
      <c r="Z112" s="560">
        <f t="shared" si="47"/>
        <v>45144</v>
      </c>
      <c r="AA112" s="560">
        <f t="shared" si="47"/>
        <v>45145</v>
      </c>
      <c r="AB112" s="560">
        <f t="shared" si="47"/>
        <v>0</v>
      </c>
      <c r="AC112" s="560">
        <f t="shared" si="47"/>
        <v>0</v>
      </c>
      <c r="AD112" s="560">
        <f t="shared" si="47"/>
        <v>0</v>
      </c>
      <c r="AE112" s="560">
        <f t="shared" si="47"/>
        <v>0</v>
      </c>
      <c r="AF112" s="560">
        <f t="shared" si="47"/>
        <v>0</v>
      </c>
      <c r="AG112" s="560">
        <f t="shared" si="47"/>
        <v>0</v>
      </c>
      <c r="AH112" s="560">
        <f t="shared" si="47"/>
        <v>0</v>
      </c>
      <c r="AI112" s="560">
        <f t="shared" si="47"/>
        <v>0</v>
      </c>
      <c r="AJ112" s="560">
        <f t="shared" si="47"/>
        <v>0</v>
      </c>
      <c r="AK112" s="560">
        <f t="shared" si="47"/>
        <v>0</v>
      </c>
      <c r="AL112" s="560">
        <f t="shared" si="47"/>
        <v>0</v>
      </c>
      <c r="AM112" s="560">
        <f t="shared" si="47"/>
        <v>0</v>
      </c>
      <c r="AN112" s="560">
        <f t="shared" si="47"/>
        <v>0</v>
      </c>
      <c r="AO112" s="560">
        <f t="shared" si="47"/>
        <v>0</v>
      </c>
      <c r="AP112" s="560">
        <f t="shared" si="47"/>
        <v>0</v>
      </c>
      <c r="AQ112" s="560">
        <f t="shared" si="47"/>
        <v>0</v>
      </c>
    </row>
    <row r="113" spans="1:45">
      <c r="A113" s="560">
        <v>5</v>
      </c>
      <c r="C113" s="560">
        <f t="shared" si="47"/>
        <v>45087</v>
      </c>
      <c r="D113" s="560">
        <f t="shared" si="47"/>
        <v>45088</v>
      </c>
      <c r="E113" s="560">
        <f t="shared" si="47"/>
        <v>45089</v>
      </c>
      <c r="F113" s="560">
        <f t="shared" si="47"/>
        <v>45090</v>
      </c>
      <c r="G113" s="560">
        <f t="shared" si="47"/>
        <v>45091</v>
      </c>
      <c r="H113" s="560">
        <f t="shared" si="47"/>
        <v>45092</v>
      </c>
      <c r="I113" s="560">
        <f t="shared" si="47"/>
        <v>45093</v>
      </c>
      <c r="J113" s="560">
        <f t="shared" si="47"/>
        <v>45094</v>
      </c>
      <c r="K113" s="560">
        <f t="shared" si="47"/>
        <v>0</v>
      </c>
      <c r="L113" s="560">
        <f t="shared" si="47"/>
        <v>0</v>
      </c>
      <c r="M113" s="560">
        <f t="shared" si="47"/>
        <v>0</v>
      </c>
      <c r="N113" s="560">
        <f t="shared" si="47"/>
        <v>0</v>
      </c>
      <c r="O113" s="560">
        <f t="shared" si="47"/>
        <v>0</v>
      </c>
      <c r="P113" s="560">
        <f t="shared" si="47"/>
        <v>0</v>
      </c>
      <c r="Q113" s="560">
        <f t="shared" si="47"/>
        <v>0</v>
      </c>
      <c r="R113" s="560">
        <f t="shared" si="47"/>
        <v>0</v>
      </c>
      <c r="S113" s="560">
        <f t="shared" si="47"/>
        <v>0</v>
      </c>
      <c r="T113" s="560">
        <f t="shared" si="47"/>
        <v>0</v>
      </c>
      <c r="U113" s="560">
        <f t="shared" si="47"/>
        <v>45139</v>
      </c>
      <c r="V113" s="560">
        <f t="shared" si="47"/>
        <v>45140</v>
      </c>
      <c r="W113" s="560">
        <f t="shared" si="47"/>
        <v>45141</v>
      </c>
      <c r="X113" s="560">
        <f t="shared" si="47"/>
        <v>45142</v>
      </c>
      <c r="Y113" s="560">
        <f t="shared" si="47"/>
        <v>45143</v>
      </c>
      <c r="Z113" s="560">
        <f t="shared" si="47"/>
        <v>45144</v>
      </c>
      <c r="AA113" s="560">
        <f t="shared" si="47"/>
        <v>45145</v>
      </c>
      <c r="AB113" s="560">
        <f t="shared" si="47"/>
        <v>0</v>
      </c>
      <c r="AC113" s="560">
        <f t="shared" si="47"/>
        <v>0</v>
      </c>
      <c r="AD113" s="560">
        <f t="shared" si="47"/>
        <v>0</v>
      </c>
      <c r="AE113" s="560">
        <f t="shared" si="47"/>
        <v>0</v>
      </c>
      <c r="AF113" s="560">
        <f t="shared" si="47"/>
        <v>0</v>
      </c>
      <c r="AG113" s="560">
        <f t="shared" si="47"/>
        <v>0</v>
      </c>
      <c r="AH113" s="560">
        <f t="shared" si="47"/>
        <v>0</v>
      </c>
      <c r="AI113" s="560">
        <f t="shared" si="47"/>
        <v>0</v>
      </c>
      <c r="AJ113" s="560">
        <f t="shared" si="47"/>
        <v>0</v>
      </c>
      <c r="AK113" s="560">
        <f t="shared" si="47"/>
        <v>0</v>
      </c>
      <c r="AL113" s="560">
        <f t="shared" si="47"/>
        <v>0</v>
      </c>
      <c r="AM113" s="560">
        <f t="shared" si="47"/>
        <v>0</v>
      </c>
      <c r="AN113" s="560">
        <f t="shared" si="47"/>
        <v>0</v>
      </c>
      <c r="AO113" s="560">
        <f t="shared" si="47"/>
        <v>0</v>
      </c>
      <c r="AP113" s="560">
        <f t="shared" si="47"/>
        <v>0</v>
      </c>
      <c r="AQ113" s="560">
        <f t="shared" si="47"/>
        <v>0</v>
      </c>
      <c r="AS113" s="576" t="s">
        <v>435</v>
      </c>
    </row>
    <row r="114" spans="1:45">
      <c r="A114" s="560">
        <v>6</v>
      </c>
      <c r="C114" s="560">
        <f t="shared" si="47"/>
        <v>45087</v>
      </c>
      <c r="D114" s="560">
        <f t="shared" si="47"/>
        <v>45088</v>
      </c>
      <c r="E114" s="560">
        <f t="shared" si="47"/>
        <v>45089</v>
      </c>
      <c r="F114" s="560">
        <f t="shared" si="47"/>
        <v>45090</v>
      </c>
      <c r="G114" s="560">
        <f t="shared" si="47"/>
        <v>45091</v>
      </c>
      <c r="H114" s="560">
        <f t="shared" si="47"/>
        <v>45092</v>
      </c>
      <c r="I114" s="560">
        <f t="shared" si="47"/>
        <v>45093</v>
      </c>
      <c r="J114" s="560">
        <f t="shared" si="47"/>
        <v>45094</v>
      </c>
      <c r="K114" s="560">
        <f t="shared" si="47"/>
        <v>0</v>
      </c>
      <c r="L114" s="560">
        <f t="shared" si="47"/>
        <v>0</v>
      </c>
      <c r="M114" s="560">
        <f t="shared" si="47"/>
        <v>0</v>
      </c>
      <c r="N114" s="560">
        <f t="shared" si="47"/>
        <v>0</v>
      </c>
      <c r="O114" s="560">
        <f t="shared" si="47"/>
        <v>0</v>
      </c>
      <c r="P114" s="560">
        <f t="shared" si="47"/>
        <v>0</v>
      </c>
      <c r="Q114" s="560">
        <f t="shared" si="47"/>
        <v>0</v>
      </c>
      <c r="R114" s="560">
        <f t="shared" si="47"/>
        <v>0</v>
      </c>
      <c r="S114" s="560">
        <f t="shared" si="47"/>
        <v>0</v>
      </c>
      <c r="T114" s="560">
        <f t="shared" si="47"/>
        <v>0</v>
      </c>
      <c r="U114" s="560">
        <f t="shared" si="47"/>
        <v>45139</v>
      </c>
      <c r="V114" s="560">
        <f t="shared" si="47"/>
        <v>45140</v>
      </c>
      <c r="W114" s="560">
        <f t="shared" si="47"/>
        <v>45141</v>
      </c>
      <c r="X114" s="560">
        <f>X113</f>
        <v>45142</v>
      </c>
      <c r="Y114" s="560">
        <f t="shared" si="47"/>
        <v>45143</v>
      </c>
      <c r="Z114" s="560">
        <f t="shared" si="47"/>
        <v>45144</v>
      </c>
      <c r="AA114" s="560">
        <f t="shared" si="47"/>
        <v>45145</v>
      </c>
      <c r="AB114" s="560">
        <f t="shared" si="47"/>
        <v>0</v>
      </c>
      <c r="AC114" s="560">
        <f t="shared" si="47"/>
        <v>0</v>
      </c>
      <c r="AD114" s="560">
        <f t="shared" si="47"/>
        <v>0</v>
      </c>
      <c r="AE114" s="560">
        <f t="shared" si="47"/>
        <v>0</v>
      </c>
      <c r="AF114" s="560">
        <f t="shared" si="47"/>
        <v>0</v>
      </c>
      <c r="AG114" s="560">
        <f t="shared" si="47"/>
        <v>0</v>
      </c>
      <c r="AH114" s="560">
        <f t="shared" si="47"/>
        <v>0</v>
      </c>
      <c r="AI114" s="560">
        <f t="shared" si="47"/>
        <v>0</v>
      </c>
      <c r="AJ114" s="560">
        <f t="shared" si="47"/>
        <v>0</v>
      </c>
      <c r="AK114" s="560">
        <f t="shared" si="47"/>
        <v>0</v>
      </c>
      <c r="AL114" s="560">
        <f t="shared" si="47"/>
        <v>0</v>
      </c>
      <c r="AM114" s="560">
        <f t="shared" si="47"/>
        <v>0</v>
      </c>
      <c r="AN114" s="560">
        <f t="shared" si="47"/>
        <v>0</v>
      </c>
      <c r="AO114" s="560">
        <f t="shared" si="47"/>
        <v>0</v>
      </c>
      <c r="AP114" s="560">
        <f t="shared" si="47"/>
        <v>0</v>
      </c>
      <c r="AQ114" s="560">
        <f t="shared" si="47"/>
        <v>0</v>
      </c>
      <c r="AS114" s="576" t="s">
        <v>436</v>
      </c>
    </row>
    <row r="115" spans="1:45">
      <c r="A115" s="560">
        <v>7</v>
      </c>
      <c r="C115" s="560">
        <f t="shared" si="47"/>
        <v>45087</v>
      </c>
      <c r="D115" s="560">
        <f t="shared" si="47"/>
        <v>45088</v>
      </c>
      <c r="E115" s="560">
        <f t="shared" si="47"/>
        <v>45089</v>
      </c>
      <c r="F115" s="560">
        <f t="shared" si="47"/>
        <v>45090</v>
      </c>
      <c r="G115" s="560">
        <f t="shared" si="47"/>
        <v>45091</v>
      </c>
      <c r="H115" s="560">
        <f t="shared" si="47"/>
        <v>45092</v>
      </c>
      <c r="I115" s="560">
        <f t="shared" si="47"/>
        <v>45093</v>
      </c>
      <c r="J115" s="560">
        <f t="shared" si="47"/>
        <v>45094</v>
      </c>
      <c r="K115" s="560">
        <f t="shared" si="47"/>
        <v>0</v>
      </c>
      <c r="L115" s="560">
        <f t="shared" si="47"/>
        <v>0</v>
      </c>
      <c r="M115" s="560">
        <f t="shared" si="47"/>
        <v>0</v>
      </c>
      <c r="N115" s="560">
        <f t="shared" si="47"/>
        <v>0</v>
      </c>
      <c r="O115" s="560">
        <f t="shared" si="47"/>
        <v>0</v>
      </c>
      <c r="P115" s="560">
        <f t="shared" si="47"/>
        <v>0</v>
      </c>
      <c r="Q115" s="560">
        <f t="shared" si="47"/>
        <v>0</v>
      </c>
      <c r="R115" s="560">
        <f t="shared" si="47"/>
        <v>0</v>
      </c>
      <c r="S115" s="560">
        <f t="shared" si="47"/>
        <v>0</v>
      </c>
      <c r="T115" s="560">
        <f t="shared" si="47"/>
        <v>0</v>
      </c>
      <c r="U115" s="560">
        <f t="shared" si="47"/>
        <v>45139</v>
      </c>
      <c r="V115" s="560">
        <f t="shared" si="47"/>
        <v>45140</v>
      </c>
      <c r="W115" s="560">
        <f t="shared" si="47"/>
        <v>45141</v>
      </c>
      <c r="X115" s="560">
        <f t="shared" si="47"/>
        <v>45142</v>
      </c>
      <c r="Y115" s="560">
        <f t="shared" si="47"/>
        <v>45143</v>
      </c>
      <c r="Z115" s="560">
        <f t="shared" si="47"/>
        <v>45144</v>
      </c>
      <c r="AA115" s="560">
        <f t="shared" si="47"/>
        <v>45145</v>
      </c>
      <c r="AB115" s="560">
        <f t="shared" si="47"/>
        <v>0</v>
      </c>
      <c r="AC115" s="560">
        <f t="shared" si="47"/>
        <v>0</v>
      </c>
      <c r="AD115" s="560">
        <f t="shared" si="47"/>
        <v>0</v>
      </c>
      <c r="AE115" s="560">
        <f t="shared" si="47"/>
        <v>0</v>
      </c>
      <c r="AF115" s="560">
        <f t="shared" si="47"/>
        <v>0</v>
      </c>
      <c r="AG115" s="560">
        <f t="shared" si="47"/>
        <v>0</v>
      </c>
      <c r="AH115" s="560">
        <f t="shared" si="47"/>
        <v>0</v>
      </c>
      <c r="AI115" s="560">
        <f t="shared" si="47"/>
        <v>0</v>
      </c>
      <c r="AJ115" s="560">
        <f t="shared" si="47"/>
        <v>0</v>
      </c>
      <c r="AK115" s="560">
        <f t="shared" si="47"/>
        <v>0</v>
      </c>
      <c r="AL115" s="560">
        <f t="shared" si="47"/>
        <v>0</v>
      </c>
      <c r="AM115" s="560">
        <f t="shared" si="47"/>
        <v>0</v>
      </c>
      <c r="AN115" s="560">
        <f t="shared" si="47"/>
        <v>0</v>
      </c>
      <c r="AO115" s="560">
        <f t="shared" si="47"/>
        <v>0</v>
      </c>
      <c r="AP115" s="560">
        <f t="shared" si="47"/>
        <v>0</v>
      </c>
      <c r="AQ115" s="560">
        <f t="shared" si="47"/>
        <v>0</v>
      </c>
      <c r="AS115" s="576" t="s">
        <v>437</v>
      </c>
    </row>
    <row r="116" spans="1:45">
      <c r="A116" s="560">
        <v>8</v>
      </c>
      <c r="C116" s="560">
        <f t="shared" si="47"/>
        <v>45087</v>
      </c>
      <c r="D116" s="560">
        <f t="shared" si="47"/>
        <v>45088</v>
      </c>
      <c r="E116" s="560">
        <f t="shared" si="47"/>
        <v>45089</v>
      </c>
      <c r="F116" s="560">
        <f t="shared" si="47"/>
        <v>45090</v>
      </c>
      <c r="G116" s="560">
        <f t="shared" si="47"/>
        <v>45091</v>
      </c>
      <c r="H116" s="560">
        <f t="shared" si="47"/>
        <v>45092</v>
      </c>
      <c r="I116" s="560">
        <f t="shared" si="47"/>
        <v>45093</v>
      </c>
      <c r="J116" s="560">
        <f t="shared" si="47"/>
        <v>45094</v>
      </c>
      <c r="K116" s="560">
        <f t="shared" si="47"/>
        <v>0</v>
      </c>
      <c r="L116" s="560">
        <f t="shared" si="47"/>
        <v>0</v>
      </c>
      <c r="M116" s="560">
        <f t="shared" ref="C116:AQ122" si="48">M115</f>
        <v>0</v>
      </c>
      <c r="N116" s="560">
        <f t="shared" si="48"/>
        <v>0</v>
      </c>
      <c r="O116" s="560">
        <f t="shared" si="48"/>
        <v>0</v>
      </c>
      <c r="P116" s="560">
        <f t="shared" si="48"/>
        <v>0</v>
      </c>
      <c r="Q116" s="560">
        <f t="shared" si="48"/>
        <v>0</v>
      </c>
      <c r="R116" s="560">
        <f t="shared" si="48"/>
        <v>0</v>
      </c>
      <c r="S116" s="560">
        <f t="shared" si="48"/>
        <v>0</v>
      </c>
      <c r="T116" s="560">
        <f t="shared" si="48"/>
        <v>0</v>
      </c>
      <c r="U116" s="560">
        <f t="shared" si="48"/>
        <v>45139</v>
      </c>
      <c r="V116" s="560">
        <f t="shared" si="48"/>
        <v>45140</v>
      </c>
      <c r="W116" s="560">
        <f t="shared" si="48"/>
        <v>45141</v>
      </c>
      <c r="X116" s="560">
        <f t="shared" si="48"/>
        <v>45142</v>
      </c>
      <c r="Y116" s="560">
        <f t="shared" si="48"/>
        <v>45143</v>
      </c>
      <c r="Z116" s="560">
        <f t="shared" si="48"/>
        <v>45144</v>
      </c>
      <c r="AA116" s="560">
        <f t="shared" si="48"/>
        <v>45145</v>
      </c>
      <c r="AB116" s="560">
        <f t="shared" si="48"/>
        <v>0</v>
      </c>
      <c r="AC116" s="560">
        <f t="shared" si="48"/>
        <v>0</v>
      </c>
      <c r="AD116" s="560">
        <f t="shared" si="48"/>
        <v>0</v>
      </c>
      <c r="AE116" s="560">
        <f t="shared" si="48"/>
        <v>0</v>
      </c>
      <c r="AF116" s="560">
        <f t="shared" si="48"/>
        <v>0</v>
      </c>
      <c r="AG116" s="560">
        <f t="shared" si="48"/>
        <v>0</v>
      </c>
      <c r="AH116" s="560">
        <f t="shared" si="48"/>
        <v>0</v>
      </c>
      <c r="AI116" s="560">
        <f t="shared" si="48"/>
        <v>0</v>
      </c>
      <c r="AJ116" s="560">
        <f t="shared" si="48"/>
        <v>0</v>
      </c>
      <c r="AK116" s="560">
        <f t="shared" si="48"/>
        <v>0</v>
      </c>
      <c r="AL116" s="560">
        <f t="shared" si="48"/>
        <v>0</v>
      </c>
      <c r="AM116" s="560">
        <f t="shared" si="48"/>
        <v>0</v>
      </c>
      <c r="AN116" s="560">
        <f t="shared" si="48"/>
        <v>0</v>
      </c>
      <c r="AO116" s="560">
        <f t="shared" si="48"/>
        <v>0</v>
      </c>
      <c r="AP116" s="560">
        <f t="shared" si="48"/>
        <v>0</v>
      </c>
      <c r="AQ116" s="560">
        <f t="shared" si="48"/>
        <v>0</v>
      </c>
      <c r="AS116" s="576" t="s">
        <v>438</v>
      </c>
    </row>
    <row r="117" spans="1:45">
      <c r="A117" s="560">
        <v>9</v>
      </c>
      <c r="C117" s="560">
        <f t="shared" si="48"/>
        <v>45087</v>
      </c>
      <c r="D117" s="560">
        <f t="shared" si="48"/>
        <v>45088</v>
      </c>
      <c r="E117" s="560">
        <f t="shared" si="48"/>
        <v>45089</v>
      </c>
      <c r="F117" s="560">
        <f t="shared" si="48"/>
        <v>45090</v>
      </c>
      <c r="G117" s="560">
        <f t="shared" si="48"/>
        <v>45091</v>
      </c>
      <c r="H117" s="560">
        <f t="shared" si="48"/>
        <v>45092</v>
      </c>
      <c r="I117" s="560">
        <f t="shared" si="48"/>
        <v>45093</v>
      </c>
      <c r="J117" s="560">
        <f t="shared" si="48"/>
        <v>45094</v>
      </c>
      <c r="K117" s="560">
        <f t="shared" si="48"/>
        <v>0</v>
      </c>
      <c r="L117" s="560">
        <f t="shared" si="48"/>
        <v>0</v>
      </c>
      <c r="M117" s="560">
        <f t="shared" si="48"/>
        <v>0</v>
      </c>
      <c r="N117" s="560">
        <f t="shared" si="48"/>
        <v>0</v>
      </c>
      <c r="O117" s="560">
        <f t="shared" si="48"/>
        <v>0</v>
      </c>
      <c r="P117" s="560">
        <f t="shared" si="48"/>
        <v>0</v>
      </c>
      <c r="Q117" s="560">
        <f t="shared" si="48"/>
        <v>0</v>
      </c>
      <c r="R117" s="560">
        <f t="shared" si="48"/>
        <v>0</v>
      </c>
      <c r="S117" s="560">
        <f t="shared" si="48"/>
        <v>0</v>
      </c>
      <c r="T117" s="560">
        <f t="shared" si="48"/>
        <v>0</v>
      </c>
      <c r="U117" s="560">
        <f t="shared" si="48"/>
        <v>45139</v>
      </c>
      <c r="V117" s="560">
        <f t="shared" si="48"/>
        <v>45140</v>
      </c>
      <c r="W117" s="560">
        <f t="shared" si="48"/>
        <v>45141</v>
      </c>
      <c r="X117" s="560">
        <f t="shared" si="48"/>
        <v>45142</v>
      </c>
      <c r="Y117" s="560">
        <f t="shared" si="48"/>
        <v>45143</v>
      </c>
      <c r="Z117" s="560">
        <f t="shared" si="48"/>
        <v>45144</v>
      </c>
      <c r="AA117" s="560">
        <f t="shared" si="48"/>
        <v>45145</v>
      </c>
      <c r="AB117" s="560">
        <f t="shared" si="48"/>
        <v>0</v>
      </c>
      <c r="AC117" s="560">
        <f t="shared" si="48"/>
        <v>0</v>
      </c>
      <c r="AD117" s="560">
        <f t="shared" si="48"/>
        <v>0</v>
      </c>
      <c r="AE117" s="560">
        <f t="shared" si="48"/>
        <v>0</v>
      </c>
      <c r="AF117" s="560">
        <f t="shared" si="48"/>
        <v>0</v>
      </c>
      <c r="AG117" s="560">
        <f t="shared" si="48"/>
        <v>0</v>
      </c>
      <c r="AH117" s="560">
        <f t="shared" si="48"/>
        <v>0</v>
      </c>
      <c r="AI117" s="560">
        <f t="shared" si="48"/>
        <v>0</v>
      </c>
      <c r="AJ117" s="560">
        <f t="shared" si="48"/>
        <v>0</v>
      </c>
      <c r="AK117" s="560">
        <f t="shared" si="48"/>
        <v>0</v>
      </c>
      <c r="AL117" s="560">
        <f t="shared" si="48"/>
        <v>0</v>
      </c>
      <c r="AM117" s="560">
        <f t="shared" si="48"/>
        <v>0</v>
      </c>
      <c r="AN117" s="560">
        <f t="shared" si="48"/>
        <v>0</v>
      </c>
      <c r="AO117" s="560">
        <f t="shared" si="48"/>
        <v>0</v>
      </c>
      <c r="AP117" s="560">
        <f t="shared" si="48"/>
        <v>0</v>
      </c>
      <c r="AQ117" s="560">
        <f t="shared" si="48"/>
        <v>0</v>
      </c>
      <c r="AS117" s="576" t="s">
        <v>439</v>
      </c>
    </row>
    <row r="118" spans="1:45">
      <c r="A118" s="560">
        <v>10</v>
      </c>
      <c r="C118" s="560">
        <f t="shared" si="48"/>
        <v>45087</v>
      </c>
      <c r="D118" s="560">
        <f t="shared" si="48"/>
        <v>45088</v>
      </c>
      <c r="E118" s="560">
        <f t="shared" si="48"/>
        <v>45089</v>
      </c>
      <c r="F118" s="560">
        <f t="shared" si="48"/>
        <v>45090</v>
      </c>
      <c r="G118" s="560">
        <f t="shared" si="48"/>
        <v>45091</v>
      </c>
      <c r="H118" s="560">
        <f t="shared" si="48"/>
        <v>45092</v>
      </c>
      <c r="I118" s="560">
        <f t="shared" si="48"/>
        <v>45093</v>
      </c>
      <c r="J118" s="560">
        <f t="shared" si="48"/>
        <v>45094</v>
      </c>
      <c r="K118" s="560">
        <f t="shared" si="48"/>
        <v>0</v>
      </c>
      <c r="L118" s="560">
        <f t="shared" si="48"/>
        <v>0</v>
      </c>
      <c r="M118" s="560">
        <f t="shared" si="48"/>
        <v>0</v>
      </c>
      <c r="N118" s="560">
        <f t="shared" si="48"/>
        <v>0</v>
      </c>
      <c r="O118" s="560">
        <f t="shared" si="48"/>
        <v>0</v>
      </c>
      <c r="P118" s="560">
        <f t="shared" si="48"/>
        <v>0</v>
      </c>
      <c r="Q118" s="560">
        <f t="shared" si="48"/>
        <v>0</v>
      </c>
      <c r="R118" s="560">
        <f t="shared" si="48"/>
        <v>0</v>
      </c>
      <c r="S118" s="560">
        <f t="shared" si="48"/>
        <v>0</v>
      </c>
      <c r="T118" s="560">
        <f t="shared" si="48"/>
        <v>0</v>
      </c>
      <c r="U118" s="560">
        <f t="shared" si="48"/>
        <v>45139</v>
      </c>
      <c r="V118" s="560">
        <f t="shared" si="48"/>
        <v>45140</v>
      </c>
      <c r="W118" s="560">
        <f t="shared" si="48"/>
        <v>45141</v>
      </c>
      <c r="X118" s="560">
        <f t="shared" si="48"/>
        <v>45142</v>
      </c>
      <c r="Y118" s="560">
        <f t="shared" si="48"/>
        <v>45143</v>
      </c>
      <c r="Z118" s="560">
        <f t="shared" si="48"/>
        <v>45144</v>
      </c>
      <c r="AA118" s="560">
        <f t="shared" si="48"/>
        <v>45145</v>
      </c>
      <c r="AB118" s="560">
        <f t="shared" si="48"/>
        <v>0</v>
      </c>
      <c r="AC118" s="560">
        <f t="shared" si="48"/>
        <v>0</v>
      </c>
      <c r="AD118" s="560">
        <f t="shared" si="48"/>
        <v>0</v>
      </c>
      <c r="AE118" s="560">
        <f t="shared" si="48"/>
        <v>0</v>
      </c>
      <c r="AF118" s="560">
        <f t="shared" si="48"/>
        <v>0</v>
      </c>
      <c r="AG118" s="560">
        <f t="shared" si="48"/>
        <v>0</v>
      </c>
      <c r="AH118" s="560">
        <f t="shared" si="48"/>
        <v>0</v>
      </c>
      <c r="AI118" s="560">
        <f t="shared" si="48"/>
        <v>0</v>
      </c>
      <c r="AJ118" s="560">
        <f t="shared" si="48"/>
        <v>0</v>
      </c>
      <c r="AK118" s="560">
        <f t="shared" si="48"/>
        <v>0</v>
      </c>
      <c r="AL118" s="560">
        <f t="shared" si="48"/>
        <v>0</v>
      </c>
      <c r="AM118" s="560">
        <f t="shared" si="48"/>
        <v>0</v>
      </c>
      <c r="AN118" s="560">
        <f t="shared" si="48"/>
        <v>0</v>
      </c>
      <c r="AO118" s="560">
        <f t="shared" si="48"/>
        <v>0</v>
      </c>
      <c r="AP118" s="560">
        <f t="shared" si="48"/>
        <v>0</v>
      </c>
      <c r="AQ118" s="560">
        <f t="shared" si="48"/>
        <v>0</v>
      </c>
      <c r="AS118" s="576" t="s">
        <v>440</v>
      </c>
    </row>
    <row r="119" spans="1:45">
      <c r="A119" s="560">
        <v>11</v>
      </c>
      <c r="C119" s="560">
        <f t="shared" si="48"/>
        <v>45087</v>
      </c>
      <c r="D119" s="560">
        <f t="shared" si="48"/>
        <v>45088</v>
      </c>
      <c r="E119" s="560">
        <f t="shared" si="48"/>
        <v>45089</v>
      </c>
      <c r="F119" s="560">
        <f t="shared" si="48"/>
        <v>45090</v>
      </c>
      <c r="G119" s="560">
        <f t="shared" si="48"/>
        <v>45091</v>
      </c>
      <c r="H119" s="560">
        <f t="shared" si="48"/>
        <v>45092</v>
      </c>
      <c r="I119" s="560">
        <f t="shared" si="48"/>
        <v>45093</v>
      </c>
      <c r="J119" s="560">
        <f t="shared" si="48"/>
        <v>45094</v>
      </c>
      <c r="K119" s="560">
        <f t="shared" si="48"/>
        <v>0</v>
      </c>
      <c r="L119" s="560">
        <f t="shared" si="48"/>
        <v>0</v>
      </c>
      <c r="M119" s="560">
        <f t="shared" si="48"/>
        <v>0</v>
      </c>
      <c r="N119" s="560">
        <f t="shared" si="48"/>
        <v>0</v>
      </c>
      <c r="O119" s="560">
        <f t="shared" si="48"/>
        <v>0</v>
      </c>
      <c r="P119" s="560">
        <f t="shared" si="48"/>
        <v>0</v>
      </c>
      <c r="Q119" s="560">
        <f t="shared" si="48"/>
        <v>0</v>
      </c>
      <c r="R119" s="560">
        <f t="shared" si="48"/>
        <v>0</v>
      </c>
      <c r="S119" s="560">
        <f t="shared" si="48"/>
        <v>0</v>
      </c>
      <c r="T119" s="560">
        <f t="shared" si="48"/>
        <v>0</v>
      </c>
      <c r="U119" s="560">
        <f t="shared" si="48"/>
        <v>45139</v>
      </c>
      <c r="V119" s="560">
        <f t="shared" si="48"/>
        <v>45140</v>
      </c>
      <c r="W119" s="560">
        <f t="shared" si="48"/>
        <v>45141</v>
      </c>
      <c r="X119" s="560">
        <f t="shared" si="48"/>
        <v>45142</v>
      </c>
      <c r="Y119" s="560">
        <f t="shared" si="48"/>
        <v>45143</v>
      </c>
      <c r="Z119" s="560">
        <f t="shared" si="48"/>
        <v>45144</v>
      </c>
      <c r="AA119" s="560">
        <f t="shared" si="48"/>
        <v>45145</v>
      </c>
      <c r="AB119" s="560">
        <f t="shared" si="48"/>
        <v>0</v>
      </c>
      <c r="AC119" s="560">
        <f t="shared" si="48"/>
        <v>0</v>
      </c>
      <c r="AD119" s="560">
        <f t="shared" si="48"/>
        <v>0</v>
      </c>
      <c r="AE119" s="560">
        <f t="shared" si="48"/>
        <v>0</v>
      </c>
      <c r="AF119" s="560">
        <f t="shared" si="48"/>
        <v>0</v>
      </c>
      <c r="AG119" s="560">
        <f t="shared" si="48"/>
        <v>0</v>
      </c>
      <c r="AH119" s="560">
        <f t="shared" si="48"/>
        <v>0</v>
      </c>
      <c r="AI119" s="560">
        <f t="shared" si="48"/>
        <v>0</v>
      </c>
      <c r="AJ119" s="560">
        <f t="shared" si="48"/>
        <v>0</v>
      </c>
      <c r="AK119" s="560">
        <f t="shared" si="48"/>
        <v>0</v>
      </c>
      <c r="AL119" s="560">
        <f t="shared" si="48"/>
        <v>0</v>
      </c>
      <c r="AM119" s="560">
        <f t="shared" si="48"/>
        <v>0</v>
      </c>
      <c r="AN119" s="560">
        <f t="shared" si="48"/>
        <v>0</v>
      </c>
      <c r="AO119" s="560">
        <f t="shared" si="48"/>
        <v>0</v>
      </c>
      <c r="AP119" s="560">
        <f t="shared" si="48"/>
        <v>0</v>
      </c>
      <c r="AQ119" s="560">
        <f t="shared" si="48"/>
        <v>0</v>
      </c>
      <c r="AS119" s="576" t="s">
        <v>441</v>
      </c>
    </row>
    <row r="120" spans="1:45">
      <c r="A120" s="560">
        <v>12</v>
      </c>
      <c r="C120" s="560">
        <f t="shared" si="48"/>
        <v>45087</v>
      </c>
      <c r="D120" s="560">
        <f t="shared" si="48"/>
        <v>45088</v>
      </c>
      <c r="E120" s="560">
        <f t="shared" si="48"/>
        <v>45089</v>
      </c>
      <c r="F120" s="560">
        <f t="shared" si="48"/>
        <v>45090</v>
      </c>
      <c r="G120" s="560">
        <f t="shared" si="48"/>
        <v>45091</v>
      </c>
      <c r="H120" s="560">
        <f t="shared" si="48"/>
        <v>45092</v>
      </c>
      <c r="I120" s="560">
        <f t="shared" si="48"/>
        <v>45093</v>
      </c>
      <c r="J120" s="560">
        <f t="shared" si="48"/>
        <v>45094</v>
      </c>
      <c r="K120" s="560">
        <f t="shared" si="48"/>
        <v>0</v>
      </c>
      <c r="L120" s="560">
        <f t="shared" si="48"/>
        <v>0</v>
      </c>
      <c r="M120" s="560">
        <f t="shared" si="48"/>
        <v>0</v>
      </c>
      <c r="N120" s="560">
        <f t="shared" si="48"/>
        <v>0</v>
      </c>
      <c r="O120" s="560">
        <f t="shared" si="48"/>
        <v>0</v>
      </c>
      <c r="P120" s="560">
        <f t="shared" si="48"/>
        <v>0</v>
      </c>
      <c r="Q120" s="560">
        <f t="shared" si="48"/>
        <v>0</v>
      </c>
      <c r="R120" s="560">
        <f t="shared" si="48"/>
        <v>0</v>
      </c>
      <c r="S120" s="560">
        <f t="shared" si="48"/>
        <v>0</v>
      </c>
      <c r="T120" s="560">
        <f t="shared" si="48"/>
        <v>0</v>
      </c>
      <c r="U120" s="560">
        <f t="shared" si="48"/>
        <v>45139</v>
      </c>
      <c r="V120" s="560">
        <f t="shared" si="48"/>
        <v>45140</v>
      </c>
      <c r="W120" s="560">
        <f t="shared" si="48"/>
        <v>45141</v>
      </c>
      <c r="X120" s="560">
        <f t="shared" si="48"/>
        <v>45142</v>
      </c>
      <c r="Y120" s="560">
        <f t="shared" si="48"/>
        <v>45143</v>
      </c>
      <c r="Z120" s="560">
        <f t="shared" si="48"/>
        <v>45144</v>
      </c>
      <c r="AA120" s="560">
        <f t="shared" si="48"/>
        <v>45145</v>
      </c>
      <c r="AB120" s="560">
        <f t="shared" si="48"/>
        <v>0</v>
      </c>
      <c r="AC120" s="560">
        <f t="shared" si="48"/>
        <v>0</v>
      </c>
      <c r="AD120" s="560">
        <f t="shared" si="48"/>
        <v>0</v>
      </c>
      <c r="AE120" s="560">
        <f t="shared" si="48"/>
        <v>0</v>
      </c>
      <c r="AF120" s="560">
        <f t="shared" si="48"/>
        <v>0</v>
      </c>
      <c r="AG120" s="560">
        <f t="shared" si="48"/>
        <v>0</v>
      </c>
      <c r="AH120" s="560">
        <f t="shared" si="48"/>
        <v>0</v>
      </c>
      <c r="AI120" s="560">
        <f t="shared" si="48"/>
        <v>0</v>
      </c>
      <c r="AJ120" s="560">
        <f t="shared" si="48"/>
        <v>0</v>
      </c>
      <c r="AK120" s="560">
        <f t="shared" si="48"/>
        <v>0</v>
      </c>
      <c r="AL120" s="560">
        <f t="shared" si="48"/>
        <v>0</v>
      </c>
      <c r="AM120" s="560">
        <f t="shared" si="48"/>
        <v>0</v>
      </c>
      <c r="AN120" s="560">
        <f t="shared" si="48"/>
        <v>0</v>
      </c>
      <c r="AO120" s="560">
        <f t="shared" si="48"/>
        <v>0</v>
      </c>
      <c r="AP120" s="560">
        <f t="shared" si="48"/>
        <v>0</v>
      </c>
      <c r="AQ120" s="560">
        <f t="shared" si="48"/>
        <v>0</v>
      </c>
      <c r="AS120" s="576" t="s">
        <v>442</v>
      </c>
    </row>
    <row r="121" spans="1:45">
      <c r="A121" s="560">
        <v>13</v>
      </c>
      <c r="C121" s="560">
        <f t="shared" si="48"/>
        <v>45087</v>
      </c>
      <c r="D121" s="560">
        <f t="shared" si="48"/>
        <v>45088</v>
      </c>
      <c r="E121" s="560">
        <f t="shared" si="48"/>
        <v>45089</v>
      </c>
      <c r="F121" s="560">
        <f t="shared" si="48"/>
        <v>45090</v>
      </c>
      <c r="G121" s="560">
        <f t="shared" si="48"/>
        <v>45091</v>
      </c>
      <c r="H121" s="560">
        <f t="shared" si="48"/>
        <v>45092</v>
      </c>
      <c r="I121" s="560">
        <f t="shared" si="48"/>
        <v>45093</v>
      </c>
      <c r="J121" s="560">
        <f t="shared" si="48"/>
        <v>45094</v>
      </c>
      <c r="K121" s="560">
        <f t="shared" si="48"/>
        <v>0</v>
      </c>
      <c r="L121" s="560">
        <f t="shared" si="48"/>
        <v>0</v>
      </c>
      <c r="M121" s="560">
        <f t="shared" si="48"/>
        <v>0</v>
      </c>
      <c r="N121" s="560">
        <f t="shared" si="48"/>
        <v>0</v>
      </c>
      <c r="O121" s="560">
        <f t="shared" si="48"/>
        <v>0</v>
      </c>
      <c r="P121" s="560">
        <f t="shared" si="48"/>
        <v>0</v>
      </c>
      <c r="Q121" s="560">
        <f t="shared" si="48"/>
        <v>0</v>
      </c>
      <c r="R121" s="560">
        <f t="shared" si="48"/>
        <v>0</v>
      </c>
      <c r="S121" s="560">
        <f t="shared" si="48"/>
        <v>0</v>
      </c>
      <c r="T121" s="560">
        <f t="shared" si="48"/>
        <v>0</v>
      </c>
      <c r="U121" s="560">
        <f t="shared" si="48"/>
        <v>45139</v>
      </c>
      <c r="V121" s="560">
        <f t="shared" si="48"/>
        <v>45140</v>
      </c>
      <c r="W121" s="560">
        <f t="shared" si="48"/>
        <v>45141</v>
      </c>
      <c r="X121" s="560">
        <f t="shared" si="48"/>
        <v>45142</v>
      </c>
      <c r="Y121" s="560">
        <f t="shared" si="48"/>
        <v>45143</v>
      </c>
      <c r="Z121" s="560">
        <f t="shared" si="48"/>
        <v>45144</v>
      </c>
      <c r="AA121" s="560">
        <f t="shared" si="48"/>
        <v>45145</v>
      </c>
      <c r="AB121" s="560">
        <f t="shared" si="48"/>
        <v>0</v>
      </c>
      <c r="AC121" s="560">
        <f t="shared" si="48"/>
        <v>0</v>
      </c>
      <c r="AD121" s="560">
        <f t="shared" si="48"/>
        <v>0</v>
      </c>
      <c r="AE121" s="560">
        <f t="shared" si="48"/>
        <v>0</v>
      </c>
      <c r="AF121" s="560">
        <f t="shared" si="48"/>
        <v>0</v>
      </c>
      <c r="AG121" s="560">
        <f t="shared" si="48"/>
        <v>0</v>
      </c>
      <c r="AH121" s="560">
        <f t="shared" si="48"/>
        <v>0</v>
      </c>
      <c r="AI121" s="560">
        <f t="shared" si="48"/>
        <v>0</v>
      </c>
      <c r="AJ121" s="560">
        <f t="shared" si="48"/>
        <v>0</v>
      </c>
      <c r="AK121" s="560">
        <f t="shared" si="48"/>
        <v>0</v>
      </c>
      <c r="AL121" s="560">
        <f t="shared" si="48"/>
        <v>0</v>
      </c>
      <c r="AM121" s="560">
        <f t="shared" si="48"/>
        <v>0</v>
      </c>
      <c r="AN121" s="560">
        <f t="shared" si="48"/>
        <v>0</v>
      </c>
      <c r="AO121" s="560">
        <f t="shared" si="48"/>
        <v>0</v>
      </c>
      <c r="AP121" s="560">
        <f t="shared" si="48"/>
        <v>0</v>
      </c>
      <c r="AQ121" s="560">
        <f t="shared" si="48"/>
        <v>0</v>
      </c>
      <c r="AS121" s="576" t="s">
        <v>443</v>
      </c>
    </row>
    <row r="122" spans="1:45">
      <c r="A122" s="560">
        <v>14</v>
      </c>
      <c r="C122" s="560">
        <f t="shared" si="48"/>
        <v>45087</v>
      </c>
      <c r="D122" s="560">
        <f t="shared" si="48"/>
        <v>45088</v>
      </c>
      <c r="E122" s="560">
        <f t="shared" si="48"/>
        <v>45089</v>
      </c>
      <c r="F122" s="560">
        <f t="shared" si="48"/>
        <v>45090</v>
      </c>
      <c r="G122" s="560">
        <f t="shared" si="48"/>
        <v>45091</v>
      </c>
      <c r="H122" s="560">
        <f t="shared" si="48"/>
        <v>45092</v>
      </c>
      <c r="I122" s="560">
        <f t="shared" si="48"/>
        <v>45093</v>
      </c>
      <c r="J122" s="560">
        <f t="shared" si="48"/>
        <v>45094</v>
      </c>
      <c r="K122" s="560">
        <f t="shared" si="48"/>
        <v>0</v>
      </c>
      <c r="L122" s="560">
        <f t="shared" si="48"/>
        <v>0</v>
      </c>
      <c r="M122" s="560">
        <f t="shared" si="48"/>
        <v>0</v>
      </c>
      <c r="N122" s="560">
        <f t="shared" si="48"/>
        <v>0</v>
      </c>
      <c r="O122" s="560">
        <f t="shared" si="48"/>
        <v>0</v>
      </c>
      <c r="P122" s="560">
        <f t="shared" si="48"/>
        <v>0</v>
      </c>
      <c r="Q122" s="560">
        <f t="shared" si="48"/>
        <v>0</v>
      </c>
      <c r="R122" s="560">
        <f t="shared" si="48"/>
        <v>0</v>
      </c>
      <c r="S122" s="560">
        <f t="shared" si="48"/>
        <v>0</v>
      </c>
      <c r="T122" s="560">
        <f t="shared" si="48"/>
        <v>0</v>
      </c>
      <c r="U122" s="560">
        <f t="shared" si="48"/>
        <v>45139</v>
      </c>
      <c r="V122" s="560">
        <f t="shared" ref="T122:AQ132" si="49">V121</f>
        <v>45140</v>
      </c>
      <c r="W122" s="560">
        <f t="shared" si="49"/>
        <v>45141</v>
      </c>
      <c r="X122" s="560">
        <f t="shared" si="49"/>
        <v>45142</v>
      </c>
      <c r="Y122" s="560">
        <f t="shared" si="49"/>
        <v>45143</v>
      </c>
      <c r="Z122" s="560">
        <f t="shared" si="49"/>
        <v>45144</v>
      </c>
      <c r="AA122" s="560">
        <f t="shared" si="49"/>
        <v>45145</v>
      </c>
      <c r="AB122" s="560">
        <f t="shared" si="49"/>
        <v>0</v>
      </c>
      <c r="AC122" s="560">
        <f t="shared" si="49"/>
        <v>0</v>
      </c>
      <c r="AD122" s="560">
        <f t="shared" si="49"/>
        <v>0</v>
      </c>
      <c r="AE122" s="560">
        <f t="shared" si="49"/>
        <v>0</v>
      </c>
      <c r="AF122" s="560">
        <f t="shared" si="49"/>
        <v>0</v>
      </c>
      <c r="AG122" s="560">
        <f t="shared" si="49"/>
        <v>0</v>
      </c>
      <c r="AH122" s="560">
        <f t="shared" si="49"/>
        <v>0</v>
      </c>
      <c r="AI122" s="560">
        <f t="shared" si="49"/>
        <v>0</v>
      </c>
      <c r="AJ122" s="560">
        <f t="shared" si="49"/>
        <v>0</v>
      </c>
      <c r="AK122" s="560">
        <f t="shared" si="49"/>
        <v>0</v>
      </c>
      <c r="AL122" s="560">
        <f t="shared" si="49"/>
        <v>0</v>
      </c>
      <c r="AM122" s="560">
        <f t="shared" si="49"/>
        <v>0</v>
      </c>
      <c r="AN122" s="560">
        <f t="shared" si="49"/>
        <v>0</v>
      </c>
      <c r="AO122" s="560">
        <f t="shared" si="49"/>
        <v>0</v>
      </c>
      <c r="AP122" s="560">
        <f t="shared" si="49"/>
        <v>0</v>
      </c>
      <c r="AQ122" s="560">
        <f t="shared" si="49"/>
        <v>0</v>
      </c>
      <c r="AS122" s="576" t="s">
        <v>444</v>
      </c>
    </row>
    <row r="123" spans="1:45">
      <c r="A123" s="560">
        <v>15</v>
      </c>
      <c r="C123" s="560">
        <f t="shared" ref="C123:S138" si="50">C122</f>
        <v>45087</v>
      </c>
      <c r="D123" s="560">
        <f t="shared" si="50"/>
        <v>45088</v>
      </c>
      <c r="E123" s="560">
        <f t="shared" si="50"/>
        <v>45089</v>
      </c>
      <c r="F123" s="560">
        <f t="shared" si="50"/>
        <v>45090</v>
      </c>
      <c r="G123" s="560">
        <f t="shared" si="50"/>
        <v>45091</v>
      </c>
      <c r="H123" s="560">
        <f t="shared" si="50"/>
        <v>45092</v>
      </c>
      <c r="I123" s="560">
        <f t="shared" si="50"/>
        <v>45093</v>
      </c>
      <c r="J123" s="560">
        <f t="shared" si="50"/>
        <v>45094</v>
      </c>
      <c r="K123" s="560">
        <f t="shared" si="50"/>
        <v>0</v>
      </c>
      <c r="L123" s="560">
        <f t="shared" si="50"/>
        <v>0</v>
      </c>
      <c r="M123" s="560">
        <f t="shared" si="50"/>
        <v>0</v>
      </c>
      <c r="N123" s="560">
        <f t="shared" si="50"/>
        <v>0</v>
      </c>
      <c r="O123" s="560">
        <f t="shared" si="50"/>
        <v>0</v>
      </c>
      <c r="P123" s="560">
        <f t="shared" si="50"/>
        <v>0</v>
      </c>
      <c r="Q123" s="560">
        <f t="shared" si="50"/>
        <v>0</v>
      </c>
      <c r="R123" s="560">
        <f t="shared" si="50"/>
        <v>0</v>
      </c>
      <c r="S123" s="560">
        <f t="shared" si="50"/>
        <v>0</v>
      </c>
      <c r="T123" s="560">
        <f t="shared" si="49"/>
        <v>0</v>
      </c>
      <c r="U123" s="560">
        <f t="shared" si="49"/>
        <v>45139</v>
      </c>
      <c r="V123" s="560">
        <f t="shared" si="49"/>
        <v>45140</v>
      </c>
      <c r="W123" s="560">
        <f t="shared" si="49"/>
        <v>45141</v>
      </c>
      <c r="X123" s="560">
        <f t="shared" si="49"/>
        <v>45142</v>
      </c>
      <c r="Y123" s="560">
        <f t="shared" si="49"/>
        <v>45143</v>
      </c>
      <c r="Z123" s="560">
        <f t="shared" si="49"/>
        <v>45144</v>
      </c>
      <c r="AA123" s="560">
        <f t="shared" si="49"/>
        <v>45145</v>
      </c>
      <c r="AB123" s="560">
        <f t="shared" si="49"/>
        <v>0</v>
      </c>
      <c r="AC123" s="560">
        <f t="shared" si="49"/>
        <v>0</v>
      </c>
      <c r="AD123" s="560">
        <f t="shared" si="49"/>
        <v>0</v>
      </c>
      <c r="AE123" s="560">
        <f t="shared" si="49"/>
        <v>0</v>
      </c>
      <c r="AF123" s="560">
        <f t="shared" si="49"/>
        <v>0</v>
      </c>
      <c r="AG123" s="560">
        <f t="shared" si="49"/>
        <v>0</v>
      </c>
      <c r="AH123" s="560">
        <f t="shared" si="49"/>
        <v>0</v>
      </c>
      <c r="AI123" s="560">
        <f t="shared" si="49"/>
        <v>0</v>
      </c>
      <c r="AJ123" s="560">
        <f t="shared" si="49"/>
        <v>0</v>
      </c>
      <c r="AK123" s="560">
        <f t="shared" si="49"/>
        <v>0</v>
      </c>
      <c r="AL123" s="560">
        <f t="shared" si="49"/>
        <v>0</v>
      </c>
      <c r="AM123" s="560">
        <f t="shared" si="49"/>
        <v>0</v>
      </c>
      <c r="AN123" s="560">
        <f t="shared" si="49"/>
        <v>0</v>
      </c>
      <c r="AO123" s="560">
        <f t="shared" si="49"/>
        <v>0</v>
      </c>
      <c r="AP123" s="560">
        <f t="shared" si="49"/>
        <v>0</v>
      </c>
      <c r="AQ123" s="560">
        <f t="shared" si="49"/>
        <v>0</v>
      </c>
      <c r="AS123" s="576" t="s">
        <v>445</v>
      </c>
    </row>
    <row r="124" spans="1:45">
      <c r="A124" s="560">
        <v>16</v>
      </c>
      <c r="C124" s="560">
        <f t="shared" si="50"/>
        <v>45087</v>
      </c>
      <c r="D124" s="560">
        <f t="shared" si="50"/>
        <v>45088</v>
      </c>
      <c r="E124" s="560">
        <f t="shared" si="50"/>
        <v>45089</v>
      </c>
      <c r="F124" s="560">
        <f t="shared" si="50"/>
        <v>45090</v>
      </c>
      <c r="G124" s="560">
        <f t="shared" si="50"/>
        <v>45091</v>
      </c>
      <c r="H124" s="560">
        <f t="shared" si="50"/>
        <v>45092</v>
      </c>
      <c r="I124" s="560">
        <f t="shared" si="50"/>
        <v>45093</v>
      </c>
      <c r="J124" s="560">
        <f t="shared" si="50"/>
        <v>45094</v>
      </c>
      <c r="K124" s="560">
        <f t="shared" si="50"/>
        <v>0</v>
      </c>
      <c r="L124" s="560">
        <f t="shared" si="50"/>
        <v>0</v>
      </c>
      <c r="M124" s="560">
        <f t="shared" si="50"/>
        <v>0</v>
      </c>
      <c r="N124" s="560">
        <f t="shared" si="50"/>
        <v>0</v>
      </c>
      <c r="O124" s="560">
        <f t="shared" si="50"/>
        <v>0</v>
      </c>
      <c r="P124" s="560">
        <f t="shared" si="50"/>
        <v>0</v>
      </c>
      <c r="Q124" s="560">
        <f t="shared" si="50"/>
        <v>0</v>
      </c>
      <c r="R124" s="560">
        <f t="shared" si="50"/>
        <v>0</v>
      </c>
      <c r="S124" s="560">
        <f t="shared" si="50"/>
        <v>0</v>
      </c>
      <c r="T124" s="560">
        <f t="shared" si="49"/>
        <v>0</v>
      </c>
      <c r="U124" s="560">
        <f t="shared" si="49"/>
        <v>45139</v>
      </c>
      <c r="V124" s="560">
        <f t="shared" si="49"/>
        <v>45140</v>
      </c>
      <c r="W124" s="560">
        <f t="shared" si="49"/>
        <v>45141</v>
      </c>
      <c r="X124" s="560">
        <f t="shared" si="49"/>
        <v>45142</v>
      </c>
      <c r="Y124" s="560">
        <f t="shared" si="49"/>
        <v>45143</v>
      </c>
      <c r="Z124" s="560">
        <f t="shared" si="49"/>
        <v>45144</v>
      </c>
      <c r="AA124" s="560">
        <f t="shared" si="49"/>
        <v>45145</v>
      </c>
      <c r="AB124" s="560">
        <f t="shared" si="49"/>
        <v>0</v>
      </c>
      <c r="AC124" s="560">
        <f t="shared" si="49"/>
        <v>0</v>
      </c>
      <c r="AD124" s="560">
        <f t="shared" si="49"/>
        <v>0</v>
      </c>
      <c r="AE124" s="560">
        <f t="shared" si="49"/>
        <v>0</v>
      </c>
      <c r="AF124" s="560">
        <f t="shared" si="49"/>
        <v>0</v>
      </c>
      <c r="AG124" s="560">
        <f t="shared" si="49"/>
        <v>0</v>
      </c>
      <c r="AH124" s="560">
        <f t="shared" si="49"/>
        <v>0</v>
      </c>
      <c r="AI124" s="560">
        <f t="shared" si="49"/>
        <v>0</v>
      </c>
      <c r="AJ124" s="560">
        <f t="shared" si="49"/>
        <v>0</v>
      </c>
      <c r="AK124" s="560">
        <f t="shared" si="49"/>
        <v>0</v>
      </c>
      <c r="AL124" s="560">
        <f t="shared" si="49"/>
        <v>0</v>
      </c>
      <c r="AM124" s="560">
        <f t="shared" si="49"/>
        <v>0</v>
      </c>
      <c r="AN124" s="560">
        <f t="shared" si="49"/>
        <v>0</v>
      </c>
      <c r="AO124" s="560">
        <f t="shared" si="49"/>
        <v>0</v>
      </c>
      <c r="AP124" s="560">
        <f t="shared" si="49"/>
        <v>0</v>
      </c>
      <c r="AQ124" s="560">
        <f t="shared" si="49"/>
        <v>0</v>
      </c>
      <c r="AS124" s="576" t="s">
        <v>446</v>
      </c>
    </row>
    <row r="125" spans="1:45">
      <c r="A125" s="560">
        <v>17</v>
      </c>
      <c r="C125" s="560">
        <f t="shared" si="50"/>
        <v>45087</v>
      </c>
      <c r="D125" s="560">
        <f t="shared" si="50"/>
        <v>45088</v>
      </c>
      <c r="E125" s="560">
        <f t="shared" si="50"/>
        <v>45089</v>
      </c>
      <c r="F125" s="560">
        <f t="shared" si="50"/>
        <v>45090</v>
      </c>
      <c r="G125" s="560">
        <f t="shared" si="50"/>
        <v>45091</v>
      </c>
      <c r="H125" s="560">
        <f t="shared" si="50"/>
        <v>45092</v>
      </c>
      <c r="I125" s="560">
        <f t="shared" si="50"/>
        <v>45093</v>
      </c>
      <c r="J125" s="560">
        <f t="shared" si="50"/>
        <v>45094</v>
      </c>
      <c r="K125" s="560">
        <f t="shared" si="50"/>
        <v>0</v>
      </c>
      <c r="L125" s="560">
        <f t="shared" si="50"/>
        <v>0</v>
      </c>
      <c r="M125" s="560">
        <f t="shared" si="50"/>
        <v>0</v>
      </c>
      <c r="N125" s="560">
        <f t="shared" si="50"/>
        <v>0</v>
      </c>
      <c r="O125" s="560">
        <f t="shared" si="50"/>
        <v>0</v>
      </c>
      <c r="P125" s="560">
        <f t="shared" si="50"/>
        <v>0</v>
      </c>
      <c r="Q125" s="560">
        <f t="shared" si="50"/>
        <v>0</v>
      </c>
      <c r="R125" s="560">
        <f t="shared" si="50"/>
        <v>0</v>
      </c>
      <c r="S125" s="560">
        <f t="shared" si="50"/>
        <v>0</v>
      </c>
      <c r="T125" s="560">
        <f t="shared" si="49"/>
        <v>0</v>
      </c>
      <c r="U125" s="560">
        <f t="shared" si="49"/>
        <v>45139</v>
      </c>
      <c r="V125" s="560">
        <f t="shared" si="49"/>
        <v>45140</v>
      </c>
      <c r="W125" s="560">
        <f t="shared" si="49"/>
        <v>45141</v>
      </c>
      <c r="X125" s="560">
        <f t="shared" si="49"/>
        <v>45142</v>
      </c>
      <c r="Y125" s="560">
        <f t="shared" si="49"/>
        <v>45143</v>
      </c>
      <c r="Z125" s="560">
        <f t="shared" si="49"/>
        <v>45144</v>
      </c>
      <c r="AA125" s="560">
        <f t="shared" si="49"/>
        <v>45145</v>
      </c>
      <c r="AB125" s="560">
        <f t="shared" si="49"/>
        <v>0</v>
      </c>
      <c r="AC125" s="560">
        <f t="shared" si="49"/>
        <v>0</v>
      </c>
      <c r="AD125" s="560">
        <f t="shared" si="49"/>
        <v>0</v>
      </c>
      <c r="AE125" s="560">
        <f t="shared" si="49"/>
        <v>0</v>
      </c>
      <c r="AF125" s="560">
        <f t="shared" si="49"/>
        <v>0</v>
      </c>
      <c r="AG125" s="560">
        <f t="shared" si="49"/>
        <v>0</v>
      </c>
      <c r="AH125" s="560">
        <f t="shared" si="49"/>
        <v>0</v>
      </c>
      <c r="AI125" s="560">
        <f t="shared" si="49"/>
        <v>0</v>
      </c>
      <c r="AJ125" s="560">
        <f t="shared" si="49"/>
        <v>0</v>
      </c>
      <c r="AK125" s="560">
        <f t="shared" si="49"/>
        <v>0</v>
      </c>
      <c r="AL125" s="560">
        <f t="shared" si="49"/>
        <v>0</v>
      </c>
      <c r="AM125" s="560">
        <f t="shared" si="49"/>
        <v>0</v>
      </c>
      <c r="AN125" s="560">
        <f t="shared" si="49"/>
        <v>0</v>
      </c>
      <c r="AO125" s="560">
        <f t="shared" si="49"/>
        <v>0</v>
      </c>
      <c r="AP125" s="560">
        <f t="shared" si="49"/>
        <v>0</v>
      </c>
      <c r="AQ125" s="560">
        <f t="shared" si="49"/>
        <v>0</v>
      </c>
    </row>
    <row r="126" spans="1:45">
      <c r="A126" s="560">
        <v>18</v>
      </c>
      <c r="C126" s="560">
        <f t="shared" si="50"/>
        <v>45087</v>
      </c>
      <c r="D126" s="560">
        <f t="shared" si="50"/>
        <v>45088</v>
      </c>
      <c r="E126" s="560">
        <f t="shared" si="50"/>
        <v>45089</v>
      </c>
      <c r="F126" s="560">
        <f t="shared" si="50"/>
        <v>45090</v>
      </c>
      <c r="G126" s="560">
        <f t="shared" si="50"/>
        <v>45091</v>
      </c>
      <c r="H126" s="560">
        <f t="shared" si="50"/>
        <v>45092</v>
      </c>
      <c r="I126" s="560">
        <f t="shared" si="50"/>
        <v>45093</v>
      </c>
      <c r="J126" s="560">
        <f t="shared" si="50"/>
        <v>45094</v>
      </c>
      <c r="K126" s="560">
        <f t="shared" si="50"/>
        <v>0</v>
      </c>
      <c r="L126" s="560">
        <f t="shared" si="50"/>
        <v>0</v>
      </c>
      <c r="M126" s="560">
        <f t="shared" si="50"/>
        <v>0</v>
      </c>
      <c r="N126" s="560">
        <f t="shared" si="50"/>
        <v>0</v>
      </c>
      <c r="O126" s="560">
        <f t="shared" si="50"/>
        <v>0</v>
      </c>
      <c r="P126" s="560">
        <f t="shared" si="50"/>
        <v>0</v>
      </c>
      <c r="Q126" s="560">
        <f t="shared" si="50"/>
        <v>0</v>
      </c>
      <c r="R126" s="560">
        <f t="shared" si="50"/>
        <v>0</v>
      </c>
      <c r="S126" s="560">
        <f t="shared" si="50"/>
        <v>0</v>
      </c>
      <c r="T126" s="560">
        <f t="shared" si="49"/>
        <v>0</v>
      </c>
      <c r="U126" s="560">
        <f t="shared" si="49"/>
        <v>45139</v>
      </c>
      <c r="V126" s="560">
        <f t="shared" si="49"/>
        <v>45140</v>
      </c>
      <c r="W126" s="560">
        <f t="shared" si="49"/>
        <v>45141</v>
      </c>
      <c r="X126" s="560">
        <f t="shared" si="49"/>
        <v>45142</v>
      </c>
      <c r="Y126" s="560">
        <f t="shared" si="49"/>
        <v>45143</v>
      </c>
      <c r="Z126" s="560">
        <f t="shared" si="49"/>
        <v>45144</v>
      </c>
      <c r="AA126" s="560">
        <f t="shared" si="49"/>
        <v>45145</v>
      </c>
      <c r="AB126" s="560">
        <f t="shared" si="49"/>
        <v>0</v>
      </c>
      <c r="AC126" s="560">
        <f t="shared" si="49"/>
        <v>0</v>
      </c>
      <c r="AD126" s="560">
        <f t="shared" si="49"/>
        <v>0</v>
      </c>
      <c r="AE126" s="560">
        <f t="shared" si="49"/>
        <v>0</v>
      </c>
      <c r="AF126" s="560">
        <f t="shared" si="49"/>
        <v>0</v>
      </c>
      <c r="AG126" s="560">
        <f t="shared" si="49"/>
        <v>0</v>
      </c>
      <c r="AH126" s="560">
        <f t="shared" si="49"/>
        <v>0</v>
      </c>
      <c r="AI126" s="560">
        <f t="shared" si="49"/>
        <v>0</v>
      </c>
      <c r="AJ126" s="560">
        <f t="shared" si="49"/>
        <v>0</v>
      </c>
      <c r="AK126" s="560">
        <f t="shared" si="49"/>
        <v>0</v>
      </c>
      <c r="AL126" s="560">
        <f t="shared" si="49"/>
        <v>0</v>
      </c>
      <c r="AM126" s="560">
        <f t="shared" si="49"/>
        <v>0</v>
      </c>
      <c r="AN126" s="560">
        <f t="shared" si="49"/>
        <v>0</v>
      </c>
      <c r="AO126" s="560">
        <f t="shared" si="49"/>
        <v>0</v>
      </c>
      <c r="AP126" s="560">
        <f t="shared" si="49"/>
        <v>0</v>
      </c>
      <c r="AQ126" s="560">
        <f t="shared" si="49"/>
        <v>0</v>
      </c>
    </row>
    <row r="127" spans="1:45">
      <c r="A127" s="560">
        <v>19</v>
      </c>
      <c r="C127" s="560">
        <f t="shared" si="50"/>
        <v>45087</v>
      </c>
      <c r="D127" s="560">
        <f t="shared" si="50"/>
        <v>45088</v>
      </c>
      <c r="E127" s="560">
        <f t="shared" si="50"/>
        <v>45089</v>
      </c>
      <c r="F127" s="560">
        <f t="shared" si="50"/>
        <v>45090</v>
      </c>
      <c r="G127" s="560">
        <f t="shared" si="50"/>
        <v>45091</v>
      </c>
      <c r="H127" s="560">
        <f t="shared" si="50"/>
        <v>45092</v>
      </c>
      <c r="I127" s="560">
        <f t="shared" si="50"/>
        <v>45093</v>
      </c>
      <c r="J127" s="560">
        <f t="shared" si="50"/>
        <v>45094</v>
      </c>
      <c r="K127" s="560">
        <f t="shared" si="50"/>
        <v>0</v>
      </c>
      <c r="L127" s="560">
        <f t="shared" si="50"/>
        <v>0</v>
      </c>
      <c r="M127" s="560">
        <f t="shared" si="50"/>
        <v>0</v>
      </c>
      <c r="N127" s="560">
        <f t="shared" si="50"/>
        <v>0</v>
      </c>
      <c r="O127" s="560">
        <f t="shared" si="50"/>
        <v>0</v>
      </c>
      <c r="P127" s="560">
        <f t="shared" si="50"/>
        <v>0</v>
      </c>
      <c r="Q127" s="560">
        <f t="shared" si="50"/>
        <v>0</v>
      </c>
      <c r="R127" s="560">
        <f t="shared" si="50"/>
        <v>0</v>
      </c>
      <c r="S127" s="560">
        <f t="shared" si="50"/>
        <v>0</v>
      </c>
      <c r="T127" s="560">
        <f t="shared" si="49"/>
        <v>0</v>
      </c>
      <c r="U127" s="560">
        <f t="shared" si="49"/>
        <v>45139</v>
      </c>
      <c r="V127" s="560">
        <f t="shared" si="49"/>
        <v>45140</v>
      </c>
      <c r="W127" s="560">
        <f t="shared" si="49"/>
        <v>45141</v>
      </c>
      <c r="X127" s="560">
        <f t="shared" si="49"/>
        <v>45142</v>
      </c>
      <c r="Y127" s="560">
        <f t="shared" si="49"/>
        <v>45143</v>
      </c>
      <c r="Z127" s="560">
        <f t="shared" si="49"/>
        <v>45144</v>
      </c>
      <c r="AA127" s="560">
        <f t="shared" si="49"/>
        <v>45145</v>
      </c>
      <c r="AB127" s="560">
        <f t="shared" si="49"/>
        <v>0</v>
      </c>
      <c r="AC127" s="560">
        <f t="shared" si="49"/>
        <v>0</v>
      </c>
      <c r="AD127" s="560">
        <f t="shared" si="49"/>
        <v>0</v>
      </c>
      <c r="AE127" s="560">
        <f t="shared" si="49"/>
        <v>0</v>
      </c>
      <c r="AF127" s="560">
        <f t="shared" si="49"/>
        <v>0</v>
      </c>
      <c r="AG127" s="560">
        <f t="shared" si="49"/>
        <v>0</v>
      </c>
      <c r="AH127" s="560">
        <f t="shared" si="49"/>
        <v>0</v>
      </c>
      <c r="AI127" s="560">
        <f t="shared" si="49"/>
        <v>0</v>
      </c>
      <c r="AJ127" s="560">
        <f t="shared" si="49"/>
        <v>0</v>
      </c>
      <c r="AK127" s="560">
        <f t="shared" si="49"/>
        <v>0</v>
      </c>
      <c r="AL127" s="560">
        <f t="shared" si="49"/>
        <v>0</v>
      </c>
      <c r="AM127" s="560">
        <f t="shared" si="49"/>
        <v>0</v>
      </c>
      <c r="AN127" s="560">
        <f t="shared" si="49"/>
        <v>0</v>
      </c>
      <c r="AO127" s="560">
        <f t="shared" si="49"/>
        <v>0</v>
      </c>
      <c r="AP127" s="560">
        <f t="shared" si="49"/>
        <v>0</v>
      </c>
      <c r="AQ127" s="560">
        <f t="shared" si="49"/>
        <v>0</v>
      </c>
    </row>
    <row r="128" spans="1:45">
      <c r="A128" s="560">
        <v>20</v>
      </c>
      <c r="C128" s="560">
        <f t="shared" si="50"/>
        <v>45087</v>
      </c>
      <c r="D128" s="560">
        <f t="shared" si="50"/>
        <v>45088</v>
      </c>
      <c r="E128" s="560">
        <f t="shared" si="50"/>
        <v>45089</v>
      </c>
      <c r="F128" s="560">
        <f t="shared" si="50"/>
        <v>45090</v>
      </c>
      <c r="G128" s="560">
        <f t="shared" si="50"/>
        <v>45091</v>
      </c>
      <c r="H128" s="560">
        <f t="shared" si="50"/>
        <v>45092</v>
      </c>
      <c r="I128" s="560">
        <f t="shared" si="50"/>
        <v>45093</v>
      </c>
      <c r="J128" s="560">
        <f t="shared" si="50"/>
        <v>45094</v>
      </c>
      <c r="K128" s="560">
        <f t="shared" si="50"/>
        <v>0</v>
      </c>
      <c r="L128" s="560">
        <f t="shared" si="50"/>
        <v>0</v>
      </c>
      <c r="M128" s="560">
        <f t="shared" si="50"/>
        <v>0</v>
      </c>
      <c r="N128" s="560">
        <f t="shared" si="50"/>
        <v>0</v>
      </c>
      <c r="O128" s="560">
        <f t="shared" si="50"/>
        <v>0</v>
      </c>
      <c r="P128" s="560">
        <f t="shared" si="50"/>
        <v>0</v>
      </c>
      <c r="Q128" s="560">
        <f t="shared" si="50"/>
        <v>0</v>
      </c>
      <c r="R128" s="560">
        <f t="shared" si="50"/>
        <v>0</v>
      </c>
      <c r="S128" s="560">
        <f t="shared" si="50"/>
        <v>0</v>
      </c>
      <c r="T128" s="560">
        <f t="shared" si="49"/>
        <v>0</v>
      </c>
      <c r="U128" s="560">
        <f t="shared" si="49"/>
        <v>45139</v>
      </c>
      <c r="V128" s="560">
        <f t="shared" si="49"/>
        <v>45140</v>
      </c>
      <c r="W128" s="560">
        <f t="shared" si="49"/>
        <v>45141</v>
      </c>
      <c r="X128" s="560">
        <f t="shared" si="49"/>
        <v>45142</v>
      </c>
      <c r="Y128" s="560">
        <f t="shared" si="49"/>
        <v>45143</v>
      </c>
      <c r="Z128" s="560">
        <f t="shared" si="49"/>
        <v>45144</v>
      </c>
      <c r="AA128" s="560">
        <f t="shared" si="49"/>
        <v>45145</v>
      </c>
      <c r="AB128" s="560">
        <f t="shared" si="49"/>
        <v>0</v>
      </c>
      <c r="AC128" s="560">
        <f t="shared" si="49"/>
        <v>0</v>
      </c>
      <c r="AD128" s="560">
        <f t="shared" si="49"/>
        <v>0</v>
      </c>
      <c r="AE128" s="560">
        <f t="shared" si="49"/>
        <v>0</v>
      </c>
      <c r="AF128" s="560">
        <f t="shared" si="49"/>
        <v>0</v>
      </c>
      <c r="AG128" s="560">
        <f t="shared" si="49"/>
        <v>0</v>
      </c>
      <c r="AH128" s="560">
        <f t="shared" si="49"/>
        <v>0</v>
      </c>
      <c r="AI128" s="560">
        <f t="shared" si="49"/>
        <v>0</v>
      </c>
      <c r="AJ128" s="560">
        <f t="shared" si="49"/>
        <v>0</v>
      </c>
      <c r="AK128" s="560">
        <f t="shared" si="49"/>
        <v>0</v>
      </c>
      <c r="AL128" s="560">
        <f t="shared" si="49"/>
        <v>0</v>
      </c>
      <c r="AM128" s="560">
        <f t="shared" si="49"/>
        <v>0</v>
      </c>
      <c r="AN128" s="560">
        <f t="shared" si="49"/>
        <v>0</v>
      </c>
      <c r="AO128" s="560">
        <f t="shared" si="49"/>
        <v>0</v>
      </c>
      <c r="AP128" s="560">
        <f t="shared" si="49"/>
        <v>0</v>
      </c>
      <c r="AQ128" s="560">
        <f t="shared" si="49"/>
        <v>0</v>
      </c>
      <c r="AS128" s="560">
        <f>IF(AS108&gt;=500,500,AS108)</f>
        <v>0</v>
      </c>
    </row>
    <row r="129" spans="1:43">
      <c r="A129" s="560">
        <v>21</v>
      </c>
      <c r="C129" s="560">
        <f t="shared" si="50"/>
        <v>45087</v>
      </c>
      <c r="D129" s="560">
        <f t="shared" si="50"/>
        <v>45088</v>
      </c>
      <c r="E129" s="560">
        <f t="shared" si="50"/>
        <v>45089</v>
      </c>
      <c r="F129" s="560">
        <f t="shared" si="50"/>
        <v>45090</v>
      </c>
      <c r="G129" s="560">
        <f t="shared" si="50"/>
        <v>45091</v>
      </c>
      <c r="H129" s="560">
        <f t="shared" si="50"/>
        <v>45092</v>
      </c>
      <c r="I129" s="560">
        <f t="shared" si="50"/>
        <v>45093</v>
      </c>
      <c r="J129" s="560">
        <f t="shared" si="50"/>
        <v>45094</v>
      </c>
      <c r="K129" s="560">
        <f t="shared" si="50"/>
        <v>0</v>
      </c>
      <c r="L129" s="560">
        <f t="shared" si="50"/>
        <v>0</v>
      </c>
      <c r="M129" s="560">
        <f t="shared" si="50"/>
        <v>0</v>
      </c>
      <c r="N129" s="560">
        <f t="shared" si="50"/>
        <v>0</v>
      </c>
      <c r="O129" s="560">
        <f t="shared" si="50"/>
        <v>0</v>
      </c>
      <c r="P129" s="560">
        <f t="shared" si="50"/>
        <v>0</v>
      </c>
      <c r="Q129" s="560">
        <f t="shared" si="50"/>
        <v>0</v>
      </c>
      <c r="R129" s="560">
        <f t="shared" si="50"/>
        <v>0</v>
      </c>
      <c r="S129" s="560">
        <f t="shared" si="50"/>
        <v>0</v>
      </c>
      <c r="T129" s="560">
        <f t="shared" si="49"/>
        <v>0</v>
      </c>
      <c r="U129" s="560">
        <f t="shared" si="49"/>
        <v>45139</v>
      </c>
      <c r="V129" s="560">
        <f t="shared" si="49"/>
        <v>45140</v>
      </c>
      <c r="W129" s="560">
        <f t="shared" si="49"/>
        <v>45141</v>
      </c>
      <c r="X129" s="560">
        <f t="shared" si="49"/>
        <v>45142</v>
      </c>
      <c r="Y129" s="560">
        <f t="shared" si="49"/>
        <v>45143</v>
      </c>
      <c r="Z129" s="560">
        <f t="shared" si="49"/>
        <v>45144</v>
      </c>
      <c r="AA129" s="560">
        <f t="shared" si="49"/>
        <v>45145</v>
      </c>
      <c r="AB129" s="560">
        <f t="shared" si="49"/>
        <v>0</v>
      </c>
      <c r="AC129" s="560">
        <f t="shared" si="49"/>
        <v>0</v>
      </c>
      <c r="AD129" s="560">
        <f t="shared" si="49"/>
        <v>0</v>
      </c>
      <c r="AE129" s="560">
        <f t="shared" si="49"/>
        <v>0</v>
      </c>
      <c r="AF129" s="560">
        <f t="shared" si="49"/>
        <v>0</v>
      </c>
      <c r="AG129" s="560">
        <f t="shared" si="49"/>
        <v>0</v>
      </c>
      <c r="AH129" s="560">
        <f t="shared" si="49"/>
        <v>0</v>
      </c>
      <c r="AI129" s="560">
        <f t="shared" si="49"/>
        <v>0</v>
      </c>
      <c r="AJ129" s="560">
        <f t="shared" si="49"/>
        <v>0</v>
      </c>
      <c r="AK129" s="560">
        <f t="shared" si="49"/>
        <v>0</v>
      </c>
      <c r="AL129" s="560">
        <f t="shared" si="49"/>
        <v>0</v>
      </c>
      <c r="AM129" s="560">
        <f t="shared" si="49"/>
        <v>0</v>
      </c>
      <c r="AN129" s="560">
        <f t="shared" si="49"/>
        <v>0</v>
      </c>
      <c r="AO129" s="560">
        <f t="shared" si="49"/>
        <v>0</v>
      </c>
      <c r="AP129" s="560">
        <f t="shared" si="49"/>
        <v>0</v>
      </c>
      <c r="AQ129" s="560">
        <f t="shared" si="49"/>
        <v>0</v>
      </c>
    </row>
    <row r="130" spans="1:43">
      <c r="A130" s="560">
        <v>22</v>
      </c>
      <c r="C130" s="560">
        <f t="shared" si="50"/>
        <v>45087</v>
      </c>
      <c r="D130" s="560">
        <f t="shared" si="50"/>
        <v>45088</v>
      </c>
      <c r="E130" s="560">
        <f t="shared" si="50"/>
        <v>45089</v>
      </c>
      <c r="F130" s="560">
        <f t="shared" si="50"/>
        <v>45090</v>
      </c>
      <c r="G130" s="560">
        <f t="shared" si="50"/>
        <v>45091</v>
      </c>
      <c r="H130" s="560">
        <f t="shared" si="50"/>
        <v>45092</v>
      </c>
      <c r="I130" s="560">
        <f t="shared" si="50"/>
        <v>45093</v>
      </c>
      <c r="J130" s="560">
        <f t="shared" si="50"/>
        <v>45094</v>
      </c>
      <c r="K130" s="560">
        <f t="shared" si="50"/>
        <v>0</v>
      </c>
      <c r="L130" s="560">
        <f t="shared" si="50"/>
        <v>0</v>
      </c>
      <c r="M130" s="560">
        <f t="shared" si="50"/>
        <v>0</v>
      </c>
      <c r="N130" s="560">
        <f t="shared" si="50"/>
        <v>0</v>
      </c>
      <c r="O130" s="560">
        <f t="shared" si="50"/>
        <v>0</v>
      </c>
      <c r="P130" s="560">
        <f t="shared" si="50"/>
        <v>0</v>
      </c>
      <c r="Q130" s="560">
        <f t="shared" si="50"/>
        <v>0</v>
      </c>
      <c r="R130" s="560">
        <f t="shared" si="50"/>
        <v>0</v>
      </c>
      <c r="S130" s="560">
        <f t="shared" si="50"/>
        <v>0</v>
      </c>
      <c r="T130" s="560">
        <f t="shared" si="49"/>
        <v>0</v>
      </c>
      <c r="U130" s="560">
        <f t="shared" si="49"/>
        <v>45139</v>
      </c>
      <c r="V130" s="560">
        <f t="shared" si="49"/>
        <v>45140</v>
      </c>
      <c r="W130" s="560">
        <f t="shared" si="49"/>
        <v>45141</v>
      </c>
      <c r="X130" s="560">
        <f t="shared" si="49"/>
        <v>45142</v>
      </c>
      <c r="Y130" s="560">
        <f t="shared" si="49"/>
        <v>45143</v>
      </c>
      <c r="Z130" s="560">
        <f t="shared" si="49"/>
        <v>45144</v>
      </c>
      <c r="AA130" s="560">
        <f t="shared" si="49"/>
        <v>45145</v>
      </c>
      <c r="AB130" s="560">
        <f t="shared" si="49"/>
        <v>0</v>
      </c>
      <c r="AC130" s="560">
        <f t="shared" si="49"/>
        <v>0</v>
      </c>
      <c r="AD130" s="560">
        <f t="shared" si="49"/>
        <v>0</v>
      </c>
      <c r="AE130" s="560">
        <f t="shared" si="49"/>
        <v>0</v>
      </c>
      <c r="AF130" s="560">
        <f t="shared" si="49"/>
        <v>0</v>
      </c>
      <c r="AG130" s="560">
        <f t="shared" si="49"/>
        <v>0</v>
      </c>
      <c r="AH130" s="560">
        <f t="shared" si="49"/>
        <v>0</v>
      </c>
      <c r="AI130" s="560">
        <f t="shared" si="49"/>
        <v>0</v>
      </c>
      <c r="AJ130" s="560">
        <f t="shared" si="49"/>
        <v>0</v>
      </c>
      <c r="AK130" s="560">
        <f t="shared" si="49"/>
        <v>0</v>
      </c>
      <c r="AL130" s="560">
        <f t="shared" si="49"/>
        <v>0</v>
      </c>
      <c r="AM130" s="560">
        <f t="shared" si="49"/>
        <v>0</v>
      </c>
      <c r="AN130" s="560">
        <f t="shared" si="49"/>
        <v>0</v>
      </c>
      <c r="AO130" s="560">
        <f t="shared" si="49"/>
        <v>0</v>
      </c>
      <c r="AP130" s="560">
        <f t="shared" si="49"/>
        <v>0</v>
      </c>
      <c r="AQ130" s="560">
        <f t="shared" si="49"/>
        <v>0</v>
      </c>
    </row>
    <row r="131" spans="1:43">
      <c r="A131" s="560">
        <v>23</v>
      </c>
      <c r="C131" s="560">
        <f t="shared" si="50"/>
        <v>45087</v>
      </c>
      <c r="D131" s="560">
        <f t="shared" si="50"/>
        <v>45088</v>
      </c>
      <c r="E131" s="560">
        <f t="shared" si="50"/>
        <v>45089</v>
      </c>
      <c r="F131" s="560">
        <f t="shared" si="50"/>
        <v>45090</v>
      </c>
      <c r="G131" s="560">
        <f t="shared" si="50"/>
        <v>45091</v>
      </c>
      <c r="H131" s="560">
        <f t="shared" si="50"/>
        <v>45092</v>
      </c>
      <c r="I131" s="560">
        <f t="shared" si="50"/>
        <v>45093</v>
      </c>
      <c r="J131" s="560">
        <f t="shared" si="50"/>
        <v>45094</v>
      </c>
      <c r="K131" s="560">
        <f t="shared" si="50"/>
        <v>0</v>
      </c>
      <c r="L131" s="560">
        <f t="shared" si="50"/>
        <v>0</v>
      </c>
      <c r="M131" s="560">
        <f t="shared" si="50"/>
        <v>0</v>
      </c>
      <c r="N131" s="560">
        <f t="shared" si="50"/>
        <v>0</v>
      </c>
      <c r="O131" s="560">
        <f t="shared" si="50"/>
        <v>0</v>
      </c>
      <c r="P131" s="560">
        <f t="shared" si="50"/>
        <v>0</v>
      </c>
      <c r="Q131" s="560">
        <f t="shared" si="50"/>
        <v>0</v>
      </c>
      <c r="R131" s="560">
        <f t="shared" si="50"/>
        <v>0</v>
      </c>
      <c r="S131" s="560">
        <f t="shared" si="50"/>
        <v>0</v>
      </c>
      <c r="T131" s="560">
        <f t="shared" si="49"/>
        <v>0</v>
      </c>
      <c r="U131" s="560">
        <f t="shared" si="49"/>
        <v>45139</v>
      </c>
      <c r="V131" s="560">
        <f t="shared" si="49"/>
        <v>45140</v>
      </c>
      <c r="W131" s="560">
        <f t="shared" si="49"/>
        <v>45141</v>
      </c>
      <c r="X131" s="560">
        <f t="shared" si="49"/>
        <v>45142</v>
      </c>
      <c r="Y131" s="560">
        <f t="shared" si="49"/>
        <v>45143</v>
      </c>
      <c r="Z131" s="560">
        <f t="shared" si="49"/>
        <v>45144</v>
      </c>
      <c r="AA131" s="560">
        <f t="shared" si="49"/>
        <v>45145</v>
      </c>
      <c r="AB131" s="560">
        <f t="shared" si="49"/>
        <v>0</v>
      </c>
      <c r="AC131" s="560">
        <f t="shared" si="49"/>
        <v>0</v>
      </c>
      <c r="AD131" s="560">
        <f t="shared" si="49"/>
        <v>0</v>
      </c>
      <c r="AE131" s="560">
        <f t="shared" si="49"/>
        <v>0</v>
      </c>
      <c r="AF131" s="560">
        <f t="shared" si="49"/>
        <v>0</v>
      </c>
      <c r="AG131" s="560">
        <f t="shared" si="49"/>
        <v>0</v>
      </c>
      <c r="AH131" s="560">
        <f t="shared" si="49"/>
        <v>0</v>
      </c>
      <c r="AI131" s="560">
        <f t="shared" si="49"/>
        <v>0</v>
      </c>
      <c r="AJ131" s="560">
        <f t="shared" si="49"/>
        <v>0</v>
      </c>
      <c r="AK131" s="560">
        <f t="shared" si="49"/>
        <v>0</v>
      </c>
      <c r="AL131" s="560">
        <f t="shared" si="49"/>
        <v>0</v>
      </c>
      <c r="AM131" s="560">
        <f t="shared" si="49"/>
        <v>0</v>
      </c>
      <c r="AN131" s="560">
        <f t="shared" si="49"/>
        <v>0</v>
      </c>
      <c r="AO131" s="560">
        <f t="shared" si="49"/>
        <v>0</v>
      </c>
      <c r="AP131" s="560">
        <f t="shared" si="49"/>
        <v>0</v>
      </c>
      <c r="AQ131" s="560">
        <f t="shared" si="49"/>
        <v>0</v>
      </c>
    </row>
    <row r="132" spans="1:43">
      <c r="A132" s="560">
        <v>24</v>
      </c>
      <c r="C132" s="560">
        <f t="shared" si="50"/>
        <v>45087</v>
      </c>
      <c r="D132" s="560">
        <f t="shared" si="50"/>
        <v>45088</v>
      </c>
      <c r="E132" s="560">
        <f t="shared" si="50"/>
        <v>45089</v>
      </c>
      <c r="F132" s="560">
        <f t="shared" si="50"/>
        <v>45090</v>
      </c>
      <c r="G132" s="560">
        <f t="shared" si="50"/>
        <v>45091</v>
      </c>
      <c r="H132" s="560">
        <f t="shared" si="50"/>
        <v>45092</v>
      </c>
      <c r="I132" s="560">
        <f t="shared" si="50"/>
        <v>45093</v>
      </c>
      <c r="J132" s="560">
        <f t="shared" si="50"/>
        <v>45094</v>
      </c>
      <c r="K132" s="560">
        <f t="shared" si="50"/>
        <v>0</v>
      </c>
      <c r="L132" s="560">
        <f t="shared" si="50"/>
        <v>0</v>
      </c>
      <c r="M132" s="560">
        <f t="shared" si="50"/>
        <v>0</v>
      </c>
      <c r="N132" s="560">
        <f t="shared" si="50"/>
        <v>0</v>
      </c>
      <c r="O132" s="560">
        <f t="shared" si="50"/>
        <v>0</v>
      </c>
      <c r="P132" s="560">
        <f t="shared" si="50"/>
        <v>0</v>
      </c>
      <c r="Q132" s="560">
        <f t="shared" si="50"/>
        <v>0</v>
      </c>
      <c r="R132" s="560">
        <f t="shared" si="50"/>
        <v>0</v>
      </c>
      <c r="S132" s="560">
        <f t="shared" si="50"/>
        <v>0</v>
      </c>
      <c r="T132" s="560">
        <f t="shared" si="49"/>
        <v>0</v>
      </c>
      <c r="U132" s="560">
        <f t="shared" si="49"/>
        <v>45139</v>
      </c>
      <c r="V132" s="560">
        <f t="shared" si="49"/>
        <v>45140</v>
      </c>
      <c r="W132" s="560">
        <f t="shared" si="49"/>
        <v>45141</v>
      </c>
      <c r="X132" s="560">
        <f t="shared" si="49"/>
        <v>45142</v>
      </c>
      <c r="Y132" s="560">
        <f t="shared" si="49"/>
        <v>45143</v>
      </c>
      <c r="Z132" s="560">
        <f t="shared" si="49"/>
        <v>45144</v>
      </c>
      <c r="AA132" s="560">
        <f t="shared" si="49"/>
        <v>45145</v>
      </c>
      <c r="AB132" s="560">
        <f t="shared" si="49"/>
        <v>0</v>
      </c>
      <c r="AC132" s="560">
        <f t="shared" si="49"/>
        <v>0</v>
      </c>
      <c r="AD132" s="560">
        <f t="shared" si="49"/>
        <v>0</v>
      </c>
      <c r="AE132" s="560">
        <f t="shared" si="49"/>
        <v>0</v>
      </c>
      <c r="AF132" s="560">
        <f t="shared" si="49"/>
        <v>0</v>
      </c>
      <c r="AG132" s="560">
        <f t="shared" si="49"/>
        <v>0</v>
      </c>
      <c r="AH132" s="560">
        <f t="shared" si="49"/>
        <v>0</v>
      </c>
      <c r="AI132" s="560">
        <f t="shared" si="49"/>
        <v>0</v>
      </c>
      <c r="AJ132" s="560">
        <f t="shared" si="49"/>
        <v>0</v>
      </c>
      <c r="AK132" s="560">
        <f t="shared" ref="AJ132:AQ147" si="51">AK131</f>
        <v>0</v>
      </c>
      <c r="AL132" s="560">
        <f t="shared" si="51"/>
        <v>0</v>
      </c>
      <c r="AM132" s="560">
        <f t="shared" si="51"/>
        <v>0</v>
      </c>
      <c r="AN132" s="560">
        <f t="shared" si="51"/>
        <v>0</v>
      </c>
      <c r="AO132" s="560">
        <f t="shared" si="51"/>
        <v>0</v>
      </c>
      <c r="AP132" s="560">
        <f t="shared" si="51"/>
        <v>0</v>
      </c>
      <c r="AQ132" s="560">
        <f t="shared" si="51"/>
        <v>0</v>
      </c>
    </row>
    <row r="133" spans="1:43">
      <c r="A133" s="560">
        <v>25</v>
      </c>
      <c r="C133" s="560">
        <f t="shared" si="50"/>
        <v>45087</v>
      </c>
      <c r="D133" s="560">
        <f t="shared" si="50"/>
        <v>45088</v>
      </c>
      <c r="E133" s="560">
        <f t="shared" si="50"/>
        <v>45089</v>
      </c>
      <c r="F133" s="560">
        <f t="shared" si="50"/>
        <v>45090</v>
      </c>
      <c r="G133" s="560">
        <f t="shared" si="50"/>
        <v>45091</v>
      </c>
      <c r="H133" s="560">
        <f t="shared" si="50"/>
        <v>45092</v>
      </c>
      <c r="I133" s="560">
        <f t="shared" si="50"/>
        <v>45093</v>
      </c>
      <c r="J133" s="560">
        <f t="shared" si="50"/>
        <v>45094</v>
      </c>
      <c r="K133" s="560">
        <f t="shared" si="50"/>
        <v>0</v>
      </c>
      <c r="L133" s="560">
        <f t="shared" si="50"/>
        <v>0</v>
      </c>
      <c r="M133" s="560">
        <f t="shared" si="50"/>
        <v>0</v>
      </c>
      <c r="N133" s="560">
        <f t="shared" si="50"/>
        <v>0</v>
      </c>
      <c r="O133" s="560">
        <f t="shared" si="50"/>
        <v>0</v>
      </c>
      <c r="P133" s="560">
        <f t="shared" si="50"/>
        <v>0</v>
      </c>
      <c r="Q133" s="560">
        <f t="shared" si="50"/>
        <v>0</v>
      </c>
      <c r="R133" s="560">
        <f t="shared" si="50"/>
        <v>0</v>
      </c>
      <c r="S133" s="560">
        <f t="shared" si="50"/>
        <v>0</v>
      </c>
      <c r="T133" s="560">
        <f t="shared" ref="S133:AI148" si="52">T132</f>
        <v>0</v>
      </c>
      <c r="U133" s="560">
        <f t="shared" si="52"/>
        <v>45139</v>
      </c>
      <c r="V133" s="560">
        <f t="shared" si="52"/>
        <v>45140</v>
      </c>
      <c r="W133" s="560">
        <f t="shared" si="52"/>
        <v>45141</v>
      </c>
      <c r="X133" s="560">
        <f t="shared" si="52"/>
        <v>45142</v>
      </c>
      <c r="Y133" s="560">
        <f t="shared" si="52"/>
        <v>45143</v>
      </c>
      <c r="Z133" s="560">
        <f t="shared" si="52"/>
        <v>45144</v>
      </c>
      <c r="AA133" s="560">
        <f t="shared" si="52"/>
        <v>45145</v>
      </c>
      <c r="AB133" s="560">
        <f t="shared" si="52"/>
        <v>0</v>
      </c>
      <c r="AC133" s="560">
        <f t="shared" si="52"/>
        <v>0</v>
      </c>
      <c r="AD133" s="560">
        <f t="shared" si="52"/>
        <v>0</v>
      </c>
      <c r="AE133" s="560">
        <f t="shared" si="52"/>
        <v>0</v>
      </c>
      <c r="AF133" s="560">
        <f t="shared" si="52"/>
        <v>0</v>
      </c>
      <c r="AG133" s="560">
        <f t="shared" si="52"/>
        <v>0</v>
      </c>
      <c r="AH133" s="560">
        <f t="shared" si="52"/>
        <v>0</v>
      </c>
      <c r="AI133" s="560">
        <f t="shared" si="52"/>
        <v>0</v>
      </c>
      <c r="AJ133" s="560">
        <f t="shared" si="51"/>
        <v>0</v>
      </c>
      <c r="AK133" s="560">
        <f t="shared" si="51"/>
        <v>0</v>
      </c>
      <c r="AL133" s="560">
        <f t="shared" si="51"/>
        <v>0</v>
      </c>
      <c r="AM133" s="560">
        <f t="shared" si="51"/>
        <v>0</v>
      </c>
      <c r="AN133" s="560">
        <f t="shared" si="51"/>
        <v>0</v>
      </c>
      <c r="AO133" s="560">
        <f t="shared" si="51"/>
        <v>0</v>
      </c>
      <c r="AP133" s="560">
        <f t="shared" si="51"/>
        <v>0</v>
      </c>
      <c r="AQ133" s="560">
        <f t="shared" si="51"/>
        <v>0</v>
      </c>
    </row>
    <row r="134" spans="1:43">
      <c r="A134" s="560">
        <v>26</v>
      </c>
      <c r="C134" s="560">
        <f t="shared" si="50"/>
        <v>45087</v>
      </c>
      <c r="D134" s="560">
        <f t="shared" si="50"/>
        <v>45088</v>
      </c>
      <c r="E134" s="560">
        <f t="shared" si="50"/>
        <v>45089</v>
      </c>
      <c r="F134" s="560">
        <f t="shared" si="50"/>
        <v>45090</v>
      </c>
      <c r="G134" s="560">
        <f t="shared" si="50"/>
        <v>45091</v>
      </c>
      <c r="H134" s="560">
        <f t="shared" si="50"/>
        <v>45092</v>
      </c>
      <c r="I134" s="560">
        <f t="shared" si="50"/>
        <v>45093</v>
      </c>
      <c r="J134" s="560">
        <f t="shared" si="50"/>
        <v>45094</v>
      </c>
      <c r="K134" s="560">
        <f t="shared" si="50"/>
        <v>0</v>
      </c>
      <c r="L134" s="560">
        <f t="shared" si="50"/>
        <v>0</v>
      </c>
      <c r="M134" s="560">
        <f t="shared" si="50"/>
        <v>0</v>
      </c>
      <c r="N134" s="560">
        <f t="shared" si="50"/>
        <v>0</v>
      </c>
      <c r="O134" s="560">
        <f t="shared" si="50"/>
        <v>0</v>
      </c>
      <c r="P134" s="560">
        <f t="shared" si="50"/>
        <v>0</v>
      </c>
      <c r="Q134" s="560">
        <f t="shared" si="50"/>
        <v>0</v>
      </c>
      <c r="R134" s="560">
        <f t="shared" si="50"/>
        <v>0</v>
      </c>
      <c r="S134" s="560">
        <f t="shared" si="52"/>
        <v>0</v>
      </c>
      <c r="T134" s="560">
        <f t="shared" si="52"/>
        <v>0</v>
      </c>
      <c r="U134" s="560">
        <f t="shared" si="52"/>
        <v>45139</v>
      </c>
      <c r="V134" s="560">
        <f t="shared" si="52"/>
        <v>45140</v>
      </c>
      <c r="W134" s="560">
        <f t="shared" si="52"/>
        <v>45141</v>
      </c>
      <c r="X134" s="560">
        <f t="shared" si="52"/>
        <v>45142</v>
      </c>
      <c r="Y134" s="560">
        <f t="shared" si="52"/>
        <v>45143</v>
      </c>
      <c r="Z134" s="560">
        <f t="shared" si="52"/>
        <v>45144</v>
      </c>
      <c r="AA134" s="560">
        <f t="shared" si="52"/>
        <v>45145</v>
      </c>
      <c r="AB134" s="560">
        <f t="shared" si="52"/>
        <v>0</v>
      </c>
      <c r="AC134" s="560">
        <f t="shared" si="52"/>
        <v>0</v>
      </c>
      <c r="AD134" s="560">
        <f t="shared" si="52"/>
        <v>0</v>
      </c>
      <c r="AE134" s="560">
        <f t="shared" si="52"/>
        <v>0</v>
      </c>
      <c r="AF134" s="560">
        <f t="shared" si="52"/>
        <v>0</v>
      </c>
      <c r="AG134" s="560">
        <f t="shared" si="52"/>
        <v>0</v>
      </c>
      <c r="AH134" s="560">
        <f t="shared" si="52"/>
        <v>0</v>
      </c>
      <c r="AI134" s="560">
        <f t="shared" si="52"/>
        <v>0</v>
      </c>
      <c r="AJ134" s="560">
        <f t="shared" si="51"/>
        <v>0</v>
      </c>
      <c r="AK134" s="560">
        <f t="shared" si="51"/>
        <v>0</v>
      </c>
      <c r="AL134" s="560">
        <f t="shared" si="51"/>
        <v>0</v>
      </c>
      <c r="AM134" s="560">
        <f t="shared" si="51"/>
        <v>0</v>
      </c>
      <c r="AN134" s="560">
        <f t="shared" si="51"/>
        <v>0</v>
      </c>
      <c r="AO134" s="560">
        <f t="shared" si="51"/>
        <v>0</v>
      </c>
      <c r="AP134" s="560">
        <f t="shared" si="51"/>
        <v>0</v>
      </c>
      <c r="AQ134" s="560">
        <f t="shared" si="51"/>
        <v>0</v>
      </c>
    </row>
    <row r="135" spans="1:43">
      <c r="A135" s="560">
        <v>27</v>
      </c>
      <c r="C135" s="560">
        <f t="shared" si="50"/>
        <v>45087</v>
      </c>
      <c r="D135" s="560">
        <f t="shared" si="50"/>
        <v>45088</v>
      </c>
      <c r="E135" s="560">
        <f t="shared" si="50"/>
        <v>45089</v>
      </c>
      <c r="F135" s="560">
        <f t="shared" si="50"/>
        <v>45090</v>
      </c>
      <c r="G135" s="560">
        <f t="shared" si="50"/>
        <v>45091</v>
      </c>
      <c r="H135" s="560">
        <f t="shared" si="50"/>
        <v>45092</v>
      </c>
      <c r="I135" s="560">
        <f t="shared" si="50"/>
        <v>45093</v>
      </c>
      <c r="J135" s="560">
        <f t="shared" si="50"/>
        <v>45094</v>
      </c>
      <c r="K135" s="560">
        <f t="shared" si="50"/>
        <v>0</v>
      </c>
      <c r="L135" s="560">
        <f t="shared" si="50"/>
        <v>0</v>
      </c>
      <c r="M135" s="560">
        <f t="shared" si="50"/>
        <v>0</v>
      </c>
      <c r="N135" s="560">
        <f t="shared" si="50"/>
        <v>0</v>
      </c>
      <c r="O135" s="560">
        <f t="shared" si="50"/>
        <v>0</v>
      </c>
      <c r="P135" s="560">
        <f t="shared" si="50"/>
        <v>0</v>
      </c>
      <c r="Q135" s="560">
        <f t="shared" si="50"/>
        <v>0</v>
      </c>
      <c r="R135" s="560">
        <f t="shared" si="50"/>
        <v>0</v>
      </c>
      <c r="S135" s="560">
        <f t="shared" si="52"/>
        <v>0</v>
      </c>
      <c r="T135" s="560">
        <f t="shared" si="52"/>
        <v>0</v>
      </c>
      <c r="U135" s="560">
        <f t="shared" si="52"/>
        <v>45139</v>
      </c>
      <c r="V135" s="560">
        <f t="shared" si="52"/>
        <v>45140</v>
      </c>
      <c r="W135" s="560">
        <f t="shared" si="52"/>
        <v>45141</v>
      </c>
      <c r="X135" s="560">
        <f t="shared" si="52"/>
        <v>45142</v>
      </c>
      <c r="Y135" s="560">
        <f t="shared" si="52"/>
        <v>45143</v>
      </c>
      <c r="Z135" s="560">
        <f t="shared" si="52"/>
        <v>45144</v>
      </c>
      <c r="AA135" s="560">
        <f t="shared" si="52"/>
        <v>45145</v>
      </c>
      <c r="AB135" s="560">
        <f t="shared" si="52"/>
        <v>0</v>
      </c>
      <c r="AC135" s="560">
        <f t="shared" si="52"/>
        <v>0</v>
      </c>
      <c r="AD135" s="560">
        <f t="shared" si="52"/>
        <v>0</v>
      </c>
      <c r="AE135" s="560">
        <f t="shared" si="52"/>
        <v>0</v>
      </c>
      <c r="AF135" s="560">
        <f t="shared" si="52"/>
        <v>0</v>
      </c>
      <c r="AG135" s="560">
        <f t="shared" si="52"/>
        <v>0</v>
      </c>
      <c r="AH135" s="560">
        <f t="shared" si="52"/>
        <v>0</v>
      </c>
      <c r="AI135" s="560">
        <f t="shared" si="52"/>
        <v>0</v>
      </c>
      <c r="AJ135" s="560">
        <f t="shared" si="51"/>
        <v>0</v>
      </c>
      <c r="AK135" s="560">
        <f t="shared" si="51"/>
        <v>0</v>
      </c>
      <c r="AL135" s="560">
        <f t="shared" si="51"/>
        <v>0</v>
      </c>
      <c r="AM135" s="560">
        <f t="shared" si="51"/>
        <v>0</v>
      </c>
      <c r="AN135" s="560">
        <f t="shared" si="51"/>
        <v>0</v>
      </c>
      <c r="AO135" s="560">
        <f t="shared" si="51"/>
        <v>0</v>
      </c>
      <c r="AP135" s="560">
        <f t="shared" si="51"/>
        <v>0</v>
      </c>
      <c r="AQ135" s="560">
        <f t="shared" si="51"/>
        <v>0</v>
      </c>
    </row>
    <row r="136" spans="1:43">
      <c r="A136" s="560">
        <v>28</v>
      </c>
      <c r="C136" s="560">
        <f t="shared" si="50"/>
        <v>45087</v>
      </c>
      <c r="D136" s="560">
        <f t="shared" si="50"/>
        <v>45088</v>
      </c>
      <c r="E136" s="560">
        <f t="shared" si="50"/>
        <v>45089</v>
      </c>
      <c r="F136" s="560">
        <f t="shared" si="50"/>
        <v>45090</v>
      </c>
      <c r="G136" s="560">
        <f t="shared" si="50"/>
        <v>45091</v>
      </c>
      <c r="H136" s="560">
        <f t="shared" si="50"/>
        <v>45092</v>
      </c>
      <c r="I136" s="560">
        <f t="shared" si="50"/>
        <v>45093</v>
      </c>
      <c r="J136" s="560">
        <f t="shared" si="50"/>
        <v>45094</v>
      </c>
      <c r="K136" s="560">
        <f t="shared" si="50"/>
        <v>0</v>
      </c>
      <c r="L136" s="560">
        <f t="shared" si="50"/>
        <v>0</v>
      </c>
      <c r="M136" s="560">
        <f t="shared" si="50"/>
        <v>0</v>
      </c>
      <c r="N136" s="560">
        <f t="shared" si="50"/>
        <v>0</v>
      </c>
      <c r="O136" s="560">
        <f t="shared" si="50"/>
        <v>0</v>
      </c>
      <c r="P136" s="560">
        <f t="shared" si="50"/>
        <v>0</v>
      </c>
      <c r="Q136" s="560">
        <f t="shared" si="50"/>
        <v>0</v>
      </c>
      <c r="R136" s="560">
        <f t="shared" si="50"/>
        <v>0</v>
      </c>
      <c r="S136" s="560">
        <f t="shared" si="52"/>
        <v>0</v>
      </c>
      <c r="T136" s="560">
        <f t="shared" si="52"/>
        <v>0</v>
      </c>
      <c r="U136" s="560">
        <f t="shared" si="52"/>
        <v>45139</v>
      </c>
      <c r="V136" s="560">
        <f t="shared" si="52"/>
        <v>45140</v>
      </c>
      <c r="W136" s="560">
        <f t="shared" si="52"/>
        <v>45141</v>
      </c>
      <c r="X136" s="560">
        <f t="shared" si="52"/>
        <v>45142</v>
      </c>
      <c r="Y136" s="560">
        <f t="shared" si="52"/>
        <v>45143</v>
      </c>
      <c r="Z136" s="560">
        <f t="shared" si="52"/>
        <v>45144</v>
      </c>
      <c r="AA136" s="560">
        <f t="shared" si="52"/>
        <v>45145</v>
      </c>
      <c r="AB136" s="560">
        <f t="shared" si="52"/>
        <v>0</v>
      </c>
      <c r="AC136" s="560">
        <f t="shared" si="52"/>
        <v>0</v>
      </c>
      <c r="AD136" s="560">
        <f t="shared" si="52"/>
        <v>0</v>
      </c>
      <c r="AE136" s="560">
        <f t="shared" si="52"/>
        <v>0</v>
      </c>
      <c r="AF136" s="560">
        <f t="shared" si="52"/>
        <v>0</v>
      </c>
      <c r="AG136" s="560">
        <f t="shared" si="52"/>
        <v>0</v>
      </c>
      <c r="AH136" s="560">
        <f t="shared" si="52"/>
        <v>0</v>
      </c>
      <c r="AI136" s="560">
        <f t="shared" si="52"/>
        <v>0</v>
      </c>
      <c r="AJ136" s="560">
        <f t="shared" si="51"/>
        <v>0</v>
      </c>
      <c r="AK136" s="560">
        <f t="shared" si="51"/>
        <v>0</v>
      </c>
      <c r="AL136" s="560">
        <f t="shared" si="51"/>
        <v>0</v>
      </c>
      <c r="AM136" s="560">
        <f t="shared" si="51"/>
        <v>0</v>
      </c>
      <c r="AN136" s="560">
        <f t="shared" si="51"/>
        <v>0</v>
      </c>
      <c r="AO136" s="560">
        <f t="shared" si="51"/>
        <v>0</v>
      </c>
      <c r="AP136" s="560">
        <f t="shared" si="51"/>
        <v>0</v>
      </c>
      <c r="AQ136" s="560">
        <f t="shared" si="51"/>
        <v>0</v>
      </c>
    </row>
    <row r="137" spans="1:43">
      <c r="A137" s="560">
        <v>29</v>
      </c>
      <c r="C137" s="560">
        <f t="shared" si="50"/>
        <v>45087</v>
      </c>
      <c r="D137" s="560">
        <f t="shared" si="50"/>
        <v>45088</v>
      </c>
      <c r="E137" s="560">
        <f t="shared" si="50"/>
        <v>45089</v>
      </c>
      <c r="F137" s="560">
        <f t="shared" si="50"/>
        <v>45090</v>
      </c>
      <c r="G137" s="560">
        <f t="shared" si="50"/>
        <v>45091</v>
      </c>
      <c r="H137" s="560">
        <f t="shared" si="50"/>
        <v>45092</v>
      </c>
      <c r="I137" s="560">
        <f t="shared" si="50"/>
        <v>45093</v>
      </c>
      <c r="J137" s="560">
        <f t="shared" si="50"/>
        <v>45094</v>
      </c>
      <c r="K137" s="560">
        <f t="shared" si="50"/>
        <v>0</v>
      </c>
      <c r="L137" s="560">
        <f t="shared" si="50"/>
        <v>0</v>
      </c>
      <c r="M137" s="560">
        <f t="shared" si="50"/>
        <v>0</v>
      </c>
      <c r="N137" s="560">
        <f t="shared" si="50"/>
        <v>0</v>
      </c>
      <c r="O137" s="560">
        <f t="shared" si="50"/>
        <v>0</v>
      </c>
      <c r="P137" s="560">
        <f t="shared" si="50"/>
        <v>0</v>
      </c>
      <c r="Q137" s="560">
        <f t="shared" si="50"/>
        <v>0</v>
      </c>
      <c r="R137" s="560">
        <f t="shared" si="50"/>
        <v>0</v>
      </c>
      <c r="S137" s="560">
        <f t="shared" si="52"/>
        <v>0</v>
      </c>
      <c r="T137" s="560">
        <f t="shared" si="52"/>
        <v>0</v>
      </c>
      <c r="U137" s="560">
        <f t="shared" si="52"/>
        <v>45139</v>
      </c>
      <c r="V137" s="560">
        <f t="shared" si="52"/>
        <v>45140</v>
      </c>
      <c r="W137" s="560">
        <f t="shared" si="52"/>
        <v>45141</v>
      </c>
      <c r="X137" s="560">
        <f t="shared" si="52"/>
        <v>45142</v>
      </c>
      <c r="Y137" s="560">
        <f t="shared" si="52"/>
        <v>45143</v>
      </c>
      <c r="Z137" s="560">
        <f t="shared" si="52"/>
        <v>45144</v>
      </c>
      <c r="AA137" s="560">
        <f t="shared" si="52"/>
        <v>45145</v>
      </c>
      <c r="AB137" s="560">
        <f t="shared" si="52"/>
        <v>0</v>
      </c>
      <c r="AC137" s="560">
        <f t="shared" si="52"/>
        <v>0</v>
      </c>
      <c r="AD137" s="560">
        <f t="shared" si="52"/>
        <v>0</v>
      </c>
      <c r="AE137" s="560">
        <f t="shared" si="52"/>
        <v>0</v>
      </c>
      <c r="AF137" s="560">
        <f t="shared" si="52"/>
        <v>0</v>
      </c>
      <c r="AG137" s="560">
        <f t="shared" si="52"/>
        <v>0</v>
      </c>
      <c r="AH137" s="560">
        <f t="shared" si="52"/>
        <v>0</v>
      </c>
      <c r="AI137" s="560">
        <f t="shared" si="52"/>
        <v>0</v>
      </c>
      <c r="AJ137" s="560">
        <f t="shared" si="51"/>
        <v>0</v>
      </c>
      <c r="AK137" s="560">
        <f t="shared" si="51"/>
        <v>0</v>
      </c>
      <c r="AL137" s="560">
        <f t="shared" si="51"/>
        <v>0</v>
      </c>
      <c r="AM137" s="560">
        <f t="shared" si="51"/>
        <v>0</v>
      </c>
      <c r="AN137" s="560">
        <f t="shared" si="51"/>
        <v>0</v>
      </c>
      <c r="AO137" s="560">
        <f t="shared" si="51"/>
        <v>0</v>
      </c>
      <c r="AP137" s="560">
        <f t="shared" si="51"/>
        <v>0</v>
      </c>
      <c r="AQ137" s="560">
        <f t="shared" si="51"/>
        <v>0</v>
      </c>
    </row>
    <row r="138" spans="1:43">
      <c r="A138" s="560">
        <v>30</v>
      </c>
      <c r="C138" s="560">
        <f t="shared" si="50"/>
        <v>45087</v>
      </c>
      <c r="D138" s="560">
        <f t="shared" si="50"/>
        <v>45088</v>
      </c>
      <c r="E138" s="560">
        <f t="shared" si="50"/>
        <v>45089</v>
      </c>
      <c r="F138" s="560">
        <f t="shared" si="50"/>
        <v>45090</v>
      </c>
      <c r="G138" s="560">
        <f t="shared" ref="C138:V153" si="53">G137</f>
        <v>45091</v>
      </c>
      <c r="H138" s="560">
        <f t="shared" si="53"/>
        <v>45092</v>
      </c>
      <c r="I138" s="560">
        <f t="shared" si="53"/>
        <v>45093</v>
      </c>
      <c r="J138" s="560">
        <f t="shared" si="53"/>
        <v>45094</v>
      </c>
      <c r="K138" s="560">
        <f t="shared" si="53"/>
        <v>0</v>
      </c>
      <c r="L138" s="560">
        <f t="shared" si="53"/>
        <v>0</v>
      </c>
      <c r="M138" s="560">
        <f t="shared" si="53"/>
        <v>0</v>
      </c>
      <c r="N138" s="560">
        <f t="shared" si="53"/>
        <v>0</v>
      </c>
      <c r="O138" s="560">
        <f t="shared" si="53"/>
        <v>0</v>
      </c>
      <c r="P138" s="560">
        <f t="shared" si="53"/>
        <v>0</v>
      </c>
      <c r="Q138" s="560">
        <f t="shared" si="53"/>
        <v>0</v>
      </c>
      <c r="R138" s="560">
        <f t="shared" si="53"/>
        <v>0</v>
      </c>
      <c r="S138" s="560">
        <f t="shared" si="52"/>
        <v>0</v>
      </c>
      <c r="T138" s="560">
        <f t="shared" si="52"/>
        <v>0</v>
      </c>
      <c r="U138" s="560">
        <f t="shared" si="52"/>
        <v>45139</v>
      </c>
      <c r="V138" s="560">
        <f t="shared" si="52"/>
        <v>45140</v>
      </c>
      <c r="W138" s="560">
        <f t="shared" si="52"/>
        <v>45141</v>
      </c>
      <c r="X138" s="560">
        <f t="shared" si="52"/>
        <v>45142</v>
      </c>
      <c r="Y138" s="560">
        <f t="shared" si="52"/>
        <v>45143</v>
      </c>
      <c r="Z138" s="560">
        <f t="shared" si="52"/>
        <v>45144</v>
      </c>
      <c r="AA138" s="560">
        <f t="shared" si="52"/>
        <v>45145</v>
      </c>
      <c r="AB138" s="560">
        <f t="shared" si="52"/>
        <v>0</v>
      </c>
      <c r="AC138" s="560">
        <f t="shared" si="52"/>
        <v>0</v>
      </c>
      <c r="AD138" s="560">
        <f t="shared" si="52"/>
        <v>0</v>
      </c>
      <c r="AE138" s="560">
        <f t="shared" si="52"/>
        <v>0</v>
      </c>
      <c r="AF138" s="560">
        <f t="shared" si="52"/>
        <v>0</v>
      </c>
      <c r="AG138" s="560">
        <f t="shared" si="52"/>
        <v>0</v>
      </c>
      <c r="AH138" s="560">
        <f t="shared" si="52"/>
        <v>0</v>
      </c>
      <c r="AI138" s="560">
        <f t="shared" si="52"/>
        <v>0</v>
      </c>
      <c r="AJ138" s="560">
        <f t="shared" si="51"/>
        <v>0</v>
      </c>
      <c r="AK138" s="560">
        <f t="shared" si="51"/>
        <v>0</v>
      </c>
      <c r="AL138" s="560">
        <f t="shared" si="51"/>
        <v>0</v>
      </c>
      <c r="AM138" s="560">
        <f t="shared" si="51"/>
        <v>0</v>
      </c>
      <c r="AN138" s="560">
        <f t="shared" si="51"/>
        <v>0</v>
      </c>
      <c r="AO138" s="560">
        <f t="shared" si="51"/>
        <v>0</v>
      </c>
      <c r="AP138" s="560">
        <f t="shared" si="51"/>
        <v>0</v>
      </c>
      <c r="AQ138" s="560">
        <f t="shared" si="51"/>
        <v>0</v>
      </c>
    </row>
    <row r="139" spans="1:43">
      <c r="A139" s="560">
        <v>31</v>
      </c>
      <c r="C139" s="560">
        <f t="shared" si="53"/>
        <v>45087</v>
      </c>
      <c r="D139" s="560">
        <f t="shared" si="53"/>
        <v>45088</v>
      </c>
      <c r="E139" s="560">
        <f t="shared" si="53"/>
        <v>45089</v>
      </c>
      <c r="F139" s="560">
        <f t="shared" si="53"/>
        <v>45090</v>
      </c>
      <c r="G139" s="560">
        <f t="shared" si="53"/>
        <v>45091</v>
      </c>
      <c r="H139" s="560">
        <f t="shared" si="53"/>
        <v>45092</v>
      </c>
      <c r="I139" s="560">
        <f t="shared" si="53"/>
        <v>45093</v>
      </c>
      <c r="J139" s="560">
        <f t="shared" si="53"/>
        <v>45094</v>
      </c>
      <c r="K139" s="560">
        <f t="shared" si="53"/>
        <v>0</v>
      </c>
      <c r="L139" s="560">
        <f t="shared" si="53"/>
        <v>0</v>
      </c>
      <c r="M139" s="560">
        <f t="shared" si="53"/>
        <v>0</v>
      </c>
      <c r="N139" s="560">
        <f t="shared" si="53"/>
        <v>0</v>
      </c>
      <c r="O139" s="560">
        <f t="shared" si="53"/>
        <v>0</v>
      </c>
      <c r="P139" s="560">
        <f t="shared" si="53"/>
        <v>0</v>
      </c>
      <c r="Q139" s="560">
        <f t="shared" si="53"/>
        <v>0</v>
      </c>
      <c r="R139" s="560">
        <f t="shared" si="53"/>
        <v>0</v>
      </c>
      <c r="S139" s="560">
        <f t="shared" si="52"/>
        <v>0</v>
      </c>
      <c r="T139" s="560">
        <f t="shared" si="52"/>
        <v>0</v>
      </c>
      <c r="U139" s="560">
        <f t="shared" si="52"/>
        <v>45139</v>
      </c>
      <c r="V139" s="560">
        <f t="shared" si="52"/>
        <v>45140</v>
      </c>
      <c r="W139" s="560">
        <f t="shared" si="52"/>
        <v>45141</v>
      </c>
      <c r="X139" s="560">
        <f t="shared" si="52"/>
        <v>45142</v>
      </c>
      <c r="Y139" s="560">
        <f t="shared" si="52"/>
        <v>45143</v>
      </c>
      <c r="Z139" s="560">
        <f t="shared" si="52"/>
        <v>45144</v>
      </c>
      <c r="AA139" s="560">
        <f t="shared" si="52"/>
        <v>45145</v>
      </c>
      <c r="AB139" s="560">
        <f t="shared" si="52"/>
        <v>0</v>
      </c>
      <c r="AC139" s="560">
        <f t="shared" si="52"/>
        <v>0</v>
      </c>
      <c r="AD139" s="560">
        <f t="shared" si="52"/>
        <v>0</v>
      </c>
      <c r="AE139" s="560">
        <f t="shared" si="52"/>
        <v>0</v>
      </c>
      <c r="AF139" s="560">
        <f t="shared" si="52"/>
        <v>0</v>
      </c>
      <c r="AG139" s="560">
        <f t="shared" si="52"/>
        <v>0</v>
      </c>
      <c r="AH139" s="560">
        <f t="shared" si="52"/>
        <v>0</v>
      </c>
      <c r="AI139" s="560">
        <f t="shared" si="52"/>
        <v>0</v>
      </c>
      <c r="AJ139" s="560">
        <f t="shared" si="51"/>
        <v>0</v>
      </c>
      <c r="AK139" s="560">
        <f t="shared" si="51"/>
        <v>0</v>
      </c>
      <c r="AL139" s="560">
        <f t="shared" si="51"/>
        <v>0</v>
      </c>
      <c r="AM139" s="560">
        <f t="shared" si="51"/>
        <v>0</v>
      </c>
      <c r="AN139" s="560">
        <f t="shared" si="51"/>
        <v>0</v>
      </c>
      <c r="AO139" s="560">
        <f t="shared" si="51"/>
        <v>0</v>
      </c>
      <c r="AP139" s="560">
        <f t="shared" si="51"/>
        <v>0</v>
      </c>
      <c r="AQ139" s="560">
        <f t="shared" si="51"/>
        <v>0</v>
      </c>
    </row>
    <row r="140" spans="1:43">
      <c r="A140" s="560">
        <v>32</v>
      </c>
      <c r="C140" s="560">
        <f t="shared" si="53"/>
        <v>45087</v>
      </c>
      <c r="D140" s="560">
        <f t="shared" si="53"/>
        <v>45088</v>
      </c>
      <c r="E140" s="560">
        <f t="shared" si="53"/>
        <v>45089</v>
      </c>
      <c r="F140" s="560">
        <f t="shared" si="53"/>
        <v>45090</v>
      </c>
      <c r="G140" s="560">
        <f t="shared" si="53"/>
        <v>45091</v>
      </c>
      <c r="H140" s="560">
        <f t="shared" si="53"/>
        <v>45092</v>
      </c>
      <c r="I140" s="560">
        <f t="shared" si="53"/>
        <v>45093</v>
      </c>
      <c r="J140" s="560">
        <f t="shared" si="53"/>
        <v>45094</v>
      </c>
      <c r="K140" s="560">
        <f t="shared" si="53"/>
        <v>0</v>
      </c>
      <c r="L140" s="560">
        <f t="shared" si="53"/>
        <v>0</v>
      </c>
      <c r="M140" s="560">
        <f t="shared" si="53"/>
        <v>0</v>
      </c>
      <c r="N140" s="560">
        <f t="shared" si="53"/>
        <v>0</v>
      </c>
      <c r="O140" s="560">
        <f t="shared" si="53"/>
        <v>0</v>
      </c>
      <c r="P140" s="560">
        <f t="shared" si="53"/>
        <v>0</v>
      </c>
      <c r="Q140" s="560">
        <f t="shared" si="53"/>
        <v>0</v>
      </c>
      <c r="R140" s="560">
        <f t="shared" si="53"/>
        <v>0</v>
      </c>
      <c r="S140" s="560">
        <f t="shared" si="52"/>
        <v>0</v>
      </c>
      <c r="T140" s="560">
        <f t="shared" si="52"/>
        <v>0</v>
      </c>
      <c r="U140" s="560">
        <f t="shared" si="52"/>
        <v>45139</v>
      </c>
      <c r="V140" s="560">
        <f t="shared" si="52"/>
        <v>45140</v>
      </c>
      <c r="W140" s="560">
        <f t="shared" si="52"/>
        <v>45141</v>
      </c>
      <c r="X140" s="560">
        <f t="shared" si="52"/>
        <v>45142</v>
      </c>
      <c r="Y140" s="560">
        <f t="shared" si="52"/>
        <v>45143</v>
      </c>
      <c r="Z140" s="560">
        <f t="shared" si="52"/>
        <v>45144</v>
      </c>
      <c r="AA140" s="560">
        <f t="shared" si="52"/>
        <v>45145</v>
      </c>
      <c r="AB140" s="560">
        <f t="shared" si="52"/>
        <v>0</v>
      </c>
      <c r="AC140" s="560">
        <f t="shared" si="52"/>
        <v>0</v>
      </c>
      <c r="AD140" s="560">
        <f t="shared" si="52"/>
        <v>0</v>
      </c>
      <c r="AE140" s="560">
        <f t="shared" si="52"/>
        <v>0</v>
      </c>
      <c r="AF140" s="560">
        <f t="shared" si="52"/>
        <v>0</v>
      </c>
      <c r="AG140" s="560">
        <f t="shared" si="52"/>
        <v>0</v>
      </c>
      <c r="AH140" s="560">
        <f t="shared" si="52"/>
        <v>0</v>
      </c>
      <c r="AI140" s="560">
        <f t="shared" si="52"/>
        <v>0</v>
      </c>
      <c r="AJ140" s="560">
        <f t="shared" si="51"/>
        <v>0</v>
      </c>
      <c r="AK140" s="560">
        <f t="shared" si="51"/>
        <v>0</v>
      </c>
      <c r="AL140" s="560">
        <f t="shared" si="51"/>
        <v>0</v>
      </c>
      <c r="AM140" s="560">
        <f t="shared" si="51"/>
        <v>0</v>
      </c>
      <c r="AN140" s="560">
        <f t="shared" si="51"/>
        <v>0</v>
      </c>
      <c r="AO140" s="560">
        <f t="shared" si="51"/>
        <v>0</v>
      </c>
      <c r="AP140" s="560">
        <f t="shared" si="51"/>
        <v>0</v>
      </c>
      <c r="AQ140" s="560">
        <f t="shared" si="51"/>
        <v>0</v>
      </c>
    </row>
    <row r="141" spans="1:43">
      <c r="A141" s="560">
        <v>33</v>
      </c>
      <c r="C141" s="560">
        <f t="shared" si="53"/>
        <v>45087</v>
      </c>
      <c r="D141" s="560">
        <f t="shared" si="53"/>
        <v>45088</v>
      </c>
      <c r="E141" s="560">
        <f t="shared" si="53"/>
        <v>45089</v>
      </c>
      <c r="F141" s="560">
        <f t="shared" si="53"/>
        <v>45090</v>
      </c>
      <c r="G141" s="560">
        <f t="shared" si="53"/>
        <v>45091</v>
      </c>
      <c r="H141" s="560">
        <f t="shared" si="53"/>
        <v>45092</v>
      </c>
      <c r="I141" s="560">
        <f t="shared" si="53"/>
        <v>45093</v>
      </c>
      <c r="J141" s="560">
        <f t="shared" si="53"/>
        <v>45094</v>
      </c>
      <c r="K141" s="560">
        <f t="shared" si="53"/>
        <v>0</v>
      </c>
      <c r="L141" s="560">
        <f t="shared" si="53"/>
        <v>0</v>
      </c>
      <c r="M141" s="560">
        <f t="shared" si="53"/>
        <v>0</v>
      </c>
      <c r="N141" s="560">
        <f t="shared" si="53"/>
        <v>0</v>
      </c>
      <c r="O141" s="560">
        <f t="shared" si="53"/>
        <v>0</v>
      </c>
      <c r="P141" s="560">
        <f t="shared" si="53"/>
        <v>0</v>
      </c>
      <c r="Q141" s="560">
        <f t="shared" si="53"/>
        <v>0</v>
      </c>
      <c r="R141" s="560">
        <f t="shared" si="53"/>
        <v>0</v>
      </c>
      <c r="S141" s="560">
        <f t="shared" si="52"/>
        <v>0</v>
      </c>
      <c r="T141" s="560">
        <f t="shared" si="52"/>
        <v>0</v>
      </c>
      <c r="U141" s="560">
        <f t="shared" si="52"/>
        <v>45139</v>
      </c>
      <c r="V141" s="560">
        <f t="shared" si="52"/>
        <v>45140</v>
      </c>
      <c r="W141" s="560">
        <f t="shared" si="52"/>
        <v>45141</v>
      </c>
      <c r="X141" s="560">
        <f t="shared" si="52"/>
        <v>45142</v>
      </c>
      <c r="Y141" s="560">
        <f t="shared" si="52"/>
        <v>45143</v>
      </c>
      <c r="Z141" s="560">
        <f t="shared" si="52"/>
        <v>45144</v>
      </c>
      <c r="AA141" s="560">
        <f t="shared" si="52"/>
        <v>45145</v>
      </c>
      <c r="AB141" s="560">
        <f t="shared" si="52"/>
        <v>0</v>
      </c>
      <c r="AC141" s="560">
        <f t="shared" si="52"/>
        <v>0</v>
      </c>
      <c r="AD141" s="560">
        <f t="shared" si="52"/>
        <v>0</v>
      </c>
      <c r="AE141" s="560">
        <f t="shared" si="52"/>
        <v>0</v>
      </c>
      <c r="AF141" s="560">
        <f t="shared" si="52"/>
        <v>0</v>
      </c>
      <c r="AG141" s="560">
        <f t="shared" si="52"/>
        <v>0</v>
      </c>
      <c r="AH141" s="560">
        <f t="shared" si="52"/>
        <v>0</v>
      </c>
      <c r="AI141" s="560">
        <f t="shared" si="52"/>
        <v>0</v>
      </c>
      <c r="AJ141" s="560">
        <f t="shared" si="51"/>
        <v>0</v>
      </c>
      <c r="AK141" s="560">
        <f t="shared" si="51"/>
        <v>0</v>
      </c>
      <c r="AL141" s="560">
        <f t="shared" si="51"/>
        <v>0</v>
      </c>
      <c r="AM141" s="560">
        <f t="shared" si="51"/>
        <v>0</v>
      </c>
      <c r="AN141" s="560">
        <f t="shared" si="51"/>
        <v>0</v>
      </c>
      <c r="AO141" s="560">
        <f t="shared" si="51"/>
        <v>0</v>
      </c>
      <c r="AP141" s="560">
        <f t="shared" si="51"/>
        <v>0</v>
      </c>
      <c r="AQ141" s="560">
        <f t="shared" si="51"/>
        <v>0</v>
      </c>
    </row>
    <row r="142" spans="1:43">
      <c r="A142" s="560">
        <v>34</v>
      </c>
      <c r="C142" s="560">
        <f t="shared" si="53"/>
        <v>45087</v>
      </c>
      <c r="D142" s="560">
        <f t="shared" si="53"/>
        <v>45088</v>
      </c>
      <c r="E142" s="560">
        <f t="shared" si="53"/>
        <v>45089</v>
      </c>
      <c r="F142" s="560">
        <f t="shared" si="53"/>
        <v>45090</v>
      </c>
      <c r="G142" s="560">
        <f t="shared" si="53"/>
        <v>45091</v>
      </c>
      <c r="H142" s="560">
        <f t="shared" si="53"/>
        <v>45092</v>
      </c>
      <c r="I142" s="560">
        <f t="shared" si="53"/>
        <v>45093</v>
      </c>
      <c r="J142" s="560">
        <f t="shared" si="53"/>
        <v>45094</v>
      </c>
      <c r="K142" s="560">
        <f t="shared" si="53"/>
        <v>0</v>
      </c>
      <c r="L142" s="560">
        <f t="shared" si="53"/>
        <v>0</v>
      </c>
      <c r="M142" s="560">
        <f t="shared" si="53"/>
        <v>0</v>
      </c>
      <c r="N142" s="560">
        <f t="shared" si="53"/>
        <v>0</v>
      </c>
      <c r="O142" s="560">
        <f t="shared" si="53"/>
        <v>0</v>
      </c>
      <c r="P142" s="560">
        <f t="shared" si="53"/>
        <v>0</v>
      </c>
      <c r="Q142" s="560">
        <f t="shared" si="53"/>
        <v>0</v>
      </c>
      <c r="R142" s="560">
        <f t="shared" si="53"/>
        <v>0</v>
      </c>
      <c r="S142" s="560">
        <f t="shared" si="52"/>
        <v>0</v>
      </c>
      <c r="T142" s="560">
        <f t="shared" si="52"/>
        <v>0</v>
      </c>
      <c r="U142" s="560">
        <f t="shared" si="52"/>
        <v>45139</v>
      </c>
      <c r="V142" s="560">
        <f t="shared" si="52"/>
        <v>45140</v>
      </c>
      <c r="W142" s="560">
        <f t="shared" si="52"/>
        <v>45141</v>
      </c>
      <c r="X142" s="560">
        <f t="shared" si="52"/>
        <v>45142</v>
      </c>
      <c r="Y142" s="560">
        <f t="shared" si="52"/>
        <v>45143</v>
      </c>
      <c r="Z142" s="560">
        <f t="shared" si="52"/>
        <v>45144</v>
      </c>
      <c r="AA142" s="560">
        <f t="shared" si="52"/>
        <v>45145</v>
      </c>
      <c r="AB142" s="560">
        <f t="shared" si="52"/>
        <v>0</v>
      </c>
      <c r="AC142" s="560">
        <f t="shared" si="52"/>
        <v>0</v>
      </c>
      <c r="AD142" s="560">
        <f t="shared" si="52"/>
        <v>0</v>
      </c>
      <c r="AE142" s="560">
        <f t="shared" si="52"/>
        <v>0</v>
      </c>
      <c r="AF142" s="560">
        <f t="shared" si="52"/>
        <v>0</v>
      </c>
      <c r="AG142" s="560">
        <f t="shared" si="52"/>
        <v>0</v>
      </c>
      <c r="AH142" s="560">
        <f t="shared" si="52"/>
        <v>0</v>
      </c>
      <c r="AI142" s="560">
        <f t="shared" si="52"/>
        <v>0</v>
      </c>
      <c r="AJ142" s="560">
        <f t="shared" si="51"/>
        <v>0</v>
      </c>
      <c r="AK142" s="560">
        <f t="shared" si="51"/>
        <v>0</v>
      </c>
      <c r="AL142" s="560">
        <f t="shared" si="51"/>
        <v>0</v>
      </c>
      <c r="AM142" s="560">
        <f t="shared" si="51"/>
        <v>0</v>
      </c>
      <c r="AN142" s="560">
        <f t="shared" si="51"/>
        <v>0</v>
      </c>
      <c r="AO142" s="560">
        <f t="shared" si="51"/>
        <v>0</v>
      </c>
      <c r="AP142" s="560">
        <f t="shared" si="51"/>
        <v>0</v>
      </c>
      <c r="AQ142" s="560">
        <f t="shared" si="51"/>
        <v>0</v>
      </c>
    </row>
    <row r="143" spans="1:43">
      <c r="A143" s="560">
        <v>35</v>
      </c>
      <c r="C143" s="560">
        <f t="shared" si="53"/>
        <v>45087</v>
      </c>
      <c r="D143" s="560">
        <f t="shared" si="53"/>
        <v>45088</v>
      </c>
      <c r="E143" s="560">
        <f t="shared" si="53"/>
        <v>45089</v>
      </c>
      <c r="F143" s="560">
        <f t="shared" si="53"/>
        <v>45090</v>
      </c>
      <c r="G143" s="560">
        <f t="shared" si="53"/>
        <v>45091</v>
      </c>
      <c r="H143" s="560">
        <f t="shared" si="53"/>
        <v>45092</v>
      </c>
      <c r="I143" s="560">
        <f t="shared" si="53"/>
        <v>45093</v>
      </c>
      <c r="J143" s="560">
        <f t="shared" si="53"/>
        <v>45094</v>
      </c>
      <c r="K143" s="560">
        <f t="shared" si="53"/>
        <v>0</v>
      </c>
      <c r="L143" s="560">
        <f t="shared" si="53"/>
        <v>0</v>
      </c>
      <c r="M143" s="560">
        <f t="shared" si="53"/>
        <v>0</v>
      </c>
      <c r="N143" s="560">
        <f t="shared" si="53"/>
        <v>0</v>
      </c>
      <c r="O143" s="560">
        <f t="shared" si="53"/>
        <v>0</v>
      </c>
      <c r="P143" s="560">
        <f t="shared" si="53"/>
        <v>0</v>
      </c>
      <c r="Q143" s="560">
        <f t="shared" si="53"/>
        <v>0</v>
      </c>
      <c r="R143" s="560">
        <f t="shared" si="53"/>
        <v>0</v>
      </c>
      <c r="S143" s="560">
        <f t="shared" si="52"/>
        <v>0</v>
      </c>
      <c r="T143" s="560">
        <f t="shared" si="52"/>
        <v>0</v>
      </c>
      <c r="U143" s="560">
        <f t="shared" si="52"/>
        <v>45139</v>
      </c>
      <c r="V143" s="560">
        <f t="shared" si="52"/>
        <v>45140</v>
      </c>
      <c r="W143" s="560">
        <f t="shared" si="52"/>
        <v>45141</v>
      </c>
      <c r="X143" s="560">
        <f t="shared" si="52"/>
        <v>45142</v>
      </c>
      <c r="Y143" s="560">
        <f t="shared" si="52"/>
        <v>45143</v>
      </c>
      <c r="Z143" s="560">
        <f t="shared" si="52"/>
        <v>45144</v>
      </c>
      <c r="AA143" s="560">
        <f t="shared" si="52"/>
        <v>45145</v>
      </c>
      <c r="AB143" s="560">
        <f t="shared" si="52"/>
        <v>0</v>
      </c>
      <c r="AC143" s="560">
        <f t="shared" si="52"/>
        <v>0</v>
      </c>
      <c r="AD143" s="560">
        <f t="shared" si="52"/>
        <v>0</v>
      </c>
      <c r="AE143" s="560">
        <f t="shared" si="52"/>
        <v>0</v>
      </c>
      <c r="AF143" s="560">
        <f t="shared" si="52"/>
        <v>0</v>
      </c>
      <c r="AG143" s="560">
        <f t="shared" si="52"/>
        <v>0</v>
      </c>
      <c r="AH143" s="560">
        <f t="shared" si="52"/>
        <v>0</v>
      </c>
      <c r="AI143" s="560">
        <f t="shared" si="52"/>
        <v>0</v>
      </c>
      <c r="AJ143" s="560">
        <f t="shared" si="51"/>
        <v>0</v>
      </c>
      <c r="AK143" s="560">
        <f t="shared" si="51"/>
        <v>0</v>
      </c>
      <c r="AL143" s="560">
        <f t="shared" si="51"/>
        <v>0</v>
      </c>
      <c r="AM143" s="560">
        <f t="shared" si="51"/>
        <v>0</v>
      </c>
      <c r="AN143" s="560">
        <f t="shared" si="51"/>
        <v>0</v>
      </c>
      <c r="AO143" s="560">
        <f t="shared" si="51"/>
        <v>0</v>
      </c>
      <c r="AP143" s="560">
        <f t="shared" si="51"/>
        <v>0</v>
      </c>
      <c r="AQ143" s="560">
        <f t="shared" si="51"/>
        <v>0</v>
      </c>
    </row>
    <row r="144" spans="1:43">
      <c r="A144" s="560">
        <v>36</v>
      </c>
      <c r="C144" s="560">
        <f t="shared" si="53"/>
        <v>45087</v>
      </c>
      <c r="D144" s="560">
        <f t="shared" si="53"/>
        <v>45088</v>
      </c>
      <c r="E144" s="560">
        <f t="shared" si="53"/>
        <v>45089</v>
      </c>
      <c r="F144" s="560">
        <f t="shared" si="53"/>
        <v>45090</v>
      </c>
      <c r="G144" s="560">
        <f t="shared" si="53"/>
        <v>45091</v>
      </c>
      <c r="H144" s="560">
        <f t="shared" si="53"/>
        <v>45092</v>
      </c>
      <c r="I144" s="560">
        <f t="shared" si="53"/>
        <v>45093</v>
      </c>
      <c r="J144" s="560">
        <f t="shared" si="53"/>
        <v>45094</v>
      </c>
      <c r="K144" s="560">
        <f t="shared" si="53"/>
        <v>0</v>
      </c>
      <c r="L144" s="560">
        <f t="shared" si="53"/>
        <v>0</v>
      </c>
      <c r="M144" s="560">
        <f t="shared" si="53"/>
        <v>0</v>
      </c>
      <c r="N144" s="560">
        <f t="shared" si="53"/>
        <v>0</v>
      </c>
      <c r="O144" s="560">
        <f t="shared" si="53"/>
        <v>0</v>
      </c>
      <c r="P144" s="560">
        <f t="shared" si="53"/>
        <v>0</v>
      </c>
      <c r="Q144" s="560">
        <f t="shared" si="53"/>
        <v>0</v>
      </c>
      <c r="R144" s="560">
        <f t="shared" si="53"/>
        <v>0</v>
      </c>
      <c r="S144" s="560">
        <f t="shared" si="52"/>
        <v>0</v>
      </c>
      <c r="T144" s="560">
        <f t="shared" si="52"/>
        <v>0</v>
      </c>
      <c r="U144" s="560">
        <f t="shared" si="52"/>
        <v>45139</v>
      </c>
      <c r="V144" s="560">
        <f t="shared" si="52"/>
        <v>45140</v>
      </c>
      <c r="W144" s="560">
        <f t="shared" si="52"/>
        <v>45141</v>
      </c>
      <c r="X144" s="560">
        <f t="shared" si="52"/>
        <v>45142</v>
      </c>
      <c r="Y144" s="560">
        <f t="shared" si="52"/>
        <v>45143</v>
      </c>
      <c r="Z144" s="560">
        <f t="shared" si="52"/>
        <v>45144</v>
      </c>
      <c r="AA144" s="560">
        <f t="shared" si="52"/>
        <v>45145</v>
      </c>
      <c r="AB144" s="560">
        <f t="shared" si="52"/>
        <v>0</v>
      </c>
      <c r="AC144" s="560">
        <f t="shared" si="52"/>
        <v>0</v>
      </c>
      <c r="AD144" s="560">
        <f t="shared" si="52"/>
        <v>0</v>
      </c>
      <c r="AE144" s="560">
        <f t="shared" si="52"/>
        <v>0</v>
      </c>
      <c r="AF144" s="560">
        <f t="shared" si="52"/>
        <v>0</v>
      </c>
      <c r="AG144" s="560">
        <f t="shared" si="52"/>
        <v>0</v>
      </c>
      <c r="AH144" s="560">
        <f t="shared" si="52"/>
        <v>0</v>
      </c>
      <c r="AI144" s="560">
        <f t="shared" si="52"/>
        <v>0</v>
      </c>
      <c r="AJ144" s="560">
        <f t="shared" si="51"/>
        <v>0</v>
      </c>
      <c r="AK144" s="560">
        <f t="shared" si="51"/>
        <v>0</v>
      </c>
      <c r="AL144" s="560">
        <f t="shared" si="51"/>
        <v>0</v>
      </c>
      <c r="AM144" s="560">
        <f t="shared" si="51"/>
        <v>0</v>
      </c>
      <c r="AN144" s="560">
        <f t="shared" si="51"/>
        <v>0</v>
      </c>
      <c r="AO144" s="560">
        <f t="shared" si="51"/>
        <v>0</v>
      </c>
      <c r="AP144" s="560">
        <f t="shared" si="51"/>
        <v>0</v>
      </c>
      <c r="AQ144" s="560">
        <f t="shared" si="51"/>
        <v>0</v>
      </c>
    </row>
    <row r="145" spans="1:43">
      <c r="A145" s="560">
        <v>37</v>
      </c>
      <c r="C145" s="560">
        <f t="shared" si="53"/>
        <v>45087</v>
      </c>
      <c r="D145" s="560">
        <f t="shared" si="53"/>
        <v>45088</v>
      </c>
      <c r="E145" s="560">
        <f t="shared" si="53"/>
        <v>45089</v>
      </c>
      <c r="F145" s="560">
        <f t="shared" si="53"/>
        <v>45090</v>
      </c>
      <c r="G145" s="560">
        <f t="shared" si="53"/>
        <v>45091</v>
      </c>
      <c r="H145" s="560">
        <f t="shared" si="53"/>
        <v>45092</v>
      </c>
      <c r="I145" s="560">
        <f t="shared" si="53"/>
        <v>45093</v>
      </c>
      <c r="J145" s="560">
        <f t="shared" si="53"/>
        <v>45094</v>
      </c>
      <c r="K145" s="560">
        <f t="shared" si="53"/>
        <v>0</v>
      </c>
      <c r="L145" s="560">
        <f t="shared" si="53"/>
        <v>0</v>
      </c>
      <c r="M145" s="560">
        <f t="shared" si="53"/>
        <v>0</v>
      </c>
      <c r="N145" s="560">
        <f t="shared" si="53"/>
        <v>0</v>
      </c>
      <c r="O145" s="560">
        <f t="shared" si="53"/>
        <v>0</v>
      </c>
      <c r="P145" s="560">
        <f t="shared" si="53"/>
        <v>0</v>
      </c>
      <c r="Q145" s="560">
        <f t="shared" si="53"/>
        <v>0</v>
      </c>
      <c r="R145" s="560">
        <f t="shared" si="53"/>
        <v>0</v>
      </c>
      <c r="S145" s="560">
        <f t="shared" si="52"/>
        <v>0</v>
      </c>
      <c r="T145" s="560">
        <f t="shared" si="52"/>
        <v>0</v>
      </c>
      <c r="U145" s="560">
        <f t="shared" si="52"/>
        <v>45139</v>
      </c>
      <c r="V145" s="560">
        <f t="shared" si="52"/>
        <v>45140</v>
      </c>
      <c r="W145" s="560">
        <f t="shared" si="52"/>
        <v>45141</v>
      </c>
      <c r="X145" s="560">
        <f t="shared" si="52"/>
        <v>45142</v>
      </c>
      <c r="Y145" s="560">
        <f t="shared" si="52"/>
        <v>45143</v>
      </c>
      <c r="Z145" s="560">
        <f t="shared" si="52"/>
        <v>45144</v>
      </c>
      <c r="AA145" s="560">
        <f t="shared" si="52"/>
        <v>45145</v>
      </c>
      <c r="AB145" s="560">
        <f t="shared" si="52"/>
        <v>0</v>
      </c>
      <c r="AC145" s="560">
        <f t="shared" si="52"/>
        <v>0</v>
      </c>
      <c r="AD145" s="560">
        <f t="shared" si="52"/>
        <v>0</v>
      </c>
      <c r="AE145" s="560">
        <f t="shared" si="52"/>
        <v>0</v>
      </c>
      <c r="AF145" s="560">
        <f t="shared" si="52"/>
        <v>0</v>
      </c>
      <c r="AG145" s="560">
        <f t="shared" si="52"/>
        <v>0</v>
      </c>
      <c r="AH145" s="560">
        <f t="shared" si="52"/>
        <v>0</v>
      </c>
      <c r="AI145" s="560">
        <f t="shared" si="52"/>
        <v>0</v>
      </c>
      <c r="AJ145" s="560">
        <f t="shared" si="51"/>
        <v>0</v>
      </c>
      <c r="AK145" s="560">
        <f t="shared" si="51"/>
        <v>0</v>
      </c>
      <c r="AL145" s="560">
        <f t="shared" si="51"/>
        <v>0</v>
      </c>
      <c r="AM145" s="560">
        <f t="shared" si="51"/>
        <v>0</v>
      </c>
      <c r="AN145" s="560">
        <f t="shared" si="51"/>
        <v>0</v>
      </c>
      <c r="AO145" s="560">
        <f t="shared" si="51"/>
        <v>0</v>
      </c>
      <c r="AP145" s="560">
        <f t="shared" si="51"/>
        <v>0</v>
      </c>
      <c r="AQ145" s="560">
        <f t="shared" si="51"/>
        <v>0</v>
      </c>
    </row>
    <row r="146" spans="1:43">
      <c r="A146" s="560">
        <v>38</v>
      </c>
      <c r="C146" s="560">
        <f t="shared" si="53"/>
        <v>45087</v>
      </c>
      <c r="D146" s="560">
        <f t="shared" si="53"/>
        <v>45088</v>
      </c>
      <c r="E146" s="560">
        <f t="shared" si="53"/>
        <v>45089</v>
      </c>
      <c r="F146" s="560">
        <f t="shared" si="53"/>
        <v>45090</v>
      </c>
      <c r="G146" s="560">
        <f t="shared" si="53"/>
        <v>45091</v>
      </c>
      <c r="H146" s="560">
        <f t="shared" si="53"/>
        <v>45092</v>
      </c>
      <c r="I146" s="560">
        <f t="shared" si="53"/>
        <v>45093</v>
      </c>
      <c r="J146" s="560">
        <f t="shared" si="53"/>
        <v>45094</v>
      </c>
      <c r="K146" s="560">
        <f t="shared" si="53"/>
        <v>0</v>
      </c>
      <c r="L146" s="560">
        <f t="shared" si="53"/>
        <v>0</v>
      </c>
      <c r="M146" s="560">
        <f t="shared" si="53"/>
        <v>0</v>
      </c>
      <c r="N146" s="560">
        <f t="shared" si="53"/>
        <v>0</v>
      </c>
      <c r="O146" s="560">
        <f t="shared" si="53"/>
        <v>0</v>
      </c>
      <c r="P146" s="560">
        <f t="shared" si="53"/>
        <v>0</v>
      </c>
      <c r="Q146" s="560">
        <f t="shared" si="53"/>
        <v>0</v>
      </c>
      <c r="R146" s="560">
        <f t="shared" si="53"/>
        <v>0</v>
      </c>
      <c r="S146" s="560">
        <f t="shared" si="53"/>
        <v>0</v>
      </c>
      <c r="T146" s="560">
        <f t="shared" si="53"/>
        <v>0</v>
      </c>
      <c r="U146" s="560">
        <f t="shared" si="53"/>
        <v>45139</v>
      </c>
      <c r="V146" s="560">
        <f t="shared" si="53"/>
        <v>45140</v>
      </c>
      <c r="W146" s="560">
        <f t="shared" si="52"/>
        <v>45141</v>
      </c>
      <c r="X146" s="560">
        <f t="shared" si="52"/>
        <v>45142</v>
      </c>
      <c r="Y146" s="560">
        <f t="shared" si="52"/>
        <v>45143</v>
      </c>
      <c r="Z146" s="560">
        <f t="shared" si="52"/>
        <v>45144</v>
      </c>
      <c r="AA146" s="560">
        <f t="shared" si="52"/>
        <v>45145</v>
      </c>
      <c r="AB146" s="560">
        <f t="shared" si="52"/>
        <v>0</v>
      </c>
      <c r="AC146" s="560">
        <f t="shared" si="52"/>
        <v>0</v>
      </c>
      <c r="AD146" s="560">
        <f t="shared" si="52"/>
        <v>0</v>
      </c>
      <c r="AE146" s="560">
        <f t="shared" si="52"/>
        <v>0</v>
      </c>
      <c r="AF146" s="560">
        <f t="shared" si="52"/>
        <v>0</v>
      </c>
      <c r="AG146" s="560">
        <f t="shared" si="52"/>
        <v>0</v>
      </c>
      <c r="AH146" s="560">
        <f t="shared" si="52"/>
        <v>0</v>
      </c>
      <c r="AI146" s="560">
        <f t="shared" si="52"/>
        <v>0</v>
      </c>
      <c r="AJ146" s="560">
        <f t="shared" si="51"/>
        <v>0</v>
      </c>
      <c r="AK146" s="560">
        <f t="shared" si="51"/>
        <v>0</v>
      </c>
      <c r="AL146" s="560">
        <f t="shared" si="51"/>
        <v>0</v>
      </c>
      <c r="AM146" s="560">
        <f t="shared" si="51"/>
        <v>0</v>
      </c>
      <c r="AN146" s="560">
        <f t="shared" si="51"/>
        <v>0</v>
      </c>
      <c r="AO146" s="560">
        <f t="shared" si="51"/>
        <v>0</v>
      </c>
      <c r="AP146" s="560">
        <f t="shared" si="51"/>
        <v>0</v>
      </c>
      <c r="AQ146" s="560">
        <f t="shared" si="51"/>
        <v>0</v>
      </c>
    </row>
    <row r="147" spans="1:43">
      <c r="A147" s="560">
        <v>39</v>
      </c>
      <c r="C147" s="560">
        <f t="shared" si="53"/>
        <v>45087</v>
      </c>
      <c r="D147" s="560">
        <f t="shared" si="53"/>
        <v>45088</v>
      </c>
      <c r="E147" s="560">
        <f t="shared" si="53"/>
        <v>45089</v>
      </c>
      <c r="F147" s="560">
        <f t="shared" si="53"/>
        <v>45090</v>
      </c>
      <c r="G147" s="560">
        <f t="shared" si="53"/>
        <v>45091</v>
      </c>
      <c r="H147" s="560">
        <f t="shared" si="53"/>
        <v>45092</v>
      </c>
      <c r="I147" s="560">
        <f t="shared" si="53"/>
        <v>45093</v>
      </c>
      <c r="J147" s="560">
        <f t="shared" si="53"/>
        <v>45094</v>
      </c>
      <c r="K147" s="560">
        <f t="shared" si="53"/>
        <v>0</v>
      </c>
      <c r="L147" s="560">
        <f t="shared" si="53"/>
        <v>0</v>
      </c>
      <c r="M147" s="560">
        <f t="shared" si="53"/>
        <v>0</v>
      </c>
      <c r="N147" s="560">
        <f t="shared" si="53"/>
        <v>0</v>
      </c>
      <c r="O147" s="560">
        <f t="shared" si="53"/>
        <v>0</v>
      </c>
      <c r="P147" s="560">
        <f t="shared" si="53"/>
        <v>0</v>
      </c>
      <c r="Q147" s="560">
        <f t="shared" si="53"/>
        <v>0</v>
      </c>
      <c r="R147" s="560">
        <f t="shared" si="53"/>
        <v>0</v>
      </c>
      <c r="S147" s="560">
        <f t="shared" si="53"/>
        <v>0</v>
      </c>
      <c r="T147" s="560">
        <f t="shared" si="53"/>
        <v>0</v>
      </c>
      <c r="U147" s="560">
        <f t="shared" si="53"/>
        <v>45139</v>
      </c>
      <c r="V147" s="560">
        <f t="shared" si="53"/>
        <v>45140</v>
      </c>
      <c r="W147" s="560">
        <f t="shared" si="52"/>
        <v>45141</v>
      </c>
      <c r="X147" s="560">
        <f t="shared" si="52"/>
        <v>45142</v>
      </c>
      <c r="Y147" s="560">
        <f t="shared" si="52"/>
        <v>45143</v>
      </c>
      <c r="Z147" s="560">
        <f t="shared" si="52"/>
        <v>45144</v>
      </c>
      <c r="AA147" s="560">
        <f t="shared" si="52"/>
        <v>45145</v>
      </c>
      <c r="AB147" s="560">
        <f t="shared" si="52"/>
        <v>0</v>
      </c>
      <c r="AC147" s="560">
        <f t="shared" si="52"/>
        <v>0</v>
      </c>
      <c r="AD147" s="560">
        <f t="shared" si="52"/>
        <v>0</v>
      </c>
      <c r="AE147" s="560">
        <f t="shared" si="52"/>
        <v>0</v>
      </c>
      <c r="AF147" s="560">
        <f t="shared" si="52"/>
        <v>0</v>
      </c>
      <c r="AG147" s="560">
        <f t="shared" si="52"/>
        <v>0</v>
      </c>
      <c r="AH147" s="560">
        <f t="shared" si="52"/>
        <v>0</v>
      </c>
      <c r="AI147" s="560">
        <f t="shared" si="52"/>
        <v>0</v>
      </c>
      <c r="AJ147" s="560">
        <f t="shared" si="51"/>
        <v>0</v>
      </c>
      <c r="AK147" s="560">
        <f t="shared" si="51"/>
        <v>0</v>
      </c>
      <c r="AL147" s="560">
        <f t="shared" si="51"/>
        <v>0</v>
      </c>
      <c r="AM147" s="560">
        <f t="shared" si="51"/>
        <v>0</v>
      </c>
      <c r="AN147" s="560">
        <f t="shared" si="51"/>
        <v>0</v>
      </c>
      <c r="AO147" s="560">
        <f t="shared" si="51"/>
        <v>0</v>
      </c>
      <c r="AP147" s="560">
        <f t="shared" si="51"/>
        <v>0</v>
      </c>
      <c r="AQ147" s="560">
        <f t="shared" si="51"/>
        <v>0</v>
      </c>
    </row>
    <row r="148" spans="1:43">
      <c r="A148" s="560">
        <v>40</v>
      </c>
      <c r="C148" s="560">
        <f t="shared" si="53"/>
        <v>45087</v>
      </c>
      <c r="D148" s="560">
        <f t="shared" si="53"/>
        <v>45088</v>
      </c>
      <c r="E148" s="560">
        <f t="shared" si="53"/>
        <v>45089</v>
      </c>
      <c r="F148" s="560">
        <f t="shared" si="53"/>
        <v>45090</v>
      </c>
      <c r="G148" s="560">
        <f t="shared" si="53"/>
        <v>45091</v>
      </c>
      <c r="H148" s="560">
        <f t="shared" si="53"/>
        <v>45092</v>
      </c>
      <c r="I148" s="560">
        <f t="shared" si="53"/>
        <v>45093</v>
      </c>
      <c r="J148" s="560">
        <f t="shared" si="53"/>
        <v>45094</v>
      </c>
      <c r="K148" s="560">
        <f t="shared" si="53"/>
        <v>0</v>
      </c>
      <c r="L148" s="560">
        <f t="shared" si="53"/>
        <v>0</v>
      </c>
      <c r="M148" s="560">
        <f t="shared" si="53"/>
        <v>0</v>
      </c>
      <c r="N148" s="560">
        <f t="shared" si="53"/>
        <v>0</v>
      </c>
      <c r="O148" s="560">
        <f t="shared" si="53"/>
        <v>0</v>
      </c>
      <c r="P148" s="560">
        <f t="shared" si="53"/>
        <v>0</v>
      </c>
      <c r="Q148" s="560">
        <f t="shared" si="53"/>
        <v>0</v>
      </c>
      <c r="R148" s="560">
        <f t="shared" si="53"/>
        <v>0</v>
      </c>
      <c r="S148" s="560">
        <f t="shared" si="53"/>
        <v>0</v>
      </c>
      <c r="T148" s="560">
        <f t="shared" si="53"/>
        <v>0</v>
      </c>
      <c r="U148" s="560">
        <f t="shared" si="53"/>
        <v>45139</v>
      </c>
      <c r="V148" s="560">
        <f t="shared" si="53"/>
        <v>45140</v>
      </c>
      <c r="W148" s="560">
        <f t="shared" si="52"/>
        <v>45141</v>
      </c>
      <c r="X148" s="560">
        <f t="shared" si="52"/>
        <v>45142</v>
      </c>
      <c r="Y148" s="560">
        <f t="shared" si="52"/>
        <v>45143</v>
      </c>
      <c r="Z148" s="560">
        <f t="shared" si="52"/>
        <v>45144</v>
      </c>
      <c r="AA148" s="560">
        <f t="shared" si="52"/>
        <v>45145</v>
      </c>
      <c r="AB148" s="560">
        <f t="shared" si="52"/>
        <v>0</v>
      </c>
      <c r="AC148" s="560">
        <f t="shared" si="52"/>
        <v>0</v>
      </c>
      <c r="AD148" s="560">
        <f t="shared" si="52"/>
        <v>0</v>
      </c>
      <c r="AE148" s="560">
        <f t="shared" si="52"/>
        <v>0</v>
      </c>
      <c r="AF148" s="560">
        <f t="shared" ref="R148:AQ158" si="54">AF147</f>
        <v>0</v>
      </c>
      <c r="AG148" s="560">
        <f t="shared" si="54"/>
        <v>0</v>
      </c>
      <c r="AH148" s="560">
        <f t="shared" si="54"/>
        <v>0</v>
      </c>
      <c r="AI148" s="560">
        <f t="shared" si="54"/>
        <v>0</v>
      </c>
      <c r="AJ148" s="560">
        <f t="shared" si="54"/>
        <v>0</v>
      </c>
      <c r="AK148" s="560">
        <f t="shared" si="54"/>
        <v>0</v>
      </c>
      <c r="AL148" s="560">
        <f t="shared" si="54"/>
        <v>0</v>
      </c>
      <c r="AM148" s="560">
        <f t="shared" si="54"/>
        <v>0</v>
      </c>
      <c r="AN148" s="560">
        <f t="shared" si="54"/>
        <v>0</v>
      </c>
      <c r="AO148" s="560">
        <f t="shared" si="54"/>
        <v>0</v>
      </c>
      <c r="AP148" s="560">
        <f t="shared" si="54"/>
        <v>0</v>
      </c>
      <c r="AQ148" s="560">
        <f t="shared" si="54"/>
        <v>0</v>
      </c>
    </row>
    <row r="149" spans="1:43">
      <c r="A149" s="560">
        <v>41</v>
      </c>
      <c r="C149" s="560">
        <f t="shared" si="53"/>
        <v>45087</v>
      </c>
      <c r="D149" s="560">
        <f t="shared" si="53"/>
        <v>45088</v>
      </c>
      <c r="E149" s="560">
        <f t="shared" si="53"/>
        <v>45089</v>
      </c>
      <c r="F149" s="560">
        <f t="shared" si="53"/>
        <v>45090</v>
      </c>
      <c r="G149" s="560">
        <f t="shared" si="53"/>
        <v>45091</v>
      </c>
      <c r="H149" s="560">
        <f t="shared" si="53"/>
        <v>45092</v>
      </c>
      <c r="I149" s="560">
        <f t="shared" si="53"/>
        <v>45093</v>
      </c>
      <c r="J149" s="560">
        <f t="shared" si="53"/>
        <v>45094</v>
      </c>
      <c r="K149" s="560">
        <f t="shared" si="53"/>
        <v>0</v>
      </c>
      <c r="L149" s="560">
        <f t="shared" si="53"/>
        <v>0</v>
      </c>
      <c r="M149" s="560">
        <f t="shared" si="53"/>
        <v>0</v>
      </c>
      <c r="N149" s="560">
        <f t="shared" si="53"/>
        <v>0</v>
      </c>
      <c r="O149" s="560">
        <f t="shared" si="53"/>
        <v>0</v>
      </c>
      <c r="P149" s="560">
        <f t="shared" si="53"/>
        <v>0</v>
      </c>
      <c r="Q149" s="560">
        <f t="shared" si="53"/>
        <v>0</v>
      </c>
      <c r="R149" s="560">
        <f t="shared" si="54"/>
        <v>0</v>
      </c>
      <c r="S149" s="560">
        <f t="shared" si="54"/>
        <v>0</v>
      </c>
      <c r="T149" s="560">
        <f t="shared" si="54"/>
        <v>0</v>
      </c>
      <c r="U149" s="560">
        <f t="shared" si="54"/>
        <v>45139</v>
      </c>
      <c r="V149" s="560">
        <f t="shared" si="54"/>
        <v>45140</v>
      </c>
      <c r="W149" s="560">
        <f t="shared" si="54"/>
        <v>45141</v>
      </c>
      <c r="X149" s="560">
        <f t="shared" si="54"/>
        <v>45142</v>
      </c>
      <c r="Y149" s="560">
        <f t="shared" si="54"/>
        <v>45143</v>
      </c>
      <c r="Z149" s="560">
        <f t="shared" si="54"/>
        <v>45144</v>
      </c>
      <c r="AA149" s="560">
        <f t="shared" si="54"/>
        <v>45145</v>
      </c>
      <c r="AB149" s="560">
        <f t="shared" si="54"/>
        <v>0</v>
      </c>
      <c r="AC149" s="560">
        <f t="shared" si="54"/>
        <v>0</v>
      </c>
      <c r="AD149" s="560">
        <f t="shared" si="54"/>
        <v>0</v>
      </c>
      <c r="AE149" s="560">
        <f t="shared" si="54"/>
        <v>0</v>
      </c>
      <c r="AF149" s="560">
        <f t="shared" si="54"/>
        <v>0</v>
      </c>
      <c r="AG149" s="560">
        <f t="shared" si="54"/>
        <v>0</v>
      </c>
      <c r="AH149" s="560">
        <f t="shared" si="54"/>
        <v>0</v>
      </c>
      <c r="AI149" s="560">
        <f t="shared" si="54"/>
        <v>0</v>
      </c>
      <c r="AJ149" s="560">
        <f t="shared" si="54"/>
        <v>0</v>
      </c>
      <c r="AK149" s="560">
        <f t="shared" si="54"/>
        <v>0</v>
      </c>
      <c r="AL149" s="560">
        <f t="shared" si="54"/>
        <v>0</v>
      </c>
      <c r="AM149" s="560">
        <f t="shared" si="54"/>
        <v>0</v>
      </c>
      <c r="AN149" s="560">
        <f t="shared" si="54"/>
        <v>0</v>
      </c>
      <c r="AO149" s="560">
        <f t="shared" si="54"/>
        <v>0</v>
      </c>
      <c r="AP149" s="560">
        <f t="shared" si="54"/>
        <v>0</v>
      </c>
      <c r="AQ149" s="560">
        <f t="shared" si="54"/>
        <v>0</v>
      </c>
    </row>
    <row r="150" spans="1:43">
      <c r="A150" s="560">
        <v>42</v>
      </c>
      <c r="C150" s="560">
        <f t="shared" si="53"/>
        <v>45087</v>
      </c>
      <c r="D150" s="560">
        <f t="shared" si="53"/>
        <v>45088</v>
      </c>
      <c r="E150" s="560">
        <f t="shared" si="53"/>
        <v>45089</v>
      </c>
      <c r="F150" s="560">
        <f t="shared" si="53"/>
        <v>45090</v>
      </c>
      <c r="G150" s="560">
        <f t="shared" si="53"/>
        <v>45091</v>
      </c>
      <c r="H150" s="560">
        <f t="shared" si="53"/>
        <v>45092</v>
      </c>
      <c r="I150" s="560">
        <f t="shared" si="53"/>
        <v>45093</v>
      </c>
      <c r="J150" s="560">
        <f t="shared" si="53"/>
        <v>45094</v>
      </c>
      <c r="K150" s="560">
        <f t="shared" si="53"/>
        <v>0</v>
      </c>
      <c r="L150" s="560">
        <f t="shared" si="53"/>
        <v>0</v>
      </c>
      <c r="M150" s="560">
        <f t="shared" si="53"/>
        <v>0</v>
      </c>
      <c r="N150" s="560">
        <f t="shared" si="53"/>
        <v>0</v>
      </c>
      <c r="O150" s="560">
        <f t="shared" si="53"/>
        <v>0</v>
      </c>
      <c r="P150" s="560">
        <f t="shared" si="53"/>
        <v>0</v>
      </c>
      <c r="Q150" s="560">
        <f t="shared" si="53"/>
        <v>0</v>
      </c>
      <c r="R150" s="560">
        <f t="shared" si="54"/>
        <v>0</v>
      </c>
      <c r="S150" s="560">
        <f t="shared" si="54"/>
        <v>0</v>
      </c>
      <c r="T150" s="560">
        <f t="shared" si="54"/>
        <v>0</v>
      </c>
      <c r="U150" s="560">
        <f t="shared" si="54"/>
        <v>45139</v>
      </c>
      <c r="V150" s="560">
        <f t="shared" si="54"/>
        <v>45140</v>
      </c>
      <c r="W150" s="560">
        <f t="shared" si="54"/>
        <v>45141</v>
      </c>
      <c r="X150" s="560">
        <f t="shared" si="54"/>
        <v>45142</v>
      </c>
      <c r="Y150" s="560">
        <f t="shared" si="54"/>
        <v>45143</v>
      </c>
      <c r="Z150" s="560">
        <f t="shared" si="54"/>
        <v>45144</v>
      </c>
      <c r="AA150" s="560">
        <f t="shared" si="54"/>
        <v>45145</v>
      </c>
      <c r="AB150" s="560">
        <f t="shared" si="54"/>
        <v>0</v>
      </c>
      <c r="AC150" s="560">
        <f t="shared" si="54"/>
        <v>0</v>
      </c>
      <c r="AD150" s="560">
        <f t="shared" si="54"/>
        <v>0</v>
      </c>
      <c r="AE150" s="560">
        <f t="shared" si="54"/>
        <v>0</v>
      </c>
      <c r="AF150" s="560">
        <f t="shared" si="54"/>
        <v>0</v>
      </c>
      <c r="AG150" s="560">
        <f t="shared" si="54"/>
        <v>0</v>
      </c>
      <c r="AH150" s="560">
        <f t="shared" si="54"/>
        <v>0</v>
      </c>
      <c r="AI150" s="560">
        <f t="shared" si="54"/>
        <v>0</v>
      </c>
      <c r="AJ150" s="560">
        <f t="shared" si="54"/>
        <v>0</v>
      </c>
      <c r="AK150" s="560">
        <f t="shared" si="54"/>
        <v>0</v>
      </c>
      <c r="AL150" s="560">
        <f t="shared" si="54"/>
        <v>0</v>
      </c>
      <c r="AM150" s="560">
        <f t="shared" si="54"/>
        <v>0</v>
      </c>
      <c r="AN150" s="560">
        <f t="shared" si="54"/>
        <v>0</v>
      </c>
      <c r="AO150" s="560">
        <f t="shared" si="54"/>
        <v>0</v>
      </c>
      <c r="AP150" s="560">
        <f t="shared" si="54"/>
        <v>0</v>
      </c>
      <c r="AQ150" s="560">
        <f t="shared" si="54"/>
        <v>0</v>
      </c>
    </row>
    <row r="151" spans="1:43">
      <c r="A151" s="560">
        <v>43</v>
      </c>
      <c r="C151" s="560">
        <f t="shared" si="53"/>
        <v>45087</v>
      </c>
      <c r="D151" s="560">
        <f t="shared" si="53"/>
        <v>45088</v>
      </c>
      <c r="E151" s="560">
        <f t="shared" si="53"/>
        <v>45089</v>
      </c>
      <c r="F151" s="560">
        <f t="shared" si="53"/>
        <v>45090</v>
      </c>
      <c r="G151" s="560">
        <f t="shared" si="53"/>
        <v>45091</v>
      </c>
      <c r="H151" s="560">
        <f t="shared" si="53"/>
        <v>45092</v>
      </c>
      <c r="I151" s="560">
        <f t="shared" si="53"/>
        <v>45093</v>
      </c>
      <c r="J151" s="560">
        <f t="shared" si="53"/>
        <v>45094</v>
      </c>
      <c r="K151" s="560">
        <f t="shared" si="53"/>
        <v>0</v>
      </c>
      <c r="L151" s="560">
        <f t="shared" si="53"/>
        <v>0</v>
      </c>
      <c r="M151" s="560">
        <f t="shared" si="53"/>
        <v>0</v>
      </c>
      <c r="N151" s="560">
        <f t="shared" si="53"/>
        <v>0</v>
      </c>
      <c r="O151" s="560">
        <f t="shared" si="53"/>
        <v>0</v>
      </c>
      <c r="P151" s="560">
        <f t="shared" si="53"/>
        <v>0</v>
      </c>
      <c r="Q151" s="560">
        <f t="shared" si="53"/>
        <v>0</v>
      </c>
      <c r="R151" s="560">
        <f t="shared" si="54"/>
        <v>0</v>
      </c>
      <c r="S151" s="560">
        <f t="shared" si="54"/>
        <v>0</v>
      </c>
      <c r="T151" s="560">
        <f t="shared" si="54"/>
        <v>0</v>
      </c>
      <c r="U151" s="560">
        <f t="shared" si="54"/>
        <v>45139</v>
      </c>
      <c r="V151" s="560">
        <f t="shared" si="54"/>
        <v>45140</v>
      </c>
      <c r="W151" s="560">
        <f t="shared" si="54"/>
        <v>45141</v>
      </c>
      <c r="X151" s="560">
        <f t="shared" si="54"/>
        <v>45142</v>
      </c>
      <c r="Y151" s="560">
        <f t="shared" si="54"/>
        <v>45143</v>
      </c>
      <c r="Z151" s="560">
        <f t="shared" si="54"/>
        <v>45144</v>
      </c>
      <c r="AA151" s="560">
        <f t="shared" si="54"/>
        <v>45145</v>
      </c>
      <c r="AB151" s="560">
        <f t="shared" si="54"/>
        <v>0</v>
      </c>
      <c r="AC151" s="560">
        <f t="shared" si="54"/>
        <v>0</v>
      </c>
      <c r="AD151" s="560">
        <f t="shared" si="54"/>
        <v>0</v>
      </c>
      <c r="AE151" s="560">
        <f t="shared" si="54"/>
        <v>0</v>
      </c>
      <c r="AF151" s="560">
        <f t="shared" si="54"/>
        <v>0</v>
      </c>
      <c r="AG151" s="560">
        <f t="shared" si="54"/>
        <v>0</v>
      </c>
      <c r="AH151" s="560">
        <f t="shared" si="54"/>
        <v>0</v>
      </c>
      <c r="AI151" s="560">
        <f t="shared" si="54"/>
        <v>0</v>
      </c>
      <c r="AJ151" s="560">
        <f t="shared" si="54"/>
        <v>0</v>
      </c>
      <c r="AK151" s="560">
        <f t="shared" si="54"/>
        <v>0</v>
      </c>
      <c r="AL151" s="560">
        <f t="shared" si="54"/>
        <v>0</v>
      </c>
      <c r="AM151" s="560">
        <f t="shared" si="54"/>
        <v>0</v>
      </c>
      <c r="AN151" s="560">
        <f t="shared" si="54"/>
        <v>0</v>
      </c>
      <c r="AO151" s="560">
        <f t="shared" si="54"/>
        <v>0</v>
      </c>
      <c r="AP151" s="560">
        <f t="shared" si="54"/>
        <v>0</v>
      </c>
      <c r="AQ151" s="560">
        <f t="shared" si="54"/>
        <v>0</v>
      </c>
    </row>
    <row r="152" spans="1:43">
      <c r="A152" s="560">
        <v>44</v>
      </c>
      <c r="C152" s="560">
        <f t="shared" si="53"/>
        <v>45087</v>
      </c>
      <c r="D152" s="560">
        <f t="shared" si="53"/>
        <v>45088</v>
      </c>
      <c r="E152" s="560">
        <f t="shared" si="53"/>
        <v>45089</v>
      </c>
      <c r="F152" s="560">
        <f t="shared" si="53"/>
        <v>45090</v>
      </c>
      <c r="G152" s="560">
        <f t="shared" si="53"/>
        <v>45091</v>
      </c>
      <c r="H152" s="560">
        <f t="shared" si="53"/>
        <v>45092</v>
      </c>
      <c r="I152" s="560">
        <f t="shared" si="53"/>
        <v>45093</v>
      </c>
      <c r="J152" s="560">
        <f t="shared" si="53"/>
        <v>45094</v>
      </c>
      <c r="K152" s="560">
        <f t="shared" si="53"/>
        <v>0</v>
      </c>
      <c r="L152" s="560">
        <f t="shared" si="53"/>
        <v>0</v>
      </c>
      <c r="M152" s="560">
        <f t="shared" si="53"/>
        <v>0</v>
      </c>
      <c r="N152" s="560">
        <f t="shared" si="53"/>
        <v>0</v>
      </c>
      <c r="O152" s="560">
        <f t="shared" si="53"/>
        <v>0</v>
      </c>
      <c r="P152" s="560">
        <f t="shared" si="53"/>
        <v>0</v>
      </c>
      <c r="Q152" s="560">
        <f t="shared" si="53"/>
        <v>0</v>
      </c>
      <c r="R152" s="560">
        <f t="shared" si="54"/>
        <v>0</v>
      </c>
      <c r="S152" s="560">
        <f t="shared" si="54"/>
        <v>0</v>
      </c>
      <c r="T152" s="560">
        <f t="shared" si="54"/>
        <v>0</v>
      </c>
      <c r="U152" s="560">
        <f t="shared" si="54"/>
        <v>45139</v>
      </c>
      <c r="V152" s="560">
        <f t="shared" si="54"/>
        <v>45140</v>
      </c>
      <c r="W152" s="560">
        <f t="shared" si="54"/>
        <v>45141</v>
      </c>
      <c r="X152" s="560">
        <f t="shared" si="54"/>
        <v>45142</v>
      </c>
      <c r="Y152" s="560">
        <f t="shared" si="54"/>
        <v>45143</v>
      </c>
      <c r="Z152" s="560">
        <f t="shared" si="54"/>
        <v>45144</v>
      </c>
      <c r="AA152" s="560">
        <f t="shared" si="54"/>
        <v>45145</v>
      </c>
      <c r="AB152" s="560">
        <f t="shared" si="54"/>
        <v>0</v>
      </c>
      <c r="AC152" s="560">
        <f t="shared" si="54"/>
        <v>0</v>
      </c>
      <c r="AD152" s="560">
        <f t="shared" si="54"/>
        <v>0</v>
      </c>
      <c r="AE152" s="560">
        <f t="shared" si="54"/>
        <v>0</v>
      </c>
      <c r="AF152" s="560">
        <f t="shared" si="54"/>
        <v>0</v>
      </c>
      <c r="AG152" s="560">
        <f t="shared" si="54"/>
        <v>0</v>
      </c>
      <c r="AH152" s="560">
        <f t="shared" si="54"/>
        <v>0</v>
      </c>
      <c r="AI152" s="560">
        <f t="shared" si="54"/>
        <v>0</v>
      </c>
      <c r="AJ152" s="560">
        <f t="shared" si="54"/>
        <v>0</v>
      </c>
      <c r="AK152" s="560">
        <f t="shared" si="54"/>
        <v>0</v>
      </c>
      <c r="AL152" s="560">
        <f t="shared" si="54"/>
        <v>0</v>
      </c>
      <c r="AM152" s="560">
        <f t="shared" si="54"/>
        <v>0</v>
      </c>
      <c r="AN152" s="560">
        <f t="shared" si="54"/>
        <v>0</v>
      </c>
      <c r="AO152" s="560">
        <f t="shared" si="54"/>
        <v>0</v>
      </c>
      <c r="AP152" s="560">
        <f t="shared" si="54"/>
        <v>0</v>
      </c>
      <c r="AQ152" s="560">
        <f t="shared" si="54"/>
        <v>0</v>
      </c>
    </row>
    <row r="153" spans="1:43">
      <c r="A153" s="560">
        <v>45</v>
      </c>
      <c r="C153" s="560">
        <f t="shared" si="53"/>
        <v>45087</v>
      </c>
      <c r="D153" s="560">
        <f t="shared" si="53"/>
        <v>45088</v>
      </c>
      <c r="E153" s="560">
        <f t="shared" si="53"/>
        <v>45089</v>
      </c>
      <c r="F153" s="560">
        <f t="shared" si="53"/>
        <v>45090</v>
      </c>
      <c r="G153" s="560">
        <f t="shared" si="53"/>
        <v>45091</v>
      </c>
      <c r="H153" s="560">
        <f t="shared" si="53"/>
        <v>45092</v>
      </c>
      <c r="I153" s="560">
        <f t="shared" si="53"/>
        <v>45093</v>
      </c>
      <c r="J153" s="560">
        <f t="shared" si="53"/>
        <v>45094</v>
      </c>
      <c r="K153" s="560">
        <f t="shared" si="53"/>
        <v>0</v>
      </c>
      <c r="L153" s="560">
        <f t="shared" si="53"/>
        <v>0</v>
      </c>
      <c r="M153" s="560">
        <f t="shared" si="53"/>
        <v>0</v>
      </c>
      <c r="N153" s="560">
        <f t="shared" ref="C153:R168" si="55">N152</f>
        <v>0</v>
      </c>
      <c r="O153" s="560">
        <f t="shared" si="55"/>
        <v>0</v>
      </c>
      <c r="P153" s="560">
        <f t="shared" si="55"/>
        <v>0</v>
      </c>
      <c r="Q153" s="560">
        <f t="shared" si="55"/>
        <v>0</v>
      </c>
      <c r="R153" s="560">
        <f t="shared" si="54"/>
        <v>0</v>
      </c>
      <c r="S153" s="560">
        <f t="shared" si="54"/>
        <v>0</v>
      </c>
      <c r="T153" s="560">
        <f t="shared" si="54"/>
        <v>0</v>
      </c>
      <c r="U153" s="560">
        <f t="shared" si="54"/>
        <v>45139</v>
      </c>
      <c r="V153" s="560">
        <f t="shared" si="54"/>
        <v>45140</v>
      </c>
      <c r="W153" s="560">
        <f t="shared" si="54"/>
        <v>45141</v>
      </c>
      <c r="X153" s="560">
        <f t="shared" si="54"/>
        <v>45142</v>
      </c>
      <c r="Y153" s="560">
        <f t="shared" si="54"/>
        <v>45143</v>
      </c>
      <c r="Z153" s="560">
        <f t="shared" si="54"/>
        <v>45144</v>
      </c>
      <c r="AA153" s="560">
        <f t="shared" si="54"/>
        <v>45145</v>
      </c>
      <c r="AB153" s="560">
        <f t="shared" si="54"/>
        <v>0</v>
      </c>
      <c r="AC153" s="560">
        <f t="shared" si="54"/>
        <v>0</v>
      </c>
      <c r="AD153" s="560">
        <f t="shared" si="54"/>
        <v>0</v>
      </c>
      <c r="AE153" s="560">
        <f t="shared" si="54"/>
        <v>0</v>
      </c>
      <c r="AF153" s="560">
        <f t="shared" si="54"/>
        <v>0</v>
      </c>
      <c r="AG153" s="560">
        <f t="shared" si="54"/>
        <v>0</v>
      </c>
      <c r="AH153" s="560">
        <f t="shared" si="54"/>
        <v>0</v>
      </c>
      <c r="AI153" s="560">
        <f t="shared" si="54"/>
        <v>0</v>
      </c>
      <c r="AJ153" s="560">
        <f t="shared" si="54"/>
        <v>0</v>
      </c>
      <c r="AK153" s="560">
        <f t="shared" si="54"/>
        <v>0</v>
      </c>
      <c r="AL153" s="560">
        <f t="shared" si="54"/>
        <v>0</v>
      </c>
      <c r="AM153" s="560">
        <f t="shared" si="54"/>
        <v>0</v>
      </c>
      <c r="AN153" s="560">
        <f t="shared" si="54"/>
        <v>0</v>
      </c>
      <c r="AO153" s="560">
        <f t="shared" si="54"/>
        <v>0</v>
      </c>
      <c r="AP153" s="560">
        <f t="shared" si="54"/>
        <v>0</v>
      </c>
      <c r="AQ153" s="560">
        <f t="shared" si="54"/>
        <v>0</v>
      </c>
    </row>
    <row r="154" spans="1:43">
      <c r="A154" s="560">
        <v>46</v>
      </c>
      <c r="C154" s="560">
        <f t="shared" si="55"/>
        <v>45087</v>
      </c>
      <c r="D154" s="560">
        <f t="shared" si="55"/>
        <v>45088</v>
      </c>
      <c r="E154" s="560">
        <f t="shared" si="55"/>
        <v>45089</v>
      </c>
      <c r="F154" s="560">
        <f t="shared" si="55"/>
        <v>45090</v>
      </c>
      <c r="G154" s="560">
        <f t="shared" si="55"/>
        <v>45091</v>
      </c>
      <c r="H154" s="560">
        <f t="shared" si="55"/>
        <v>45092</v>
      </c>
      <c r="I154" s="560">
        <f t="shared" si="55"/>
        <v>45093</v>
      </c>
      <c r="J154" s="560">
        <f t="shared" si="55"/>
        <v>45094</v>
      </c>
      <c r="K154" s="560">
        <f t="shared" si="55"/>
        <v>0</v>
      </c>
      <c r="L154" s="560">
        <f t="shared" si="55"/>
        <v>0</v>
      </c>
      <c r="M154" s="560">
        <f t="shared" si="55"/>
        <v>0</v>
      </c>
      <c r="N154" s="560">
        <f t="shared" si="55"/>
        <v>0</v>
      </c>
      <c r="O154" s="560">
        <f t="shared" si="55"/>
        <v>0</v>
      </c>
      <c r="P154" s="560">
        <f t="shared" si="55"/>
        <v>0</v>
      </c>
      <c r="Q154" s="560">
        <f t="shared" si="55"/>
        <v>0</v>
      </c>
      <c r="R154" s="560">
        <f t="shared" si="54"/>
        <v>0</v>
      </c>
      <c r="S154" s="560">
        <f t="shared" si="54"/>
        <v>0</v>
      </c>
      <c r="T154" s="560">
        <f t="shared" si="54"/>
        <v>0</v>
      </c>
      <c r="U154" s="560">
        <f t="shared" si="54"/>
        <v>45139</v>
      </c>
      <c r="V154" s="560">
        <f t="shared" si="54"/>
        <v>45140</v>
      </c>
      <c r="W154" s="560">
        <f t="shared" si="54"/>
        <v>45141</v>
      </c>
      <c r="X154" s="560">
        <f t="shared" si="54"/>
        <v>45142</v>
      </c>
      <c r="Y154" s="560">
        <f t="shared" si="54"/>
        <v>45143</v>
      </c>
      <c r="Z154" s="560">
        <f t="shared" si="54"/>
        <v>45144</v>
      </c>
      <c r="AA154" s="560">
        <f t="shared" si="54"/>
        <v>45145</v>
      </c>
      <c r="AB154" s="560">
        <f t="shared" si="54"/>
        <v>0</v>
      </c>
      <c r="AC154" s="560">
        <f t="shared" si="54"/>
        <v>0</v>
      </c>
      <c r="AD154" s="560">
        <f t="shared" si="54"/>
        <v>0</v>
      </c>
      <c r="AE154" s="560">
        <f t="shared" si="54"/>
        <v>0</v>
      </c>
      <c r="AF154" s="560">
        <f t="shared" si="54"/>
        <v>0</v>
      </c>
      <c r="AG154" s="560">
        <f t="shared" si="54"/>
        <v>0</v>
      </c>
      <c r="AH154" s="560">
        <f t="shared" si="54"/>
        <v>0</v>
      </c>
      <c r="AI154" s="560">
        <f t="shared" si="54"/>
        <v>0</v>
      </c>
      <c r="AJ154" s="560">
        <f t="shared" si="54"/>
        <v>0</v>
      </c>
      <c r="AK154" s="560">
        <f t="shared" si="54"/>
        <v>0</v>
      </c>
      <c r="AL154" s="560">
        <f t="shared" si="54"/>
        <v>0</v>
      </c>
      <c r="AM154" s="560">
        <f t="shared" si="54"/>
        <v>0</v>
      </c>
      <c r="AN154" s="560">
        <f t="shared" si="54"/>
        <v>0</v>
      </c>
      <c r="AO154" s="560">
        <f t="shared" si="54"/>
        <v>0</v>
      </c>
      <c r="AP154" s="560">
        <f t="shared" si="54"/>
        <v>0</v>
      </c>
      <c r="AQ154" s="560">
        <f t="shared" si="54"/>
        <v>0</v>
      </c>
    </row>
    <row r="155" spans="1:43">
      <c r="A155" s="560">
        <v>47</v>
      </c>
      <c r="C155" s="560">
        <f t="shared" si="55"/>
        <v>45087</v>
      </c>
      <c r="D155" s="560">
        <f t="shared" si="55"/>
        <v>45088</v>
      </c>
      <c r="E155" s="560">
        <f t="shared" si="55"/>
        <v>45089</v>
      </c>
      <c r="F155" s="560">
        <f t="shared" si="55"/>
        <v>45090</v>
      </c>
      <c r="G155" s="560">
        <f t="shared" si="55"/>
        <v>45091</v>
      </c>
      <c r="H155" s="560">
        <f t="shared" si="55"/>
        <v>45092</v>
      </c>
      <c r="I155" s="560">
        <f t="shared" si="55"/>
        <v>45093</v>
      </c>
      <c r="J155" s="560">
        <f t="shared" si="55"/>
        <v>45094</v>
      </c>
      <c r="K155" s="560">
        <f t="shared" si="55"/>
        <v>0</v>
      </c>
      <c r="L155" s="560">
        <f t="shared" si="55"/>
        <v>0</v>
      </c>
      <c r="M155" s="560">
        <f t="shared" si="55"/>
        <v>0</v>
      </c>
      <c r="N155" s="560">
        <f t="shared" si="55"/>
        <v>0</v>
      </c>
      <c r="O155" s="560">
        <f t="shared" si="55"/>
        <v>0</v>
      </c>
      <c r="P155" s="560">
        <f t="shared" si="55"/>
        <v>0</v>
      </c>
      <c r="Q155" s="560">
        <f t="shared" si="55"/>
        <v>0</v>
      </c>
      <c r="R155" s="560">
        <f t="shared" si="54"/>
        <v>0</v>
      </c>
      <c r="S155" s="560">
        <f t="shared" si="54"/>
        <v>0</v>
      </c>
      <c r="T155" s="560">
        <f t="shared" si="54"/>
        <v>0</v>
      </c>
      <c r="U155" s="560">
        <f t="shared" si="54"/>
        <v>45139</v>
      </c>
      <c r="V155" s="560">
        <f t="shared" si="54"/>
        <v>45140</v>
      </c>
      <c r="W155" s="560">
        <f t="shared" si="54"/>
        <v>45141</v>
      </c>
      <c r="X155" s="560">
        <f t="shared" si="54"/>
        <v>45142</v>
      </c>
      <c r="Y155" s="560">
        <f t="shared" si="54"/>
        <v>45143</v>
      </c>
      <c r="Z155" s="560">
        <f t="shared" si="54"/>
        <v>45144</v>
      </c>
      <c r="AA155" s="560">
        <f t="shared" si="54"/>
        <v>45145</v>
      </c>
      <c r="AB155" s="560">
        <f t="shared" si="54"/>
        <v>0</v>
      </c>
      <c r="AC155" s="560">
        <f t="shared" si="54"/>
        <v>0</v>
      </c>
      <c r="AD155" s="560">
        <f t="shared" si="54"/>
        <v>0</v>
      </c>
      <c r="AE155" s="560">
        <f t="shared" si="54"/>
        <v>0</v>
      </c>
      <c r="AF155" s="560">
        <f t="shared" si="54"/>
        <v>0</v>
      </c>
      <c r="AG155" s="560">
        <f t="shared" si="54"/>
        <v>0</v>
      </c>
      <c r="AH155" s="560">
        <f t="shared" si="54"/>
        <v>0</v>
      </c>
      <c r="AI155" s="560">
        <f t="shared" si="54"/>
        <v>0</v>
      </c>
      <c r="AJ155" s="560">
        <f t="shared" si="54"/>
        <v>0</v>
      </c>
      <c r="AK155" s="560">
        <f t="shared" si="54"/>
        <v>0</v>
      </c>
      <c r="AL155" s="560">
        <f t="shared" si="54"/>
        <v>0</v>
      </c>
      <c r="AM155" s="560">
        <f t="shared" si="54"/>
        <v>0</v>
      </c>
      <c r="AN155" s="560">
        <f t="shared" si="54"/>
        <v>0</v>
      </c>
      <c r="AO155" s="560">
        <f t="shared" si="54"/>
        <v>0</v>
      </c>
      <c r="AP155" s="560">
        <f t="shared" si="54"/>
        <v>0</v>
      </c>
      <c r="AQ155" s="560">
        <f t="shared" si="54"/>
        <v>0</v>
      </c>
    </row>
    <row r="156" spans="1:43">
      <c r="A156" s="560">
        <v>48</v>
      </c>
      <c r="C156" s="560">
        <f t="shared" si="55"/>
        <v>45087</v>
      </c>
      <c r="D156" s="560">
        <f t="shared" si="55"/>
        <v>45088</v>
      </c>
      <c r="E156" s="560">
        <f t="shared" si="55"/>
        <v>45089</v>
      </c>
      <c r="F156" s="560">
        <f t="shared" si="55"/>
        <v>45090</v>
      </c>
      <c r="G156" s="560">
        <f t="shared" si="55"/>
        <v>45091</v>
      </c>
      <c r="H156" s="560">
        <f t="shared" si="55"/>
        <v>45092</v>
      </c>
      <c r="I156" s="560">
        <f t="shared" si="55"/>
        <v>45093</v>
      </c>
      <c r="J156" s="560">
        <f t="shared" si="55"/>
        <v>45094</v>
      </c>
      <c r="K156" s="560">
        <f t="shared" si="55"/>
        <v>0</v>
      </c>
      <c r="L156" s="560">
        <f t="shared" si="55"/>
        <v>0</v>
      </c>
      <c r="M156" s="560">
        <f t="shared" si="55"/>
        <v>0</v>
      </c>
      <c r="N156" s="560">
        <f t="shared" si="55"/>
        <v>0</v>
      </c>
      <c r="O156" s="560">
        <f t="shared" si="55"/>
        <v>0</v>
      </c>
      <c r="P156" s="560">
        <f t="shared" si="55"/>
        <v>0</v>
      </c>
      <c r="Q156" s="560">
        <f t="shared" si="55"/>
        <v>0</v>
      </c>
      <c r="R156" s="560">
        <f t="shared" si="54"/>
        <v>0</v>
      </c>
      <c r="S156" s="560">
        <f t="shared" si="54"/>
        <v>0</v>
      </c>
      <c r="T156" s="560">
        <f t="shared" si="54"/>
        <v>0</v>
      </c>
      <c r="U156" s="560">
        <f t="shared" si="54"/>
        <v>45139</v>
      </c>
      <c r="V156" s="560">
        <f t="shared" si="54"/>
        <v>45140</v>
      </c>
      <c r="W156" s="560">
        <f t="shared" si="54"/>
        <v>45141</v>
      </c>
      <c r="X156" s="560">
        <f t="shared" si="54"/>
        <v>45142</v>
      </c>
      <c r="Y156" s="560">
        <f t="shared" si="54"/>
        <v>45143</v>
      </c>
      <c r="Z156" s="560">
        <f t="shared" si="54"/>
        <v>45144</v>
      </c>
      <c r="AA156" s="560">
        <f t="shared" si="54"/>
        <v>45145</v>
      </c>
      <c r="AB156" s="560">
        <f t="shared" si="54"/>
        <v>0</v>
      </c>
      <c r="AC156" s="560">
        <f t="shared" si="54"/>
        <v>0</v>
      </c>
      <c r="AD156" s="560">
        <f t="shared" si="54"/>
        <v>0</v>
      </c>
      <c r="AE156" s="560">
        <f t="shared" si="54"/>
        <v>0</v>
      </c>
      <c r="AF156" s="560">
        <f t="shared" si="54"/>
        <v>0</v>
      </c>
      <c r="AG156" s="560">
        <f t="shared" si="54"/>
        <v>0</v>
      </c>
      <c r="AH156" s="560">
        <f t="shared" si="54"/>
        <v>0</v>
      </c>
      <c r="AI156" s="560">
        <f t="shared" si="54"/>
        <v>0</v>
      </c>
      <c r="AJ156" s="560">
        <f t="shared" si="54"/>
        <v>0</v>
      </c>
      <c r="AK156" s="560">
        <f t="shared" si="54"/>
        <v>0</v>
      </c>
      <c r="AL156" s="560">
        <f t="shared" si="54"/>
        <v>0</v>
      </c>
      <c r="AM156" s="560">
        <f t="shared" si="54"/>
        <v>0</v>
      </c>
      <c r="AN156" s="560">
        <f t="shared" si="54"/>
        <v>0</v>
      </c>
      <c r="AO156" s="560">
        <f t="shared" si="54"/>
        <v>0</v>
      </c>
      <c r="AP156" s="560">
        <f t="shared" si="54"/>
        <v>0</v>
      </c>
      <c r="AQ156" s="560">
        <f t="shared" si="54"/>
        <v>0</v>
      </c>
    </row>
    <row r="157" spans="1:43">
      <c r="A157" s="560">
        <v>49</v>
      </c>
      <c r="C157" s="560">
        <f t="shared" si="55"/>
        <v>45087</v>
      </c>
      <c r="D157" s="560">
        <f t="shared" si="55"/>
        <v>45088</v>
      </c>
      <c r="E157" s="560">
        <f t="shared" si="55"/>
        <v>45089</v>
      </c>
      <c r="F157" s="560">
        <f t="shared" si="55"/>
        <v>45090</v>
      </c>
      <c r="G157" s="560">
        <f t="shared" si="55"/>
        <v>45091</v>
      </c>
      <c r="H157" s="560">
        <f t="shared" si="55"/>
        <v>45092</v>
      </c>
      <c r="I157" s="560">
        <f t="shared" si="55"/>
        <v>45093</v>
      </c>
      <c r="J157" s="560">
        <f t="shared" si="55"/>
        <v>45094</v>
      </c>
      <c r="K157" s="560">
        <f t="shared" si="55"/>
        <v>0</v>
      </c>
      <c r="L157" s="560">
        <f t="shared" si="55"/>
        <v>0</v>
      </c>
      <c r="M157" s="560">
        <f t="shared" si="55"/>
        <v>0</v>
      </c>
      <c r="N157" s="560">
        <f t="shared" si="55"/>
        <v>0</v>
      </c>
      <c r="O157" s="560">
        <f t="shared" si="55"/>
        <v>0</v>
      </c>
      <c r="P157" s="560">
        <f t="shared" si="55"/>
        <v>0</v>
      </c>
      <c r="Q157" s="560">
        <f t="shared" si="55"/>
        <v>0</v>
      </c>
      <c r="R157" s="560">
        <f t="shared" si="54"/>
        <v>0</v>
      </c>
      <c r="S157" s="560">
        <f t="shared" si="54"/>
        <v>0</v>
      </c>
      <c r="T157" s="560">
        <f t="shared" si="54"/>
        <v>0</v>
      </c>
      <c r="U157" s="560">
        <f t="shared" si="54"/>
        <v>45139</v>
      </c>
      <c r="V157" s="560">
        <f t="shared" si="54"/>
        <v>45140</v>
      </c>
      <c r="W157" s="560">
        <f t="shared" si="54"/>
        <v>45141</v>
      </c>
      <c r="X157" s="560">
        <f t="shared" si="54"/>
        <v>45142</v>
      </c>
      <c r="Y157" s="560">
        <f t="shared" si="54"/>
        <v>45143</v>
      </c>
      <c r="Z157" s="560">
        <f t="shared" si="54"/>
        <v>45144</v>
      </c>
      <c r="AA157" s="560">
        <f t="shared" si="54"/>
        <v>45145</v>
      </c>
      <c r="AB157" s="560">
        <f t="shared" si="54"/>
        <v>0</v>
      </c>
      <c r="AC157" s="560">
        <f t="shared" si="54"/>
        <v>0</v>
      </c>
      <c r="AD157" s="560">
        <f t="shared" si="54"/>
        <v>0</v>
      </c>
      <c r="AE157" s="560">
        <f t="shared" si="54"/>
        <v>0</v>
      </c>
      <c r="AF157" s="560">
        <f t="shared" si="54"/>
        <v>0</v>
      </c>
      <c r="AG157" s="560">
        <f t="shared" si="54"/>
        <v>0</v>
      </c>
      <c r="AH157" s="560">
        <f t="shared" si="54"/>
        <v>0</v>
      </c>
      <c r="AI157" s="560">
        <f t="shared" si="54"/>
        <v>0</v>
      </c>
      <c r="AJ157" s="560">
        <f t="shared" si="54"/>
        <v>0</v>
      </c>
      <c r="AK157" s="560">
        <f t="shared" si="54"/>
        <v>0</v>
      </c>
      <c r="AL157" s="560">
        <f t="shared" si="54"/>
        <v>0</v>
      </c>
      <c r="AM157" s="560">
        <f t="shared" si="54"/>
        <v>0</v>
      </c>
      <c r="AN157" s="560">
        <f t="shared" si="54"/>
        <v>0</v>
      </c>
      <c r="AO157" s="560">
        <f t="shared" si="54"/>
        <v>0</v>
      </c>
      <c r="AP157" s="560">
        <f t="shared" si="54"/>
        <v>0</v>
      </c>
      <c r="AQ157" s="560">
        <f t="shared" si="54"/>
        <v>0</v>
      </c>
    </row>
    <row r="158" spans="1:43">
      <c r="A158" s="560">
        <v>50</v>
      </c>
      <c r="C158" s="560">
        <f t="shared" si="55"/>
        <v>45087</v>
      </c>
      <c r="D158" s="560">
        <f t="shared" si="55"/>
        <v>45088</v>
      </c>
      <c r="E158" s="560">
        <f t="shared" si="55"/>
        <v>45089</v>
      </c>
      <c r="F158" s="560">
        <f t="shared" si="55"/>
        <v>45090</v>
      </c>
      <c r="G158" s="560">
        <f t="shared" si="55"/>
        <v>45091</v>
      </c>
      <c r="H158" s="560">
        <f t="shared" si="55"/>
        <v>45092</v>
      </c>
      <c r="I158" s="560">
        <f t="shared" si="55"/>
        <v>45093</v>
      </c>
      <c r="J158" s="560">
        <f t="shared" si="55"/>
        <v>45094</v>
      </c>
      <c r="K158" s="560">
        <f t="shared" si="55"/>
        <v>0</v>
      </c>
      <c r="L158" s="560">
        <f t="shared" si="55"/>
        <v>0</v>
      </c>
      <c r="M158" s="560">
        <f t="shared" si="55"/>
        <v>0</v>
      </c>
      <c r="N158" s="560">
        <f t="shared" si="55"/>
        <v>0</v>
      </c>
      <c r="O158" s="560">
        <f t="shared" si="55"/>
        <v>0</v>
      </c>
      <c r="P158" s="560">
        <f t="shared" si="55"/>
        <v>0</v>
      </c>
      <c r="Q158" s="560">
        <f t="shared" si="55"/>
        <v>0</v>
      </c>
      <c r="R158" s="560">
        <f t="shared" si="54"/>
        <v>0</v>
      </c>
      <c r="S158" s="560">
        <f t="shared" si="54"/>
        <v>0</v>
      </c>
      <c r="T158" s="560">
        <f t="shared" si="54"/>
        <v>0</v>
      </c>
      <c r="U158" s="560">
        <f t="shared" si="54"/>
        <v>45139</v>
      </c>
      <c r="V158" s="560">
        <f t="shared" si="54"/>
        <v>45140</v>
      </c>
      <c r="W158" s="560">
        <f t="shared" si="54"/>
        <v>45141</v>
      </c>
      <c r="X158" s="560">
        <f t="shared" si="54"/>
        <v>45142</v>
      </c>
      <c r="Y158" s="560">
        <f t="shared" si="54"/>
        <v>45143</v>
      </c>
      <c r="Z158" s="560">
        <f t="shared" si="54"/>
        <v>45144</v>
      </c>
      <c r="AA158" s="560">
        <f t="shared" ref="R158:AQ168" si="56">AA157</f>
        <v>45145</v>
      </c>
      <c r="AB158" s="560">
        <f t="shared" si="56"/>
        <v>0</v>
      </c>
      <c r="AC158" s="560">
        <f t="shared" si="56"/>
        <v>0</v>
      </c>
      <c r="AD158" s="560">
        <f t="shared" si="56"/>
        <v>0</v>
      </c>
      <c r="AE158" s="560">
        <f t="shared" si="56"/>
        <v>0</v>
      </c>
      <c r="AF158" s="560">
        <f t="shared" si="56"/>
        <v>0</v>
      </c>
      <c r="AG158" s="560">
        <f t="shared" si="56"/>
        <v>0</v>
      </c>
      <c r="AH158" s="560">
        <f t="shared" si="56"/>
        <v>0</v>
      </c>
      <c r="AI158" s="560">
        <f t="shared" si="56"/>
        <v>0</v>
      </c>
      <c r="AJ158" s="560">
        <f t="shared" si="56"/>
        <v>0</v>
      </c>
      <c r="AK158" s="560">
        <f t="shared" si="56"/>
        <v>0</v>
      </c>
      <c r="AL158" s="560">
        <f t="shared" si="56"/>
        <v>0</v>
      </c>
      <c r="AM158" s="560">
        <f t="shared" si="56"/>
        <v>0</v>
      </c>
      <c r="AN158" s="560">
        <f t="shared" si="56"/>
        <v>0</v>
      </c>
      <c r="AO158" s="560">
        <f t="shared" si="56"/>
        <v>0</v>
      </c>
      <c r="AP158" s="560">
        <f t="shared" si="56"/>
        <v>0</v>
      </c>
      <c r="AQ158" s="560">
        <f t="shared" si="56"/>
        <v>0</v>
      </c>
    </row>
    <row r="159" spans="1:43">
      <c r="A159" s="560">
        <v>51</v>
      </c>
      <c r="C159" s="560">
        <f t="shared" si="55"/>
        <v>45087</v>
      </c>
      <c r="D159" s="560">
        <f t="shared" si="55"/>
        <v>45088</v>
      </c>
      <c r="E159" s="560">
        <f t="shared" si="55"/>
        <v>45089</v>
      </c>
      <c r="F159" s="560">
        <f t="shared" si="55"/>
        <v>45090</v>
      </c>
      <c r="G159" s="560">
        <f t="shared" si="55"/>
        <v>45091</v>
      </c>
      <c r="H159" s="560">
        <f t="shared" si="55"/>
        <v>45092</v>
      </c>
      <c r="I159" s="560">
        <f t="shared" si="55"/>
        <v>45093</v>
      </c>
      <c r="J159" s="560">
        <f t="shared" si="55"/>
        <v>45094</v>
      </c>
      <c r="K159" s="560">
        <f t="shared" si="55"/>
        <v>0</v>
      </c>
      <c r="L159" s="560">
        <f t="shared" si="55"/>
        <v>0</v>
      </c>
      <c r="M159" s="560">
        <f t="shared" si="55"/>
        <v>0</v>
      </c>
      <c r="N159" s="560">
        <f t="shared" si="55"/>
        <v>0</v>
      </c>
      <c r="O159" s="560">
        <f t="shared" si="55"/>
        <v>0</v>
      </c>
      <c r="P159" s="560">
        <f t="shared" si="55"/>
        <v>0</v>
      </c>
      <c r="Q159" s="560">
        <f t="shared" si="55"/>
        <v>0</v>
      </c>
      <c r="R159" s="560">
        <f t="shared" si="56"/>
        <v>0</v>
      </c>
      <c r="S159" s="560">
        <f t="shared" si="56"/>
        <v>0</v>
      </c>
      <c r="T159" s="560">
        <f t="shared" si="56"/>
        <v>0</v>
      </c>
      <c r="U159" s="560">
        <f t="shared" si="56"/>
        <v>45139</v>
      </c>
      <c r="V159" s="560">
        <f t="shared" si="56"/>
        <v>45140</v>
      </c>
      <c r="W159" s="560">
        <f t="shared" si="56"/>
        <v>45141</v>
      </c>
      <c r="X159" s="560">
        <f t="shared" si="56"/>
        <v>45142</v>
      </c>
      <c r="Y159" s="560">
        <f t="shared" si="56"/>
        <v>45143</v>
      </c>
      <c r="Z159" s="560">
        <f t="shared" si="56"/>
        <v>45144</v>
      </c>
      <c r="AA159" s="560">
        <f t="shared" si="56"/>
        <v>45145</v>
      </c>
      <c r="AB159" s="560">
        <f t="shared" si="56"/>
        <v>0</v>
      </c>
      <c r="AC159" s="560">
        <f t="shared" si="56"/>
        <v>0</v>
      </c>
      <c r="AD159" s="560">
        <f t="shared" si="56"/>
        <v>0</v>
      </c>
      <c r="AE159" s="560">
        <f t="shared" si="56"/>
        <v>0</v>
      </c>
      <c r="AF159" s="560">
        <f t="shared" si="56"/>
        <v>0</v>
      </c>
      <c r="AG159" s="560">
        <f t="shared" si="56"/>
        <v>0</v>
      </c>
      <c r="AH159" s="560">
        <f t="shared" si="56"/>
        <v>0</v>
      </c>
      <c r="AI159" s="560">
        <f t="shared" si="56"/>
        <v>0</v>
      </c>
      <c r="AJ159" s="560">
        <f t="shared" si="56"/>
        <v>0</v>
      </c>
      <c r="AK159" s="560">
        <f t="shared" si="56"/>
        <v>0</v>
      </c>
      <c r="AL159" s="560">
        <f t="shared" si="56"/>
        <v>0</v>
      </c>
      <c r="AM159" s="560">
        <f t="shared" si="56"/>
        <v>0</v>
      </c>
      <c r="AN159" s="560">
        <f t="shared" si="56"/>
        <v>0</v>
      </c>
      <c r="AO159" s="560">
        <f t="shared" si="56"/>
        <v>0</v>
      </c>
      <c r="AP159" s="560">
        <f t="shared" si="56"/>
        <v>0</v>
      </c>
      <c r="AQ159" s="560">
        <f t="shared" si="56"/>
        <v>0</v>
      </c>
    </row>
    <row r="160" spans="1:43">
      <c r="A160" s="560">
        <v>52</v>
      </c>
      <c r="C160" s="560">
        <f t="shared" si="55"/>
        <v>45087</v>
      </c>
      <c r="D160" s="560">
        <f t="shared" si="55"/>
        <v>45088</v>
      </c>
      <c r="E160" s="560">
        <f t="shared" si="55"/>
        <v>45089</v>
      </c>
      <c r="F160" s="560">
        <f t="shared" si="55"/>
        <v>45090</v>
      </c>
      <c r="G160" s="560">
        <f t="shared" si="55"/>
        <v>45091</v>
      </c>
      <c r="H160" s="560">
        <f t="shared" si="55"/>
        <v>45092</v>
      </c>
      <c r="I160" s="560">
        <f t="shared" si="55"/>
        <v>45093</v>
      </c>
      <c r="J160" s="560">
        <f t="shared" si="55"/>
        <v>45094</v>
      </c>
      <c r="K160" s="560">
        <f t="shared" si="55"/>
        <v>0</v>
      </c>
      <c r="L160" s="560">
        <f t="shared" si="55"/>
        <v>0</v>
      </c>
      <c r="M160" s="560">
        <f t="shared" si="55"/>
        <v>0</v>
      </c>
      <c r="N160" s="560">
        <f t="shared" si="55"/>
        <v>0</v>
      </c>
      <c r="O160" s="560">
        <f t="shared" si="55"/>
        <v>0</v>
      </c>
      <c r="P160" s="560">
        <f t="shared" si="55"/>
        <v>0</v>
      </c>
      <c r="Q160" s="560">
        <f t="shared" si="55"/>
        <v>0</v>
      </c>
      <c r="R160" s="560">
        <f t="shared" si="56"/>
        <v>0</v>
      </c>
      <c r="S160" s="560">
        <f t="shared" si="56"/>
        <v>0</v>
      </c>
      <c r="T160" s="560">
        <f t="shared" si="56"/>
        <v>0</v>
      </c>
      <c r="U160" s="560">
        <f t="shared" si="56"/>
        <v>45139</v>
      </c>
      <c r="V160" s="560">
        <f t="shared" si="56"/>
        <v>45140</v>
      </c>
      <c r="W160" s="560">
        <f t="shared" si="56"/>
        <v>45141</v>
      </c>
      <c r="X160" s="560">
        <f t="shared" si="56"/>
        <v>45142</v>
      </c>
      <c r="Y160" s="560">
        <f t="shared" si="56"/>
        <v>45143</v>
      </c>
      <c r="Z160" s="560">
        <f t="shared" si="56"/>
        <v>45144</v>
      </c>
      <c r="AA160" s="560">
        <f t="shared" si="56"/>
        <v>45145</v>
      </c>
      <c r="AB160" s="560">
        <f t="shared" si="56"/>
        <v>0</v>
      </c>
      <c r="AC160" s="560">
        <f t="shared" si="56"/>
        <v>0</v>
      </c>
      <c r="AD160" s="560">
        <f t="shared" si="56"/>
        <v>0</v>
      </c>
      <c r="AE160" s="560">
        <f t="shared" si="56"/>
        <v>0</v>
      </c>
      <c r="AF160" s="560">
        <f t="shared" si="56"/>
        <v>0</v>
      </c>
      <c r="AG160" s="560">
        <f t="shared" si="56"/>
        <v>0</v>
      </c>
      <c r="AH160" s="560">
        <f t="shared" si="56"/>
        <v>0</v>
      </c>
      <c r="AI160" s="560">
        <f t="shared" si="56"/>
        <v>0</v>
      </c>
      <c r="AJ160" s="560">
        <f t="shared" si="56"/>
        <v>0</v>
      </c>
      <c r="AK160" s="560">
        <f t="shared" si="56"/>
        <v>0</v>
      </c>
      <c r="AL160" s="560">
        <f t="shared" si="56"/>
        <v>0</v>
      </c>
      <c r="AM160" s="560">
        <f t="shared" si="56"/>
        <v>0</v>
      </c>
      <c r="AN160" s="560">
        <f t="shared" si="56"/>
        <v>0</v>
      </c>
      <c r="AO160" s="560">
        <f t="shared" si="56"/>
        <v>0</v>
      </c>
      <c r="AP160" s="560">
        <f t="shared" si="56"/>
        <v>0</v>
      </c>
      <c r="AQ160" s="560">
        <f t="shared" si="56"/>
        <v>0</v>
      </c>
    </row>
    <row r="161" spans="1:43">
      <c r="A161" s="560">
        <v>53</v>
      </c>
      <c r="C161" s="560">
        <f t="shared" si="55"/>
        <v>45087</v>
      </c>
      <c r="D161" s="560">
        <f t="shared" si="55"/>
        <v>45088</v>
      </c>
      <c r="E161" s="560">
        <f t="shared" si="55"/>
        <v>45089</v>
      </c>
      <c r="F161" s="560">
        <f t="shared" si="55"/>
        <v>45090</v>
      </c>
      <c r="G161" s="560">
        <f t="shared" si="55"/>
        <v>45091</v>
      </c>
      <c r="H161" s="560">
        <f t="shared" si="55"/>
        <v>45092</v>
      </c>
      <c r="I161" s="560">
        <f t="shared" si="55"/>
        <v>45093</v>
      </c>
      <c r="J161" s="560">
        <f t="shared" si="55"/>
        <v>45094</v>
      </c>
      <c r="K161" s="560">
        <f t="shared" si="55"/>
        <v>0</v>
      </c>
      <c r="L161" s="560">
        <f t="shared" si="55"/>
        <v>0</v>
      </c>
      <c r="M161" s="560">
        <f t="shared" si="55"/>
        <v>0</v>
      </c>
      <c r="N161" s="560">
        <f t="shared" si="55"/>
        <v>0</v>
      </c>
      <c r="O161" s="560">
        <f t="shared" si="55"/>
        <v>0</v>
      </c>
      <c r="P161" s="560">
        <f t="shared" si="55"/>
        <v>0</v>
      </c>
      <c r="Q161" s="560">
        <f t="shared" si="55"/>
        <v>0</v>
      </c>
      <c r="R161" s="560">
        <f t="shared" si="56"/>
        <v>0</v>
      </c>
      <c r="S161" s="560">
        <f t="shared" si="56"/>
        <v>0</v>
      </c>
      <c r="T161" s="560">
        <f t="shared" si="56"/>
        <v>0</v>
      </c>
      <c r="U161" s="560">
        <f t="shared" si="56"/>
        <v>45139</v>
      </c>
      <c r="V161" s="560">
        <f t="shared" si="56"/>
        <v>45140</v>
      </c>
      <c r="W161" s="560">
        <f t="shared" si="56"/>
        <v>45141</v>
      </c>
      <c r="X161" s="560">
        <f t="shared" si="56"/>
        <v>45142</v>
      </c>
      <c r="Y161" s="560">
        <f t="shared" si="56"/>
        <v>45143</v>
      </c>
      <c r="Z161" s="560">
        <f t="shared" si="56"/>
        <v>45144</v>
      </c>
      <c r="AA161" s="560">
        <f t="shared" si="56"/>
        <v>45145</v>
      </c>
      <c r="AB161" s="560">
        <f t="shared" si="56"/>
        <v>0</v>
      </c>
      <c r="AC161" s="560">
        <f t="shared" si="56"/>
        <v>0</v>
      </c>
      <c r="AD161" s="560">
        <f t="shared" si="56"/>
        <v>0</v>
      </c>
      <c r="AE161" s="560">
        <f t="shared" si="56"/>
        <v>0</v>
      </c>
      <c r="AF161" s="560">
        <f t="shared" si="56"/>
        <v>0</v>
      </c>
      <c r="AG161" s="560">
        <f t="shared" si="56"/>
        <v>0</v>
      </c>
      <c r="AH161" s="560">
        <f t="shared" si="56"/>
        <v>0</v>
      </c>
      <c r="AI161" s="560">
        <f t="shared" si="56"/>
        <v>0</v>
      </c>
      <c r="AJ161" s="560">
        <f t="shared" si="56"/>
        <v>0</v>
      </c>
      <c r="AK161" s="560">
        <f t="shared" si="56"/>
        <v>0</v>
      </c>
      <c r="AL161" s="560">
        <f t="shared" si="56"/>
        <v>0</v>
      </c>
      <c r="AM161" s="560">
        <f t="shared" si="56"/>
        <v>0</v>
      </c>
      <c r="AN161" s="560">
        <f t="shared" si="56"/>
        <v>0</v>
      </c>
      <c r="AO161" s="560">
        <f t="shared" si="56"/>
        <v>0</v>
      </c>
      <c r="AP161" s="560">
        <f t="shared" si="56"/>
        <v>0</v>
      </c>
      <c r="AQ161" s="560">
        <f t="shared" si="56"/>
        <v>0</v>
      </c>
    </row>
    <row r="162" spans="1:43">
      <c r="A162" s="560">
        <v>54</v>
      </c>
      <c r="C162" s="560">
        <f t="shared" si="55"/>
        <v>45087</v>
      </c>
      <c r="D162" s="560">
        <f t="shared" si="55"/>
        <v>45088</v>
      </c>
      <c r="E162" s="560">
        <f t="shared" si="55"/>
        <v>45089</v>
      </c>
      <c r="F162" s="560">
        <f t="shared" si="55"/>
        <v>45090</v>
      </c>
      <c r="G162" s="560">
        <f t="shared" si="55"/>
        <v>45091</v>
      </c>
      <c r="H162" s="560">
        <f t="shared" si="55"/>
        <v>45092</v>
      </c>
      <c r="I162" s="560">
        <f t="shared" si="55"/>
        <v>45093</v>
      </c>
      <c r="J162" s="560">
        <f t="shared" si="55"/>
        <v>45094</v>
      </c>
      <c r="K162" s="560">
        <f t="shared" si="55"/>
        <v>0</v>
      </c>
      <c r="L162" s="560">
        <f t="shared" si="55"/>
        <v>0</v>
      </c>
      <c r="M162" s="560">
        <f t="shared" si="55"/>
        <v>0</v>
      </c>
      <c r="N162" s="560">
        <f t="shared" si="55"/>
        <v>0</v>
      </c>
      <c r="O162" s="560">
        <f t="shared" si="55"/>
        <v>0</v>
      </c>
      <c r="P162" s="560">
        <f t="shared" si="55"/>
        <v>0</v>
      </c>
      <c r="Q162" s="560">
        <f t="shared" si="55"/>
        <v>0</v>
      </c>
      <c r="R162" s="560">
        <f t="shared" si="55"/>
        <v>0</v>
      </c>
      <c r="S162" s="560">
        <f t="shared" si="56"/>
        <v>0</v>
      </c>
      <c r="T162" s="560">
        <f t="shared" si="56"/>
        <v>0</v>
      </c>
      <c r="U162" s="560">
        <f t="shared" si="56"/>
        <v>45139</v>
      </c>
      <c r="V162" s="560">
        <f t="shared" si="56"/>
        <v>45140</v>
      </c>
      <c r="W162" s="560">
        <f t="shared" si="56"/>
        <v>45141</v>
      </c>
      <c r="X162" s="560">
        <f t="shared" si="56"/>
        <v>45142</v>
      </c>
      <c r="Y162" s="560">
        <f t="shared" si="56"/>
        <v>45143</v>
      </c>
      <c r="Z162" s="560">
        <f t="shared" si="56"/>
        <v>45144</v>
      </c>
      <c r="AA162" s="560">
        <f t="shared" si="56"/>
        <v>45145</v>
      </c>
      <c r="AB162" s="560">
        <f t="shared" si="56"/>
        <v>0</v>
      </c>
      <c r="AC162" s="560">
        <f t="shared" si="56"/>
        <v>0</v>
      </c>
      <c r="AD162" s="560">
        <f t="shared" si="56"/>
        <v>0</v>
      </c>
      <c r="AE162" s="560">
        <f t="shared" si="56"/>
        <v>0</v>
      </c>
      <c r="AF162" s="560">
        <f t="shared" si="56"/>
        <v>0</v>
      </c>
      <c r="AG162" s="560">
        <f t="shared" si="56"/>
        <v>0</v>
      </c>
      <c r="AH162" s="560">
        <f t="shared" si="56"/>
        <v>0</v>
      </c>
      <c r="AI162" s="560">
        <f t="shared" si="56"/>
        <v>0</v>
      </c>
      <c r="AJ162" s="560">
        <f t="shared" si="56"/>
        <v>0</v>
      </c>
      <c r="AK162" s="560">
        <f t="shared" si="56"/>
        <v>0</v>
      </c>
      <c r="AL162" s="560">
        <f t="shared" si="56"/>
        <v>0</v>
      </c>
      <c r="AM162" s="560">
        <f t="shared" si="56"/>
        <v>0</v>
      </c>
      <c r="AN162" s="560">
        <f t="shared" si="56"/>
        <v>0</v>
      </c>
      <c r="AO162" s="560">
        <f t="shared" si="56"/>
        <v>0</v>
      </c>
      <c r="AP162" s="560">
        <f t="shared" si="56"/>
        <v>0</v>
      </c>
      <c r="AQ162" s="560">
        <f t="shared" si="56"/>
        <v>0</v>
      </c>
    </row>
    <row r="163" spans="1:43">
      <c r="A163" s="560">
        <v>55</v>
      </c>
      <c r="C163" s="560">
        <f t="shared" si="55"/>
        <v>45087</v>
      </c>
      <c r="D163" s="560">
        <f t="shared" si="55"/>
        <v>45088</v>
      </c>
      <c r="E163" s="560">
        <f t="shared" si="55"/>
        <v>45089</v>
      </c>
      <c r="F163" s="560">
        <f t="shared" si="55"/>
        <v>45090</v>
      </c>
      <c r="G163" s="560">
        <f t="shared" si="55"/>
        <v>45091</v>
      </c>
      <c r="H163" s="560">
        <f t="shared" si="55"/>
        <v>45092</v>
      </c>
      <c r="I163" s="560">
        <f t="shared" si="55"/>
        <v>45093</v>
      </c>
      <c r="J163" s="560">
        <f t="shared" si="55"/>
        <v>45094</v>
      </c>
      <c r="K163" s="560">
        <f t="shared" si="55"/>
        <v>0</v>
      </c>
      <c r="L163" s="560">
        <f t="shared" si="55"/>
        <v>0</v>
      </c>
      <c r="M163" s="560">
        <f t="shared" si="55"/>
        <v>0</v>
      </c>
      <c r="N163" s="560">
        <f t="shared" si="55"/>
        <v>0</v>
      </c>
      <c r="O163" s="560">
        <f t="shared" si="55"/>
        <v>0</v>
      </c>
      <c r="P163" s="560">
        <f t="shared" si="55"/>
        <v>0</v>
      </c>
      <c r="Q163" s="560">
        <f t="shared" si="55"/>
        <v>0</v>
      </c>
      <c r="R163" s="560">
        <f t="shared" si="55"/>
        <v>0</v>
      </c>
      <c r="S163" s="560">
        <f t="shared" si="56"/>
        <v>0</v>
      </c>
      <c r="T163" s="560">
        <f t="shared" si="56"/>
        <v>0</v>
      </c>
      <c r="U163" s="560">
        <f t="shared" si="56"/>
        <v>45139</v>
      </c>
      <c r="V163" s="560">
        <f t="shared" si="56"/>
        <v>45140</v>
      </c>
      <c r="W163" s="560">
        <f t="shared" si="56"/>
        <v>45141</v>
      </c>
      <c r="X163" s="560">
        <f t="shared" si="56"/>
        <v>45142</v>
      </c>
      <c r="Y163" s="560">
        <f t="shared" si="56"/>
        <v>45143</v>
      </c>
      <c r="Z163" s="560">
        <f t="shared" si="56"/>
        <v>45144</v>
      </c>
      <c r="AA163" s="560">
        <f t="shared" si="56"/>
        <v>45145</v>
      </c>
      <c r="AB163" s="560">
        <f t="shared" si="56"/>
        <v>0</v>
      </c>
      <c r="AC163" s="560">
        <f t="shared" si="56"/>
        <v>0</v>
      </c>
      <c r="AD163" s="560">
        <f t="shared" si="56"/>
        <v>0</v>
      </c>
      <c r="AE163" s="560">
        <f t="shared" si="56"/>
        <v>0</v>
      </c>
      <c r="AF163" s="560">
        <f t="shared" si="56"/>
        <v>0</v>
      </c>
      <c r="AG163" s="560">
        <f t="shared" si="56"/>
        <v>0</v>
      </c>
      <c r="AH163" s="560">
        <f t="shared" si="56"/>
        <v>0</v>
      </c>
      <c r="AI163" s="560">
        <f t="shared" si="56"/>
        <v>0</v>
      </c>
      <c r="AJ163" s="560">
        <f t="shared" si="56"/>
        <v>0</v>
      </c>
      <c r="AK163" s="560">
        <f t="shared" si="56"/>
        <v>0</v>
      </c>
      <c r="AL163" s="560">
        <f t="shared" si="56"/>
        <v>0</v>
      </c>
      <c r="AM163" s="560">
        <f t="shared" si="56"/>
        <v>0</v>
      </c>
      <c r="AN163" s="560">
        <f t="shared" si="56"/>
        <v>0</v>
      </c>
      <c r="AO163" s="560">
        <f t="shared" si="56"/>
        <v>0</v>
      </c>
      <c r="AP163" s="560">
        <f t="shared" si="56"/>
        <v>0</v>
      </c>
      <c r="AQ163" s="560">
        <f t="shared" si="56"/>
        <v>0</v>
      </c>
    </row>
    <row r="164" spans="1:43">
      <c r="A164" s="560">
        <v>56</v>
      </c>
      <c r="C164" s="560">
        <f t="shared" si="55"/>
        <v>45087</v>
      </c>
      <c r="D164" s="560">
        <f t="shared" si="55"/>
        <v>45088</v>
      </c>
      <c r="E164" s="560">
        <f t="shared" si="55"/>
        <v>45089</v>
      </c>
      <c r="F164" s="560">
        <f t="shared" si="55"/>
        <v>45090</v>
      </c>
      <c r="G164" s="560">
        <f t="shared" si="55"/>
        <v>45091</v>
      </c>
      <c r="H164" s="560">
        <f t="shared" si="55"/>
        <v>45092</v>
      </c>
      <c r="I164" s="560">
        <f t="shared" si="55"/>
        <v>45093</v>
      </c>
      <c r="J164" s="560">
        <f t="shared" si="55"/>
        <v>45094</v>
      </c>
      <c r="K164" s="560">
        <f t="shared" si="55"/>
        <v>0</v>
      </c>
      <c r="L164" s="560">
        <f t="shared" si="55"/>
        <v>0</v>
      </c>
      <c r="M164" s="560">
        <f t="shared" si="55"/>
        <v>0</v>
      </c>
      <c r="N164" s="560">
        <f t="shared" si="55"/>
        <v>0</v>
      </c>
      <c r="O164" s="560">
        <f t="shared" si="55"/>
        <v>0</v>
      </c>
      <c r="P164" s="560">
        <f t="shared" si="55"/>
        <v>0</v>
      </c>
      <c r="Q164" s="560">
        <f t="shared" si="55"/>
        <v>0</v>
      </c>
      <c r="R164" s="560">
        <f t="shared" si="55"/>
        <v>0</v>
      </c>
      <c r="S164" s="560">
        <f t="shared" si="56"/>
        <v>0</v>
      </c>
      <c r="T164" s="560">
        <f t="shared" si="56"/>
        <v>0</v>
      </c>
      <c r="U164" s="560">
        <f t="shared" si="56"/>
        <v>45139</v>
      </c>
      <c r="V164" s="560">
        <f t="shared" si="56"/>
        <v>45140</v>
      </c>
      <c r="W164" s="560">
        <f t="shared" si="56"/>
        <v>45141</v>
      </c>
      <c r="X164" s="560">
        <f t="shared" si="56"/>
        <v>45142</v>
      </c>
      <c r="Y164" s="560">
        <f t="shared" si="56"/>
        <v>45143</v>
      </c>
      <c r="Z164" s="560">
        <f t="shared" si="56"/>
        <v>45144</v>
      </c>
      <c r="AA164" s="560">
        <f t="shared" si="56"/>
        <v>45145</v>
      </c>
      <c r="AB164" s="560">
        <f t="shared" si="56"/>
        <v>0</v>
      </c>
      <c r="AC164" s="560">
        <f t="shared" si="56"/>
        <v>0</v>
      </c>
      <c r="AD164" s="560">
        <f t="shared" si="56"/>
        <v>0</v>
      </c>
      <c r="AE164" s="560">
        <f t="shared" si="56"/>
        <v>0</v>
      </c>
      <c r="AF164" s="560">
        <f t="shared" si="56"/>
        <v>0</v>
      </c>
      <c r="AG164" s="560">
        <f t="shared" si="56"/>
        <v>0</v>
      </c>
      <c r="AH164" s="560">
        <f t="shared" si="56"/>
        <v>0</v>
      </c>
      <c r="AI164" s="560">
        <f t="shared" si="56"/>
        <v>0</v>
      </c>
      <c r="AJ164" s="560">
        <f t="shared" si="56"/>
        <v>0</v>
      </c>
      <c r="AK164" s="560">
        <f t="shared" si="56"/>
        <v>0</v>
      </c>
      <c r="AL164" s="560">
        <f t="shared" si="56"/>
        <v>0</v>
      </c>
      <c r="AM164" s="560">
        <f t="shared" si="56"/>
        <v>0</v>
      </c>
      <c r="AN164" s="560">
        <f t="shared" si="56"/>
        <v>0</v>
      </c>
      <c r="AO164" s="560">
        <f t="shared" si="56"/>
        <v>0</v>
      </c>
      <c r="AP164" s="560">
        <f t="shared" si="56"/>
        <v>0</v>
      </c>
      <c r="AQ164" s="560">
        <f t="shared" si="56"/>
        <v>0</v>
      </c>
    </row>
    <row r="165" spans="1:43">
      <c r="A165" s="560">
        <v>57</v>
      </c>
      <c r="C165" s="560">
        <f t="shared" si="55"/>
        <v>45087</v>
      </c>
      <c r="D165" s="560">
        <f t="shared" si="55"/>
        <v>45088</v>
      </c>
      <c r="E165" s="560">
        <f t="shared" si="55"/>
        <v>45089</v>
      </c>
      <c r="F165" s="560">
        <f t="shared" si="55"/>
        <v>45090</v>
      </c>
      <c r="G165" s="560">
        <f t="shared" si="55"/>
        <v>45091</v>
      </c>
      <c r="H165" s="560">
        <f t="shared" si="55"/>
        <v>45092</v>
      </c>
      <c r="I165" s="560">
        <f t="shared" si="55"/>
        <v>45093</v>
      </c>
      <c r="J165" s="560">
        <f t="shared" si="55"/>
        <v>45094</v>
      </c>
      <c r="K165" s="560">
        <f t="shared" si="55"/>
        <v>0</v>
      </c>
      <c r="L165" s="560">
        <f t="shared" si="55"/>
        <v>0</v>
      </c>
      <c r="M165" s="560">
        <f t="shared" si="55"/>
        <v>0</v>
      </c>
      <c r="N165" s="560">
        <f t="shared" si="55"/>
        <v>0</v>
      </c>
      <c r="O165" s="560">
        <f t="shared" si="55"/>
        <v>0</v>
      </c>
      <c r="P165" s="560">
        <f t="shared" si="55"/>
        <v>0</v>
      </c>
      <c r="Q165" s="560">
        <f t="shared" si="55"/>
        <v>0</v>
      </c>
      <c r="R165" s="560">
        <f t="shared" si="55"/>
        <v>0</v>
      </c>
      <c r="S165" s="560">
        <f t="shared" si="56"/>
        <v>0</v>
      </c>
      <c r="T165" s="560">
        <f t="shared" si="56"/>
        <v>0</v>
      </c>
      <c r="U165" s="560">
        <f t="shared" si="56"/>
        <v>45139</v>
      </c>
      <c r="V165" s="560">
        <f t="shared" si="56"/>
        <v>45140</v>
      </c>
      <c r="W165" s="560">
        <f t="shared" si="56"/>
        <v>45141</v>
      </c>
      <c r="X165" s="560">
        <f t="shared" si="56"/>
        <v>45142</v>
      </c>
      <c r="Y165" s="560">
        <f t="shared" si="56"/>
        <v>45143</v>
      </c>
      <c r="Z165" s="560">
        <f t="shared" si="56"/>
        <v>45144</v>
      </c>
      <c r="AA165" s="560">
        <f t="shared" si="56"/>
        <v>45145</v>
      </c>
      <c r="AB165" s="560">
        <f t="shared" si="56"/>
        <v>0</v>
      </c>
      <c r="AC165" s="560">
        <f t="shared" si="56"/>
        <v>0</v>
      </c>
      <c r="AD165" s="560">
        <f t="shared" si="56"/>
        <v>0</v>
      </c>
      <c r="AE165" s="560">
        <f t="shared" si="56"/>
        <v>0</v>
      </c>
      <c r="AF165" s="560">
        <f t="shared" si="56"/>
        <v>0</v>
      </c>
      <c r="AG165" s="560">
        <f t="shared" si="56"/>
        <v>0</v>
      </c>
      <c r="AH165" s="560">
        <f t="shared" si="56"/>
        <v>0</v>
      </c>
      <c r="AI165" s="560">
        <f t="shared" si="56"/>
        <v>0</v>
      </c>
      <c r="AJ165" s="560">
        <f t="shared" si="56"/>
        <v>0</v>
      </c>
      <c r="AK165" s="560">
        <f t="shared" si="56"/>
        <v>0</v>
      </c>
      <c r="AL165" s="560">
        <f t="shared" si="56"/>
        <v>0</v>
      </c>
      <c r="AM165" s="560">
        <f t="shared" si="56"/>
        <v>0</v>
      </c>
      <c r="AN165" s="560">
        <f t="shared" si="56"/>
        <v>0</v>
      </c>
      <c r="AO165" s="560">
        <f t="shared" si="56"/>
        <v>0</v>
      </c>
      <c r="AP165" s="560">
        <f t="shared" si="56"/>
        <v>0</v>
      </c>
      <c r="AQ165" s="560">
        <f t="shared" si="56"/>
        <v>0</v>
      </c>
    </row>
    <row r="166" spans="1:43">
      <c r="A166" s="560">
        <v>58</v>
      </c>
      <c r="C166" s="560">
        <f t="shared" si="55"/>
        <v>45087</v>
      </c>
      <c r="D166" s="560">
        <f t="shared" si="55"/>
        <v>45088</v>
      </c>
      <c r="E166" s="560">
        <f t="shared" si="55"/>
        <v>45089</v>
      </c>
      <c r="F166" s="560">
        <f t="shared" si="55"/>
        <v>45090</v>
      </c>
      <c r="G166" s="560">
        <f t="shared" si="55"/>
        <v>45091</v>
      </c>
      <c r="H166" s="560">
        <f t="shared" si="55"/>
        <v>45092</v>
      </c>
      <c r="I166" s="560">
        <f t="shared" si="55"/>
        <v>45093</v>
      </c>
      <c r="J166" s="560">
        <f t="shared" si="55"/>
        <v>45094</v>
      </c>
      <c r="K166" s="560">
        <f t="shared" si="55"/>
        <v>0</v>
      </c>
      <c r="L166" s="560">
        <f t="shared" si="55"/>
        <v>0</v>
      </c>
      <c r="M166" s="560">
        <f t="shared" si="55"/>
        <v>0</v>
      </c>
      <c r="N166" s="560">
        <f t="shared" si="55"/>
        <v>0</v>
      </c>
      <c r="O166" s="560">
        <f t="shared" si="55"/>
        <v>0</v>
      </c>
      <c r="P166" s="560">
        <f t="shared" si="55"/>
        <v>0</v>
      </c>
      <c r="Q166" s="560">
        <f t="shared" si="55"/>
        <v>0</v>
      </c>
      <c r="R166" s="560">
        <f t="shared" si="55"/>
        <v>0</v>
      </c>
      <c r="S166" s="560">
        <f t="shared" si="56"/>
        <v>0</v>
      </c>
      <c r="T166" s="560">
        <f t="shared" si="56"/>
        <v>0</v>
      </c>
      <c r="U166" s="560">
        <f t="shared" si="56"/>
        <v>45139</v>
      </c>
      <c r="V166" s="560">
        <f t="shared" si="56"/>
        <v>45140</v>
      </c>
      <c r="W166" s="560">
        <f t="shared" si="56"/>
        <v>45141</v>
      </c>
      <c r="X166" s="560">
        <f t="shared" si="56"/>
        <v>45142</v>
      </c>
      <c r="Y166" s="560">
        <f t="shared" si="56"/>
        <v>45143</v>
      </c>
      <c r="Z166" s="560">
        <f t="shared" si="56"/>
        <v>45144</v>
      </c>
      <c r="AA166" s="560">
        <f t="shared" si="56"/>
        <v>45145</v>
      </c>
      <c r="AB166" s="560">
        <f t="shared" si="56"/>
        <v>0</v>
      </c>
      <c r="AC166" s="560">
        <f t="shared" si="56"/>
        <v>0</v>
      </c>
      <c r="AD166" s="560">
        <f t="shared" si="56"/>
        <v>0</v>
      </c>
      <c r="AE166" s="560">
        <f t="shared" si="56"/>
        <v>0</v>
      </c>
      <c r="AF166" s="560">
        <f t="shared" si="56"/>
        <v>0</v>
      </c>
      <c r="AG166" s="560">
        <f t="shared" si="56"/>
        <v>0</v>
      </c>
      <c r="AH166" s="560">
        <f t="shared" si="56"/>
        <v>0</v>
      </c>
      <c r="AI166" s="560">
        <f t="shared" si="56"/>
        <v>0</v>
      </c>
      <c r="AJ166" s="560">
        <f t="shared" si="56"/>
        <v>0</v>
      </c>
      <c r="AK166" s="560">
        <f t="shared" si="56"/>
        <v>0</v>
      </c>
      <c r="AL166" s="560">
        <f t="shared" si="56"/>
        <v>0</v>
      </c>
      <c r="AM166" s="560">
        <f t="shared" si="56"/>
        <v>0</v>
      </c>
      <c r="AN166" s="560">
        <f t="shared" si="56"/>
        <v>0</v>
      </c>
      <c r="AO166" s="560">
        <f t="shared" si="56"/>
        <v>0</v>
      </c>
      <c r="AP166" s="560">
        <f t="shared" si="56"/>
        <v>0</v>
      </c>
      <c r="AQ166" s="560">
        <f t="shared" si="56"/>
        <v>0</v>
      </c>
    </row>
    <row r="167" spans="1:43">
      <c r="A167" s="560">
        <v>59</v>
      </c>
      <c r="C167" s="560">
        <f t="shared" si="55"/>
        <v>45087</v>
      </c>
      <c r="D167" s="560">
        <f t="shared" si="55"/>
        <v>45088</v>
      </c>
      <c r="E167" s="560">
        <f t="shared" si="55"/>
        <v>45089</v>
      </c>
      <c r="F167" s="560">
        <f t="shared" si="55"/>
        <v>45090</v>
      </c>
      <c r="G167" s="560">
        <f t="shared" si="55"/>
        <v>45091</v>
      </c>
      <c r="H167" s="560">
        <f t="shared" si="55"/>
        <v>45092</v>
      </c>
      <c r="I167" s="560">
        <f t="shared" si="55"/>
        <v>45093</v>
      </c>
      <c r="J167" s="560">
        <f t="shared" si="55"/>
        <v>45094</v>
      </c>
      <c r="K167" s="560">
        <f t="shared" si="55"/>
        <v>0</v>
      </c>
      <c r="L167" s="560">
        <f t="shared" si="55"/>
        <v>0</v>
      </c>
      <c r="M167" s="560">
        <f t="shared" si="55"/>
        <v>0</v>
      </c>
      <c r="N167" s="560">
        <f t="shared" si="55"/>
        <v>0</v>
      </c>
      <c r="O167" s="560">
        <f t="shared" si="55"/>
        <v>0</v>
      </c>
      <c r="P167" s="560">
        <f t="shared" si="55"/>
        <v>0</v>
      </c>
      <c r="Q167" s="560">
        <f t="shared" si="55"/>
        <v>0</v>
      </c>
      <c r="R167" s="560">
        <f t="shared" si="55"/>
        <v>0</v>
      </c>
      <c r="S167" s="560">
        <f t="shared" si="56"/>
        <v>0</v>
      </c>
      <c r="T167" s="560">
        <f t="shared" si="56"/>
        <v>0</v>
      </c>
      <c r="U167" s="560">
        <f t="shared" si="56"/>
        <v>45139</v>
      </c>
      <c r="V167" s="560">
        <f t="shared" si="56"/>
        <v>45140</v>
      </c>
      <c r="W167" s="560">
        <f t="shared" si="56"/>
        <v>45141</v>
      </c>
      <c r="X167" s="560">
        <f t="shared" si="56"/>
        <v>45142</v>
      </c>
      <c r="Y167" s="560">
        <f t="shared" si="56"/>
        <v>45143</v>
      </c>
      <c r="Z167" s="560">
        <f t="shared" si="56"/>
        <v>45144</v>
      </c>
      <c r="AA167" s="560">
        <f t="shared" si="56"/>
        <v>45145</v>
      </c>
      <c r="AB167" s="560">
        <f t="shared" si="56"/>
        <v>0</v>
      </c>
      <c r="AC167" s="560">
        <f t="shared" si="56"/>
        <v>0</v>
      </c>
      <c r="AD167" s="560">
        <f t="shared" si="56"/>
        <v>0</v>
      </c>
      <c r="AE167" s="560">
        <f t="shared" si="56"/>
        <v>0</v>
      </c>
      <c r="AF167" s="560">
        <f t="shared" si="56"/>
        <v>0</v>
      </c>
      <c r="AG167" s="560">
        <f t="shared" si="56"/>
        <v>0</v>
      </c>
      <c r="AH167" s="560">
        <f t="shared" si="56"/>
        <v>0</v>
      </c>
      <c r="AI167" s="560">
        <f t="shared" si="56"/>
        <v>0</v>
      </c>
      <c r="AJ167" s="560">
        <f t="shared" si="56"/>
        <v>0</v>
      </c>
      <c r="AK167" s="560">
        <f t="shared" si="56"/>
        <v>0</v>
      </c>
      <c r="AL167" s="560">
        <f t="shared" si="56"/>
        <v>0</v>
      </c>
      <c r="AM167" s="560">
        <f t="shared" si="56"/>
        <v>0</v>
      </c>
      <c r="AN167" s="560">
        <f t="shared" si="56"/>
        <v>0</v>
      </c>
      <c r="AO167" s="560">
        <f t="shared" si="56"/>
        <v>0</v>
      </c>
      <c r="AP167" s="560">
        <f t="shared" si="56"/>
        <v>0</v>
      </c>
      <c r="AQ167" s="560">
        <f t="shared" si="56"/>
        <v>0</v>
      </c>
    </row>
    <row r="168" spans="1:43">
      <c r="A168" s="560">
        <v>60</v>
      </c>
      <c r="C168" s="560">
        <f t="shared" si="55"/>
        <v>45087</v>
      </c>
      <c r="D168" s="560">
        <f t="shared" si="55"/>
        <v>45088</v>
      </c>
      <c r="E168" s="560">
        <f t="shared" si="55"/>
        <v>45089</v>
      </c>
      <c r="F168" s="560">
        <f t="shared" si="55"/>
        <v>45090</v>
      </c>
      <c r="G168" s="560">
        <f t="shared" si="55"/>
        <v>45091</v>
      </c>
      <c r="H168" s="560">
        <f t="shared" si="55"/>
        <v>45092</v>
      </c>
      <c r="I168" s="560">
        <f t="shared" si="55"/>
        <v>45093</v>
      </c>
      <c r="J168" s="560">
        <f t="shared" si="55"/>
        <v>45094</v>
      </c>
      <c r="K168" s="560">
        <f t="shared" si="55"/>
        <v>0</v>
      </c>
      <c r="L168" s="560">
        <f t="shared" si="55"/>
        <v>0</v>
      </c>
      <c r="M168" s="560">
        <f t="shared" si="55"/>
        <v>0</v>
      </c>
      <c r="N168" s="560">
        <f t="shared" si="55"/>
        <v>0</v>
      </c>
      <c r="O168" s="560">
        <f t="shared" si="55"/>
        <v>0</v>
      </c>
      <c r="P168" s="560">
        <f t="shared" si="55"/>
        <v>0</v>
      </c>
      <c r="Q168" s="560">
        <f t="shared" si="55"/>
        <v>0</v>
      </c>
      <c r="R168" s="560">
        <f t="shared" si="55"/>
        <v>0</v>
      </c>
      <c r="S168" s="560">
        <f t="shared" si="56"/>
        <v>0</v>
      </c>
      <c r="T168" s="560">
        <f t="shared" si="56"/>
        <v>0</v>
      </c>
      <c r="U168" s="560">
        <f t="shared" si="56"/>
        <v>45139</v>
      </c>
      <c r="V168" s="560">
        <f t="shared" si="56"/>
        <v>45140</v>
      </c>
      <c r="W168" s="560">
        <f t="shared" si="56"/>
        <v>45141</v>
      </c>
      <c r="X168" s="560">
        <f t="shared" si="56"/>
        <v>45142</v>
      </c>
      <c r="Y168" s="560">
        <f t="shared" si="56"/>
        <v>45143</v>
      </c>
      <c r="Z168" s="560">
        <f t="shared" si="56"/>
        <v>45144</v>
      </c>
      <c r="AA168" s="560">
        <f t="shared" si="56"/>
        <v>45145</v>
      </c>
      <c r="AB168" s="560">
        <f t="shared" si="56"/>
        <v>0</v>
      </c>
      <c r="AC168" s="560">
        <f t="shared" ref="AC168:AQ183" si="57">AC167</f>
        <v>0</v>
      </c>
      <c r="AD168" s="560">
        <f t="shared" si="57"/>
        <v>0</v>
      </c>
      <c r="AE168" s="560">
        <f t="shared" si="57"/>
        <v>0</v>
      </c>
      <c r="AF168" s="560">
        <f t="shared" si="57"/>
        <v>0</v>
      </c>
      <c r="AG168" s="560">
        <f t="shared" si="57"/>
        <v>0</v>
      </c>
      <c r="AH168" s="560">
        <f t="shared" si="57"/>
        <v>0</v>
      </c>
      <c r="AI168" s="560">
        <f t="shared" si="57"/>
        <v>0</v>
      </c>
      <c r="AJ168" s="560">
        <f t="shared" si="57"/>
        <v>0</v>
      </c>
      <c r="AK168" s="560">
        <f t="shared" si="57"/>
        <v>0</v>
      </c>
      <c r="AL168" s="560">
        <f t="shared" si="57"/>
        <v>0</v>
      </c>
      <c r="AM168" s="560">
        <f t="shared" si="57"/>
        <v>0</v>
      </c>
      <c r="AN168" s="560">
        <f t="shared" si="57"/>
        <v>0</v>
      </c>
      <c r="AO168" s="560">
        <f t="shared" si="57"/>
        <v>0</v>
      </c>
      <c r="AP168" s="560">
        <f t="shared" si="57"/>
        <v>0</v>
      </c>
      <c r="AQ168" s="560">
        <f t="shared" si="57"/>
        <v>0</v>
      </c>
    </row>
    <row r="169" spans="1:43">
      <c r="A169" s="560">
        <v>61</v>
      </c>
      <c r="C169" s="560">
        <f t="shared" ref="C169:AG177" si="58">C168</f>
        <v>45087</v>
      </c>
      <c r="D169" s="560">
        <f t="shared" si="58"/>
        <v>45088</v>
      </c>
      <c r="E169" s="560">
        <f t="shared" si="58"/>
        <v>45089</v>
      </c>
      <c r="F169" s="560">
        <f t="shared" si="58"/>
        <v>45090</v>
      </c>
      <c r="G169" s="560">
        <f t="shared" si="58"/>
        <v>45091</v>
      </c>
      <c r="H169" s="560">
        <f t="shared" si="58"/>
        <v>45092</v>
      </c>
      <c r="I169" s="560">
        <f t="shared" si="58"/>
        <v>45093</v>
      </c>
      <c r="J169" s="560">
        <f t="shared" si="58"/>
        <v>45094</v>
      </c>
      <c r="K169" s="560">
        <f t="shared" si="58"/>
        <v>0</v>
      </c>
      <c r="L169" s="560">
        <f t="shared" si="58"/>
        <v>0</v>
      </c>
      <c r="M169" s="560">
        <f t="shared" si="58"/>
        <v>0</v>
      </c>
      <c r="N169" s="560">
        <f t="shared" si="58"/>
        <v>0</v>
      </c>
      <c r="O169" s="560">
        <f t="shared" si="58"/>
        <v>0</v>
      </c>
      <c r="P169" s="560">
        <f t="shared" si="58"/>
        <v>0</v>
      </c>
      <c r="Q169" s="560">
        <f t="shared" si="58"/>
        <v>0</v>
      </c>
      <c r="R169" s="560">
        <f t="shared" si="58"/>
        <v>0</v>
      </c>
      <c r="S169" s="560">
        <f t="shared" si="58"/>
        <v>0</v>
      </c>
      <c r="T169" s="560">
        <f t="shared" si="58"/>
        <v>0</v>
      </c>
      <c r="U169" s="560">
        <f t="shared" si="58"/>
        <v>45139</v>
      </c>
      <c r="V169" s="560">
        <f t="shared" si="58"/>
        <v>45140</v>
      </c>
      <c r="W169" s="560">
        <f t="shared" si="58"/>
        <v>45141</v>
      </c>
      <c r="X169" s="560">
        <f t="shared" si="58"/>
        <v>45142</v>
      </c>
      <c r="Y169" s="560">
        <f t="shared" si="58"/>
        <v>45143</v>
      </c>
      <c r="Z169" s="560">
        <f t="shared" si="58"/>
        <v>45144</v>
      </c>
      <c r="AA169" s="560">
        <f t="shared" si="58"/>
        <v>45145</v>
      </c>
      <c r="AB169" s="560">
        <f t="shared" si="58"/>
        <v>0</v>
      </c>
      <c r="AC169" s="560">
        <f t="shared" si="58"/>
        <v>0</v>
      </c>
      <c r="AD169" s="560">
        <f t="shared" si="58"/>
        <v>0</v>
      </c>
      <c r="AE169" s="560">
        <f t="shared" si="58"/>
        <v>0</v>
      </c>
      <c r="AF169" s="560">
        <f t="shared" si="58"/>
        <v>0</v>
      </c>
      <c r="AG169" s="560">
        <f t="shared" si="58"/>
        <v>0</v>
      </c>
      <c r="AH169" s="560">
        <f t="shared" si="57"/>
        <v>0</v>
      </c>
      <c r="AI169" s="560">
        <f t="shared" si="57"/>
        <v>0</v>
      </c>
      <c r="AJ169" s="560">
        <f t="shared" si="57"/>
        <v>0</v>
      </c>
      <c r="AK169" s="560">
        <f t="shared" si="57"/>
        <v>0</v>
      </c>
      <c r="AL169" s="560">
        <f t="shared" si="57"/>
        <v>0</v>
      </c>
      <c r="AM169" s="560">
        <f t="shared" si="57"/>
        <v>0</v>
      </c>
      <c r="AN169" s="560">
        <f t="shared" si="57"/>
        <v>0</v>
      </c>
      <c r="AO169" s="560">
        <f t="shared" si="57"/>
        <v>0</v>
      </c>
      <c r="AP169" s="560">
        <f t="shared" si="57"/>
        <v>0</v>
      </c>
      <c r="AQ169" s="560">
        <f t="shared" si="57"/>
        <v>0</v>
      </c>
    </row>
    <row r="170" spans="1:43">
      <c r="A170" s="560">
        <v>62</v>
      </c>
      <c r="C170" s="560">
        <f t="shared" si="58"/>
        <v>45087</v>
      </c>
      <c r="D170" s="560">
        <f t="shared" si="58"/>
        <v>45088</v>
      </c>
      <c r="E170" s="560">
        <f t="shared" si="58"/>
        <v>45089</v>
      </c>
      <c r="F170" s="560">
        <f t="shared" si="58"/>
        <v>45090</v>
      </c>
      <c r="G170" s="560">
        <f t="shared" si="58"/>
        <v>45091</v>
      </c>
      <c r="H170" s="560">
        <f t="shared" si="58"/>
        <v>45092</v>
      </c>
      <c r="I170" s="560">
        <f t="shared" si="58"/>
        <v>45093</v>
      </c>
      <c r="J170" s="560">
        <f t="shared" si="58"/>
        <v>45094</v>
      </c>
      <c r="K170" s="560">
        <f t="shared" si="58"/>
        <v>0</v>
      </c>
      <c r="L170" s="560">
        <f t="shared" si="58"/>
        <v>0</v>
      </c>
      <c r="M170" s="560">
        <f t="shared" si="58"/>
        <v>0</v>
      </c>
      <c r="N170" s="560">
        <f t="shared" si="58"/>
        <v>0</v>
      </c>
      <c r="O170" s="560">
        <f t="shared" si="58"/>
        <v>0</v>
      </c>
      <c r="P170" s="560">
        <f t="shared" si="58"/>
        <v>0</v>
      </c>
      <c r="Q170" s="560">
        <f t="shared" si="58"/>
        <v>0</v>
      </c>
      <c r="R170" s="560">
        <f t="shared" si="58"/>
        <v>0</v>
      </c>
      <c r="S170" s="560">
        <f t="shared" si="58"/>
        <v>0</v>
      </c>
      <c r="T170" s="560">
        <f t="shared" si="58"/>
        <v>0</v>
      </c>
      <c r="U170" s="560">
        <f t="shared" si="58"/>
        <v>45139</v>
      </c>
      <c r="V170" s="560">
        <f t="shared" si="58"/>
        <v>45140</v>
      </c>
      <c r="W170" s="560">
        <f t="shared" si="58"/>
        <v>45141</v>
      </c>
      <c r="X170" s="560">
        <f t="shared" si="58"/>
        <v>45142</v>
      </c>
      <c r="Y170" s="560">
        <f t="shared" si="58"/>
        <v>45143</v>
      </c>
      <c r="Z170" s="560">
        <f t="shared" si="58"/>
        <v>45144</v>
      </c>
      <c r="AA170" s="560">
        <f t="shared" si="58"/>
        <v>45145</v>
      </c>
      <c r="AB170" s="560">
        <f t="shared" si="58"/>
        <v>0</v>
      </c>
      <c r="AC170" s="560">
        <f t="shared" si="58"/>
        <v>0</v>
      </c>
      <c r="AD170" s="560">
        <f t="shared" si="58"/>
        <v>0</v>
      </c>
      <c r="AE170" s="560">
        <f t="shared" si="58"/>
        <v>0</v>
      </c>
      <c r="AF170" s="560">
        <f t="shared" si="58"/>
        <v>0</v>
      </c>
      <c r="AG170" s="560">
        <f t="shared" si="58"/>
        <v>0</v>
      </c>
      <c r="AH170" s="560">
        <f t="shared" si="57"/>
        <v>0</v>
      </c>
      <c r="AI170" s="560">
        <f t="shared" si="57"/>
        <v>0</v>
      </c>
      <c r="AJ170" s="560">
        <f t="shared" si="57"/>
        <v>0</v>
      </c>
      <c r="AK170" s="560">
        <f t="shared" si="57"/>
        <v>0</v>
      </c>
      <c r="AL170" s="560">
        <f t="shared" si="57"/>
        <v>0</v>
      </c>
      <c r="AM170" s="560">
        <f t="shared" si="57"/>
        <v>0</v>
      </c>
      <c r="AN170" s="560">
        <f t="shared" si="57"/>
        <v>0</v>
      </c>
      <c r="AO170" s="560">
        <f t="shared" si="57"/>
        <v>0</v>
      </c>
      <c r="AP170" s="560">
        <f t="shared" si="57"/>
        <v>0</v>
      </c>
      <c r="AQ170" s="560">
        <f t="shared" si="57"/>
        <v>0</v>
      </c>
    </row>
    <row r="171" spans="1:43">
      <c r="A171" s="560">
        <v>63</v>
      </c>
      <c r="C171" s="560">
        <f t="shared" si="58"/>
        <v>45087</v>
      </c>
      <c r="D171" s="560">
        <f t="shared" si="58"/>
        <v>45088</v>
      </c>
      <c r="E171" s="560">
        <f t="shared" si="58"/>
        <v>45089</v>
      </c>
      <c r="F171" s="560">
        <f t="shared" si="58"/>
        <v>45090</v>
      </c>
      <c r="G171" s="560">
        <f t="shared" si="58"/>
        <v>45091</v>
      </c>
      <c r="H171" s="560">
        <f t="shared" si="58"/>
        <v>45092</v>
      </c>
      <c r="I171" s="560">
        <f t="shared" si="58"/>
        <v>45093</v>
      </c>
      <c r="J171" s="560">
        <f t="shared" si="58"/>
        <v>45094</v>
      </c>
      <c r="K171" s="560">
        <f t="shared" si="58"/>
        <v>0</v>
      </c>
      <c r="L171" s="560">
        <f t="shared" si="58"/>
        <v>0</v>
      </c>
      <c r="M171" s="560">
        <f t="shared" si="58"/>
        <v>0</v>
      </c>
      <c r="N171" s="560">
        <f t="shared" si="58"/>
        <v>0</v>
      </c>
      <c r="O171" s="560">
        <f t="shared" si="58"/>
        <v>0</v>
      </c>
      <c r="P171" s="560">
        <f t="shared" si="58"/>
        <v>0</v>
      </c>
      <c r="Q171" s="560">
        <f t="shared" si="58"/>
        <v>0</v>
      </c>
      <c r="R171" s="560">
        <f t="shared" si="58"/>
        <v>0</v>
      </c>
      <c r="S171" s="560">
        <f t="shared" si="58"/>
        <v>0</v>
      </c>
      <c r="T171" s="560">
        <f t="shared" si="58"/>
        <v>0</v>
      </c>
      <c r="U171" s="560">
        <f t="shared" si="58"/>
        <v>45139</v>
      </c>
      <c r="V171" s="560">
        <f t="shared" si="58"/>
        <v>45140</v>
      </c>
      <c r="W171" s="560">
        <f t="shared" si="58"/>
        <v>45141</v>
      </c>
      <c r="X171" s="560">
        <f t="shared" si="58"/>
        <v>45142</v>
      </c>
      <c r="Y171" s="560">
        <f t="shared" si="58"/>
        <v>45143</v>
      </c>
      <c r="Z171" s="560">
        <f t="shared" si="58"/>
        <v>45144</v>
      </c>
      <c r="AA171" s="560">
        <f t="shared" si="58"/>
        <v>45145</v>
      </c>
      <c r="AB171" s="560">
        <f t="shared" si="58"/>
        <v>0</v>
      </c>
      <c r="AC171" s="560">
        <f t="shared" si="58"/>
        <v>0</v>
      </c>
      <c r="AD171" s="560">
        <f t="shared" si="58"/>
        <v>0</v>
      </c>
      <c r="AE171" s="560">
        <f t="shared" si="58"/>
        <v>0</v>
      </c>
      <c r="AF171" s="560">
        <f t="shared" si="58"/>
        <v>0</v>
      </c>
      <c r="AG171" s="560">
        <f t="shared" si="58"/>
        <v>0</v>
      </c>
      <c r="AH171" s="560">
        <f t="shared" si="57"/>
        <v>0</v>
      </c>
      <c r="AI171" s="560">
        <f t="shared" si="57"/>
        <v>0</v>
      </c>
      <c r="AJ171" s="560">
        <f t="shared" si="57"/>
        <v>0</v>
      </c>
      <c r="AK171" s="560">
        <f t="shared" si="57"/>
        <v>0</v>
      </c>
      <c r="AL171" s="560">
        <f t="shared" si="57"/>
        <v>0</v>
      </c>
      <c r="AM171" s="560">
        <f t="shared" si="57"/>
        <v>0</v>
      </c>
      <c r="AN171" s="560">
        <f t="shared" si="57"/>
        <v>0</v>
      </c>
      <c r="AO171" s="560">
        <f t="shared" si="57"/>
        <v>0</v>
      </c>
      <c r="AP171" s="560">
        <f t="shared" si="57"/>
        <v>0</v>
      </c>
      <c r="AQ171" s="560">
        <f t="shared" si="57"/>
        <v>0</v>
      </c>
    </row>
    <row r="172" spans="1:43">
      <c r="A172" s="560">
        <v>64</v>
      </c>
      <c r="C172" s="560">
        <f t="shared" si="58"/>
        <v>45087</v>
      </c>
      <c r="D172" s="560">
        <f t="shared" si="58"/>
        <v>45088</v>
      </c>
      <c r="E172" s="560">
        <f t="shared" si="58"/>
        <v>45089</v>
      </c>
      <c r="F172" s="560">
        <f t="shared" si="58"/>
        <v>45090</v>
      </c>
      <c r="G172" s="560">
        <f t="shared" si="58"/>
        <v>45091</v>
      </c>
      <c r="H172" s="560">
        <f t="shared" si="58"/>
        <v>45092</v>
      </c>
      <c r="I172" s="560">
        <f t="shared" si="58"/>
        <v>45093</v>
      </c>
      <c r="J172" s="560">
        <f t="shared" si="58"/>
        <v>45094</v>
      </c>
      <c r="K172" s="560">
        <f t="shared" si="58"/>
        <v>0</v>
      </c>
      <c r="L172" s="560">
        <f t="shared" si="58"/>
        <v>0</v>
      </c>
      <c r="M172" s="560">
        <f t="shared" si="58"/>
        <v>0</v>
      </c>
      <c r="N172" s="560">
        <f t="shared" si="58"/>
        <v>0</v>
      </c>
      <c r="O172" s="560">
        <f t="shared" si="58"/>
        <v>0</v>
      </c>
      <c r="P172" s="560">
        <f t="shared" si="58"/>
        <v>0</v>
      </c>
      <c r="Q172" s="560">
        <f t="shared" si="58"/>
        <v>0</v>
      </c>
      <c r="R172" s="560">
        <f t="shared" si="58"/>
        <v>0</v>
      </c>
      <c r="S172" s="560">
        <f t="shared" si="58"/>
        <v>0</v>
      </c>
      <c r="T172" s="560">
        <f t="shared" si="58"/>
        <v>0</v>
      </c>
      <c r="U172" s="560">
        <f t="shared" si="58"/>
        <v>45139</v>
      </c>
      <c r="V172" s="560">
        <f t="shared" si="58"/>
        <v>45140</v>
      </c>
      <c r="W172" s="560">
        <f t="shared" si="58"/>
        <v>45141</v>
      </c>
      <c r="X172" s="560">
        <f t="shared" si="58"/>
        <v>45142</v>
      </c>
      <c r="Y172" s="560">
        <f t="shared" si="58"/>
        <v>45143</v>
      </c>
      <c r="Z172" s="560">
        <f t="shared" si="58"/>
        <v>45144</v>
      </c>
      <c r="AA172" s="560">
        <f t="shared" si="58"/>
        <v>45145</v>
      </c>
      <c r="AB172" s="560">
        <f t="shared" si="58"/>
        <v>0</v>
      </c>
      <c r="AC172" s="560">
        <f t="shared" si="58"/>
        <v>0</v>
      </c>
      <c r="AD172" s="560">
        <f t="shared" si="58"/>
        <v>0</v>
      </c>
      <c r="AE172" s="560">
        <f t="shared" si="58"/>
        <v>0</v>
      </c>
      <c r="AF172" s="560">
        <f t="shared" si="58"/>
        <v>0</v>
      </c>
      <c r="AG172" s="560">
        <f t="shared" si="58"/>
        <v>0</v>
      </c>
      <c r="AH172" s="560">
        <f t="shared" si="57"/>
        <v>0</v>
      </c>
      <c r="AI172" s="560">
        <f t="shared" si="57"/>
        <v>0</v>
      </c>
      <c r="AJ172" s="560">
        <f t="shared" si="57"/>
        <v>0</v>
      </c>
      <c r="AK172" s="560">
        <f t="shared" si="57"/>
        <v>0</v>
      </c>
      <c r="AL172" s="560">
        <f t="shared" si="57"/>
        <v>0</v>
      </c>
      <c r="AM172" s="560">
        <f t="shared" si="57"/>
        <v>0</v>
      </c>
      <c r="AN172" s="560">
        <f t="shared" si="57"/>
        <v>0</v>
      </c>
      <c r="AO172" s="560">
        <f t="shared" si="57"/>
        <v>0</v>
      </c>
      <c r="AP172" s="560">
        <f t="shared" si="57"/>
        <v>0</v>
      </c>
      <c r="AQ172" s="560">
        <f t="shared" si="57"/>
        <v>0</v>
      </c>
    </row>
    <row r="173" spans="1:43">
      <c r="A173" s="560">
        <v>65</v>
      </c>
      <c r="C173" s="560">
        <f t="shared" si="58"/>
        <v>45087</v>
      </c>
      <c r="D173" s="560">
        <f t="shared" si="58"/>
        <v>45088</v>
      </c>
      <c r="E173" s="560">
        <f t="shared" si="58"/>
        <v>45089</v>
      </c>
      <c r="F173" s="560">
        <f t="shared" si="58"/>
        <v>45090</v>
      </c>
      <c r="G173" s="560">
        <f t="shared" si="58"/>
        <v>45091</v>
      </c>
      <c r="H173" s="560">
        <f t="shared" si="58"/>
        <v>45092</v>
      </c>
      <c r="I173" s="560">
        <f t="shared" si="58"/>
        <v>45093</v>
      </c>
      <c r="J173" s="560">
        <f t="shared" si="58"/>
        <v>45094</v>
      </c>
      <c r="K173" s="560">
        <f t="shared" si="58"/>
        <v>0</v>
      </c>
      <c r="L173" s="560">
        <f t="shared" si="58"/>
        <v>0</v>
      </c>
      <c r="M173" s="560">
        <f t="shared" si="58"/>
        <v>0</v>
      </c>
      <c r="N173" s="560">
        <f t="shared" si="58"/>
        <v>0</v>
      </c>
      <c r="O173" s="560">
        <f t="shared" si="58"/>
        <v>0</v>
      </c>
      <c r="P173" s="560">
        <f t="shared" si="58"/>
        <v>0</v>
      </c>
      <c r="Q173" s="560">
        <f t="shared" si="58"/>
        <v>0</v>
      </c>
      <c r="R173" s="560">
        <f t="shared" si="58"/>
        <v>0</v>
      </c>
      <c r="S173" s="560">
        <f t="shared" si="58"/>
        <v>0</v>
      </c>
      <c r="T173" s="560">
        <f t="shared" si="58"/>
        <v>0</v>
      </c>
      <c r="U173" s="560">
        <f t="shared" si="58"/>
        <v>45139</v>
      </c>
      <c r="V173" s="560">
        <f t="shared" si="58"/>
        <v>45140</v>
      </c>
      <c r="W173" s="560">
        <f t="shared" si="58"/>
        <v>45141</v>
      </c>
      <c r="X173" s="560">
        <f t="shared" si="58"/>
        <v>45142</v>
      </c>
      <c r="Y173" s="560">
        <f t="shared" si="58"/>
        <v>45143</v>
      </c>
      <c r="Z173" s="560">
        <f t="shared" si="58"/>
        <v>45144</v>
      </c>
      <c r="AA173" s="560">
        <f t="shared" si="58"/>
        <v>45145</v>
      </c>
      <c r="AB173" s="560">
        <f t="shared" si="58"/>
        <v>0</v>
      </c>
      <c r="AC173" s="560">
        <f t="shared" si="58"/>
        <v>0</v>
      </c>
      <c r="AD173" s="560">
        <f t="shared" si="58"/>
        <v>0</v>
      </c>
      <c r="AE173" s="560">
        <f t="shared" si="58"/>
        <v>0</v>
      </c>
      <c r="AF173" s="560">
        <f t="shared" si="58"/>
        <v>0</v>
      </c>
      <c r="AG173" s="560">
        <f t="shared" si="58"/>
        <v>0</v>
      </c>
      <c r="AH173" s="560">
        <f t="shared" si="57"/>
        <v>0</v>
      </c>
      <c r="AI173" s="560">
        <f t="shared" si="57"/>
        <v>0</v>
      </c>
      <c r="AJ173" s="560">
        <f t="shared" si="57"/>
        <v>0</v>
      </c>
      <c r="AK173" s="560">
        <f t="shared" si="57"/>
        <v>0</v>
      </c>
      <c r="AL173" s="560">
        <f t="shared" si="57"/>
        <v>0</v>
      </c>
      <c r="AM173" s="560">
        <f t="shared" si="57"/>
        <v>0</v>
      </c>
      <c r="AN173" s="560">
        <f t="shared" si="57"/>
        <v>0</v>
      </c>
      <c r="AO173" s="560">
        <f t="shared" si="57"/>
        <v>0</v>
      </c>
      <c r="AP173" s="560">
        <f t="shared" si="57"/>
        <v>0</v>
      </c>
      <c r="AQ173" s="560">
        <f t="shared" si="57"/>
        <v>0</v>
      </c>
    </row>
    <row r="174" spans="1:43">
      <c r="A174" s="560">
        <v>66</v>
      </c>
      <c r="C174" s="560">
        <f t="shared" si="58"/>
        <v>45087</v>
      </c>
      <c r="D174" s="560">
        <f t="shared" si="58"/>
        <v>45088</v>
      </c>
      <c r="E174" s="560">
        <f t="shared" si="58"/>
        <v>45089</v>
      </c>
      <c r="F174" s="560">
        <f t="shared" si="58"/>
        <v>45090</v>
      </c>
      <c r="G174" s="560">
        <f t="shared" si="58"/>
        <v>45091</v>
      </c>
      <c r="H174" s="560">
        <f t="shared" si="58"/>
        <v>45092</v>
      </c>
      <c r="I174" s="560">
        <f t="shared" si="58"/>
        <v>45093</v>
      </c>
      <c r="J174" s="560">
        <f t="shared" si="58"/>
        <v>45094</v>
      </c>
      <c r="K174" s="560">
        <f t="shared" si="58"/>
        <v>0</v>
      </c>
      <c r="L174" s="560">
        <f t="shared" si="58"/>
        <v>0</v>
      </c>
      <c r="M174" s="560">
        <f t="shared" si="58"/>
        <v>0</v>
      </c>
      <c r="N174" s="560">
        <f t="shared" si="58"/>
        <v>0</v>
      </c>
      <c r="O174" s="560">
        <f t="shared" si="58"/>
        <v>0</v>
      </c>
      <c r="P174" s="560">
        <f t="shared" si="58"/>
        <v>0</v>
      </c>
      <c r="Q174" s="560">
        <f t="shared" si="58"/>
        <v>0</v>
      </c>
      <c r="R174" s="560">
        <f t="shared" si="58"/>
        <v>0</v>
      </c>
      <c r="S174" s="560">
        <f t="shared" si="58"/>
        <v>0</v>
      </c>
      <c r="T174" s="560">
        <f t="shared" si="58"/>
        <v>0</v>
      </c>
      <c r="U174" s="560">
        <f t="shared" si="58"/>
        <v>45139</v>
      </c>
      <c r="V174" s="560">
        <f t="shared" si="58"/>
        <v>45140</v>
      </c>
      <c r="W174" s="560">
        <f t="shared" si="58"/>
        <v>45141</v>
      </c>
      <c r="X174" s="560">
        <f t="shared" si="58"/>
        <v>45142</v>
      </c>
      <c r="Y174" s="560">
        <f t="shared" si="58"/>
        <v>45143</v>
      </c>
      <c r="Z174" s="560">
        <f t="shared" si="58"/>
        <v>45144</v>
      </c>
      <c r="AA174" s="560">
        <f t="shared" si="58"/>
        <v>45145</v>
      </c>
      <c r="AB174" s="560">
        <f t="shared" si="58"/>
        <v>0</v>
      </c>
      <c r="AC174" s="560">
        <f t="shared" si="58"/>
        <v>0</v>
      </c>
      <c r="AD174" s="560">
        <f t="shared" si="58"/>
        <v>0</v>
      </c>
      <c r="AE174" s="560">
        <f t="shared" si="58"/>
        <v>0</v>
      </c>
      <c r="AF174" s="560">
        <f t="shared" si="58"/>
        <v>0</v>
      </c>
      <c r="AG174" s="560">
        <f t="shared" si="58"/>
        <v>0</v>
      </c>
      <c r="AH174" s="560">
        <f t="shared" si="57"/>
        <v>0</v>
      </c>
      <c r="AI174" s="560">
        <f t="shared" si="57"/>
        <v>0</v>
      </c>
      <c r="AJ174" s="560">
        <f t="shared" si="57"/>
        <v>0</v>
      </c>
      <c r="AK174" s="560">
        <f t="shared" si="57"/>
        <v>0</v>
      </c>
      <c r="AL174" s="560">
        <f t="shared" si="57"/>
        <v>0</v>
      </c>
      <c r="AM174" s="560">
        <f t="shared" si="57"/>
        <v>0</v>
      </c>
      <c r="AN174" s="560">
        <f t="shared" si="57"/>
        <v>0</v>
      </c>
      <c r="AO174" s="560">
        <f t="shared" si="57"/>
        <v>0</v>
      </c>
      <c r="AP174" s="560">
        <f t="shared" si="57"/>
        <v>0</v>
      </c>
      <c r="AQ174" s="560">
        <f t="shared" si="57"/>
        <v>0</v>
      </c>
    </row>
    <row r="175" spans="1:43">
      <c r="A175" s="560">
        <v>67</v>
      </c>
      <c r="C175" s="560">
        <f t="shared" si="58"/>
        <v>45087</v>
      </c>
      <c r="D175" s="560">
        <f t="shared" si="58"/>
        <v>45088</v>
      </c>
      <c r="E175" s="560">
        <f t="shared" si="58"/>
        <v>45089</v>
      </c>
      <c r="F175" s="560">
        <f t="shared" si="58"/>
        <v>45090</v>
      </c>
      <c r="G175" s="560">
        <f t="shared" si="58"/>
        <v>45091</v>
      </c>
      <c r="H175" s="560">
        <f t="shared" si="58"/>
        <v>45092</v>
      </c>
      <c r="I175" s="560">
        <f t="shared" si="58"/>
        <v>45093</v>
      </c>
      <c r="J175" s="560">
        <f t="shared" si="58"/>
        <v>45094</v>
      </c>
      <c r="K175" s="560">
        <f t="shared" si="58"/>
        <v>0</v>
      </c>
      <c r="L175" s="560">
        <f t="shared" si="58"/>
        <v>0</v>
      </c>
      <c r="M175" s="560">
        <f t="shared" si="58"/>
        <v>0</v>
      </c>
      <c r="N175" s="560">
        <f t="shared" si="58"/>
        <v>0</v>
      </c>
      <c r="O175" s="560">
        <f t="shared" si="58"/>
        <v>0</v>
      </c>
      <c r="P175" s="560">
        <f t="shared" si="58"/>
        <v>0</v>
      </c>
      <c r="Q175" s="560">
        <f t="shared" si="58"/>
        <v>0</v>
      </c>
      <c r="R175" s="560">
        <f t="shared" si="58"/>
        <v>0</v>
      </c>
      <c r="S175" s="560">
        <f t="shared" si="58"/>
        <v>0</v>
      </c>
      <c r="T175" s="560">
        <f t="shared" si="58"/>
        <v>0</v>
      </c>
      <c r="U175" s="560">
        <f t="shared" si="58"/>
        <v>45139</v>
      </c>
      <c r="V175" s="560">
        <f t="shared" si="58"/>
        <v>45140</v>
      </c>
      <c r="W175" s="560">
        <f t="shared" si="58"/>
        <v>45141</v>
      </c>
      <c r="X175" s="560">
        <f t="shared" si="58"/>
        <v>45142</v>
      </c>
      <c r="Y175" s="560">
        <f t="shared" si="58"/>
        <v>45143</v>
      </c>
      <c r="Z175" s="560">
        <f t="shared" si="58"/>
        <v>45144</v>
      </c>
      <c r="AA175" s="560">
        <f t="shared" si="58"/>
        <v>45145</v>
      </c>
      <c r="AB175" s="560">
        <f t="shared" si="58"/>
        <v>0</v>
      </c>
      <c r="AC175" s="560">
        <f t="shared" si="58"/>
        <v>0</v>
      </c>
      <c r="AD175" s="560">
        <f t="shared" si="58"/>
        <v>0</v>
      </c>
      <c r="AE175" s="560">
        <f t="shared" si="58"/>
        <v>0</v>
      </c>
      <c r="AF175" s="560">
        <f t="shared" si="58"/>
        <v>0</v>
      </c>
      <c r="AG175" s="560">
        <f t="shared" si="58"/>
        <v>0</v>
      </c>
      <c r="AH175" s="560">
        <f t="shared" si="57"/>
        <v>0</v>
      </c>
      <c r="AI175" s="560">
        <f t="shared" si="57"/>
        <v>0</v>
      </c>
      <c r="AJ175" s="560">
        <f t="shared" si="57"/>
        <v>0</v>
      </c>
      <c r="AK175" s="560">
        <f t="shared" si="57"/>
        <v>0</v>
      </c>
      <c r="AL175" s="560">
        <f t="shared" si="57"/>
        <v>0</v>
      </c>
      <c r="AM175" s="560">
        <f t="shared" si="57"/>
        <v>0</v>
      </c>
      <c r="AN175" s="560">
        <f t="shared" si="57"/>
        <v>0</v>
      </c>
      <c r="AO175" s="560">
        <f t="shared" si="57"/>
        <v>0</v>
      </c>
      <c r="AP175" s="560">
        <f t="shared" si="57"/>
        <v>0</v>
      </c>
      <c r="AQ175" s="560">
        <f t="shared" si="57"/>
        <v>0</v>
      </c>
    </row>
    <row r="176" spans="1:43">
      <c r="A176" s="560">
        <v>68</v>
      </c>
      <c r="C176" s="560">
        <f t="shared" si="58"/>
        <v>45087</v>
      </c>
      <c r="D176" s="560">
        <f t="shared" si="58"/>
        <v>45088</v>
      </c>
      <c r="E176" s="560">
        <f t="shared" si="58"/>
        <v>45089</v>
      </c>
      <c r="F176" s="560">
        <f t="shared" si="58"/>
        <v>45090</v>
      </c>
      <c r="G176" s="560">
        <f t="shared" si="58"/>
        <v>45091</v>
      </c>
      <c r="H176" s="560">
        <f t="shared" si="58"/>
        <v>45092</v>
      </c>
      <c r="I176" s="560">
        <f t="shared" si="58"/>
        <v>45093</v>
      </c>
      <c r="J176" s="560">
        <f t="shared" si="58"/>
        <v>45094</v>
      </c>
      <c r="K176" s="560">
        <f t="shared" si="58"/>
        <v>0</v>
      </c>
      <c r="L176" s="560">
        <f t="shared" si="58"/>
        <v>0</v>
      </c>
      <c r="M176" s="560">
        <f t="shared" si="58"/>
        <v>0</v>
      </c>
      <c r="N176" s="560">
        <f t="shared" si="58"/>
        <v>0</v>
      </c>
      <c r="O176" s="560">
        <f t="shared" si="58"/>
        <v>0</v>
      </c>
      <c r="P176" s="560">
        <f t="shared" si="58"/>
        <v>0</v>
      </c>
      <c r="Q176" s="560">
        <f t="shared" si="58"/>
        <v>0</v>
      </c>
      <c r="R176" s="560">
        <f t="shared" si="58"/>
        <v>0</v>
      </c>
      <c r="S176" s="560">
        <f t="shared" si="58"/>
        <v>0</v>
      </c>
      <c r="T176" s="560">
        <f t="shared" si="58"/>
        <v>0</v>
      </c>
      <c r="U176" s="560">
        <f t="shared" si="58"/>
        <v>45139</v>
      </c>
      <c r="V176" s="560">
        <f t="shared" si="58"/>
        <v>45140</v>
      </c>
      <c r="W176" s="560">
        <f t="shared" si="58"/>
        <v>45141</v>
      </c>
      <c r="X176" s="560">
        <f t="shared" si="58"/>
        <v>45142</v>
      </c>
      <c r="Y176" s="560">
        <f t="shared" si="58"/>
        <v>45143</v>
      </c>
      <c r="Z176" s="560">
        <f t="shared" si="58"/>
        <v>45144</v>
      </c>
      <c r="AA176" s="560">
        <f t="shared" si="58"/>
        <v>45145</v>
      </c>
      <c r="AB176" s="560">
        <f t="shared" si="58"/>
        <v>0</v>
      </c>
      <c r="AC176" s="560">
        <f t="shared" si="58"/>
        <v>0</v>
      </c>
      <c r="AD176" s="560">
        <f t="shared" si="58"/>
        <v>0</v>
      </c>
      <c r="AE176" s="560">
        <f t="shared" si="58"/>
        <v>0</v>
      </c>
      <c r="AF176" s="560">
        <f t="shared" si="58"/>
        <v>0</v>
      </c>
      <c r="AG176" s="560">
        <f t="shared" si="58"/>
        <v>0</v>
      </c>
      <c r="AH176" s="560">
        <f t="shared" si="57"/>
        <v>0</v>
      </c>
      <c r="AI176" s="560">
        <f t="shared" si="57"/>
        <v>0</v>
      </c>
      <c r="AJ176" s="560">
        <f t="shared" si="57"/>
        <v>0</v>
      </c>
      <c r="AK176" s="560">
        <f t="shared" si="57"/>
        <v>0</v>
      </c>
      <c r="AL176" s="560">
        <f t="shared" si="57"/>
        <v>0</v>
      </c>
      <c r="AM176" s="560">
        <f t="shared" si="57"/>
        <v>0</v>
      </c>
      <c r="AN176" s="560">
        <f t="shared" si="57"/>
        <v>0</v>
      </c>
      <c r="AO176" s="560">
        <f t="shared" si="57"/>
        <v>0</v>
      </c>
      <c r="AP176" s="560">
        <f t="shared" si="57"/>
        <v>0</v>
      </c>
      <c r="AQ176" s="560">
        <f t="shared" si="57"/>
        <v>0</v>
      </c>
    </row>
    <row r="177" spans="1:43">
      <c r="A177" s="560">
        <v>69</v>
      </c>
      <c r="C177" s="560">
        <f t="shared" si="58"/>
        <v>45087</v>
      </c>
      <c r="D177" s="560">
        <f t="shared" si="58"/>
        <v>45088</v>
      </c>
      <c r="E177" s="560">
        <f t="shared" si="58"/>
        <v>45089</v>
      </c>
      <c r="F177" s="560">
        <f t="shared" si="58"/>
        <v>45090</v>
      </c>
      <c r="G177" s="560">
        <f t="shared" si="58"/>
        <v>45091</v>
      </c>
      <c r="H177" s="560">
        <f t="shared" si="58"/>
        <v>45092</v>
      </c>
      <c r="I177" s="560">
        <f t="shared" si="58"/>
        <v>45093</v>
      </c>
      <c r="J177" s="560">
        <f t="shared" ref="J177:AG177" si="59">J176</f>
        <v>45094</v>
      </c>
      <c r="K177" s="560">
        <f t="shared" si="59"/>
        <v>0</v>
      </c>
      <c r="L177" s="560">
        <f t="shared" si="59"/>
        <v>0</v>
      </c>
      <c r="M177" s="560">
        <f t="shared" si="59"/>
        <v>0</v>
      </c>
      <c r="N177" s="560">
        <f t="shared" si="59"/>
        <v>0</v>
      </c>
      <c r="O177" s="560">
        <f t="shared" si="59"/>
        <v>0</v>
      </c>
      <c r="P177" s="560">
        <f t="shared" si="59"/>
        <v>0</v>
      </c>
      <c r="Q177" s="560">
        <f t="shared" si="59"/>
        <v>0</v>
      </c>
      <c r="R177" s="560">
        <f t="shared" si="59"/>
        <v>0</v>
      </c>
      <c r="S177" s="560">
        <f t="shared" si="59"/>
        <v>0</v>
      </c>
      <c r="T177" s="560">
        <f t="shared" si="59"/>
        <v>0</v>
      </c>
      <c r="U177" s="560">
        <f t="shared" si="59"/>
        <v>45139</v>
      </c>
      <c r="V177" s="560">
        <f t="shared" si="59"/>
        <v>45140</v>
      </c>
      <c r="W177" s="560">
        <f t="shared" si="59"/>
        <v>45141</v>
      </c>
      <c r="X177" s="560">
        <f t="shared" si="59"/>
        <v>45142</v>
      </c>
      <c r="Y177" s="560">
        <f t="shared" si="59"/>
        <v>45143</v>
      </c>
      <c r="Z177" s="560">
        <f t="shared" si="59"/>
        <v>45144</v>
      </c>
      <c r="AA177" s="560">
        <f t="shared" si="59"/>
        <v>45145</v>
      </c>
      <c r="AB177" s="560">
        <f t="shared" si="59"/>
        <v>0</v>
      </c>
      <c r="AC177" s="560">
        <f t="shared" si="59"/>
        <v>0</v>
      </c>
      <c r="AD177" s="560">
        <f t="shared" si="59"/>
        <v>0</v>
      </c>
      <c r="AE177" s="560">
        <f t="shared" si="59"/>
        <v>0</v>
      </c>
      <c r="AF177" s="560">
        <f t="shared" si="59"/>
        <v>0</v>
      </c>
      <c r="AG177" s="560">
        <f t="shared" si="59"/>
        <v>0</v>
      </c>
      <c r="AH177" s="560">
        <f t="shared" si="57"/>
        <v>0</v>
      </c>
      <c r="AI177" s="560">
        <f t="shared" si="57"/>
        <v>0</v>
      </c>
      <c r="AJ177" s="560">
        <f t="shared" si="57"/>
        <v>0</v>
      </c>
      <c r="AK177" s="560">
        <f t="shared" si="57"/>
        <v>0</v>
      </c>
      <c r="AL177" s="560">
        <f t="shared" si="57"/>
        <v>0</v>
      </c>
      <c r="AM177" s="560">
        <f t="shared" si="57"/>
        <v>0</v>
      </c>
      <c r="AN177" s="560">
        <f t="shared" si="57"/>
        <v>0</v>
      </c>
      <c r="AO177" s="560">
        <f t="shared" si="57"/>
        <v>0</v>
      </c>
      <c r="AP177" s="560">
        <f t="shared" si="57"/>
        <v>0</v>
      </c>
      <c r="AQ177" s="560">
        <f t="shared" si="57"/>
        <v>0</v>
      </c>
    </row>
    <row r="178" spans="1:43">
      <c r="A178" s="560">
        <v>70</v>
      </c>
      <c r="C178" s="560">
        <f>C177</f>
        <v>45087</v>
      </c>
      <c r="D178" s="560">
        <f t="shared" ref="D178:AG193" si="60">D177</f>
        <v>45088</v>
      </c>
      <c r="E178" s="560">
        <f t="shared" si="60"/>
        <v>45089</v>
      </c>
      <c r="F178" s="560">
        <f t="shared" si="60"/>
        <v>45090</v>
      </c>
      <c r="G178" s="560">
        <f t="shared" si="60"/>
        <v>45091</v>
      </c>
      <c r="H178" s="560">
        <f t="shared" si="60"/>
        <v>45092</v>
      </c>
      <c r="I178" s="560">
        <f t="shared" si="60"/>
        <v>45093</v>
      </c>
      <c r="J178" s="560">
        <f t="shared" si="60"/>
        <v>45094</v>
      </c>
      <c r="K178" s="560">
        <f t="shared" si="60"/>
        <v>0</v>
      </c>
      <c r="L178" s="560">
        <f t="shared" si="60"/>
        <v>0</v>
      </c>
      <c r="M178" s="560">
        <f t="shared" si="60"/>
        <v>0</v>
      </c>
      <c r="N178" s="560">
        <f t="shared" si="60"/>
        <v>0</v>
      </c>
      <c r="O178" s="560">
        <f t="shared" si="60"/>
        <v>0</v>
      </c>
      <c r="P178" s="560">
        <f t="shared" si="60"/>
        <v>0</v>
      </c>
      <c r="Q178" s="560">
        <f t="shared" si="60"/>
        <v>0</v>
      </c>
      <c r="R178" s="560">
        <f t="shared" si="60"/>
        <v>0</v>
      </c>
      <c r="S178" s="560">
        <f t="shared" si="60"/>
        <v>0</v>
      </c>
      <c r="T178" s="560">
        <f t="shared" si="60"/>
        <v>0</v>
      </c>
      <c r="U178" s="560">
        <f t="shared" si="60"/>
        <v>45139</v>
      </c>
      <c r="V178" s="560">
        <f t="shared" si="60"/>
        <v>45140</v>
      </c>
      <c r="W178" s="560">
        <f t="shared" si="60"/>
        <v>45141</v>
      </c>
      <c r="X178" s="560">
        <f t="shared" si="60"/>
        <v>45142</v>
      </c>
      <c r="Y178" s="560">
        <f t="shared" si="60"/>
        <v>45143</v>
      </c>
      <c r="Z178" s="560">
        <f t="shared" si="60"/>
        <v>45144</v>
      </c>
      <c r="AA178" s="560">
        <f t="shared" si="60"/>
        <v>45145</v>
      </c>
      <c r="AB178" s="560">
        <f t="shared" si="60"/>
        <v>0</v>
      </c>
      <c r="AC178" s="560">
        <f t="shared" si="60"/>
        <v>0</v>
      </c>
      <c r="AD178" s="560">
        <f t="shared" si="60"/>
        <v>0</v>
      </c>
      <c r="AE178" s="560">
        <f t="shared" si="60"/>
        <v>0</v>
      </c>
      <c r="AF178" s="560">
        <f t="shared" si="60"/>
        <v>0</v>
      </c>
      <c r="AG178" s="560">
        <f t="shared" si="60"/>
        <v>0</v>
      </c>
      <c r="AH178" s="560">
        <f t="shared" si="57"/>
        <v>0</v>
      </c>
      <c r="AI178" s="560">
        <f t="shared" si="57"/>
        <v>0</v>
      </c>
      <c r="AJ178" s="560">
        <f t="shared" si="57"/>
        <v>0</v>
      </c>
      <c r="AK178" s="560">
        <f t="shared" si="57"/>
        <v>0</v>
      </c>
      <c r="AL178" s="560">
        <f t="shared" si="57"/>
        <v>0</v>
      </c>
      <c r="AM178" s="560">
        <f t="shared" si="57"/>
        <v>0</v>
      </c>
      <c r="AN178" s="560">
        <f t="shared" si="57"/>
        <v>0</v>
      </c>
      <c r="AO178" s="560">
        <f t="shared" si="57"/>
        <v>0</v>
      </c>
      <c r="AP178" s="560">
        <f t="shared" si="57"/>
        <v>0</v>
      </c>
      <c r="AQ178" s="560">
        <f t="shared" si="57"/>
        <v>0</v>
      </c>
    </row>
    <row r="179" spans="1:43">
      <c r="A179" s="560">
        <v>71</v>
      </c>
      <c r="C179" s="560">
        <f t="shared" ref="C179:R194" si="61">C178</f>
        <v>45087</v>
      </c>
      <c r="D179" s="560">
        <f t="shared" si="61"/>
        <v>45088</v>
      </c>
      <c r="E179" s="560">
        <f t="shared" si="61"/>
        <v>45089</v>
      </c>
      <c r="F179" s="560">
        <f t="shared" si="61"/>
        <v>45090</v>
      </c>
      <c r="G179" s="560">
        <f t="shared" si="61"/>
        <v>45091</v>
      </c>
      <c r="H179" s="560">
        <f t="shared" si="61"/>
        <v>45092</v>
      </c>
      <c r="I179" s="560">
        <f t="shared" si="61"/>
        <v>45093</v>
      </c>
      <c r="J179" s="560">
        <f t="shared" si="61"/>
        <v>45094</v>
      </c>
      <c r="K179" s="560">
        <f t="shared" si="61"/>
        <v>0</v>
      </c>
      <c r="L179" s="560">
        <f t="shared" si="61"/>
        <v>0</v>
      </c>
      <c r="M179" s="560">
        <f t="shared" si="61"/>
        <v>0</v>
      </c>
      <c r="N179" s="560">
        <f t="shared" si="61"/>
        <v>0</v>
      </c>
      <c r="O179" s="560">
        <f t="shared" si="61"/>
        <v>0</v>
      </c>
      <c r="P179" s="560">
        <f t="shared" si="61"/>
        <v>0</v>
      </c>
      <c r="Q179" s="560">
        <f t="shared" si="61"/>
        <v>0</v>
      </c>
      <c r="R179" s="560">
        <f t="shared" si="61"/>
        <v>0</v>
      </c>
      <c r="S179" s="560">
        <f t="shared" si="60"/>
        <v>0</v>
      </c>
      <c r="T179" s="560">
        <f t="shared" si="60"/>
        <v>0</v>
      </c>
      <c r="U179" s="560">
        <f t="shared" si="60"/>
        <v>45139</v>
      </c>
      <c r="V179" s="560">
        <f t="shared" si="60"/>
        <v>45140</v>
      </c>
      <c r="W179" s="560">
        <f t="shared" si="60"/>
        <v>45141</v>
      </c>
      <c r="X179" s="560">
        <f t="shared" si="60"/>
        <v>45142</v>
      </c>
      <c r="Y179" s="560">
        <f t="shared" si="60"/>
        <v>45143</v>
      </c>
      <c r="Z179" s="560">
        <f t="shared" si="60"/>
        <v>45144</v>
      </c>
      <c r="AA179" s="560">
        <f t="shared" si="60"/>
        <v>45145</v>
      </c>
      <c r="AB179" s="560">
        <f t="shared" si="60"/>
        <v>0</v>
      </c>
      <c r="AC179" s="560">
        <f t="shared" si="60"/>
        <v>0</v>
      </c>
      <c r="AD179" s="560">
        <f t="shared" si="60"/>
        <v>0</v>
      </c>
      <c r="AE179" s="560">
        <f t="shared" si="60"/>
        <v>0</v>
      </c>
      <c r="AF179" s="560">
        <f t="shared" si="60"/>
        <v>0</v>
      </c>
      <c r="AG179" s="560">
        <f t="shared" si="60"/>
        <v>0</v>
      </c>
      <c r="AH179" s="560">
        <f t="shared" si="57"/>
        <v>0</v>
      </c>
      <c r="AI179" s="560">
        <f t="shared" si="57"/>
        <v>0</v>
      </c>
      <c r="AJ179" s="560">
        <f t="shared" si="57"/>
        <v>0</v>
      </c>
      <c r="AK179" s="560">
        <f t="shared" si="57"/>
        <v>0</v>
      </c>
      <c r="AL179" s="560">
        <f t="shared" si="57"/>
        <v>0</v>
      </c>
      <c r="AM179" s="560">
        <f t="shared" si="57"/>
        <v>0</v>
      </c>
      <c r="AN179" s="560">
        <f t="shared" si="57"/>
        <v>0</v>
      </c>
      <c r="AO179" s="560">
        <f t="shared" si="57"/>
        <v>0</v>
      </c>
      <c r="AP179" s="560">
        <f t="shared" si="57"/>
        <v>0</v>
      </c>
      <c r="AQ179" s="560">
        <f t="shared" si="57"/>
        <v>0</v>
      </c>
    </row>
    <row r="180" spans="1:43">
      <c r="A180" s="560">
        <v>72</v>
      </c>
      <c r="C180" s="560">
        <f t="shared" si="61"/>
        <v>45087</v>
      </c>
      <c r="D180" s="560">
        <f t="shared" si="61"/>
        <v>45088</v>
      </c>
      <c r="E180" s="560">
        <f t="shared" si="61"/>
        <v>45089</v>
      </c>
      <c r="F180" s="560">
        <f t="shared" si="61"/>
        <v>45090</v>
      </c>
      <c r="G180" s="560">
        <f t="shared" si="61"/>
        <v>45091</v>
      </c>
      <c r="H180" s="560">
        <f t="shared" si="61"/>
        <v>45092</v>
      </c>
      <c r="I180" s="560">
        <f t="shared" si="61"/>
        <v>45093</v>
      </c>
      <c r="J180" s="560">
        <f t="shared" si="61"/>
        <v>45094</v>
      </c>
      <c r="K180" s="560">
        <f t="shared" si="61"/>
        <v>0</v>
      </c>
      <c r="L180" s="560">
        <f t="shared" si="61"/>
        <v>0</v>
      </c>
      <c r="M180" s="560">
        <f t="shared" si="61"/>
        <v>0</v>
      </c>
      <c r="N180" s="560">
        <f t="shared" si="61"/>
        <v>0</v>
      </c>
      <c r="O180" s="560">
        <f t="shared" si="61"/>
        <v>0</v>
      </c>
      <c r="P180" s="560">
        <f t="shared" si="61"/>
        <v>0</v>
      </c>
      <c r="Q180" s="560">
        <f t="shared" si="61"/>
        <v>0</v>
      </c>
      <c r="R180" s="560">
        <f t="shared" si="61"/>
        <v>0</v>
      </c>
      <c r="S180" s="560">
        <f t="shared" si="60"/>
        <v>0</v>
      </c>
      <c r="T180" s="560">
        <f t="shared" si="60"/>
        <v>0</v>
      </c>
      <c r="U180" s="560">
        <f t="shared" si="60"/>
        <v>45139</v>
      </c>
      <c r="V180" s="560">
        <f t="shared" si="60"/>
        <v>45140</v>
      </c>
      <c r="W180" s="560">
        <f t="shared" si="60"/>
        <v>45141</v>
      </c>
      <c r="X180" s="560">
        <f t="shared" si="60"/>
        <v>45142</v>
      </c>
      <c r="Y180" s="560">
        <f t="shared" si="60"/>
        <v>45143</v>
      </c>
      <c r="Z180" s="560">
        <f t="shared" si="60"/>
        <v>45144</v>
      </c>
      <c r="AA180" s="560">
        <f t="shared" si="60"/>
        <v>45145</v>
      </c>
      <c r="AB180" s="560">
        <f t="shared" si="60"/>
        <v>0</v>
      </c>
      <c r="AC180" s="560">
        <f t="shared" si="60"/>
        <v>0</v>
      </c>
      <c r="AD180" s="560">
        <f t="shared" si="60"/>
        <v>0</v>
      </c>
      <c r="AE180" s="560">
        <f t="shared" si="60"/>
        <v>0</v>
      </c>
      <c r="AF180" s="560">
        <f t="shared" si="60"/>
        <v>0</v>
      </c>
      <c r="AG180" s="560">
        <f t="shared" si="60"/>
        <v>0</v>
      </c>
      <c r="AH180" s="560">
        <f t="shared" si="57"/>
        <v>0</v>
      </c>
      <c r="AI180" s="560">
        <f t="shared" si="57"/>
        <v>0</v>
      </c>
      <c r="AJ180" s="560">
        <f t="shared" si="57"/>
        <v>0</v>
      </c>
      <c r="AK180" s="560">
        <f t="shared" si="57"/>
        <v>0</v>
      </c>
      <c r="AL180" s="560">
        <f t="shared" si="57"/>
        <v>0</v>
      </c>
      <c r="AM180" s="560">
        <f t="shared" si="57"/>
        <v>0</v>
      </c>
      <c r="AN180" s="560">
        <f t="shared" si="57"/>
        <v>0</v>
      </c>
      <c r="AO180" s="560">
        <f t="shared" si="57"/>
        <v>0</v>
      </c>
      <c r="AP180" s="560">
        <f t="shared" si="57"/>
        <v>0</v>
      </c>
      <c r="AQ180" s="560">
        <f t="shared" si="57"/>
        <v>0</v>
      </c>
    </row>
    <row r="181" spans="1:43">
      <c r="A181" s="560">
        <v>73</v>
      </c>
      <c r="C181" s="560">
        <f t="shared" si="61"/>
        <v>45087</v>
      </c>
      <c r="D181" s="560">
        <f t="shared" si="61"/>
        <v>45088</v>
      </c>
      <c r="E181" s="560">
        <f t="shared" si="61"/>
        <v>45089</v>
      </c>
      <c r="F181" s="560">
        <f t="shared" si="61"/>
        <v>45090</v>
      </c>
      <c r="G181" s="560">
        <f t="shared" si="61"/>
        <v>45091</v>
      </c>
      <c r="H181" s="560">
        <f t="shared" si="61"/>
        <v>45092</v>
      </c>
      <c r="I181" s="560">
        <f t="shared" si="61"/>
        <v>45093</v>
      </c>
      <c r="J181" s="560">
        <f t="shared" si="61"/>
        <v>45094</v>
      </c>
      <c r="K181" s="560">
        <f t="shared" si="61"/>
        <v>0</v>
      </c>
      <c r="L181" s="560">
        <f t="shared" si="61"/>
        <v>0</v>
      </c>
      <c r="M181" s="560">
        <f t="shared" si="61"/>
        <v>0</v>
      </c>
      <c r="N181" s="560">
        <f t="shared" si="61"/>
        <v>0</v>
      </c>
      <c r="O181" s="560">
        <f t="shared" si="61"/>
        <v>0</v>
      </c>
      <c r="P181" s="560">
        <f t="shared" si="61"/>
        <v>0</v>
      </c>
      <c r="Q181" s="560">
        <f t="shared" si="61"/>
        <v>0</v>
      </c>
      <c r="R181" s="560">
        <f t="shared" si="61"/>
        <v>0</v>
      </c>
      <c r="S181" s="560">
        <f t="shared" si="60"/>
        <v>0</v>
      </c>
      <c r="T181" s="560">
        <f t="shared" si="60"/>
        <v>0</v>
      </c>
      <c r="U181" s="560">
        <f t="shared" si="60"/>
        <v>45139</v>
      </c>
      <c r="V181" s="560">
        <f t="shared" si="60"/>
        <v>45140</v>
      </c>
      <c r="W181" s="560">
        <f t="shared" si="60"/>
        <v>45141</v>
      </c>
      <c r="X181" s="560">
        <f t="shared" si="60"/>
        <v>45142</v>
      </c>
      <c r="Y181" s="560">
        <f t="shared" si="60"/>
        <v>45143</v>
      </c>
      <c r="Z181" s="560">
        <f t="shared" si="60"/>
        <v>45144</v>
      </c>
      <c r="AA181" s="560">
        <f t="shared" si="60"/>
        <v>45145</v>
      </c>
      <c r="AB181" s="560">
        <f t="shared" si="60"/>
        <v>0</v>
      </c>
      <c r="AC181" s="560">
        <f t="shared" si="60"/>
        <v>0</v>
      </c>
      <c r="AD181" s="560">
        <f t="shared" si="60"/>
        <v>0</v>
      </c>
      <c r="AE181" s="560">
        <f t="shared" si="60"/>
        <v>0</v>
      </c>
      <c r="AF181" s="560">
        <f t="shared" si="60"/>
        <v>0</v>
      </c>
      <c r="AG181" s="560">
        <f t="shared" si="60"/>
        <v>0</v>
      </c>
      <c r="AH181" s="560">
        <f t="shared" si="57"/>
        <v>0</v>
      </c>
      <c r="AI181" s="560">
        <f t="shared" si="57"/>
        <v>0</v>
      </c>
      <c r="AJ181" s="560">
        <f t="shared" si="57"/>
        <v>0</v>
      </c>
      <c r="AK181" s="560">
        <f t="shared" si="57"/>
        <v>0</v>
      </c>
      <c r="AL181" s="560">
        <f t="shared" si="57"/>
        <v>0</v>
      </c>
      <c r="AM181" s="560">
        <f t="shared" si="57"/>
        <v>0</v>
      </c>
      <c r="AN181" s="560">
        <f t="shared" si="57"/>
        <v>0</v>
      </c>
      <c r="AO181" s="560">
        <f t="shared" si="57"/>
        <v>0</v>
      </c>
      <c r="AP181" s="560">
        <f t="shared" si="57"/>
        <v>0</v>
      </c>
      <c r="AQ181" s="560">
        <f t="shared" si="57"/>
        <v>0</v>
      </c>
    </row>
    <row r="182" spans="1:43">
      <c r="A182" s="560">
        <v>74</v>
      </c>
      <c r="C182" s="560">
        <f t="shared" si="61"/>
        <v>45087</v>
      </c>
      <c r="D182" s="560">
        <f t="shared" si="61"/>
        <v>45088</v>
      </c>
      <c r="E182" s="560">
        <f t="shared" si="61"/>
        <v>45089</v>
      </c>
      <c r="F182" s="560">
        <f t="shared" si="61"/>
        <v>45090</v>
      </c>
      <c r="G182" s="560">
        <f t="shared" si="61"/>
        <v>45091</v>
      </c>
      <c r="H182" s="560">
        <f t="shared" si="61"/>
        <v>45092</v>
      </c>
      <c r="I182" s="560">
        <f t="shared" si="61"/>
        <v>45093</v>
      </c>
      <c r="J182" s="560">
        <f t="shared" si="61"/>
        <v>45094</v>
      </c>
      <c r="K182" s="560">
        <f t="shared" si="61"/>
        <v>0</v>
      </c>
      <c r="L182" s="560">
        <f t="shared" si="61"/>
        <v>0</v>
      </c>
      <c r="M182" s="560">
        <f t="shared" si="61"/>
        <v>0</v>
      </c>
      <c r="N182" s="560">
        <f t="shared" si="61"/>
        <v>0</v>
      </c>
      <c r="O182" s="560">
        <f t="shared" si="61"/>
        <v>0</v>
      </c>
      <c r="P182" s="560">
        <f t="shared" si="61"/>
        <v>0</v>
      </c>
      <c r="Q182" s="560">
        <f t="shared" si="61"/>
        <v>0</v>
      </c>
      <c r="R182" s="560">
        <f t="shared" si="61"/>
        <v>0</v>
      </c>
      <c r="S182" s="560">
        <f t="shared" si="60"/>
        <v>0</v>
      </c>
      <c r="T182" s="560">
        <f t="shared" si="60"/>
        <v>0</v>
      </c>
      <c r="U182" s="560">
        <f t="shared" si="60"/>
        <v>45139</v>
      </c>
      <c r="V182" s="560">
        <f t="shared" si="60"/>
        <v>45140</v>
      </c>
      <c r="W182" s="560">
        <f t="shared" si="60"/>
        <v>45141</v>
      </c>
      <c r="X182" s="560">
        <f t="shared" si="60"/>
        <v>45142</v>
      </c>
      <c r="Y182" s="560">
        <f t="shared" si="60"/>
        <v>45143</v>
      </c>
      <c r="Z182" s="560">
        <f t="shared" si="60"/>
        <v>45144</v>
      </c>
      <c r="AA182" s="560">
        <f t="shared" si="60"/>
        <v>45145</v>
      </c>
      <c r="AB182" s="560">
        <f t="shared" si="60"/>
        <v>0</v>
      </c>
      <c r="AC182" s="560">
        <f t="shared" si="60"/>
        <v>0</v>
      </c>
      <c r="AD182" s="560">
        <f t="shared" si="60"/>
        <v>0</v>
      </c>
      <c r="AE182" s="560">
        <f t="shared" si="60"/>
        <v>0</v>
      </c>
      <c r="AF182" s="560">
        <f t="shared" si="60"/>
        <v>0</v>
      </c>
      <c r="AG182" s="560">
        <f t="shared" si="60"/>
        <v>0</v>
      </c>
      <c r="AH182" s="560">
        <f t="shared" si="57"/>
        <v>0</v>
      </c>
      <c r="AI182" s="560">
        <f t="shared" si="57"/>
        <v>0</v>
      </c>
      <c r="AJ182" s="560">
        <f t="shared" si="57"/>
        <v>0</v>
      </c>
      <c r="AK182" s="560">
        <f t="shared" si="57"/>
        <v>0</v>
      </c>
      <c r="AL182" s="560">
        <f t="shared" si="57"/>
        <v>0</v>
      </c>
      <c r="AM182" s="560">
        <f t="shared" si="57"/>
        <v>0</v>
      </c>
      <c r="AN182" s="560">
        <f t="shared" si="57"/>
        <v>0</v>
      </c>
      <c r="AO182" s="560">
        <f t="shared" si="57"/>
        <v>0</v>
      </c>
      <c r="AP182" s="560">
        <f t="shared" si="57"/>
        <v>0</v>
      </c>
      <c r="AQ182" s="560">
        <f t="shared" si="57"/>
        <v>0</v>
      </c>
    </row>
    <row r="183" spans="1:43">
      <c r="A183" s="560">
        <v>75</v>
      </c>
      <c r="C183" s="560">
        <f t="shared" si="61"/>
        <v>45087</v>
      </c>
      <c r="D183" s="560">
        <f t="shared" si="61"/>
        <v>45088</v>
      </c>
      <c r="E183" s="560">
        <f t="shared" si="61"/>
        <v>45089</v>
      </c>
      <c r="F183" s="560">
        <f t="shared" si="61"/>
        <v>45090</v>
      </c>
      <c r="G183" s="560">
        <f t="shared" si="61"/>
        <v>45091</v>
      </c>
      <c r="H183" s="560">
        <f t="shared" si="61"/>
        <v>45092</v>
      </c>
      <c r="I183" s="560">
        <f t="shared" si="61"/>
        <v>45093</v>
      </c>
      <c r="J183" s="560">
        <f t="shared" si="61"/>
        <v>45094</v>
      </c>
      <c r="K183" s="560">
        <f t="shared" si="61"/>
        <v>0</v>
      </c>
      <c r="L183" s="560">
        <f t="shared" si="61"/>
        <v>0</v>
      </c>
      <c r="M183" s="560">
        <f t="shared" si="61"/>
        <v>0</v>
      </c>
      <c r="N183" s="560">
        <f t="shared" si="61"/>
        <v>0</v>
      </c>
      <c r="O183" s="560">
        <f t="shared" si="61"/>
        <v>0</v>
      </c>
      <c r="P183" s="560">
        <f t="shared" si="61"/>
        <v>0</v>
      </c>
      <c r="Q183" s="560">
        <f t="shared" si="61"/>
        <v>0</v>
      </c>
      <c r="R183" s="560">
        <f t="shared" si="61"/>
        <v>0</v>
      </c>
      <c r="S183" s="560">
        <f t="shared" si="60"/>
        <v>0</v>
      </c>
      <c r="T183" s="560">
        <f t="shared" si="60"/>
        <v>0</v>
      </c>
      <c r="U183" s="560">
        <f t="shared" si="60"/>
        <v>45139</v>
      </c>
      <c r="V183" s="560">
        <f t="shared" si="60"/>
        <v>45140</v>
      </c>
      <c r="W183" s="560">
        <f t="shared" si="60"/>
        <v>45141</v>
      </c>
      <c r="X183" s="560">
        <f t="shared" si="60"/>
        <v>45142</v>
      </c>
      <c r="Y183" s="560">
        <f t="shared" si="60"/>
        <v>45143</v>
      </c>
      <c r="Z183" s="560">
        <f t="shared" si="60"/>
        <v>45144</v>
      </c>
      <c r="AA183" s="560">
        <f t="shared" si="60"/>
        <v>45145</v>
      </c>
      <c r="AB183" s="560">
        <f t="shared" si="60"/>
        <v>0</v>
      </c>
      <c r="AC183" s="560">
        <f t="shared" si="60"/>
        <v>0</v>
      </c>
      <c r="AD183" s="560">
        <f t="shared" si="60"/>
        <v>0</v>
      </c>
      <c r="AE183" s="560">
        <f t="shared" si="60"/>
        <v>0</v>
      </c>
      <c r="AF183" s="560">
        <f t="shared" si="60"/>
        <v>0</v>
      </c>
      <c r="AG183" s="560">
        <f t="shared" si="60"/>
        <v>0</v>
      </c>
      <c r="AH183" s="560">
        <f t="shared" si="57"/>
        <v>0</v>
      </c>
      <c r="AI183" s="560">
        <f t="shared" si="57"/>
        <v>0</v>
      </c>
      <c r="AJ183" s="560">
        <f t="shared" si="57"/>
        <v>0</v>
      </c>
      <c r="AK183" s="560">
        <f t="shared" si="57"/>
        <v>0</v>
      </c>
      <c r="AL183" s="560">
        <f t="shared" si="57"/>
        <v>0</v>
      </c>
      <c r="AM183" s="560">
        <f t="shared" si="57"/>
        <v>0</v>
      </c>
      <c r="AN183" s="560">
        <f t="shared" si="57"/>
        <v>0</v>
      </c>
      <c r="AO183" s="560">
        <f t="shared" si="57"/>
        <v>0</v>
      </c>
      <c r="AP183" s="560">
        <f t="shared" si="57"/>
        <v>0</v>
      </c>
      <c r="AQ183" s="560">
        <f t="shared" si="57"/>
        <v>0</v>
      </c>
    </row>
    <row r="184" spans="1:43">
      <c r="A184" s="560">
        <v>76</v>
      </c>
      <c r="C184" s="560">
        <f t="shared" si="61"/>
        <v>45087</v>
      </c>
      <c r="D184" s="560">
        <f t="shared" si="61"/>
        <v>45088</v>
      </c>
      <c r="E184" s="560">
        <f t="shared" si="61"/>
        <v>45089</v>
      </c>
      <c r="F184" s="560">
        <f t="shared" si="61"/>
        <v>45090</v>
      </c>
      <c r="G184" s="560">
        <f t="shared" si="61"/>
        <v>45091</v>
      </c>
      <c r="H184" s="560">
        <f t="shared" si="61"/>
        <v>45092</v>
      </c>
      <c r="I184" s="560">
        <f t="shared" si="61"/>
        <v>45093</v>
      </c>
      <c r="J184" s="560">
        <f t="shared" si="61"/>
        <v>45094</v>
      </c>
      <c r="K184" s="560">
        <f t="shared" si="61"/>
        <v>0</v>
      </c>
      <c r="L184" s="560">
        <f t="shared" si="61"/>
        <v>0</v>
      </c>
      <c r="M184" s="560">
        <f t="shared" si="61"/>
        <v>0</v>
      </c>
      <c r="N184" s="560">
        <f t="shared" si="61"/>
        <v>0</v>
      </c>
      <c r="O184" s="560">
        <f t="shared" si="61"/>
        <v>0</v>
      </c>
      <c r="P184" s="560">
        <f t="shared" si="61"/>
        <v>0</v>
      </c>
      <c r="Q184" s="560">
        <f t="shared" si="61"/>
        <v>0</v>
      </c>
      <c r="R184" s="560">
        <f t="shared" si="61"/>
        <v>0</v>
      </c>
      <c r="S184" s="560">
        <f t="shared" si="60"/>
        <v>0</v>
      </c>
      <c r="T184" s="560">
        <f t="shared" si="60"/>
        <v>0</v>
      </c>
      <c r="U184" s="560">
        <f t="shared" si="60"/>
        <v>45139</v>
      </c>
      <c r="V184" s="560">
        <f t="shared" si="60"/>
        <v>45140</v>
      </c>
      <c r="W184" s="560">
        <f t="shared" si="60"/>
        <v>45141</v>
      </c>
      <c r="X184" s="560">
        <f t="shared" si="60"/>
        <v>45142</v>
      </c>
      <c r="Y184" s="560">
        <f t="shared" si="60"/>
        <v>45143</v>
      </c>
      <c r="Z184" s="560">
        <f t="shared" si="60"/>
        <v>45144</v>
      </c>
      <c r="AA184" s="560">
        <f t="shared" si="60"/>
        <v>45145</v>
      </c>
      <c r="AB184" s="560">
        <f t="shared" si="60"/>
        <v>0</v>
      </c>
      <c r="AC184" s="560">
        <f t="shared" si="60"/>
        <v>0</v>
      </c>
      <c r="AD184" s="560">
        <f t="shared" si="60"/>
        <v>0</v>
      </c>
      <c r="AE184" s="560">
        <f t="shared" si="60"/>
        <v>0</v>
      </c>
      <c r="AF184" s="560">
        <f t="shared" si="60"/>
        <v>0</v>
      </c>
      <c r="AG184" s="560">
        <f t="shared" si="60"/>
        <v>0</v>
      </c>
      <c r="AH184" s="560">
        <f t="shared" ref="AH184:AQ199" si="62">AH183</f>
        <v>0</v>
      </c>
      <c r="AI184" s="560">
        <f t="shared" si="62"/>
        <v>0</v>
      </c>
      <c r="AJ184" s="560">
        <f t="shared" si="62"/>
        <v>0</v>
      </c>
      <c r="AK184" s="560">
        <f t="shared" si="62"/>
        <v>0</v>
      </c>
      <c r="AL184" s="560">
        <f t="shared" si="62"/>
        <v>0</v>
      </c>
      <c r="AM184" s="560">
        <f t="shared" si="62"/>
        <v>0</v>
      </c>
      <c r="AN184" s="560">
        <f t="shared" si="62"/>
        <v>0</v>
      </c>
      <c r="AO184" s="560">
        <f t="shared" si="62"/>
        <v>0</v>
      </c>
      <c r="AP184" s="560">
        <f t="shared" si="62"/>
        <v>0</v>
      </c>
      <c r="AQ184" s="560">
        <f t="shared" si="62"/>
        <v>0</v>
      </c>
    </row>
    <row r="185" spans="1:43">
      <c r="A185" s="560">
        <v>77</v>
      </c>
      <c r="C185" s="560">
        <f t="shared" si="61"/>
        <v>45087</v>
      </c>
      <c r="D185" s="560">
        <f t="shared" si="61"/>
        <v>45088</v>
      </c>
      <c r="E185" s="560">
        <f t="shared" si="61"/>
        <v>45089</v>
      </c>
      <c r="F185" s="560">
        <f t="shared" si="61"/>
        <v>45090</v>
      </c>
      <c r="G185" s="560">
        <f t="shared" si="61"/>
        <v>45091</v>
      </c>
      <c r="H185" s="560">
        <f t="shared" si="61"/>
        <v>45092</v>
      </c>
      <c r="I185" s="560">
        <f t="shared" si="61"/>
        <v>45093</v>
      </c>
      <c r="J185" s="560">
        <f t="shared" si="61"/>
        <v>45094</v>
      </c>
      <c r="K185" s="560">
        <f t="shared" si="61"/>
        <v>0</v>
      </c>
      <c r="L185" s="560">
        <f t="shared" si="61"/>
        <v>0</v>
      </c>
      <c r="M185" s="560">
        <f t="shared" si="61"/>
        <v>0</v>
      </c>
      <c r="N185" s="560">
        <f t="shared" si="61"/>
        <v>0</v>
      </c>
      <c r="O185" s="560">
        <f t="shared" si="61"/>
        <v>0</v>
      </c>
      <c r="P185" s="560">
        <f t="shared" si="61"/>
        <v>0</v>
      </c>
      <c r="Q185" s="560">
        <f t="shared" si="61"/>
        <v>0</v>
      </c>
      <c r="R185" s="560">
        <f t="shared" si="61"/>
        <v>0</v>
      </c>
      <c r="S185" s="560">
        <f t="shared" si="60"/>
        <v>0</v>
      </c>
      <c r="T185" s="560">
        <f t="shared" si="60"/>
        <v>0</v>
      </c>
      <c r="U185" s="560">
        <f t="shared" si="60"/>
        <v>45139</v>
      </c>
      <c r="V185" s="560">
        <f t="shared" si="60"/>
        <v>45140</v>
      </c>
      <c r="W185" s="560">
        <f t="shared" si="60"/>
        <v>45141</v>
      </c>
      <c r="X185" s="560">
        <f t="shared" si="60"/>
        <v>45142</v>
      </c>
      <c r="Y185" s="560">
        <f t="shared" si="60"/>
        <v>45143</v>
      </c>
      <c r="Z185" s="560">
        <f t="shared" si="60"/>
        <v>45144</v>
      </c>
      <c r="AA185" s="560">
        <f t="shared" si="60"/>
        <v>45145</v>
      </c>
      <c r="AB185" s="560">
        <f t="shared" si="60"/>
        <v>0</v>
      </c>
      <c r="AC185" s="560">
        <f t="shared" si="60"/>
        <v>0</v>
      </c>
      <c r="AD185" s="560">
        <f t="shared" si="60"/>
        <v>0</v>
      </c>
      <c r="AE185" s="560">
        <f t="shared" si="60"/>
        <v>0</v>
      </c>
      <c r="AF185" s="560">
        <f t="shared" si="60"/>
        <v>0</v>
      </c>
      <c r="AG185" s="560">
        <f t="shared" si="60"/>
        <v>0</v>
      </c>
      <c r="AH185" s="560">
        <f t="shared" si="62"/>
        <v>0</v>
      </c>
      <c r="AI185" s="560">
        <f t="shared" si="62"/>
        <v>0</v>
      </c>
      <c r="AJ185" s="560">
        <f t="shared" si="62"/>
        <v>0</v>
      </c>
      <c r="AK185" s="560">
        <f t="shared" si="62"/>
        <v>0</v>
      </c>
      <c r="AL185" s="560">
        <f t="shared" si="62"/>
        <v>0</v>
      </c>
      <c r="AM185" s="560">
        <f t="shared" si="62"/>
        <v>0</v>
      </c>
      <c r="AN185" s="560">
        <f t="shared" si="62"/>
        <v>0</v>
      </c>
      <c r="AO185" s="560">
        <f t="shared" si="62"/>
        <v>0</v>
      </c>
      <c r="AP185" s="560">
        <f t="shared" si="62"/>
        <v>0</v>
      </c>
      <c r="AQ185" s="560">
        <f t="shared" si="62"/>
        <v>0</v>
      </c>
    </row>
    <row r="186" spans="1:43">
      <c r="A186" s="560">
        <v>78</v>
      </c>
      <c r="C186" s="560">
        <f t="shared" si="61"/>
        <v>45087</v>
      </c>
      <c r="D186" s="560">
        <f t="shared" si="61"/>
        <v>45088</v>
      </c>
      <c r="E186" s="560">
        <f t="shared" si="61"/>
        <v>45089</v>
      </c>
      <c r="F186" s="560">
        <f t="shared" si="61"/>
        <v>45090</v>
      </c>
      <c r="G186" s="560">
        <f t="shared" si="61"/>
        <v>45091</v>
      </c>
      <c r="H186" s="560">
        <f t="shared" si="61"/>
        <v>45092</v>
      </c>
      <c r="I186" s="560">
        <f t="shared" si="61"/>
        <v>45093</v>
      </c>
      <c r="J186" s="560">
        <f t="shared" si="61"/>
        <v>45094</v>
      </c>
      <c r="K186" s="560">
        <f t="shared" si="61"/>
        <v>0</v>
      </c>
      <c r="L186" s="560">
        <f t="shared" si="61"/>
        <v>0</v>
      </c>
      <c r="M186" s="560">
        <f t="shared" si="61"/>
        <v>0</v>
      </c>
      <c r="N186" s="560">
        <f t="shared" si="61"/>
        <v>0</v>
      </c>
      <c r="O186" s="560">
        <f t="shared" si="61"/>
        <v>0</v>
      </c>
      <c r="P186" s="560">
        <f t="shared" si="61"/>
        <v>0</v>
      </c>
      <c r="Q186" s="560">
        <f t="shared" si="61"/>
        <v>0</v>
      </c>
      <c r="R186" s="560">
        <f t="shared" si="61"/>
        <v>0</v>
      </c>
      <c r="S186" s="560">
        <f t="shared" si="60"/>
        <v>0</v>
      </c>
      <c r="T186" s="560">
        <f t="shared" si="60"/>
        <v>0</v>
      </c>
      <c r="U186" s="560">
        <f t="shared" si="60"/>
        <v>45139</v>
      </c>
      <c r="V186" s="560">
        <f t="shared" si="60"/>
        <v>45140</v>
      </c>
      <c r="W186" s="560">
        <f t="shared" si="60"/>
        <v>45141</v>
      </c>
      <c r="X186" s="560">
        <f t="shared" si="60"/>
        <v>45142</v>
      </c>
      <c r="Y186" s="560">
        <f t="shared" si="60"/>
        <v>45143</v>
      </c>
      <c r="Z186" s="560">
        <f t="shared" si="60"/>
        <v>45144</v>
      </c>
      <c r="AA186" s="560">
        <f t="shared" si="60"/>
        <v>45145</v>
      </c>
      <c r="AB186" s="560">
        <f t="shared" si="60"/>
        <v>0</v>
      </c>
      <c r="AC186" s="560">
        <f t="shared" si="60"/>
        <v>0</v>
      </c>
      <c r="AD186" s="560">
        <f t="shared" si="60"/>
        <v>0</v>
      </c>
      <c r="AE186" s="560">
        <f t="shared" si="60"/>
        <v>0</v>
      </c>
      <c r="AF186" s="560">
        <f t="shared" si="60"/>
        <v>0</v>
      </c>
      <c r="AG186" s="560">
        <f t="shared" si="60"/>
        <v>0</v>
      </c>
      <c r="AH186" s="560">
        <f t="shared" si="62"/>
        <v>0</v>
      </c>
      <c r="AI186" s="560">
        <f t="shared" si="62"/>
        <v>0</v>
      </c>
      <c r="AJ186" s="560">
        <f t="shared" si="62"/>
        <v>0</v>
      </c>
      <c r="AK186" s="560">
        <f t="shared" si="62"/>
        <v>0</v>
      </c>
      <c r="AL186" s="560">
        <f t="shared" si="62"/>
        <v>0</v>
      </c>
      <c r="AM186" s="560">
        <f t="shared" si="62"/>
        <v>0</v>
      </c>
      <c r="AN186" s="560">
        <f t="shared" si="62"/>
        <v>0</v>
      </c>
      <c r="AO186" s="560">
        <f t="shared" si="62"/>
        <v>0</v>
      </c>
      <c r="AP186" s="560">
        <f t="shared" si="62"/>
        <v>0</v>
      </c>
      <c r="AQ186" s="560">
        <f t="shared" si="62"/>
        <v>0</v>
      </c>
    </row>
    <row r="187" spans="1:43">
      <c r="A187" s="560">
        <v>79</v>
      </c>
      <c r="C187" s="560">
        <f t="shared" si="61"/>
        <v>45087</v>
      </c>
      <c r="D187" s="560">
        <f t="shared" si="61"/>
        <v>45088</v>
      </c>
      <c r="E187" s="560">
        <f t="shared" si="61"/>
        <v>45089</v>
      </c>
      <c r="F187" s="560">
        <f t="shared" si="61"/>
        <v>45090</v>
      </c>
      <c r="G187" s="560">
        <f t="shared" si="61"/>
        <v>45091</v>
      </c>
      <c r="H187" s="560">
        <f t="shared" si="61"/>
        <v>45092</v>
      </c>
      <c r="I187" s="560">
        <f t="shared" si="61"/>
        <v>45093</v>
      </c>
      <c r="J187" s="560">
        <f t="shared" si="61"/>
        <v>45094</v>
      </c>
      <c r="K187" s="560">
        <f t="shared" si="61"/>
        <v>0</v>
      </c>
      <c r="L187" s="560">
        <f t="shared" si="61"/>
        <v>0</v>
      </c>
      <c r="M187" s="560">
        <f t="shared" si="61"/>
        <v>0</v>
      </c>
      <c r="N187" s="560">
        <f t="shared" si="61"/>
        <v>0</v>
      </c>
      <c r="O187" s="560">
        <f t="shared" si="61"/>
        <v>0</v>
      </c>
      <c r="P187" s="560">
        <f t="shared" si="61"/>
        <v>0</v>
      </c>
      <c r="Q187" s="560">
        <f t="shared" si="61"/>
        <v>0</v>
      </c>
      <c r="R187" s="560">
        <f t="shared" si="61"/>
        <v>0</v>
      </c>
      <c r="S187" s="560">
        <f t="shared" si="60"/>
        <v>0</v>
      </c>
      <c r="T187" s="560">
        <f t="shared" si="60"/>
        <v>0</v>
      </c>
      <c r="U187" s="560">
        <f t="shared" si="60"/>
        <v>45139</v>
      </c>
      <c r="V187" s="560">
        <f t="shared" si="60"/>
        <v>45140</v>
      </c>
      <c r="W187" s="560">
        <f t="shared" si="60"/>
        <v>45141</v>
      </c>
      <c r="X187" s="560">
        <f t="shared" si="60"/>
        <v>45142</v>
      </c>
      <c r="Y187" s="560">
        <f t="shared" si="60"/>
        <v>45143</v>
      </c>
      <c r="Z187" s="560">
        <f t="shared" si="60"/>
        <v>45144</v>
      </c>
      <c r="AA187" s="560">
        <f t="shared" si="60"/>
        <v>45145</v>
      </c>
      <c r="AB187" s="560">
        <f t="shared" si="60"/>
        <v>0</v>
      </c>
      <c r="AC187" s="560">
        <f t="shared" si="60"/>
        <v>0</v>
      </c>
      <c r="AD187" s="560">
        <f t="shared" si="60"/>
        <v>0</v>
      </c>
      <c r="AE187" s="560">
        <f t="shared" si="60"/>
        <v>0</v>
      </c>
      <c r="AF187" s="560">
        <f t="shared" si="60"/>
        <v>0</v>
      </c>
      <c r="AG187" s="560">
        <f t="shared" si="60"/>
        <v>0</v>
      </c>
      <c r="AH187" s="560">
        <f t="shared" si="62"/>
        <v>0</v>
      </c>
      <c r="AI187" s="560">
        <f t="shared" si="62"/>
        <v>0</v>
      </c>
      <c r="AJ187" s="560">
        <f t="shared" si="62"/>
        <v>0</v>
      </c>
      <c r="AK187" s="560">
        <f t="shared" si="62"/>
        <v>0</v>
      </c>
      <c r="AL187" s="560">
        <f t="shared" si="62"/>
        <v>0</v>
      </c>
      <c r="AM187" s="560">
        <f t="shared" si="62"/>
        <v>0</v>
      </c>
      <c r="AN187" s="560">
        <f t="shared" si="62"/>
        <v>0</v>
      </c>
      <c r="AO187" s="560">
        <f t="shared" si="62"/>
        <v>0</v>
      </c>
      <c r="AP187" s="560">
        <f t="shared" si="62"/>
        <v>0</v>
      </c>
      <c r="AQ187" s="560">
        <f t="shared" si="62"/>
        <v>0</v>
      </c>
    </row>
    <row r="188" spans="1:43">
      <c r="A188" s="560">
        <v>80</v>
      </c>
      <c r="C188" s="560">
        <f t="shared" si="61"/>
        <v>45087</v>
      </c>
      <c r="D188" s="560">
        <f t="shared" si="61"/>
        <v>45088</v>
      </c>
      <c r="E188" s="560">
        <f t="shared" si="61"/>
        <v>45089</v>
      </c>
      <c r="F188" s="560">
        <f t="shared" si="61"/>
        <v>45090</v>
      </c>
      <c r="G188" s="560">
        <f t="shared" si="61"/>
        <v>45091</v>
      </c>
      <c r="H188" s="560">
        <f t="shared" si="61"/>
        <v>45092</v>
      </c>
      <c r="I188" s="560">
        <f t="shared" si="61"/>
        <v>45093</v>
      </c>
      <c r="J188" s="560">
        <f t="shared" si="61"/>
        <v>45094</v>
      </c>
      <c r="K188" s="560">
        <f t="shared" si="61"/>
        <v>0</v>
      </c>
      <c r="L188" s="560">
        <f t="shared" si="61"/>
        <v>0</v>
      </c>
      <c r="M188" s="560">
        <f t="shared" si="61"/>
        <v>0</v>
      </c>
      <c r="N188" s="560">
        <f t="shared" si="61"/>
        <v>0</v>
      </c>
      <c r="O188" s="560">
        <f t="shared" si="61"/>
        <v>0</v>
      </c>
      <c r="P188" s="560">
        <f t="shared" si="61"/>
        <v>0</v>
      </c>
      <c r="Q188" s="560">
        <f t="shared" si="61"/>
        <v>0</v>
      </c>
      <c r="R188" s="560">
        <f t="shared" si="61"/>
        <v>0</v>
      </c>
      <c r="S188" s="560">
        <f t="shared" si="60"/>
        <v>0</v>
      </c>
      <c r="T188" s="560">
        <f t="shared" si="60"/>
        <v>0</v>
      </c>
      <c r="U188" s="560">
        <f t="shared" si="60"/>
        <v>45139</v>
      </c>
      <c r="V188" s="560">
        <f t="shared" si="60"/>
        <v>45140</v>
      </c>
      <c r="W188" s="560">
        <f t="shared" si="60"/>
        <v>45141</v>
      </c>
      <c r="X188" s="560">
        <f t="shared" si="60"/>
        <v>45142</v>
      </c>
      <c r="Y188" s="560">
        <f t="shared" si="60"/>
        <v>45143</v>
      </c>
      <c r="Z188" s="560">
        <f t="shared" si="60"/>
        <v>45144</v>
      </c>
      <c r="AA188" s="560">
        <f t="shared" si="60"/>
        <v>45145</v>
      </c>
      <c r="AB188" s="560">
        <f t="shared" si="60"/>
        <v>0</v>
      </c>
      <c r="AC188" s="560">
        <f t="shared" si="60"/>
        <v>0</v>
      </c>
      <c r="AD188" s="560">
        <f t="shared" si="60"/>
        <v>0</v>
      </c>
      <c r="AE188" s="560">
        <f t="shared" si="60"/>
        <v>0</v>
      </c>
      <c r="AF188" s="560">
        <f t="shared" si="60"/>
        <v>0</v>
      </c>
      <c r="AG188" s="560">
        <f t="shared" si="60"/>
        <v>0</v>
      </c>
      <c r="AH188" s="560">
        <f t="shared" si="62"/>
        <v>0</v>
      </c>
      <c r="AI188" s="560">
        <f t="shared" si="62"/>
        <v>0</v>
      </c>
      <c r="AJ188" s="560">
        <f t="shared" si="62"/>
        <v>0</v>
      </c>
      <c r="AK188" s="560">
        <f t="shared" si="62"/>
        <v>0</v>
      </c>
      <c r="AL188" s="560">
        <f t="shared" si="62"/>
        <v>0</v>
      </c>
      <c r="AM188" s="560">
        <f t="shared" si="62"/>
        <v>0</v>
      </c>
      <c r="AN188" s="560">
        <f t="shared" si="62"/>
        <v>0</v>
      </c>
      <c r="AO188" s="560">
        <f t="shared" si="62"/>
        <v>0</v>
      </c>
      <c r="AP188" s="560">
        <f t="shared" si="62"/>
        <v>0</v>
      </c>
      <c r="AQ188" s="560">
        <f t="shared" si="62"/>
        <v>0</v>
      </c>
    </row>
    <row r="189" spans="1:43">
      <c r="A189" s="560">
        <v>81</v>
      </c>
      <c r="C189" s="560">
        <f t="shared" si="61"/>
        <v>45087</v>
      </c>
      <c r="D189" s="560">
        <f t="shared" si="61"/>
        <v>45088</v>
      </c>
      <c r="E189" s="560">
        <f t="shared" si="61"/>
        <v>45089</v>
      </c>
      <c r="F189" s="560">
        <f t="shared" si="61"/>
        <v>45090</v>
      </c>
      <c r="G189" s="560">
        <f t="shared" si="61"/>
        <v>45091</v>
      </c>
      <c r="H189" s="560">
        <f t="shared" si="61"/>
        <v>45092</v>
      </c>
      <c r="I189" s="560">
        <f t="shared" si="61"/>
        <v>45093</v>
      </c>
      <c r="J189" s="560">
        <f t="shared" si="61"/>
        <v>45094</v>
      </c>
      <c r="K189" s="560">
        <f t="shared" si="61"/>
        <v>0</v>
      </c>
      <c r="L189" s="560">
        <f t="shared" si="61"/>
        <v>0</v>
      </c>
      <c r="M189" s="560">
        <f t="shared" si="61"/>
        <v>0</v>
      </c>
      <c r="N189" s="560">
        <f t="shared" si="61"/>
        <v>0</v>
      </c>
      <c r="O189" s="560">
        <f t="shared" si="61"/>
        <v>0</v>
      </c>
      <c r="P189" s="560">
        <f t="shared" si="61"/>
        <v>0</v>
      </c>
      <c r="Q189" s="560">
        <f t="shared" si="61"/>
        <v>0</v>
      </c>
      <c r="R189" s="560">
        <f t="shared" si="61"/>
        <v>0</v>
      </c>
      <c r="S189" s="560">
        <f t="shared" si="60"/>
        <v>0</v>
      </c>
      <c r="T189" s="560">
        <f t="shared" si="60"/>
        <v>0</v>
      </c>
      <c r="U189" s="560">
        <f t="shared" si="60"/>
        <v>45139</v>
      </c>
      <c r="V189" s="560">
        <f t="shared" si="60"/>
        <v>45140</v>
      </c>
      <c r="W189" s="560">
        <f t="shared" si="60"/>
        <v>45141</v>
      </c>
      <c r="X189" s="560">
        <f t="shared" si="60"/>
        <v>45142</v>
      </c>
      <c r="Y189" s="560">
        <f t="shared" si="60"/>
        <v>45143</v>
      </c>
      <c r="Z189" s="560">
        <f t="shared" si="60"/>
        <v>45144</v>
      </c>
      <c r="AA189" s="560">
        <f t="shared" si="60"/>
        <v>45145</v>
      </c>
      <c r="AB189" s="560">
        <f t="shared" si="60"/>
        <v>0</v>
      </c>
      <c r="AC189" s="560">
        <f t="shared" si="60"/>
        <v>0</v>
      </c>
      <c r="AD189" s="560">
        <f t="shared" si="60"/>
        <v>0</v>
      </c>
      <c r="AE189" s="560">
        <f t="shared" si="60"/>
        <v>0</v>
      </c>
      <c r="AF189" s="560">
        <f t="shared" si="60"/>
        <v>0</v>
      </c>
      <c r="AG189" s="560">
        <f t="shared" si="60"/>
        <v>0</v>
      </c>
      <c r="AH189" s="560">
        <f t="shared" si="62"/>
        <v>0</v>
      </c>
      <c r="AI189" s="560">
        <f t="shared" si="62"/>
        <v>0</v>
      </c>
      <c r="AJ189" s="560">
        <f t="shared" si="62"/>
        <v>0</v>
      </c>
      <c r="AK189" s="560">
        <f t="shared" si="62"/>
        <v>0</v>
      </c>
      <c r="AL189" s="560">
        <f t="shared" si="62"/>
        <v>0</v>
      </c>
      <c r="AM189" s="560">
        <f t="shared" si="62"/>
        <v>0</v>
      </c>
      <c r="AN189" s="560">
        <f t="shared" si="62"/>
        <v>0</v>
      </c>
      <c r="AO189" s="560">
        <f t="shared" si="62"/>
        <v>0</v>
      </c>
      <c r="AP189" s="560">
        <f t="shared" si="62"/>
        <v>0</v>
      </c>
      <c r="AQ189" s="560">
        <f t="shared" si="62"/>
        <v>0</v>
      </c>
    </row>
    <row r="190" spans="1:43">
      <c r="A190" s="560">
        <v>82</v>
      </c>
      <c r="C190" s="560">
        <f t="shared" si="61"/>
        <v>45087</v>
      </c>
      <c r="D190" s="560">
        <f t="shared" si="61"/>
        <v>45088</v>
      </c>
      <c r="E190" s="560">
        <f t="shared" si="61"/>
        <v>45089</v>
      </c>
      <c r="F190" s="560">
        <f t="shared" si="61"/>
        <v>45090</v>
      </c>
      <c r="G190" s="560">
        <f t="shared" si="61"/>
        <v>45091</v>
      </c>
      <c r="H190" s="560">
        <f t="shared" si="61"/>
        <v>45092</v>
      </c>
      <c r="I190" s="560">
        <f t="shared" si="61"/>
        <v>45093</v>
      </c>
      <c r="J190" s="560">
        <f t="shared" si="61"/>
        <v>45094</v>
      </c>
      <c r="K190" s="560">
        <f t="shared" si="61"/>
        <v>0</v>
      </c>
      <c r="L190" s="560">
        <f t="shared" si="61"/>
        <v>0</v>
      </c>
      <c r="M190" s="560">
        <f t="shared" si="61"/>
        <v>0</v>
      </c>
      <c r="N190" s="560">
        <f t="shared" si="61"/>
        <v>0</v>
      </c>
      <c r="O190" s="560">
        <f t="shared" si="61"/>
        <v>0</v>
      </c>
      <c r="P190" s="560">
        <f t="shared" si="61"/>
        <v>0</v>
      </c>
      <c r="Q190" s="560">
        <f t="shared" si="61"/>
        <v>0</v>
      </c>
      <c r="R190" s="560">
        <f t="shared" si="61"/>
        <v>0</v>
      </c>
      <c r="S190" s="560">
        <f t="shared" si="60"/>
        <v>0</v>
      </c>
      <c r="T190" s="560">
        <f t="shared" si="60"/>
        <v>0</v>
      </c>
      <c r="U190" s="560">
        <f t="shared" si="60"/>
        <v>45139</v>
      </c>
      <c r="V190" s="560">
        <f t="shared" si="60"/>
        <v>45140</v>
      </c>
      <c r="W190" s="560">
        <f t="shared" si="60"/>
        <v>45141</v>
      </c>
      <c r="X190" s="560">
        <f t="shared" si="60"/>
        <v>45142</v>
      </c>
      <c r="Y190" s="560">
        <f t="shared" si="60"/>
        <v>45143</v>
      </c>
      <c r="Z190" s="560">
        <f t="shared" si="60"/>
        <v>45144</v>
      </c>
      <c r="AA190" s="560">
        <f t="shared" si="60"/>
        <v>45145</v>
      </c>
      <c r="AB190" s="560">
        <f t="shared" si="60"/>
        <v>0</v>
      </c>
      <c r="AC190" s="560">
        <f t="shared" si="60"/>
        <v>0</v>
      </c>
      <c r="AD190" s="560">
        <f t="shared" si="60"/>
        <v>0</v>
      </c>
      <c r="AE190" s="560">
        <f t="shared" si="60"/>
        <v>0</v>
      </c>
      <c r="AF190" s="560">
        <f t="shared" si="60"/>
        <v>0</v>
      </c>
      <c r="AG190" s="560">
        <f t="shared" si="60"/>
        <v>0</v>
      </c>
      <c r="AH190" s="560">
        <f t="shared" si="62"/>
        <v>0</v>
      </c>
      <c r="AI190" s="560">
        <f t="shared" si="62"/>
        <v>0</v>
      </c>
      <c r="AJ190" s="560">
        <f t="shared" si="62"/>
        <v>0</v>
      </c>
      <c r="AK190" s="560">
        <f t="shared" si="62"/>
        <v>0</v>
      </c>
      <c r="AL190" s="560">
        <f t="shared" si="62"/>
        <v>0</v>
      </c>
      <c r="AM190" s="560">
        <f t="shared" si="62"/>
        <v>0</v>
      </c>
      <c r="AN190" s="560">
        <f t="shared" si="62"/>
        <v>0</v>
      </c>
      <c r="AO190" s="560">
        <f t="shared" si="62"/>
        <v>0</v>
      </c>
      <c r="AP190" s="560">
        <f t="shared" si="62"/>
        <v>0</v>
      </c>
      <c r="AQ190" s="560">
        <f t="shared" si="62"/>
        <v>0</v>
      </c>
    </row>
    <row r="191" spans="1:43">
      <c r="A191" s="560">
        <v>83</v>
      </c>
      <c r="C191" s="560">
        <f t="shared" si="61"/>
        <v>45087</v>
      </c>
      <c r="D191" s="560">
        <f t="shared" si="61"/>
        <v>45088</v>
      </c>
      <c r="E191" s="560">
        <f t="shared" si="61"/>
        <v>45089</v>
      </c>
      <c r="F191" s="560">
        <f t="shared" si="61"/>
        <v>45090</v>
      </c>
      <c r="G191" s="560">
        <f t="shared" si="61"/>
        <v>45091</v>
      </c>
      <c r="H191" s="560">
        <f t="shared" si="61"/>
        <v>45092</v>
      </c>
      <c r="I191" s="560">
        <f t="shared" si="61"/>
        <v>45093</v>
      </c>
      <c r="J191" s="560">
        <f t="shared" si="61"/>
        <v>45094</v>
      </c>
      <c r="K191" s="560">
        <f t="shared" si="61"/>
        <v>0</v>
      </c>
      <c r="L191" s="560">
        <f t="shared" si="61"/>
        <v>0</v>
      </c>
      <c r="M191" s="560">
        <f t="shared" si="61"/>
        <v>0</v>
      </c>
      <c r="N191" s="560">
        <f t="shared" si="61"/>
        <v>0</v>
      </c>
      <c r="O191" s="560">
        <f t="shared" si="61"/>
        <v>0</v>
      </c>
      <c r="P191" s="560">
        <f t="shared" si="61"/>
        <v>0</v>
      </c>
      <c r="Q191" s="560">
        <f t="shared" si="61"/>
        <v>0</v>
      </c>
      <c r="R191" s="560">
        <f t="shared" si="61"/>
        <v>0</v>
      </c>
      <c r="S191" s="560">
        <f t="shared" si="60"/>
        <v>0</v>
      </c>
      <c r="T191" s="560">
        <f t="shared" si="60"/>
        <v>0</v>
      </c>
      <c r="U191" s="560">
        <f t="shared" si="60"/>
        <v>45139</v>
      </c>
      <c r="V191" s="560">
        <f t="shared" si="60"/>
        <v>45140</v>
      </c>
      <c r="W191" s="560">
        <f t="shared" si="60"/>
        <v>45141</v>
      </c>
      <c r="X191" s="560">
        <f t="shared" si="60"/>
        <v>45142</v>
      </c>
      <c r="Y191" s="560">
        <f t="shared" si="60"/>
        <v>45143</v>
      </c>
      <c r="Z191" s="560">
        <f t="shared" si="60"/>
        <v>45144</v>
      </c>
      <c r="AA191" s="560">
        <f t="shared" si="60"/>
        <v>45145</v>
      </c>
      <c r="AB191" s="560">
        <f t="shared" si="60"/>
        <v>0</v>
      </c>
      <c r="AC191" s="560">
        <f t="shared" si="60"/>
        <v>0</v>
      </c>
      <c r="AD191" s="560">
        <f t="shared" si="60"/>
        <v>0</v>
      </c>
      <c r="AE191" s="560">
        <f t="shared" si="60"/>
        <v>0</v>
      </c>
      <c r="AF191" s="560">
        <f t="shared" si="60"/>
        <v>0</v>
      </c>
      <c r="AG191" s="560">
        <f t="shared" si="60"/>
        <v>0</v>
      </c>
      <c r="AH191" s="560">
        <f t="shared" si="62"/>
        <v>0</v>
      </c>
      <c r="AI191" s="560">
        <f t="shared" si="62"/>
        <v>0</v>
      </c>
      <c r="AJ191" s="560">
        <f t="shared" si="62"/>
        <v>0</v>
      </c>
      <c r="AK191" s="560">
        <f t="shared" si="62"/>
        <v>0</v>
      </c>
      <c r="AL191" s="560">
        <f t="shared" si="62"/>
        <v>0</v>
      </c>
      <c r="AM191" s="560">
        <f t="shared" si="62"/>
        <v>0</v>
      </c>
      <c r="AN191" s="560">
        <f t="shared" si="62"/>
        <v>0</v>
      </c>
      <c r="AO191" s="560">
        <f t="shared" si="62"/>
        <v>0</v>
      </c>
      <c r="AP191" s="560">
        <f t="shared" si="62"/>
        <v>0</v>
      </c>
      <c r="AQ191" s="560">
        <f t="shared" si="62"/>
        <v>0</v>
      </c>
    </row>
    <row r="192" spans="1:43">
      <c r="A192" s="560">
        <v>84</v>
      </c>
      <c r="C192" s="560">
        <f t="shared" si="61"/>
        <v>45087</v>
      </c>
      <c r="D192" s="560">
        <f t="shared" si="61"/>
        <v>45088</v>
      </c>
      <c r="E192" s="560">
        <f t="shared" si="61"/>
        <v>45089</v>
      </c>
      <c r="F192" s="560">
        <f t="shared" si="61"/>
        <v>45090</v>
      </c>
      <c r="G192" s="560">
        <f t="shared" si="61"/>
        <v>45091</v>
      </c>
      <c r="H192" s="560">
        <f t="shared" si="61"/>
        <v>45092</v>
      </c>
      <c r="I192" s="560">
        <f t="shared" si="61"/>
        <v>45093</v>
      </c>
      <c r="J192" s="560">
        <f t="shared" si="61"/>
        <v>45094</v>
      </c>
      <c r="K192" s="560">
        <f t="shared" si="61"/>
        <v>0</v>
      </c>
      <c r="L192" s="560">
        <f t="shared" si="61"/>
        <v>0</v>
      </c>
      <c r="M192" s="560">
        <f t="shared" si="61"/>
        <v>0</v>
      </c>
      <c r="N192" s="560">
        <f t="shared" si="61"/>
        <v>0</v>
      </c>
      <c r="O192" s="560">
        <f t="shared" si="61"/>
        <v>0</v>
      </c>
      <c r="P192" s="560">
        <f t="shared" si="61"/>
        <v>0</v>
      </c>
      <c r="Q192" s="560">
        <f t="shared" si="61"/>
        <v>0</v>
      </c>
      <c r="R192" s="560">
        <f t="shared" si="61"/>
        <v>0</v>
      </c>
      <c r="S192" s="560">
        <f t="shared" si="60"/>
        <v>0</v>
      </c>
      <c r="T192" s="560">
        <f t="shared" si="60"/>
        <v>0</v>
      </c>
      <c r="U192" s="560">
        <f t="shared" si="60"/>
        <v>45139</v>
      </c>
      <c r="V192" s="560">
        <f t="shared" si="60"/>
        <v>45140</v>
      </c>
      <c r="W192" s="560">
        <f t="shared" si="60"/>
        <v>45141</v>
      </c>
      <c r="X192" s="560">
        <f t="shared" si="60"/>
        <v>45142</v>
      </c>
      <c r="Y192" s="560">
        <f t="shared" si="60"/>
        <v>45143</v>
      </c>
      <c r="Z192" s="560">
        <f t="shared" si="60"/>
        <v>45144</v>
      </c>
      <c r="AA192" s="560">
        <f t="shared" si="60"/>
        <v>45145</v>
      </c>
      <c r="AB192" s="560">
        <f t="shared" si="60"/>
        <v>0</v>
      </c>
      <c r="AC192" s="560">
        <f t="shared" si="60"/>
        <v>0</v>
      </c>
      <c r="AD192" s="560">
        <f t="shared" si="60"/>
        <v>0</v>
      </c>
      <c r="AE192" s="560">
        <f t="shared" si="60"/>
        <v>0</v>
      </c>
      <c r="AF192" s="560">
        <f t="shared" si="60"/>
        <v>0</v>
      </c>
      <c r="AG192" s="560">
        <f t="shared" si="60"/>
        <v>0</v>
      </c>
      <c r="AH192" s="560">
        <f t="shared" si="62"/>
        <v>0</v>
      </c>
      <c r="AI192" s="560">
        <f t="shared" si="62"/>
        <v>0</v>
      </c>
      <c r="AJ192" s="560">
        <f t="shared" si="62"/>
        <v>0</v>
      </c>
      <c r="AK192" s="560">
        <f t="shared" si="62"/>
        <v>0</v>
      </c>
      <c r="AL192" s="560">
        <f t="shared" si="62"/>
        <v>0</v>
      </c>
      <c r="AM192" s="560">
        <f t="shared" si="62"/>
        <v>0</v>
      </c>
      <c r="AN192" s="560">
        <f t="shared" si="62"/>
        <v>0</v>
      </c>
      <c r="AO192" s="560">
        <f t="shared" si="62"/>
        <v>0</v>
      </c>
      <c r="AP192" s="560">
        <f t="shared" si="62"/>
        <v>0</v>
      </c>
      <c r="AQ192" s="560">
        <f t="shared" si="62"/>
        <v>0</v>
      </c>
    </row>
    <row r="193" spans="1:43">
      <c r="A193" s="560">
        <v>85</v>
      </c>
      <c r="C193" s="560">
        <f t="shared" si="61"/>
        <v>45087</v>
      </c>
      <c r="D193" s="560">
        <f t="shared" si="61"/>
        <v>45088</v>
      </c>
      <c r="E193" s="560">
        <f t="shared" si="61"/>
        <v>45089</v>
      </c>
      <c r="F193" s="560">
        <f t="shared" si="61"/>
        <v>45090</v>
      </c>
      <c r="G193" s="560">
        <f t="shared" si="61"/>
        <v>45091</v>
      </c>
      <c r="H193" s="560">
        <f t="shared" si="61"/>
        <v>45092</v>
      </c>
      <c r="I193" s="560">
        <f t="shared" si="61"/>
        <v>45093</v>
      </c>
      <c r="J193" s="560">
        <f t="shared" si="61"/>
        <v>45094</v>
      </c>
      <c r="K193" s="560">
        <f t="shared" si="61"/>
        <v>0</v>
      </c>
      <c r="L193" s="560">
        <f t="shared" si="61"/>
        <v>0</v>
      </c>
      <c r="M193" s="560">
        <f t="shared" si="61"/>
        <v>0</v>
      </c>
      <c r="N193" s="560">
        <f t="shared" si="61"/>
        <v>0</v>
      </c>
      <c r="O193" s="560">
        <f t="shared" si="61"/>
        <v>0</v>
      </c>
      <c r="P193" s="560">
        <f t="shared" si="61"/>
        <v>0</v>
      </c>
      <c r="Q193" s="560">
        <f t="shared" si="61"/>
        <v>0</v>
      </c>
      <c r="R193" s="560">
        <f t="shared" si="61"/>
        <v>0</v>
      </c>
      <c r="S193" s="560">
        <f t="shared" si="60"/>
        <v>0</v>
      </c>
      <c r="T193" s="560">
        <f t="shared" si="60"/>
        <v>0</v>
      </c>
      <c r="U193" s="560">
        <f t="shared" si="60"/>
        <v>45139</v>
      </c>
      <c r="V193" s="560">
        <f t="shared" si="60"/>
        <v>45140</v>
      </c>
      <c r="W193" s="560">
        <f t="shared" si="60"/>
        <v>45141</v>
      </c>
      <c r="X193" s="560">
        <f t="shared" si="60"/>
        <v>45142</v>
      </c>
      <c r="Y193" s="560">
        <f t="shared" si="60"/>
        <v>45143</v>
      </c>
      <c r="Z193" s="560">
        <f t="shared" si="60"/>
        <v>45144</v>
      </c>
      <c r="AA193" s="560">
        <f t="shared" si="60"/>
        <v>45145</v>
      </c>
      <c r="AB193" s="560">
        <f t="shared" si="60"/>
        <v>0</v>
      </c>
      <c r="AC193" s="560">
        <f t="shared" si="60"/>
        <v>0</v>
      </c>
      <c r="AD193" s="560">
        <f t="shared" si="60"/>
        <v>0</v>
      </c>
      <c r="AE193" s="560">
        <f t="shared" si="60"/>
        <v>0</v>
      </c>
      <c r="AF193" s="560">
        <f t="shared" si="60"/>
        <v>0</v>
      </c>
      <c r="AG193" s="560">
        <f t="shared" si="60"/>
        <v>0</v>
      </c>
      <c r="AH193" s="560">
        <f t="shared" si="62"/>
        <v>0</v>
      </c>
      <c r="AI193" s="560">
        <f t="shared" si="62"/>
        <v>0</v>
      </c>
      <c r="AJ193" s="560">
        <f t="shared" si="62"/>
        <v>0</v>
      </c>
      <c r="AK193" s="560">
        <f t="shared" si="62"/>
        <v>0</v>
      </c>
      <c r="AL193" s="560">
        <f t="shared" si="62"/>
        <v>0</v>
      </c>
      <c r="AM193" s="560">
        <f t="shared" si="62"/>
        <v>0</v>
      </c>
      <c r="AN193" s="560">
        <f t="shared" si="62"/>
        <v>0</v>
      </c>
      <c r="AO193" s="560">
        <f t="shared" si="62"/>
        <v>0</v>
      </c>
      <c r="AP193" s="560">
        <f t="shared" si="62"/>
        <v>0</v>
      </c>
      <c r="AQ193" s="560">
        <f t="shared" si="62"/>
        <v>0</v>
      </c>
    </row>
    <row r="194" spans="1:43">
      <c r="A194" s="560">
        <v>86</v>
      </c>
      <c r="C194" s="560">
        <f t="shared" si="61"/>
        <v>45087</v>
      </c>
      <c r="D194" s="560">
        <f t="shared" si="61"/>
        <v>45088</v>
      </c>
      <c r="E194" s="560">
        <f t="shared" si="61"/>
        <v>45089</v>
      </c>
      <c r="F194" s="560">
        <f t="shared" si="61"/>
        <v>45090</v>
      </c>
      <c r="G194" s="560">
        <f t="shared" si="61"/>
        <v>45091</v>
      </c>
      <c r="H194" s="560">
        <f t="shared" si="61"/>
        <v>45092</v>
      </c>
      <c r="I194" s="560">
        <f t="shared" si="61"/>
        <v>45093</v>
      </c>
      <c r="J194" s="560">
        <f t="shared" si="61"/>
        <v>45094</v>
      </c>
      <c r="K194" s="560">
        <f t="shared" si="61"/>
        <v>0</v>
      </c>
      <c r="L194" s="560">
        <f t="shared" si="61"/>
        <v>0</v>
      </c>
      <c r="M194" s="560">
        <f t="shared" si="61"/>
        <v>0</v>
      </c>
      <c r="N194" s="560">
        <f t="shared" si="61"/>
        <v>0</v>
      </c>
      <c r="O194" s="560">
        <f t="shared" si="61"/>
        <v>0</v>
      </c>
      <c r="P194" s="560">
        <f t="shared" si="61"/>
        <v>0</v>
      </c>
      <c r="Q194" s="560">
        <f t="shared" si="61"/>
        <v>0</v>
      </c>
      <c r="R194" s="560">
        <f t="shared" ref="R194:AP204" si="63">R193</f>
        <v>0</v>
      </c>
      <c r="S194" s="560">
        <f t="shared" si="63"/>
        <v>0</v>
      </c>
      <c r="T194" s="560">
        <f t="shared" si="63"/>
        <v>0</v>
      </c>
      <c r="U194" s="560">
        <f t="shared" si="63"/>
        <v>45139</v>
      </c>
      <c r="V194" s="560">
        <f t="shared" si="63"/>
        <v>45140</v>
      </c>
      <c r="W194" s="560">
        <f t="shared" si="63"/>
        <v>45141</v>
      </c>
      <c r="X194" s="560">
        <f t="shared" si="63"/>
        <v>45142</v>
      </c>
      <c r="Y194" s="560">
        <f t="shared" si="63"/>
        <v>45143</v>
      </c>
      <c r="Z194" s="560">
        <f t="shared" si="63"/>
        <v>45144</v>
      </c>
      <c r="AA194" s="560">
        <f t="shared" si="63"/>
        <v>45145</v>
      </c>
      <c r="AB194" s="560">
        <f t="shared" si="63"/>
        <v>0</v>
      </c>
      <c r="AC194" s="560">
        <f t="shared" si="63"/>
        <v>0</v>
      </c>
      <c r="AD194" s="560">
        <f t="shared" si="63"/>
        <v>0</v>
      </c>
      <c r="AE194" s="560">
        <f t="shared" si="63"/>
        <v>0</v>
      </c>
      <c r="AF194" s="560">
        <f t="shared" si="63"/>
        <v>0</v>
      </c>
      <c r="AG194" s="560">
        <f t="shared" si="63"/>
        <v>0</v>
      </c>
      <c r="AH194" s="560">
        <f t="shared" si="63"/>
        <v>0</v>
      </c>
      <c r="AI194" s="560">
        <f t="shared" si="63"/>
        <v>0</v>
      </c>
      <c r="AJ194" s="560">
        <f t="shared" si="63"/>
        <v>0</v>
      </c>
      <c r="AK194" s="560">
        <f t="shared" si="63"/>
        <v>0</v>
      </c>
      <c r="AL194" s="560">
        <f t="shared" si="63"/>
        <v>0</v>
      </c>
      <c r="AM194" s="560">
        <f t="shared" si="63"/>
        <v>0</v>
      </c>
      <c r="AN194" s="560">
        <f t="shared" si="63"/>
        <v>0</v>
      </c>
      <c r="AO194" s="560">
        <f t="shared" si="63"/>
        <v>0</v>
      </c>
      <c r="AP194" s="560">
        <f t="shared" si="63"/>
        <v>0</v>
      </c>
      <c r="AQ194" s="560">
        <f t="shared" si="62"/>
        <v>0</v>
      </c>
    </row>
    <row r="195" spans="1:43">
      <c r="A195" s="560">
        <v>87</v>
      </c>
      <c r="C195" s="560">
        <f t="shared" ref="C195:R208" si="64">C194</f>
        <v>45087</v>
      </c>
      <c r="D195" s="560">
        <f t="shared" si="64"/>
        <v>45088</v>
      </c>
      <c r="E195" s="560">
        <f t="shared" si="64"/>
        <v>45089</v>
      </c>
      <c r="F195" s="560">
        <f t="shared" si="64"/>
        <v>45090</v>
      </c>
      <c r="G195" s="560">
        <f t="shared" si="64"/>
        <v>45091</v>
      </c>
      <c r="H195" s="560">
        <f t="shared" si="64"/>
        <v>45092</v>
      </c>
      <c r="I195" s="560">
        <f t="shared" si="64"/>
        <v>45093</v>
      </c>
      <c r="J195" s="560">
        <f t="shared" si="64"/>
        <v>45094</v>
      </c>
      <c r="K195" s="560">
        <f t="shared" si="64"/>
        <v>0</v>
      </c>
      <c r="L195" s="560">
        <f t="shared" si="64"/>
        <v>0</v>
      </c>
      <c r="M195" s="560">
        <f t="shared" si="64"/>
        <v>0</v>
      </c>
      <c r="N195" s="560">
        <f t="shared" si="64"/>
        <v>0</v>
      </c>
      <c r="O195" s="560">
        <f t="shared" si="64"/>
        <v>0</v>
      </c>
      <c r="P195" s="560">
        <f t="shared" si="64"/>
        <v>0</v>
      </c>
      <c r="Q195" s="560">
        <f t="shared" si="64"/>
        <v>0</v>
      </c>
      <c r="R195" s="560">
        <f t="shared" si="64"/>
        <v>0</v>
      </c>
      <c r="S195" s="560">
        <f t="shared" si="63"/>
        <v>0</v>
      </c>
      <c r="T195" s="560">
        <f t="shared" si="63"/>
        <v>0</v>
      </c>
      <c r="U195" s="560">
        <f t="shared" si="63"/>
        <v>45139</v>
      </c>
      <c r="V195" s="560">
        <f t="shared" si="63"/>
        <v>45140</v>
      </c>
      <c r="W195" s="560">
        <f t="shared" si="63"/>
        <v>45141</v>
      </c>
      <c r="X195" s="560">
        <f t="shared" si="63"/>
        <v>45142</v>
      </c>
      <c r="Y195" s="560">
        <f t="shared" si="63"/>
        <v>45143</v>
      </c>
      <c r="Z195" s="560">
        <f t="shared" si="63"/>
        <v>45144</v>
      </c>
      <c r="AA195" s="560">
        <f t="shared" si="63"/>
        <v>45145</v>
      </c>
      <c r="AB195" s="560">
        <f t="shared" si="63"/>
        <v>0</v>
      </c>
      <c r="AC195" s="560">
        <f t="shared" si="63"/>
        <v>0</v>
      </c>
      <c r="AD195" s="560">
        <f t="shared" si="63"/>
        <v>0</v>
      </c>
      <c r="AE195" s="560">
        <f t="shared" si="63"/>
        <v>0</v>
      </c>
      <c r="AF195" s="560">
        <f t="shared" si="63"/>
        <v>0</v>
      </c>
      <c r="AG195" s="560">
        <f t="shared" si="63"/>
        <v>0</v>
      </c>
      <c r="AH195" s="560">
        <f t="shared" si="63"/>
        <v>0</v>
      </c>
      <c r="AI195" s="560">
        <f t="shared" si="63"/>
        <v>0</v>
      </c>
      <c r="AJ195" s="560">
        <f t="shared" si="63"/>
        <v>0</v>
      </c>
      <c r="AK195" s="560">
        <f t="shared" si="63"/>
        <v>0</v>
      </c>
      <c r="AL195" s="560">
        <f t="shared" si="63"/>
        <v>0</v>
      </c>
      <c r="AM195" s="560">
        <f t="shared" si="63"/>
        <v>0</v>
      </c>
      <c r="AN195" s="560">
        <f t="shared" si="63"/>
        <v>0</v>
      </c>
      <c r="AO195" s="560">
        <f t="shared" si="63"/>
        <v>0</v>
      </c>
      <c r="AP195" s="560">
        <f t="shared" si="63"/>
        <v>0</v>
      </c>
      <c r="AQ195" s="560">
        <f t="shared" si="62"/>
        <v>0</v>
      </c>
    </row>
    <row r="196" spans="1:43">
      <c r="A196" s="560">
        <v>88</v>
      </c>
      <c r="C196" s="560">
        <f t="shared" si="64"/>
        <v>45087</v>
      </c>
      <c r="D196" s="560">
        <f t="shared" si="64"/>
        <v>45088</v>
      </c>
      <c r="E196" s="560">
        <f t="shared" si="64"/>
        <v>45089</v>
      </c>
      <c r="F196" s="560">
        <f t="shared" si="64"/>
        <v>45090</v>
      </c>
      <c r="G196" s="560">
        <f t="shared" si="64"/>
        <v>45091</v>
      </c>
      <c r="H196" s="560">
        <f t="shared" si="64"/>
        <v>45092</v>
      </c>
      <c r="I196" s="560">
        <f t="shared" si="64"/>
        <v>45093</v>
      </c>
      <c r="J196" s="560">
        <f t="shared" si="64"/>
        <v>45094</v>
      </c>
      <c r="K196" s="560">
        <f t="shared" si="64"/>
        <v>0</v>
      </c>
      <c r="L196" s="560">
        <f t="shared" si="64"/>
        <v>0</v>
      </c>
      <c r="M196" s="560">
        <f t="shared" si="64"/>
        <v>0</v>
      </c>
      <c r="N196" s="560">
        <f t="shared" si="64"/>
        <v>0</v>
      </c>
      <c r="O196" s="560">
        <f t="shared" si="64"/>
        <v>0</v>
      </c>
      <c r="P196" s="560">
        <f t="shared" si="64"/>
        <v>0</v>
      </c>
      <c r="Q196" s="560">
        <f t="shared" si="64"/>
        <v>0</v>
      </c>
      <c r="R196" s="560">
        <f t="shared" si="64"/>
        <v>0</v>
      </c>
      <c r="S196" s="560">
        <f t="shared" si="63"/>
        <v>0</v>
      </c>
      <c r="T196" s="560">
        <f t="shared" si="63"/>
        <v>0</v>
      </c>
      <c r="U196" s="560">
        <f t="shared" si="63"/>
        <v>45139</v>
      </c>
      <c r="V196" s="560">
        <f t="shared" si="63"/>
        <v>45140</v>
      </c>
      <c r="W196" s="560">
        <f t="shared" si="63"/>
        <v>45141</v>
      </c>
      <c r="X196" s="560">
        <f t="shared" si="63"/>
        <v>45142</v>
      </c>
      <c r="Y196" s="560">
        <f t="shared" si="63"/>
        <v>45143</v>
      </c>
      <c r="Z196" s="560">
        <f t="shared" si="63"/>
        <v>45144</v>
      </c>
      <c r="AA196" s="560">
        <f t="shared" si="63"/>
        <v>45145</v>
      </c>
      <c r="AB196" s="560">
        <f t="shared" si="63"/>
        <v>0</v>
      </c>
      <c r="AC196" s="560">
        <f t="shared" si="63"/>
        <v>0</v>
      </c>
      <c r="AD196" s="560">
        <f t="shared" si="63"/>
        <v>0</v>
      </c>
      <c r="AE196" s="560">
        <f t="shared" si="63"/>
        <v>0</v>
      </c>
      <c r="AF196" s="560">
        <f t="shared" si="63"/>
        <v>0</v>
      </c>
      <c r="AG196" s="560">
        <f t="shared" si="63"/>
        <v>0</v>
      </c>
      <c r="AH196" s="560">
        <f t="shared" si="63"/>
        <v>0</v>
      </c>
      <c r="AI196" s="560">
        <f t="shared" si="63"/>
        <v>0</v>
      </c>
      <c r="AJ196" s="560">
        <f t="shared" si="63"/>
        <v>0</v>
      </c>
      <c r="AK196" s="560">
        <f t="shared" si="63"/>
        <v>0</v>
      </c>
      <c r="AL196" s="560">
        <f t="shared" si="63"/>
        <v>0</v>
      </c>
      <c r="AM196" s="560">
        <f t="shared" si="63"/>
        <v>0</v>
      </c>
      <c r="AN196" s="560">
        <f t="shared" si="63"/>
        <v>0</v>
      </c>
      <c r="AO196" s="560">
        <f t="shared" si="63"/>
        <v>0</v>
      </c>
      <c r="AP196" s="560">
        <f t="shared" si="63"/>
        <v>0</v>
      </c>
      <c r="AQ196" s="560">
        <f t="shared" si="62"/>
        <v>0</v>
      </c>
    </row>
    <row r="197" spans="1:43">
      <c r="A197" s="560">
        <v>89</v>
      </c>
      <c r="C197" s="560">
        <f t="shared" si="64"/>
        <v>45087</v>
      </c>
      <c r="D197" s="560">
        <f t="shared" si="64"/>
        <v>45088</v>
      </c>
      <c r="E197" s="560">
        <f t="shared" si="64"/>
        <v>45089</v>
      </c>
      <c r="F197" s="560">
        <f t="shared" si="64"/>
        <v>45090</v>
      </c>
      <c r="G197" s="560">
        <f t="shared" si="64"/>
        <v>45091</v>
      </c>
      <c r="H197" s="560">
        <f t="shared" si="64"/>
        <v>45092</v>
      </c>
      <c r="I197" s="560">
        <f t="shared" si="64"/>
        <v>45093</v>
      </c>
      <c r="J197" s="560">
        <f t="shared" si="64"/>
        <v>45094</v>
      </c>
      <c r="K197" s="560">
        <f t="shared" si="64"/>
        <v>0</v>
      </c>
      <c r="L197" s="560">
        <f t="shared" si="64"/>
        <v>0</v>
      </c>
      <c r="M197" s="560">
        <f t="shared" si="64"/>
        <v>0</v>
      </c>
      <c r="N197" s="560">
        <f t="shared" si="64"/>
        <v>0</v>
      </c>
      <c r="O197" s="560">
        <f t="shared" si="64"/>
        <v>0</v>
      </c>
      <c r="P197" s="560">
        <f t="shared" si="64"/>
        <v>0</v>
      </c>
      <c r="Q197" s="560">
        <f t="shared" si="64"/>
        <v>0</v>
      </c>
      <c r="R197" s="560">
        <f t="shared" si="64"/>
        <v>0</v>
      </c>
      <c r="S197" s="560">
        <f t="shared" si="63"/>
        <v>0</v>
      </c>
      <c r="T197" s="560">
        <f t="shared" si="63"/>
        <v>0</v>
      </c>
      <c r="U197" s="560">
        <f t="shared" si="63"/>
        <v>45139</v>
      </c>
      <c r="V197" s="560">
        <f t="shared" si="63"/>
        <v>45140</v>
      </c>
      <c r="W197" s="560">
        <f t="shared" si="63"/>
        <v>45141</v>
      </c>
      <c r="X197" s="560">
        <f t="shared" si="63"/>
        <v>45142</v>
      </c>
      <c r="Y197" s="560">
        <f t="shared" si="63"/>
        <v>45143</v>
      </c>
      <c r="Z197" s="560">
        <f t="shared" si="63"/>
        <v>45144</v>
      </c>
      <c r="AA197" s="560">
        <f t="shared" si="63"/>
        <v>45145</v>
      </c>
      <c r="AB197" s="560">
        <f t="shared" si="63"/>
        <v>0</v>
      </c>
      <c r="AC197" s="560">
        <f t="shared" si="63"/>
        <v>0</v>
      </c>
      <c r="AD197" s="560">
        <f t="shared" si="63"/>
        <v>0</v>
      </c>
      <c r="AE197" s="560">
        <f t="shared" si="63"/>
        <v>0</v>
      </c>
      <c r="AF197" s="560">
        <f t="shared" si="63"/>
        <v>0</v>
      </c>
      <c r="AG197" s="560">
        <f t="shared" si="63"/>
        <v>0</v>
      </c>
      <c r="AH197" s="560">
        <f t="shared" si="63"/>
        <v>0</v>
      </c>
      <c r="AI197" s="560">
        <f t="shared" si="63"/>
        <v>0</v>
      </c>
      <c r="AJ197" s="560">
        <f t="shared" si="63"/>
        <v>0</v>
      </c>
      <c r="AK197" s="560">
        <f t="shared" si="63"/>
        <v>0</v>
      </c>
      <c r="AL197" s="560">
        <f t="shared" si="63"/>
        <v>0</v>
      </c>
      <c r="AM197" s="560">
        <f t="shared" si="63"/>
        <v>0</v>
      </c>
      <c r="AN197" s="560">
        <f t="shared" si="63"/>
        <v>0</v>
      </c>
      <c r="AO197" s="560">
        <f t="shared" si="63"/>
        <v>0</v>
      </c>
      <c r="AP197" s="560">
        <f t="shared" si="63"/>
        <v>0</v>
      </c>
      <c r="AQ197" s="560">
        <f t="shared" si="62"/>
        <v>0</v>
      </c>
    </row>
    <row r="198" spans="1:43">
      <c r="A198" s="560">
        <v>90</v>
      </c>
      <c r="C198" s="560">
        <f t="shared" si="64"/>
        <v>45087</v>
      </c>
      <c r="D198" s="560">
        <f t="shared" si="64"/>
        <v>45088</v>
      </c>
      <c r="E198" s="560">
        <f t="shared" si="64"/>
        <v>45089</v>
      </c>
      <c r="F198" s="560">
        <f t="shared" si="64"/>
        <v>45090</v>
      </c>
      <c r="G198" s="560">
        <f t="shared" si="64"/>
        <v>45091</v>
      </c>
      <c r="H198" s="560">
        <f t="shared" si="64"/>
        <v>45092</v>
      </c>
      <c r="I198" s="560">
        <f t="shared" si="64"/>
        <v>45093</v>
      </c>
      <c r="J198" s="560">
        <f t="shared" si="64"/>
        <v>45094</v>
      </c>
      <c r="K198" s="560">
        <f t="shared" si="64"/>
        <v>0</v>
      </c>
      <c r="L198" s="560">
        <f t="shared" si="64"/>
        <v>0</v>
      </c>
      <c r="M198" s="560">
        <f t="shared" si="64"/>
        <v>0</v>
      </c>
      <c r="N198" s="560">
        <f t="shared" si="64"/>
        <v>0</v>
      </c>
      <c r="O198" s="560">
        <f t="shared" si="64"/>
        <v>0</v>
      </c>
      <c r="P198" s="560">
        <f t="shared" si="64"/>
        <v>0</v>
      </c>
      <c r="Q198" s="560">
        <f t="shared" si="64"/>
        <v>0</v>
      </c>
      <c r="R198" s="560">
        <f t="shared" si="64"/>
        <v>0</v>
      </c>
      <c r="S198" s="560">
        <f t="shared" si="63"/>
        <v>0</v>
      </c>
      <c r="T198" s="560">
        <f t="shared" si="63"/>
        <v>0</v>
      </c>
      <c r="U198" s="560">
        <f t="shared" si="63"/>
        <v>45139</v>
      </c>
      <c r="V198" s="560">
        <f t="shared" si="63"/>
        <v>45140</v>
      </c>
      <c r="W198" s="560">
        <f t="shared" si="63"/>
        <v>45141</v>
      </c>
      <c r="X198" s="560">
        <f t="shared" si="63"/>
        <v>45142</v>
      </c>
      <c r="Y198" s="560">
        <f t="shared" si="63"/>
        <v>45143</v>
      </c>
      <c r="Z198" s="560">
        <f t="shared" si="63"/>
        <v>45144</v>
      </c>
      <c r="AA198" s="560">
        <f t="shared" si="63"/>
        <v>45145</v>
      </c>
      <c r="AB198" s="560">
        <f t="shared" si="63"/>
        <v>0</v>
      </c>
      <c r="AC198" s="560">
        <f t="shared" si="63"/>
        <v>0</v>
      </c>
      <c r="AD198" s="560">
        <f t="shared" si="63"/>
        <v>0</v>
      </c>
      <c r="AE198" s="560">
        <f t="shared" si="63"/>
        <v>0</v>
      </c>
      <c r="AF198" s="560">
        <f t="shared" si="63"/>
        <v>0</v>
      </c>
      <c r="AG198" s="560">
        <f t="shared" si="63"/>
        <v>0</v>
      </c>
      <c r="AH198" s="560">
        <f t="shared" si="63"/>
        <v>0</v>
      </c>
      <c r="AI198" s="560">
        <f t="shared" si="63"/>
        <v>0</v>
      </c>
      <c r="AJ198" s="560">
        <f t="shared" si="63"/>
        <v>0</v>
      </c>
      <c r="AK198" s="560">
        <f t="shared" si="63"/>
        <v>0</v>
      </c>
      <c r="AL198" s="560">
        <f t="shared" si="63"/>
        <v>0</v>
      </c>
      <c r="AM198" s="560">
        <f t="shared" si="63"/>
        <v>0</v>
      </c>
      <c r="AN198" s="560">
        <f t="shared" si="63"/>
        <v>0</v>
      </c>
      <c r="AO198" s="560">
        <f t="shared" si="63"/>
        <v>0</v>
      </c>
      <c r="AP198" s="560">
        <f t="shared" si="63"/>
        <v>0</v>
      </c>
      <c r="AQ198" s="560">
        <f t="shared" si="62"/>
        <v>0</v>
      </c>
    </row>
    <row r="199" spans="1:43">
      <c r="A199" s="560">
        <v>91</v>
      </c>
      <c r="C199" s="560">
        <f t="shared" si="64"/>
        <v>45087</v>
      </c>
      <c r="D199" s="560">
        <f t="shared" si="64"/>
        <v>45088</v>
      </c>
      <c r="E199" s="560">
        <f t="shared" si="64"/>
        <v>45089</v>
      </c>
      <c r="F199" s="560">
        <f t="shared" si="64"/>
        <v>45090</v>
      </c>
      <c r="G199" s="560">
        <f t="shared" si="64"/>
        <v>45091</v>
      </c>
      <c r="H199" s="560">
        <f t="shared" si="64"/>
        <v>45092</v>
      </c>
      <c r="I199" s="560">
        <f t="shared" si="64"/>
        <v>45093</v>
      </c>
      <c r="J199" s="560">
        <f t="shared" si="64"/>
        <v>45094</v>
      </c>
      <c r="K199" s="560">
        <f t="shared" si="64"/>
        <v>0</v>
      </c>
      <c r="L199" s="560">
        <f t="shared" si="64"/>
        <v>0</v>
      </c>
      <c r="M199" s="560">
        <f t="shared" si="64"/>
        <v>0</v>
      </c>
      <c r="N199" s="560">
        <f t="shared" si="64"/>
        <v>0</v>
      </c>
      <c r="O199" s="560">
        <f t="shared" si="64"/>
        <v>0</v>
      </c>
      <c r="P199" s="560">
        <f t="shared" si="64"/>
        <v>0</v>
      </c>
      <c r="Q199" s="560">
        <f t="shared" si="64"/>
        <v>0</v>
      </c>
      <c r="R199" s="560">
        <f t="shared" si="64"/>
        <v>0</v>
      </c>
      <c r="S199" s="560">
        <f t="shared" si="63"/>
        <v>0</v>
      </c>
      <c r="T199" s="560">
        <f t="shared" si="63"/>
        <v>0</v>
      </c>
      <c r="U199" s="560">
        <f t="shared" si="63"/>
        <v>45139</v>
      </c>
      <c r="V199" s="560">
        <f t="shared" si="63"/>
        <v>45140</v>
      </c>
      <c r="W199" s="560">
        <f t="shared" si="63"/>
        <v>45141</v>
      </c>
      <c r="X199" s="560">
        <f t="shared" si="63"/>
        <v>45142</v>
      </c>
      <c r="Y199" s="560">
        <f t="shared" si="63"/>
        <v>45143</v>
      </c>
      <c r="Z199" s="560">
        <f t="shared" si="63"/>
        <v>45144</v>
      </c>
      <c r="AA199" s="560">
        <f t="shared" si="63"/>
        <v>45145</v>
      </c>
      <c r="AB199" s="560">
        <f t="shared" si="63"/>
        <v>0</v>
      </c>
      <c r="AC199" s="560">
        <f t="shared" si="63"/>
        <v>0</v>
      </c>
      <c r="AD199" s="560">
        <f t="shared" si="63"/>
        <v>0</v>
      </c>
      <c r="AE199" s="560">
        <f t="shared" si="63"/>
        <v>0</v>
      </c>
      <c r="AF199" s="560">
        <f t="shared" si="63"/>
        <v>0</v>
      </c>
      <c r="AG199" s="560">
        <f t="shared" si="63"/>
        <v>0</v>
      </c>
      <c r="AH199" s="560">
        <f t="shared" si="63"/>
        <v>0</v>
      </c>
      <c r="AI199" s="560">
        <f t="shared" si="63"/>
        <v>0</v>
      </c>
      <c r="AJ199" s="560">
        <f t="shared" si="63"/>
        <v>0</v>
      </c>
      <c r="AK199" s="560">
        <f t="shared" si="63"/>
        <v>0</v>
      </c>
      <c r="AL199" s="560">
        <f t="shared" si="63"/>
        <v>0</v>
      </c>
      <c r="AM199" s="560">
        <f t="shared" si="63"/>
        <v>0</v>
      </c>
      <c r="AN199" s="560">
        <f t="shared" si="63"/>
        <v>0</v>
      </c>
      <c r="AO199" s="560">
        <f t="shared" si="63"/>
        <v>0</v>
      </c>
      <c r="AP199" s="560">
        <f t="shared" si="63"/>
        <v>0</v>
      </c>
      <c r="AQ199" s="560">
        <f t="shared" si="62"/>
        <v>0</v>
      </c>
    </row>
    <row r="200" spans="1:43">
      <c r="A200" s="560">
        <v>92</v>
      </c>
      <c r="C200" s="560">
        <f t="shared" si="64"/>
        <v>45087</v>
      </c>
      <c r="D200" s="560">
        <f t="shared" si="64"/>
        <v>45088</v>
      </c>
      <c r="E200" s="560">
        <f t="shared" si="64"/>
        <v>45089</v>
      </c>
      <c r="F200" s="560">
        <f t="shared" si="64"/>
        <v>45090</v>
      </c>
      <c r="G200" s="560">
        <f t="shared" si="64"/>
        <v>45091</v>
      </c>
      <c r="H200" s="560">
        <f t="shared" si="64"/>
        <v>45092</v>
      </c>
      <c r="I200" s="560">
        <f t="shared" si="64"/>
        <v>45093</v>
      </c>
      <c r="J200" s="560">
        <f t="shared" si="64"/>
        <v>45094</v>
      </c>
      <c r="K200" s="560">
        <f t="shared" si="64"/>
        <v>0</v>
      </c>
      <c r="L200" s="560">
        <f t="shared" si="64"/>
        <v>0</v>
      </c>
      <c r="M200" s="560">
        <f t="shared" si="64"/>
        <v>0</v>
      </c>
      <c r="N200" s="560">
        <f t="shared" si="64"/>
        <v>0</v>
      </c>
      <c r="O200" s="560">
        <f t="shared" si="64"/>
        <v>0</v>
      </c>
      <c r="P200" s="560">
        <f t="shared" si="64"/>
        <v>0</v>
      </c>
      <c r="Q200" s="560">
        <f t="shared" si="64"/>
        <v>0</v>
      </c>
      <c r="R200" s="560">
        <f t="shared" si="64"/>
        <v>0</v>
      </c>
      <c r="S200" s="560">
        <f t="shared" si="63"/>
        <v>0</v>
      </c>
      <c r="T200" s="560">
        <f t="shared" si="63"/>
        <v>0</v>
      </c>
      <c r="U200" s="560">
        <f t="shared" si="63"/>
        <v>45139</v>
      </c>
      <c r="V200" s="560">
        <f t="shared" si="63"/>
        <v>45140</v>
      </c>
      <c r="W200" s="560">
        <f t="shared" si="63"/>
        <v>45141</v>
      </c>
      <c r="X200" s="560">
        <f t="shared" si="63"/>
        <v>45142</v>
      </c>
      <c r="Y200" s="560">
        <f t="shared" si="63"/>
        <v>45143</v>
      </c>
      <c r="Z200" s="560">
        <f t="shared" si="63"/>
        <v>45144</v>
      </c>
      <c r="AA200" s="560">
        <f t="shared" si="63"/>
        <v>45145</v>
      </c>
      <c r="AB200" s="560">
        <f t="shared" si="63"/>
        <v>0</v>
      </c>
      <c r="AC200" s="560">
        <f t="shared" si="63"/>
        <v>0</v>
      </c>
      <c r="AD200" s="560">
        <f t="shared" si="63"/>
        <v>0</v>
      </c>
      <c r="AE200" s="560">
        <f t="shared" si="63"/>
        <v>0</v>
      </c>
      <c r="AF200" s="560">
        <f t="shared" si="63"/>
        <v>0</v>
      </c>
      <c r="AG200" s="560">
        <f t="shared" si="63"/>
        <v>0</v>
      </c>
      <c r="AH200" s="560">
        <f t="shared" si="63"/>
        <v>0</v>
      </c>
      <c r="AI200" s="560">
        <f t="shared" si="63"/>
        <v>0</v>
      </c>
      <c r="AJ200" s="560">
        <f t="shared" si="63"/>
        <v>0</v>
      </c>
      <c r="AK200" s="560">
        <f t="shared" si="63"/>
        <v>0</v>
      </c>
      <c r="AL200" s="560">
        <f t="shared" si="63"/>
        <v>0</v>
      </c>
      <c r="AM200" s="560">
        <f t="shared" si="63"/>
        <v>0</v>
      </c>
      <c r="AN200" s="560">
        <f t="shared" si="63"/>
        <v>0</v>
      </c>
      <c r="AO200" s="560">
        <f t="shared" si="63"/>
        <v>0</v>
      </c>
      <c r="AP200" s="560">
        <f t="shared" si="63"/>
        <v>0</v>
      </c>
      <c r="AQ200" s="560">
        <f t="shared" ref="AQ200:AQ208" si="65">AQ199</f>
        <v>0</v>
      </c>
    </row>
    <row r="201" spans="1:43">
      <c r="A201" s="560">
        <v>93</v>
      </c>
      <c r="C201" s="560">
        <f t="shared" si="64"/>
        <v>45087</v>
      </c>
      <c r="D201" s="560">
        <f t="shared" si="64"/>
        <v>45088</v>
      </c>
      <c r="E201" s="560">
        <f t="shared" si="64"/>
        <v>45089</v>
      </c>
      <c r="F201" s="560">
        <f t="shared" si="64"/>
        <v>45090</v>
      </c>
      <c r="G201" s="560">
        <f t="shared" si="64"/>
        <v>45091</v>
      </c>
      <c r="H201" s="560">
        <f t="shared" si="64"/>
        <v>45092</v>
      </c>
      <c r="I201" s="560">
        <f t="shared" si="64"/>
        <v>45093</v>
      </c>
      <c r="J201" s="560">
        <f t="shared" si="64"/>
        <v>45094</v>
      </c>
      <c r="K201" s="560">
        <f t="shared" si="64"/>
        <v>0</v>
      </c>
      <c r="L201" s="560">
        <f t="shared" si="64"/>
        <v>0</v>
      </c>
      <c r="M201" s="560">
        <f t="shared" si="64"/>
        <v>0</v>
      </c>
      <c r="N201" s="560">
        <f t="shared" si="64"/>
        <v>0</v>
      </c>
      <c r="O201" s="560">
        <f t="shared" si="64"/>
        <v>0</v>
      </c>
      <c r="P201" s="560">
        <f t="shared" si="64"/>
        <v>0</v>
      </c>
      <c r="Q201" s="560">
        <f t="shared" si="64"/>
        <v>0</v>
      </c>
      <c r="R201" s="560">
        <f t="shared" si="64"/>
        <v>0</v>
      </c>
      <c r="S201" s="560">
        <f t="shared" si="63"/>
        <v>0</v>
      </c>
      <c r="T201" s="560">
        <f t="shared" si="63"/>
        <v>0</v>
      </c>
      <c r="U201" s="560">
        <f t="shared" si="63"/>
        <v>45139</v>
      </c>
      <c r="V201" s="560">
        <f t="shared" si="63"/>
        <v>45140</v>
      </c>
      <c r="W201" s="560">
        <f t="shared" si="63"/>
        <v>45141</v>
      </c>
      <c r="X201" s="560">
        <f t="shared" si="63"/>
        <v>45142</v>
      </c>
      <c r="Y201" s="560">
        <f t="shared" si="63"/>
        <v>45143</v>
      </c>
      <c r="Z201" s="560">
        <f t="shared" si="63"/>
        <v>45144</v>
      </c>
      <c r="AA201" s="560">
        <f t="shared" si="63"/>
        <v>45145</v>
      </c>
      <c r="AB201" s="560">
        <f t="shared" si="63"/>
        <v>0</v>
      </c>
      <c r="AC201" s="560">
        <f t="shared" si="63"/>
        <v>0</v>
      </c>
      <c r="AD201" s="560">
        <f t="shared" si="63"/>
        <v>0</v>
      </c>
      <c r="AE201" s="560">
        <f t="shared" si="63"/>
        <v>0</v>
      </c>
      <c r="AF201" s="560">
        <f t="shared" si="63"/>
        <v>0</v>
      </c>
      <c r="AG201" s="560">
        <f t="shared" si="63"/>
        <v>0</v>
      </c>
      <c r="AH201" s="560">
        <f t="shared" si="63"/>
        <v>0</v>
      </c>
      <c r="AI201" s="560">
        <f t="shared" si="63"/>
        <v>0</v>
      </c>
      <c r="AJ201" s="560">
        <f t="shared" si="63"/>
        <v>0</v>
      </c>
      <c r="AK201" s="560">
        <f t="shared" si="63"/>
        <v>0</v>
      </c>
      <c r="AL201" s="560">
        <f t="shared" si="63"/>
        <v>0</v>
      </c>
      <c r="AM201" s="560">
        <f t="shared" si="63"/>
        <v>0</v>
      </c>
      <c r="AN201" s="560">
        <f t="shared" si="63"/>
        <v>0</v>
      </c>
      <c r="AO201" s="560">
        <f t="shared" si="63"/>
        <v>0</v>
      </c>
      <c r="AP201" s="560">
        <f t="shared" si="63"/>
        <v>0</v>
      </c>
      <c r="AQ201" s="560">
        <f t="shared" si="65"/>
        <v>0</v>
      </c>
    </row>
    <row r="202" spans="1:43">
      <c r="A202" s="560">
        <v>94</v>
      </c>
      <c r="C202" s="560">
        <f t="shared" si="64"/>
        <v>45087</v>
      </c>
      <c r="D202" s="560">
        <f t="shared" si="64"/>
        <v>45088</v>
      </c>
      <c r="E202" s="560">
        <f t="shared" si="64"/>
        <v>45089</v>
      </c>
      <c r="F202" s="560">
        <f t="shared" si="64"/>
        <v>45090</v>
      </c>
      <c r="G202" s="560">
        <f t="shared" si="64"/>
        <v>45091</v>
      </c>
      <c r="H202" s="560">
        <f t="shared" si="64"/>
        <v>45092</v>
      </c>
      <c r="I202" s="560">
        <f t="shared" si="64"/>
        <v>45093</v>
      </c>
      <c r="J202" s="560">
        <f t="shared" si="64"/>
        <v>45094</v>
      </c>
      <c r="K202" s="560">
        <f t="shared" si="64"/>
        <v>0</v>
      </c>
      <c r="L202" s="560">
        <f t="shared" si="64"/>
        <v>0</v>
      </c>
      <c r="M202" s="560">
        <f t="shared" si="64"/>
        <v>0</v>
      </c>
      <c r="N202" s="560">
        <f t="shared" si="64"/>
        <v>0</v>
      </c>
      <c r="O202" s="560">
        <f t="shared" si="64"/>
        <v>0</v>
      </c>
      <c r="P202" s="560">
        <f t="shared" si="64"/>
        <v>0</v>
      </c>
      <c r="Q202" s="560">
        <f t="shared" si="64"/>
        <v>0</v>
      </c>
      <c r="R202" s="560">
        <f t="shared" si="64"/>
        <v>0</v>
      </c>
      <c r="S202" s="560">
        <f t="shared" si="63"/>
        <v>0</v>
      </c>
      <c r="T202" s="560">
        <f t="shared" si="63"/>
        <v>0</v>
      </c>
      <c r="U202" s="560">
        <f t="shared" si="63"/>
        <v>45139</v>
      </c>
      <c r="V202" s="560">
        <f t="shared" si="63"/>
        <v>45140</v>
      </c>
      <c r="W202" s="560">
        <f t="shared" si="63"/>
        <v>45141</v>
      </c>
      <c r="X202" s="560">
        <f t="shared" si="63"/>
        <v>45142</v>
      </c>
      <c r="Y202" s="560">
        <f t="shared" si="63"/>
        <v>45143</v>
      </c>
      <c r="Z202" s="560">
        <f t="shared" si="63"/>
        <v>45144</v>
      </c>
      <c r="AA202" s="560">
        <f t="shared" si="63"/>
        <v>45145</v>
      </c>
      <c r="AB202" s="560">
        <f t="shared" si="63"/>
        <v>0</v>
      </c>
      <c r="AC202" s="560">
        <f t="shared" si="63"/>
        <v>0</v>
      </c>
      <c r="AD202" s="560">
        <f t="shared" si="63"/>
        <v>0</v>
      </c>
      <c r="AE202" s="560">
        <f t="shared" si="63"/>
        <v>0</v>
      </c>
      <c r="AF202" s="560">
        <f t="shared" si="63"/>
        <v>0</v>
      </c>
      <c r="AG202" s="560">
        <f t="shared" si="63"/>
        <v>0</v>
      </c>
      <c r="AH202" s="560">
        <f t="shared" si="63"/>
        <v>0</v>
      </c>
      <c r="AI202" s="560">
        <f t="shared" si="63"/>
        <v>0</v>
      </c>
      <c r="AJ202" s="560">
        <f t="shared" si="63"/>
        <v>0</v>
      </c>
      <c r="AK202" s="560">
        <f t="shared" si="63"/>
        <v>0</v>
      </c>
      <c r="AL202" s="560">
        <f t="shared" si="63"/>
        <v>0</v>
      </c>
      <c r="AM202" s="560">
        <f t="shared" si="63"/>
        <v>0</v>
      </c>
      <c r="AN202" s="560">
        <f t="shared" si="63"/>
        <v>0</v>
      </c>
      <c r="AO202" s="560">
        <f t="shared" si="63"/>
        <v>0</v>
      </c>
      <c r="AP202" s="560">
        <f t="shared" si="63"/>
        <v>0</v>
      </c>
      <c r="AQ202" s="560">
        <f t="shared" si="65"/>
        <v>0</v>
      </c>
    </row>
    <row r="203" spans="1:43">
      <c r="A203" s="560">
        <v>95</v>
      </c>
      <c r="C203" s="560">
        <f t="shared" si="64"/>
        <v>45087</v>
      </c>
      <c r="D203" s="560">
        <f t="shared" si="64"/>
        <v>45088</v>
      </c>
      <c r="E203" s="560">
        <f t="shared" si="64"/>
        <v>45089</v>
      </c>
      <c r="F203" s="560">
        <f t="shared" si="64"/>
        <v>45090</v>
      </c>
      <c r="G203" s="560">
        <f t="shared" si="64"/>
        <v>45091</v>
      </c>
      <c r="H203" s="560">
        <f t="shared" si="64"/>
        <v>45092</v>
      </c>
      <c r="I203" s="560">
        <f t="shared" si="64"/>
        <v>45093</v>
      </c>
      <c r="J203" s="560">
        <f t="shared" si="64"/>
        <v>45094</v>
      </c>
      <c r="K203" s="560">
        <f t="shared" si="64"/>
        <v>0</v>
      </c>
      <c r="L203" s="560">
        <f t="shared" si="64"/>
        <v>0</v>
      </c>
      <c r="M203" s="560">
        <f t="shared" si="64"/>
        <v>0</v>
      </c>
      <c r="N203" s="560">
        <f t="shared" si="64"/>
        <v>0</v>
      </c>
      <c r="O203" s="560">
        <f t="shared" si="64"/>
        <v>0</v>
      </c>
      <c r="P203" s="560">
        <f t="shared" si="64"/>
        <v>0</v>
      </c>
      <c r="Q203" s="560">
        <f t="shared" si="64"/>
        <v>0</v>
      </c>
      <c r="R203" s="560">
        <f t="shared" si="64"/>
        <v>0</v>
      </c>
      <c r="S203" s="560">
        <f t="shared" si="63"/>
        <v>0</v>
      </c>
      <c r="T203" s="560">
        <f t="shared" si="63"/>
        <v>0</v>
      </c>
      <c r="U203" s="560">
        <f t="shared" si="63"/>
        <v>45139</v>
      </c>
      <c r="V203" s="560">
        <f t="shared" si="63"/>
        <v>45140</v>
      </c>
      <c r="W203" s="560">
        <f t="shared" si="63"/>
        <v>45141</v>
      </c>
      <c r="X203" s="560">
        <f t="shared" si="63"/>
        <v>45142</v>
      </c>
      <c r="Y203" s="560">
        <f t="shared" si="63"/>
        <v>45143</v>
      </c>
      <c r="Z203" s="560">
        <f t="shared" si="63"/>
        <v>45144</v>
      </c>
      <c r="AA203" s="560">
        <f t="shared" si="63"/>
        <v>45145</v>
      </c>
      <c r="AB203" s="560">
        <f t="shared" si="63"/>
        <v>0</v>
      </c>
      <c r="AC203" s="560">
        <f t="shared" si="63"/>
        <v>0</v>
      </c>
      <c r="AD203" s="560">
        <f t="shared" si="63"/>
        <v>0</v>
      </c>
      <c r="AE203" s="560">
        <f t="shared" si="63"/>
        <v>0</v>
      </c>
      <c r="AF203" s="560">
        <f t="shared" si="63"/>
        <v>0</v>
      </c>
      <c r="AG203" s="560">
        <f t="shared" si="63"/>
        <v>0</v>
      </c>
      <c r="AH203" s="560">
        <f t="shared" si="63"/>
        <v>0</v>
      </c>
      <c r="AI203" s="560">
        <f t="shared" si="63"/>
        <v>0</v>
      </c>
      <c r="AJ203" s="560">
        <f t="shared" si="63"/>
        <v>0</v>
      </c>
      <c r="AK203" s="560">
        <f t="shared" si="63"/>
        <v>0</v>
      </c>
      <c r="AL203" s="560">
        <f t="shared" si="63"/>
        <v>0</v>
      </c>
      <c r="AM203" s="560">
        <f t="shared" si="63"/>
        <v>0</v>
      </c>
      <c r="AN203" s="560">
        <f t="shared" si="63"/>
        <v>0</v>
      </c>
      <c r="AO203" s="560">
        <f t="shared" si="63"/>
        <v>0</v>
      </c>
      <c r="AP203" s="560">
        <f t="shared" si="63"/>
        <v>0</v>
      </c>
      <c r="AQ203" s="560">
        <f t="shared" si="65"/>
        <v>0</v>
      </c>
    </row>
    <row r="204" spans="1:43">
      <c r="A204" s="560">
        <v>96</v>
      </c>
      <c r="C204" s="560">
        <f t="shared" si="64"/>
        <v>45087</v>
      </c>
      <c r="D204" s="560">
        <f t="shared" si="64"/>
        <v>45088</v>
      </c>
      <c r="E204" s="560">
        <f t="shared" si="64"/>
        <v>45089</v>
      </c>
      <c r="F204" s="560">
        <f t="shared" si="64"/>
        <v>45090</v>
      </c>
      <c r="G204" s="560">
        <f t="shared" si="64"/>
        <v>45091</v>
      </c>
      <c r="H204" s="560">
        <f t="shared" si="64"/>
        <v>45092</v>
      </c>
      <c r="I204" s="560">
        <f t="shared" si="64"/>
        <v>45093</v>
      </c>
      <c r="J204" s="560">
        <f t="shared" si="64"/>
        <v>45094</v>
      </c>
      <c r="K204" s="560">
        <f t="shared" si="64"/>
        <v>0</v>
      </c>
      <c r="L204" s="560">
        <f t="shared" si="64"/>
        <v>0</v>
      </c>
      <c r="M204" s="560">
        <f t="shared" si="64"/>
        <v>0</v>
      </c>
      <c r="N204" s="560">
        <f t="shared" si="64"/>
        <v>0</v>
      </c>
      <c r="O204" s="560">
        <f t="shared" si="64"/>
        <v>0</v>
      </c>
      <c r="P204" s="560">
        <f t="shared" si="64"/>
        <v>0</v>
      </c>
      <c r="Q204" s="560">
        <f t="shared" si="64"/>
        <v>0</v>
      </c>
      <c r="R204" s="560">
        <f t="shared" si="64"/>
        <v>0</v>
      </c>
      <c r="S204" s="560">
        <f t="shared" si="63"/>
        <v>0</v>
      </c>
      <c r="T204" s="560">
        <f t="shared" si="63"/>
        <v>0</v>
      </c>
      <c r="U204" s="560">
        <f t="shared" si="63"/>
        <v>45139</v>
      </c>
      <c r="V204" s="560">
        <f t="shared" si="63"/>
        <v>45140</v>
      </c>
      <c r="W204" s="560">
        <f t="shared" si="63"/>
        <v>45141</v>
      </c>
      <c r="X204" s="560">
        <f t="shared" si="63"/>
        <v>45142</v>
      </c>
      <c r="Y204" s="560">
        <f t="shared" si="63"/>
        <v>45143</v>
      </c>
      <c r="Z204" s="560">
        <f t="shared" si="63"/>
        <v>45144</v>
      </c>
      <c r="AA204" s="560">
        <f t="shared" si="63"/>
        <v>45145</v>
      </c>
      <c r="AB204" s="560">
        <f t="shared" si="63"/>
        <v>0</v>
      </c>
      <c r="AC204" s="560">
        <f t="shared" si="63"/>
        <v>0</v>
      </c>
      <c r="AD204" s="560">
        <f t="shared" si="63"/>
        <v>0</v>
      </c>
      <c r="AE204" s="560">
        <f t="shared" si="63"/>
        <v>0</v>
      </c>
      <c r="AF204" s="560">
        <f t="shared" si="63"/>
        <v>0</v>
      </c>
      <c r="AG204" s="560">
        <f t="shared" ref="AG204:AP204" si="66">AG203</f>
        <v>0</v>
      </c>
      <c r="AH204" s="560">
        <f t="shared" si="66"/>
        <v>0</v>
      </c>
      <c r="AI204" s="560">
        <f t="shared" si="66"/>
        <v>0</v>
      </c>
      <c r="AJ204" s="560">
        <f t="shared" si="66"/>
        <v>0</v>
      </c>
      <c r="AK204" s="560">
        <f t="shared" si="66"/>
        <v>0</v>
      </c>
      <c r="AL204" s="560">
        <f t="shared" si="66"/>
        <v>0</v>
      </c>
      <c r="AM204" s="560">
        <f t="shared" si="66"/>
        <v>0</v>
      </c>
      <c r="AN204" s="560">
        <f t="shared" si="66"/>
        <v>0</v>
      </c>
      <c r="AO204" s="560">
        <f t="shared" si="66"/>
        <v>0</v>
      </c>
      <c r="AP204" s="560">
        <f t="shared" si="66"/>
        <v>0</v>
      </c>
      <c r="AQ204" s="560">
        <f t="shared" si="65"/>
        <v>0</v>
      </c>
    </row>
    <row r="205" spans="1:43">
      <c r="A205" s="560">
        <v>97</v>
      </c>
      <c r="C205" s="560">
        <f t="shared" si="64"/>
        <v>45087</v>
      </c>
      <c r="D205" s="560">
        <f t="shared" si="64"/>
        <v>45088</v>
      </c>
      <c r="E205" s="560">
        <f t="shared" si="64"/>
        <v>45089</v>
      </c>
      <c r="F205" s="560">
        <f t="shared" si="64"/>
        <v>45090</v>
      </c>
      <c r="G205" s="560">
        <f t="shared" si="64"/>
        <v>45091</v>
      </c>
      <c r="H205" s="560">
        <f t="shared" si="64"/>
        <v>45092</v>
      </c>
      <c r="I205" s="560">
        <f t="shared" si="64"/>
        <v>45093</v>
      </c>
      <c r="J205" s="560">
        <f t="shared" si="64"/>
        <v>45094</v>
      </c>
      <c r="K205" s="560">
        <f t="shared" si="64"/>
        <v>0</v>
      </c>
      <c r="L205" s="560">
        <f t="shared" si="64"/>
        <v>0</v>
      </c>
      <c r="M205" s="560">
        <f t="shared" si="64"/>
        <v>0</v>
      </c>
      <c r="N205" s="560">
        <f t="shared" si="64"/>
        <v>0</v>
      </c>
      <c r="O205" s="560">
        <f t="shared" si="64"/>
        <v>0</v>
      </c>
      <c r="P205" s="560">
        <f t="shared" si="64"/>
        <v>0</v>
      </c>
      <c r="Q205" s="560">
        <f t="shared" si="64"/>
        <v>0</v>
      </c>
      <c r="R205" s="560">
        <f t="shared" si="64"/>
        <v>0</v>
      </c>
      <c r="S205" s="560">
        <f t="shared" ref="S205:AP208" si="67">S204</f>
        <v>0</v>
      </c>
      <c r="T205" s="560">
        <f t="shared" si="67"/>
        <v>0</v>
      </c>
      <c r="U205" s="560">
        <f t="shared" si="67"/>
        <v>45139</v>
      </c>
      <c r="V205" s="560">
        <f t="shared" si="67"/>
        <v>45140</v>
      </c>
      <c r="W205" s="560">
        <f t="shared" si="67"/>
        <v>45141</v>
      </c>
      <c r="X205" s="560">
        <f t="shared" si="67"/>
        <v>45142</v>
      </c>
      <c r="Y205" s="560">
        <f t="shared" si="67"/>
        <v>45143</v>
      </c>
      <c r="Z205" s="560">
        <f t="shared" si="67"/>
        <v>45144</v>
      </c>
      <c r="AA205" s="560">
        <f t="shared" si="67"/>
        <v>45145</v>
      </c>
      <c r="AB205" s="560">
        <f t="shared" si="67"/>
        <v>0</v>
      </c>
      <c r="AC205" s="560">
        <f t="shared" si="67"/>
        <v>0</v>
      </c>
      <c r="AD205" s="560">
        <f t="shared" si="67"/>
        <v>0</v>
      </c>
      <c r="AE205" s="560">
        <f t="shared" si="67"/>
        <v>0</v>
      </c>
      <c r="AF205" s="560">
        <f t="shared" si="67"/>
        <v>0</v>
      </c>
      <c r="AG205" s="560">
        <f t="shared" si="67"/>
        <v>0</v>
      </c>
      <c r="AH205" s="560">
        <f t="shared" si="67"/>
        <v>0</v>
      </c>
      <c r="AI205" s="560">
        <f t="shared" si="67"/>
        <v>0</v>
      </c>
      <c r="AJ205" s="560">
        <f t="shared" si="67"/>
        <v>0</v>
      </c>
      <c r="AK205" s="560">
        <f t="shared" si="67"/>
        <v>0</v>
      </c>
      <c r="AL205" s="560">
        <f t="shared" si="67"/>
        <v>0</v>
      </c>
      <c r="AM205" s="560">
        <f t="shared" si="67"/>
        <v>0</v>
      </c>
      <c r="AN205" s="560">
        <f t="shared" si="67"/>
        <v>0</v>
      </c>
      <c r="AO205" s="560">
        <f t="shared" si="67"/>
        <v>0</v>
      </c>
      <c r="AP205" s="560">
        <f t="shared" si="67"/>
        <v>0</v>
      </c>
      <c r="AQ205" s="560">
        <f t="shared" si="65"/>
        <v>0</v>
      </c>
    </row>
    <row r="206" spans="1:43">
      <c r="A206" s="560">
        <v>98</v>
      </c>
      <c r="C206" s="560">
        <f t="shared" si="64"/>
        <v>45087</v>
      </c>
      <c r="D206" s="560">
        <f t="shared" si="64"/>
        <v>45088</v>
      </c>
      <c r="E206" s="560">
        <f t="shared" si="64"/>
        <v>45089</v>
      </c>
      <c r="F206" s="560">
        <f t="shared" si="64"/>
        <v>45090</v>
      </c>
      <c r="G206" s="560">
        <f t="shared" si="64"/>
        <v>45091</v>
      </c>
      <c r="H206" s="560">
        <f t="shared" si="64"/>
        <v>45092</v>
      </c>
      <c r="I206" s="560">
        <f t="shared" si="64"/>
        <v>45093</v>
      </c>
      <c r="J206" s="560">
        <f t="shared" si="64"/>
        <v>45094</v>
      </c>
      <c r="K206" s="560">
        <f t="shared" si="64"/>
        <v>0</v>
      </c>
      <c r="L206" s="560">
        <f t="shared" si="64"/>
        <v>0</v>
      </c>
      <c r="M206" s="560">
        <f t="shared" si="64"/>
        <v>0</v>
      </c>
      <c r="N206" s="560">
        <f t="shared" si="64"/>
        <v>0</v>
      </c>
      <c r="O206" s="560">
        <f t="shared" si="64"/>
        <v>0</v>
      </c>
      <c r="P206" s="560">
        <f t="shared" si="64"/>
        <v>0</v>
      </c>
      <c r="Q206" s="560">
        <f t="shared" si="64"/>
        <v>0</v>
      </c>
      <c r="R206" s="560">
        <f t="shared" si="64"/>
        <v>0</v>
      </c>
      <c r="S206" s="560">
        <f t="shared" si="67"/>
        <v>0</v>
      </c>
      <c r="T206" s="560">
        <f t="shared" si="67"/>
        <v>0</v>
      </c>
      <c r="U206" s="560">
        <f t="shared" si="67"/>
        <v>45139</v>
      </c>
      <c r="V206" s="560">
        <f t="shared" si="67"/>
        <v>45140</v>
      </c>
      <c r="W206" s="560">
        <f t="shared" si="67"/>
        <v>45141</v>
      </c>
      <c r="X206" s="560">
        <f t="shared" si="67"/>
        <v>45142</v>
      </c>
      <c r="Y206" s="560">
        <f t="shared" si="67"/>
        <v>45143</v>
      </c>
      <c r="Z206" s="560">
        <f t="shared" si="67"/>
        <v>45144</v>
      </c>
      <c r="AA206" s="560">
        <f t="shared" si="67"/>
        <v>45145</v>
      </c>
      <c r="AB206" s="560">
        <f t="shared" si="67"/>
        <v>0</v>
      </c>
      <c r="AC206" s="560">
        <f t="shared" si="67"/>
        <v>0</v>
      </c>
      <c r="AD206" s="560">
        <f t="shared" si="67"/>
        <v>0</v>
      </c>
      <c r="AE206" s="560">
        <f t="shared" si="67"/>
        <v>0</v>
      </c>
      <c r="AF206" s="560">
        <f t="shared" si="67"/>
        <v>0</v>
      </c>
      <c r="AG206" s="560">
        <f t="shared" si="67"/>
        <v>0</v>
      </c>
      <c r="AH206" s="560">
        <f t="shared" si="67"/>
        <v>0</v>
      </c>
      <c r="AI206" s="560">
        <f t="shared" si="67"/>
        <v>0</v>
      </c>
      <c r="AJ206" s="560">
        <f t="shared" si="67"/>
        <v>0</v>
      </c>
      <c r="AK206" s="560">
        <f t="shared" si="67"/>
        <v>0</v>
      </c>
      <c r="AL206" s="560">
        <f t="shared" si="67"/>
        <v>0</v>
      </c>
      <c r="AM206" s="560">
        <f t="shared" si="67"/>
        <v>0</v>
      </c>
      <c r="AN206" s="560">
        <f t="shared" si="67"/>
        <v>0</v>
      </c>
      <c r="AO206" s="560">
        <f t="shared" si="67"/>
        <v>0</v>
      </c>
      <c r="AP206" s="560">
        <f t="shared" si="67"/>
        <v>0</v>
      </c>
      <c r="AQ206" s="560">
        <f t="shared" si="65"/>
        <v>0</v>
      </c>
    </row>
    <row r="207" spans="1:43">
      <c r="A207" s="560">
        <v>99</v>
      </c>
      <c r="C207" s="560">
        <f t="shared" si="64"/>
        <v>45087</v>
      </c>
      <c r="D207" s="560">
        <f t="shared" si="64"/>
        <v>45088</v>
      </c>
      <c r="E207" s="560">
        <f t="shared" si="64"/>
        <v>45089</v>
      </c>
      <c r="F207" s="560">
        <f t="shared" si="64"/>
        <v>45090</v>
      </c>
      <c r="G207" s="560">
        <f t="shared" si="64"/>
        <v>45091</v>
      </c>
      <c r="H207" s="560">
        <f t="shared" si="64"/>
        <v>45092</v>
      </c>
      <c r="I207" s="560">
        <f t="shared" si="64"/>
        <v>45093</v>
      </c>
      <c r="J207" s="560">
        <f t="shared" si="64"/>
        <v>45094</v>
      </c>
      <c r="K207" s="560">
        <f t="shared" si="64"/>
        <v>0</v>
      </c>
      <c r="L207" s="560">
        <f t="shared" si="64"/>
        <v>0</v>
      </c>
      <c r="M207" s="560">
        <f t="shared" si="64"/>
        <v>0</v>
      </c>
      <c r="N207" s="560">
        <f t="shared" si="64"/>
        <v>0</v>
      </c>
      <c r="O207" s="560">
        <f t="shared" si="64"/>
        <v>0</v>
      </c>
      <c r="P207" s="560">
        <f t="shared" si="64"/>
        <v>0</v>
      </c>
      <c r="Q207" s="560">
        <f t="shared" si="64"/>
        <v>0</v>
      </c>
      <c r="R207" s="560">
        <f t="shared" si="64"/>
        <v>0</v>
      </c>
      <c r="S207" s="560">
        <f t="shared" si="67"/>
        <v>0</v>
      </c>
      <c r="T207" s="560">
        <f t="shared" si="67"/>
        <v>0</v>
      </c>
      <c r="U207" s="560">
        <f t="shared" si="67"/>
        <v>45139</v>
      </c>
      <c r="V207" s="560">
        <f t="shared" si="67"/>
        <v>45140</v>
      </c>
      <c r="W207" s="560">
        <f t="shared" si="67"/>
        <v>45141</v>
      </c>
      <c r="X207" s="560">
        <f t="shared" si="67"/>
        <v>45142</v>
      </c>
      <c r="Y207" s="560">
        <f t="shared" si="67"/>
        <v>45143</v>
      </c>
      <c r="Z207" s="560">
        <f t="shared" si="67"/>
        <v>45144</v>
      </c>
      <c r="AA207" s="560">
        <f t="shared" si="67"/>
        <v>45145</v>
      </c>
      <c r="AB207" s="560">
        <f t="shared" si="67"/>
        <v>0</v>
      </c>
      <c r="AC207" s="560">
        <f t="shared" si="67"/>
        <v>0</v>
      </c>
      <c r="AD207" s="560">
        <f t="shared" si="67"/>
        <v>0</v>
      </c>
      <c r="AE207" s="560">
        <f t="shared" si="67"/>
        <v>0</v>
      </c>
      <c r="AF207" s="560">
        <f t="shared" si="67"/>
        <v>0</v>
      </c>
      <c r="AG207" s="560">
        <f t="shared" si="67"/>
        <v>0</v>
      </c>
      <c r="AH207" s="560">
        <f t="shared" si="67"/>
        <v>0</v>
      </c>
      <c r="AI207" s="560">
        <f t="shared" si="67"/>
        <v>0</v>
      </c>
      <c r="AJ207" s="560">
        <f t="shared" si="67"/>
        <v>0</v>
      </c>
      <c r="AK207" s="560">
        <f t="shared" si="67"/>
        <v>0</v>
      </c>
      <c r="AL207" s="560">
        <f t="shared" si="67"/>
        <v>0</v>
      </c>
      <c r="AM207" s="560">
        <f t="shared" si="67"/>
        <v>0</v>
      </c>
      <c r="AN207" s="560">
        <f t="shared" si="67"/>
        <v>0</v>
      </c>
      <c r="AO207" s="560">
        <f t="shared" si="67"/>
        <v>0</v>
      </c>
      <c r="AP207" s="560">
        <f t="shared" si="67"/>
        <v>0</v>
      </c>
      <c r="AQ207" s="560">
        <f t="shared" si="65"/>
        <v>0</v>
      </c>
    </row>
    <row r="208" spans="1:43">
      <c r="A208" s="560">
        <v>100</v>
      </c>
      <c r="C208" s="560">
        <f t="shared" si="64"/>
        <v>45087</v>
      </c>
      <c r="D208" s="560">
        <f t="shared" si="64"/>
        <v>45088</v>
      </c>
      <c r="E208" s="560">
        <f t="shared" si="64"/>
        <v>45089</v>
      </c>
      <c r="F208" s="560">
        <f t="shared" si="64"/>
        <v>45090</v>
      </c>
      <c r="G208" s="560">
        <f t="shared" si="64"/>
        <v>45091</v>
      </c>
      <c r="H208" s="560">
        <f t="shared" si="64"/>
        <v>45092</v>
      </c>
      <c r="I208" s="560">
        <f t="shared" si="64"/>
        <v>45093</v>
      </c>
      <c r="J208" s="560">
        <f t="shared" si="64"/>
        <v>45094</v>
      </c>
      <c r="K208" s="560">
        <f t="shared" si="64"/>
        <v>0</v>
      </c>
      <c r="L208" s="560">
        <f t="shared" si="64"/>
        <v>0</v>
      </c>
      <c r="M208" s="560">
        <f t="shared" si="64"/>
        <v>0</v>
      </c>
      <c r="N208" s="560">
        <f t="shared" si="64"/>
        <v>0</v>
      </c>
      <c r="O208" s="560">
        <f t="shared" si="64"/>
        <v>0</v>
      </c>
      <c r="P208" s="560">
        <f t="shared" si="64"/>
        <v>0</v>
      </c>
      <c r="Q208" s="560">
        <f t="shared" si="64"/>
        <v>0</v>
      </c>
      <c r="R208" s="560">
        <f t="shared" si="64"/>
        <v>0</v>
      </c>
      <c r="S208" s="560">
        <f t="shared" si="67"/>
        <v>0</v>
      </c>
      <c r="T208" s="560">
        <f t="shared" si="67"/>
        <v>0</v>
      </c>
      <c r="U208" s="560">
        <f t="shared" si="67"/>
        <v>45139</v>
      </c>
      <c r="V208" s="560">
        <f t="shared" si="67"/>
        <v>45140</v>
      </c>
      <c r="W208" s="560">
        <f t="shared" si="67"/>
        <v>45141</v>
      </c>
      <c r="X208" s="560">
        <f t="shared" si="67"/>
        <v>45142</v>
      </c>
      <c r="Y208" s="560">
        <f t="shared" si="67"/>
        <v>45143</v>
      </c>
      <c r="Z208" s="560">
        <f t="shared" si="67"/>
        <v>45144</v>
      </c>
      <c r="AA208" s="560">
        <f t="shared" si="67"/>
        <v>45145</v>
      </c>
      <c r="AB208" s="560">
        <f t="shared" si="67"/>
        <v>0</v>
      </c>
      <c r="AC208" s="560">
        <f t="shared" si="67"/>
        <v>0</v>
      </c>
      <c r="AD208" s="560">
        <f t="shared" si="67"/>
        <v>0</v>
      </c>
      <c r="AE208" s="560">
        <f t="shared" si="67"/>
        <v>0</v>
      </c>
      <c r="AF208" s="560">
        <f t="shared" si="67"/>
        <v>0</v>
      </c>
      <c r="AG208" s="560">
        <f t="shared" si="67"/>
        <v>0</v>
      </c>
      <c r="AH208" s="560">
        <f t="shared" si="67"/>
        <v>0</v>
      </c>
      <c r="AI208" s="560">
        <f t="shared" si="67"/>
        <v>0</v>
      </c>
      <c r="AJ208" s="560">
        <f t="shared" si="67"/>
        <v>0</v>
      </c>
      <c r="AK208" s="560">
        <f t="shared" si="67"/>
        <v>0</v>
      </c>
      <c r="AL208" s="560">
        <f t="shared" si="67"/>
        <v>0</v>
      </c>
      <c r="AM208" s="560">
        <f t="shared" si="67"/>
        <v>0</v>
      </c>
      <c r="AN208" s="560">
        <f t="shared" si="67"/>
        <v>0</v>
      </c>
      <c r="AO208" s="560">
        <f t="shared" si="67"/>
        <v>0</v>
      </c>
      <c r="AP208" s="560">
        <f t="shared" si="67"/>
        <v>0</v>
      </c>
      <c r="AQ208" s="560">
        <f t="shared" si="65"/>
        <v>0</v>
      </c>
    </row>
  </sheetData>
  <mergeCells count="48">
    <mergeCell ref="A1:AT1"/>
    <mergeCell ref="C3:L3"/>
    <mergeCell ref="C4:L4"/>
    <mergeCell ref="A6:A7"/>
    <mergeCell ref="B6:B7"/>
    <mergeCell ref="C6:C7"/>
    <mergeCell ref="D6:D7"/>
    <mergeCell ref="E6:E7"/>
    <mergeCell ref="F6:F7"/>
    <mergeCell ref="G6:G7"/>
    <mergeCell ref="S6:S7"/>
    <mergeCell ref="H6:H7"/>
    <mergeCell ref="I6:I7"/>
    <mergeCell ref="J6:J7"/>
    <mergeCell ref="K6:K7"/>
    <mergeCell ref="L6:L7"/>
    <mergeCell ref="M6:M7"/>
    <mergeCell ref="N6:N7"/>
    <mergeCell ref="O6:O7"/>
    <mergeCell ref="P6:P7"/>
    <mergeCell ref="Q6:Q7"/>
    <mergeCell ref="R6:R7"/>
    <mergeCell ref="AB6:AB7"/>
    <mergeCell ref="AC6:AC7"/>
    <mergeCell ref="AD6:AD7"/>
    <mergeCell ref="AE6:AE7"/>
    <mergeCell ref="T6:T7"/>
    <mergeCell ref="U6:U7"/>
    <mergeCell ref="V6:V7"/>
    <mergeCell ref="W6:W7"/>
    <mergeCell ref="X6:X7"/>
    <mergeCell ref="Y6:Y7"/>
    <mergeCell ref="AR6:AT6"/>
    <mergeCell ref="A108:B108"/>
    <mergeCell ref="AL6:AL7"/>
    <mergeCell ref="AM6:AM7"/>
    <mergeCell ref="AN6:AN7"/>
    <mergeCell ref="AO6:AO7"/>
    <mergeCell ref="AP6:AP7"/>
    <mergeCell ref="AQ6:AQ7"/>
    <mergeCell ref="AF6:AF7"/>
    <mergeCell ref="AG6:AG7"/>
    <mergeCell ref="AH6:AH7"/>
    <mergeCell ref="AI6:AI7"/>
    <mergeCell ref="AJ6:AJ7"/>
    <mergeCell ref="AK6:AK7"/>
    <mergeCell ref="Z6:Z7"/>
    <mergeCell ref="AA6:AA7"/>
  </mergeCells>
  <phoneticPr fontId="8"/>
  <dataValidations count="1">
    <dataValidation type="list" allowBlank="1" showInputMessage="1" showErrorMessage="1" sqref="C3:L3" xr:uid="{00000000-0002-0000-1400-000000000000}">
      <formula1>$AS$43:$AS$55</formula1>
    </dataValidation>
  </dataValidations>
  <pageMargins left="0.7" right="0.7" top="0.75" bottom="0.75" header="0.3" footer="0.3"/>
  <pageSetup paperSize="9" scale="20"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pageSetUpPr fitToPage="1"/>
  </sheetPr>
  <dimension ref="A1:AO62"/>
  <sheetViews>
    <sheetView showGridLines="0" view="pageBreakPreview" zoomScale="115" zoomScaleNormal="120" zoomScaleSheetLayoutView="115" workbookViewId="0">
      <selection activeCell="AZ16" sqref="AZ16"/>
    </sheetView>
  </sheetViews>
  <sheetFormatPr defaultColWidth="2.25" defaultRowHeight="12"/>
  <cols>
    <col min="1" max="1" width="2.625" style="322" customWidth="1"/>
    <col min="2" max="40" width="2.25" style="322"/>
    <col min="41" max="41" width="6.75" style="322" bestFit="1" customWidth="1"/>
    <col min="42" max="16384" width="2.25" style="322"/>
  </cols>
  <sheetData>
    <row r="1" spans="1:39" ht="13.5" customHeight="1">
      <c r="A1" s="80" t="s">
        <v>376</v>
      </c>
      <c r="C1" s="313"/>
      <c r="D1" s="313"/>
    </row>
    <row r="2" spans="1:39" ht="8.25" customHeight="1">
      <c r="A2" s="130"/>
      <c r="C2" s="313"/>
      <c r="D2" s="313"/>
    </row>
    <row r="3" spans="1:39" ht="30" customHeight="1">
      <c r="A3" s="871" t="s">
        <v>263</v>
      </c>
      <c r="B3" s="871"/>
      <c r="C3" s="871"/>
      <c r="D3" s="871"/>
      <c r="E3" s="871"/>
      <c r="F3" s="871"/>
      <c r="G3" s="871"/>
      <c r="H3" s="871"/>
      <c r="I3" s="871"/>
      <c r="J3" s="871"/>
      <c r="K3" s="871"/>
      <c r="L3" s="871"/>
      <c r="M3" s="871"/>
      <c r="N3" s="871"/>
      <c r="O3" s="871"/>
      <c r="P3" s="871"/>
      <c r="Q3" s="871"/>
      <c r="R3" s="871"/>
      <c r="S3" s="871"/>
      <c r="T3" s="871"/>
      <c r="U3" s="871"/>
      <c r="V3" s="871"/>
      <c r="W3" s="871"/>
      <c r="X3" s="871"/>
      <c r="Y3" s="871"/>
      <c r="Z3" s="871"/>
      <c r="AA3" s="871"/>
      <c r="AB3" s="871"/>
      <c r="AC3" s="871"/>
      <c r="AD3" s="871"/>
      <c r="AE3" s="871"/>
      <c r="AF3" s="871"/>
      <c r="AG3" s="871"/>
      <c r="AH3" s="871"/>
      <c r="AI3" s="871"/>
      <c r="AJ3" s="871"/>
      <c r="AK3" s="871"/>
      <c r="AL3" s="871"/>
      <c r="AM3" s="871"/>
    </row>
    <row r="4" spans="1:39" ht="30" customHeight="1">
      <c r="A4" s="872" t="s">
        <v>178</v>
      </c>
      <c r="B4" s="872"/>
      <c r="C4" s="872"/>
      <c r="D4" s="872"/>
      <c r="E4" s="872"/>
      <c r="F4" s="872"/>
      <c r="G4" s="872"/>
      <c r="H4" s="872"/>
      <c r="I4" s="872"/>
      <c r="J4" s="872"/>
      <c r="K4" s="872"/>
      <c r="L4" s="872"/>
      <c r="M4" s="872"/>
      <c r="N4" s="872"/>
      <c r="O4" s="872"/>
      <c r="P4" s="872"/>
      <c r="Q4" s="872"/>
      <c r="R4" s="872"/>
      <c r="S4" s="872"/>
      <c r="T4" s="872"/>
      <c r="U4" s="872"/>
      <c r="V4" s="872"/>
      <c r="W4" s="872"/>
      <c r="X4" s="872"/>
      <c r="Y4" s="872"/>
      <c r="Z4" s="872"/>
      <c r="AA4" s="872"/>
      <c r="AB4" s="872"/>
      <c r="AC4" s="872"/>
      <c r="AD4" s="872"/>
      <c r="AE4" s="872"/>
      <c r="AF4" s="872"/>
      <c r="AG4" s="872"/>
      <c r="AH4" s="872"/>
      <c r="AI4" s="872"/>
      <c r="AJ4" s="872"/>
      <c r="AK4" s="872"/>
      <c r="AL4" s="872"/>
      <c r="AM4" s="872"/>
    </row>
    <row r="5" spans="1:39" ht="17.25" customHeight="1">
      <c r="C5" s="313"/>
      <c r="D5" s="313"/>
    </row>
    <row r="6" spans="1:39" ht="13.5" customHeight="1">
      <c r="A6" s="798" t="s">
        <v>58</v>
      </c>
      <c r="B6" s="908" t="s">
        <v>0</v>
      </c>
      <c r="C6" s="909"/>
      <c r="D6" s="909"/>
      <c r="E6" s="909"/>
      <c r="F6" s="909"/>
      <c r="G6" s="909"/>
      <c r="H6" s="909"/>
      <c r="I6" s="909"/>
      <c r="J6" s="909"/>
      <c r="K6" s="910"/>
      <c r="L6" s="890" t="str">
        <f>'申請書作成手順（スタート）'!$I$13</f>
        <v>シャカイフクシホウジン　○○カイ</v>
      </c>
      <c r="M6" s="891"/>
      <c r="N6" s="891"/>
      <c r="O6" s="891"/>
      <c r="P6" s="891"/>
      <c r="Q6" s="891"/>
      <c r="R6" s="891"/>
      <c r="S6" s="891"/>
      <c r="T6" s="891"/>
      <c r="U6" s="891"/>
      <c r="V6" s="891"/>
      <c r="W6" s="891"/>
      <c r="X6" s="891"/>
      <c r="Y6" s="891"/>
      <c r="Z6" s="891"/>
      <c r="AA6" s="891"/>
      <c r="AB6" s="891"/>
      <c r="AC6" s="891"/>
      <c r="AD6" s="891"/>
      <c r="AE6" s="891"/>
      <c r="AF6" s="891"/>
      <c r="AG6" s="891"/>
      <c r="AH6" s="891"/>
      <c r="AI6" s="891"/>
      <c r="AJ6" s="891"/>
      <c r="AK6" s="891"/>
      <c r="AL6" s="891"/>
      <c r="AM6" s="892"/>
    </row>
    <row r="7" spans="1:39" ht="21" customHeight="1">
      <c r="A7" s="799"/>
      <c r="B7" s="911" t="s">
        <v>4</v>
      </c>
      <c r="C7" s="912"/>
      <c r="D7" s="912"/>
      <c r="E7" s="912"/>
      <c r="F7" s="912"/>
      <c r="G7" s="912"/>
      <c r="H7" s="912"/>
      <c r="I7" s="912"/>
      <c r="J7" s="912"/>
      <c r="K7" s="913"/>
      <c r="L7" s="893" t="str">
        <f>'申請書作成手順（スタート）'!$I$14</f>
        <v>社会福祉法人　○○会</v>
      </c>
      <c r="M7" s="894"/>
      <c r="N7" s="894"/>
      <c r="O7" s="894"/>
      <c r="P7" s="894"/>
      <c r="Q7" s="894"/>
      <c r="R7" s="894"/>
      <c r="S7" s="894"/>
      <c r="T7" s="894"/>
      <c r="U7" s="894"/>
      <c r="V7" s="894"/>
      <c r="W7" s="894"/>
      <c r="X7" s="894"/>
      <c r="Y7" s="894"/>
      <c r="Z7" s="894"/>
      <c r="AA7" s="894"/>
      <c r="AB7" s="894"/>
      <c r="AC7" s="894"/>
      <c r="AD7" s="894"/>
      <c r="AE7" s="894"/>
      <c r="AF7" s="894"/>
      <c r="AG7" s="894"/>
      <c r="AH7" s="894"/>
      <c r="AI7" s="894"/>
      <c r="AJ7" s="894"/>
      <c r="AK7" s="894"/>
      <c r="AL7" s="894"/>
      <c r="AM7" s="895"/>
    </row>
    <row r="8" spans="1:39">
      <c r="A8" s="799"/>
      <c r="B8" s="896" t="s">
        <v>59</v>
      </c>
      <c r="C8" s="897"/>
      <c r="D8" s="897"/>
      <c r="E8" s="897"/>
      <c r="F8" s="897"/>
      <c r="G8" s="897"/>
      <c r="H8" s="897"/>
      <c r="I8" s="897"/>
      <c r="J8" s="897"/>
      <c r="K8" s="898"/>
      <c r="L8" s="591" t="s">
        <v>5</v>
      </c>
      <c r="M8" s="591"/>
      <c r="N8" s="591"/>
      <c r="O8" s="591"/>
      <c r="P8" s="591"/>
      <c r="Q8" s="905">
        <f>'申請書作成手順（スタート）'!$M$16</f>
        <v>890</v>
      </c>
      <c r="R8" s="905"/>
      <c r="S8" s="591" t="s">
        <v>6</v>
      </c>
      <c r="T8" s="905" t="str">
        <f>'申請書作成手順（スタート）'!$T$16</f>
        <v>0113</v>
      </c>
      <c r="U8" s="905"/>
      <c r="V8" s="905"/>
      <c r="W8" s="591" t="s">
        <v>7</v>
      </c>
      <c r="X8" s="591"/>
      <c r="Y8" s="591"/>
      <c r="Z8" s="591"/>
      <c r="AA8" s="591"/>
      <c r="AB8" s="591"/>
      <c r="AC8" s="591"/>
      <c r="AD8" s="591"/>
      <c r="AE8" s="591"/>
      <c r="AF8" s="591"/>
      <c r="AG8" s="591"/>
      <c r="AH8" s="591"/>
      <c r="AI8" s="591"/>
      <c r="AJ8" s="591"/>
      <c r="AK8" s="591"/>
      <c r="AL8" s="591"/>
      <c r="AM8" s="592"/>
    </row>
    <row r="9" spans="1:39" ht="13.5" customHeight="1">
      <c r="A9" s="799"/>
      <c r="B9" s="899"/>
      <c r="C9" s="900"/>
      <c r="D9" s="900"/>
      <c r="E9" s="900"/>
      <c r="F9" s="900"/>
      <c r="G9" s="900"/>
      <c r="H9" s="900"/>
      <c r="I9" s="900"/>
      <c r="J9" s="900"/>
      <c r="K9" s="901"/>
      <c r="L9" s="857" t="str">
        <f>'申請書作成手順（スタート）'!$I$17</f>
        <v>鹿児島県鹿児島市○○</v>
      </c>
      <c r="M9" s="858"/>
      <c r="N9" s="858"/>
      <c r="O9" s="858"/>
      <c r="P9" s="858"/>
      <c r="Q9" s="858"/>
      <c r="R9" s="858"/>
      <c r="S9" s="858"/>
      <c r="T9" s="858"/>
      <c r="U9" s="858"/>
      <c r="V9" s="858"/>
      <c r="W9" s="858"/>
      <c r="X9" s="858"/>
      <c r="Y9" s="858"/>
      <c r="Z9" s="858"/>
      <c r="AA9" s="858"/>
      <c r="AB9" s="858"/>
      <c r="AC9" s="858"/>
      <c r="AD9" s="858"/>
      <c r="AE9" s="858"/>
      <c r="AF9" s="858"/>
      <c r="AG9" s="858"/>
      <c r="AH9" s="858"/>
      <c r="AI9" s="858"/>
      <c r="AJ9" s="858"/>
      <c r="AK9" s="858"/>
      <c r="AL9" s="858"/>
      <c r="AM9" s="859"/>
    </row>
    <row r="10" spans="1:39" ht="13.5" customHeight="1">
      <c r="A10" s="799"/>
      <c r="B10" s="902"/>
      <c r="C10" s="903"/>
      <c r="D10" s="903"/>
      <c r="E10" s="903"/>
      <c r="F10" s="903"/>
      <c r="G10" s="903"/>
      <c r="H10" s="903"/>
      <c r="I10" s="903"/>
      <c r="J10" s="903"/>
      <c r="K10" s="904"/>
      <c r="L10" s="860"/>
      <c r="M10" s="861"/>
      <c r="N10" s="861"/>
      <c r="O10" s="861"/>
      <c r="P10" s="861"/>
      <c r="Q10" s="861"/>
      <c r="R10" s="861"/>
      <c r="S10" s="861"/>
      <c r="T10" s="861"/>
      <c r="U10" s="861"/>
      <c r="V10" s="861"/>
      <c r="W10" s="861"/>
      <c r="X10" s="861"/>
      <c r="Y10" s="861"/>
      <c r="Z10" s="861"/>
      <c r="AA10" s="861"/>
      <c r="AB10" s="861"/>
      <c r="AC10" s="861"/>
      <c r="AD10" s="861"/>
      <c r="AE10" s="861"/>
      <c r="AF10" s="861"/>
      <c r="AG10" s="861"/>
      <c r="AH10" s="861"/>
      <c r="AI10" s="861"/>
      <c r="AJ10" s="861"/>
      <c r="AK10" s="861"/>
      <c r="AL10" s="861"/>
      <c r="AM10" s="862"/>
    </row>
    <row r="11" spans="1:39" ht="18" customHeight="1">
      <c r="A11" s="799"/>
      <c r="B11" s="815" t="s">
        <v>10</v>
      </c>
      <c r="C11" s="816"/>
      <c r="D11" s="816"/>
      <c r="E11" s="816"/>
      <c r="F11" s="816"/>
      <c r="G11" s="816"/>
      <c r="H11" s="816"/>
      <c r="I11" s="816"/>
      <c r="J11" s="816"/>
      <c r="K11" s="817"/>
      <c r="L11" s="873" t="s">
        <v>11</v>
      </c>
      <c r="M11" s="874"/>
      <c r="N11" s="874"/>
      <c r="O11" s="874"/>
      <c r="P11" s="874"/>
      <c r="Q11" s="874"/>
      <c r="R11" s="875"/>
      <c r="S11" s="873" t="str">
        <f>'申請書作成手順（スタート）'!$J$19</f>
        <v>理事長</v>
      </c>
      <c r="T11" s="874"/>
      <c r="U11" s="874"/>
      <c r="V11" s="874"/>
      <c r="W11" s="874"/>
      <c r="X11" s="874"/>
      <c r="Y11" s="875"/>
      <c r="Z11" s="873" t="s">
        <v>12</v>
      </c>
      <c r="AA11" s="874"/>
      <c r="AB11" s="874"/>
      <c r="AC11" s="874"/>
      <c r="AD11" s="874"/>
      <c r="AE11" s="874"/>
      <c r="AF11" s="875"/>
      <c r="AG11" s="873" t="str">
        <f>'申請書作成手順（スタート）'!$S$19</f>
        <v>鹿児島　太郎</v>
      </c>
      <c r="AH11" s="874"/>
      <c r="AI11" s="874"/>
      <c r="AJ11" s="874"/>
      <c r="AK11" s="874"/>
      <c r="AL11" s="874"/>
      <c r="AM11" s="875"/>
    </row>
    <row r="12" spans="1:39" ht="18" customHeight="1">
      <c r="A12" s="815" t="s">
        <v>182</v>
      </c>
      <c r="B12" s="816"/>
      <c r="C12" s="816"/>
      <c r="D12" s="816"/>
      <c r="E12" s="816"/>
      <c r="F12" s="816"/>
      <c r="G12" s="816"/>
      <c r="H12" s="816"/>
      <c r="I12" s="816"/>
      <c r="J12" s="816"/>
      <c r="K12" s="816"/>
      <c r="L12" s="816"/>
      <c r="M12" s="816"/>
      <c r="N12" s="816"/>
      <c r="O12" s="816"/>
      <c r="P12" s="816"/>
      <c r="Q12" s="816"/>
      <c r="R12" s="816"/>
      <c r="S12" s="816"/>
      <c r="T12" s="816"/>
      <c r="U12" s="816"/>
      <c r="V12" s="816"/>
      <c r="W12" s="816"/>
      <c r="X12" s="816"/>
      <c r="Y12" s="816"/>
      <c r="Z12" s="816"/>
      <c r="AA12" s="816"/>
      <c r="AB12" s="816"/>
      <c r="AC12" s="816"/>
      <c r="AD12" s="816"/>
      <c r="AE12" s="816"/>
      <c r="AF12" s="816"/>
      <c r="AG12" s="816"/>
      <c r="AH12" s="816"/>
      <c r="AI12" s="816"/>
      <c r="AJ12" s="816"/>
      <c r="AK12" s="816"/>
      <c r="AL12" s="816"/>
      <c r="AM12" s="817"/>
    </row>
    <row r="13" spans="1:39" ht="13.5" customHeight="1">
      <c r="A13" s="876" t="s">
        <v>37</v>
      </c>
      <c r="B13" s="877"/>
      <c r="C13" s="877"/>
      <c r="D13" s="877"/>
      <c r="E13" s="877"/>
      <c r="F13" s="877"/>
      <c r="G13" s="877"/>
      <c r="H13" s="877"/>
      <c r="I13" s="877"/>
      <c r="J13" s="877"/>
      <c r="K13" s="877"/>
      <c r="L13" s="877"/>
      <c r="M13" s="877"/>
      <c r="N13" s="877"/>
      <c r="O13" s="877"/>
      <c r="P13" s="877"/>
      <c r="Q13" s="877"/>
      <c r="R13" s="877"/>
      <c r="S13" s="878"/>
      <c r="T13" s="867" t="s">
        <v>207</v>
      </c>
      <c r="U13" s="868"/>
      <c r="V13" s="863" t="s">
        <v>352</v>
      </c>
      <c r="W13" s="863"/>
      <c r="X13" s="863"/>
      <c r="Y13" s="863"/>
      <c r="Z13" s="863"/>
      <c r="AA13" s="863"/>
      <c r="AB13" s="863"/>
      <c r="AC13" s="864"/>
      <c r="AD13" s="867" t="s">
        <v>210</v>
      </c>
      <c r="AE13" s="868"/>
      <c r="AF13" s="863" t="s">
        <v>353</v>
      </c>
      <c r="AG13" s="863"/>
      <c r="AH13" s="863"/>
      <c r="AI13" s="863"/>
      <c r="AJ13" s="863"/>
      <c r="AK13" s="863"/>
      <c r="AL13" s="863"/>
      <c r="AM13" s="864"/>
    </row>
    <row r="14" spans="1:39" ht="17.25" customHeight="1">
      <c r="A14" s="879"/>
      <c r="B14" s="880"/>
      <c r="C14" s="880"/>
      <c r="D14" s="880"/>
      <c r="E14" s="880"/>
      <c r="F14" s="880"/>
      <c r="G14" s="880"/>
      <c r="H14" s="880"/>
      <c r="I14" s="880"/>
      <c r="J14" s="880"/>
      <c r="K14" s="880"/>
      <c r="L14" s="880"/>
      <c r="M14" s="880"/>
      <c r="N14" s="880"/>
      <c r="O14" s="880"/>
      <c r="P14" s="880"/>
      <c r="Q14" s="880"/>
      <c r="R14" s="880"/>
      <c r="S14" s="881"/>
      <c r="T14" s="869"/>
      <c r="U14" s="870"/>
      <c r="V14" s="865"/>
      <c r="W14" s="865"/>
      <c r="X14" s="865"/>
      <c r="Y14" s="865"/>
      <c r="Z14" s="865"/>
      <c r="AA14" s="865"/>
      <c r="AB14" s="865"/>
      <c r="AC14" s="866"/>
      <c r="AD14" s="869"/>
      <c r="AE14" s="870"/>
      <c r="AF14" s="865"/>
      <c r="AG14" s="865"/>
      <c r="AH14" s="865"/>
      <c r="AI14" s="865"/>
      <c r="AJ14" s="865"/>
      <c r="AK14" s="865"/>
      <c r="AL14" s="865"/>
      <c r="AM14" s="866"/>
    </row>
    <row r="15" spans="1:39" ht="20.25" customHeight="1">
      <c r="A15" s="882"/>
      <c r="B15" s="883"/>
      <c r="C15" s="883"/>
      <c r="D15" s="883"/>
      <c r="E15" s="883"/>
      <c r="F15" s="883"/>
      <c r="G15" s="883"/>
      <c r="H15" s="883"/>
      <c r="I15" s="883"/>
      <c r="J15" s="883"/>
      <c r="K15" s="883"/>
      <c r="L15" s="883"/>
      <c r="M15" s="883"/>
      <c r="N15" s="883"/>
      <c r="O15" s="883"/>
      <c r="P15" s="883"/>
      <c r="Q15" s="883"/>
      <c r="R15" s="883"/>
      <c r="S15" s="884"/>
      <c r="T15" s="885" t="s">
        <v>154</v>
      </c>
      <c r="U15" s="886"/>
      <c r="V15" s="886"/>
      <c r="W15" s="887"/>
      <c r="X15" s="888" t="s">
        <v>13</v>
      </c>
      <c r="Y15" s="888"/>
      <c r="Z15" s="888"/>
      <c r="AA15" s="888"/>
      <c r="AB15" s="888"/>
      <c r="AC15" s="889"/>
      <c r="AD15" s="885" t="s">
        <v>154</v>
      </c>
      <c r="AE15" s="886"/>
      <c r="AF15" s="886"/>
      <c r="AG15" s="887"/>
      <c r="AH15" s="906" t="s">
        <v>13</v>
      </c>
      <c r="AI15" s="906"/>
      <c r="AJ15" s="906"/>
      <c r="AK15" s="906"/>
      <c r="AL15" s="906"/>
      <c r="AM15" s="907"/>
    </row>
    <row r="16" spans="1:39" ht="12.75" customHeight="1">
      <c r="A16" s="799" t="s">
        <v>113</v>
      </c>
      <c r="B16" s="314" t="s">
        <v>46</v>
      </c>
      <c r="C16" s="315"/>
      <c r="D16" s="315"/>
      <c r="E16" s="315"/>
      <c r="F16" s="315"/>
      <c r="G16" s="315"/>
      <c r="H16" s="315"/>
      <c r="I16" s="315"/>
      <c r="J16" s="315"/>
      <c r="K16" s="315"/>
      <c r="L16" s="315"/>
      <c r="M16" s="315"/>
      <c r="N16" s="315"/>
      <c r="O16" s="315"/>
      <c r="P16" s="315"/>
      <c r="Q16" s="315"/>
      <c r="R16" s="315"/>
      <c r="S16" s="135"/>
      <c r="T16" s="838">
        <f ca="1">COUNTIFS('申請額一覧  (令和５年５月7日まで)'!$E$5:$E$19,B16,'申請額一覧  (令和５年５月7日まで)'!$I$5:$I$19,"&gt;0")</f>
        <v>0</v>
      </c>
      <c r="U16" s="839"/>
      <c r="V16" s="840" t="s">
        <v>14</v>
      </c>
      <c r="W16" s="841"/>
      <c r="X16" s="828">
        <f ca="1">SUMIF('申請額一覧  (令和５年５月7日まで)'!$E$5:$E$19,B16,'申請額一覧  (令和５年５月7日まで)'!$I$5:$I$19)</f>
        <v>0</v>
      </c>
      <c r="Y16" s="829"/>
      <c r="Z16" s="829"/>
      <c r="AA16" s="829"/>
      <c r="AB16" s="137" t="s">
        <v>76</v>
      </c>
      <c r="AC16" s="138"/>
      <c r="AD16" s="838">
        <f ca="1">COUNTIFS('申請額一覧  (令和５年５月7日まで)'!$E$5:$E$19,B16,'申請額一覧  (令和５年５月7日まで)'!$L$5:$L$19,"&gt;0")</f>
        <v>0</v>
      </c>
      <c r="AE16" s="839"/>
      <c r="AF16" s="840" t="s">
        <v>14</v>
      </c>
      <c r="AG16" s="841"/>
      <c r="AH16" s="828">
        <f ca="1">SUMIF('申請額一覧  (令和５年５月7日まで)'!$E$5:$E$19,B16,'申請額一覧  (令和５年５月7日まで)'!$L$5:$L$19)</f>
        <v>0</v>
      </c>
      <c r="AI16" s="829"/>
      <c r="AJ16" s="829"/>
      <c r="AK16" s="829"/>
      <c r="AL16" s="137" t="s">
        <v>76</v>
      </c>
      <c r="AM16" s="138"/>
    </row>
    <row r="17" spans="1:39" ht="12.75" customHeight="1">
      <c r="A17" s="799"/>
      <c r="B17" s="316" t="s">
        <v>47</v>
      </c>
      <c r="C17" s="317"/>
      <c r="D17" s="317"/>
      <c r="E17" s="317"/>
      <c r="F17" s="317"/>
      <c r="G17" s="317"/>
      <c r="H17" s="317"/>
      <c r="I17" s="317"/>
      <c r="J17" s="317"/>
      <c r="K17" s="317"/>
      <c r="L17" s="317"/>
      <c r="M17" s="317"/>
      <c r="N17" s="317"/>
      <c r="O17" s="317"/>
      <c r="P17" s="317"/>
      <c r="Q17" s="317"/>
      <c r="R17" s="317"/>
      <c r="S17" s="141"/>
      <c r="T17" s="790">
        <f ca="1">COUNTIFS('申請額一覧  (令和５年５月7日まで)'!$E$5:$E$19,B17,'申請額一覧  (令和５年５月7日まで)'!$I$5:$I$19,"&gt;0")</f>
        <v>0</v>
      </c>
      <c r="U17" s="791"/>
      <c r="V17" s="792" t="s">
        <v>14</v>
      </c>
      <c r="W17" s="793"/>
      <c r="X17" s="822">
        <f ca="1">SUMIF('申請額一覧  (令和５年５月7日まで)'!$E$5:$E$19,B17,'申請額一覧  (令和５年５月7日まで)'!$I$5:$I$19)</f>
        <v>0</v>
      </c>
      <c r="Y17" s="823"/>
      <c r="Z17" s="823"/>
      <c r="AA17" s="823"/>
      <c r="AB17" s="142" t="s">
        <v>76</v>
      </c>
      <c r="AC17" s="143"/>
      <c r="AD17" s="790">
        <f ca="1">COUNTIFS('申請額一覧  (令和５年５月7日まで)'!$E$5:$E$19,B17,'申請額一覧  (令和５年５月7日まで)'!$L$5:$L$19,"&gt;0")</f>
        <v>0</v>
      </c>
      <c r="AE17" s="791"/>
      <c r="AF17" s="792" t="s">
        <v>14</v>
      </c>
      <c r="AG17" s="793"/>
      <c r="AH17" s="794">
        <f ca="1">SUMIF('申請額一覧  (令和５年５月7日まで)'!$E$5:$E$19,B17,'申請額一覧  (令和５年５月7日まで)'!$L$5:$L$19)</f>
        <v>0</v>
      </c>
      <c r="AI17" s="795"/>
      <c r="AJ17" s="795"/>
      <c r="AK17" s="795"/>
      <c r="AL17" s="142" t="s">
        <v>76</v>
      </c>
      <c r="AM17" s="143"/>
    </row>
    <row r="18" spans="1:39" ht="12.75" customHeight="1">
      <c r="A18" s="799"/>
      <c r="B18" s="316" t="s">
        <v>48</v>
      </c>
      <c r="C18" s="317"/>
      <c r="D18" s="317"/>
      <c r="E18" s="317"/>
      <c r="F18" s="317"/>
      <c r="G18" s="317"/>
      <c r="H18" s="317"/>
      <c r="I18" s="317"/>
      <c r="J18" s="317"/>
      <c r="K18" s="317"/>
      <c r="L18" s="317"/>
      <c r="M18" s="317"/>
      <c r="N18" s="317"/>
      <c r="O18" s="317"/>
      <c r="P18" s="317"/>
      <c r="Q18" s="317"/>
      <c r="R18" s="317"/>
      <c r="S18" s="141"/>
      <c r="T18" s="790">
        <f ca="1">COUNTIFS('申請額一覧  (令和５年５月7日まで)'!$E$5:$E$19,B18,'申請額一覧  (令和５年５月7日まで)'!$I$5:$I$19,"&gt;0")</f>
        <v>0</v>
      </c>
      <c r="U18" s="791"/>
      <c r="V18" s="792" t="s">
        <v>14</v>
      </c>
      <c r="W18" s="793"/>
      <c r="X18" s="794">
        <f ca="1">SUMIF('申請額一覧  (令和５年５月7日まで)'!$E$5:$E$19,B18,'申請額一覧  (令和５年５月7日まで)'!$I$5:$I$19)</f>
        <v>0</v>
      </c>
      <c r="Y18" s="795"/>
      <c r="Z18" s="795"/>
      <c r="AA18" s="795"/>
      <c r="AB18" s="142" t="s">
        <v>76</v>
      </c>
      <c r="AC18" s="143"/>
      <c r="AD18" s="790">
        <f ca="1">COUNTIFS('申請額一覧  (令和５年５月7日まで)'!$E$5:$E$19,B18,'申請額一覧  (令和５年５月7日まで)'!$L$5:$L$19,"&gt;0")</f>
        <v>0</v>
      </c>
      <c r="AE18" s="791"/>
      <c r="AF18" s="792" t="s">
        <v>14</v>
      </c>
      <c r="AG18" s="793"/>
      <c r="AH18" s="794">
        <f ca="1">SUMIF('申請額一覧  (令和５年５月7日まで)'!$E$5:$E$19,B18,'申請額一覧  (令和５年５月7日まで)'!$L$5:$L$19)</f>
        <v>0</v>
      </c>
      <c r="AI18" s="795"/>
      <c r="AJ18" s="795"/>
      <c r="AK18" s="795"/>
      <c r="AL18" s="142" t="s">
        <v>76</v>
      </c>
      <c r="AM18" s="143"/>
    </row>
    <row r="19" spans="1:39" ht="12.75" customHeight="1">
      <c r="A19" s="799"/>
      <c r="B19" s="144" t="s">
        <v>64</v>
      </c>
      <c r="C19" s="317"/>
      <c r="D19" s="317"/>
      <c r="E19" s="317"/>
      <c r="F19" s="317"/>
      <c r="G19" s="317"/>
      <c r="H19" s="317"/>
      <c r="I19" s="317"/>
      <c r="J19" s="317"/>
      <c r="K19" s="317"/>
      <c r="L19" s="317"/>
      <c r="M19" s="317"/>
      <c r="N19" s="317"/>
      <c r="O19" s="317"/>
      <c r="P19" s="317"/>
      <c r="Q19" s="317"/>
      <c r="R19" s="317"/>
      <c r="S19" s="317"/>
      <c r="T19" s="790">
        <f ca="1">COUNTIFS('申請額一覧  (令和５年５月7日まで)'!$E$5:$E$19,B19,'申請額一覧  (令和５年５月7日まで)'!$I$5:$I$19,"&gt;0")</f>
        <v>0</v>
      </c>
      <c r="U19" s="791"/>
      <c r="V19" s="792" t="s">
        <v>14</v>
      </c>
      <c r="W19" s="793"/>
      <c r="X19" s="794">
        <f ca="1">SUMIF('申請額一覧  (令和５年５月7日まで)'!$E$5:$E$19,B19,'申請額一覧  (令和５年５月7日まで)'!$I$5:$I$19)</f>
        <v>0</v>
      </c>
      <c r="Y19" s="795"/>
      <c r="Z19" s="795"/>
      <c r="AA19" s="795"/>
      <c r="AB19" s="145" t="s">
        <v>76</v>
      </c>
      <c r="AC19" s="143"/>
      <c r="AD19" s="790">
        <f ca="1">COUNTIFS('申請額一覧  (令和５年５月7日まで)'!$E$5:$E$19,B19,'申請額一覧  (令和５年５月7日まで)'!$L$5:$L$19,"&gt;0")</f>
        <v>0</v>
      </c>
      <c r="AE19" s="791"/>
      <c r="AF19" s="792" t="s">
        <v>14</v>
      </c>
      <c r="AG19" s="793"/>
      <c r="AH19" s="794">
        <f ca="1">SUMIF('申請額一覧  (令和５年５月7日まで)'!$E$5:$E$19,B19,'申請額一覧  (令和５年５月7日まで)'!$L$5:$L$19)</f>
        <v>0</v>
      </c>
      <c r="AI19" s="795"/>
      <c r="AJ19" s="795"/>
      <c r="AK19" s="795"/>
      <c r="AL19" s="145" t="s">
        <v>76</v>
      </c>
      <c r="AM19" s="143"/>
    </row>
    <row r="20" spans="1:39" ht="12.75" customHeight="1">
      <c r="A20" s="799"/>
      <c r="B20" s="316" t="s">
        <v>15</v>
      </c>
      <c r="C20" s="317"/>
      <c r="D20" s="317"/>
      <c r="E20" s="317"/>
      <c r="F20" s="317"/>
      <c r="G20" s="317"/>
      <c r="H20" s="317"/>
      <c r="I20" s="317"/>
      <c r="J20" s="317"/>
      <c r="K20" s="317"/>
      <c r="L20" s="317"/>
      <c r="M20" s="317"/>
      <c r="N20" s="317"/>
      <c r="O20" s="317"/>
      <c r="P20" s="317"/>
      <c r="Q20" s="317"/>
      <c r="R20" s="317"/>
      <c r="S20" s="317"/>
      <c r="T20" s="790">
        <f ca="1">COUNTIFS('申請額一覧  (令和５年５月7日まで)'!$E$5:$E$19,B20,'申請額一覧  (令和５年５月7日まで)'!$I$5:$I$19,"&gt;0")</f>
        <v>0</v>
      </c>
      <c r="U20" s="791"/>
      <c r="V20" s="792" t="s">
        <v>14</v>
      </c>
      <c r="W20" s="793"/>
      <c r="X20" s="794">
        <f ca="1">SUMIF('申請額一覧  (令和５年５月7日まで)'!$E$5:$E$19,B20,'申請額一覧  (令和５年５月7日まで)'!$I$5:$I$19)</f>
        <v>0</v>
      </c>
      <c r="Y20" s="795"/>
      <c r="Z20" s="795"/>
      <c r="AA20" s="795"/>
      <c r="AB20" s="145" t="s">
        <v>76</v>
      </c>
      <c r="AC20" s="143"/>
      <c r="AD20" s="790">
        <f ca="1">COUNTIFS('申請額一覧  (令和５年５月7日まで)'!$E$5:$E$19,B20,'申請額一覧  (令和５年５月7日まで)'!$L$5:$L$19,"&gt;0")</f>
        <v>0</v>
      </c>
      <c r="AE20" s="791"/>
      <c r="AF20" s="792" t="s">
        <v>14</v>
      </c>
      <c r="AG20" s="793"/>
      <c r="AH20" s="794">
        <f ca="1">SUMIF('申請額一覧  (令和５年５月7日まで)'!$E$5:$E$19,B20,'申請額一覧  (令和５年５月7日まで)'!$L$5:$L$19)</f>
        <v>0</v>
      </c>
      <c r="AI20" s="795"/>
      <c r="AJ20" s="795"/>
      <c r="AK20" s="795"/>
      <c r="AL20" s="145" t="s">
        <v>76</v>
      </c>
      <c r="AM20" s="143"/>
    </row>
    <row r="21" spans="1:39" ht="12.75" customHeight="1">
      <c r="A21" s="799"/>
      <c r="B21" s="316" t="s">
        <v>179</v>
      </c>
      <c r="C21" s="317"/>
      <c r="D21" s="317"/>
      <c r="E21" s="317"/>
      <c r="F21" s="317"/>
      <c r="G21" s="317"/>
      <c r="H21" s="317"/>
      <c r="I21" s="317"/>
      <c r="J21" s="317"/>
      <c r="K21" s="317"/>
      <c r="L21" s="317"/>
      <c r="M21" s="317"/>
      <c r="N21" s="317"/>
      <c r="O21" s="317"/>
      <c r="P21" s="317"/>
      <c r="Q21" s="317"/>
      <c r="R21" s="317"/>
      <c r="S21" s="317"/>
      <c r="T21" s="790">
        <f ca="1">COUNTIFS('申請額一覧  (令和５年５月7日まで)'!$E$5:$E$19,B21,'申請額一覧  (令和５年５月7日まで)'!$I$5:$I$19,"&gt;0")</f>
        <v>0</v>
      </c>
      <c r="U21" s="791"/>
      <c r="V21" s="792" t="s">
        <v>14</v>
      </c>
      <c r="W21" s="793"/>
      <c r="X21" s="794">
        <f ca="1">SUMIF('申請額一覧  (令和５年５月7日まで)'!$E$5:$E$19,B21,'申請額一覧  (令和５年５月7日まで)'!$I$5:$I$19)</f>
        <v>0</v>
      </c>
      <c r="Y21" s="795"/>
      <c r="Z21" s="795"/>
      <c r="AA21" s="795"/>
      <c r="AB21" s="142" t="s">
        <v>76</v>
      </c>
      <c r="AC21" s="143"/>
      <c r="AD21" s="790">
        <f ca="1">COUNTIFS('申請額一覧  (令和５年５月7日まで)'!$E$5:$E$19,B21,'申請額一覧  (令和５年５月7日まで)'!$L$5:$L$19,"&gt;0")</f>
        <v>0</v>
      </c>
      <c r="AE21" s="791"/>
      <c r="AF21" s="792" t="s">
        <v>14</v>
      </c>
      <c r="AG21" s="793"/>
      <c r="AH21" s="794">
        <f ca="1">SUMIF('申請額一覧  (令和５年５月7日まで)'!$E$5:$E$19,B21,'申請額一覧  (令和５年５月7日まで)'!$L$5:$L$19)</f>
        <v>0</v>
      </c>
      <c r="AI21" s="795"/>
      <c r="AJ21" s="795"/>
      <c r="AK21" s="795"/>
      <c r="AL21" s="142" t="s">
        <v>76</v>
      </c>
      <c r="AM21" s="143"/>
    </row>
    <row r="22" spans="1:39" ht="12.75" customHeight="1">
      <c r="A22" s="799"/>
      <c r="B22" s="316" t="s">
        <v>180</v>
      </c>
      <c r="C22" s="317"/>
      <c r="D22" s="317"/>
      <c r="E22" s="317"/>
      <c r="F22" s="317"/>
      <c r="G22" s="317"/>
      <c r="H22" s="317"/>
      <c r="I22" s="317"/>
      <c r="J22" s="317"/>
      <c r="K22" s="317"/>
      <c r="L22" s="317"/>
      <c r="M22" s="317"/>
      <c r="N22" s="317"/>
      <c r="O22" s="317"/>
      <c r="P22" s="317"/>
      <c r="Q22" s="317"/>
      <c r="R22" s="317"/>
      <c r="S22" s="317"/>
      <c r="T22" s="790">
        <f ca="1">COUNTIFS('申請額一覧  (令和５年５月7日まで)'!$E$5:$E$19,B22,'申請額一覧  (令和５年５月7日まで)'!$I$5:$I$19,"&gt;0")</f>
        <v>0</v>
      </c>
      <c r="U22" s="791"/>
      <c r="V22" s="792" t="s">
        <v>14</v>
      </c>
      <c r="W22" s="793"/>
      <c r="X22" s="794">
        <f ca="1">SUMIF('申請額一覧  (令和５年５月7日まで)'!$E$5:$E$19,B22,'申請額一覧  (令和５年５月7日まで)'!$I$5:$I$19)</f>
        <v>0</v>
      </c>
      <c r="Y22" s="795"/>
      <c r="Z22" s="795"/>
      <c r="AA22" s="795"/>
      <c r="AB22" s="142" t="s">
        <v>76</v>
      </c>
      <c r="AC22" s="143"/>
      <c r="AD22" s="790">
        <f ca="1">COUNTIFS('申請額一覧  (令和５年５月7日まで)'!$E$5:$E$19,B22,'申請額一覧  (令和５年５月7日まで)'!$L$5:$L$19,"&gt;0")</f>
        <v>0</v>
      </c>
      <c r="AE22" s="791"/>
      <c r="AF22" s="792" t="s">
        <v>14</v>
      </c>
      <c r="AG22" s="793"/>
      <c r="AH22" s="794">
        <f ca="1">SUMIF('申請額一覧  (令和５年５月7日まで)'!$E$5:$E$19,B22,'申請額一覧  (令和５年５月7日まで)'!$L$5:$L$19)</f>
        <v>0</v>
      </c>
      <c r="AI22" s="795"/>
      <c r="AJ22" s="795"/>
      <c r="AK22" s="795"/>
      <c r="AL22" s="142" t="s">
        <v>76</v>
      </c>
      <c r="AM22" s="143"/>
    </row>
    <row r="23" spans="1:39" ht="12.75" customHeight="1">
      <c r="A23" s="852"/>
      <c r="B23" s="318" t="s">
        <v>181</v>
      </c>
      <c r="C23" s="319"/>
      <c r="D23" s="319"/>
      <c r="E23" s="319"/>
      <c r="F23" s="319"/>
      <c r="G23" s="319"/>
      <c r="H23" s="319"/>
      <c r="I23" s="319"/>
      <c r="J23" s="319"/>
      <c r="K23" s="319"/>
      <c r="L23" s="319"/>
      <c r="M23" s="319"/>
      <c r="N23" s="319"/>
      <c r="O23" s="319"/>
      <c r="P23" s="319"/>
      <c r="Q23" s="319"/>
      <c r="R23" s="319"/>
      <c r="S23" s="319"/>
      <c r="T23" s="842">
        <f ca="1">COUNTIFS('申請額一覧  (令和５年５月7日まで)'!$E$5:$E$19,B23,'申請額一覧  (令和５年５月7日まで)'!$I$5:$I$19,"&gt;0")</f>
        <v>0</v>
      </c>
      <c r="U23" s="843"/>
      <c r="V23" s="844" t="s">
        <v>14</v>
      </c>
      <c r="W23" s="845"/>
      <c r="X23" s="846">
        <f ca="1">SUMIF('申請額一覧  (令和５年５月7日まで)'!$E$5:$E$19,B23,'申請額一覧  (令和５年５月7日まで)'!$I$5:$I$19)</f>
        <v>0</v>
      </c>
      <c r="Y23" s="847"/>
      <c r="Z23" s="847"/>
      <c r="AA23" s="847"/>
      <c r="AB23" s="148" t="s">
        <v>76</v>
      </c>
      <c r="AC23" s="149"/>
      <c r="AD23" s="800">
        <f ca="1">COUNTIFS('申請額一覧  (令和５年５月7日まで)'!$E$5:$E$19,B23,'申請額一覧  (令和５年５月7日まで)'!$L$5:$L$19,"&gt;0")</f>
        <v>0</v>
      </c>
      <c r="AE23" s="801"/>
      <c r="AF23" s="802" t="s">
        <v>14</v>
      </c>
      <c r="AG23" s="803"/>
      <c r="AH23" s="846">
        <f ca="1">SUMIF('申請額一覧  (令和５年５月7日まで)'!$E$5:$E$19,B23,'申請額一覧  (令和５年５月7日まで)'!$L$5:$L$19)</f>
        <v>0</v>
      </c>
      <c r="AI23" s="847"/>
      <c r="AJ23" s="847"/>
      <c r="AK23" s="847"/>
      <c r="AL23" s="148" t="s">
        <v>76</v>
      </c>
      <c r="AM23" s="149"/>
    </row>
    <row r="24" spans="1:39" ht="12.75" customHeight="1">
      <c r="A24" s="836" t="s">
        <v>61</v>
      </c>
      <c r="B24" s="314" t="s">
        <v>35</v>
      </c>
      <c r="C24" s="315"/>
      <c r="D24" s="315"/>
      <c r="E24" s="315"/>
      <c r="F24" s="315"/>
      <c r="G24" s="315"/>
      <c r="H24" s="315"/>
      <c r="I24" s="315"/>
      <c r="J24" s="315"/>
      <c r="K24" s="315"/>
      <c r="L24" s="315"/>
      <c r="M24" s="315"/>
      <c r="N24" s="315"/>
      <c r="O24" s="315"/>
      <c r="P24" s="315"/>
      <c r="Q24" s="315"/>
      <c r="R24" s="315"/>
      <c r="S24" s="315"/>
      <c r="T24" s="838">
        <f ca="1">COUNTIFS('申請額一覧  (令和５年５月7日まで)'!$E$5:$E$19,B24,'申請額一覧  (令和５年５月7日まで)'!$I$5:$I$19,"&gt;0")</f>
        <v>0</v>
      </c>
      <c r="U24" s="839"/>
      <c r="V24" s="840" t="s">
        <v>14</v>
      </c>
      <c r="W24" s="841"/>
      <c r="X24" s="828">
        <f ca="1">SUMIF('申請額一覧  (令和５年５月7日まで)'!$E$5:$E$19,B24,'申請額一覧  (令和５年５月7日まで)'!$I$5:$I$19)</f>
        <v>0</v>
      </c>
      <c r="Y24" s="829"/>
      <c r="Z24" s="829"/>
      <c r="AA24" s="829"/>
      <c r="AB24" s="150" t="s">
        <v>76</v>
      </c>
      <c r="AC24" s="138"/>
      <c r="AD24" s="838">
        <f ca="1">COUNTIFS('申請額一覧  (令和５年５月7日まで)'!$E$5:$E$19,B24,'申請額一覧  (令和５年５月7日まで)'!$L$5:$L$19,"&gt;0")</f>
        <v>0</v>
      </c>
      <c r="AE24" s="839"/>
      <c r="AF24" s="840" t="s">
        <v>14</v>
      </c>
      <c r="AG24" s="841"/>
      <c r="AH24" s="828">
        <f ca="1">SUMIF('申請額一覧  (令和５年５月7日まで)'!$E$5:$E$19,B24,'申請額一覧  (令和５年５月7日まで)'!$L$5:$L$19)</f>
        <v>0</v>
      </c>
      <c r="AI24" s="829"/>
      <c r="AJ24" s="829"/>
      <c r="AK24" s="829"/>
      <c r="AL24" s="150" t="s">
        <v>76</v>
      </c>
      <c r="AM24" s="138"/>
    </row>
    <row r="25" spans="1:39" ht="12.75" customHeight="1">
      <c r="A25" s="837"/>
      <c r="B25" s="323" t="s">
        <v>34</v>
      </c>
      <c r="C25" s="323"/>
      <c r="D25" s="323"/>
      <c r="E25" s="323"/>
      <c r="F25" s="323"/>
      <c r="G25" s="323"/>
      <c r="H25" s="323"/>
      <c r="I25" s="323"/>
      <c r="J25" s="323"/>
      <c r="K25" s="323"/>
      <c r="L25" s="323"/>
      <c r="M25" s="323"/>
      <c r="N25" s="323"/>
      <c r="O25" s="323"/>
      <c r="P25" s="323"/>
      <c r="Q25" s="323"/>
      <c r="R25" s="323"/>
      <c r="S25" s="323"/>
      <c r="T25" s="853">
        <f ca="1">COUNTIFS('申請額一覧  (令和５年５月7日まで)'!$E$5:$E$19,B25,'申請額一覧  (令和５年５月7日まで)'!$I$5:$I$19,"&gt;0")</f>
        <v>0</v>
      </c>
      <c r="U25" s="854"/>
      <c r="V25" s="855" t="s">
        <v>14</v>
      </c>
      <c r="W25" s="856"/>
      <c r="X25" s="834">
        <f ca="1">SUMIF('申請額一覧  (令和５年５月7日まで)'!$E$5:$E$19,B25,'申請額一覧  (令和５年５月7日まで)'!$I$5:$I$19)</f>
        <v>0</v>
      </c>
      <c r="Y25" s="835"/>
      <c r="Z25" s="835"/>
      <c r="AA25" s="835"/>
      <c r="AB25" s="151" t="s">
        <v>76</v>
      </c>
      <c r="AC25" s="152"/>
      <c r="AD25" s="830">
        <f ca="1">COUNTIFS('申請額一覧  (令和５年５月7日まで)'!$E$5:$E$19,B25,'申請額一覧  (令和５年５月7日まで)'!$L$5:$L$19,"&gt;0")</f>
        <v>0</v>
      </c>
      <c r="AE25" s="831"/>
      <c r="AF25" s="832" t="s">
        <v>14</v>
      </c>
      <c r="AG25" s="833"/>
      <c r="AH25" s="834">
        <f ca="1">SUMIF('申請額一覧  (令和５年５月7日まで)'!$E$5:$E$19,B25,'申請額一覧  (令和５年５月7日まで)'!$L$5:$L$19)</f>
        <v>0</v>
      </c>
      <c r="AI25" s="835"/>
      <c r="AJ25" s="835"/>
      <c r="AK25" s="835"/>
      <c r="AL25" s="151" t="s">
        <v>76</v>
      </c>
      <c r="AM25" s="152"/>
    </row>
    <row r="26" spans="1:39" ht="12.75" customHeight="1">
      <c r="A26" s="798" t="s">
        <v>32</v>
      </c>
      <c r="B26" s="315" t="s">
        <v>16</v>
      </c>
      <c r="C26" s="315"/>
      <c r="D26" s="315"/>
      <c r="E26" s="315"/>
      <c r="F26" s="315"/>
      <c r="G26" s="315"/>
      <c r="H26" s="315"/>
      <c r="I26" s="315"/>
      <c r="J26" s="315"/>
      <c r="K26" s="315"/>
      <c r="L26" s="315"/>
      <c r="M26" s="315"/>
      <c r="N26" s="315"/>
      <c r="O26" s="315"/>
      <c r="P26" s="315"/>
      <c r="Q26" s="315"/>
      <c r="R26" s="315"/>
      <c r="S26" s="315"/>
      <c r="T26" s="838">
        <f ca="1">COUNTIFS('申請額一覧  (令和５年５月7日まで)'!$E$5:$E$19,B26,'申請額一覧  (令和５年５月7日まで)'!$I$5:$I$19,"&gt;0")</f>
        <v>0</v>
      </c>
      <c r="U26" s="839"/>
      <c r="V26" s="840" t="s">
        <v>14</v>
      </c>
      <c r="W26" s="841"/>
      <c r="X26" s="822">
        <f ca="1">SUMIF('申請額一覧  (令和５年５月7日まで)'!$E$5:$E$19,B26,'申請額一覧  (令和５年５月7日まで)'!$I$5:$I$19)</f>
        <v>0</v>
      </c>
      <c r="Y26" s="823"/>
      <c r="Z26" s="823"/>
      <c r="AA26" s="823"/>
      <c r="AB26" s="153" t="s">
        <v>76</v>
      </c>
      <c r="AC26" s="154"/>
      <c r="AD26" s="824">
        <f ca="1">COUNTIFS('申請額一覧  (令和５年５月7日まで)'!$E$5:$E$19,B26,'申請額一覧  (令和５年５月7日まで)'!$L$5:$L$19,"&gt;0")</f>
        <v>0</v>
      </c>
      <c r="AE26" s="825"/>
      <c r="AF26" s="826" t="s">
        <v>14</v>
      </c>
      <c r="AG26" s="827"/>
      <c r="AH26" s="822">
        <f ca="1">SUMIF('申請額一覧  (令和５年５月7日まで)'!$E$5:$E$19,B26,'申請額一覧  (令和５年５月7日まで)'!$L$5:$L$19)</f>
        <v>0</v>
      </c>
      <c r="AI26" s="823"/>
      <c r="AJ26" s="823"/>
      <c r="AK26" s="823"/>
      <c r="AL26" s="153" t="s">
        <v>76</v>
      </c>
      <c r="AM26" s="154"/>
    </row>
    <row r="27" spans="1:39" ht="12.75" customHeight="1">
      <c r="A27" s="799"/>
      <c r="B27" s="317" t="s">
        <v>17</v>
      </c>
      <c r="C27" s="317"/>
      <c r="D27" s="317"/>
      <c r="E27" s="317"/>
      <c r="F27" s="317"/>
      <c r="G27" s="317"/>
      <c r="H27" s="317"/>
      <c r="I27" s="317"/>
      <c r="J27" s="317"/>
      <c r="K27" s="317"/>
      <c r="L27" s="317"/>
      <c r="M27" s="317"/>
      <c r="N27" s="317"/>
      <c r="O27" s="317"/>
      <c r="P27" s="317"/>
      <c r="Q27" s="317"/>
      <c r="R27" s="317"/>
      <c r="S27" s="317"/>
      <c r="T27" s="790">
        <f ca="1">COUNTIFS('申請額一覧  (令和５年５月7日まで)'!$E$5:$E$19,B27,'申請額一覧  (令和５年５月7日まで)'!$I$5:$I$19,"&gt;0")</f>
        <v>0</v>
      </c>
      <c r="U27" s="791"/>
      <c r="V27" s="792" t="s">
        <v>14</v>
      </c>
      <c r="W27" s="793"/>
      <c r="X27" s="794">
        <f ca="1">SUMIF('申請額一覧  (令和５年５月7日まで)'!$E$5:$E$19,B27,'申請額一覧  (令和５年５月7日まで)'!$I$5:$I$19)</f>
        <v>0</v>
      </c>
      <c r="Y27" s="795"/>
      <c r="Z27" s="795"/>
      <c r="AA27" s="795"/>
      <c r="AB27" s="142" t="s">
        <v>76</v>
      </c>
      <c r="AC27" s="143"/>
      <c r="AD27" s="790">
        <f ca="1">COUNTIFS('申請額一覧  (令和５年５月7日まで)'!$E$5:$E$19,B27,'申請額一覧  (令和５年５月7日まで)'!$L$5:$L$19,"&gt;0")</f>
        <v>0</v>
      </c>
      <c r="AE27" s="791"/>
      <c r="AF27" s="792" t="s">
        <v>14</v>
      </c>
      <c r="AG27" s="793"/>
      <c r="AH27" s="794">
        <f ca="1">SUMIF('申請額一覧  (令和５年５月7日まで)'!$E$5:$E$19,B27,'申請額一覧  (令和５年５月7日まで)'!$L$5:$L$19)</f>
        <v>0</v>
      </c>
      <c r="AI27" s="795"/>
      <c r="AJ27" s="795"/>
      <c r="AK27" s="795"/>
      <c r="AL27" s="142" t="s">
        <v>76</v>
      </c>
      <c r="AM27" s="143"/>
    </row>
    <row r="28" spans="1:39" ht="12.75" customHeight="1">
      <c r="A28" s="799"/>
      <c r="B28" s="317" t="s">
        <v>18</v>
      </c>
      <c r="C28" s="317"/>
      <c r="D28" s="317"/>
      <c r="E28" s="317"/>
      <c r="F28" s="317"/>
      <c r="G28" s="317"/>
      <c r="H28" s="317"/>
      <c r="I28" s="317"/>
      <c r="J28" s="317"/>
      <c r="K28" s="317"/>
      <c r="L28" s="317"/>
      <c r="M28" s="317"/>
      <c r="N28" s="317"/>
      <c r="O28" s="317"/>
      <c r="P28" s="317"/>
      <c r="Q28" s="317"/>
      <c r="R28" s="317"/>
      <c r="S28" s="317"/>
      <c r="T28" s="790">
        <f ca="1">COUNTIFS('申請額一覧  (令和５年５月7日まで)'!$E$5:$E$19,B28,'申請額一覧  (令和５年５月7日まで)'!$I$5:$I$19,"&gt;0")</f>
        <v>0</v>
      </c>
      <c r="U28" s="791"/>
      <c r="V28" s="792" t="s">
        <v>14</v>
      </c>
      <c r="W28" s="793"/>
      <c r="X28" s="794">
        <f ca="1">SUMIF('申請額一覧  (令和５年５月7日まで)'!$E$5:$E$19,B28,'申請額一覧  (令和５年５月7日まで)'!$I$5:$I$19)</f>
        <v>0</v>
      </c>
      <c r="Y28" s="795"/>
      <c r="Z28" s="795"/>
      <c r="AA28" s="795"/>
      <c r="AB28" s="142" t="s">
        <v>76</v>
      </c>
      <c r="AC28" s="143"/>
      <c r="AD28" s="790">
        <f ca="1">COUNTIFS('申請額一覧  (令和５年５月7日まで)'!$E$5:$E$19,B28,'申請額一覧  (令和５年５月7日まで)'!$L$5:$L$19,"&gt;0")</f>
        <v>0</v>
      </c>
      <c r="AE28" s="791"/>
      <c r="AF28" s="792" t="s">
        <v>14</v>
      </c>
      <c r="AG28" s="793"/>
      <c r="AH28" s="794">
        <f ca="1">SUMIF('申請額一覧  (令和５年５月7日まで)'!$E$5:$E$19,B28,'申請額一覧  (令和５年５月7日まで)'!$L$5:$L$19)</f>
        <v>0</v>
      </c>
      <c r="AI28" s="795"/>
      <c r="AJ28" s="795"/>
      <c r="AK28" s="795"/>
      <c r="AL28" s="142" t="s">
        <v>76</v>
      </c>
      <c r="AM28" s="143"/>
    </row>
    <row r="29" spans="1:39" ht="12.75" customHeight="1">
      <c r="A29" s="799"/>
      <c r="B29" s="317" t="s">
        <v>19</v>
      </c>
      <c r="C29" s="317"/>
      <c r="D29" s="317"/>
      <c r="E29" s="317"/>
      <c r="F29" s="317"/>
      <c r="G29" s="317"/>
      <c r="H29" s="317"/>
      <c r="I29" s="317"/>
      <c r="J29" s="317"/>
      <c r="K29" s="317"/>
      <c r="L29" s="317"/>
      <c r="M29" s="317"/>
      <c r="N29" s="317"/>
      <c r="O29" s="317"/>
      <c r="P29" s="317"/>
      <c r="Q29" s="317"/>
      <c r="R29" s="317"/>
      <c r="S29" s="317"/>
      <c r="T29" s="790">
        <f ca="1">COUNTIFS('申請額一覧  (令和５年５月7日まで)'!$E$5:$E$19,B29,'申請額一覧  (令和５年５月7日まで)'!$I$5:$I$19,"&gt;0")</f>
        <v>0</v>
      </c>
      <c r="U29" s="791"/>
      <c r="V29" s="792" t="s">
        <v>14</v>
      </c>
      <c r="W29" s="793"/>
      <c r="X29" s="794">
        <f ca="1">SUMIF('申請額一覧  (令和５年５月7日まで)'!$E$5:$E$19,B29,'申請額一覧  (令和５年５月7日まで)'!$I$5:$I$19)</f>
        <v>0</v>
      </c>
      <c r="Y29" s="795"/>
      <c r="Z29" s="795"/>
      <c r="AA29" s="795"/>
      <c r="AB29" s="142" t="s">
        <v>76</v>
      </c>
      <c r="AC29" s="143"/>
      <c r="AD29" s="790">
        <f ca="1">COUNTIFS('申請額一覧  (令和５年５月7日まで)'!$E$5:$E$19,B29,'申請額一覧  (令和５年５月7日まで)'!$L$5:$L$19,"&gt;0")</f>
        <v>0</v>
      </c>
      <c r="AE29" s="791"/>
      <c r="AF29" s="792" t="s">
        <v>14</v>
      </c>
      <c r="AG29" s="793"/>
      <c r="AH29" s="794">
        <f ca="1">SUMIF('申請額一覧  (令和５年５月7日まで)'!$E$5:$E$19,B29,'申請額一覧  (令和５年５月7日まで)'!$L$5:$L$19)</f>
        <v>0</v>
      </c>
      <c r="AI29" s="795"/>
      <c r="AJ29" s="795"/>
      <c r="AK29" s="795"/>
      <c r="AL29" s="142" t="s">
        <v>76</v>
      </c>
      <c r="AM29" s="143"/>
    </row>
    <row r="30" spans="1:39" ht="12.75" customHeight="1">
      <c r="A30" s="799"/>
      <c r="B30" s="317" t="s">
        <v>20</v>
      </c>
      <c r="C30" s="317"/>
      <c r="D30" s="317"/>
      <c r="E30" s="317"/>
      <c r="F30" s="317"/>
      <c r="G30" s="317"/>
      <c r="H30" s="317"/>
      <c r="I30" s="317"/>
      <c r="J30" s="317"/>
      <c r="K30" s="317"/>
      <c r="L30" s="317"/>
      <c r="M30" s="317"/>
      <c r="N30" s="317"/>
      <c r="O30" s="317"/>
      <c r="P30" s="317"/>
      <c r="Q30" s="317"/>
      <c r="R30" s="317"/>
      <c r="S30" s="317"/>
      <c r="T30" s="790">
        <f ca="1">COUNTIFS('申請額一覧  (令和５年５月7日まで)'!$E$5:$E$19,B30,'申請額一覧  (令和５年５月7日まで)'!$I$5:$I$19,"&gt;0")</f>
        <v>0</v>
      </c>
      <c r="U30" s="791"/>
      <c r="V30" s="792" t="s">
        <v>14</v>
      </c>
      <c r="W30" s="793"/>
      <c r="X30" s="794">
        <f ca="1">SUMIF('申請額一覧  (令和５年５月7日まで)'!$E$5:$E$19,B30,'申請額一覧  (令和５年５月7日まで)'!$I$5:$I$19)</f>
        <v>0</v>
      </c>
      <c r="Y30" s="795"/>
      <c r="Z30" s="795"/>
      <c r="AA30" s="795"/>
      <c r="AB30" s="142" t="s">
        <v>76</v>
      </c>
      <c r="AC30" s="143"/>
      <c r="AD30" s="790">
        <f ca="1">COUNTIFS('申請額一覧  (令和５年５月7日まで)'!$E$5:$E$19,B30,'申請額一覧  (令和５年５月7日まで)'!$L$5:$L$19,"&gt;0")</f>
        <v>0</v>
      </c>
      <c r="AE30" s="791"/>
      <c r="AF30" s="792" t="s">
        <v>14</v>
      </c>
      <c r="AG30" s="793"/>
      <c r="AH30" s="794">
        <f ca="1">SUMIF('申請額一覧  (令和５年５月7日まで)'!$E$5:$E$19,B30,'申請額一覧  (令和５年５月7日まで)'!$L$5:$L$19)</f>
        <v>0</v>
      </c>
      <c r="AI30" s="795"/>
      <c r="AJ30" s="795"/>
      <c r="AK30" s="795"/>
      <c r="AL30" s="142" t="s">
        <v>76</v>
      </c>
      <c r="AM30" s="143"/>
    </row>
    <row r="31" spans="1:39" ht="12.75" customHeight="1">
      <c r="A31" s="799"/>
      <c r="B31" s="317" t="s">
        <v>21</v>
      </c>
      <c r="C31" s="317"/>
      <c r="D31" s="317"/>
      <c r="E31" s="317"/>
      <c r="F31" s="317"/>
      <c r="G31" s="317"/>
      <c r="H31" s="317"/>
      <c r="I31" s="317"/>
      <c r="J31" s="317"/>
      <c r="K31" s="317"/>
      <c r="L31" s="317"/>
      <c r="M31" s="317"/>
      <c r="N31" s="317"/>
      <c r="O31" s="317"/>
      <c r="P31" s="317"/>
      <c r="Q31" s="317"/>
      <c r="R31" s="317"/>
      <c r="S31" s="317"/>
      <c r="T31" s="790">
        <f ca="1">COUNTIFS('申請額一覧  (令和５年５月7日まで)'!$E$5:$E$19,B31,'申請額一覧  (令和５年５月7日まで)'!$I$5:$I$19,"&gt;0")</f>
        <v>0</v>
      </c>
      <c r="U31" s="791"/>
      <c r="V31" s="792" t="s">
        <v>14</v>
      </c>
      <c r="W31" s="793"/>
      <c r="X31" s="794">
        <f ca="1">SUMIF('申請額一覧  (令和５年５月7日まで)'!$E$5:$E$19,B31,'申請額一覧  (令和５年５月7日まで)'!$I$5:$I$19)</f>
        <v>0</v>
      </c>
      <c r="Y31" s="795"/>
      <c r="Z31" s="795"/>
      <c r="AA31" s="795"/>
      <c r="AB31" s="142" t="s">
        <v>76</v>
      </c>
      <c r="AC31" s="143"/>
      <c r="AD31" s="790">
        <f ca="1">COUNTIFS('申請額一覧  (令和５年５月7日まで)'!$E$5:$E$19,B31,'申請額一覧  (令和５年５月7日まで)'!$L$5:$L$19,"&gt;0")</f>
        <v>0</v>
      </c>
      <c r="AE31" s="791"/>
      <c r="AF31" s="792" t="s">
        <v>14</v>
      </c>
      <c r="AG31" s="793"/>
      <c r="AH31" s="794">
        <f ca="1">SUMIF('申請額一覧  (令和５年５月7日まで)'!$E$5:$E$19,B31,'申請額一覧  (令和５年５月7日まで)'!$L$5:$L$19)</f>
        <v>0</v>
      </c>
      <c r="AI31" s="795"/>
      <c r="AJ31" s="795"/>
      <c r="AK31" s="795"/>
      <c r="AL31" s="142" t="s">
        <v>76</v>
      </c>
      <c r="AM31" s="143"/>
    </row>
    <row r="32" spans="1:39" ht="12.75" customHeight="1">
      <c r="A32" s="799"/>
      <c r="B32" s="317" t="s">
        <v>22</v>
      </c>
      <c r="C32" s="317"/>
      <c r="D32" s="317"/>
      <c r="E32" s="317"/>
      <c r="F32" s="317"/>
      <c r="G32" s="317"/>
      <c r="H32" s="317"/>
      <c r="I32" s="317"/>
      <c r="J32" s="317"/>
      <c r="K32" s="317"/>
      <c r="L32" s="317"/>
      <c r="M32" s="317"/>
      <c r="N32" s="317"/>
      <c r="O32" s="317"/>
      <c r="P32" s="317"/>
      <c r="Q32" s="317"/>
      <c r="R32" s="317"/>
      <c r="S32" s="317"/>
      <c r="T32" s="790">
        <f ca="1">COUNTIFS('申請額一覧  (令和５年５月7日まで)'!$E$5:$E$19,B32,'申請額一覧  (令和５年５月7日まで)'!$I$5:$I$19,"&gt;0")</f>
        <v>0</v>
      </c>
      <c r="U32" s="791"/>
      <c r="V32" s="792" t="s">
        <v>14</v>
      </c>
      <c r="W32" s="793"/>
      <c r="X32" s="794">
        <f ca="1">SUMIF('申請額一覧  (令和５年５月7日まで)'!$E$5:$E$19,B32,'申請額一覧  (令和５年５月7日まで)'!$I$5:$I$19)</f>
        <v>0</v>
      </c>
      <c r="Y32" s="795"/>
      <c r="Z32" s="795"/>
      <c r="AA32" s="795"/>
      <c r="AB32" s="142" t="s">
        <v>76</v>
      </c>
      <c r="AC32" s="143"/>
      <c r="AD32" s="790">
        <f ca="1">COUNTIFS('申請額一覧  (令和５年５月7日まで)'!$E$5:$E$19,B32,'申請額一覧  (令和５年５月7日まで)'!$L$5:$L$19,"&gt;0")</f>
        <v>0</v>
      </c>
      <c r="AE32" s="791"/>
      <c r="AF32" s="792" t="s">
        <v>14</v>
      </c>
      <c r="AG32" s="793"/>
      <c r="AH32" s="794">
        <f ca="1">SUMIF('申請額一覧  (令和５年５月7日まで)'!$E$5:$E$19,B32,'申請額一覧  (令和５年５月7日まで)'!$L$5:$L$19)</f>
        <v>0</v>
      </c>
      <c r="AI32" s="795"/>
      <c r="AJ32" s="795"/>
      <c r="AK32" s="795"/>
      <c r="AL32" s="142" t="s">
        <v>76</v>
      </c>
      <c r="AM32" s="143"/>
    </row>
    <row r="33" spans="1:39" ht="12.75" customHeight="1">
      <c r="A33" s="799"/>
      <c r="B33" s="317" t="s">
        <v>23</v>
      </c>
      <c r="C33" s="317"/>
      <c r="D33" s="317"/>
      <c r="E33" s="317"/>
      <c r="F33" s="317"/>
      <c r="G33" s="317"/>
      <c r="H33" s="317"/>
      <c r="I33" s="317"/>
      <c r="J33" s="317"/>
      <c r="K33" s="317"/>
      <c r="L33" s="317"/>
      <c r="M33" s="317"/>
      <c r="N33" s="317"/>
      <c r="O33" s="317"/>
      <c r="P33" s="317"/>
      <c r="Q33" s="317"/>
      <c r="R33" s="317"/>
      <c r="S33" s="317"/>
      <c r="T33" s="848" t="s">
        <v>89</v>
      </c>
      <c r="U33" s="849"/>
      <c r="V33" s="792" t="s">
        <v>14</v>
      </c>
      <c r="W33" s="793"/>
      <c r="X33" s="850" t="s">
        <v>89</v>
      </c>
      <c r="Y33" s="851"/>
      <c r="Z33" s="851"/>
      <c r="AA33" s="851"/>
      <c r="AB33" s="142" t="s">
        <v>76</v>
      </c>
      <c r="AC33" s="143"/>
      <c r="AD33" s="790">
        <f ca="1">COUNTIFS('申請額一覧  (令和５年５月7日まで)'!$E$5:$E$19,B33,'申請額一覧  (令和５年５月7日まで)'!$L$5:$L$19,"&gt;0")</f>
        <v>0</v>
      </c>
      <c r="AE33" s="791"/>
      <c r="AF33" s="792" t="s">
        <v>14</v>
      </c>
      <c r="AG33" s="793"/>
      <c r="AH33" s="794">
        <f ca="1">SUMIF('申請額一覧  (令和５年５月7日まで)'!$E$5:$E$19,B33,'申請額一覧  (令和５年５月7日まで)'!$L$5:$L$19)</f>
        <v>0</v>
      </c>
      <c r="AI33" s="795"/>
      <c r="AJ33" s="795"/>
      <c r="AK33" s="795"/>
      <c r="AL33" s="142" t="s">
        <v>76</v>
      </c>
      <c r="AM33" s="143"/>
    </row>
    <row r="34" spans="1:39" ht="12.75" customHeight="1">
      <c r="A34" s="852"/>
      <c r="B34" s="319" t="s">
        <v>63</v>
      </c>
      <c r="C34" s="319"/>
      <c r="D34" s="319"/>
      <c r="E34" s="319"/>
      <c r="F34" s="319"/>
      <c r="G34" s="319"/>
      <c r="H34" s="319"/>
      <c r="I34" s="319"/>
      <c r="J34" s="319"/>
      <c r="K34" s="319"/>
      <c r="L34" s="319"/>
      <c r="M34" s="319"/>
      <c r="N34" s="319"/>
      <c r="O34" s="319"/>
      <c r="P34" s="319"/>
      <c r="Q34" s="319"/>
      <c r="R34" s="319"/>
      <c r="S34" s="319"/>
      <c r="T34" s="842">
        <f ca="1">COUNTIFS('申請額一覧  (令和５年５月7日まで)'!$E$5:$E$19,B34,'申請額一覧  (令和５年５月7日まで)'!$I$5:$I$19,"&gt;0")</f>
        <v>0</v>
      </c>
      <c r="U34" s="843"/>
      <c r="V34" s="844" t="s">
        <v>14</v>
      </c>
      <c r="W34" s="845"/>
      <c r="X34" s="846">
        <f ca="1">SUMIF('申請額一覧  (令和５年５月7日まで)'!$E$5:$E$19,B34,'申請額一覧  (令和５年５月7日まで)'!$I$5:$I$19)</f>
        <v>0</v>
      </c>
      <c r="Y34" s="847"/>
      <c r="Z34" s="847"/>
      <c r="AA34" s="847"/>
      <c r="AB34" s="148" t="s">
        <v>76</v>
      </c>
      <c r="AC34" s="149"/>
      <c r="AD34" s="800">
        <f ca="1">COUNTIFS('申請額一覧  (令和５年５月7日まで)'!$E$5:$E$19,B34,'申請額一覧  (令和５年５月7日まで)'!$L$5:$L$19,"&gt;0")</f>
        <v>0</v>
      </c>
      <c r="AE34" s="801"/>
      <c r="AF34" s="802" t="s">
        <v>14</v>
      </c>
      <c r="AG34" s="803"/>
      <c r="AH34" s="846">
        <f ca="1">SUMIF('申請額一覧  (令和５年５月7日まで)'!$E$5:$E$19,B34,'申請額一覧  (令和５年５月7日まで)'!$L$5:$L$19)</f>
        <v>0</v>
      </c>
      <c r="AI34" s="847"/>
      <c r="AJ34" s="847"/>
      <c r="AK34" s="847"/>
      <c r="AL34" s="148" t="s">
        <v>76</v>
      </c>
      <c r="AM34" s="149"/>
    </row>
    <row r="35" spans="1:39" ht="12.75" customHeight="1">
      <c r="A35" s="836" t="s">
        <v>62</v>
      </c>
      <c r="B35" s="315" t="s">
        <v>24</v>
      </c>
      <c r="C35" s="315"/>
      <c r="D35" s="315"/>
      <c r="E35" s="315"/>
      <c r="F35" s="315"/>
      <c r="G35" s="315"/>
      <c r="H35" s="315"/>
      <c r="I35" s="315"/>
      <c r="J35" s="315"/>
      <c r="K35" s="315"/>
      <c r="L35" s="315"/>
      <c r="M35" s="315"/>
      <c r="N35" s="315"/>
      <c r="O35" s="315"/>
      <c r="P35" s="315"/>
      <c r="Q35" s="315"/>
      <c r="R35" s="315"/>
      <c r="S35" s="315"/>
      <c r="T35" s="838">
        <f ca="1">COUNTIFS('申請額一覧  (令和５年５月7日まで)'!$E$5:$E$19,B35,'申請額一覧  (令和５年５月7日まで)'!$I$5:$I$19,"&gt;0")</f>
        <v>0</v>
      </c>
      <c r="U35" s="839"/>
      <c r="V35" s="840" t="s">
        <v>14</v>
      </c>
      <c r="W35" s="841"/>
      <c r="X35" s="828">
        <f ca="1">SUMIF('申請額一覧  (令和５年５月7日まで)'!$E$5:$E$19,B35,'申請額一覧  (令和５年５月7日まで)'!$I$5:$I$19)</f>
        <v>0</v>
      </c>
      <c r="Y35" s="829"/>
      <c r="Z35" s="829"/>
      <c r="AA35" s="829"/>
      <c r="AB35" s="150" t="s">
        <v>76</v>
      </c>
      <c r="AC35" s="138"/>
      <c r="AD35" s="838">
        <f ca="1">COUNTIFS('申請額一覧  (令和５年５月7日まで)'!$E$5:$E$19,B35,'申請額一覧  (令和５年５月7日まで)'!$L$5:$L$19,"&gt;0")</f>
        <v>0</v>
      </c>
      <c r="AE35" s="839"/>
      <c r="AF35" s="840" t="s">
        <v>14</v>
      </c>
      <c r="AG35" s="841"/>
      <c r="AH35" s="828">
        <f ca="1">SUMIF('申請額一覧  (令和５年５月7日まで)'!$E$5:$E$19,B35,'申請額一覧  (令和５年５月7日まで)'!$L$5:$L$19)</f>
        <v>0</v>
      </c>
      <c r="AI35" s="829"/>
      <c r="AJ35" s="829"/>
      <c r="AK35" s="829"/>
      <c r="AL35" s="150" t="s">
        <v>76</v>
      </c>
      <c r="AM35" s="138"/>
    </row>
    <row r="36" spans="1:39" ht="12.75" customHeight="1">
      <c r="A36" s="837"/>
      <c r="B36" s="323" t="s">
        <v>25</v>
      </c>
      <c r="C36" s="323"/>
      <c r="D36" s="323"/>
      <c r="E36" s="323"/>
      <c r="F36" s="323"/>
      <c r="G36" s="323"/>
      <c r="H36" s="323"/>
      <c r="I36" s="323"/>
      <c r="J36" s="323"/>
      <c r="K36" s="323"/>
      <c r="L36" s="323"/>
      <c r="M36" s="323"/>
      <c r="N36" s="323"/>
      <c r="O36" s="323"/>
      <c r="P36" s="323"/>
      <c r="Q36" s="323"/>
      <c r="R36" s="323"/>
      <c r="S36" s="323"/>
      <c r="T36" s="830">
        <f ca="1">COUNTIFS('申請額一覧  (令和５年５月7日まで)'!$E$5:$E$19,B36,'申請額一覧  (令和５年５月7日まで)'!$I$5:$I$19,"&gt;0")</f>
        <v>0</v>
      </c>
      <c r="U36" s="831"/>
      <c r="V36" s="832" t="s">
        <v>14</v>
      </c>
      <c r="W36" s="833"/>
      <c r="X36" s="834">
        <f ca="1">SUMIF('申請額一覧  (令和５年５月7日まで)'!$E$5:$E$19,B36,'申請額一覧  (令和５年５月7日まで)'!$I$5:$I$19)</f>
        <v>0</v>
      </c>
      <c r="Y36" s="835"/>
      <c r="Z36" s="835"/>
      <c r="AA36" s="835"/>
      <c r="AB36" s="151" t="s">
        <v>76</v>
      </c>
      <c r="AC36" s="152"/>
      <c r="AD36" s="830">
        <f ca="1">COUNTIFS('申請額一覧  (令和５年５月7日まで)'!$E$5:$E$19,B36,'申請額一覧  (令和５年５月7日まで)'!$L$5:$L$19,"&gt;0")</f>
        <v>0</v>
      </c>
      <c r="AE36" s="831"/>
      <c r="AF36" s="832" t="s">
        <v>14</v>
      </c>
      <c r="AG36" s="833"/>
      <c r="AH36" s="834">
        <f ca="1">SUMIF('申請額一覧  (令和５年５月7日まで)'!$E$5:$E$19,B36,'申請額一覧  (令和５年５月7日まで)'!$L$5:$L$19)</f>
        <v>0</v>
      </c>
      <c r="AI36" s="835"/>
      <c r="AJ36" s="835"/>
      <c r="AK36" s="835"/>
      <c r="AL36" s="151" t="s">
        <v>76</v>
      </c>
      <c r="AM36" s="152"/>
    </row>
    <row r="37" spans="1:39" ht="12.75" customHeight="1">
      <c r="A37" s="798" t="s">
        <v>33</v>
      </c>
      <c r="B37" s="314" t="s">
        <v>26</v>
      </c>
      <c r="C37" s="315"/>
      <c r="D37" s="315"/>
      <c r="E37" s="315"/>
      <c r="F37" s="315"/>
      <c r="G37" s="315"/>
      <c r="H37" s="315"/>
      <c r="I37" s="315"/>
      <c r="J37" s="315"/>
      <c r="K37" s="315"/>
      <c r="L37" s="315"/>
      <c r="M37" s="315"/>
      <c r="N37" s="315"/>
      <c r="O37" s="315"/>
      <c r="P37" s="315"/>
      <c r="Q37" s="315"/>
      <c r="R37" s="315"/>
      <c r="S37" s="315"/>
      <c r="T37" s="824">
        <f ca="1">COUNTIFS('申請額一覧  (令和５年５月7日まで)'!$E$5:$E$19,B37,'申請額一覧  (令和５年５月7日まで)'!$I$5:$I$19,"&gt;0")</f>
        <v>0</v>
      </c>
      <c r="U37" s="825"/>
      <c r="V37" s="826" t="s">
        <v>14</v>
      </c>
      <c r="W37" s="827"/>
      <c r="X37" s="822">
        <f ca="1">SUMIF('申請額一覧  (令和５年５月7日まで)'!$E$5:$E$19,B37,'申請額一覧  (令和５年５月7日まで)'!$I$5:$I$19)</f>
        <v>0</v>
      </c>
      <c r="Y37" s="823"/>
      <c r="Z37" s="823"/>
      <c r="AA37" s="823"/>
      <c r="AB37" s="153" t="s">
        <v>76</v>
      </c>
      <c r="AC37" s="154"/>
      <c r="AD37" s="824">
        <f ca="1">COUNTIFS('申請額一覧  (令和５年５月7日まで)'!$E$5:$E$19,B37,'申請額一覧  (令和５年５月7日まで)'!$L$5:$L$19,"&gt;0")</f>
        <v>0</v>
      </c>
      <c r="AE37" s="825"/>
      <c r="AF37" s="826" t="s">
        <v>14</v>
      </c>
      <c r="AG37" s="827"/>
      <c r="AH37" s="822">
        <f ca="1">SUMIF('申請額一覧  (令和５年５月7日まで)'!$E$5:$E$19,B37,'申請額一覧  (令和５年５月7日まで)'!$L$5:$L$19)</f>
        <v>0</v>
      </c>
      <c r="AI37" s="823"/>
      <c r="AJ37" s="823"/>
      <c r="AK37" s="823"/>
      <c r="AL37" s="153" t="s">
        <v>76</v>
      </c>
      <c r="AM37" s="154"/>
    </row>
    <row r="38" spans="1:39" ht="12.75" customHeight="1">
      <c r="A38" s="799"/>
      <c r="B38" s="316" t="s">
        <v>27</v>
      </c>
      <c r="C38" s="317"/>
      <c r="D38" s="317"/>
      <c r="E38" s="317"/>
      <c r="F38" s="317"/>
      <c r="G38" s="317"/>
      <c r="H38" s="317"/>
      <c r="I38" s="317"/>
      <c r="J38" s="317"/>
      <c r="K38" s="317"/>
      <c r="L38" s="317"/>
      <c r="M38" s="317"/>
      <c r="N38" s="317"/>
      <c r="O38" s="317"/>
      <c r="P38" s="317"/>
      <c r="Q38" s="317"/>
      <c r="R38" s="317"/>
      <c r="S38" s="317"/>
      <c r="T38" s="790">
        <f ca="1">COUNTIFS('申請額一覧  (令和５年５月7日まで)'!$E$5:$E$19,B38,'申請額一覧  (令和５年５月7日まで)'!$I$5:$I$19,"&gt;0")</f>
        <v>0</v>
      </c>
      <c r="U38" s="791"/>
      <c r="V38" s="792" t="s">
        <v>14</v>
      </c>
      <c r="W38" s="793"/>
      <c r="X38" s="794">
        <f ca="1">SUMIF('申請額一覧  (令和５年５月7日まで)'!$E$5:$E$19,B38,'申請額一覧  (令和５年５月7日まで)'!$I$5:$I$19)</f>
        <v>0</v>
      </c>
      <c r="Y38" s="795"/>
      <c r="Z38" s="795"/>
      <c r="AA38" s="795"/>
      <c r="AB38" s="142" t="s">
        <v>76</v>
      </c>
      <c r="AC38" s="143"/>
      <c r="AD38" s="790">
        <f ca="1">COUNTIFS('申請額一覧  (令和５年５月7日まで)'!$E$5:$E$19,B38,'申請額一覧  (令和５年５月7日まで)'!$L$5:$L$19,"&gt;0")</f>
        <v>0</v>
      </c>
      <c r="AE38" s="791"/>
      <c r="AF38" s="792" t="s">
        <v>14</v>
      </c>
      <c r="AG38" s="793"/>
      <c r="AH38" s="794">
        <f ca="1">SUMIF('申請額一覧  (令和５年５月7日まで)'!$E$5:$E$19,B38,'申請額一覧  (令和５年５月7日まで)'!$L$5:$L$19)</f>
        <v>0</v>
      </c>
      <c r="AI38" s="795"/>
      <c r="AJ38" s="795"/>
      <c r="AK38" s="795"/>
      <c r="AL38" s="142" t="s">
        <v>76</v>
      </c>
      <c r="AM38" s="143"/>
    </row>
    <row r="39" spans="1:39" ht="12.75" customHeight="1">
      <c r="A39" s="799"/>
      <c r="B39" s="316" t="s">
        <v>28</v>
      </c>
      <c r="C39" s="317"/>
      <c r="D39" s="317"/>
      <c r="E39" s="317"/>
      <c r="F39" s="317"/>
      <c r="G39" s="317"/>
      <c r="H39" s="317"/>
      <c r="I39" s="317"/>
      <c r="J39" s="317"/>
      <c r="K39" s="317"/>
      <c r="L39" s="317"/>
      <c r="M39" s="317"/>
      <c r="N39" s="317"/>
      <c r="O39" s="317"/>
      <c r="P39" s="317"/>
      <c r="Q39" s="317"/>
      <c r="R39" s="317"/>
      <c r="S39" s="317"/>
      <c r="T39" s="790">
        <f ca="1">COUNTIFS('申請額一覧  (令和５年５月7日まで)'!$E$5:$E$19,B39,'申請額一覧  (令和５年５月7日まで)'!$I$5:$I$19,"&gt;0")</f>
        <v>0</v>
      </c>
      <c r="U39" s="791"/>
      <c r="V39" s="792" t="s">
        <v>14</v>
      </c>
      <c r="W39" s="793"/>
      <c r="X39" s="794">
        <f ca="1">SUMIF('申請額一覧  (令和５年５月7日まで)'!$E$5:$E$19,B39,'申請額一覧  (令和５年５月7日まで)'!$I$5:$I$19)</f>
        <v>0</v>
      </c>
      <c r="Y39" s="795"/>
      <c r="Z39" s="795"/>
      <c r="AA39" s="795"/>
      <c r="AB39" s="142" t="s">
        <v>76</v>
      </c>
      <c r="AC39" s="143"/>
      <c r="AD39" s="790">
        <f ca="1">COUNTIFS('申請額一覧  (令和５年５月7日まで)'!$E$5:$E$19,B39,'申請額一覧  (令和５年５月7日まで)'!$L$5:$L$19,"&gt;0")</f>
        <v>0</v>
      </c>
      <c r="AE39" s="791"/>
      <c r="AF39" s="792" t="s">
        <v>14</v>
      </c>
      <c r="AG39" s="793"/>
      <c r="AH39" s="794">
        <f ca="1">SUMIF('申請額一覧  (令和５年５月7日まで)'!$E$5:$E$19,B39,'申請額一覧  (令和５年５月7日まで)'!$L$5:$L$19)</f>
        <v>0</v>
      </c>
      <c r="AI39" s="795"/>
      <c r="AJ39" s="795"/>
      <c r="AK39" s="795"/>
      <c r="AL39" s="142" t="s">
        <v>76</v>
      </c>
      <c r="AM39" s="143"/>
    </row>
    <row r="40" spans="1:39" ht="12.75" customHeight="1">
      <c r="A40" s="799"/>
      <c r="B40" s="316" t="s">
        <v>29</v>
      </c>
      <c r="C40" s="317"/>
      <c r="D40" s="317"/>
      <c r="E40" s="317"/>
      <c r="F40" s="317"/>
      <c r="G40" s="317"/>
      <c r="H40" s="317"/>
      <c r="I40" s="317"/>
      <c r="J40" s="317"/>
      <c r="K40" s="317"/>
      <c r="L40" s="317"/>
      <c r="M40" s="317"/>
      <c r="N40" s="317"/>
      <c r="O40" s="317"/>
      <c r="P40" s="317"/>
      <c r="Q40" s="317"/>
      <c r="R40" s="317"/>
      <c r="S40" s="317"/>
      <c r="T40" s="790">
        <f ca="1">COUNTIFS('申請額一覧  (令和５年５月7日まで)'!$E$5:$E$19,B40,'申請額一覧  (令和５年５月7日まで)'!$I$5:$I$19,"&gt;0")</f>
        <v>0</v>
      </c>
      <c r="U40" s="791"/>
      <c r="V40" s="792" t="s">
        <v>14</v>
      </c>
      <c r="W40" s="793"/>
      <c r="X40" s="794">
        <f ca="1">SUMIF('申請額一覧  (令和５年５月7日まで)'!$E$5:$E$19,B40,'申請額一覧  (令和５年５月7日まで)'!$I$5:$I$19)</f>
        <v>0</v>
      </c>
      <c r="Y40" s="795"/>
      <c r="Z40" s="795"/>
      <c r="AA40" s="795"/>
      <c r="AB40" s="142" t="s">
        <v>76</v>
      </c>
      <c r="AC40" s="143"/>
      <c r="AD40" s="790">
        <f ca="1">COUNTIFS('申請額一覧  (令和５年５月7日まで)'!$E$5:$E$19,B40,'申請額一覧  (令和５年５月7日まで)'!$L$5:$L$19,"&gt;0")</f>
        <v>0</v>
      </c>
      <c r="AE40" s="791"/>
      <c r="AF40" s="792" t="s">
        <v>14</v>
      </c>
      <c r="AG40" s="793"/>
      <c r="AH40" s="794">
        <f ca="1">SUMIF('申請額一覧  (令和５年５月7日まで)'!$E$5:$E$19,B40,'申請額一覧  (令和５年５月7日まで)'!$L$5:$L$19)</f>
        <v>0</v>
      </c>
      <c r="AI40" s="795"/>
      <c r="AJ40" s="795"/>
      <c r="AK40" s="795"/>
      <c r="AL40" s="142" t="s">
        <v>76</v>
      </c>
      <c r="AM40" s="143"/>
    </row>
    <row r="41" spans="1:39" ht="12.75" customHeight="1">
      <c r="A41" s="799"/>
      <c r="B41" s="316" t="s">
        <v>30</v>
      </c>
      <c r="C41" s="317"/>
      <c r="D41" s="317"/>
      <c r="E41" s="317"/>
      <c r="F41" s="317"/>
      <c r="G41" s="317"/>
      <c r="H41" s="317"/>
      <c r="I41" s="317"/>
      <c r="J41" s="317"/>
      <c r="K41" s="317"/>
      <c r="L41" s="317"/>
      <c r="M41" s="317"/>
      <c r="N41" s="317"/>
      <c r="O41" s="317"/>
      <c r="P41" s="317"/>
      <c r="Q41" s="317"/>
      <c r="R41" s="317"/>
      <c r="S41" s="317"/>
      <c r="T41" s="790">
        <f ca="1">COUNTIFS('申請額一覧  (令和５年５月7日まで)'!$E$5:$E$19,B41,'申請額一覧  (令和５年５月7日まで)'!$I$5:$I$19,"&gt;0")</f>
        <v>0</v>
      </c>
      <c r="U41" s="791"/>
      <c r="V41" s="792" t="s">
        <v>14</v>
      </c>
      <c r="W41" s="793"/>
      <c r="X41" s="794">
        <f ca="1">SUMIF('申請額一覧  (令和５年５月7日まで)'!$E$5:$E$19,B41,'申請額一覧  (令和５年５月7日まで)'!$I$5:$I$19)</f>
        <v>0</v>
      </c>
      <c r="Y41" s="795"/>
      <c r="Z41" s="795"/>
      <c r="AA41" s="795"/>
      <c r="AB41" s="142" t="s">
        <v>76</v>
      </c>
      <c r="AC41" s="143"/>
      <c r="AD41" s="790">
        <f ca="1">COUNTIFS('申請額一覧  (令和５年５月7日まで)'!$E$5:$E$19,B41,'申請額一覧  (令和５年５月7日まで)'!$L$5:$L$19,"&gt;0")</f>
        <v>0</v>
      </c>
      <c r="AE41" s="791"/>
      <c r="AF41" s="792" t="s">
        <v>14</v>
      </c>
      <c r="AG41" s="793"/>
      <c r="AH41" s="794">
        <f ca="1">SUMIF('申請額一覧  (令和５年５月7日まで)'!$E$5:$E$19,B41,'申請額一覧  (令和５年５月7日まで)'!$L$5:$L$19)</f>
        <v>0</v>
      </c>
      <c r="AI41" s="795"/>
      <c r="AJ41" s="795"/>
      <c r="AK41" s="795"/>
      <c r="AL41" s="142" t="s">
        <v>76</v>
      </c>
      <c r="AM41" s="143"/>
    </row>
    <row r="42" spans="1:39" ht="12.75" customHeight="1">
      <c r="A42" s="799"/>
      <c r="B42" s="316" t="s">
        <v>31</v>
      </c>
      <c r="C42" s="317"/>
      <c r="D42" s="317"/>
      <c r="E42" s="317"/>
      <c r="F42" s="317"/>
      <c r="G42" s="317"/>
      <c r="H42" s="317"/>
      <c r="I42" s="317"/>
      <c r="J42" s="317"/>
      <c r="K42" s="317"/>
      <c r="L42" s="317"/>
      <c r="M42" s="317"/>
      <c r="N42" s="317"/>
      <c r="O42" s="317"/>
      <c r="P42" s="317"/>
      <c r="Q42" s="317"/>
      <c r="R42" s="317"/>
      <c r="S42" s="317"/>
      <c r="T42" s="790">
        <f ca="1">COUNTIFS('申請額一覧  (令和５年５月7日まで)'!$E$5:$E$19,B42,'申請額一覧  (令和５年５月7日まで)'!$I$5:$I$19,"&gt;0")</f>
        <v>1</v>
      </c>
      <c r="U42" s="791"/>
      <c r="V42" s="792" t="s">
        <v>14</v>
      </c>
      <c r="W42" s="793"/>
      <c r="X42" s="794">
        <f ca="1">SUMIF('申請額一覧  (令和５年５月7日まで)'!$E$5:$E$19,B42,'申請額一覧  (令和５年５月7日まで)'!$I$5:$I$19)</f>
        <v>340</v>
      </c>
      <c r="Y42" s="795"/>
      <c r="Z42" s="795"/>
      <c r="AA42" s="795"/>
      <c r="AB42" s="142" t="s">
        <v>76</v>
      </c>
      <c r="AC42" s="143"/>
      <c r="AD42" s="790">
        <f ca="1">COUNTIFS('申請額一覧  (令和５年５月7日まで)'!$E$5:$E$19,B42,'申請額一覧  (令和５年５月7日まで)'!$L$5:$L$19,"&gt;0")</f>
        <v>0</v>
      </c>
      <c r="AE42" s="791"/>
      <c r="AF42" s="792" t="s">
        <v>14</v>
      </c>
      <c r="AG42" s="793"/>
      <c r="AH42" s="794">
        <f ca="1">SUMIF('申請額一覧  (令和５年５月7日まで)'!$E$5:$E$19,B42,'申請額一覧  (令和５年５月7日まで)'!$L$5:$L$19)</f>
        <v>0</v>
      </c>
      <c r="AI42" s="795"/>
      <c r="AJ42" s="795"/>
      <c r="AK42" s="795"/>
      <c r="AL42" s="142" t="s">
        <v>76</v>
      </c>
      <c r="AM42" s="143"/>
    </row>
    <row r="43" spans="1:39" ht="12.75" customHeight="1">
      <c r="A43" s="799"/>
      <c r="B43" s="316" t="s">
        <v>49</v>
      </c>
      <c r="C43" s="317"/>
      <c r="D43" s="317"/>
      <c r="E43" s="317"/>
      <c r="F43" s="317"/>
      <c r="G43" s="317"/>
      <c r="H43" s="317"/>
      <c r="I43" s="317"/>
      <c r="J43" s="317"/>
      <c r="K43" s="317"/>
      <c r="L43" s="317"/>
      <c r="M43" s="317"/>
      <c r="N43" s="317"/>
      <c r="O43" s="317"/>
      <c r="P43" s="317"/>
      <c r="Q43" s="317"/>
      <c r="R43" s="317"/>
      <c r="S43" s="317"/>
      <c r="T43" s="790">
        <f ca="1">COUNTIFS('申請額一覧  (令和５年５月7日まで)'!$E$5:$E$19,B43,'申請額一覧  (令和５年５月7日まで)'!$I$5:$I$19,"&gt;0")</f>
        <v>0</v>
      </c>
      <c r="U43" s="791"/>
      <c r="V43" s="792" t="s">
        <v>14</v>
      </c>
      <c r="W43" s="793"/>
      <c r="X43" s="794">
        <f ca="1">SUMIF('申請額一覧  (令和５年５月7日まで)'!$E$5:$E$19,B43,'申請額一覧  (令和５年５月7日まで)'!$I$5:$I$19)</f>
        <v>0</v>
      </c>
      <c r="Y43" s="795"/>
      <c r="Z43" s="795"/>
      <c r="AA43" s="795"/>
      <c r="AB43" s="142" t="s">
        <v>76</v>
      </c>
      <c r="AC43" s="143"/>
      <c r="AD43" s="790">
        <f ca="1">COUNTIFS('申請額一覧  (令和５年５月7日まで)'!$E$5:$E$19,B43,'申請額一覧  (令和５年５月7日まで)'!$L$5:$L$19,"&gt;0")</f>
        <v>0</v>
      </c>
      <c r="AE43" s="791"/>
      <c r="AF43" s="792" t="s">
        <v>14</v>
      </c>
      <c r="AG43" s="793"/>
      <c r="AH43" s="794">
        <f ca="1">SUMIF('申請額一覧  (令和５年５月7日まで)'!$E$5:$E$19,B43,'申請額一覧  (令和５年５月7日まで)'!$L$5:$L$19)</f>
        <v>0</v>
      </c>
      <c r="AI43" s="795"/>
      <c r="AJ43" s="795"/>
      <c r="AK43" s="795"/>
      <c r="AL43" s="142" t="s">
        <v>76</v>
      </c>
      <c r="AM43" s="143"/>
    </row>
    <row r="44" spans="1:39" ht="12.75" customHeight="1">
      <c r="A44" s="799"/>
      <c r="B44" s="316" t="s">
        <v>50</v>
      </c>
      <c r="C44" s="317"/>
      <c r="D44" s="317"/>
      <c r="E44" s="317"/>
      <c r="F44" s="317"/>
      <c r="G44" s="317"/>
      <c r="H44" s="317"/>
      <c r="I44" s="317"/>
      <c r="J44" s="317"/>
      <c r="K44" s="317"/>
      <c r="L44" s="317"/>
      <c r="M44" s="317"/>
      <c r="N44" s="317"/>
      <c r="O44" s="317"/>
      <c r="P44" s="317"/>
      <c r="Q44" s="317"/>
      <c r="R44" s="317"/>
      <c r="S44" s="317"/>
      <c r="T44" s="790">
        <f ca="1">COUNTIFS('申請額一覧  (令和５年５月7日まで)'!$E$5:$E$19,B44,'申請額一覧  (令和５年５月7日まで)'!$I$5:$I$19,"&gt;0")</f>
        <v>0</v>
      </c>
      <c r="U44" s="791"/>
      <c r="V44" s="792" t="s">
        <v>14</v>
      </c>
      <c r="W44" s="793"/>
      <c r="X44" s="794">
        <f ca="1">SUMIF('申請額一覧  (令和５年５月7日まで)'!$E$5:$E$19,B44,'申請額一覧  (令和５年５月7日まで)'!$I$5:$I$19)</f>
        <v>0</v>
      </c>
      <c r="Y44" s="795"/>
      <c r="Z44" s="795"/>
      <c r="AA44" s="795"/>
      <c r="AB44" s="142" t="s">
        <v>76</v>
      </c>
      <c r="AC44" s="143"/>
      <c r="AD44" s="790">
        <f ca="1">COUNTIFS('申請額一覧  (令和５年５月7日まで)'!$E$5:$E$19,B44,'申請額一覧  (令和５年５月7日まで)'!$L$5:$L$19,"&gt;0")</f>
        <v>0</v>
      </c>
      <c r="AE44" s="791"/>
      <c r="AF44" s="792" t="s">
        <v>14</v>
      </c>
      <c r="AG44" s="793"/>
      <c r="AH44" s="794">
        <f ca="1">SUMIF('申請額一覧  (令和５年５月7日まで)'!$E$5:$E$19,B44,'申請額一覧  (令和５年５月7日まで)'!$L$5:$L$19)</f>
        <v>0</v>
      </c>
      <c r="AI44" s="795"/>
      <c r="AJ44" s="795"/>
      <c r="AK44" s="795"/>
      <c r="AL44" s="142" t="s">
        <v>76</v>
      </c>
      <c r="AM44" s="143"/>
    </row>
    <row r="45" spans="1:39" ht="12.75" customHeight="1">
      <c r="A45" s="799"/>
      <c r="B45" s="316" t="s">
        <v>51</v>
      </c>
      <c r="C45" s="317"/>
      <c r="D45" s="317"/>
      <c r="E45" s="317"/>
      <c r="F45" s="317"/>
      <c r="G45" s="317"/>
      <c r="H45" s="317"/>
      <c r="I45" s="317"/>
      <c r="J45" s="317"/>
      <c r="K45" s="317"/>
      <c r="L45" s="317"/>
      <c r="M45" s="317"/>
      <c r="N45" s="317"/>
      <c r="O45" s="317"/>
      <c r="P45" s="317"/>
      <c r="Q45" s="317"/>
      <c r="R45" s="317"/>
      <c r="S45" s="317"/>
      <c r="T45" s="790">
        <f ca="1">COUNTIFS('申請額一覧  (令和５年５月7日まで)'!$E$5:$E$19,B45,'申請額一覧  (令和５年５月7日まで)'!$I$5:$I$19,"&gt;0")</f>
        <v>0</v>
      </c>
      <c r="U45" s="791"/>
      <c r="V45" s="792" t="s">
        <v>14</v>
      </c>
      <c r="W45" s="793"/>
      <c r="X45" s="794">
        <f ca="1">SUMIF('申請額一覧  (令和５年５月7日まで)'!$E$5:$E$19,B45,'申請額一覧  (令和５年５月7日まで)'!$I$5:$I$19)</f>
        <v>0</v>
      </c>
      <c r="Y45" s="795"/>
      <c r="Z45" s="795"/>
      <c r="AA45" s="795"/>
      <c r="AB45" s="142" t="s">
        <v>76</v>
      </c>
      <c r="AC45" s="143"/>
      <c r="AD45" s="790">
        <f ca="1">COUNTIFS('申請額一覧  (令和５年５月7日まで)'!$E$5:$E$19,B45,'申請額一覧  (令和５年５月7日まで)'!$L$5:$L$19,"&gt;0")</f>
        <v>0</v>
      </c>
      <c r="AE45" s="791"/>
      <c r="AF45" s="792" t="s">
        <v>14</v>
      </c>
      <c r="AG45" s="793"/>
      <c r="AH45" s="794">
        <f ca="1">SUMIF('申請額一覧  (令和５年５月7日まで)'!$E$5:$E$19,B45,'申請額一覧  (令和５年５月7日まで)'!$L$5:$L$19)</f>
        <v>0</v>
      </c>
      <c r="AI45" s="795"/>
      <c r="AJ45" s="795"/>
      <c r="AK45" s="795"/>
      <c r="AL45" s="142" t="s">
        <v>76</v>
      </c>
      <c r="AM45" s="143"/>
    </row>
    <row r="46" spans="1:39" ht="12.75" customHeight="1">
      <c r="A46" s="799"/>
      <c r="B46" s="316" t="s">
        <v>52</v>
      </c>
      <c r="C46" s="317"/>
      <c r="D46" s="317"/>
      <c r="E46" s="317"/>
      <c r="F46" s="317"/>
      <c r="G46" s="317"/>
      <c r="H46" s="317"/>
      <c r="I46" s="317"/>
      <c r="J46" s="317"/>
      <c r="K46" s="317"/>
      <c r="L46" s="317"/>
      <c r="M46" s="317"/>
      <c r="N46" s="317"/>
      <c r="O46" s="317"/>
      <c r="P46" s="317"/>
      <c r="Q46" s="317"/>
      <c r="R46" s="317"/>
      <c r="S46" s="317"/>
      <c r="T46" s="790">
        <f ca="1">COUNTIFS('申請額一覧  (令和５年５月7日まで)'!$E$5:$E$19,B46,'申請額一覧  (令和５年５月7日まで)'!$I$5:$I$19,"&gt;0")</f>
        <v>0</v>
      </c>
      <c r="U46" s="791"/>
      <c r="V46" s="792" t="s">
        <v>14</v>
      </c>
      <c r="W46" s="793"/>
      <c r="X46" s="794">
        <f ca="1">SUMIF('申請額一覧  (令和５年５月7日まで)'!$E$5:$E$19,B46,'申請額一覧  (令和５年５月7日まで)'!$I$5:$I$19)</f>
        <v>0</v>
      </c>
      <c r="Y46" s="795"/>
      <c r="Z46" s="795"/>
      <c r="AA46" s="795"/>
      <c r="AB46" s="142" t="s">
        <v>76</v>
      </c>
      <c r="AC46" s="143"/>
      <c r="AD46" s="790">
        <f ca="1">COUNTIFS('申請額一覧  (令和５年５月7日まで)'!$E$5:$E$19,B46,'申請額一覧  (令和５年５月7日まで)'!$L$5:$L$19,"&gt;0")</f>
        <v>0</v>
      </c>
      <c r="AE46" s="791"/>
      <c r="AF46" s="792" t="s">
        <v>14</v>
      </c>
      <c r="AG46" s="793"/>
      <c r="AH46" s="794">
        <f ca="1">SUMIF('申請額一覧  (令和５年５月7日まで)'!$E$5:$E$19,B46,'申請額一覧  (令和５年５月7日まで)'!$L$5:$L$19)</f>
        <v>0</v>
      </c>
      <c r="AI46" s="795"/>
      <c r="AJ46" s="795"/>
      <c r="AK46" s="795"/>
      <c r="AL46" s="142" t="s">
        <v>76</v>
      </c>
      <c r="AM46" s="143"/>
    </row>
    <row r="47" spans="1:39" ht="12.75" customHeight="1">
      <c r="A47" s="799"/>
      <c r="B47" s="316" t="s">
        <v>53</v>
      </c>
      <c r="C47" s="317"/>
      <c r="D47" s="317"/>
      <c r="E47" s="317"/>
      <c r="F47" s="317"/>
      <c r="G47" s="317"/>
      <c r="H47" s="317"/>
      <c r="I47" s="317"/>
      <c r="J47" s="317"/>
      <c r="K47" s="317"/>
      <c r="L47" s="317"/>
      <c r="M47" s="317"/>
      <c r="N47" s="317"/>
      <c r="O47" s="317"/>
      <c r="P47" s="317"/>
      <c r="Q47" s="317"/>
      <c r="R47" s="317"/>
      <c r="S47" s="317"/>
      <c r="T47" s="790">
        <f ca="1">COUNTIFS('申請額一覧  (令和５年５月7日まで)'!$E$5:$E$19,B47,'申請額一覧  (令和５年５月7日まで)'!$I$5:$I$19,"&gt;0")</f>
        <v>0</v>
      </c>
      <c r="U47" s="791"/>
      <c r="V47" s="792" t="s">
        <v>14</v>
      </c>
      <c r="W47" s="793"/>
      <c r="X47" s="794">
        <f ca="1">SUMIF('申請額一覧  (令和５年５月7日まで)'!$E$5:$E$19,B47,'申請額一覧  (令和５年５月7日まで)'!$I$5:$I$19)</f>
        <v>0</v>
      </c>
      <c r="Y47" s="795"/>
      <c r="Z47" s="795"/>
      <c r="AA47" s="795"/>
      <c r="AB47" s="142" t="s">
        <v>76</v>
      </c>
      <c r="AC47" s="143"/>
      <c r="AD47" s="790">
        <f ca="1">COUNTIFS('申請額一覧  (令和５年５月7日まで)'!$E$5:$E$19,B47,'申請額一覧  (令和５年５月7日まで)'!$L$5:$L$19,"&gt;0")</f>
        <v>0</v>
      </c>
      <c r="AE47" s="791"/>
      <c r="AF47" s="792" t="s">
        <v>14</v>
      </c>
      <c r="AG47" s="793"/>
      <c r="AH47" s="794">
        <f ca="1">SUMIF('申請額一覧  (令和５年５月7日まで)'!$E$5:$E$19,B47,'申請額一覧  (令和５年５月7日まで)'!$L$5:$L$19)</f>
        <v>0</v>
      </c>
      <c r="AI47" s="795"/>
      <c r="AJ47" s="795"/>
      <c r="AK47" s="795"/>
      <c r="AL47" s="142" t="s">
        <v>76</v>
      </c>
      <c r="AM47" s="143"/>
    </row>
    <row r="48" spans="1:39" ht="12.75" customHeight="1">
      <c r="A48" s="799"/>
      <c r="B48" s="316" t="s">
        <v>54</v>
      </c>
      <c r="C48" s="321"/>
      <c r="D48" s="321"/>
      <c r="E48" s="321"/>
      <c r="F48" s="321"/>
      <c r="G48" s="321"/>
      <c r="H48" s="321"/>
      <c r="I48" s="321"/>
      <c r="J48" s="321"/>
      <c r="K48" s="321"/>
      <c r="L48" s="321"/>
      <c r="M48" s="321"/>
      <c r="N48" s="321"/>
      <c r="O48" s="321"/>
      <c r="P48" s="321"/>
      <c r="Q48" s="321"/>
      <c r="R48" s="321"/>
      <c r="S48" s="321"/>
      <c r="T48" s="790">
        <f ca="1">COUNTIFS('申請額一覧  (令和５年５月7日まで)'!$E$5:$E$19,B48,'申請額一覧  (令和５年５月7日まで)'!$I$5:$I$19,"&gt;0")</f>
        <v>0</v>
      </c>
      <c r="U48" s="791"/>
      <c r="V48" s="792" t="s">
        <v>14</v>
      </c>
      <c r="W48" s="793"/>
      <c r="X48" s="794">
        <f ca="1">SUMIF('申請額一覧  (令和５年５月7日まで)'!$E$5:$E$19,B48,'申請額一覧  (令和５年５月7日まで)'!$I$5:$I$19)</f>
        <v>0</v>
      </c>
      <c r="Y48" s="795"/>
      <c r="Z48" s="795"/>
      <c r="AA48" s="795"/>
      <c r="AB48" s="142" t="s">
        <v>76</v>
      </c>
      <c r="AC48" s="143"/>
      <c r="AD48" s="790">
        <f ca="1">COUNTIFS('申請額一覧  (令和５年５月7日まで)'!$E$5:$E$19,B48,'申請額一覧  (令和５年５月7日まで)'!$L$5:$L$19,"&gt;0")</f>
        <v>0</v>
      </c>
      <c r="AE48" s="791"/>
      <c r="AF48" s="792" t="s">
        <v>14</v>
      </c>
      <c r="AG48" s="793"/>
      <c r="AH48" s="794">
        <f ca="1">SUMIF('申請額一覧  (令和５年５月7日まで)'!$E$5:$E$19,B48,'申請額一覧  (令和５年５月7日まで)'!$L$5:$L$19)</f>
        <v>0</v>
      </c>
      <c r="AI48" s="795"/>
      <c r="AJ48" s="795"/>
      <c r="AK48" s="795"/>
      <c r="AL48" s="142" t="s">
        <v>76</v>
      </c>
      <c r="AM48" s="143"/>
    </row>
    <row r="49" spans="1:41" ht="12.75" customHeight="1">
      <c r="A49" s="799"/>
      <c r="B49" s="320" t="s">
        <v>55</v>
      </c>
      <c r="C49" s="321"/>
      <c r="D49" s="321"/>
      <c r="E49" s="321"/>
      <c r="F49" s="321"/>
      <c r="G49" s="321"/>
      <c r="H49" s="321"/>
      <c r="I49" s="321"/>
      <c r="J49" s="321"/>
      <c r="K49" s="321"/>
      <c r="L49" s="321"/>
      <c r="M49" s="321"/>
      <c r="N49" s="321"/>
      <c r="O49" s="321"/>
      <c r="P49" s="321"/>
      <c r="Q49" s="321"/>
      <c r="R49" s="321"/>
      <c r="S49" s="321"/>
      <c r="T49" s="790">
        <f ca="1">COUNTIFS('申請額一覧  (令和５年５月7日まで)'!$E$5:$E$19,B49,'申請額一覧  (令和５年５月7日まで)'!$I$5:$I$19,"&gt;0")</f>
        <v>0</v>
      </c>
      <c r="U49" s="791"/>
      <c r="V49" s="792" t="s">
        <v>14</v>
      </c>
      <c r="W49" s="793"/>
      <c r="X49" s="794">
        <f ca="1">SUMIF('申請額一覧  (令和５年５月7日まで)'!$E$5:$E$19,B49,'申請額一覧  (令和５年５月7日まで)'!$I$5:$I$19)</f>
        <v>0</v>
      </c>
      <c r="Y49" s="795"/>
      <c r="Z49" s="795"/>
      <c r="AA49" s="795"/>
      <c r="AB49" s="142" t="s">
        <v>76</v>
      </c>
      <c r="AC49" s="143"/>
      <c r="AD49" s="790">
        <f ca="1">COUNTIFS('申請額一覧  (令和５年５月7日まで)'!$E$5:$E$19,B49,'申請額一覧  (令和５年５月7日まで)'!$L$5:$L$19,"&gt;0")</f>
        <v>0</v>
      </c>
      <c r="AE49" s="791"/>
      <c r="AF49" s="792" t="s">
        <v>14</v>
      </c>
      <c r="AG49" s="793"/>
      <c r="AH49" s="794">
        <f ca="1">SUMIF('申請額一覧  (令和５年５月7日まで)'!$E$5:$E$19,B49,'申請額一覧  (令和５年５月7日まで)'!$L$5:$L$19)</f>
        <v>0</v>
      </c>
      <c r="AI49" s="795"/>
      <c r="AJ49" s="795"/>
      <c r="AK49" s="795"/>
      <c r="AL49" s="142" t="s">
        <v>76</v>
      </c>
      <c r="AM49" s="143"/>
    </row>
    <row r="50" spans="1:41" ht="12.75" customHeight="1">
      <c r="A50" s="799"/>
      <c r="B50" s="320" t="s">
        <v>56</v>
      </c>
      <c r="C50" s="321"/>
      <c r="D50" s="321"/>
      <c r="E50" s="321"/>
      <c r="F50" s="321"/>
      <c r="G50" s="321"/>
      <c r="H50" s="321"/>
      <c r="I50" s="321"/>
      <c r="J50" s="321"/>
      <c r="K50" s="321"/>
      <c r="L50" s="321"/>
      <c r="M50" s="321"/>
      <c r="N50" s="321"/>
      <c r="O50" s="321"/>
      <c r="P50" s="321"/>
      <c r="Q50" s="321"/>
      <c r="R50" s="321"/>
      <c r="S50" s="321"/>
      <c r="T50" s="800">
        <f ca="1">COUNTIFS('申請額一覧  (令和５年５月7日まで)'!$E$5:$E$19,B50,'申請額一覧  (令和５年５月7日まで)'!$I$5:$I$19,"&gt;0")</f>
        <v>0</v>
      </c>
      <c r="U50" s="801"/>
      <c r="V50" s="802" t="s">
        <v>14</v>
      </c>
      <c r="W50" s="803"/>
      <c r="X50" s="804">
        <f ca="1">SUMIF('申請額一覧  (令和５年５月7日まで)'!$E$5:$E$19,B50,'申請額一覧  (令和５年５月7日まで)'!$I$5:$I$19)</f>
        <v>0</v>
      </c>
      <c r="Y50" s="805"/>
      <c r="Z50" s="805"/>
      <c r="AA50" s="805"/>
      <c r="AB50" s="148" t="s">
        <v>76</v>
      </c>
      <c r="AC50" s="149"/>
      <c r="AD50" s="800">
        <f ca="1">COUNTIFS('申請額一覧  (令和５年５月7日まで)'!$E$5:$E$19,B50,'申請額一覧  (令和５年５月7日まで)'!$L$5:$L$19,"&gt;0")</f>
        <v>0</v>
      </c>
      <c r="AE50" s="801"/>
      <c r="AF50" s="802" t="s">
        <v>14</v>
      </c>
      <c r="AG50" s="803"/>
      <c r="AH50" s="804">
        <f ca="1">SUMIF('申請額一覧  (令和５年５月7日まで)'!$E$5:$E$19,B50,'申請額一覧  (令和５年５月7日まで)'!$L$5:$L$19)</f>
        <v>0</v>
      </c>
      <c r="AI50" s="805"/>
      <c r="AJ50" s="805"/>
      <c r="AK50" s="805"/>
      <c r="AL50" s="148" t="s">
        <v>76</v>
      </c>
      <c r="AM50" s="149"/>
    </row>
    <row r="51" spans="1:41" ht="15.75" customHeight="1">
      <c r="A51" s="815" t="s">
        <v>36</v>
      </c>
      <c r="B51" s="816"/>
      <c r="C51" s="816"/>
      <c r="D51" s="816"/>
      <c r="E51" s="816"/>
      <c r="F51" s="816"/>
      <c r="G51" s="816"/>
      <c r="H51" s="816"/>
      <c r="I51" s="816"/>
      <c r="J51" s="816"/>
      <c r="K51" s="816"/>
      <c r="L51" s="816"/>
      <c r="M51" s="816"/>
      <c r="N51" s="816"/>
      <c r="O51" s="816"/>
      <c r="P51" s="816"/>
      <c r="Q51" s="816"/>
      <c r="R51" s="816"/>
      <c r="S51" s="817"/>
      <c r="T51" s="818">
        <f ca="1">SUM(T16:U50)</f>
        <v>1</v>
      </c>
      <c r="U51" s="819"/>
      <c r="V51" s="820" t="s">
        <v>14</v>
      </c>
      <c r="W51" s="821"/>
      <c r="X51" s="810">
        <f ca="1">SUM(X16:AA50)</f>
        <v>340</v>
      </c>
      <c r="Y51" s="811"/>
      <c r="Z51" s="811"/>
      <c r="AA51" s="811"/>
      <c r="AB51" s="157" t="s">
        <v>76</v>
      </c>
      <c r="AC51" s="158"/>
      <c r="AD51" s="818">
        <f ca="1">SUM(AD16:AE50)</f>
        <v>0</v>
      </c>
      <c r="AE51" s="819"/>
      <c r="AF51" s="820" t="s">
        <v>14</v>
      </c>
      <c r="AG51" s="821"/>
      <c r="AH51" s="810">
        <f ca="1">SUM(AH16:AK50)</f>
        <v>0</v>
      </c>
      <c r="AI51" s="811"/>
      <c r="AJ51" s="811"/>
      <c r="AK51" s="811"/>
      <c r="AL51" s="157" t="s">
        <v>76</v>
      </c>
      <c r="AM51" s="158"/>
    </row>
    <row r="52" spans="1:41" ht="15.75" customHeight="1">
      <c r="A52" s="812" t="s">
        <v>38</v>
      </c>
      <c r="B52" s="813"/>
      <c r="C52" s="813"/>
      <c r="D52" s="813"/>
      <c r="E52" s="813"/>
      <c r="F52" s="813"/>
      <c r="G52" s="813"/>
      <c r="H52" s="813"/>
      <c r="I52" s="813"/>
      <c r="J52" s="813"/>
      <c r="K52" s="813"/>
      <c r="L52" s="813"/>
      <c r="M52" s="813"/>
      <c r="N52" s="813"/>
      <c r="O52" s="813"/>
      <c r="P52" s="813"/>
      <c r="Q52" s="813"/>
      <c r="R52" s="813"/>
      <c r="S52" s="814"/>
      <c r="T52" s="810">
        <f ca="1">X51+AH51</f>
        <v>340</v>
      </c>
      <c r="U52" s="811"/>
      <c r="V52" s="811"/>
      <c r="W52" s="811"/>
      <c r="X52" s="811"/>
      <c r="Y52" s="811"/>
      <c r="Z52" s="811"/>
      <c r="AA52" s="811"/>
      <c r="AB52" s="811"/>
      <c r="AC52" s="811"/>
      <c r="AD52" s="811"/>
      <c r="AE52" s="811"/>
      <c r="AF52" s="811"/>
      <c r="AG52" s="811"/>
      <c r="AH52" s="811"/>
      <c r="AI52" s="811"/>
      <c r="AJ52" s="811"/>
      <c r="AK52" s="811"/>
      <c r="AL52" s="157" t="s">
        <v>76</v>
      </c>
      <c r="AM52" s="158"/>
    </row>
    <row r="53" spans="1:41" ht="15.75" customHeight="1">
      <c r="A53" s="796" t="s">
        <v>344</v>
      </c>
      <c r="B53" s="796"/>
      <c r="C53" s="796"/>
      <c r="D53" s="796"/>
      <c r="E53" s="796"/>
      <c r="F53" s="796"/>
      <c r="G53" s="796"/>
      <c r="H53" s="796"/>
      <c r="I53" s="796"/>
      <c r="J53" s="796"/>
      <c r="K53" s="796"/>
      <c r="L53" s="796"/>
      <c r="M53" s="796"/>
      <c r="N53" s="796"/>
      <c r="O53" s="796"/>
      <c r="P53" s="796"/>
      <c r="Q53" s="796"/>
      <c r="R53" s="796"/>
      <c r="S53" s="796"/>
      <c r="T53" s="796"/>
      <c r="U53" s="796"/>
      <c r="V53" s="796"/>
      <c r="W53" s="796"/>
      <c r="X53" s="796"/>
      <c r="Y53" s="796"/>
      <c r="Z53" s="796"/>
      <c r="AA53" s="796"/>
      <c r="AB53" s="796"/>
      <c r="AC53" s="796"/>
      <c r="AD53" s="796"/>
      <c r="AE53" s="796"/>
      <c r="AF53" s="796"/>
      <c r="AG53" s="796"/>
      <c r="AH53" s="796"/>
      <c r="AI53" s="796"/>
      <c r="AJ53" s="796"/>
      <c r="AK53" s="796"/>
      <c r="AL53" s="796"/>
      <c r="AM53" s="796"/>
    </row>
    <row r="54" spans="1:41" ht="28.5" customHeight="1">
      <c r="A54" s="807" t="s">
        <v>346</v>
      </c>
      <c r="B54" s="807"/>
      <c r="C54" s="806" t="s">
        <v>375</v>
      </c>
      <c r="D54" s="806"/>
      <c r="E54" s="806"/>
      <c r="F54" s="806"/>
      <c r="G54" s="806"/>
      <c r="H54" s="806"/>
      <c r="I54" s="806"/>
      <c r="J54" s="806"/>
      <c r="K54" s="806"/>
      <c r="L54" s="806"/>
      <c r="M54" s="806"/>
      <c r="N54" s="806"/>
      <c r="O54" s="806"/>
      <c r="P54" s="806"/>
      <c r="Q54" s="806"/>
      <c r="R54" s="806"/>
      <c r="S54" s="806"/>
      <c r="T54" s="806"/>
      <c r="U54" s="806"/>
      <c r="V54" s="806"/>
      <c r="W54" s="806"/>
      <c r="X54" s="806"/>
      <c r="Y54" s="806"/>
      <c r="Z54" s="806"/>
      <c r="AA54" s="806"/>
      <c r="AB54" s="806"/>
      <c r="AC54" s="806"/>
      <c r="AD54" s="806"/>
      <c r="AE54" s="806"/>
      <c r="AF54" s="806"/>
      <c r="AG54" s="806"/>
      <c r="AH54" s="806"/>
      <c r="AI54" s="806"/>
      <c r="AJ54" s="806"/>
      <c r="AK54" s="806"/>
      <c r="AL54" s="806"/>
      <c r="AM54" s="806"/>
    </row>
    <row r="55" spans="1:41" s="159" customFormat="1" ht="15.75" customHeight="1">
      <c r="A55" s="809" t="s">
        <v>347</v>
      </c>
      <c r="B55" s="809"/>
      <c r="C55" s="808" t="s">
        <v>348</v>
      </c>
      <c r="D55" s="808"/>
      <c r="E55" s="808"/>
      <c r="F55" s="808"/>
      <c r="G55" s="808"/>
      <c r="H55" s="808"/>
      <c r="I55" s="808"/>
      <c r="J55" s="808"/>
      <c r="K55" s="808"/>
      <c r="L55" s="808"/>
      <c r="M55" s="808"/>
      <c r="N55" s="808"/>
      <c r="O55" s="808"/>
      <c r="P55" s="808"/>
      <c r="Q55" s="808"/>
      <c r="R55" s="808"/>
      <c r="S55" s="808"/>
      <c r="T55" s="808"/>
      <c r="U55" s="808"/>
      <c r="V55" s="808"/>
      <c r="W55" s="808"/>
      <c r="X55" s="808"/>
      <c r="Y55" s="808"/>
      <c r="Z55" s="808"/>
      <c r="AA55" s="808"/>
      <c r="AB55" s="808"/>
      <c r="AC55" s="808"/>
      <c r="AD55" s="808"/>
      <c r="AE55" s="808"/>
      <c r="AF55" s="808"/>
      <c r="AG55" s="808"/>
      <c r="AH55" s="808"/>
      <c r="AI55" s="808"/>
      <c r="AJ55" s="808"/>
      <c r="AK55" s="808"/>
      <c r="AL55" s="808"/>
      <c r="AM55" s="808"/>
    </row>
    <row r="56" spans="1:41" s="159" customFormat="1" ht="15.75" customHeight="1">
      <c r="A56" s="797" t="s">
        <v>345</v>
      </c>
      <c r="B56" s="797"/>
      <c r="C56" s="797"/>
      <c r="D56" s="797"/>
      <c r="E56" s="797"/>
      <c r="F56" s="797"/>
      <c r="G56" s="797"/>
      <c r="H56" s="797"/>
      <c r="I56" s="797"/>
      <c r="J56" s="797"/>
      <c r="K56" s="797"/>
      <c r="L56" s="797"/>
      <c r="M56" s="797"/>
      <c r="N56" s="797"/>
      <c r="O56" s="797"/>
      <c r="P56" s="797"/>
      <c r="Q56" s="797"/>
      <c r="R56" s="797"/>
      <c r="S56" s="797"/>
      <c r="T56" s="797"/>
      <c r="U56" s="797"/>
      <c r="V56" s="797"/>
      <c r="W56" s="797"/>
      <c r="X56" s="797"/>
      <c r="Y56" s="797"/>
      <c r="Z56" s="797"/>
      <c r="AA56" s="797"/>
      <c r="AB56" s="797"/>
      <c r="AC56" s="797"/>
      <c r="AD56" s="797"/>
      <c r="AE56" s="797"/>
      <c r="AF56" s="797"/>
      <c r="AG56" s="797"/>
      <c r="AH56" s="797"/>
      <c r="AI56" s="797"/>
      <c r="AJ56" s="797"/>
      <c r="AK56" s="797"/>
      <c r="AL56" s="797"/>
      <c r="AM56" s="797"/>
    </row>
    <row r="57" spans="1:41" ht="26.25" customHeight="1">
      <c r="A57" s="807" t="s">
        <v>349</v>
      </c>
      <c r="B57" s="807"/>
      <c r="C57" s="806" t="s">
        <v>350</v>
      </c>
      <c r="D57" s="806"/>
      <c r="E57" s="806"/>
      <c r="F57" s="806"/>
      <c r="G57" s="806"/>
      <c r="H57" s="806"/>
      <c r="I57" s="806"/>
      <c r="J57" s="806"/>
      <c r="K57" s="806"/>
      <c r="L57" s="806"/>
      <c r="M57" s="806"/>
      <c r="N57" s="806"/>
      <c r="O57" s="806"/>
      <c r="P57" s="806"/>
      <c r="Q57" s="806"/>
      <c r="R57" s="806"/>
      <c r="S57" s="806"/>
      <c r="T57" s="806"/>
      <c r="U57" s="806"/>
      <c r="V57" s="806"/>
      <c r="W57" s="806"/>
      <c r="X57" s="806"/>
      <c r="Y57" s="806"/>
      <c r="Z57" s="806"/>
      <c r="AA57" s="806"/>
      <c r="AB57" s="806"/>
      <c r="AC57" s="806"/>
      <c r="AD57" s="806"/>
      <c r="AE57" s="806"/>
      <c r="AF57" s="806"/>
      <c r="AG57" s="806"/>
      <c r="AH57" s="806"/>
      <c r="AI57" s="806"/>
      <c r="AJ57" s="806"/>
      <c r="AK57" s="806"/>
      <c r="AL57" s="806"/>
      <c r="AM57" s="806"/>
      <c r="AN57" s="309"/>
    </row>
    <row r="58" spans="1:41">
      <c r="A58" s="311"/>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1"/>
      <c r="AL58" s="311"/>
      <c r="AM58" s="311"/>
    </row>
    <row r="62" spans="1:41" hidden="1">
      <c r="AO62" s="322">
        <f ca="1">T52*100</f>
        <v>34000</v>
      </c>
    </row>
  </sheetData>
  <mergeCells count="258">
    <mergeCell ref="A55:B55"/>
    <mergeCell ref="C55:AM55"/>
    <mergeCell ref="A56:AM56"/>
    <mergeCell ref="A57:B57"/>
    <mergeCell ref="C57:AM57"/>
    <mergeCell ref="AH51:AK51"/>
    <mergeCell ref="A52:S52"/>
    <mergeCell ref="T52:AK52"/>
    <mergeCell ref="A53:AM53"/>
    <mergeCell ref="A54:B54"/>
    <mergeCell ref="C54:AM54"/>
    <mergeCell ref="A51:S51"/>
    <mergeCell ref="T51:U51"/>
    <mergeCell ref="V51:W51"/>
    <mergeCell ref="X51:AA51"/>
    <mergeCell ref="AD51:AE51"/>
    <mergeCell ref="AF51:AG51"/>
    <mergeCell ref="AD50:AE50"/>
    <mergeCell ref="AF50:AG50"/>
    <mergeCell ref="AH50:AK50"/>
    <mergeCell ref="T49:U49"/>
    <mergeCell ref="V49:W49"/>
    <mergeCell ref="X49:AA49"/>
    <mergeCell ref="AD49:AE49"/>
    <mergeCell ref="AF49:AG49"/>
    <mergeCell ref="AH49:AK49"/>
    <mergeCell ref="AH46:AK46"/>
    <mergeCell ref="T45:U45"/>
    <mergeCell ref="V45:W45"/>
    <mergeCell ref="X45:AA45"/>
    <mergeCell ref="AD45:AE45"/>
    <mergeCell ref="AF45:AG45"/>
    <mergeCell ref="AH45:AK45"/>
    <mergeCell ref="T48:U48"/>
    <mergeCell ref="V48:W48"/>
    <mergeCell ref="X48:AA48"/>
    <mergeCell ref="AD48:AE48"/>
    <mergeCell ref="AF48:AG48"/>
    <mergeCell ref="AH48:AK48"/>
    <mergeCell ref="T47:U47"/>
    <mergeCell ref="V47:W47"/>
    <mergeCell ref="X47:AA47"/>
    <mergeCell ref="AD47:AE47"/>
    <mergeCell ref="AF47:AG47"/>
    <mergeCell ref="AH47:AK47"/>
    <mergeCell ref="AH42:AK42"/>
    <mergeCell ref="T41:U41"/>
    <mergeCell ref="V41:W41"/>
    <mergeCell ref="X41:AA41"/>
    <mergeCell ref="AD41:AE41"/>
    <mergeCell ref="AF41:AG41"/>
    <mergeCell ref="AH41:AK41"/>
    <mergeCell ref="T44:U44"/>
    <mergeCell ref="V44:W44"/>
    <mergeCell ref="X44:AA44"/>
    <mergeCell ref="AD44:AE44"/>
    <mergeCell ref="AF44:AG44"/>
    <mergeCell ref="AH44:AK44"/>
    <mergeCell ref="T43:U43"/>
    <mergeCell ref="V43:W43"/>
    <mergeCell ref="X43:AA43"/>
    <mergeCell ref="AD43:AE43"/>
    <mergeCell ref="AF43:AG43"/>
    <mergeCell ref="AH43:AK43"/>
    <mergeCell ref="AH39:AK39"/>
    <mergeCell ref="T40:U40"/>
    <mergeCell ref="V40:W40"/>
    <mergeCell ref="X40:AA40"/>
    <mergeCell ref="AD40:AE40"/>
    <mergeCell ref="AF40:AG40"/>
    <mergeCell ref="AH40:AK40"/>
    <mergeCell ref="AH37:AK37"/>
    <mergeCell ref="T38:U38"/>
    <mergeCell ref="V38:W38"/>
    <mergeCell ref="X38:AA38"/>
    <mergeCell ref="AD38:AE38"/>
    <mergeCell ref="AF38:AG38"/>
    <mergeCell ref="AH38:AK38"/>
    <mergeCell ref="A37:A50"/>
    <mergeCell ref="T37:U37"/>
    <mergeCell ref="V37:W37"/>
    <mergeCell ref="X37:AA37"/>
    <mergeCell ref="AD37:AE37"/>
    <mergeCell ref="AF37:AG37"/>
    <mergeCell ref="T39:U39"/>
    <mergeCell ref="V39:W39"/>
    <mergeCell ref="X39:AA39"/>
    <mergeCell ref="AD39:AE39"/>
    <mergeCell ref="AF39:AG39"/>
    <mergeCell ref="T42:U42"/>
    <mergeCell ref="V42:W42"/>
    <mergeCell ref="X42:AA42"/>
    <mergeCell ref="AD42:AE42"/>
    <mergeCell ref="AF42:AG42"/>
    <mergeCell ref="T46:U46"/>
    <mergeCell ref="V46:W46"/>
    <mergeCell ref="X46:AA46"/>
    <mergeCell ref="AD46:AE46"/>
    <mergeCell ref="AF46:AG46"/>
    <mergeCell ref="T50:U50"/>
    <mergeCell ref="V50:W50"/>
    <mergeCell ref="X50:AA50"/>
    <mergeCell ref="AH35:AK35"/>
    <mergeCell ref="T36:U36"/>
    <mergeCell ref="V36:W36"/>
    <mergeCell ref="X36:AA36"/>
    <mergeCell ref="AD36:AE36"/>
    <mergeCell ref="AF36:AG36"/>
    <mergeCell ref="AH36:AK36"/>
    <mergeCell ref="A35:A36"/>
    <mergeCell ref="T35:U35"/>
    <mergeCell ref="V35:W35"/>
    <mergeCell ref="X35:AA35"/>
    <mergeCell ref="AD35:AE35"/>
    <mergeCell ref="AF35:AG35"/>
    <mergeCell ref="T34:U34"/>
    <mergeCell ref="V34:W34"/>
    <mergeCell ref="X34:AA34"/>
    <mergeCell ref="AD34:AE34"/>
    <mergeCell ref="AF34:AG34"/>
    <mergeCell ref="AH34:AK34"/>
    <mergeCell ref="T33:U33"/>
    <mergeCell ref="V33:W33"/>
    <mergeCell ref="X33:AA33"/>
    <mergeCell ref="AD33:AE33"/>
    <mergeCell ref="AF33:AG33"/>
    <mergeCell ref="AH33:AK33"/>
    <mergeCell ref="AH28:AK28"/>
    <mergeCell ref="T29:U29"/>
    <mergeCell ref="V29:W29"/>
    <mergeCell ref="X29:AA29"/>
    <mergeCell ref="AD29:AE29"/>
    <mergeCell ref="AF29:AG29"/>
    <mergeCell ref="AH29:AK29"/>
    <mergeCell ref="T32:U32"/>
    <mergeCell ref="V32:W32"/>
    <mergeCell ref="X32:AA32"/>
    <mergeCell ref="AD32:AE32"/>
    <mergeCell ref="AF32:AG32"/>
    <mergeCell ref="AH32:AK32"/>
    <mergeCell ref="T31:U31"/>
    <mergeCell ref="V31:W31"/>
    <mergeCell ref="X31:AA31"/>
    <mergeCell ref="AD31:AE31"/>
    <mergeCell ref="AF31:AG31"/>
    <mergeCell ref="AH31:AK31"/>
    <mergeCell ref="AH26:AK26"/>
    <mergeCell ref="T27:U27"/>
    <mergeCell ref="V27:W27"/>
    <mergeCell ref="X27:AA27"/>
    <mergeCell ref="AD27:AE27"/>
    <mergeCell ref="AF27:AG27"/>
    <mergeCell ref="AH27:AK27"/>
    <mergeCell ref="A26:A34"/>
    <mergeCell ref="T26:U26"/>
    <mergeCell ref="V26:W26"/>
    <mergeCell ref="X26:AA26"/>
    <mergeCell ref="AD26:AE26"/>
    <mergeCell ref="AF26:AG26"/>
    <mergeCell ref="T28:U28"/>
    <mergeCell ref="V28:W28"/>
    <mergeCell ref="X28:AA28"/>
    <mergeCell ref="AD28:AE28"/>
    <mergeCell ref="T30:U30"/>
    <mergeCell ref="V30:W30"/>
    <mergeCell ref="X30:AA30"/>
    <mergeCell ref="AD30:AE30"/>
    <mergeCell ref="AF30:AG30"/>
    <mergeCell ref="AH30:AK30"/>
    <mergeCell ref="AF28:AG28"/>
    <mergeCell ref="AH24:AK24"/>
    <mergeCell ref="T25:U25"/>
    <mergeCell ref="V25:W25"/>
    <mergeCell ref="X25:AA25"/>
    <mergeCell ref="AD25:AE25"/>
    <mergeCell ref="AF25:AG25"/>
    <mergeCell ref="AH25:AK25"/>
    <mergeCell ref="A24:A25"/>
    <mergeCell ref="T24:U24"/>
    <mergeCell ref="V24:W24"/>
    <mergeCell ref="X24:AA24"/>
    <mergeCell ref="AD24:AE24"/>
    <mergeCell ref="AF24:AG24"/>
    <mergeCell ref="AH21:AK21"/>
    <mergeCell ref="T20:U20"/>
    <mergeCell ref="V20:W20"/>
    <mergeCell ref="X20:AA20"/>
    <mergeCell ref="AD20:AE20"/>
    <mergeCell ref="AF20:AG20"/>
    <mergeCell ref="AH20:AK20"/>
    <mergeCell ref="T23:U23"/>
    <mergeCell ref="V23:W23"/>
    <mergeCell ref="X23:AA23"/>
    <mergeCell ref="AD23:AE23"/>
    <mergeCell ref="AF23:AG23"/>
    <mergeCell ref="AH23:AK23"/>
    <mergeCell ref="T22:U22"/>
    <mergeCell ref="V22:W22"/>
    <mergeCell ref="X22:AA22"/>
    <mergeCell ref="AD22:AE22"/>
    <mergeCell ref="AF22:AG22"/>
    <mergeCell ref="AH22:AK22"/>
    <mergeCell ref="AH18:AK18"/>
    <mergeCell ref="T19:U19"/>
    <mergeCell ref="V19:W19"/>
    <mergeCell ref="X19:AA19"/>
    <mergeCell ref="AD19:AE19"/>
    <mergeCell ref="AF19:AG19"/>
    <mergeCell ref="AH19:AK19"/>
    <mergeCell ref="AH16:AK16"/>
    <mergeCell ref="T17:U17"/>
    <mergeCell ref="V17:W17"/>
    <mergeCell ref="X17:AA17"/>
    <mergeCell ref="AD17:AE17"/>
    <mergeCell ref="AF17:AG17"/>
    <mergeCell ref="AH17:AK17"/>
    <mergeCell ref="A16:A23"/>
    <mergeCell ref="T16:U16"/>
    <mergeCell ref="V16:W16"/>
    <mergeCell ref="X16:AA16"/>
    <mergeCell ref="AD16:AE16"/>
    <mergeCell ref="AF16:AG16"/>
    <mergeCell ref="T18:U18"/>
    <mergeCell ref="V18:W18"/>
    <mergeCell ref="X18:AA18"/>
    <mergeCell ref="AD18:AE18"/>
    <mergeCell ref="AF18:AG18"/>
    <mergeCell ref="T21:U21"/>
    <mergeCell ref="V21:W21"/>
    <mergeCell ref="X21:AA21"/>
    <mergeCell ref="AD21:AE21"/>
    <mergeCell ref="AF21:AG21"/>
    <mergeCell ref="A12:AM12"/>
    <mergeCell ref="A13:S15"/>
    <mergeCell ref="T13:U14"/>
    <mergeCell ref="V13:AC14"/>
    <mergeCell ref="AD13:AE14"/>
    <mergeCell ref="AF13:AM14"/>
    <mergeCell ref="T15:W15"/>
    <mergeCell ref="X15:AC15"/>
    <mergeCell ref="AD15:AG15"/>
    <mergeCell ref="AH15:AM15"/>
    <mergeCell ref="B11:K11"/>
    <mergeCell ref="L11:R11"/>
    <mergeCell ref="S11:Y11"/>
    <mergeCell ref="Z11:AF11"/>
    <mergeCell ref="AG11:AM11"/>
    <mergeCell ref="A3:AM3"/>
    <mergeCell ref="A4:AM4"/>
    <mergeCell ref="A6:A11"/>
    <mergeCell ref="B6:K6"/>
    <mergeCell ref="L6:AM6"/>
    <mergeCell ref="B7:K7"/>
    <mergeCell ref="L7:AM7"/>
    <mergeCell ref="B8:K10"/>
    <mergeCell ref="Q8:R8"/>
    <mergeCell ref="T8:V8"/>
    <mergeCell ref="L9:AM10"/>
  </mergeCells>
  <phoneticPr fontId="8"/>
  <printOptions horizontalCentered="1"/>
  <pageMargins left="0.59055118110236227" right="0.59055118110236227" top="0.55118110236220474" bottom="0.55118110236220474" header="0.31496062992125984" footer="0.31496062992125984"/>
  <pageSetup paperSize="9"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pageSetUpPr fitToPage="1"/>
  </sheetPr>
  <dimension ref="A1:N38"/>
  <sheetViews>
    <sheetView view="pageBreakPreview" zoomScaleNormal="140" zoomScaleSheetLayoutView="100" workbookViewId="0">
      <selection activeCell="H5" sqref="H5"/>
    </sheetView>
  </sheetViews>
  <sheetFormatPr defaultColWidth="2.25" defaultRowHeight="13.5"/>
  <cols>
    <col min="1" max="1" width="1.25" style="175" customWidth="1"/>
    <col min="2" max="2" width="3.125" style="175" customWidth="1"/>
    <col min="3" max="3" width="12.875" style="175" customWidth="1"/>
    <col min="4" max="4" width="16.875" style="175" customWidth="1"/>
    <col min="5" max="5" width="18.875" style="175" customWidth="1"/>
    <col min="6" max="12" width="11.25" style="175" customWidth="1"/>
    <col min="13" max="13" width="12.625" style="175" customWidth="1"/>
    <col min="14" max="14" width="18.75" style="175" customWidth="1"/>
    <col min="15" max="16384" width="2.25" style="175"/>
  </cols>
  <sheetData>
    <row r="1" spans="1:14" ht="18" customHeight="1">
      <c r="A1" s="914" t="s">
        <v>365</v>
      </c>
      <c r="B1" s="914"/>
      <c r="C1" s="914"/>
      <c r="D1" s="914"/>
      <c r="E1" s="914"/>
      <c r="F1" s="914"/>
      <c r="G1" s="914"/>
      <c r="H1" s="914"/>
      <c r="I1" s="914"/>
      <c r="J1" s="914"/>
      <c r="K1" s="914"/>
      <c r="L1" s="914"/>
      <c r="M1" s="914"/>
      <c r="N1" s="914"/>
    </row>
    <row r="2" spans="1:14" ht="18" customHeight="1" thickBot="1">
      <c r="B2" s="176"/>
      <c r="N2" s="177" t="s">
        <v>148</v>
      </c>
    </row>
    <row r="3" spans="1:14" ht="18" customHeight="1" thickBot="1">
      <c r="B3" s="919" t="s">
        <v>78</v>
      </c>
      <c r="C3" s="920" t="s">
        <v>75</v>
      </c>
      <c r="D3" s="921" t="s">
        <v>150</v>
      </c>
      <c r="E3" s="922" t="s">
        <v>77</v>
      </c>
      <c r="F3" s="923" t="s">
        <v>183</v>
      </c>
      <c r="G3" s="923"/>
      <c r="H3" s="924"/>
      <c r="I3" s="924"/>
      <c r="J3" s="923" t="s">
        <v>184</v>
      </c>
      <c r="K3" s="923"/>
      <c r="L3" s="924"/>
      <c r="M3" s="915" t="s">
        <v>165</v>
      </c>
      <c r="N3" s="916" t="s">
        <v>86</v>
      </c>
    </row>
    <row r="4" spans="1:14" ht="27.75" customHeight="1">
      <c r="B4" s="919"/>
      <c r="C4" s="920"/>
      <c r="D4" s="921"/>
      <c r="E4" s="922"/>
      <c r="F4" s="325" t="s">
        <v>72</v>
      </c>
      <c r="G4" s="341" t="s">
        <v>159</v>
      </c>
      <c r="H4" s="341" t="s">
        <v>160</v>
      </c>
      <c r="I4" s="349" t="s">
        <v>161</v>
      </c>
      <c r="J4" s="179" t="s">
        <v>162</v>
      </c>
      <c r="K4" s="325" t="s">
        <v>163</v>
      </c>
      <c r="L4" s="324" t="s">
        <v>164</v>
      </c>
      <c r="M4" s="916"/>
      <c r="N4" s="916"/>
    </row>
    <row r="5" spans="1:14" ht="22.5" customHeight="1">
      <c r="B5" s="160">
        <v>1</v>
      </c>
      <c r="C5" s="161" t="str">
        <f t="shared" ref="C5:C18" ca="1" si="0">IFERROR(INDIRECT("R⑤個票"&amp;$B5&amp;"！$AG$4"),"")</f>
        <v>460000002</v>
      </c>
      <c r="D5" s="161" t="str">
        <f t="shared" ref="D5:D19" ca="1" si="1">IFERROR(INDIRECT("R⑤個票"&amp;$B5&amp;"！$L$4"),"")</f>
        <v>グループホーム　○○</v>
      </c>
      <c r="E5" s="161" t="str">
        <f t="shared" ref="E5:E19" ca="1" si="2">IFERROR(INDIRECT("R⑤個票"&amp;$B5&amp;"！$L$5"),"")</f>
        <v>認知症対応型共同生活介護事業所</v>
      </c>
      <c r="F5" s="162">
        <f t="shared" ref="F5:F17" ca="1" si="3">IF(G5&lt;&gt;0,IFERROR(INDIRECT("R⑤個票"&amp;$B5&amp;"！$O$16"),""),0)</f>
        <v>0</v>
      </c>
      <c r="G5" s="162">
        <f t="shared" ref="G5:G19" ca="1" si="4">IFERROR(INDIRECT("R⑤個票"&amp;$B5&amp;"！$Y$16"),"")</f>
        <v>0</v>
      </c>
      <c r="H5" s="162">
        <f t="shared" ref="H5:H19" ca="1" si="5">IFERROR(INDIRECT("R⑤個票"&amp;$B5&amp;"！$AI$16"),"")</f>
        <v>340</v>
      </c>
      <c r="I5" s="737">
        <f ca="1">SUM(MIN(F5:G5),H5)</f>
        <v>340</v>
      </c>
      <c r="J5" s="163">
        <f t="shared" ref="J5:J19" ca="1" si="6">IF(K5&lt;&gt;0,IFERROR(INDIRECT("R⑤個票"&amp;$B5&amp;"！$AA$57"),""),0)</f>
        <v>0</v>
      </c>
      <c r="K5" s="162">
        <f t="shared" ref="K5:K19" ca="1" si="7">IFERROR(INDIRECT("R⑤個票"&amp;$B5&amp;"！$AI$57"),"")</f>
        <v>0</v>
      </c>
      <c r="L5" s="739">
        <f ca="1">MIN(J5:K5)</f>
        <v>0</v>
      </c>
      <c r="M5" s="164">
        <f ca="1">SUM(I5,L5)</f>
        <v>340</v>
      </c>
      <c r="N5" s="655"/>
    </row>
    <row r="6" spans="1:14" ht="22.5" customHeight="1">
      <c r="B6" s="160">
        <v>2</v>
      </c>
      <c r="C6" s="161">
        <f t="shared" ca="1" si="0"/>
        <v>0</v>
      </c>
      <c r="D6" s="161">
        <f t="shared" ca="1" si="1"/>
        <v>0</v>
      </c>
      <c r="E6" s="160">
        <f t="shared" ca="1" si="2"/>
        <v>0</v>
      </c>
      <c r="F6" s="162">
        <f t="shared" ca="1" si="3"/>
        <v>0</v>
      </c>
      <c r="G6" s="162">
        <f t="shared" ca="1" si="4"/>
        <v>0</v>
      </c>
      <c r="H6" s="162">
        <f t="shared" ca="1" si="5"/>
        <v>0</v>
      </c>
      <c r="I6" s="737">
        <f ca="1">SUM(MIN(F6:G6),H6)</f>
        <v>0</v>
      </c>
      <c r="J6" s="163">
        <f t="shared" ca="1" si="6"/>
        <v>0</v>
      </c>
      <c r="K6" s="162">
        <f t="shared" ca="1" si="7"/>
        <v>0</v>
      </c>
      <c r="L6" s="739">
        <f t="shared" ref="L6:L19" ca="1" si="8">MIN(J6:K6)</f>
        <v>0</v>
      </c>
      <c r="M6" s="164">
        <f t="shared" ref="M6:M18" ca="1" si="9">SUM(I6,L6)</f>
        <v>0</v>
      </c>
      <c r="N6" s="655"/>
    </row>
    <row r="7" spans="1:14" ht="22.5" customHeight="1">
      <c r="B7" s="160">
        <v>3</v>
      </c>
      <c r="C7" s="161">
        <f t="shared" ca="1" si="0"/>
        <v>0</v>
      </c>
      <c r="D7" s="161">
        <f t="shared" ca="1" si="1"/>
        <v>0</v>
      </c>
      <c r="E7" s="160">
        <f t="shared" ca="1" si="2"/>
        <v>0</v>
      </c>
      <c r="F7" s="162">
        <f t="shared" ca="1" si="3"/>
        <v>0</v>
      </c>
      <c r="G7" s="162">
        <f t="shared" ca="1" si="4"/>
        <v>0</v>
      </c>
      <c r="H7" s="162">
        <f t="shared" ca="1" si="5"/>
        <v>0</v>
      </c>
      <c r="I7" s="737">
        <f ca="1">SUM(MIN(F7:G7),H7)</f>
        <v>0</v>
      </c>
      <c r="J7" s="163">
        <f t="shared" ca="1" si="6"/>
        <v>0</v>
      </c>
      <c r="K7" s="162">
        <f t="shared" ca="1" si="7"/>
        <v>0</v>
      </c>
      <c r="L7" s="739">
        <f t="shared" ca="1" si="8"/>
        <v>0</v>
      </c>
      <c r="M7" s="164">
        <f t="shared" ca="1" si="9"/>
        <v>0</v>
      </c>
      <c r="N7" s="655"/>
    </row>
    <row r="8" spans="1:14" ht="22.5" customHeight="1">
      <c r="B8" s="160">
        <v>4</v>
      </c>
      <c r="C8" s="161">
        <f t="shared" ca="1" si="0"/>
        <v>0</v>
      </c>
      <c r="D8" s="161">
        <f t="shared" ca="1" si="1"/>
        <v>0</v>
      </c>
      <c r="E8" s="160">
        <f t="shared" ca="1" si="2"/>
        <v>0</v>
      </c>
      <c r="F8" s="162">
        <f t="shared" ca="1" si="3"/>
        <v>0</v>
      </c>
      <c r="G8" s="162">
        <f t="shared" ca="1" si="4"/>
        <v>0</v>
      </c>
      <c r="H8" s="162">
        <f t="shared" ca="1" si="5"/>
        <v>0</v>
      </c>
      <c r="I8" s="737">
        <f ca="1">SUM(MIN(F8:G8),H8)</f>
        <v>0</v>
      </c>
      <c r="J8" s="163">
        <f t="shared" ca="1" si="6"/>
        <v>0</v>
      </c>
      <c r="K8" s="162">
        <f t="shared" ca="1" si="7"/>
        <v>0</v>
      </c>
      <c r="L8" s="739">
        <f t="shared" ca="1" si="8"/>
        <v>0</v>
      </c>
      <c r="M8" s="164">
        <f t="shared" ca="1" si="9"/>
        <v>0</v>
      </c>
      <c r="N8" s="655"/>
    </row>
    <row r="9" spans="1:14" ht="22.5" customHeight="1">
      <c r="B9" s="160">
        <v>5</v>
      </c>
      <c r="C9" s="161">
        <f t="shared" ca="1" si="0"/>
        <v>0</v>
      </c>
      <c r="D9" s="161">
        <f t="shared" ca="1" si="1"/>
        <v>0</v>
      </c>
      <c r="E9" s="160">
        <f t="shared" ca="1" si="2"/>
        <v>0</v>
      </c>
      <c r="F9" s="162">
        <f t="shared" ca="1" si="3"/>
        <v>0</v>
      </c>
      <c r="G9" s="162">
        <f t="shared" ca="1" si="4"/>
        <v>0</v>
      </c>
      <c r="H9" s="162">
        <f t="shared" ca="1" si="5"/>
        <v>0</v>
      </c>
      <c r="I9" s="737">
        <f t="shared" ref="I9:I19" ca="1" si="10">SUM(MIN(F9:G9),H9)</f>
        <v>0</v>
      </c>
      <c r="J9" s="163">
        <f t="shared" ca="1" si="6"/>
        <v>0</v>
      </c>
      <c r="K9" s="162">
        <f t="shared" ca="1" si="7"/>
        <v>0</v>
      </c>
      <c r="L9" s="739">
        <f t="shared" ca="1" si="8"/>
        <v>0</v>
      </c>
      <c r="M9" s="164">
        <f t="shared" ca="1" si="9"/>
        <v>0</v>
      </c>
      <c r="N9" s="655"/>
    </row>
    <row r="10" spans="1:14" ht="22.5" customHeight="1">
      <c r="B10" s="160">
        <v>6</v>
      </c>
      <c r="C10" s="161" t="str">
        <f t="shared" ca="1" si="0"/>
        <v/>
      </c>
      <c r="D10" s="161" t="str">
        <f t="shared" ca="1" si="1"/>
        <v/>
      </c>
      <c r="E10" s="160" t="str">
        <f t="shared" ca="1" si="2"/>
        <v/>
      </c>
      <c r="F10" s="162" t="str">
        <f t="shared" ca="1" si="3"/>
        <v/>
      </c>
      <c r="G10" s="162" t="str">
        <f t="shared" ca="1" si="4"/>
        <v/>
      </c>
      <c r="H10" s="162" t="str">
        <f t="shared" ca="1" si="5"/>
        <v/>
      </c>
      <c r="I10" s="737">
        <f t="shared" ca="1" si="10"/>
        <v>0</v>
      </c>
      <c r="J10" s="163" t="str">
        <f t="shared" ca="1" si="6"/>
        <v/>
      </c>
      <c r="K10" s="162" t="str">
        <f t="shared" ca="1" si="7"/>
        <v/>
      </c>
      <c r="L10" s="739">
        <f t="shared" ca="1" si="8"/>
        <v>0</v>
      </c>
      <c r="M10" s="164">
        <f t="shared" ca="1" si="9"/>
        <v>0</v>
      </c>
      <c r="N10" s="655"/>
    </row>
    <row r="11" spans="1:14" ht="22.5" customHeight="1">
      <c r="B11" s="160">
        <v>7</v>
      </c>
      <c r="C11" s="161" t="str">
        <f t="shared" ca="1" si="0"/>
        <v/>
      </c>
      <c r="D11" s="161" t="str">
        <f t="shared" ca="1" si="1"/>
        <v/>
      </c>
      <c r="E11" s="160" t="str">
        <f t="shared" ca="1" si="2"/>
        <v/>
      </c>
      <c r="F11" s="162" t="str">
        <f t="shared" ca="1" si="3"/>
        <v/>
      </c>
      <c r="G11" s="162" t="str">
        <f t="shared" ca="1" si="4"/>
        <v/>
      </c>
      <c r="H11" s="162" t="str">
        <f t="shared" ca="1" si="5"/>
        <v/>
      </c>
      <c r="I11" s="737">
        <f t="shared" ca="1" si="10"/>
        <v>0</v>
      </c>
      <c r="J11" s="163" t="str">
        <f t="shared" ca="1" si="6"/>
        <v/>
      </c>
      <c r="K11" s="162" t="str">
        <f t="shared" ca="1" si="7"/>
        <v/>
      </c>
      <c r="L11" s="739">
        <f t="shared" ca="1" si="8"/>
        <v>0</v>
      </c>
      <c r="M11" s="164">
        <f t="shared" ca="1" si="9"/>
        <v>0</v>
      </c>
      <c r="N11" s="655"/>
    </row>
    <row r="12" spans="1:14" ht="22.5" customHeight="1">
      <c r="B12" s="160">
        <v>8</v>
      </c>
      <c r="C12" s="161" t="str">
        <f t="shared" ca="1" si="0"/>
        <v/>
      </c>
      <c r="D12" s="161" t="str">
        <f t="shared" ca="1" si="1"/>
        <v/>
      </c>
      <c r="E12" s="160" t="str">
        <f t="shared" ca="1" si="2"/>
        <v/>
      </c>
      <c r="F12" s="162" t="str">
        <f t="shared" ca="1" si="3"/>
        <v/>
      </c>
      <c r="G12" s="162" t="str">
        <f t="shared" ca="1" si="4"/>
        <v/>
      </c>
      <c r="H12" s="162" t="str">
        <f t="shared" ca="1" si="5"/>
        <v/>
      </c>
      <c r="I12" s="737">
        <f t="shared" ca="1" si="10"/>
        <v>0</v>
      </c>
      <c r="J12" s="163" t="str">
        <f t="shared" ca="1" si="6"/>
        <v/>
      </c>
      <c r="K12" s="162" t="str">
        <f t="shared" ca="1" si="7"/>
        <v/>
      </c>
      <c r="L12" s="739">
        <f t="shared" ca="1" si="8"/>
        <v>0</v>
      </c>
      <c r="M12" s="164">
        <f t="shared" ca="1" si="9"/>
        <v>0</v>
      </c>
      <c r="N12" s="655"/>
    </row>
    <row r="13" spans="1:14" ht="22.5" customHeight="1">
      <c r="B13" s="160">
        <v>9</v>
      </c>
      <c r="C13" s="161" t="str">
        <f t="shared" ca="1" si="0"/>
        <v/>
      </c>
      <c r="D13" s="161" t="str">
        <f t="shared" ca="1" si="1"/>
        <v/>
      </c>
      <c r="E13" s="160" t="str">
        <f t="shared" ca="1" si="2"/>
        <v/>
      </c>
      <c r="F13" s="162" t="str">
        <f t="shared" ca="1" si="3"/>
        <v/>
      </c>
      <c r="G13" s="162" t="str">
        <f t="shared" ca="1" si="4"/>
        <v/>
      </c>
      <c r="H13" s="162" t="str">
        <f t="shared" ca="1" si="5"/>
        <v/>
      </c>
      <c r="I13" s="737">
        <f t="shared" ca="1" si="10"/>
        <v>0</v>
      </c>
      <c r="J13" s="163" t="str">
        <f t="shared" ca="1" si="6"/>
        <v/>
      </c>
      <c r="K13" s="162" t="str">
        <f t="shared" ca="1" si="7"/>
        <v/>
      </c>
      <c r="L13" s="739">
        <f t="shared" ca="1" si="8"/>
        <v>0</v>
      </c>
      <c r="M13" s="164">
        <f t="shared" ca="1" si="9"/>
        <v>0</v>
      </c>
      <c r="N13" s="655"/>
    </row>
    <row r="14" spans="1:14" ht="22.5" customHeight="1">
      <c r="B14" s="160">
        <v>10</v>
      </c>
      <c r="C14" s="161" t="str">
        <f t="shared" ca="1" si="0"/>
        <v/>
      </c>
      <c r="D14" s="161" t="str">
        <f t="shared" ca="1" si="1"/>
        <v/>
      </c>
      <c r="E14" s="160" t="str">
        <f t="shared" ca="1" si="2"/>
        <v/>
      </c>
      <c r="F14" s="162" t="str">
        <f t="shared" ca="1" si="3"/>
        <v/>
      </c>
      <c r="G14" s="162" t="str">
        <f t="shared" ca="1" si="4"/>
        <v/>
      </c>
      <c r="H14" s="162" t="str">
        <f t="shared" ca="1" si="5"/>
        <v/>
      </c>
      <c r="I14" s="737">
        <f t="shared" ca="1" si="10"/>
        <v>0</v>
      </c>
      <c r="J14" s="163" t="str">
        <f t="shared" ca="1" si="6"/>
        <v/>
      </c>
      <c r="K14" s="162" t="str">
        <f t="shared" ca="1" si="7"/>
        <v/>
      </c>
      <c r="L14" s="739">
        <f t="shared" ca="1" si="8"/>
        <v>0</v>
      </c>
      <c r="M14" s="164">
        <f t="shared" ca="1" si="9"/>
        <v>0</v>
      </c>
      <c r="N14" s="655"/>
    </row>
    <row r="15" spans="1:14" ht="22.5" customHeight="1">
      <c r="B15" s="160">
        <v>11</v>
      </c>
      <c r="C15" s="161" t="str">
        <f t="shared" ca="1" si="0"/>
        <v/>
      </c>
      <c r="D15" s="161" t="str">
        <f t="shared" ca="1" si="1"/>
        <v/>
      </c>
      <c r="E15" s="160" t="str">
        <f t="shared" ca="1" si="2"/>
        <v/>
      </c>
      <c r="F15" s="162" t="str">
        <f t="shared" ca="1" si="3"/>
        <v/>
      </c>
      <c r="G15" s="162" t="str">
        <f t="shared" ca="1" si="4"/>
        <v/>
      </c>
      <c r="H15" s="162" t="str">
        <f t="shared" ca="1" si="5"/>
        <v/>
      </c>
      <c r="I15" s="737">
        <f t="shared" ca="1" si="10"/>
        <v>0</v>
      </c>
      <c r="J15" s="163" t="str">
        <f t="shared" ca="1" si="6"/>
        <v/>
      </c>
      <c r="K15" s="162" t="str">
        <f t="shared" ca="1" si="7"/>
        <v/>
      </c>
      <c r="L15" s="739">
        <f t="shared" ca="1" si="8"/>
        <v>0</v>
      </c>
      <c r="M15" s="164">
        <f t="shared" ca="1" si="9"/>
        <v>0</v>
      </c>
      <c r="N15" s="655"/>
    </row>
    <row r="16" spans="1:14" ht="22.5" customHeight="1">
      <c r="B16" s="160">
        <v>12</v>
      </c>
      <c r="C16" s="161" t="str">
        <f t="shared" ca="1" si="0"/>
        <v/>
      </c>
      <c r="D16" s="161" t="str">
        <f t="shared" ca="1" si="1"/>
        <v/>
      </c>
      <c r="E16" s="160" t="str">
        <f t="shared" ca="1" si="2"/>
        <v/>
      </c>
      <c r="F16" s="162" t="str">
        <f t="shared" ca="1" si="3"/>
        <v/>
      </c>
      <c r="G16" s="162" t="str">
        <f t="shared" ca="1" si="4"/>
        <v/>
      </c>
      <c r="H16" s="162" t="str">
        <f t="shared" ca="1" si="5"/>
        <v/>
      </c>
      <c r="I16" s="737">
        <f t="shared" ca="1" si="10"/>
        <v>0</v>
      </c>
      <c r="J16" s="163" t="str">
        <f t="shared" ca="1" si="6"/>
        <v/>
      </c>
      <c r="K16" s="162" t="str">
        <f t="shared" ca="1" si="7"/>
        <v/>
      </c>
      <c r="L16" s="739">
        <f t="shared" ca="1" si="8"/>
        <v>0</v>
      </c>
      <c r="M16" s="164">
        <f t="shared" ca="1" si="9"/>
        <v>0</v>
      </c>
      <c r="N16" s="655"/>
    </row>
    <row r="17" spans="1:14" ht="22.5" customHeight="1">
      <c r="B17" s="160">
        <v>13</v>
      </c>
      <c r="C17" s="161" t="str">
        <f t="shared" ca="1" si="0"/>
        <v/>
      </c>
      <c r="D17" s="161" t="str">
        <f t="shared" ca="1" si="1"/>
        <v/>
      </c>
      <c r="E17" s="160" t="str">
        <f t="shared" ca="1" si="2"/>
        <v/>
      </c>
      <c r="F17" s="162" t="str">
        <f t="shared" ca="1" si="3"/>
        <v/>
      </c>
      <c r="G17" s="162" t="str">
        <f t="shared" ca="1" si="4"/>
        <v/>
      </c>
      <c r="H17" s="162" t="str">
        <f t="shared" ca="1" si="5"/>
        <v/>
      </c>
      <c r="I17" s="737">
        <f t="shared" ca="1" si="10"/>
        <v>0</v>
      </c>
      <c r="J17" s="163" t="str">
        <f t="shared" ca="1" si="6"/>
        <v/>
      </c>
      <c r="K17" s="162" t="str">
        <f t="shared" ca="1" si="7"/>
        <v/>
      </c>
      <c r="L17" s="739">
        <f t="shared" ca="1" si="8"/>
        <v>0</v>
      </c>
      <c r="M17" s="164">
        <f t="shared" ca="1" si="9"/>
        <v>0</v>
      </c>
      <c r="N17" s="655"/>
    </row>
    <row r="18" spans="1:14" ht="22.5" customHeight="1">
      <c r="B18" s="160">
        <v>14</v>
      </c>
      <c r="C18" s="161" t="str">
        <f t="shared" ca="1" si="0"/>
        <v/>
      </c>
      <c r="D18" s="161" t="str">
        <f t="shared" ca="1" si="1"/>
        <v/>
      </c>
      <c r="E18" s="160" t="str">
        <f t="shared" ca="1" si="2"/>
        <v/>
      </c>
      <c r="F18" s="162" t="str">
        <f ca="1">IF(G16&lt;&gt;0,IFERROR(INDIRECT("R⑤個票"&amp;$B18&amp;"！$O$16"),""),0)</f>
        <v/>
      </c>
      <c r="G18" s="162" t="str">
        <f t="shared" ca="1" si="4"/>
        <v/>
      </c>
      <c r="H18" s="162" t="str">
        <f t="shared" ca="1" si="5"/>
        <v/>
      </c>
      <c r="I18" s="737">
        <f t="shared" ca="1" si="10"/>
        <v>0</v>
      </c>
      <c r="J18" s="163" t="str">
        <f t="shared" ca="1" si="6"/>
        <v/>
      </c>
      <c r="K18" s="162" t="str">
        <f t="shared" ca="1" si="7"/>
        <v/>
      </c>
      <c r="L18" s="739">
        <f t="shared" ca="1" si="8"/>
        <v>0</v>
      </c>
      <c r="M18" s="164">
        <f t="shared" ca="1" si="9"/>
        <v>0</v>
      </c>
      <c r="N18" s="655"/>
    </row>
    <row r="19" spans="1:14" ht="22.5" customHeight="1" thickBot="1">
      <c r="B19" s="165">
        <v>15</v>
      </c>
      <c r="C19" s="171" t="str">
        <f ca="1">IFERROR(INDIRECT("R⑥R⑤個票"&amp;$B19&amp;"！$AG$4"),"")</f>
        <v/>
      </c>
      <c r="D19" s="171" t="str">
        <f t="shared" ca="1" si="1"/>
        <v/>
      </c>
      <c r="E19" s="165" t="str">
        <f t="shared" ca="1" si="2"/>
        <v/>
      </c>
      <c r="F19" s="162" t="str">
        <f ca="1">IF(G19&lt;&gt;0,IFERROR(INDIRECT("R⑤個票"&amp;$B19&amp;"！$O$16"),""),0)</f>
        <v/>
      </c>
      <c r="G19" s="162" t="str">
        <f t="shared" ca="1" si="4"/>
        <v/>
      </c>
      <c r="H19" s="162" t="str">
        <f t="shared" ca="1" si="5"/>
        <v/>
      </c>
      <c r="I19" s="738">
        <f t="shared" ca="1" si="10"/>
        <v>0</v>
      </c>
      <c r="J19" s="163" t="str">
        <f t="shared" ca="1" si="6"/>
        <v/>
      </c>
      <c r="K19" s="162" t="str">
        <f t="shared" ca="1" si="7"/>
        <v/>
      </c>
      <c r="L19" s="740">
        <f t="shared" ca="1" si="8"/>
        <v>0</v>
      </c>
      <c r="M19" s="166">
        <f ca="1">SUM(I19,L19)</f>
        <v>0</v>
      </c>
      <c r="N19" s="656"/>
    </row>
    <row r="20" spans="1:14" ht="22.5" customHeight="1" thickTop="1" thickBot="1">
      <c r="B20" s="917" t="s">
        <v>84</v>
      </c>
      <c r="C20" s="918"/>
      <c r="D20" s="918"/>
      <c r="E20" s="918"/>
      <c r="F20" s="167"/>
      <c r="G20" s="167"/>
      <c r="H20" s="167"/>
      <c r="I20" s="168">
        <f ca="1">SUM(I5:I19)</f>
        <v>340</v>
      </c>
      <c r="J20" s="169"/>
      <c r="K20" s="167"/>
      <c r="L20" s="170">
        <f ca="1">SUM(L5:L19)</f>
        <v>0</v>
      </c>
      <c r="M20" s="170">
        <f ca="1">SUM(I20,L20)</f>
        <v>340</v>
      </c>
      <c r="N20" s="181"/>
    </row>
    <row r="21" spans="1:14" ht="19.5" customHeight="1"/>
    <row r="22" spans="1:14" ht="18" customHeight="1">
      <c r="A22" s="175" t="s">
        <v>79</v>
      </c>
    </row>
    <row r="23" spans="1:14" ht="16.5" customHeight="1">
      <c r="B23" s="312">
        <v>1</v>
      </c>
      <c r="C23" s="80" t="s">
        <v>355</v>
      </c>
    </row>
    <row r="24" spans="1:14" ht="16.5" customHeight="1">
      <c r="B24" s="312">
        <v>2</v>
      </c>
      <c r="C24" s="80" t="s">
        <v>356</v>
      </c>
    </row>
    <row r="25" spans="1:14" ht="16.5" customHeight="1">
      <c r="B25" s="312">
        <v>3</v>
      </c>
      <c r="C25" s="80" t="s">
        <v>452</v>
      </c>
    </row>
    <row r="26" spans="1:14" ht="16.5" customHeight="1">
      <c r="B26" s="310">
        <v>4</v>
      </c>
      <c r="C26" s="348" t="s">
        <v>358</v>
      </c>
    </row>
    <row r="27" spans="1:14" ht="16.5" customHeight="1">
      <c r="B27" s="310">
        <v>5</v>
      </c>
      <c r="C27" s="348" t="s">
        <v>357</v>
      </c>
    </row>
    <row r="28" spans="1:14" ht="22.5" customHeight="1"/>
    <row r="29" spans="1:14" ht="22.5" customHeight="1"/>
    <row r="30" spans="1:14" ht="22.5" customHeight="1"/>
    <row r="31" spans="1:14" ht="22.5" customHeight="1"/>
    <row r="32" spans="1:14" ht="22.5" customHeight="1"/>
    <row r="33" ht="22.5" customHeight="1"/>
    <row r="34" ht="22.5" customHeight="1"/>
    <row r="35" ht="22.5" customHeight="1"/>
    <row r="36" ht="22.5" customHeight="1"/>
    <row r="37" ht="22.5" customHeight="1"/>
    <row r="38" ht="22.5" customHeight="1"/>
  </sheetData>
  <sheetProtection password="DDC8" sheet="1" objects="1" scenarios="1"/>
  <mergeCells count="10">
    <mergeCell ref="B20:E20"/>
    <mergeCell ref="A1:N1"/>
    <mergeCell ref="B3:B4"/>
    <mergeCell ref="C3:C4"/>
    <mergeCell ref="D3:D4"/>
    <mergeCell ref="E3:E4"/>
    <mergeCell ref="F3:I3"/>
    <mergeCell ref="J3:L3"/>
    <mergeCell ref="M3:M4"/>
    <mergeCell ref="N3:N4"/>
  </mergeCells>
  <phoneticPr fontId="8"/>
  <dataValidations count="1">
    <dataValidation type="list" errorStyle="warning" allowBlank="1" showDropDown="1" showInputMessage="1" showErrorMessage="1" sqref="E6:E19" xr:uid="{00000000-0002-0000-1600-000000000000}">
      <formula1>#REF!</formula1>
    </dataValidation>
  </dataValidations>
  <printOptions horizontalCentered="1"/>
  <pageMargins left="0.19685039370078741" right="0.19685039370078741" top="0.59055118110236227" bottom="0.59055118110236227" header="0" footer="0"/>
  <pageSetup paperSize="9" scale="89" orientation="landscape" r:id="rId1"/>
  <ignoredErrors>
    <ignoredError sqref="F18" formula="1"/>
  </ignoredError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AT148"/>
  <sheetViews>
    <sheetView showGridLines="0" view="pageBreakPreview" zoomScale="140" zoomScaleNormal="120" zoomScaleSheetLayoutView="140" workbookViewId="0">
      <selection activeCell="K53" sqref="K53:AM53"/>
    </sheetView>
  </sheetViews>
  <sheetFormatPr defaultColWidth="2.25" defaultRowHeight="13.5"/>
  <cols>
    <col min="1" max="1" width="2.25" style="5" customWidth="1"/>
    <col min="2" max="5" width="2.375" style="5" customWidth="1"/>
    <col min="6" max="7" width="2.375" style="5" bestFit="1" customWidth="1"/>
    <col min="8" max="8" width="2.75" style="5" customWidth="1"/>
    <col min="9" max="9" width="2.875" style="5" customWidth="1"/>
    <col min="10" max="38" width="2.25" style="5"/>
    <col min="39" max="39" width="3.5" style="5" customWidth="1"/>
    <col min="40" max="40" width="2.25" style="5"/>
    <col min="41" max="47" width="2.25" style="5" customWidth="1"/>
    <col min="48" max="16384" width="2.25" style="5"/>
  </cols>
  <sheetData>
    <row r="1" spans="1:46" ht="18" customHeight="1">
      <c r="A1" s="346" t="s">
        <v>367</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row>
    <row r="2" spans="1:46" ht="19.5" customHeight="1">
      <c r="A2" s="1333" t="s">
        <v>343</v>
      </c>
      <c r="B2" s="1333"/>
      <c r="C2" s="1333"/>
      <c r="D2" s="1333"/>
      <c r="E2" s="1333"/>
      <c r="F2" s="1333"/>
      <c r="G2" s="1333"/>
      <c r="H2" s="1333"/>
      <c r="I2" s="1333"/>
      <c r="J2" s="1333"/>
      <c r="K2" s="1333"/>
      <c r="L2" s="1333"/>
      <c r="M2" s="1333"/>
      <c r="N2" s="1333"/>
      <c r="O2" s="1333"/>
      <c r="P2" s="1333"/>
      <c r="Q2" s="1333"/>
      <c r="R2" s="1333"/>
      <c r="S2" s="1333"/>
      <c r="T2" s="1333"/>
      <c r="U2" s="1333"/>
      <c r="V2" s="1333"/>
      <c r="W2" s="1333"/>
      <c r="X2" s="1333"/>
      <c r="Y2" s="1333"/>
      <c r="Z2" s="1333"/>
      <c r="AA2" s="1333"/>
      <c r="AB2" s="1333"/>
      <c r="AC2" s="1333"/>
      <c r="AD2" s="1333"/>
      <c r="AE2" s="1333"/>
      <c r="AF2" s="1333"/>
      <c r="AG2" s="1333"/>
      <c r="AH2" s="1333"/>
      <c r="AI2" s="1333"/>
      <c r="AJ2" s="1333"/>
      <c r="AK2" s="1333"/>
      <c r="AL2" s="1333"/>
      <c r="AM2" s="1333"/>
    </row>
    <row r="3" spans="1:46" s="2" customFormat="1" ht="12" customHeight="1">
      <c r="A3" s="1033" t="s">
        <v>151</v>
      </c>
      <c r="B3" s="70" t="s">
        <v>0</v>
      </c>
      <c r="C3" s="71"/>
      <c r="D3" s="71"/>
      <c r="E3" s="72"/>
      <c r="F3" s="72"/>
      <c r="G3" s="72"/>
      <c r="H3" s="72"/>
      <c r="I3" s="72"/>
      <c r="J3" s="72"/>
      <c r="K3" s="73"/>
      <c r="L3" s="1236" t="s">
        <v>592</v>
      </c>
      <c r="M3" s="1237"/>
      <c r="N3" s="1237"/>
      <c r="O3" s="1237"/>
      <c r="P3" s="1237"/>
      <c r="Q3" s="1237"/>
      <c r="R3" s="1237"/>
      <c r="S3" s="1237"/>
      <c r="T3" s="1237"/>
      <c r="U3" s="1237"/>
      <c r="V3" s="1237"/>
      <c r="W3" s="1237"/>
      <c r="X3" s="1237"/>
      <c r="Y3" s="1237"/>
      <c r="Z3" s="1237"/>
      <c r="AA3" s="1237"/>
      <c r="AB3" s="1237"/>
      <c r="AC3" s="1237"/>
      <c r="AD3" s="1237"/>
      <c r="AE3" s="1237"/>
      <c r="AF3" s="1238"/>
      <c r="AG3" s="982" t="s">
        <v>65</v>
      </c>
      <c r="AH3" s="983"/>
      <c r="AI3" s="983"/>
      <c r="AJ3" s="983"/>
      <c r="AK3" s="983"/>
      <c r="AL3" s="983"/>
      <c r="AM3" s="984"/>
    </row>
    <row r="4" spans="1:46" s="2" customFormat="1" ht="20.25" customHeight="1">
      <c r="A4" s="1034"/>
      <c r="B4" s="327" t="s">
        <v>152</v>
      </c>
      <c r="C4" s="333"/>
      <c r="D4" s="333"/>
      <c r="E4" s="328"/>
      <c r="F4" s="328"/>
      <c r="G4" s="328"/>
      <c r="H4" s="328"/>
      <c r="I4" s="328"/>
      <c r="J4" s="328"/>
      <c r="K4" s="329"/>
      <c r="L4" s="1239" t="s">
        <v>592</v>
      </c>
      <c r="M4" s="1240"/>
      <c r="N4" s="1240"/>
      <c r="O4" s="1240"/>
      <c r="P4" s="1240"/>
      <c r="Q4" s="1240"/>
      <c r="R4" s="1240"/>
      <c r="S4" s="1240"/>
      <c r="T4" s="1240"/>
      <c r="U4" s="1240"/>
      <c r="V4" s="1240"/>
      <c r="W4" s="1240"/>
      <c r="X4" s="1240"/>
      <c r="Y4" s="1240"/>
      <c r="Z4" s="1240"/>
      <c r="AA4" s="1240"/>
      <c r="AB4" s="1240"/>
      <c r="AC4" s="1240"/>
      <c r="AD4" s="1240"/>
      <c r="AE4" s="1240"/>
      <c r="AF4" s="1241"/>
      <c r="AG4" s="1042" t="s">
        <v>593</v>
      </c>
      <c r="AH4" s="1043"/>
      <c r="AI4" s="1043"/>
      <c r="AJ4" s="1043"/>
      <c r="AK4" s="1043"/>
      <c r="AL4" s="1043"/>
      <c r="AM4" s="1044"/>
      <c r="AP4" s="1021"/>
      <c r="AQ4" s="1021"/>
      <c r="AR4" s="1021"/>
      <c r="AS4" s="1021"/>
      <c r="AT4" s="1021"/>
    </row>
    <row r="5" spans="1:46" s="2" customFormat="1" ht="20.25" customHeight="1">
      <c r="A5" s="1034"/>
      <c r="B5" s="78" t="s">
        <v>77</v>
      </c>
      <c r="C5" s="79"/>
      <c r="D5" s="79"/>
      <c r="E5" s="80"/>
      <c r="F5" s="80"/>
      <c r="G5" s="80"/>
      <c r="H5" s="80"/>
      <c r="I5" s="80"/>
      <c r="J5" s="80"/>
      <c r="K5" s="81"/>
      <c r="L5" s="1045" t="s">
        <v>31</v>
      </c>
      <c r="M5" s="1046"/>
      <c r="N5" s="1046"/>
      <c r="O5" s="1046"/>
      <c r="P5" s="1046"/>
      <c r="Q5" s="1046"/>
      <c r="R5" s="1046"/>
      <c r="S5" s="1046"/>
      <c r="T5" s="1046"/>
      <c r="U5" s="1046"/>
      <c r="V5" s="1046"/>
      <c r="W5" s="1046"/>
      <c r="X5" s="1046"/>
      <c r="Y5" s="1046"/>
      <c r="Z5" s="1046"/>
      <c r="AA5" s="1046"/>
      <c r="AB5" s="1047"/>
      <c r="AC5" s="1278" t="s">
        <v>523</v>
      </c>
      <c r="AD5" s="1279"/>
      <c r="AE5" s="1279"/>
      <c r="AF5" s="1280"/>
      <c r="AG5" s="1040">
        <v>18</v>
      </c>
      <c r="AH5" s="1040"/>
      <c r="AI5" s="1040"/>
      <c r="AJ5" s="1040"/>
      <c r="AK5" s="1040"/>
      <c r="AL5" s="1281" t="s">
        <v>67</v>
      </c>
      <c r="AM5" s="1282"/>
      <c r="AP5" s="1021"/>
      <c r="AQ5" s="1021"/>
      <c r="AR5" s="1021"/>
      <c r="AS5" s="1021"/>
      <c r="AT5" s="1021"/>
    </row>
    <row r="6" spans="1:46" s="2" customFormat="1" ht="13.5" customHeight="1">
      <c r="A6" s="1034"/>
      <c r="B6" s="1022" t="s">
        <v>153</v>
      </c>
      <c r="C6" s="1023"/>
      <c r="D6" s="1023"/>
      <c r="E6" s="1023"/>
      <c r="F6" s="1023"/>
      <c r="G6" s="1023"/>
      <c r="H6" s="1023"/>
      <c r="I6" s="1023"/>
      <c r="J6" s="1023"/>
      <c r="K6" s="1024"/>
      <c r="L6" s="93" t="s">
        <v>5</v>
      </c>
      <c r="M6" s="93"/>
      <c r="N6" s="93"/>
      <c r="O6" s="93"/>
      <c r="P6" s="93"/>
      <c r="Q6" s="1028" t="s">
        <v>594</v>
      </c>
      <c r="R6" s="1028"/>
      <c r="S6" s="93" t="s">
        <v>6</v>
      </c>
      <c r="T6" s="1028" t="s">
        <v>595</v>
      </c>
      <c r="U6" s="1028"/>
      <c r="V6" s="1028"/>
      <c r="W6" s="93" t="s">
        <v>7</v>
      </c>
      <c r="X6" s="93"/>
      <c r="Y6" s="93"/>
      <c r="Z6" s="93"/>
      <c r="AA6" s="93"/>
      <c r="AB6" s="93"/>
      <c r="AC6" s="657" t="s">
        <v>68</v>
      </c>
      <c r="AD6" s="93"/>
      <c r="AE6" s="93"/>
      <c r="AF6" s="93"/>
      <c r="AG6" s="93"/>
      <c r="AH6" s="93"/>
      <c r="AI6" s="93"/>
      <c r="AJ6" s="93"/>
      <c r="AK6" s="93"/>
      <c r="AL6" s="93"/>
      <c r="AM6" s="658"/>
      <c r="AT6" s="1029"/>
    </row>
    <row r="7" spans="1:46" s="2" customFormat="1" ht="20.25" customHeight="1">
      <c r="A7" s="1034"/>
      <c r="B7" s="1025"/>
      <c r="C7" s="1026"/>
      <c r="D7" s="1026"/>
      <c r="E7" s="1026"/>
      <c r="F7" s="1026"/>
      <c r="G7" s="1026"/>
      <c r="H7" s="1026"/>
      <c r="I7" s="1026"/>
      <c r="J7" s="1026"/>
      <c r="K7" s="1027"/>
      <c r="L7" s="1030" t="s">
        <v>596</v>
      </c>
      <c r="M7" s="1031"/>
      <c r="N7" s="1031"/>
      <c r="O7" s="1031"/>
      <c r="P7" s="1031"/>
      <c r="Q7" s="1031"/>
      <c r="R7" s="1031"/>
      <c r="S7" s="1031"/>
      <c r="T7" s="1031"/>
      <c r="U7" s="1031"/>
      <c r="V7" s="1031"/>
      <c r="W7" s="1031"/>
      <c r="X7" s="1031"/>
      <c r="Y7" s="1031"/>
      <c r="Z7" s="1031"/>
      <c r="AA7" s="1031"/>
      <c r="AB7" s="1031"/>
      <c r="AC7" s="1031"/>
      <c r="AD7" s="1031"/>
      <c r="AE7" s="1031"/>
      <c r="AF7" s="1031"/>
      <c r="AG7" s="1031"/>
      <c r="AH7" s="1031"/>
      <c r="AI7" s="1031"/>
      <c r="AJ7" s="1031"/>
      <c r="AK7" s="1031"/>
      <c r="AL7" s="1031"/>
      <c r="AM7" s="1032"/>
      <c r="AT7" s="1029"/>
    </row>
    <row r="8" spans="1:46" s="2" customFormat="1" ht="20.25" customHeight="1">
      <c r="A8" s="1034"/>
      <c r="B8" s="85" t="s">
        <v>8</v>
      </c>
      <c r="C8" s="330"/>
      <c r="D8" s="330"/>
      <c r="E8" s="87"/>
      <c r="F8" s="87"/>
      <c r="G8" s="87"/>
      <c r="H8" s="87"/>
      <c r="I8" s="87"/>
      <c r="J8" s="87"/>
      <c r="K8" s="87"/>
      <c r="L8" s="1276" t="s">
        <v>9</v>
      </c>
      <c r="M8" s="1277"/>
      <c r="N8" s="1277"/>
      <c r="O8" s="1277"/>
      <c r="P8" s="1277"/>
      <c r="Q8" s="1277"/>
      <c r="R8" s="1277"/>
      <c r="S8" s="1051" t="s">
        <v>597</v>
      </c>
      <c r="T8" s="1051"/>
      <c r="U8" s="1051"/>
      <c r="V8" s="1051"/>
      <c r="W8" s="1051"/>
      <c r="X8" s="1051"/>
      <c r="Y8" s="1052"/>
      <c r="Z8" s="1276" t="s">
        <v>60</v>
      </c>
      <c r="AA8" s="1277"/>
      <c r="AB8" s="1277"/>
      <c r="AC8" s="1055" t="s">
        <v>598</v>
      </c>
      <c r="AD8" s="1055"/>
      <c r="AE8" s="1055"/>
      <c r="AF8" s="1055"/>
      <c r="AG8" s="1055"/>
      <c r="AH8" s="1055"/>
      <c r="AI8" s="1055"/>
      <c r="AJ8" s="1055"/>
      <c r="AK8" s="1055"/>
      <c r="AL8" s="1055"/>
      <c r="AM8" s="1056"/>
    </row>
    <row r="9" spans="1:46" s="2" customFormat="1" ht="20.25" customHeight="1">
      <c r="A9" s="1035"/>
      <c r="B9" s="85" t="s">
        <v>39</v>
      </c>
      <c r="C9" s="330"/>
      <c r="D9" s="330"/>
      <c r="E9" s="87"/>
      <c r="F9" s="87"/>
      <c r="G9" s="87"/>
      <c r="H9" s="87"/>
      <c r="I9" s="87"/>
      <c r="J9" s="87"/>
      <c r="K9" s="87"/>
      <c r="L9" s="1195" t="s">
        <v>599</v>
      </c>
      <c r="M9" s="1051"/>
      <c r="N9" s="1051"/>
      <c r="O9" s="1051"/>
      <c r="P9" s="1051"/>
      <c r="Q9" s="1051"/>
      <c r="R9" s="1051"/>
      <c r="S9" s="1051"/>
      <c r="T9" s="1051"/>
      <c r="U9" s="1051"/>
      <c r="V9" s="1051"/>
      <c r="W9" s="1051"/>
      <c r="X9" s="1051"/>
      <c r="Y9" s="1051"/>
      <c r="Z9" s="1051"/>
      <c r="AA9" s="1051"/>
      <c r="AB9" s="1051"/>
      <c r="AC9" s="1051"/>
      <c r="AD9" s="1051"/>
      <c r="AE9" s="1051"/>
      <c r="AF9" s="1051"/>
      <c r="AG9" s="1051"/>
      <c r="AH9" s="1051"/>
      <c r="AI9" s="1051"/>
      <c r="AJ9" s="1051"/>
      <c r="AK9" s="1051"/>
      <c r="AL9" s="1051"/>
      <c r="AM9" s="1052"/>
    </row>
    <row r="10" spans="1:46" s="2" customFormat="1" ht="18" customHeight="1">
      <c r="A10" s="937" t="s">
        <v>103</v>
      </c>
      <c r="B10" s="938"/>
      <c r="C10" s="938"/>
      <c r="D10" s="938"/>
      <c r="E10" s="938"/>
      <c r="F10" s="938"/>
      <c r="G10" s="938"/>
      <c r="H10" s="939"/>
      <c r="I10" s="172"/>
      <c r="J10" s="720" t="s">
        <v>185</v>
      </c>
      <c r="K10" s="710"/>
      <c r="L10" s="714"/>
      <c r="M10" s="714"/>
      <c r="N10" s="714"/>
      <c r="O10" s="714"/>
      <c r="P10" s="714"/>
      <c r="Q10" s="714"/>
      <c r="R10" s="714"/>
      <c r="S10" s="714"/>
      <c r="T10" s="714"/>
      <c r="U10" s="714"/>
      <c r="V10" s="714"/>
      <c r="W10" s="714"/>
      <c r="X10" s="714"/>
      <c r="Y10" s="714"/>
      <c r="Z10" s="714"/>
      <c r="AA10" s="714"/>
      <c r="AB10" s="714"/>
      <c r="AC10" s="714"/>
      <c r="AD10" s="714"/>
      <c r="AE10" s="714"/>
      <c r="AF10" s="714"/>
      <c r="AG10" s="714"/>
      <c r="AH10" s="714"/>
      <c r="AI10" s="714"/>
      <c r="AJ10" s="714"/>
      <c r="AK10" s="714"/>
      <c r="AL10" s="714"/>
      <c r="AM10" s="715"/>
    </row>
    <row r="11" spans="1:46" s="2" customFormat="1" ht="18" customHeight="1">
      <c r="A11" s="940"/>
      <c r="B11" s="941"/>
      <c r="C11" s="941"/>
      <c r="D11" s="941"/>
      <c r="E11" s="941"/>
      <c r="F11" s="941"/>
      <c r="G11" s="941"/>
      <c r="H11" s="942"/>
      <c r="I11" s="173"/>
      <c r="J11" s="190" t="s">
        <v>186</v>
      </c>
      <c r="K11" s="711"/>
      <c r="L11" s="716"/>
      <c r="M11" s="716"/>
      <c r="N11" s="716"/>
      <c r="O11" s="716"/>
      <c r="P11" s="716"/>
      <c r="Q11" s="716"/>
      <c r="R11" s="716"/>
      <c r="S11" s="716"/>
      <c r="T11" s="716"/>
      <c r="U11" s="716"/>
      <c r="V11" s="716"/>
      <c r="W11" s="716"/>
      <c r="X11" s="716"/>
      <c r="Y11" s="716"/>
      <c r="Z11" s="716"/>
      <c r="AA11" s="716"/>
      <c r="AB11" s="716"/>
      <c r="AC11" s="716"/>
      <c r="AD11" s="716"/>
      <c r="AE11" s="716"/>
      <c r="AF11" s="716"/>
      <c r="AG11" s="716"/>
      <c r="AH11" s="716"/>
      <c r="AI11" s="716"/>
      <c r="AJ11" s="716"/>
      <c r="AK11" s="716"/>
      <c r="AL11" s="716"/>
      <c r="AM11" s="717"/>
    </row>
    <row r="12" spans="1:46" s="2" customFormat="1" ht="20.25" customHeight="1">
      <c r="A12" s="1334" t="s">
        <v>259</v>
      </c>
      <c r="B12" s="1335"/>
      <c r="C12" s="1335"/>
      <c r="D12" s="1335"/>
      <c r="E12" s="1335"/>
      <c r="F12" s="1335"/>
      <c r="G12" s="1335"/>
      <c r="H12" s="1336"/>
      <c r="I12" s="943">
        <v>45019</v>
      </c>
      <c r="J12" s="944"/>
      <c r="K12" s="944"/>
      <c r="L12" s="944"/>
      <c r="M12" s="944"/>
      <c r="N12" s="944"/>
      <c r="O12" s="944"/>
      <c r="P12" s="712" t="s">
        <v>580</v>
      </c>
      <c r="Q12" s="944">
        <v>45029</v>
      </c>
      <c r="R12" s="944"/>
      <c r="S12" s="944"/>
      <c r="T12" s="944"/>
      <c r="U12" s="944"/>
      <c r="V12" s="944"/>
      <c r="W12" s="944"/>
      <c r="X12" s="944"/>
      <c r="Y12" s="925"/>
      <c r="Z12" s="926"/>
      <c r="AA12" s="926"/>
      <c r="AB12" s="926"/>
      <c r="AC12" s="926"/>
      <c r="AD12" s="926"/>
      <c r="AE12" s="926"/>
      <c r="AF12" s="712" t="s">
        <v>580</v>
      </c>
      <c r="AG12" s="926"/>
      <c r="AH12" s="926"/>
      <c r="AI12" s="926"/>
      <c r="AJ12" s="926"/>
      <c r="AK12" s="926"/>
      <c r="AL12" s="926"/>
      <c r="AM12" s="927"/>
    </row>
    <row r="13" spans="1:46" s="2" customFormat="1" ht="20.25" customHeight="1">
      <c r="A13" s="1334" t="s">
        <v>260</v>
      </c>
      <c r="B13" s="1335"/>
      <c r="C13" s="1335"/>
      <c r="D13" s="1335"/>
      <c r="E13" s="1335"/>
      <c r="F13" s="1335"/>
      <c r="G13" s="1335"/>
      <c r="H13" s="1336"/>
      <c r="I13" s="943"/>
      <c r="J13" s="944"/>
      <c r="K13" s="944"/>
      <c r="L13" s="944"/>
      <c r="M13" s="944"/>
      <c r="N13" s="944"/>
      <c r="O13" s="944"/>
      <c r="P13" s="712" t="s">
        <v>580</v>
      </c>
      <c r="Q13" s="944"/>
      <c r="R13" s="944"/>
      <c r="S13" s="944"/>
      <c r="T13" s="944"/>
      <c r="U13" s="944"/>
      <c r="V13" s="944"/>
      <c r="W13" s="944"/>
      <c r="X13" s="944"/>
      <c r="Y13" s="925"/>
      <c r="Z13" s="926"/>
      <c r="AA13" s="926"/>
      <c r="AB13" s="926"/>
      <c r="AC13" s="926"/>
      <c r="AD13" s="926"/>
      <c r="AE13" s="926"/>
      <c r="AF13" s="712" t="s">
        <v>580</v>
      </c>
      <c r="AG13" s="926"/>
      <c r="AH13" s="926"/>
      <c r="AI13" s="926"/>
      <c r="AJ13" s="926"/>
      <c r="AK13" s="926"/>
      <c r="AL13" s="926"/>
      <c r="AM13" s="927"/>
    </row>
    <row r="14" spans="1:46" s="2" customFormat="1" ht="63" customHeight="1">
      <c r="A14" s="1337" t="s">
        <v>379</v>
      </c>
      <c r="B14" s="1338"/>
      <c r="C14" s="1338"/>
      <c r="D14" s="1338"/>
      <c r="E14" s="1338"/>
      <c r="F14" s="1338"/>
      <c r="G14" s="1338"/>
      <c r="H14" s="1338"/>
      <c r="I14" s="1339"/>
      <c r="J14" s="1339"/>
      <c r="K14" s="1339"/>
      <c r="L14" s="1339"/>
      <c r="M14" s="1339"/>
      <c r="N14" s="1339"/>
      <c r="O14" s="1339"/>
      <c r="P14" s="1339"/>
      <c r="Q14" s="1339"/>
      <c r="R14" s="1339"/>
      <c r="S14" s="1339"/>
      <c r="T14" s="1339"/>
      <c r="U14" s="1339"/>
      <c r="V14" s="1339"/>
      <c r="W14" s="1339"/>
      <c r="X14" s="1339"/>
      <c r="Y14" s="1338"/>
      <c r="Z14" s="1338"/>
      <c r="AA14" s="1338"/>
      <c r="AB14" s="1338"/>
      <c r="AC14" s="1338"/>
      <c r="AD14" s="1338"/>
      <c r="AE14" s="1338"/>
      <c r="AF14" s="1338"/>
      <c r="AG14" s="1338"/>
      <c r="AH14" s="1338"/>
      <c r="AI14" s="1338"/>
      <c r="AJ14" s="1338"/>
      <c r="AK14" s="1338"/>
      <c r="AL14" s="1338"/>
      <c r="AM14" s="1340"/>
    </row>
    <row r="15" spans="1:46" s="2" customFormat="1" ht="15" customHeight="1">
      <c r="A15" s="710"/>
      <c r="B15" s="710"/>
      <c r="C15" s="710"/>
      <c r="D15" s="710"/>
      <c r="E15" s="710"/>
      <c r="F15" s="710"/>
      <c r="G15" s="710"/>
      <c r="H15" s="710"/>
      <c r="I15" s="335"/>
      <c r="J15" s="93"/>
      <c r="K15" s="326"/>
      <c r="L15" s="331"/>
      <c r="M15" s="331"/>
      <c r="N15" s="331"/>
      <c r="O15" s="331"/>
      <c r="P15" s="331"/>
      <c r="Q15" s="331"/>
      <c r="R15" s="331"/>
      <c r="S15" s="331"/>
      <c r="T15" s="330"/>
      <c r="U15" s="330"/>
      <c r="V15" s="330"/>
      <c r="W15" s="330"/>
      <c r="X15" s="330"/>
      <c r="Y15" s="713"/>
      <c r="Z15" s="713"/>
      <c r="AA15" s="713"/>
      <c r="AB15" s="713"/>
      <c r="AC15" s="713"/>
      <c r="AD15" s="713"/>
      <c r="AE15" s="713"/>
      <c r="AF15" s="713"/>
      <c r="AG15" s="713"/>
      <c r="AH15" s="713"/>
      <c r="AI15" s="713"/>
      <c r="AJ15" s="713"/>
      <c r="AK15" s="713"/>
      <c r="AL15" s="713"/>
      <c r="AM15" s="713"/>
    </row>
    <row r="16" spans="1:46" s="2" customFormat="1" ht="20.25" customHeight="1">
      <c r="A16" s="264" t="s">
        <v>92</v>
      </c>
      <c r="B16" s="328"/>
      <c r="C16" s="328"/>
      <c r="D16" s="328"/>
      <c r="E16" s="328"/>
      <c r="F16" s="328"/>
      <c r="G16" s="328"/>
      <c r="H16" s="328"/>
      <c r="I16" s="336"/>
      <c r="J16" s="95"/>
      <c r="K16" s="982" t="s">
        <v>71</v>
      </c>
      <c r="L16" s="983"/>
      <c r="M16" s="983"/>
      <c r="N16" s="984"/>
      <c r="O16" s="1019">
        <f>IF(L5="","",VLOOKUP(L5,$A$105:$B$139,2,0))</f>
        <v>648</v>
      </c>
      <c r="P16" s="1020"/>
      <c r="Q16" s="1020"/>
      <c r="R16" s="983" t="s">
        <v>57</v>
      </c>
      <c r="S16" s="984"/>
      <c r="T16" s="1003" t="s">
        <v>187</v>
      </c>
      <c r="U16" s="1004"/>
      <c r="V16" s="1004"/>
      <c r="W16" s="1004"/>
      <c r="X16" s="1005"/>
      <c r="Y16" s="1006">
        <f>ROUNDDOWN($F$48/1000,0)</f>
        <v>0</v>
      </c>
      <c r="Z16" s="1007"/>
      <c r="AA16" s="1007"/>
      <c r="AB16" s="1008" t="s">
        <v>57</v>
      </c>
      <c r="AC16" s="1009"/>
      <c r="AD16" s="1003" t="s">
        <v>188</v>
      </c>
      <c r="AE16" s="1004"/>
      <c r="AF16" s="1004"/>
      <c r="AG16" s="1004"/>
      <c r="AH16" s="1005"/>
      <c r="AI16" s="1006">
        <f>ROUNDDOWN($F$55/1000,0)</f>
        <v>340</v>
      </c>
      <c r="AJ16" s="1007"/>
      <c r="AK16" s="1007"/>
      <c r="AL16" s="1008" t="s">
        <v>57</v>
      </c>
      <c r="AM16" s="1009"/>
    </row>
    <row r="17" spans="1:39" s="2" customFormat="1" ht="20.25" customHeight="1">
      <c r="A17" s="193" t="s">
        <v>40</v>
      </c>
      <c r="B17" s="330"/>
      <c r="C17" s="87"/>
      <c r="D17" s="87"/>
      <c r="E17" s="87"/>
      <c r="F17" s="87"/>
      <c r="G17" s="87"/>
      <c r="H17" s="1010" t="s">
        <v>554</v>
      </c>
      <c r="I17" s="1011"/>
      <c r="J17" s="1012"/>
      <c r="K17" s="1188" t="s">
        <v>112</v>
      </c>
      <c r="L17" s="1189"/>
      <c r="M17" s="1189"/>
      <c r="N17" s="1189"/>
      <c r="O17" s="1189"/>
      <c r="P17" s="1189"/>
      <c r="Q17" s="1189"/>
      <c r="R17" s="1189"/>
      <c r="S17" s="1189"/>
      <c r="T17" s="1189"/>
      <c r="U17" s="1189"/>
      <c r="V17" s="1189"/>
      <c r="W17" s="1189"/>
      <c r="X17" s="1189"/>
      <c r="Y17" s="1189"/>
      <c r="Z17" s="1189"/>
      <c r="AA17" s="1189"/>
      <c r="AB17" s="1189"/>
      <c r="AC17" s="1189"/>
      <c r="AD17" s="1189"/>
      <c r="AE17" s="1189"/>
      <c r="AF17" s="197" t="s">
        <v>69</v>
      </c>
      <c r="AG17" s="96"/>
      <c r="AH17" s="96"/>
      <c r="AI17" s="87"/>
      <c r="AJ17" s="87"/>
      <c r="AK17" s="330"/>
      <c r="AL17" s="87"/>
      <c r="AM17" s="88"/>
    </row>
    <row r="18" spans="1:39" s="2" customFormat="1" ht="21" customHeight="1">
      <c r="A18" s="97"/>
      <c r="B18" s="80"/>
      <c r="C18" s="1190" t="s">
        <v>380</v>
      </c>
      <c r="D18" s="1190"/>
      <c r="E18" s="1190"/>
      <c r="F18" s="1190"/>
      <c r="G18" s="1190"/>
      <c r="H18" s="1190"/>
      <c r="I18" s="1190"/>
      <c r="J18" s="1190"/>
      <c r="K18" s="1190"/>
      <c r="L18" s="1190"/>
      <c r="M18" s="1190"/>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c r="AL18" s="1190"/>
      <c r="AM18" s="1191"/>
    </row>
    <row r="19" spans="1:39" s="2" customFormat="1" ht="21" customHeight="1">
      <c r="A19" s="98"/>
      <c r="B19" s="99"/>
      <c r="C19" s="1190"/>
      <c r="D19" s="1190"/>
      <c r="E19" s="1190"/>
      <c r="F19" s="1190"/>
      <c r="G19" s="1190"/>
      <c r="H19" s="1190"/>
      <c r="I19" s="1190"/>
      <c r="J19" s="1190"/>
      <c r="K19" s="1190"/>
      <c r="L19" s="1190"/>
      <c r="M19" s="1190"/>
      <c r="N19" s="1190"/>
      <c r="O19" s="1190"/>
      <c r="P19" s="1190"/>
      <c r="Q19" s="1190"/>
      <c r="R19" s="1190"/>
      <c r="S19" s="1190"/>
      <c r="T19" s="1190"/>
      <c r="U19" s="1190"/>
      <c r="V19" s="1190"/>
      <c r="W19" s="1190"/>
      <c r="X19" s="1190"/>
      <c r="Y19" s="1190"/>
      <c r="Z19" s="1190"/>
      <c r="AA19" s="1190"/>
      <c r="AB19" s="1190"/>
      <c r="AC19" s="1190"/>
      <c r="AD19" s="1190"/>
      <c r="AE19" s="1190"/>
      <c r="AF19" s="1190"/>
      <c r="AG19" s="1190"/>
      <c r="AH19" s="1190"/>
      <c r="AI19" s="1190"/>
      <c r="AJ19" s="1190"/>
      <c r="AK19" s="1190"/>
      <c r="AL19" s="1190"/>
      <c r="AM19" s="1191"/>
    </row>
    <row r="20" spans="1:39" s="2" customFormat="1" ht="21" customHeight="1">
      <c r="A20" s="98"/>
      <c r="B20" s="99"/>
      <c r="C20" s="1190"/>
      <c r="D20" s="1190"/>
      <c r="E20" s="1190"/>
      <c r="F20" s="1190"/>
      <c r="G20" s="1190"/>
      <c r="H20" s="1190"/>
      <c r="I20" s="1190"/>
      <c r="J20" s="1190"/>
      <c r="K20" s="1190"/>
      <c r="L20" s="1190"/>
      <c r="M20" s="1190"/>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c r="AL20" s="1190"/>
      <c r="AM20" s="1191"/>
    </row>
    <row r="21" spans="1:39" s="2" customFormat="1" ht="21" customHeight="1">
      <c r="A21" s="98"/>
      <c r="B21" s="99"/>
      <c r="C21" s="1190"/>
      <c r="D21" s="1190"/>
      <c r="E21" s="1190"/>
      <c r="F21" s="1190"/>
      <c r="G21" s="1190"/>
      <c r="H21" s="1190"/>
      <c r="I21" s="1190"/>
      <c r="J21" s="1190"/>
      <c r="K21" s="1190"/>
      <c r="L21" s="1190"/>
      <c r="M21" s="1190"/>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c r="AL21" s="1190"/>
      <c r="AM21" s="1191"/>
    </row>
    <row r="22" spans="1:39" s="2" customFormat="1" ht="21" customHeight="1">
      <c r="A22" s="98"/>
      <c r="B22" s="99"/>
      <c r="C22" s="1190"/>
      <c r="D22" s="1190"/>
      <c r="E22" s="1190"/>
      <c r="F22" s="1190"/>
      <c r="G22" s="1190"/>
      <c r="H22" s="1190"/>
      <c r="I22" s="1190"/>
      <c r="J22" s="1190"/>
      <c r="K22" s="1190"/>
      <c r="L22" s="1190"/>
      <c r="M22" s="1190"/>
      <c r="N22" s="1190"/>
      <c r="O22" s="1190"/>
      <c r="P22" s="1190"/>
      <c r="Q22" s="1190"/>
      <c r="R22" s="1190"/>
      <c r="S22" s="1190"/>
      <c r="T22" s="1190"/>
      <c r="U22" s="1190"/>
      <c r="V22" s="1190"/>
      <c r="W22" s="1190"/>
      <c r="X22" s="1190"/>
      <c r="Y22" s="1190"/>
      <c r="Z22" s="1190"/>
      <c r="AA22" s="1190"/>
      <c r="AB22" s="1190"/>
      <c r="AC22" s="1190"/>
      <c r="AD22" s="1190"/>
      <c r="AE22" s="1190"/>
      <c r="AF22" s="1190"/>
      <c r="AG22" s="1190"/>
      <c r="AH22" s="1190"/>
      <c r="AI22" s="1190"/>
      <c r="AJ22" s="1190"/>
      <c r="AK22" s="1190"/>
      <c r="AL22" s="1190"/>
      <c r="AM22" s="1191"/>
    </row>
    <row r="23" spans="1:39" s="2" customFormat="1" ht="21" customHeight="1">
      <c r="A23" s="98"/>
      <c r="B23" s="99"/>
      <c r="C23" s="1190"/>
      <c r="D23" s="1190"/>
      <c r="E23" s="1190"/>
      <c r="F23" s="1190"/>
      <c r="G23" s="1190"/>
      <c r="H23" s="1190"/>
      <c r="I23" s="1190"/>
      <c r="J23" s="1190"/>
      <c r="K23" s="1190"/>
      <c r="L23" s="1190"/>
      <c r="M23" s="1190"/>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c r="AL23" s="1190"/>
      <c r="AM23" s="1191"/>
    </row>
    <row r="24" spans="1:39" s="2" customFormat="1" ht="21" customHeight="1">
      <c r="A24" s="98"/>
      <c r="B24" s="99"/>
      <c r="C24" s="1190"/>
      <c r="D24" s="1190"/>
      <c r="E24" s="1190"/>
      <c r="F24" s="1190"/>
      <c r="G24" s="1190"/>
      <c r="H24" s="1190"/>
      <c r="I24" s="1190"/>
      <c r="J24" s="1190"/>
      <c r="K24" s="1190"/>
      <c r="L24" s="1190"/>
      <c r="M24" s="1190"/>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c r="AL24" s="1190"/>
      <c r="AM24" s="1191"/>
    </row>
    <row r="25" spans="1:39" s="2" customFormat="1" ht="21" customHeight="1">
      <c r="A25" s="100"/>
      <c r="B25" s="101"/>
      <c r="C25" s="97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c r="AL25" s="973"/>
      <c r="AM25" s="974"/>
    </row>
    <row r="26" spans="1:39" s="2" customFormat="1" ht="18.75" customHeight="1">
      <c r="A26" s="85" t="s">
        <v>166</v>
      </c>
      <c r="B26" s="182"/>
      <c r="C26" s="182"/>
      <c r="D26" s="182"/>
      <c r="E26" s="182"/>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40"/>
    </row>
    <row r="27" spans="1:39" ht="18" customHeight="1">
      <c r="A27" s="975" t="s">
        <v>41</v>
      </c>
      <c r="B27" s="976"/>
      <c r="C27" s="976"/>
      <c r="D27" s="976"/>
      <c r="E27" s="977"/>
      <c r="F27" s="975" t="s">
        <v>156</v>
      </c>
      <c r="G27" s="976"/>
      <c r="H27" s="976"/>
      <c r="I27" s="976"/>
      <c r="J27" s="976"/>
      <c r="K27" s="978" t="s">
        <v>42</v>
      </c>
      <c r="L27" s="978"/>
      <c r="M27" s="978"/>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c r="AK27" s="978"/>
      <c r="AL27" s="978"/>
      <c r="AM27" s="978"/>
    </row>
    <row r="28" spans="1:39" ht="12.95" customHeight="1">
      <c r="A28" s="1258"/>
      <c r="B28" s="1258"/>
      <c r="C28" s="1258"/>
      <c r="D28" s="1258"/>
      <c r="E28" s="1258"/>
      <c r="F28" s="1272"/>
      <c r="G28" s="1272"/>
      <c r="H28" s="1272"/>
      <c r="I28" s="1272"/>
      <c r="J28" s="1272"/>
      <c r="K28" s="964"/>
      <c r="L28" s="964"/>
      <c r="M28" s="964"/>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c r="AL28" s="964"/>
      <c r="AM28" s="964"/>
    </row>
    <row r="29" spans="1:39" ht="12.95" customHeight="1">
      <c r="A29" s="1249"/>
      <c r="B29" s="1249"/>
      <c r="C29" s="1249"/>
      <c r="D29" s="1249"/>
      <c r="E29" s="1249"/>
      <c r="F29" s="1341"/>
      <c r="G29" s="1341"/>
      <c r="H29" s="1341"/>
      <c r="I29" s="1341"/>
      <c r="J29" s="1341"/>
      <c r="K29" s="956"/>
      <c r="L29" s="956"/>
      <c r="M29" s="956"/>
      <c r="N29" s="956"/>
      <c r="O29" s="956"/>
      <c r="P29" s="956"/>
      <c r="Q29" s="956"/>
      <c r="R29" s="956"/>
      <c r="S29" s="956"/>
      <c r="T29" s="956"/>
      <c r="U29" s="956"/>
      <c r="V29" s="956"/>
      <c r="W29" s="956"/>
      <c r="X29" s="956"/>
      <c r="Y29" s="956"/>
      <c r="Z29" s="956"/>
      <c r="AA29" s="956"/>
      <c r="AB29" s="956"/>
      <c r="AC29" s="956"/>
      <c r="AD29" s="956"/>
      <c r="AE29" s="956"/>
      <c r="AF29" s="956"/>
      <c r="AG29" s="956"/>
      <c r="AH29" s="956"/>
      <c r="AI29" s="956"/>
      <c r="AJ29" s="956"/>
      <c r="AK29" s="956"/>
      <c r="AL29" s="956"/>
      <c r="AM29" s="956"/>
    </row>
    <row r="30" spans="1:39" ht="12.95" customHeight="1">
      <c r="A30" s="1249"/>
      <c r="B30" s="1249"/>
      <c r="C30" s="1249"/>
      <c r="D30" s="1249"/>
      <c r="E30" s="1249"/>
      <c r="F30" s="1341"/>
      <c r="G30" s="1341"/>
      <c r="H30" s="1341"/>
      <c r="I30" s="1341"/>
      <c r="J30" s="1341"/>
      <c r="K30" s="956"/>
      <c r="L30" s="956"/>
      <c r="M30" s="956"/>
      <c r="N30" s="956"/>
      <c r="O30" s="956"/>
      <c r="P30" s="956"/>
      <c r="Q30" s="956"/>
      <c r="R30" s="956"/>
      <c r="S30" s="956"/>
      <c r="T30" s="956"/>
      <c r="U30" s="956"/>
      <c r="V30" s="956"/>
      <c r="W30" s="956"/>
      <c r="X30" s="956"/>
      <c r="Y30" s="956"/>
      <c r="Z30" s="956"/>
      <c r="AA30" s="956"/>
      <c r="AB30" s="956"/>
      <c r="AC30" s="956"/>
      <c r="AD30" s="956"/>
      <c r="AE30" s="956"/>
      <c r="AF30" s="956"/>
      <c r="AG30" s="956"/>
      <c r="AH30" s="956"/>
      <c r="AI30" s="956"/>
      <c r="AJ30" s="956"/>
      <c r="AK30" s="956"/>
      <c r="AL30" s="956"/>
      <c r="AM30" s="956"/>
    </row>
    <row r="31" spans="1:39" ht="12.95" customHeight="1">
      <c r="A31" s="1249"/>
      <c r="B31" s="1249"/>
      <c r="C31" s="1249"/>
      <c r="D31" s="1249"/>
      <c r="E31" s="1249"/>
      <c r="F31" s="1341"/>
      <c r="G31" s="1341"/>
      <c r="H31" s="1341"/>
      <c r="I31" s="1341"/>
      <c r="J31" s="1341"/>
      <c r="K31" s="956"/>
      <c r="L31" s="956"/>
      <c r="M31" s="956"/>
      <c r="N31" s="956"/>
      <c r="O31" s="956"/>
      <c r="P31" s="956"/>
      <c r="Q31" s="956"/>
      <c r="R31" s="956"/>
      <c r="S31" s="956"/>
      <c r="T31" s="956"/>
      <c r="U31" s="956"/>
      <c r="V31" s="956"/>
      <c r="W31" s="956"/>
      <c r="X31" s="956"/>
      <c r="Y31" s="956"/>
      <c r="Z31" s="956"/>
      <c r="AA31" s="956"/>
      <c r="AB31" s="956"/>
      <c r="AC31" s="956"/>
      <c r="AD31" s="956"/>
      <c r="AE31" s="956"/>
      <c r="AF31" s="956"/>
      <c r="AG31" s="956"/>
      <c r="AH31" s="956"/>
      <c r="AI31" s="956"/>
      <c r="AJ31" s="956"/>
      <c r="AK31" s="956"/>
      <c r="AL31" s="956"/>
      <c r="AM31" s="956"/>
    </row>
    <row r="32" spans="1:39" ht="12.95" customHeight="1">
      <c r="A32" s="1249"/>
      <c r="B32" s="1249"/>
      <c r="C32" s="1249"/>
      <c r="D32" s="1249"/>
      <c r="E32" s="1249"/>
      <c r="F32" s="1341"/>
      <c r="G32" s="1341"/>
      <c r="H32" s="1341"/>
      <c r="I32" s="1341"/>
      <c r="J32" s="1341"/>
      <c r="K32" s="956"/>
      <c r="L32" s="956"/>
      <c r="M32" s="956"/>
      <c r="N32" s="956"/>
      <c r="O32" s="956"/>
      <c r="P32" s="956"/>
      <c r="Q32" s="956"/>
      <c r="R32" s="956"/>
      <c r="S32" s="956"/>
      <c r="T32" s="956"/>
      <c r="U32" s="956"/>
      <c r="V32" s="956"/>
      <c r="W32" s="956"/>
      <c r="X32" s="956"/>
      <c r="Y32" s="956"/>
      <c r="Z32" s="956"/>
      <c r="AA32" s="956"/>
      <c r="AB32" s="956"/>
      <c r="AC32" s="956"/>
      <c r="AD32" s="956"/>
      <c r="AE32" s="956"/>
      <c r="AF32" s="956"/>
      <c r="AG32" s="956"/>
      <c r="AH32" s="956"/>
      <c r="AI32" s="956"/>
      <c r="AJ32" s="956"/>
      <c r="AK32" s="956"/>
      <c r="AL32" s="956"/>
      <c r="AM32" s="956"/>
    </row>
    <row r="33" spans="1:39" ht="12.95" customHeight="1">
      <c r="A33" s="1249"/>
      <c r="B33" s="1249"/>
      <c r="C33" s="1249"/>
      <c r="D33" s="1249"/>
      <c r="E33" s="1249"/>
      <c r="F33" s="1341"/>
      <c r="G33" s="1341"/>
      <c r="H33" s="1341"/>
      <c r="I33" s="1341"/>
      <c r="J33" s="1341"/>
      <c r="K33" s="956"/>
      <c r="L33" s="956"/>
      <c r="M33" s="956"/>
      <c r="N33" s="956"/>
      <c r="O33" s="956"/>
      <c r="P33" s="956"/>
      <c r="Q33" s="956"/>
      <c r="R33" s="956"/>
      <c r="S33" s="956"/>
      <c r="T33" s="956"/>
      <c r="U33" s="956"/>
      <c r="V33" s="956"/>
      <c r="W33" s="956"/>
      <c r="X33" s="956"/>
      <c r="Y33" s="956"/>
      <c r="Z33" s="956"/>
      <c r="AA33" s="956"/>
      <c r="AB33" s="956"/>
      <c r="AC33" s="956"/>
      <c r="AD33" s="956"/>
      <c r="AE33" s="956"/>
      <c r="AF33" s="956"/>
      <c r="AG33" s="956"/>
      <c r="AH33" s="956"/>
      <c r="AI33" s="956"/>
      <c r="AJ33" s="956"/>
      <c r="AK33" s="956"/>
      <c r="AL33" s="956"/>
      <c r="AM33" s="956"/>
    </row>
    <row r="34" spans="1:39" ht="12.95" customHeight="1">
      <c r="A34" s="1249"/>
      <c r="B34" s="1249"/>
      <c r="C34" s="1249"/>
      <c r="D34" s="1249"/>
      <c r="E34" s="1249"/>
      <c r="F34" s="1341"/>
      <c r="G34" s="1341"/>
      <c r="H34" s="1341"/>
      <c r="I34" s="1341"/>
      <c r="J34" s="1341"/>
      <c r="K34" s="956"/>
      <c r="L34" s="956"/>
      <c r="M34" s="956"/>
      <c r="N34" s="956"/>
      <c r="O34" s="956"/>
      <c r="P34" s="956"/>
      <c r="Q34" s="956"/>
      <c r="R34" s="956"/>
      <c r="S34" s="956"/>
      <c r="T34" s="956"/>
      <c r="U34" s="956"/>
      <c r="V34" s="956"/>
      <c r="W34" s="956"/>
      <c r="X34" s="956"/>
      <c r="Y34" s="956"/>
      <c r="Z34" s="956"/>
      <c r="AA34" s="956"/>
      <c r="AB34" s="956"/>
      <c r="AC34" s="956"/>
      <c r="AD34" s="956"/>
      <c r="AE34" s="956"/>
      <c r="AF34" s="956"/>
      <c r="AG34" s="956"/>
      <c r="AH34" s="956"/>
      <c r="AI34" s="956"/>
      <c r="AJ34" s="956"/>
      <c r="AK34" s="956"/>
      <c r="AL34" s="956"/>
      <c r="AM34" s="956"/>
    </row>
    <row r="35" spans="1:39" ht="12.95" customHeight="1">
      <c r="A35" s="1249"/>
      <c r="B35" s="1249"/>
      <c r="C35" s="1249"/>
      <c r="D35" s="1249"/>
      <c r="E35" s="1249"/>
      <c r="F35" s="1341"/>
      <c r="G35" s="1341"/>
      <c r="H35" s="1341"/>
      <c r="I35" s="1341"/>
      <c r="J35" s="1341"/>
      <c r="K35" s="956"/>
      <c r="L35" s="956"/>
      <c r="M35" s="956"/>
      <c r="N35" s="956"/>
      <c r="O35" s="956"/>
      <c r="P35" s="956"/>
      <c r="Q35" s="956"/>
      <c r="R35" s="956"/>
      <c r="S35" s="956"/>
      <c r="T35" s="956"/>
      <c r="U35" s="956"/>
      <c r="V35" s="956"/>
      <c r="W35" s="956"/>
      <c r="X35" s="956"/>
      <c r="Y35" s="956"/>
      <c r="Z35" s="956"/>
      <c r="AA35" s="956"/>
      <c r="AB35" s="956"/>
      <c r="AC35" s="956"/>
      <c r="AD35" s="956"/>
      <c r="AE35" s="956"/>
      <c r="AF35" s="956"/>
      <c r="AG35" s="956"/>
      <c r="AH35" s="956"/>
      <c r="AI35" s="956"/>
      <c r="AJ35" s="956"/>
      <c r="AK35" s="956"/>
      <c r="AL35" s="956"/>
      <c r="AM35" s="956"/>
    </row>
    <row r="36" spans="1:39" ht="12.95" customHeight="1">
      <c r="A36" s="1249"/>
      <c r="B36" s="1249"/>
      <c r="C36" s="1249"/>
      <c r="D36" s="1249"/>
      <c r="E36" s="1249"/>
      <c r="F36" s="1341"/>
      <c r="G36" s="1341"/>
      <c r="H36" s="1341"/>
      <c r="I36" s="1341"/>
      <c r="J36" s="1341"/>
      <c r="K36" s="956"/>
      <c r="L36" s="956"/>
      <c r="M36" s="956"/>
      <c r="N36" s="956"/>
      <c r="O36" s="956"/>
      <c r="P36" s="956"/>
      <c r="Q36" s="956"/>
      <c r="R36" s="956"/>
      <c r="S36" s="956"/>
      <c r="T36" s="956"/>
      <c r="U36" s="956"/>
      <c r="V36" s="956"/>
      <c r="W36" s="956"/>
      <c r="X36" s="956"/>
      <c r="Y36" s="956"/>
      <c r="Z36" s="956"/>
      <c r="AA36" s="956"/>
      <c r="AB36" s="956"/>
      <c r="AC36" s="956"/>
      <c r="AD36" s="956"/>
      <c r="AE36" s="956"/>
      <c r="AF36" s="956"/>
      <c r="AG36" s="956"/>
      <c r="AH36" s="956"/>
      <c r="AI36" s="956"/>
      <c r="AJ36" s="956"/>
      <c r="AK36" s="956"/>
      <c r="AL36" s="956"/>
      <c r="AM36" s="956"/>
    </row>
    <row r="37" spans="1:39" ht="12.95" customHeight="1">
      <c r="A37" s="1249"/>
      <c r="B37" s="1249"/>
      <c r="C37" s="1249"/>
      <c r="D37" s="1249"/>
      <c r="E37" s="1249"/>
      <c r="F37" s="1341"/>
      <c r="G37" s="1341"/>
      <c r="H37" s="1341"/>
      <c r="I37" s="1341"/>
      <c r="J37" s="1341"/>
      <c r="K37" s="956"/>
      <c r="L37" s="956"/>
      <c r="M37" s="956"/>
      <c r="N37" s="956"/>
      <c r="O37" s="956"/>
      <c r="P37" s="956"/>
      <c r="Q37" s="956"/>
      <c r="R37" s="956"/>
      <c r="S37" s="956"/>
      <c r="T37" s="956"/>
      <c r="U37" s="956"/>
      <c r="V37" s="956"/>
      <c r="W37" s="956"/>
      <c r="X37" s="956"/>
      <c r="Y37" s="956"/>
      <c r="Z37" s="956"/>
      <c r="AA37" s="956"/>
      <c r="AB37" s="956"/>
      <c r="AC37" s="956"/>
      <c r="AD37" s="956"/>
      <c r="AE37" s="956"/>
      <c r="AF37" s="956"/>
      <c r="AG37" s="956"/>
      <c r="AH37" s="956"/>
      <c r="AI37" s="956"/>
      <c r="AJ37" s="956"/>
      <c r="AK37" s="956"/>
      <c r="AL37" s="956"/>
      <c r="AM37" s="956"/>
    </row>
    <row r="38" spans="1:39" ht="12.95" customHeight="1">
      <c r="A38" s="1249"/>
      <c r="B38" s="1249"/>
      <c r="C38" s="1249"/>
      <c r="D38" s="1249"/>
      <c r="E38" s="1249"/>
      <c r="F38" s="1341"/>
      <c r="G38" s="1341"/>
      <c r="H38" s="1341"/>
      <c r="I38" s="1341"/>
      <c r="J38" s="1341"/>
      <c r="K38" s="956"/>
      <c r="L38" s="956"/>
      <c r="M38" s="956"/>
      <c r="N38" s="956"/>
      <c r="O38" s="956"/>
      <c r="P38" s="956"/>
      <c r="Q38" s="956"/>
      <c r="R38" s="956"/>
      <c r="S38" s="956"/>
      <c r="T38" s="956"/>
      <c r="U38" s="956"/>
      <c r="V38" s="956"/>
      <c r="W38" s="956"/>
      <c r="X38" s="956"/>
      <c r="Y38" s="956"/>
      <c r="Z38" s="956"/>
      <c r="AA38" s="956"/>
      <c r="AB38" s="956"/>
      <c r="AC38" s="956"/>
      <c r="AD38" s="956"/>
      <c r="AE38" s="956"/>
      <c r="AF38" s="956"/>
      <c r="AG38" s="956"/>
      <c r="AH38" s="956"/>
      <c r="AI38" s="956"/>
      <c r="AJ38" s="956"/>
      <c r="AK38" s="956"/>
      <c r="AL38" s="956"/>
      <c r="AM38" s="956"/>
    </row>
    <row r="39" spans="1:39" ht="12.95" customHeight="1">
      <c r="A39" s="1249"/>
      <c r="B39" s="1249"/>
      <c r="C39" s="1249"/>
      <c r="D39" s="1249"/>
      <c r="E39" s="1249"/>
      <c r="F39" s="1341"/>
      <c r="G39" s="1341"/>
      <c r="H39" s="1341"/>
      <c r="I39" s="1341"/>
      <c r="J39" s="1341"/>
      <c r="K39" s="956"/>
      <c r="L39" s="956"/>
      <c r="M39" s="956"/>
      <c r="N39" s="956"/>
      <c r="O39" s="956"/>
      <c r="P39" s="956"/>
      <c r="Q39" s="956"/>
      <c r="R39" s="956"/>
      <c r="S39" s="956"/>
      <c r="T39" s="956"/>
      <c r="U39" s="956"/>
      <c r="V39" s="956"/>
      <c r="W39" s="956"/>
      <c r="X39" s="956"/>
      <c r="Y39" s="956"/>
      <c r="Z39" s="956"/>
      <c r="AA39" s="956"/>
      <c r="AB39" s="956"/>
      <c r="AC39" s="956"/>
      <c r="AD39" s="956"/>
      <c r="AE39" s="956"/>
      <c r="AF39" s="956"/>
      <c r="AG39" s="956"/>
      <c r="AH39" s="956"/>
      <c r="AI39" s="956"/>
      <c r="AJ39" s="956"/>
      <c r="AK39" s="956"/>
      <c r="AL39" s="956"/>
      <c r="AM39" s="956"/>
    </row>
    <row r="40" spans="1:39" ht="12.95" customHeight="1">
      <c r="A40" s="1249"/>
      <c r="B40" s="1249"/>
      <c r="C40" s="1249"/>
      <c r="D40" s="1249"/>
      <c r="E40" s="1249"/>
      <c r="F40" s="1341"/>
      <c r="G40" s="1341"/>
      <c r="H40" s="1341"/>
      <c r="I40" s="1341"/>
      <c r="J40" s="1341"/>
      <c r="K40" s="956"/>
      <c r="L40" s="956"/>
      <c r="M40" s="956"/>
      <c r="N40" s="956"/>
      <c r="O40" s="956"/>
      <c r="P40" s="956"/>
      <c r="Q40" s="956"/>
      <c r="R40" s="956"/>
      <c r="S40" s="956"/>
      <c r="T40" s="956"/>
      <c r="U40" s="956"/>
      <c r="V40" s="956"/>
      <c r="W40" s="956"/>
      <c r="X40" s="956"/>
      <c r="Y40" s="956"/>
      <c r="Z40" s="956"/>
      <c r="AA40" s="956"/>
      <c r="AB40" s="956"/>
      <c r="AC40" s="956"/>
      <c r="AD40" s="956"/>
      <c r="AE40" s="956"/>
      <c r="AF40" s="956"/>
      <c r="AG40" s="956"/>
      <c r="AH40" s="956"/>
      <c r="AI40" s="956"/>
      <c r="AJ40" s="956"/>
      <c r="AK40" s="956"/>
      <c r="AL40" s="956"/>
      <c r="AM40" s="956"/>
    </row>
    <row r="41" spans="1:39" ht="12.95" customHeight="1">
      <c r="A41" s="1249"/>
      <c r="B41" s="1249"/>
      <c r="C41" s="1249"/>
      <c r="D41" s="1249"/>
      <c r="E41" s="1249"/>
      <c r="F41" s="1341"/>
      <c r="G41" s="1341"/>
      <c r="H41" s="1341"/>
      <c r="I41" s="1341"/>
      <c r="J41" s="1341"/>
      <c r="K41" s="956"/>
      <c r="L41" s="956"/>
      <c r="M41" s="956"/>
      <c r="N41" s="956"/>
      <c r="O41" s="956"/>
      <c r="P41" s="956"/>
      <c r="Q41" s="956"/>
      <c r="R41" s="956"/>
      <c r="S41" s="956"/>
      <c r="T41" s="956"/>
      <c r="U41" s="956"/>
      <c r="V41" s="956"/>
      <c r="W41" s="956"/>
      <c r="X41" s="956"/>
      <c r="Y41" s="956"/>
      <c r="Z41" s="956"/>
      <c r="AA41" s="956"/>
      <c r="AB41" s="956"/>
      <c r="AC41" s="956"/>
      <c r="AD41" s="956"/>
      <c r="AE41" s="956"/>
      <c r="AF41" s="956"/>
      <c r="AG41" s="956"/>
      <c r="AH41" s="956"/>
      <c r="AI41" s="956"/>
      <c r="AJ41" s="956"/>
      <c r="AK41" s="956"/>
      <c r="AL41" s="956"/>
      <c r="AM41" s="956"/>
    </row>
    <row r="42" spans="1:39" ht="12.95" customHeight="1">
      <c r="A42" s="1249"/>
      <c r="B42" s="1249"/>
      <c r="C42" s="1249"/>
      <c r="D42" s="1249"/>
      <c r="E42" s="1249"/>
      <c r="F42" s="1341"/>
      <c r="G42" s="1341"/>
      <c r="H42" s="1341"/>
      <c r="I42" s="1341"/>
      <c r="J42" s="1341"/>
      <c r="K42" s="956"/>
      <c r="L42" s="956"/>
      <c r="M42" s="956"/>
      <c r="N42" s="956"/>
      <c r="O42" s="956"/>
      <c r="P42" s="956"/>
      <c r="Q42" s="956"/>
      <c r="R42" s="956"/>
      <c r="S42" s="956"/>
      <c r="T42" s="956"/>
      <c r="U42" s="956"/>
      <c r="V42" s="956"/>
      <c r="W42" s="956"/>
      <c r="X42" s="956"/>
      <c r="Y42" s="956"/>
      <c r="Z42" s="956"/>
      <c r="AA42" s="956"/>
      <c r="AB42" s="956"/>
      <c r="AC42" s="956"/>
      <c r="AD42" s="956"/>
      <c r="AE42" s="956"/>
      <c r="AF42" s="956"/>
      <c r="AG42" s="956"/>
      <c r="AH42" s="956"/>
      <c r="AI42" s="956"/>
      <c r="AJ42" s="956"/>
      <c r="AK42" s="956"/>
      <c r="AL42" s="956"/>
      <c r="AM42" s="956"/>
    </row>
    <row r="43" spans="1:39" ht="12.95" customHeight="1">
      <c r="A43" s="1249"/>
      <c r="B43" s="1249"/>
      <c r="C43" s="1249"/>
      <c r="D43" s="1249"/>
      <c r="E43" s="1249"/>
      <c r="F43" s="1341"/>
      <c r="G43" s="1341"/>
      <c r="H43" s="1341"/>
      <c r="I43" s="1341"/>
      <c r="J43" s="1341"/>
      <c r="K43" s="956" t="s">
        <v>521</v>
      </c>
      <c r="L43" s="956"/>
      <c r="M43" s="956"/>
      <c r="N43" s="956"/>
      <c r="O43" s="956"/>
      <c r="P43" s="956"/>
      <c r="Q43" s="956"/>
      <c r="R43" s="956"/>
      <c r="S43" s="956"/>
      <c r="T43" s="956"/>
      <c r="U43" s="956"/>
      <c r="V43" s="956"/>
      <c r="W43" s="956"/>
      <c r="X43" s="956"/>
      <c r="Y43" s="956"/>
      <c r="Z43" s="956"/>
      <c r="AA43" s="956"/>
      <c r="AB43" s="956"/>
      <c r="AC43" s="956"/>
      <c r="AD43" s="956"/>
      <c r="AE43" s="956"/>
      <c r="AF43" s="956"/>
      <c r="AG43" s="956"/>
      <c r="AH43" s="956"/>
      <c r="AI43" s="956"/>
      <c r="AJ43" s="956"/>
      <c r="AK43" s="956"/>
      <c r="AL43" s="956"/>
      <c r="AM43" s="956"/>
    </row>
    <row r="44" spans="1:39" ht="12.95" customHeight="1">
      <c r="A44" s="1249"/>
      <c r="B44" s="1249"/>
      <c r="C44" s="1249"/>
      <c r="D44" s="1249"/>
      <c r="E44" s="1249"/>
      <c r="F44" s="1341"/>
      <c r="G44" s="1341"/>
      <c r="H44" s="1341"/>
      <c r="I44" s="1341"/>
      <c r="J44" s="1341"/>
      <c r="K44" s="956"/>
      <c r="L44" s="956"/>
      <c r="M44" s="956"/>
      <c r="N44" s="956"/>
      <c r="O44" s="956"/>
      <c r="P44" s="956"/>
      <c r="Q44" s="956"/>
      <c r="R44" s="956"/>
      <c r="S44" s="956"/>
      <c r="T44" s="956"/>
      <c r="U44" s="956"/>
      <c r="V44" s="956"/>
      <c r="W44" s="956"/>
      <c r="X44" s="956"/>
      <c r="Y44" s="956"/>
      <c r="Z44" s="956"/>
      <c r="AA44" s="956"/>
      <c r="AB44" s="956"/>
      <c r="AC44" s="956"/>
      <c r="AD44" s="956"/>
      <c r="AE44" s="956"/>
      <c r="AF44" s="956"/>
      <c r="AG44" s="956"/>
      <c r="AH44" s="956"/>
      <c r="AI44" s="956"/>
      <c r="AJ44" s="956"/>
      <c r="AK44" s="956"/>
      <c r="AL44" s="956"/>
      <c r="AM44" s="956"/>
    </row>
    <row r="45" spans="1:39" ht="12.95" customHeight="1">
      <c r="A45" s="1249"/>
      <c r="B45" s="1249"/>
      <c r="C45" s="1249"/>
      <c r="D45" s="1249"/>
      <c r="E45" s="1249"/>
      <c r="F45" s="1341"/>
      <c r="G45" s="1341"/>
      <c r="H45" s="1341"/>
      <c r="I45" s="1341"/>
      <c r="J45" s="1341"/>
      <c r="K45" s="956"/>
      <c r="L45" s="956"/>
      <c r="M45" s="956"/>
      <c r="N45" s="956"/>
      <c r="O45" s="956"/>
      <c r="P45" s="956"/>
      <c r="Q45" s="956"/>
      <c r="R45" s="956"/>
      <c r="S45" s="956"/>
      <c r="T45" s="956"/>
      <c r="U45" s="956"/>
      <c r="V45" s="956"/>
      <c r="W45" s="956"/>
      <c r="X45" s="956"/>
      <c r="Y45" s="956"/>
      <c r="Z45" s="956"/>
      <c r="AA45" s="956"/>
      <c r="AB45" s="956"/>
      <c r="AC45" s="956"/>
      <c r="AD45" s="956"/>
      <c r="AE45" s="956"/>
      <c r="AF45" s="956"/>
      <c r="AG45" s="956"/>
      <c r="AH45" s="956"/>
      <c r="AI45" s="956"/>
      <c r="AJ45" s="956"/>
      <c r="AK45" s="956"/>
      <c r="AL45" s="956"/>
      <c r="AM45" s="956"/>
    </row>
    <row r="46" spans="1:39" ht="12.95" customHeight="1">
      <c r="A46" s="1249"/>
      <c r="B46" s="1249"/>
      <c r="C46" s="1249"/>
      <c r="D46" s="1249"/>
      <c r="E46" s="1249"/>
      <c r="F46" s="1341"/>
      <c r="G46" s="1341"/>
      <c r="H46" s="1341"/>
      <c r="I46" s="1341"/>
      <c r="J46" s="1341"/>
      <c r="K46" s="956"/>
      <c r="L46" s="956"/>
      <c r="M46" s="956"/>
      <c r="N46" s="956"/>
      <c r="O46" s="956"/>
      <c r="P46" s="956"/>
      <c r="Q46" s="956"/>
      <c r="R46" s="956"/>
      <c r="S46" s="956"/>
      <c r="T46" s="956"/>
      <c r="U46" s="956"/>
      <c r="V46" s="956"/>
      <c r="W46" s="956"/>
      <c r="X46" s="956"/>
      <c r="Y46" s="956"/>
      <c r="Z46" s="956"/>
      <c r="AA46" s="956"/>
      <c r="AB46" s="956"/>
      <c r="AC46" s="956"/>
      <c r="AD46" s="956"/>
      <c r="AE46" s="956"/>
      <c r="AF46" s="956"/>
      <c r="AG46" s="956"/>
      <c r="AH46" s="956"/>
      <c r="AI46" s="956"/>
      <c r="AJ46" s="956"/>
      <c r="AK46" s="956"/>
      <c r="AL46" s="956"/>
      <c r="AM46" s="956"/>
    </row>
    <row r="47" spans="1:39" ht="12.95" customHeight="1" thickBot="1">
      <c r="A47" s="1252"/>
      <c r="B47" s="1253"/>
      <c r="C47" s="1253"/>
      <c r="D47" s="1253"/>
      <c r="E47" s="1254"/>
      <c r="F47" s="1342"/>
      <c r="G47" s="1343"/>
      <c r="H47" s="1343"/>
      <c r="I47" s="1343"/>
      <c r="J47" s="1344"/>
      <c r="K47" s="963"/>
      <c r="L47" s="963"/>
      <c r="M47" s="963"/>
      <c r="N47" s="963"/>
      <c r="O47" s="963"/>
      <c r="P47" s="963"/>
      <c r="Q47" s="963"/>
      <c r="R47" s="963"/>
      <c r="S47" s="963"/>
      <c r="T47" s="963"/>
      <c r="U47" s="963"/>
      <c r="V47" s="963"/>
      <c r="W47" s="963"/>
      <c r="X47" s="963"/>
      <c r="Y47" s="963"/>
      <c r="Z47" s="963"/>
      <c r="AA47" s="963"/>
      <c r="AB47" s="963"/>
      <c r="AC47" s="963"/>
      <c r="AD47" s="963"/>
      <c r="AE47" s="963"/>
      <c r="AF47" s="963"/>
      <c r="AG47" s="963"/>
      <c r="AH47" s="963"/>
      <c r="AI47" s="963"/>
      <c r="AJ47" s="963"/>
      <c r="AK47" s="963"/>
      <c r="AL47" s="963"/>
      <c r="AM47" s="963"/>
    </row>
    <row r="48" spans="1:39" ht="22.5" customHeight="1" thickTop="1">
      <c r="A48" s="1000" t="s">
        <v>84</v>
      </c>
      <c r="B48" s="1001"/>
      <c r="C48" s="1001"/>
      <c r="D48" s="1001"/>
      <c r="E48" s="1001"/>
      <c r="F48" s="979">
        <f>SUM(F28:J47)</f>
        <v>0</v>
      </c>
      <c r="G48" s="980"/>
      <c r="H48" s="980"/>
      <c r="I48" s="980"/>
      <c r="J48" s="981"/>
      <c r="K48" s="952"/>
      <c r="L48" s="952"/>
      <c r="M48" s="952"/>
      <c r="N48" s="952"/>
      <c r="O48" s="952"/>
      <c r="P48" s="952"/>
      <c r="Q48" s="952"/>
      <c r="R48" s="952"/>
      <c r="S48" s="952"/>
      <c r="T48" s="952"/>
      <c r="U48" s="952"/>
      <c r="V48" s="952"/>
      <c r="W48" s="952"/>
      <c r="X48" s="952"/>
      <c r="Y48" s="952"/>
      <c r="Z48" s="952"/>
      <c r="AA48" s="952"/>
      <c r="AB48" s="952"/>
      <c r="AC48" s="952"/>
      <c r="AD48" s="952"/>
      <c r="AE48" s="952"/>
      <c r="AF48" s="952"/>
      <c r="AG48" s="952"/>
      <c r="AH48" s="952"/>
      <c r="AI48" s="952"/>
      <c r="AJ48" s="952"/>
      <c r="AK48" s="952"/>
      <c r="AL48" s="952"/>
      <c r="AM48" s="952"/>
    </row>
    <row r="49" spans="1:39" ht="15" customHeight="1">
      <c r="A49" s="102"/>
      <c r="B49" s="103"/>
      <c r="C49" s="103"/>
      <c r="D49" s="103"/>
      <c r="E49" s="103"/>
      <c r="F49" s="104"/>
      <c r="G49" s="104"/>
      <c r="H49" s="104"/>
      <c r="I49" s="104"/>
      <c r="J49" s="104"/>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6"/>
    </row>
    <row r="50" spans="1:39" s="2" customFormat="1" ht="18.75" customHeight="1">
      <c r="A50" s="327" t="s">
        <v>167</v>
      </c>
      <c r="B50" s="185"/>
      <c r="C50" s="185"/>
      <c r="D50" s="185"/>
      <c r="E50" s="185"/>
      <c r="F50" s="339"/>
      <c r="G50" s="339"/>
      <c r="H50" s="339"/>
      <c r="I50" s="339"/>
      <c r="J50" s="339"/>
      <c r="K50" s="339"/>
      <c r="L50" s="339"/>
      <c r="M50" s="339"/>
      <c r="N50" s="339"/>
      <c r="O50" s="339"/>
      <c r="P50" s="339"/>
      <c r="Q50" s="339"/>
      <c r="R50" s="339"/>
      <c r="S50" s="339"/>
      <c r="T50" s="339"/>
      <c r="U50" s="339"/>
      <c r="V50" s="339"/>
      <c r="W50" s="339"/>
      <c r="X50" s="339"/>
      <c r="Y50" s="339"/>
      <c r="Z50" s="339"/>
      <c r="AA50" s="339"/>
      <c r="AB50" s="339"/>
      <c r="AC50" s="339"/>
      <c r="AD50" s="339"/>
      <c r="AE50" s="339"/>
      <c r="AF50" s="339"/>
      <c r="AG50" s="339"/>
      <c r="AH50" s="339"/>
      <c r="AI50" s="339"/>
      <c r="AJ50" s="339"/>
      <c r="AK50" s="339"/>
      <c r="AL50" s="339"/>
      <c r="AM50" s="340"/>
    </row>
    <row r="51" spans="1:39" ht="18" customHeight="1">
      <c r="A51" s="975" t="s">
        <v>41</v>
      </c>
      <c r="B51" s="976"/>
      <c r="C51" s="976"/>
      <c r="D51" s="976"/>
      <c r="E51" s="977"/>
      <c r="F51" s="975" t="s">
        <v>157</v>
      </c>
      <c r="G51" s="976"/>
      <c r="H51" s="976"/>
      <c r="I51" s="976"/>
      <c r="J51" s="976"/>
      <c r="K51" s="978" t="s">
        <v>168</v>
      </c>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c r="AL51" s="978"/>
      <c r="AM51" s="978"/>
    </row>
    <row r="52" spans="1:39" ht="12.95" customHeight="1">
      <c r="A52" s="1258" t="s">
        <v>602</v>
      </c>
      <c r="B52" s="1258"/>
      <c r="C52" s="1258"/>
      <c r="D52" s="1258"/>
      <c r="E52" s="1258"/>
      <c r="F52" s="1272">
        <v>340000</v>
      </c>
      <c r="G52" s="1272"/>
      <c r="H52" s="1272"/>
      <c r="I52" s="1272"/>
      <c r="J52" s="1272"/>
      <c r="K52" s="964" t="s">
        <v>603</v>
      </c>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4"/>
    </row>
    <row r="53" spans="1:39" ht="12.95" customHeight="1">
      <c r="A53" s="1261"/>
      <c r="B53" s="1262"/>
      <c r="C53" s="1262"/>
      <c r="D53" s="1262"/>
      <c r="E53" s="1263"/>
      <c r="F53" s="1264"/>
      <c r="G53" s="1265"/>
      <c r="H53" s="1265"/>
      <c r="I53" s="1265"/>
      <c r="J53" s="1266"/>
      <c r="K53" s="989"/>
      <c r="L53" s="990"/>
      <c r="M53" s="990"/>
      <c r="N53" s="990"/>
      <c r="O53" s="990"/>
      <c r="P53" s="990"/>
      <c r="Q53" s="990"/>
      <c r="R53" s="990"/>
      <c r="S53" s="990"/>
      <c r="T53" s="990"/>
      <c r="U53" s="990"/>
      <c r="V53" s="990"/>
      <c r="W53" s="990"/>
      <c r="X53" s="990"/>
      <c r="Y53" s="990"/>
      <c r="Z53" s="990"/>
      <c r="AA53" s="990"/>
      <c r="AB53" s="990"/>
      <c r="AC53" s="990"/>
      <c r="AD53" s="990"/>
      <c r="AE53" s="990"/>
      <c r="AF53" s="990"/>
      <c r="AG53" s="990"/>
      <c r="AH53" s="990"/>
      <c r="AI53" s="990"/>
      <c r="AJ53" s="990"/>
      <c r="AK53" s="990"/>
      <c r="AL53" s="990"/>
      <c r="AM53" s="991"/>
    </row>
    <row r="54" spans="1:39" ht="12.95" customHeight="1" thickBot="1">
      <c r="A54" s="1270"/>
      <c r="B54" s="1270"/>
      <c r="C54" s="1270"/>
      <c r="D54" s="1270"/>
      <c r="E54" s="1270"/>
      <c r="F54" s="1271"/>
      <c r="G54" s="1271"/>
      <c r="H54" s="1271"/>
      <c r="I54" s="1271"/>
      <c r="J54" s="1271"/>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963"/>
      <c r="AM54" s="963"/>
    </row>
    <row r="55" spans="1:39" ht="22.5" customHeight="1" thickTop="1">
      <c r="A55" s="947" t="s">
        <v>84</v>
      </c>
      <c r="B55" s="948"/>
      <c r="C55" s="948"/>
      <c r="D55" s="948"/>
      <c r="E55" s="948"/>
      <c r="F55" s="979">
        <f>SUM(F52:J54)</f>
        <v>340000</v>
      </c>
      <c r="G55" s="980"/>
      <c r="H55" s="980"/>
      <c r="I55" s="980"/>
      <c r="J55" s="981"/>
      <c r="K55" s="952"/>
      <c r="L55" s="952"/>
      <c r="M55" s="952"/>
      <c r="N55" s="952"/>
      <c r="O55" s="952"/>
      <c r="P55" s="952"/>
      <c r="Q55" s="952"/>
      <c r="R55" s="952"/>
      <c r="S55" s="952"/>
      <c r="T55" s="952"/>
      <c r="U55" s="952"/>
      <c r="V55" s="952"/>
      <c r="W55" s="952"/>
      <c r="X55" s="952"/>
      <c r="Y55" s="952"/>
      <c r="Z55" s="952"/>
      <c r="AA55" s="952"/>
      <c r="AB55" s="952"/>
      <c r="AC55" s="952"/>
      <c r="AD55" s="952"/>
      <c r="AE55" s="952"/>
      <c r="AF55" s="952"/>
      <c r="AG55" s="952"/>
      <c r="AH55" s="952"/>
      <c r="AI55" s="952"/>
      <c r="AJ55" s="952"/>
      <c r="AK55" s="952"/>
      <c r="AL55" s="952"/>
      <c r="AM55" s="952"/>
    </row>
    <row r="56" spans="1:39" ht="15" customHeight="1">
      <c r="A56" s="46"/>
      <c r="B56" s="99"/>
      <c r="C56" s="69"/>
      <c r="D56" s="80"/>
      <c r="E56" s="107"/>
      <c r="F56" s="80"/>
      <c r="G56" s="80"/>
      <c r="H56" s="80"/>
      <c r="I56" s="80"/>
      <c r="J56" s="108"/>
      <c r="K56" s="108"/>
      <c r="L56" s="108"/>
      <c r="M56" s="108"/>
      <c r="N56" s="108"/>
      <c r="O56" s="99"/>
      <c r="P56" s="69"/>
      <c r="Q56" s="46"/>
      <c r="R56" s="46"/>
      <c r="S56" s="108"/>
      <c r="T56" s="109"/>
      <c r="U56" s="108"/>
      <c r="V56" s="108"/>
      <c r="W56" s="108"/>
      <c r="X56" s="108"/>
      <c r="Y56" s="80"/>
      <c r="Z56" s="80"/>
      <c r="AA56" s="80"/>
      <c r="AB56" s="99"/>
      <c r="AC56" s="69"/>
      <c r="AD56" s="108"/>
      <c r="AE56" s="108"/>
      <c r="AF56" s="108"/>
      <c r="AG56" s="108"/>
      <c r="AH56" s="108"/>
      <c r="AI56" s="110"/>
      <c r="AJ56" s="110"/>
      <c r="AK56" s="110"/>
      <c r="AL56" s="110"/>
      <c r="AM56" s="108"/>
    </row>
    <row r="57" spans="1:39" ht="18.75" customHeight="1">
      <c r="A57" s="265" t="s">
        <v>91</v>
      </c>
      <c r="B57" s="328"/>
      <c r="C57" s="111"/>
      <c r="D57" s="328"/>
      <c r="E57" s="112"/>
      <c r="F57" s="328"/>
      <c r="G57" s="328"/>
      <c r="H57" s="328"/>
      <c r="I57" s="328"/>
      <c r="J57" s="113"/>
      <c r="K57" s="113"/>
      <c r="L57" s="113"/>
      <c r="M57" s="113"/>
      <c r="N57" s="113"/>
      <c r="O57" s="114"/>
      <c r="P57" s="111"/>
      <c r="Q57" s="115"/>
      <c r="R57" s="115"/>
      <c r="S57" s="113"/>
      <c r="T57" s="95"/>
      <c r="U57" s="113"/>
      <c r="V57" s="116"/>
      <c r="W57" s="982" t="s">
        <v>71</v>
      </c>
      <c r="X57" s="983"/>
      <c r="Y57" s="983"/>
      <c r="Z57" s="984"/>
      <c r="AA57" s="985">
        <f>IF(L5="","",VLOOKUP(L5,$A$105:$C$139,3,FALSE))</f>
        <v>324</v>
      </c>
      <c r="AB57" s="986"/>
      <c r="AC57" s="986"/>
      <c r="AD57" s="983" t="s">
        <v>57</v>
      </c>
      <c r="AE57" s="984"/>
      <c r="AF57" s="982" t="s">
        <v>43</v>
      </c>
      <c r="AG57" s="983"/>
      <c r="AH57" s="984"/>
      <c r="AI57" s="987">
        <f>ROUNDDOWN($F$75/1000,0)</f>
        <v>0</v>
      </c>
      <c r="AJ57" s="988"/>
      <c r="AK57" s="988"/>
      <c r="AL57" s="983" t="s">
        <v>57</v>
      </c>
      <c r="AM57" s="984"/>
    </row>
    <row r="58" spans="1:39" ht="22.5" customHeight="1">
      <c r="A58" s="193" t="s">
        <v>40</v>
      </c>
      <c r="B58" s="330"/>
      <c r="C58" s="87"/>
      <c r="D58" s="87"/>
      <c r="E58" s="87"/>
      <c r="F58" s="87"/>
      <c r="G58" s="87"/>
      <c r="H58" s="966"/>
      <c r="I58" s="967"/>
      <c r="J58" s="968"/>
      <c r="K58" s="969" t="s">
        <v>112</v>
      </c>
      <c r="L58" s="970"/>
      <c r="M58" s="970"/>
      <c r="N58" s="970"/>
      <c r="O58" s="970"/>
      <c r="P58" s="970"/>
      <c r="Q58" s="970"/>
      <c r="R58" s="970"/>
      <c r="S58" s="970"/>
      <c r="T58" s="970"/>
      <c r="U58" s="970"/>
      <c r="V58" s="970"/>
      <c r="W58" s="970"/>
      <c r="X58" s="970"/>
      <c r="Y58" s="970"/>
      <c r="Z58" s="970"/>
      <c r="AA58" s="970"/>
      <c r="AB58" s="970"/>
      <c r="AC58" s="970"/>
      <c r="AD58" s="970"/>
      <c r="AE58" s="970"/>
      <c r="AF58" s="197" t="s">
        <v>70</v>
      </c>
      <c r="AG58" s="96"/>
      <c r="AH58" s="96"/>
      <c r="AI58" s="87"/>
      <c r="AJ58" s="87"/>
      <c r="AK58" s="330"/>
      <c r="AL58" s="87"/>
      <c r="AM58" s="88"/>
    </row>
    <row r="59" spans="1:39" ht="25.5" customHeight="1">
      <c r="A59" s="97"/>
      <c r="B59" s="80"/>
      <c r="C59" s="971" t="s">
        <v>368</v>
      </c>
      <c r="D59" s="971"/>
      <c r="E59" s="971"/>
      <c r="F59" s="971"/>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c r="AL59" s="971"/>
      <c r="AM59" s="972"/>
    </row>
    <row r="60" spans="1:39" ht="25.5" customHeight="1">
      <c r="A60" s="100"/>
      <c r="B60" s="101"/>
      <c r="C60" s="973"/>
      <c r="D60" s="973"/>
      <c r="E60" s="973"/>
      <c r="F60" s="973"/>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c r="AL60" s="973"/>
      <c r="AM60" s="974"/>
    </row>
    <row r="61" spans="1:39" ht="18.75" customHeight="1">
      <c r="A61" s="975" t="s">
        <v>147</v>
      </c>
      <c r="B61" s="976"/>
      <c r="C61" s="976"/>
      <c r="D61" s="976"/>
      <c r="E61" s="976"/>
      <c r="F61" s="337"/>
      <c r="G61" s="337"/>
      <c r="H61" s="337"/>
      <c r="I61" s="337"/>
      <c r="J61" s="337"/>
      <c r="K61" s="337"/>
      <c r="L61" s="337"/>
      <c r="M61" s="337"/>
      <c r="N61" s="337"/>
      <c r="O61" s="337"/>
      <c r="P61" s="337"/>
      <c r="Q61" s="337"/>
      <c r="R61" s="337"/>
      <c r="S61" s="337"/>
      <c r="T61" s="337"/>
      <c r="U61" s="337"/>
      <c r="V61" s="337"/>
      <c r="W61" s="337"/>
      <c r="X61" s="337"/>
      <c r="Y61" s="337"/>
      <c r="Z61" s="337"/>
      <c r="AA61" s="337"/>
      <c r="AB61" s="337"/>
      <c r="AC61" s="337"/>
      <c r="AD61" s="337"/>
      <c r="AE61" s="337"/>
      <c r="AF61" s="337"/>
      <c r="AG61" s="337"/>
      <c r="AH61" s="337"/>
      <c r="AI61" s="337"/>
      <c r="AJ61" s="337"/>
      <c r="AK61" s="337"/>
      <c r="AL61" s="337"/>
      <c r="AM61" s="338"/>
    </row>
    <row r="62" spans="1:39" ht="18" customHeight="1">
      <c r="A62" s="975" t="s">
        <v>41</v>
      </c>
      <c r="B62" s="976"/>
      <c r="C62" s="976"/>
      <c r="D62" s="976"/>
      <c r="E62" s="977"/>
      <c r="F62" s="975" t="s">
        <v>44</v>
      </c>
      <c r="G62" s="976"/>
      <c r="H62" s="976"/>
      <c r="I62" s="976"/>
      <c r="J62" s="976"/>
      <c r="K62" s="978" t="s">
        <v>42</v>
      </c>
      <c r="L62" s="978"/>
      <c r="M62" s="978"/>
      <c r="N62" s="978"/>
      <c r="O62" s="978"/>
      <c r="P62" s="978"/>
      <c r="Q62" s="978"/>
      <c r="R62" s="978"/>
      <c r="S62" s="978"/>
      <c r="T62" s="978"/>
      <c r="U62" s="978"/>
      <c r="V62" s="978"/>
      <c r="W62" s="978"/>
      <c r="X62" s="978"/>
      <c r="Y62" s="978"/>
      <c r="Z62" s="978"/>
      <c r="AA62" s="978"/>
      <c r="AB62" s="978"/>
      <c r="AC62" s="978"/>
      <c r="AD62" s="978"/>
      <c r="AE62" s="978"/>
      <c r="AF62" s="978"/>
      <c r="AG62" s="978"/>
      <c r="AH62" s="978"/>
      <c r="AI62" s="978"/>
      <c r="AJ62" s="978"/>
      <c r="AK62" s="978"/>
      <c r="AL62" s="978"/>
      <c r="AM62" s="978"/>
    </row>
    <row r="63" spans="1:39" ht="12.95" customHeight="1">
      <c r="A63" s="1258"/>
      <c r="B63" s="1258"/>
      <c r="C63" s="1258"/>
      <c r="D63" s="1258"/>
      <c r="E63" s="1258"/>
      <c r="F63" s="1259"/>
      <c r="G63" s="1259"/>
      <c r="H63" s="1259"/>
      <c r="I63" s="1259"/>
      <c r="J63" s="1259"/>
      <c r="K63" s="964"/>
      <c r="L63" s="964"/>
      <c r="M63" s="964"/>
      <c r="N63" s="964"/>
      <c r="O63" s="964"/>
      <c r="P63" s="964"/>
      <c r="Q63" s="964"/>
      <c r="R63" s="964"/>
      <c r="S63" s="964"/>
      <c r="T63" s="964"/>
      <c r="U63" s="964"/>
      <c r="V63" s="964"/>
      <c r="W63" s="964"/>
      <c r="X63" s="964"/>
      <c r="Y63" s="964"/>
      <c r="Z63" s="964"/>
      <c r="AA63" s="964"/>
      <c r="AB63" s="964"/>
      <c r="AC63" s="964"/>
      <c r="AD63" s="964"/>
      <c r="AE63" s="964"/>
      <c r="AF63" s="964"/>
      <c r="AG63" s="964"/>
      <c r="AH63" s="964"/>
      <c r="AI63" s="964"/>
      <c r="AJ63" s="964"/>
      <c r="AK63" s="964"/>
      <c r="AL63" s="964"/>
      <c r="AM63" s="964"/>
    </row>
    <row r="64" spans="1:39" ht="12.95" customHeight="1">
      <c r="A64" s="1249"/>
      <c r="B64" s="1249"/>
      <c r="C64" s="1249"/>
      <c r="D64" s="1249"/>
      <c r="E64" s="1249"/>
      <c r="F64" s="1250"/>
      <c r="G64" s="1250"/>
      <c r="H64" s="1250"/>
      <c r="I64" s="1250"/>
      <c r="J64" s="1250"/>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c r="AL64" s="956"/>
      <c r="AM64" s="956"/>
    </row>
    <row r="65" spans="1:39" ht="12.95" customHeight="1">
      <c r="A65" s="1249"/>
      <c r="B65" s="1249"/>
      <c r="C65" s="1249"/>
      <c r="D65" s="1249"/>
      <c r="E65" s="1249"/>
      <c r="F65" s="1250"/>
      <c r="G65" s="1250"/>
      <c r="H65" s="1250"/>
      <c r="I65" s="1250"/>
      <c r="J65" s="1250"/>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956"/>
      <c r="AK65" s="956"/>
      <c r="AL65" s="956"/>
      <c r="AM65" s="956"/>
    </row>
    <row r="66" spans="1:39" ht="12.95" customHeight="1">
      <c r="A66" s="1249"/>
      <c r="B66" s="1249"/>
      <c r="C66" s="1249"/>
      <c r="D66" s="1249"/>
      <c r="E66" s="1249"/>
      <c r="F66" s="1250"/>
      <c r="G66" s="1250"/>
      <c r="H66" s="1250"/>
      <c r="I66" s="1250"/>
      <c r="J66" s="1250"/>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956"/>
      <c r="AK66" s="956"/>
      <c r="AL66" s="956"/>
      <c r="AM66" s="956"/>
    </row>
    <row r="67" spans="1:39" ht="12.95" customHeight="1">
      <c r="A67" s="1249"/>
      <c r="B67" s="1249"/>
      <c r="C67" s="1249"/>
      <c r="D67" s="1249"/>
      <c r="E67" s="1249"/>
      <c r="F67" s="1250"/>
      <c r="G67" s="1250"/>
      <c r="H67" s="1250"/>
      <c r="I67" s="1250"/>
      <c r="J67" s="1250"/>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6"/>
      <c r="AK67" s="956"/>
      <c r="AL67" s="956"/>
      <c r="AM67" s="956"/>
    </row>
    <row r="68" spans="1:39" ht="12.95" customHeight="1">
      <c r="A68" s="1249"/>
      <c r="B68" s="1249"/>
      <c r="C68" s="1249"/>
      <c r="D68" s="1249"/>
      <c r="E68" s="1249"/>
      <c r="F68" s="1250"/>
      <c r="G68" s="1250"/>
      <c r="H68" s="1250"/>
      <c r="I68" s="1250"/>
      <c r="J68" s="1250"/>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c r="AI68" s="956"/>
      <c r="AJ68" s="956"/>
      <c r="AK68" s="956"/>
      <c r="AL68" s="956"/>
      <c r="AM68" s="956"/>
    </row>
    <row r="69" spans="1:39" ht="12.95" customHeight="1">
      <c r="A69" s="1249"/>
      <c r="B69" s="1249"/>
      <c r="C69" s="1249"/>
      <c r="D69" s="1249"/>
      <c r="E69" s="1249"/>
      <c r="F69" s="1250"/>
      <c r="G69" s="1250"/>
      <c r="H69" s="1250"/>
      <c r="I69" s="1250"/>
      <c r="J69" s="1250"/>
      <c r="K69" s="956"/>
      <c r="L69" s="956"/>
      <c r="M69" s="956"/>
      <c r="N69" s="956"/>
      <c r="O69" s="956"/>
      <c r="P69" s="956"/>
      <c r="Q69" s="956"/>
      <c r="R69" s="956"/>
      <c r="S69" s="956"/>
      <c r="T69" s="956"/>
      <c r="U69" s="956"/>
      <c r="V69" s="956"/>
      <c r="W69" s="956"/>
      <c r="X69" s="956"/>
      <c r="Y69" s="956"/>
      <c r="Z69" s="956"/>
      <c r="AA69" s="956"/>
      <c r="AB69" s="956"/>
      <c r="AC69" s="956"/>
      <c r="AD69" s="956"/>
      <c r="AE69" s="956"/>
      <c r="AF69" s="956"/>
      <c r="AG69" s="956"/>
      <c r="AH69" s="956"/>
      <c r="AI69" s="956"/>
      <c r="AJ69" s="956"/>
      <c r="AK69" s="956"/>
      <c r="AL69" s="956"/>
      <c r="AM69" s="956"/>
    </row>
    <row r="70" spans="1:39" ht="12.95" customHeight="1">
      <c r="A70" s="1249"/>
      <c r="B70" s="1249"/>
      <c r="C70" s="1249"/>
      <c r="D70" s="1249"/>
      <c r="E70" s="1249"/>
      <c r="F70" s="1250"/>
      <c r="G70" s="1250"/>
      <c r="H70" s="1250"/>
      <c r="I70" s="1250"/>
      <c r="J70" s="1250"/>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c r="AL70" s="956"/>
      <c r="AM70" s="956"/>
    </row>
    <row r="71" spans="1:39" ht="12.95" customHeight="1">
      <c r="A71" s="1249"/>
      <c r="B71" s="1249"/>
      <c r="C71" s="1249"/>
      <c r="D71" s="1249"/>
      <c r="E71" s="1249"/>
      <c r="F71" s="1250"/>
      <c r="G71" s="1250"/>
      <c r="H71" s="1250"/>
      <c r="I71" s="1250"/>
      <c r="J71" s="1250"/>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c r="AI71" s="956"/>
      <c r="AJ71" s="956"/>
      <c r="AK71" s="956"/>
      <c r="AL71" s="956"/>
      <c r="AM71" s="956"/>
    </row>
    <row r="72" spans="1:39" ht="12.95" customHeight="1">
      <c r="A72" s="1249"/>
      <c r="B72" s="1249"/>
      <c r="C72" s="1249"/>
      <c r="D72" s="1249"/>
      <c r="E72" s="1249"/>
      <c r="F72" s="1250"/>
      <c r="G72" s="1250"/>
      <c r="H72" s="1250"/>
      <c r="I72" s="1250"/>
      <c r="J72" s="1250"/>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6"/>
      <c r="AJ72" s="956"/>
      <c r="AK72" s="956"/>
      <c r="AL72" s="956"/>
      <c r="AM72" s="956"/>
    </row>
    <row r="73" spans="1:39" ht="12.95" customHeight="1">
      <c r="A73" s="1249"/>
      <c r="B73" s="1249"/>
      <c r="C73" s="1249"/>
      <c r="D73" s="1249"/>
      <c r="E73" s="1249"/>
      <c r="F73" s="1250"/>
      <c r="G73" s="1250"/>
      <c r="H73" s="1250"/>
      <c r="I73" s="1250"/>
      <c r="J73" s="1250"/>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c r="AL73" s="956"/>
      <c r="AM73" s="956"/>
    </row>
    <row r="74" spans="1:39" ht="12.95" customHeight="1" thickBot="1">
      <c r="A74" s="1252"/>
      <c r="B74" s="1253"/>
      <c r="C74" s="1253"/>
      <c r="D74" s="1253"/>
      <c r="E74" s="1254"/>
      <c r="F74" s="1255"/>
      <c r="G74" s="1256"/>
      <c r="H74" s="1256"/>
      <c r="I74" s="1256"/>
      <c r="J74" s="1256"/>
      <c r="K74" s="963"/>
      <c r="L74" s="963"/>
      <c r="M74" s="963"/>
      <c r="N74" s="963"/>
      <c r="O74" s="963"/>
      <c r="P74" s="963"/>
      <c r="Q74" s="963"/>
      <c r="R74" s="963"/>
      <c r="S74" s="963"/>
      <c r="T74" s="963"/>
      <c r="U74" s="963"/>
      <c r="V74" s="963"/>
      <c r="W74" s="963"/>
      <c r="X74" s="963"/>
      <c r="Y74" s="963"/>
      <c r="Z74" s="963"/>
      <c r="AA74" s="963"/>
      <c r="AB74" s="963"/>
      <c r="AC74" s="963"/>
      <c r="AD74" s="963"/>
      <c r="AE74" s="963"/>
      <c r="AF74" s="963"/>
      <c r="AG74" s="963"/>
      <c r="AH74" s="963"/>
      <c r="AI74" s="963"/>
      <c r="AJ74" s="963"/>
      <c r="AK74" s="963"/>
      <c r="AL74" s="963"/>
      <c r="AM74" s="963"/>
    </row>
    <row r="75" spans="1:39" ht="22.5" customHeight="1" thickTop="1">
      <c r="A75" s="947" t="s">
        <v>158</v>
      </c>
      <c r="B75" s="948"/>
      <c r="C75" s="948"/>
      <c r="D75" s="948"/>
      <c r="E75" s="949"/>
      <c r="F75" s="950">
        <f>SUM(F63:J74)</f>
        <v>0</v>
      </c>
      <c r="G75" s="951"/>
      <c r="H75" s="951"/>
      <c r="I75" s="951"/>
      <c r="J75" s="951"/>
      <c r="K75" s="952"/>
      <c r="L75" s="952"/>
      <c r="M75" s="952"/>
      <c r="N75" s="952"/>
      <c r="O75" s="952"/>
      <c r="P75" s="952"/>
      <c r="Q75" s="952"/>
      <c r="R75" s="952"/>
      <c r="S75" s="952"/>
      <c r="T75" s="952"/>
      <c r="U75" s="952"/>
      <c r="V75" s="952"/>
      <c r="W75" s="952"/>
      <c r="X75" s="952"/>
      <c r="Y75" s="952"/>
      <c r="Z75" s="952"/>
      <c r="AA75" s="952"/>
      <c r="AB75" s="952"/>
      <c r="AC75" s="952"/>
      <c r="AD75" s="952"/>
      <c r="AE75" s="952"/>
      <c r="AF75" s="952"/>
      <c r="AG75" s="952"/>
      <c r="AH75" s="952"/>
      <c r="AI75" s="952"/>
      <c r="AJ75" s="952"/>
      <c r="AK75" s="952"/>
      <c r="AL75" s="952"/>
      <c r="AM75" s="952"/>
    </row>
    <row r="76" spans="1:39" ht="4.5" customHeight="1">
      <c r="A76" s="105"/>
      <c r="B76" s="105"/>
      <c r="C76" s="105"/>
      <c r="D76" s="105"/>
      <c r="E76" s="105"/>
      <c r="F76" s="105"/>
      <c r="G76" s="105"/>
      <c r="H76" s="105"/>
      <c r="I76" s="105"/>
      <c r="J76" s="105"/>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c r="AK76" s="46"/>
      <c r="AL76" s="46"/>
      <c r="AM76" s="46"/>
    </row>
    <row r="77" spans="1:39" ht="3.75" customHeight="1">
      <c r="A77" s="118"/>
      <c r="B77" s="119"/>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1"/>
      <c r="AL77" s="121"/>
      <c r="AM77" s="122"/>
    </row>
    <row r="78" spans="1:39" ht="11.25" customHeight="1">
      <c r="A78" s="355" t="s">
        <v>93</v>
      </c>
      <c r="B78" s="356"/>
      <c r="C78" s="356"/>
      <c r="D78" s="356"/>
      <c r="E78" s="356"/>
      <c r="F78" s="356"/>
      <c r="G78" s="356"/>
      <c r="H78" s="356"/>
      <c r="I78" s="356"/>
      <c r="J78" s="356"/>
      <c r="K78" s="356"/>
      <c r="L78" s="356"/>
      <c r="M78" s="356"/>
      <c r="N78" s="356"/>
      <c r="O78" s="356"/>
      <c r="P78" s="356"/>
      <c r="Q78" s="356"/>
      <c r="R78" s="356"/>
      <c r="S78" s="356"/>
      <c r="T78" s="356"/>
      <c r="U78" s="356"/>
      <c r="V78" s="356"/>
      <c r="W78" s="356"/>
      <c r="X78" s="356"/>
      <c r="Y78" s="356"/>
      <c r="Z78" s="356"/>
      <c r="AA78" s="356"/>
      <c r="AB78" s="356"/>
      <c r="AC78" s="356"/>
      <c r="AD78" s="356"/>
      <c r="AE78" s="356"/>
      <c r="AF78" s="356"/>
      <c r="AG78" s="356"/>
      <c r="AH78" s="356"/>
      <c r="AI78" s="356"/>
      <c r="AJ78" s="356"/>
      <c r="AK78" s="356"/>
      <c r="AL78" s="46"/>
      <c r="AM78" s="123"/>
    </row>
    <row r="79" spans="1:39" ht="11.25" customHeight="1">
      <c r="A79" s="357" t="s">
        <v>95</v>
      </c>
      <c r="B79" s="358"/>
      <c r="C79" s="358"/>
      <c r="D79" s="358"/>
      <c r="E79" s="358"/>
      <c r="F79" s="358"/>
      <c r="G79" s="358"/>
      <c r="H79" s="358"/>
      <c r="I79" s="358"/>
      <c r="J79" s="358"/>
      <c r="K79" s="358"/>
      <c r="L79" s="358"/>
      <c r="M79" s="358"/>
      <c r="N79" s="358"/>
      <c r="O79" s="358"/>
      <c r="P79" s="358"/>
      <c r="Q79" s="358"/>
      <c r="R79" s="358"/>
      <c r="S79" s="358"/>
      <c r="T79" s="358"/>
      <c r="U79" s="358"/>
      <c r="V79" s="358"/>
      <c r="W79" s="358"/>
      <c r="X79" s="358"/>
      <c r="Y79" s="358"/>
      <c r="Z79" s="358"/>
      <c r="AA79" s="358"/>
      <c r="AB79" s="358"/>
      <c r="AC79" s="358"/>
      <c r="AD79" s="358"/>
      <c r="AE79" s="358"/>
      <c r="AF79" s="358"/>
      <c r="AG79" s="358"/>
      <c r="AH79" s="358"/>
      <c r="AI79" s="358"/>
      <c r="AJ79" s="358"/>
      <c r="AK79" s="358"/>
      <c r="AL79" s="124"/>
      <c r="AM79" s="125"/>
    </row>
    <row r="80" spans="1:39" ht="11.25" customHeight="1">
      <c r="A80" s="355" t="s">
        <v>96</v>
      </c>
      <c r="B80" s="356"/>
      <c r="C80" s="356"/>
      <c r="D80" s="356"/>
      <c r="E80" s="356"/>
      <c r="F80" s="356"/>
      <c r="G80" s="356"/>
      <c r="H80" s="356"/>
      <c r="I80" s="356"/>
      <c r="J80" s="356"/>
      <c r="K80" s="356"/>
      <c r="L80" s="356"/>
      <c r="M80" s="356"/>
      <c r="N80" s="356"/>
      <c r="O80" s="356"/>
      <c r="P80" s="356"/>
      <c r="Q80" s="356"/>
      <c r="R80" s="356"/>
      <c r="S80" s="356"/>
      <c r="T80" s="356"/>
      <c r="U80" s="356"/>
      <c r="V80" s="356"/>
      <c r="W80" s="356"/>
      <c r="X80" s="356"/>
      <c r="Y80" s="356"/>
      <c r="Z80" s="356"/>
      <c r="AA80" s="356"/>
      <c r="AB80" s="356"/>
      <c r="AC80" s="356"/>
      <c r="AD80" s="356"/>
      <c r="AE80" s="356"/>
      <c r="AF80" s="356"/>
      <c r="AG80" s="356"/>
      <c r="AH80" s="356"/>
      <c r="AI80" s="356"/>
      <c r="AJ80" s="356"/>
      <c r="AK80" s="356"/>
      <c r="AL80" s="126"/>
      <c r="AM80" s="127"/>
    </row>
    <row r="81" spans="1:39" ht="11.25" customHeight="1">
      <c r="A81" s="355" t="s">
        <v>97</v>
      </c>
      <c r="B81" s="356"/>
      <c r="C81" s="356"/>
      <c r="D81" s="356"/>
      <c r="E81" s="356"/>
      <c r="F81" s="356"/>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6"/>
      <c r="AI81" s="356"/>
      <c r="AJ81" s="356"/>
      <c r="AK81" s="359"/>
      <c r="AL81" s="46"/>
      <c r="AM81" s="123"/>
    </row>
    <row r="82" spans="1:39" ht="4.5" customHeight="1">
      <c r="A82" s="355"/>
      <c r="B82" s="356"/>
      <c r="C82" s="356"/>
      <c r="D82" s="356"/>
      <c r="E82" s="356"/>
      <c r="F82" s="356"/>
      <c r="G82" s="356"/>
      <c r="H82" s="356"/>
      <c r="I82" s="356"/>
      <c r="J82" s="356"/>
      <c r="K82" s="356"/>
      <c r="L82" s="356"/>
      <c r="M82" s="356"/>
      <c r="N82" s="356"/>
      <c r="O82" s="356"/>
      <c r="P82" s="356"/>
      <c r="Q82" s="356"/>
      <c r="R82" s="356"/>
      <c r="S82" s="356"/>
      <c r="T82" s="356"/>
      <c r="U82" s="356"/>
      <c r="V82" s="356"/>
      <c r="W82" s="356"/>
      <c r="X82" s="356"/>
      <c r="Y82" s="356"/>
      <c r="Z82" s="356"/>
      <c r="AA82" s="356"/>
      <c r="AB82" s="356"/>
      <c r="AC82" s="356"/>
      <c r="AD82" s="356"/>
      <c r="AE82" s="356"/>
      <c r="AF82" s="356"/>
      <c r="AG82" s="356"/>
      <c r="AH82" s="356"/>
      <c r="AI82" s="356"/>
      <c r="AJ82" s="356"/>
      <c r="AK82" s="359"/>
      <c r="AL82" s="46"/>
      <c r="AM82" s="123"/>
    </row>
    <row r="83" spans="1:39" ht="11.25" customHeight="1">
      <c r="A83" s="1345" t="s">
        <v>105</v>
      </c>
      <c r="B83" s="1346"/>
      <c r="C83" s="1346"/>
      <c r="D83" s="1346"/>
      <c r="E83" s="1346"/>
      <c r="F83" s="1346"/>
      <c r="G83" s="1346"/>
      <c r="H83" s="1346"/>
      <c r="I83" s="1346"/>
      <c r="J83" s="1346"/>
      <c r="K83" s="1346"/>
      <c r="L83" s="1346"/>
      <c r="M83" s="1346"/>
      <c r="N83" s="1346"/>
      <c r="O83" s="1346"/>
      <c r="P83" s="1346"/>
      <c r="Q83" s="1346"/>
      <c r="R83" s="1346"/>
      <c r="S83" s="1346"/>
      <c r="T83" s="1346"/>
      <c r="U83" s="1346"/>
      <c r="V83" s="1346"/>
      <c r="W83" s="1346"/>
      <c r="X83" s="1346"/>
      <c r="Y83" s="1346"/>
      <c r="Z83" s="1346"/>
      <c r="AA83" s="1346"/>
      <c r="AB83" s="1346"/>
      <c r="AC83" s="1346"/>
      <c r="AD83" s="1346"/>
      <c r="AE83" s="1346"/>
      <c r="AF83" s="1346"/>
      <c r="AG83" s="1346"/>
      <c r="AH83" s="1346"/>
      <c r="AI83" s="1346"/>
      <c r="AJ83" s="1346"/>
      <c r="AK83" s="1346"/>
      <c r="AL83" s="46"/>
      <c r="AM83" s="123"/>
    </row>
    <row r="84" spans="1:39" ht="11.25" customHeight="1">
      <c r="A84" s="357" t="s">
        <v>98</v>
      </c>
      <c r="B84" s="358"/>
      <c r="C84" s="358"/>
      <c r="D84" s="358"/>
      <c r="E84" s="358"/>
      <c r="F84" s="358"/>
      <c r="G84" s="358"/>
      <c r="H84" s="358"/>
      <c r="I84" s="358"/>
      <c r="J84" s="358"/>
      <c r="K84" s="358"/>
      <c r="L84" s="358"/>
      <c r="M84" s="358"/>
      <c r="N84" s="358"/>
      <c r="O84" s="358"/>
      <c r="P84" s="358"/>
      <c r="Q84" s="358"/>
      <c r="R84" s="358"/>
      <c r="S84" s="358"/>
      <c r="T84" s="358"/>
      <c r="U84" s="358"/>
      <c r="V84" s="358"/>
      <c r="W84" s="358"/>
      <c r="X84" s="358"/>
      <c r="Y84" s="358"/>
      <c r="Z84" s="358"/>
      <c r="AA84" s="358"/>
      <c r="AB84" s="358"/>
      <c r="AC84" s="358"/>
      <c r="AD84" s="358"/>
      <c r="AE84" s="358"/>
      <c r="AF84" s="358"/>
      <c r="AG84" s="358"/>
      <c r="AH84" s="358"/>
      <c r="AI84" s="358"/>
      <c r="AJ84" s="358"/>
      <c r="AK84" s="358"/>
      <c r="AL84" s="46"/>
      <c r="AM84" s="123"/>
    </row>
    <row r="85" spans="1:39" ht="11.25" customHeight="1">
      <c r="A85" s="357" t="s">
        <v>99</v>
      </c>
      <c r="B85" s="360"/>
      <c r="C85" s="360"/>
      <c r="D85" s="360"/>
      <c r="E85" s="360"/>
      <c r="F85" s="360"/>
      <c r="G85" s="360"/>
      <c r="H85" s="360"/>
      <c r="I85" s="360"/>
      <c r="J85" s="360"/>
      <c r="K85" s="360"/>
      <c r="L85" s="360"/>
      <c r="M85" s="360"/>
      <c r="N85" s="360"/>
      <c r="O85" s="360"/>
      <c r="P85" s="360"/>
      <c r="Q85" s="360"/>
      <c r="R85" s="360"/>
      <c r="S85" s="360"/>
      <c r="T85" s="360"/>
      <c r="U85" s="360"/>
      <c r="V85" s="360"/>
      <c r="W85" s="360"/>
      <c r="X85" s="360"/>
      <c r="Y85" s="360"/>
      <c r="Z85" s="360"/>
      <c r="AA85" s="360"/>
      <c r="AB85" s="360"/>
      <c r="AC85" s="360"/>
      <c r="AD85" s="360"/>
      <c r="AE85" s="360"/>
      <c r="AF85" s="360"/>
      <c r="AG85" s="360"/>
      <c r="AH85" s="360"/>
      <c r="AI85" s="360"/>
      <c r="AJ85" s="360"/>
      <c r="AK85" s="359"/>
      <c r="AL85" s="46"/>
      <c r="AM85" s="123"/>
    </row>
    <row r="86" spans="1:39" ht="11.25" customHeight="1">
      <c r="A86" s="357" t="s">
        <v>106</v>
      </c>
      <c r="B86" s="360"/>
      <c r="C86" s="360"/>
      <c r="D86" s="360"/>
      <c r="E86" s="360"/>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c r="AF86" s="360"/>
      <c r="AG86" s="360"/>
      <c r="AH86" s="360"/>
      <c r="AI86" s="360"/>
      <c r="AJ86" s="360"/>
      <c r="AK86" s="359"/>
      <c r="AL86" s="46"/>
      <c r="AM86" s="123"/>
    </row>
    <row r="87" spans="1:39" ht="4.5" customHeight="1">
      <c r="A87" s="357"/>
      <c r="B87" s="360"/>
      <c r="C87" s="360"/>
      <c r="D87" s="360"/>
      <c r="E87" s="360"/>
      <c r="F87" s="360"/>
      <c r="G87" s="360"/>
      <c r="H87" s="360"/>
      <c r="I87" s="360"/>
      <c r="J87" s="360"/>
      <c r="K87" s="360"/>
      <c r="L87" s="360"/>
      <c r="M87" s="360"/>
      <c r="N87" s="360"/>
      <c r="O87" s="360"/>
      <c r="P87" s="360"/>
      <c r="Q87" s="360"/>
      <c r="R87" s="360"/>
      <c r="S87" s="360"/>
      <c r="T87" s="360"/>
      <c r="U87" s="360"/>
      <c r="V87" s="360"/>
      <c r="W87" s="360"/>
      <c r="X87" s="360"/>
      <c r="Y87" s="360"/>
      <c r="Z87" s="360"/>
      <c r="AA87" s="360"/>
      <c r="AB87" s="360"/>
      <c r="AC87" s="360"/>
      <c r="AD87" s="360"/>
      <c r="AE87" s="360"/>
      <c r="AF87" s="360"/>
      <c r="AG87" s="360"/>
      <c r="AH87" s="360"/>
      <c r="AI87" s="360"/>
      <c r="AJ87" s="360"/>
      <c r="AK87" s="359"/>
      <c r="AL87" s="46"/>
      <c r="AM87" s="123"/>
    </row>
    <row r="88" spans="1:39" ht="11.25" customHeight="1">
      <c r="A88" s="1347" t="s">
        <v>107</v>
      </c>
      <c r="B88" s="1346"/>
      <c r="C88" s="1346"/>
      <c r="D88" s="1346"/>
      <c r="E88" s="1346"/>
      <c r="F88" s="1346"/>
      <c r="G88" s="1346"/>
      <c r="H88" s="1346"/>
      <c r="I88" s="1346"/>
      <c r="J88" s="1346"/>
      <c r="K88" s="1346"/>
      <c r="L88" s="1346"/>
      <c r="M88" s="1346"/>
      <c r="N88" s="1346"/>
      <c r="O88" s="1346"/>
      <c r="P88" s="1346"/>
      <c r="Q88" s="1346"/>
      <c r="R88" s="1346"/>
      <c r="S88" s="1346"/>
      <c r="T88" s="1346"/>
      <c r="U88" s="1346"/>
      <c r="V88" s="1346"/>
      <c r="W88" s="1346"/>
      <c r="X88" s="1346"/>
      <c r="Y88" s="1346"/>
      <c r="Z88" s="1346"/>
      <c r="AA88" s="1346"/>
      <c r="AB88" s="1346"/>
      <c r="AC88" s="1346"/>
      <c r="AD88" s="1346"/>
      <c r="AE88" s="1346"/>
      <c r="AF88" s="1346"/>
      <c r="AG88" s="1346"/>
      <c r="AH88" s="1346"/>
      <c r="AI88" s="1346"/>
      <c r="AJ88" s="1346"/>
      <c r="AK88" s="1346"/>
      <c r="AL88" s="46"/>
      <c r="AM88" s="123"/>
    </row>
    <row r="89" spans="1:39" ht="11.25" customHeight="1">
      <c r="A89" s="357" t="s">
        <v>108</v>
      </c>
      <c r="B89" s="358"/>
      <c r="C89" s="358"/>
      <c r="D89" s="358"/>
      <c r="E89" s="358"/>
      <c r="F89" s="358"/>
      <c r="G89" s="358"/>
      <c r="H89" s="358"/>
      <c r="I89" s="358"/>
      <c r="J89" s="358"/>
      <c r="K89" s="358"/>
      <c r="L89" s="358"/>
      <c r="M89" s="358"/>
      <c r="N89" s="358"/>
      <c r="O89" s="358"/>
      <c r="P89" s="358"/>
      <c r="Q89" s="358"/>
      <c r="R89" s="358"/>
      <c r="S89" s="358"/>
      <c r="T89" s="358"/>
      <c r="U89" s="358"/>
      <c r="V89" s="358"/>
      <c r="W89" s="358"/>
      <c r="X89" s="358"/>
      <c r="Y89" s="358"/>
      <c r="Z89" s="358"/>
      <c r="AA89" s="358"/>
      <c r="AB89" s="358"/>
      <c r="AC89" s="358"/>
      <c r="AD89" s="358"/>
      <c r="AE89" s="358"/>
      <c r="AF89" s="358"/>
      <c r="AG89" s="358"/>
      <c r="AH89" s="358"/>
      <c r="AI89" s="358"/>
      <c r="AJ89" s="358"/>
      <c r="AK89" s="358"/>
      <c r="AL89" s="46"/>
      <c r="AM89" s="123"/>
    </row>
    <row r="90" spans="1:39" ht="11.25" customHeight="1">
      <c r="A90" s="357" t="s">
        <v>100</v>
      </c>
      <c r="B90" s="358"/>
      <c r="C90" s="358"/>
      <c r="D90" s="358"/>
      <c r="E90" s="358"/>
      <c r="F90" s="358"/>
      <c r="G90" s="358"/>
      <c r="H90" s="358"/>
      <c r="I90" s="358"/>
      <c r="J90" s="358"/>
      <c r="K90" s="358"/>
      <c r="L90" s="358"/>
      <c r="M90" s="358"/>
      <c r="N90" s="358"/>
      <c r="O90" s="358"/>
      <c r="P90" s="358"/>
      <c r="Q90" s="358"/>
      <c r="R90" s="358"/>
      <c r="S90" s="358"/>
      <c r="T90" s="358"/>
      <c r="U90" s="358"/>
      <c r="V90" s="358"/>
      <c r="W90" s="358"/>
      <c r="X90" s="358"/>
      <c r="Y90" s="358"/>
      <c r="Z90" s="358"/>
      <c r="AA90" s="358"/>
      <c r="AB90" s="358"/>
      <c r="AC90" s="358"/>
      <c r="AD90" s="358"/>
      <c r="AE90" s="358"/>
      <c r="AF90" s="358"/>
      <c r="AG90" s="358"/>
      <c r="AH90" s="358"/>
      <c r="AI90" s="358"/>
      <c r="AJ90" s="358"/>
      <c r="AK90" s="358"/>
      <c r="AL90" s="46"/>
      <c r="AM90" s="123"/>
    </row>
    <row r="91" spans="1:39" ht="3" customHeight="1">
      <c r="A91" s="357"/>
      <c r="B91" s="358"/>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c r="AC91" s="358"/>
      <c r="AD91" s="358"/>
      <c r="AE91" s="358"/>
      <c r="AF91" s="358"/>
      <c r="AG91" s="358"/>
      <c r="AH91" s="358"/>
      <c r="AI91" s="358"/>
      <c r="AJ91" s="358"/>
      <c r="AK91" s="358"/>
      <c r="AL91" s="46"/>
      <c r="AM91" s="123"/>
    </row>
    <row r="92" spans="1:39" ht="11.25" customHeight="1">
      <c r="A92" s="1345" t="s">
        <v>94</v>
      </c>
      <c r="B92" s="1346"/>
      <c r="C92" s="1346"/>
      <c r="D92" s="1346"/>
      <c r="E92" s="1346"/>
      <c r="F92" s="1346"/>
      <c r="G92" s="1346"/>
      <c r="H92" s="1346"/>
      <c r="I92" s="1346"/>
      <c r="J92" s="1346"/>
      <c r="K92" s="1346"/>
      <c r="L92" s="1346"/>
      <c r="M92" s="1346"/>
      <c r="N92" s="1346"/>
      <c r="O92" s="1346"/>
      <c r="P92" s="1346"/>
      <c r="Q92" s="1346"/>
      <c r="R92" s="1346"/>
      <c r="S92" s="1346"/>
      <c r="T92" s="1346"/>
      <c r="U92" s="1346"/>
      <c r="V92" s="1346"/>
      <c r="W92" s="1346"/>
      <c r="X92" s="1346"/>
      <c r="Y92" s="1346"/>
      <c r="Z92" s="1346"/>
      <c r="AA92" s="1346"/>
      <c r="AB92" s="1346"/>
      <c r="AC92" s="1346"/>
      <c r="AD92" s="1346"/>
      <c r="AE92" s="1346"/>
      <c r="AF92" s="1346"/>
      <c r="AG92" s="1346"/>
      <c r="AH92" s="1346"/>
      <c r="AI92" s="1346"/>
      <c r="AJ92" s="1346"/>
      <c r="AK92" s="1346"/>
      <c r="AL92" s="46"/>
      <c r="AM92" s="123"/>
    </row>
    <row r="93" spans="1:39" ht="11.25" customHeight="1">
      <c r="A93" s="357" t="s">
        <v>101</v>
      </c>
      <c r="B93" s="361"/>
      <c r="C93" s="361"/>
      <c r="D93" s="361"/>
      <c r="E93" s="361"/>
      <c r="F93" s="361"/>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2"/>
      <c r="AL93" s="46"/>
      <c r="AM93" s="123"/>
    </row>
    <row r="94" spans="1:39" ht="11.25" customHeight="1">
      <c r="A94" s="357" t="s">
        <v>102</v>
      </c>
      <c r="B94" s="361"/>
      <c r="C94" s="361"/>
      <c r="D94" s="361"/>
      <c r="E94" s="361"/>
      <c r="F94" s="361"/>
      <c r="G94" s="361"/>
      <c r="H94" s="361"/>
      <c r="I94" s="361"/>
      <c r="J94" s="361"/>
      <c r="K94" s="361"/>
      <c r="L94" s="361"/>
      <c r="M94" s="361"/>
      <c r="N94" s="361"/>
      <c r="O94" s="361"/>
      <c r="P94" s="361"/>
      <c r="Q94" s="361"/>
      <c r="R94" s="361"/>
      <c r="S94" s="361"/>
      <c r="T94" s="361"/>
      <c r="U94" s="361"/>
      <c r="V94" s="361"/>
      <c r="W94" s="361"/>
      <c r="X94" s="361"/>
      <c r="Y94" s="361"/>
      <c r="Z94" s="361"/>
      <c r="AA94" s="361"/>
      <c r="AB94" s="361"/>
      <c r="AC94" s="361"/>
      <c r="AD94" s="361"/>
      <c r="AE94" s="361"/>
      <c r="AF94" s="361"/>
      <c r="AG94" s="361"/>
      <c r="AH94" s="361"/>
      <c r="AI94" s="361"/>
      <c r="AJ94" s="361"/>
      <c r="AK94" s="362"/>
      <c r="AL94" s="46"/>
      <c r="AM94" s="123"/>
    </row>
    <row r="95" spans="1:39" ht="3" customHeight="1">
      <c r="A95" s="357"/>
      <c r="B95" s="361"/>
      <c r="C95" s="361"/>
      <c r="D95" s="361"/>
      <c r="E95" s="361"/>
      <c r="F95" s="361"/>
      <c r="G95" s="361"/>
      <c r="H95" s="361"/>
      <c r="I95" s="361"/>
      <c r="J95" s="361"/>
      <c r="K95" s="361"/>
      <c r="L95" s="361"/>
      <c r="M95" s="361"/>
      <c r="N95" s="361"/>
      <c r="O95" s="361"/>
      <c r="P95" s="361"/>
      <c r="Q95" s="361"/>
      <c r="R95" s="361"/>
      <c r="S95" s="361"/>
      <c r="T95" s="361"/>
      <c r="U95" s="361"/>
      <c r="V95" s="361"/>
      <c r="W95" s="361"/>
      <c r="X95" s="361"/>
      <c r="Y95" s="361"/>
      <c r="Z95" s="361"/>
      <c r="AA95" s="361"/>
      <c r="AB95" s="361"/>
      <c r="AC95" s="361"/>
      <c r="AD95" s="361"/>
      <c r="AE95" s="361"/>
      <c r="AF95" s="361"/>
      <c r="AG95" s="361"/>
      <c r="AH95" s="361"/>
      <c r="AI95" s="361"/>
      <c r="AJ95" s="361"/>
      <c r="AK95" s="362"/>
      <c r="AL95" s="46"/>
      <c r="AM95" s="123"/>
    </row>
    <row r="96" spans="1:39" ht="11.25" customHeight="1">
      <c r="A96" s="357" t="s">
        <v>109</v>
      </c>
      <c r="B96" s="361"/>
      <c r="C96" s="361"/>
      <c r="D96" s="361"/>
      <c r="E96" s="361"/>
      <c r="F96" s="361"/>
      <c r="G96" s="361"/>
      <c r="H96" s="361"/>
      <c r="I96" s="361"/>
      <c r="J96" s="361"/>
      <c r="K96" s="361"/>
      <c r="L96" s="361"/>
      <c r="M96" s="361"/>
      <c r="N96" s="361"/>
      <c r="O96" s="361"/>
      <c r="P96" s="361"/>
      <c r="Q96" s="361"/>
      <c r="R96" s="361"/>
      <c r="S96" s="361"/>
      <c r="T96" s="361"/>
      <c r="U96" s="361"/>
      <c r="V96" s="361"/>
      <c r="W96" s="361"/>
      <c r="X96" s="361"/>
      <c r="Y96" s="361"/>
      <c r="Z96" s="361"/>
      <c r="AA96" s="361"/>
      <c r="AB96" s="361"/>
      <c r="AC96" s="361"/>
      <c r="AD96" s="361"/>
      <c r="AE96" s="361"/>
      <c r="AF96" s="361"/>
      <c r="AG96" s="361"/>
      <c r="AH96" s="361"/>
      <c r="AI96" s="361"/>
      <c r="AJ96" s="361"/>
      <c r="AK96" s="362"/>
      <c r="AL96" s="46"/>
      <c r="AM96" s="123"/>
    </row>
    <row r="97" spans="1:39">
      <c r="A97" s="363" t="s">
        <v>110</v>
      </c>
      <c r="B97" s="364"/>
      <c r="C97" s="365"/>
      <c r="D97" s="365"/>
      <c r="E97" s="365"/>
      <c r="F97" s="365"/>
      <c r="G97" s="365"/>
      <c r="H97" s="365"/>
      <c r="I97" s="365"/>
      <c r="J97" s="365"/>
      <c r="K97" s="365"/>
      <c r="L97" s="365"/>
      <c r="M97" s="365"/>
      <c r="N97" s="365"/>
      <c r="O97" s="365"/>
      <c r="P97" s="365"/>
      <c r="Q97" s="365"/>
      <c r="R97" s="365"/>
      <c r="S97" s="365"/>
      <c r="T97" s="365"/>
      <c r="U97" s="365"/>
      <c r="V97" s="365"/>
      <c r="W97" s="365"/>
      <c r="X97" s="365"/>
      <c r="Y97" s="365"/>
      <c r="Z97" s="365"/>
      <c r="AA97" s="365"/>
      <c r="AB97" s="365"/>
      <c r="AC97" s="365"/>
      <c r="AD97" s="365"/>
      <c r="AE97" s="365"/>
      <c r="AF97" s="365"/>
      <c r="AG97" s="365"/>
      <c r="AH97" s="365"/>
      <c r="AI97" s="365"/>
      <c r="AJ97" s="365"/>
      <c r="AK97" s="365"/>
      <c r="AL97" s="46"/>
      <c r="AM97" s="123"/>
    </row>
    <row r="98" spans="1:39">
      <c r="A98" s="366" t="s">
        <v>111</v>
      </c>
      <c r="B98" s="367"/>
      <c r="C98" s="367"/>
      <c r="D98" s="367"/>
      <c r="E98" s="367"/>
      <c r="F98" s="367"/>
      <c r="G98" s="367"/>
      <c r="H98" s="367"/>
      <c r="I98" s="367"/>
      <c r="J98" s="367"/>
      <c r="K98" s="367"/>
      <c r="L98" s="367"/>
      <c r="M98" s="367"/>
      <c r="N98" s="367"/>
      <c r="O98" s="367"/>
      <c r="P98" s="367"/>
      <c r="Q98" s="367"/>
      <c r="R98" s="367"/>
      <c r="S98" s="367"/>
      <c r="T98" s="367"/>
      <c r="U98" s="367"/>
      <c r="V98" s="367"/>
      <c r="W98" s="367"/>
      <c r="X98" s="367"/>
      <c r="Y98" s="367"/>
      <c r="Z98" s="367"/>
      <c r="AA98" s="367"/>
      <c r="AB98" s="367"/>
      <c r="AC98" s="367"/>
      <c r="AD98" s="367"/>
      <c r="AE98" s="367"/>
      <c r="AF98" s="367"/>
      <c r="AG98" s="367"/>
      <c r="AH98" s="367"/>
      <c r="AI98" s="367"/>
      <c r="AJ98" s="367"/>
      <c r="AK98" s="367"/>
      <c r="AL98" s="128"/>
      <c r="AM98" s="129"/>
    </row>
    <row r="99" spans="1:39">
      <c r="A99" s="200"/>
      <c r="B99"/>
      <c r="C99"/>
      <c r="D99"/>
      <c r="E99"/>
      <c r="F99"/>
      <c r="G99"/>
      <c r="H99"/>
      <c r="I99"/>
      <c r="J99"/>
      <c r="K99"/>
      <c r="L99"/>
      <c r="M99"/>
      <c r="N99"/>
      <c r="O99"/>
      <c r="P99"/>
      <c r="Q99"/>
      <c r="R99"/>
      <c r="S99"/>
      <c r="T99"/>
      <c r="U99"/>
      <c r="V99"/>
      <c r="W99"/>
      <c r="X99"/>
      <c r="Y99"/>
      <c r="Z99"/>
      <c r="AA99"/>
      <c r="AB99"/>
      <c r="AC99"/>
      <c r="AD99"/>
      <c r="AE99"/>
      <c r="AF99"/>
      <c r="AG99"/>
      <c r="AH99"/>
      <c r="AI99"/>
      <c r="AJ99"/>
      <c r="AK99"/>
      <c r="AL99" s="46"/>
      <c r="AM99" s="46"/>
    </row>
    <row r="104" spans="1:39" s="49" customFormat="1" ht="6">
      <c r="B104" s="49" t="s">
        <v>114</v>
      </c>
      <c r="C104" s="49" t="s">
        <v>115</v>
      </c>
      <c r="D104" s="49" t="s">
        <v>125</v>
      </c>
      <c r="E104" s="49" t="s">
        <v>126</v>
      </c>
    </row>
    <row r="105" spans="1:39" s="49" customFormat="1" ht="6">
      <c r="A105" s="49" t="s">
        <v>127</v>
      </c>
      <c r="B105" s="50">
        <v>537</v>
      </c>
      <c r="C105" s="50">
        <v>268</v>
      </c>
      <c r="D105" s="50">
        <v>537</v>
      </c>
      <c r="E105" s="50">
        <v>268</v>
      </c>
      <c r="F105" s="49" t="s">
        <v>128</v>
      </c>
      <c r="G105" s="50"/>
    </row>
    <row r="106" spans="1:39" s="49" customFormat="1" ht="6">
      <c r="A106" s="49" t="s">
        <v>129</v>
      </c>
      <c r="B106" s="50">
        <v>684</v>
      </c>
      <c r="C106" s="50">
        <v>342</v>
      </c>
      <c r="D106" s="50">
        <v>684</v>
      </c>
      <c r="E106" s="50">
        <v>342</v>
      </c>
      <c r="F106" s="49" t="s">
        <v>128</v>
      </c>
      <c r="G106" s="50"/>
    </row>
    <row r="107" spans="1:39" s="49" customFormat="1" ht="6">
      <c r="A107" s="49" t="s">
        <v>130</v>
      </c>
      <c r="B107" s="50">
        <v>889</v>
      </c>
      <c r="C107" s="50">
        <v>445</v>
      </c>
      <c r="D107" s="50">
        <v>889</v>
      </c>
      <c r="E107" s="50">
        <v>445</v>
      </c>
      <c r="F107" s="49" t="s">
        <v>128</v>
      </c>
      <c r="G107" s="50"/>
    </row>
    <row r="108" spans="1:39" s="49" customFormat="1" ht="6">
      <c r="A108" s="49" t="s">
        <v>131</v>
      </c>
      <c r="B108" s="50">
        <v>231</v>
      </c>
      <c r="C108" s="50">
        <v>115</v>
      </c>
      <c r="D108" s="50">
        <v>231</v>
      </c>
      <c r="E108" s="50">
        <v>115</v>
      </c>
      <c r="F108" s="49" t="s">
        <v>128</v>
      </c>
      <c r="G108" s="50"/>
    </row>
    <row r="109" spans="1:39" s="49" customFormat="1" ht="6">
      <c r="A109" s="49" t="s">
        <v>15</v>
      </c>
      <c r="B109" s="50">
        <v>226</v>
      </c>
      <c r="C109" s="50">
        <v>113</v>
      </c>
      <c r="D109" s="50">
        <v>226</v>
      </c>
      <c r="E109" s="50">
        <v>113</v>
      </c>
      <c r="F109" s="49" t="s">
        <v>128</v>
      </c>
      <c r="G109" s="50"/>
    </row>
    <row r="110" spans="1:39" s="49" customFormat="1" ht="6">
      <c r="A110" s="49" t="s">
        <v>132</v>
      </c>
      <c r="B110" s="50">
        <v>564</v>
      </c>
      <c r="C110" s="50">
        <v>113</v>
      </c>
      <c r="D110" s="50">
        <v>564</v>
      </c>
      <c r="E110" s="50">
        <v>282</v>
      </c>
      <c r="F110" s="49" t="s">
        <v>128</v>
      </c>
      <c r="G110" s="50"/>
    </row>
    <row r="111" spans="1:39" s="49" customFormat="1" ht="6">
      <c r="A111" s="49" t="s">
        <v>133</v>
      </c>
      <c r="B111" s="50">
        <v>710</v>
      </c>
      <c r="C111" s="50">
        <v>355</v>
      </c>
      <c r="D111" s="50">
        <v>710</v>
      </c>
      <c r="E111" s="50">
        <v>355</v>
      </c>
      <c r="F111" s="49" t="s">
        <v>128</v>
      </c>
      <c r="G111" s="50"/>
    </row>
    <row r="112" spans="1:39" s="49" customFormat="1" ht="6">
      <c r="A112" s="49" t="s">
        <v>134</v>
      </c>
      <c r="B112" s="50">
        <v>1133</v>
      </c>
      <c r="C112" s="50">
        <v>567</v>
      </c>
      <c r="D112" s="50">
        <v>1133</v>
      </c>
      <c r="E112" s="50">
        <v>567</v>
      </c>
      <c r="F112" s="49" t="s">
        <v>128</v>
      </c>
      <c r="G112" s="50"/>
    </row>
    <row r="113" spans="1:7" s="49" customFormat="1" ht="6">
      <c r="A113" s="49" t="s">
        <v>45</v>
      </c>
      <c r="B113" s="68">
        <f t="shared" ref="B113:C114" si="0">D113*$AG$5</f>
        <v>486</v>
      </c>
      <c r="C113" s="68">
        <f t="shared" si="0"/>
        <v>234</v>
      </c>
      <c r="D113" s="50">
        <v>27</v>
      </c>
      <c r="E113" s="50">
        <v>13</v>
      </c>
      <c r="F113" s="49" t="s">
        <v>135</v>
      </c>
      <c r="G113" s="50"/>
    </row>
    <row r="114" spans="1:7" s="49" customFormat="1" ht="6">
      <c r="A114" s="49" t="s">
        <v>136</v>
      </c>
      <c r="B114" s="68">
        <f t="shared" si="0"/>
        <v>486</v>
      </c>
      <c r="C114" s="68">
        <f t="shared" si="0"/>
        <v>234</v>
      </c>
      <c r="D114" s="50">
        <v>27</v>
      </c>
      <c r="E114" s="50">
        <v>13</v>
      </c>
      <c r="F114" s="49" t="s">
        <v>135</v>
      </c>
      <c r="G114" s="50"/>
    </row>
    <row r="115" spans="1:7" s="49" customFormat="1" ht="6">
      <c r="A115" s="49" t="s">
        <v>16</v>
      </c>
      <c r="B115" s="50">
        <v>320</v>
      </c>
      <c r="C115" s="50">
        <v>160</v>
      </c>
      <c r="D115" s="50">
        <v>320</v>
      </c>
      <c r="E115" s="50">
        <v>160</v>
      </c>
      <c r="F115" s="49" t="s">
        <v>128</v>
      </c>
      <c r="G115" s="50"/>
    </row>
    <row r="116" spans="1:7" s="49" customFormat="1" ht="6">
      <c r="A116" s="49" t="s">
        <v>17</v>
      </c>
      <c r="B116" s="50">
        <v>339</v>
      </c>
      <c r="C116" s="50">
        <v>169</v>
      </c>
      <c r="D116" s="50">
        <v>339</v>
      </c>
      <c r="E116" s="50">
        <v>169</v>
      </c>
      <c r="F116" s="49" t="s">
        <v>128</v>
      </c>
      <c r="G116" s="50"/>
    </row>
    <row r="117" spans="1:7" s="49" customFormat="1" ht="6">
      <c r="A117" s="49" t="s">
        <v>18</v>
      </c>
      <c r="B117" s="50">
        <v>311</v>
      </c>
      <c r="C117" s="50">
        <v>156</v>
      </c>
      <c r="D117" s="50">
        <v>311</v>
      </c>
      <c r="E117" s="50">
        <v>156</v>
      </c>
      <c r="F117" s="49" t="s">
        <v>128</v>
      </c>
      <c r="G117" s="50"/>
    </row>
    <row r="118" spans="1:7" s="49" customFormat="1" ht="6">
      <c r="A118" s="49" t="s">
        <v>19</v>
      </c>
      <c r="B118" s="50">
        <v>137</v>
      </c>
      <c r="C118" s="50">
        <v>68</v>
      </c>
      <c r="D118" s="50">
        <v>137</v>
      </c>
      <c r="E118" s="50">
        <v>68</v>
      </c>
      <c r="F118" s="49" t="s">
        <v>128</v>
      </c>
      <c r="G118" s="50"/>
    </row>
    <row r="119" spans="1:7" s="49" customFormat="1" ht="6">
      <c r="A119" s="49" t="s">
        <v>20</v>
      </c>
      <c r="B119" s="50">
        <v>508</v>
      </c>
      <c r="C119" s="50">
        <v>254</v>
      </c>
      <c r="D119" s="50">
        <v>508</v>
      </c>
      <c r="E119" s="50">
        <v>254</v>
      </c>
      <c r="F119" s="49" t="s">
        <v>128</v>
      </c>
      <c r="G119" s="50"/>
    </row>
    <row r="120" spans="1:7" s="49" customFormat="1" ht="6">
      <c r="A120" s="49" t="s">
        <v>21</v>
      </c>
      <c r="B120" s="50">
        <v>204</v>
      </c>
      <c r="C120" s="50">
        <v>102</v>
      </c>
      <c r="D120" s="50">
        <v>204</v>
      </c>
      <c r="E120" s="50">
        <v>102</v>
      </c>
      <c r="F120" s="49" t="s">
        <v>128</v>
      </c>
      <c r="G120" s="50"/>
    </row>
    <row r="121" spans="1:7" s="49" customFormat="1" ht="6">
      <c r="A121" s="49" t="s">
        <v>22</v>
      </c>
      <c r="B121" s="50">
        <v>148</v>
      </c>
      <c r="C121" s="50">
        <v>74</v>
      </c>
      <c r="D121" s="50">
        <v>148</v>
      </c>
      <c r="E121" s="50">
        <v>74</v>
      </c>
      <c r="F121" s="49" t="s">
        <v>128</v>
      </c>
      <c r="G121" s="50"/>
    </row>
    <row r="122" spans="1:7" s="49" customFormat="1" ht="6">
      <c r="A122" s="49" t="s">
        <v>23</v>
      </c>
      <c r="B122" s="50"/>
      <c r="C122" s="50">
        <v>282</v>
      </c>
      <c r="D122" s="50"/>
      <c r="E122" s="50">
        <v>282</v>
      </c>
      <c r="F122" s="49" t="s">
        <v>128</v>
      </c>
      <c r="G122" s="50"/>
    </row>
    <row r="123" spans="1:7" s="49" customFormat="1" ht="6">
      <c r="A123" s="49" t="s">
        <v>137</v>
      </c>
      <c r="B123" s="50">
        <v>33</v>
      </c>
      <c r="C123" s="50">
        <v>16</v>
      </c>
      <c r="D123" s="50">
        <v>33</v>
      </c>
      <c r="E123" s="50">
        <v>16</v>
      </c>
      <c r="F123" s="49" t="s">
        <v>128</v>
      </c>
      <c r="G123" s="50"/>
    </row>
    <row r="124" spans="1:7" s="49" customFormat="1" ht="6">
      <c r="A124" s="49" t="s">
        <v>24</v>
      </c>
      <c r="B124" s="50">
        <v>475</v>
      </c>
      <c r="C124" s="50">
        <v>237</v>
      </c>
      <c r="D124" s="50">
        <v>475</v>
      </c>
      <c r="E124" s="50">
        <v>237</v>
      </c>
      <c r="F124" s="49" t="s">
        <v>128</v>
      </c>
      <c r="G124" s="50"/>
    </row>
    <row r="125" spans="1:7" s="49" customFormat="1" ht="6">
      <c r="A125" s="49" t="s">
        <v>25</v>
      </c>
      <c r="B125" s="50">
        <v>638</v>
      </c>
      <c r="C125" s="50">
        <v>319</v>
      </c>
      <c r="D125" s="50">
        <v>638</v>
      </c>
      <c r="E125" s="50">
        <v>319</v>
      </c>
      <c r="F125" s="49" t="s">
        <v>128</v>
      </c>
      <c r="G125" s="50"/>
    </row>
    <row r="126" spans="1:7" s="49" customFormat="1" ht="6">
      <c r="A126" s="49" t="s">
        <v>26</v>
      </c>
      <c r="B126" s="50">
        <f>D126*$AG$5</f>
        <v>684</v>
      </c>
      <c r="C126" s="50">
        <f>E126*$AG$5</f>
        <v>342</v>
      </c>
      <c r="D126" s="50">
        <v>38</v>
      </c>
      <c r="E126" s="50">
        <v>19</v>
      </c>
      <c r="F126" s="49" t="s">
        <v>135</v>
      </c>
      <c r="G126" s="50"/>
    </row>
    <row r="127" spans="1:7" s="49" customFormat="1" ht="6">
      <c r="A127" s="49" t="s">
        <v>27</v>
      </c>
      <c r="B127" s="50">
        <f>D127*$AG$5</f>
        <v>720</v>
      </c>
      <c r="C127" s="50">
        <f t="shared" ref="C127:C139" si="1">E127*$AG$5</f>
        <v>360</v>
      </c>
      <c r="D127" s="50">
        <v>40</v>
      </c>
      <c r="E127" s="50">
        <v>20</v>
      </c>
      <c r="F127" s="49" t="s">
        <v>135</v>
      </c>
      <c r="G127" s="50"/>
    </row>
    <row r="128" spans="1:7" s="49" customFormat="1" ht="6">
      <c r="A128" s="49" t="s">
        <v>28</v>
      </c>
      <c r="B128" s="50">
        <f t="shared" ref="B128:B139" si="2">D128*$AG$5</f>
        <v>684</v>
      </c>
      <c r="C128" s="50">
        <f t="shared" si="1"/>
        <v>342</v>
      </c>
      <c r="D128" s="50">
        <v>38</v>
      </c>
      <c r="E128" s="50">
        <v>19</v>
      </c>
      <c r="F128" s="49" t="s">
        <v>135</v>
      </c>
      <c r="G128" s="50"/>
    </row>
    <row r="129" spans="1:7" s="49" customFormat="1" ht="6">
      <c r="A129" s="49" t="s">
        <v>29</v>
      </c>
      <c r="B129" s="50">
        <f t="shared" si="2"/>
        <v>864</v>
      </c>
      <c r="C129" s="50">
        <f t="shared" si="1"/>
        <v>432</v>
      </c>
      <c r="D129" s="50">
        <v>48</v>
      </c>
      <c r="E129" s="50">
        <v>24</v>
      </c>
      <c r="F129" s="49" t="s">
        <v>135</v>
      </c>
      <c r="G129" s="50"/>
    </row>
    <row r="130" spans="1:7" s="49" customFormat="1" ht="6">
      <c r="A130" s="49" t="s">
        <v>30</v>
      </c>
      <c r="B130" s="50">
        <f t="shared" si="2"/>
        <v>774</v>
      </c>
      <c r="C130" s="50">
        <f t="shared" si="1"/>
        <v>378</v>
      </c>
      <c r="D130" s="50">
        <v>43</v>
      </c>
      <c r="E130" s="50">
        <v>21</v>
      </c>
      <c r="F130" s="49" t="s">
        <v>135</v>
      </c>
      <c r="G130" s="50"/>
    </row>
    <row r="131" spans="1:7" s="49" customFormat="1" ht="6">
      <c r="A131" s="49" t="s">
        <v>31</v>
      </c>
      <c r="B131" s="50">
        <f t="shared" si="2"/>
        <v>648</v>
      </c>
      <c r="C131" s="50">
        <f t="shared" si="1"/>
        <v>324</v>
      </c>
      <c r="D131" s="50">
        <v>36</v>
      </c>
      <c r="E131" s="50">
        <v>18</v>
      </c>
      <c r="F131" s="49" t="s">
        <v>135</v>
      </c>
      <c r="G131" s="50"/>
    </row>
    <row r="132" spans="1:7" s="49" customFormat="1" ht="6">
      <c r="A132" s="49" t="s">
        <v>138</v>
      </c>
      <c r="B132" s="50">
        <f t="shared" si="2"/>
        <v>666</v>
      </c>
      <c r="C132" s="50">
        <f t="shared" si="1"/>
        <v>342</v>
      </c>
      <c r="D132" s="50">
        <v>37</v>
      </c>
      <c r="E132" s="50">
        <v>19</v>
      </c>
      <c r="F132" s="49" t="s">
        <v>135</v>
      </c>
      <c r="G132" s="50"/>
    </row>
    <row r="133" spans="1:7" s="49" customFormat="1" ht="6">
      <c r="A133" s="49" t="s">
        <v>139</v>
      </c>
      <c r="B133" s="50">
        <f t="shared" si="2"/>
        <v>630</v>
      </c>
      <c r="C133" s="50">
        <f t="shared" si="1"/>
        <v>324</v>
      </c>
      <c r="D133" s="50">
        <v>35</v>
      </c>
      <c r="E133" s="50">
        <v>18</v>
      </c>
      <c r="F133" s="49" t="s">
        <v>135</v>
      </c>
      <c r="G133" s="50"/>
    </row>
    <row r="134" spans="1:7" s="49" customFormat="1" ht="6">
      <c r="A134" s="49" t="s">
        <v>140</v>
      </c>
      <c r="B134" s="50">
        <f t="shared" si="2"/>
        <v>666</v>
      </c>
      <c r="C134" s="50">
        <f t="shared" si="1"/>
        <v>342</v>
      </c>
      <c r="D134" s="50">
        <v>37</v>
      </c>
      <c r="E134" s="50">
        <v>19</v>
      </c>
      <c r="F134" s="49" t="s">
        <v>135</v>
      </c>
      <c r="G134" s="50"/>
    </row>
    <row r="135" spans="1:7" s="49" customFormat="1" ht="6">
      <c r="A135" s="49" t="s">
        <v>141</v>
      </c>
      <c r="B135" s="50">
        <f t="shared" si="2"/>
        <v>630</v>
      </c>
      <c r="C135" s="50">
        <f t="shared" si="1"/>
        <v>324</v>
      </c>
      <c r="D135" s="50">
        <v>35</v>
      </c>
      <c r="E135" s="50">
        <v>18</v>
      </c>
      <c r="F135" s="49" t="s">
        <v>135</v>
      </c>
      <c r="G135" s="50"/>
    </row>
    <row r="136" spans="1:7" s="49" customFormat="1" ht="6">
      <c r="A136" s="49" t="s">
        <v>142</v>
      </c>
      <c r="B136" s="50">
        <f t="shared" si="2"/>
        <v>666</v>
      </c>
      <c r="C136" s="50">
        <f t="shared" si="1"/>
        <v>342</v>
      </c>
      <c r="D136" s="50">
        <v>37</v>
      </c>
      <c r="E136" s="50">
        <v>19</v>
      </c>
      <c r="F136" s="49" t="s">
        <v>135</v>
      </c>
      <c r="G136" s="50"/>
    </row>
    <row r="137" spans="1:7" s="49" customFormat="1" ht="6">
      <c r="A137" s="49" t="s">
        <v>143</v>
      </c>
      <c r="B137" s="50">
        <f t="shared" si="2"/>
        <v>630</v>
      </c>
      <c r="C137" s="50">
        <f t="shared" si="1"/>
        <v>324</v>
      </c>
      <c r="D137" s="50">
        <v>35</v>
      </c>
      <c r="E137" s="50">
        <v>18</v>
      </c>
      <c r="F137" s="49" t="s">
        <v>135</v>
      </c>
      <c r="G137" s="50"/>
    </row>
    <row r="138" spans="1:7" s="49" customFormat="1" ht="6">
      <c r="A138" s="49" t="s">
        <v>144</v>
      </c>
      <c r="B138" s="50">
        <f t="shared" si="2"/>
        <v>666</v>
      </c>
      <c r="C138" s="50">
        <f t="shared" si="1"/>
        <v>342</v>
      </c>
      <c r="D138" s="50">
        <v>37</v>
      </c>
      <c r="E138" s="50">
        <v>19</v>
      </c>
      <c r="F138" s="49" t="s">
        <v>135</v>
      </c>
      <c r="G138" s="50"/>
    </row>
    <row r="139" spans="1:7" s="49" customFormat="1" ht="6">
      <c r="A139" s="49" t="s">
        <v>145</v>
      </c>
      <c r="B139" s="50">
        <f t="shared" si="2"/>
        <v>630</v>
      </c>
      <c r="C139" s="50">
        <f t="shared" si="1"/>
        <v>324</v>
      </c>
      <c r="D139" s="50">
        <v>35</v>
      </c>
      <c r="E139" s="50">
        <v>18</v>
      </c>
      <c r="F139" s="49" t="s">
        <v>135</v>
      </c>
      <c r="G139" s="50"/>
    </row>
    <row r="140" spans="1:7" s="49" customFormat="1" ht="6"/>
    <row r="141" spans="1:7" s="49" customFormat="1" ht="6">
      <c r="A141" s="174" t="s">
        <v>170</v>
      </c>
      <c r="B141" s="49" t="s">
        <v>146</v>
      </c>
    </row>
    <row r="142" spans="1:7" s="49" customFormat="1" ht="6">
      <c r="A142" s="174" t="s">
        <v>171</v>
      </c>
      <c r="B142" s="49">
        <v>0</v>
      </c>
      <c r="C142" s="49" t="b">
        <v>0</v>
      </c>
      <c r="D142" s="49" t="b">
        <v>0</v>
      </c>
      <c r="E142" s="49" t="b">
        <v>0</v>
      </c>
      <c r="F142" s="49">
        <v>0</v>
      </c>
      <c r="G142" s="49">
        <v>0</v>
      </c>
    </row>
    <row r="143" spans="1:7" s="49" customFormat="1" ht="6">
      <c r="A143" s="174" t="s">
        <v>172</v>
      </c>
    </row>
    <row r="144" spans="1:7" s="49" customFormat="1" ht="6">
      <c r="A144" s="174" t="s">
        <v>173</v>
      </c>
    </row>
    <row r="145" spans="1:1" s="49" customFormat="1" ht="6">
      <c r="A145" s="174" t="s">
        <v>174</v>
      </c>
    </row>
    <row r="146" spans="1:1" s="49" customFormat="1" ht="6">
      <c r="A146" s="174" t="s">
        <v>175</v>
      </c>
    </row>
    <row r="147" spans="1:1" s="49" customFormat="1" ht="6">
      <c r="A147" s="174" t="s">
        <v>176</v>
      </c>
    </row>
    <row r="148" spans="1:1" s="49" customFormat="1" ht="6">
      <c r="A148" s="174" t="s">
        <v>177</v>
      </c>
    </row>
  </sheetData>
  <sheetProtection formatCells="0" formatColumns="0" formatRows="0" insertColumns="0" insertRows="0" autoFilter="0"/>
  <mergeCells count="182">
    <mergeCell ref="A75:E75"/>
    <mergeCell ref="F75:J75"/>
    <mergeCell ref="K75:AM75"/>
    <mergeCell ref="A83:AK83"/>
    <mergeCell ref="A88:AK88"/>
    <mergeCell ref="A92:AK92"/>
    <mergeCell ref="A73:E73"/>
    <mergeCell ref="F73:J73"/>
    <mergeCell ref="K73:AM73"/>
    <mergeCell ref="A74:E74"/>
    <mergeCell ref="F74:J74"/>
    <mergeCell ref="K74:AM74"/>
    <mergeCell ref="A71:E71"/>
    <mergeCell ref="F71:J71"/>
    <mergeCell ref="K71:AM71"/>
    <mergeCell ref="A72:E72"/>
    <mergeCell ref="F72:J72"/>
    <mergeCell ref="K72:AM72"/>
    <mergeCell ref="A69:E69"/>
    <mergeCell ref="F69:J69"/>
    <mergeCell ref="K69:AM69"/>
    <mergeCell ref="A70:E70"/>
    <mergeCell ref="F70:J70"/>
    <mergeCell ref="K70:AM70"/>
    <mergeCell ref="A67:E67"/>
    <mergeCell ref="F67:J67"/>
    <mergeCell ref="K67:AM67"/>
    <mergeCell ref="A68:E68"/>
    <mergeCell ref="F68:J68"/>
    <mergeCell ref="K68:AM68"/>
    <mergeCell ref="A65:E65"/>
    <mergeCell ref="F65:J65"/>
    <mergeCell ref="K65:AM65"/>
    <mergeCell ref="A66:E66"/>
    <mergeCell ref="F66:J66"/>
    <mergeCell ref="K66:AM66"/>
    <mergeCell ref="A63:E63"/>
    <mergeCell ref="F63:J63"/>
    <mergeCell ref="K63:AM63"/>
    <mergeCell ref="A64:E64"/>
    <mergeCell ref="F64:J64"/>
    <mergeCell ref="K64:AM64"/>
    <mergeCell ref="H58:J58"/>
    <mergeCell ref="K58:AE58"/>
    <mergeCell ref="C59:AM60"/>
    <mergeCell ref="A61:E61"/>
    <mergeCell ref="A62:E62"/>
    <mergeCell ref="F62:J62"/>
    <mergeCell ref="K62:AM62"/>
    <mergeCell ref="A55:E55"/>
    <mergeCell ref="F55:J55"/>
    <mergeCell ref="K55:AM55"/>
    <mergeCell ref="W57:Z57"/>
    <mergeCell ref="AA57:AC57"/>
    <mergeCell ref="AD57:AE57"/>
    <mergeCell ref="AF57:AH57"/>
    <mergeCell ref="AI57:AK57"/>
    <mergeCell ref="AL57:AM57"/>
    <mergeCell ref="A53:E53"/>
    <mergeCell ref="F53:J53"/>
    <mergeCell ref="K53:AM53"/>
    <mergeCell ref="A54:E54"/>
    <mergeCell ref="F54:J54"/>
    <mergeCell ref="K54:AM54"/>
    <mergeCell ref="A51:E51"/>
    <mergeCell ref="F51:J51"/>
    <mergeCell ref="K51:AM51"/>
    <mergeCell ref="A52:E52"/>
    <mergeCell ref="F52:J52"/>
    <mergeCell ref="K52:AM52"/>
    <mergeCell ref="A47:E47"/>
    <mergeCell ref="F47:J47"/>
    <mergeCell ref="K47:AM47"/>
    <mergeCell ref="A48:E48"/>
    <mergeCell ref="F48:J48"/>
    <mergeCell ref="K48:AM48"/>
    <mergeCell ref="A45:E45"/>
    <mergeCell ref="F45:J45"/>
    <mergeCell ref="K45:AM45"/>
    <mergeCell ref="A46:E46"/>
    <mergeCell ref="F46:J46"/>
    <mergeCell ref="K46:AM46"/>
    <mergeCell ref="A43:E43"/>
    <mergeCell ref="F43:J43"/>
    <mergeCell ref="K43:AM43"/>
    <mergeCell ref="A44:E44"/>
    <mergeCell ref="F44:J44"/>
    <mergeCell ref="K44:AM44"/>
    <mergeCell ref="A41:E41"/>
    <mergeCell ref="F41:J41"/>
    <mergeCell ref="K41:AM41"/>
    <mergeCell ref="A42:E42"/>
    <mergeCell ref="F42:J42"/>
    <mergeCell ref="K42:AM42"/>
    <mergeCell ref="A39:E39"/>
    <mergeCell ref="F39:J39"/>
    <mergeCell ref="K39:AM39"/>
    <mergeCell ref="A40:E40"/>
    <mergeCell ref="F40:J40"/>
    <mergeCell ref="K40:AM40"/>
    <mergeCell ref="A37:E37"/>
    <mergeCell ref="F37:J37"/>
    <mergeCell ref="K37:AM37"/>
    <mergeCell ref="A38:E38"/>
    <mergeCell ref="F38:J38"/>
    <mergeCell ref="K38:AM38"/>
    <mergeCell ref="A35:E35"/>
    <mergeCell ref="F35:J35"/>
    <mergeCell ref="K35:AM35"/>
    <mergeCell ref="A36:E36"/>
    <mergeCell ref="F36:J36"/>
    <mergeCell ref="K36:AM36"/>
    <mergeCell ref="A33:E33"/>
    <mergeCell ref="F33:J33"/>
    <mergeCell ref="K33:AM33"/>
    <mergeCell ref="A34:E34"/>
    <mergeCell ref="F34:J34"/>
    <mergeCell ref="K34:AM34"/>
    <mergeCell ref="A31:E31"/>
    <mergeCell ref="F31:J31"/>
    <mergeCell ref="K31:AM31"/>
    <mergeCell ref="A32:E32"/>
    <mergeCell ref="F32:J32"/>
    <mergeCell ref="K32:AM32"/>
    <mergeCell ref="A29:E29"/>
    <mergeCell ref="F29:J29"/>
    <mergeCell ref="K29:AM29"/>
    <mergeCell ref="A30:E30"/>
    <mergeCell ref="F30:J30"/>
    <mergeCell ref="K30:AM30"/>
    <mergeCell ref="A27:E27"/>
    <mergeCell ref="F27:J27"/>
    <mergeCell ref="K27:AM27"/>
    <mergeCell ref="A28:E28"/>
    <mergeCell ref="F28:J28"/>
    <mergeCell ref="K28:AM28"/>
    <mergeCell ref="AD16:AH16"/>
    <mergeCell ref="AI16:AK16"/>
    <mergeCell ref="AL16:AM16"/>
    <mergeCell ref="H17:J17"/>
    <mergeCell ref="K17:AE17"/>
    <mergeCell ref="C18:AM25"/>
    <mergeCell ref="K16:N16"/>
    <mergeCell ref="O16:Q16"/>
    <mergeCell ref="R16:S16"/>
    <mergeCell ref="T16:X16"/>
    <mergeCell ref="Y16:AA16"/>
    <mergeCell ref="AB16:AC16"/>
    <mergeCell ref="A13:H13"/>
    <mergeCell ref="A14:AM14"/>
    <mergeCell ref="A10:H11"/>
    <mergeCell ref="A12:H12"/>
    <mergeCell ref="AT6:AT7"/>
    <mergeCell ref="L7:AM7"/>
    <mergeCell ref="L8:R8"/>
    <mergeCell ref="S8:Y8"/>
    <mergeCell ref="Z8:AB8"/>
    <mergeCell ref="AC8:AM8"/>
    <mergeCell ref="I12:O12"/>
    <mergeCell ref="Q12:X12"/>
    <mergeCell ref="Y12:AE12"/>
    <mergeCell ref="AG12:AM12"/>
    <mergeCell ref="I13:O13"/>
    <mergeCell ref="Q13:X13"/>
    <mergeCell ref="Y13:AE13"/>
    <mergeCell ref="AG13:AM13"/>
    <mergeCell ref="AP4:AT4"/>
    <mergeCell ref="L5:AB5"/>
    <mergeCell ref="AC5:AF5"/>
    <mergeCell ref="AG5:AK5"/>
    <mergeCell ref="AL5:AM5"/>
    <mergeCell ref="AP5:AT5"/>
    <mergeCell ref="A2:AM2"/>
    <mergeCell ref="A3:A9"/>
    <mergeCell ref="L3:AF3"/>
    <mergeCell ref="AG3:AM3"/>
    <mergeCell ref="L4:AF4"/>
    <mergeCell ref="AG4:AM4"/>
    <mergeCell ref="B6:K7"/>
    <mergeCell ref="Q6:R6"/>
    <mergeCell ref="T6:V6"/>
    <mergeCell ref="L9:AM9"/>
  </mergeCells>
  <phoneticPr fontId="8"/>
  <dataValidations count="4">
    <dataValidation imeMode="halfAlpha" allowBlank="1" showInputMessage="1" showErrorMessage="1" sqref="S57:V57 AD56:AH56 S56:X56 J56:N57 AM56" xr:uid="{00000000-0002-0000-1700-000000000000}"/>
    <dataValidation type="list" allowBlank="1" showInputMessage="1" showErrorMessage="1" sqref="H17:J17" xr:uid="{00000000-0002-0000-1700-000001000000}">
      <formula1>$A$141:$A$146</formula1>
    </dataValidation>
    <dataValidation type="list" allowBlank="1" showInputMessage="1" showErrorMessage="1" sqref="H58:J58" xr:uid="{00000000-0002-0000-1700-000002000000}">
      <formula1>$A$147:$A$148</formula1>
    </dataValidation>
    <dataValidation type="list" allowBlank="1" showInputMessage="1" showErrorMessage="1" sqref="L5:AB5" xr:uid="{00000000-0002-0000-1700-000003000000}">
      <formula1>$A$105:$A$139</formula1>
    </dataValidation>
  </dataValidations>
  <printOptions horizontalCentered="1"/>
  <pageMargins left="0.59055118110236227" right="0.59055118110236227" top="0.62992125984251968" bottom="0.43307086614173229" header="0.51181102362204722" footer="0.35433070866141736"/>
  <pageSetup paperSize="9" scale="87" orientation="portrait" r:id="rId1"/>
  <headerFooter alignWithMargins="0"/>
  <rowBreaks count="1" manualBreakCount="1">
    <brk id="55"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116737" r:id="rId4" name="Check Box 1">
              <controlPr defaultSize="0" autoFill="0" autoLine="0" autoPict="0">
                <anchor moveWithCells="1">
                  <from>
                    <xdr:col>8</xdr:col>
                    <xdr:colOff>9525</xdr:colOff>
                    <xdr:row>8</xdr:row>
                    <xdr:rowOff>247650</xdr:rowOff>
                  </from>
                  <to>
                    <xdr:col>9</xdr:col>
                    <xdr:colOff>95250</xdr:colOff>
                    <xdr:row>10</xdr:row>
                    <xdr:rowOff>9525</xdr:rowOff>
                  </to>
                </anchor>
              </controlPr>
            </control>
          </mc:Choice>
        </mc:AlternateContent>
        <mc:AlternateContent xmlns:mc="http://schemas.openxmlformats.org/markup-compatibility/2006">
          <mc:Choice Requires="x14">
            <control shapeId="116738" r:id="rId5" name="Check Box 2">
              <controlPr defaultSize="0" autoFill="0" autoLine="0" autoPict="0">
                <anchor moveWithCells="1">
                  <from>
                    <xdr:col>8</xdr:col>
                    <xdr:colOff>9525</xdr:colOff>
                    <xdr:row>9</xdr:row>
                    <xdr:rowOff>228600</xdr:rowOff>
                  </from>
                  <to>
                    <xdr:col>9</xdr:col>
                    <xdr:colOff>95250</xdr:colOff>
                    <xdr:row>11</xdr:row>
                    <xdr:rowOff>19050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pageSetUpPr fitToPage="1"/>
  </sheetPr>
  <dimension ref="A1:AL42"/>
  <sheetViews>
    <sheetView showGridLines="0" view="pageBreakPreview" topLeftCell="A22" zoomScale="110" zoomScaleNormal="100" zoomScaleSheetLayoutView="110" workbookViewId="0">
      <selection activeCell="AB6" sqref="AB6"/>
    </sheetView>
  </sheetViews>
  <sheetFormatPr defaultRowHeight="13.5"/>
  <cols>
    <col min="1" max="14" width="2.5" style="230" customWidth="1"/>
    <col min="15" max="15" width="4.375" style="230" customWidth="1"/>
    <col min="16" max="37" width="2.5" style="230" customWidth="1"/>
    <col min="38" max="16384" width="9" style="230"/>
  </cols>
  <sheetData>
    <row r="1" spans="1:37" ht="21.75" customHeight="1">
      <c r="A1" s="308" t="s">
        <v>337</v>
      </c>
    </row>
    <row r="2" spans="1:37" ht="21.75" customHeight="1">
      <c r="A2" s="308"/>
      <c r="AK2" s="547" t="s">
        <v>460</v>
      </c>
    </row>
    <row r="3" spans="1:37" ht="41.25" customHeight="1">
      <c r="AK3" s="306" t="s">
        <v>339</v>
      </c>
    </row>
    <row r="4" spans="1:37" ht="21.75" customHeight="1">
      <c r="B4" s="1066" t="s">
        <v>268</v>
      </c>
      <c r="C4" s="1067"/>
      <c r="D4" s="1067"/>
      <c r="E4" s="1067"/>
      <c r="F4" s="1067"/>
      <c r="G4" s="1067"/>
      <c r="H4" s="1067"/>
      <c r="I4" s="1067"/>
      <c r="J4" s="1067"/>
      <c r="K4" s="1067"/>
      <c r="L4" s="1067"/>
      <c r="M4" s="1067"/>
      <c r="N4" s="1067"/>
      <c r="O4" s="1067"/>
      <c r="P4" s="1067"/>
      <c r="Q4" s="1067"/>
      <c r="R4" s="1067"/>
      <c r="S4" s="1067"/>
      <c r="T4" s="1067"/>
      <c r="U4" s="1067"/>
      <c r="V4" s="1067"/>
      <c r="W4" s="1067"/>
      <c r="X4" s="1067"/>
      <c r="Y4" s="1067"/>
      <c r="Z4" s="1067"/>
      <c r="AA4" s="1067"/>
      <c r="AB4" s="1067"/>
      <c r="AC4" s="1067"/>
      <c r="AD4" s="1067"/>
      <c r="AE4" s="1067"/>
      <c r="AF4" s="1067"/>
      <c r="AG4" s="1067"/>
      <c r="AH4" s="1067"/>
      <c r="AI4" s="1067"/>
      <c r="AJ4" s="1068"/>
      <c r="AK4" s="268"/>
    </row>
    <row r="5" spans="1:37" ht="17.25" customHeight="1">
      <c r="B5" s="1069" t="s">
        <v>269</v>
      </c>
      <c r="C5" s="1070"/>
      <c r="D5" s="1070"/>
      <c r="E5" s="1070"/>
      <c r="F5" s="1070"/>
      <c r="G5" s="1070"/>
      <c r="H5" s="1070"/>
      <c r="I5" s="1070"/>
      <c r="J5" s="1070"/>
      <c r="K5" s="1070"/>
      <c r="L5" s="1070"/>
      <c r="M5" s="1070"/>
      <c r="N5" s="1070"/>
      <c r="O5" s="1070"/>
      <c r="P5" s="1070"/>
      <c r="Q5" s="1070"/>
      <c r="R5" s="1070"/>
      <c r="S5" s="1070"/>
      <c r="T5" s="1070"/>
      <c r="U5" s="1070"/>
      <c r="V5" s="1070"/>
      <c r="W5" s="1070"/>
      <c r="X5" s="1070"/>
      <c r="Y5" s="1070"/>
      <c r="Z5" s="1070"/>
      <c r="AA5" s="1070"/>
      <c r="AB5" s="1070"/>
      <c r="AC5" s="1070"/>
      <c r="AD5" s="1070"/>
      <c r="AE5" s="1070"/>
      <c r="AF5" s="1070"/>
      <c r="AG5" s="1070"/>
      <c r="AH5" s="1070"/>
      <c r="AI5" s="1070"/>
      <c r="AJ5" s="1071"/>
    </row>
    <row r="6" spans="1:37" ht="33.75" customHeight="1">
      <c r="A6" s="480"/>
      <c r="B6" s="480"/>
      <c r="C6" s="480"/>
      <c r="D6" s="480"/>
      <c r="E6" s="480"/>
      <c r="F6" s="480"/>
      <c r="G6" s="480"/>
      <c r="H6" s="480"/>
      <c r="I6" s="480"/>
      <c r="J6" s="480"/>
      <c r="K6" s="480"/>
      <c r="L6" s="480"/>
      <c r="M6" s="480"/>
      <c r="N6" s="480"/>
      <c r="O6" s="480"/>
      <c r="P6" s="480"/>
      <c r="Q6" s="480"/>
      <c r="R6" s="480"/>
      <c r="S6" s="480"/>
      <c r="T6" s="480"/>
      <c r="U6" s="480"/>
      <c r="V6" s="480"/>
      <c r="W6" s="480"/>
      <c r="X6" s="480"/>
      <c r="Y6" s="480"/>
      <c r="Z6" s="480"/>
      <c r="AA6" s="480"/>
      <c r="AB6" s="480"/>
      <c r="AC6" s="480"/>
      <c r="AD6" s="480"/>
      <c r="AE6" s="480"/>
      <c r="AF6" s="480"/>
      <c r="AG6" s="480"/>
      <c r="AH6" s="480"/>
      <c r="AI6" s="480"/>
      <c r="AJ6" s="480"/>
      <c r="AK6" s="480"/>
    </row>
    <row r="7" spans="1:37" ht="24.95" customHeight="1" thickBot="1">
      <c r="A7" s="481" t="s">
        <v>270</v>
      </c>
      <c r="B7" s="480"/>
      <c r="C7" s="480"/>
      <c r="D7" s="480"/>
      <c r="E7" s="480"/>
      <c r="F7" s="480"/>
      <c r="G7" s="480"/>
      <c r="H7" s="480"/>
      <c r="I7" s="480"/>
      <c r="J7" s="480"/>
      <c r="K7" s="480"/>
      <c r="L7" s="480"/>
      <c r="M7" s="480"/>
      <c r="N7" s="480"/>
      <c r="O7" s="480"/>
      <c r="P7" s="480"/>
      <c r="Q7" s="480"/>
      <c r="R7" s="480"/>
      <c r="S7" s="480"/>
      <c r="T7" s="480"/>
      <c r="U7" s="480"/>
      <c r="V7" s="480"/>
      <c r="W7" s="480"/>
      <c r="X7" s="480"/>
      <c r="Y7" s="480"/>
      <c r="Z7" s="480"/>
      <c r="AA7" s="480"/>
      <c r="AB7" s="480"/>
      <c r="AC7" s="480"/>
      <c r="AD7" s="480"/>
      <c r="AE7" s="482"/>
      <c r="AF7" s="482"/>
      <c r="AG7" s="482"/>
      <c r="AH7" s="482"/>
      <c r="AI7" s="482"/>
      <c r="AJ7" s="482"/>
      <c r="AK7" s="482"/>
    </row>
    <row r="8" spans="1:37">
      <c r="A8" s="483"/>
      <c r="B8" s="1356"/>
      <c r="C8" s="1357"/>
      <c r="D8" s="1357"/>
      <c r="E8" s="1357"/>
      <c r="F8" s="1357"/>
      <c r="G8" s="1357"/>
      <c r="H8" s="1357"/>
      <c r="I8" s="1357"/>
      <c r="J8" s="1357"/>
      <c r="K8" s="1357"/>
      <c r="L8" s="1357"/>
      <c r="M8" s="1357"/>
      <c r="N8" s="1357"/>
      <c r="O8" s="1357"/>
      <c r="P8" s="1357"/>
      <c r="Q8" s="1357"/>
      <c r="R8" s="1357"/>
      <c r="S8" s="1357"/>
      <c r="T8" s="1357"/>
      <c r="U8" s="1357"/>
      <c r="V8" s="1357"/>
      <c r="W8" s="1357"/>
      <c r="X8" s="1357"/>
      <c r="Y8" s="1357"/>
      <c r="Z8" s="1357"/>
      <c r="AA8" s="1357"/>
      <c r="AB8" s="1357"/>
      <c r="AC8" s="1357"/>
      <c r="AD8" s="1357"/>
      <c r="AE8" s="1357"/>
      <c r="AF8" s="1357"/>
      <c r="AG8" s="1357"/>
      <c r="AH8" s="1357"/>
      <c r="AI8" s="1357"/>
      <c r="AJ8" s="1358"/>
      <c r="AK8" s="483"/>
    </row>
    <row r="9" spans="1:37">
      <c r="A9" s="483"/>
      <c r="B9" s="1359"/>
      <c r="C9" s="1360"/>
      <c r="D9" s="1360"/>
      <c r="E9" s="1360"/>
      <c r="F9" s="1360"/>
      <c r="G9" s="1360"/>
      <c r="H9" s="1360"/>
      <c r="I9" s="1360"/>
      <c r="J9" s="1360"/>
      <c r="K9" s="1360"/>
      <c r="L9" s="1360"/>
      <c r="M9" s="1360"/>
      <c r="N9" s="1360"/>
      <c r="O9" s="1360"/>
      <c r="P9" s="1360"/>
      <c r="Q9" s="1360"/>
      <c r="R9" s="1360"/>
      <c r="S9" s="1360"/>
      <c r="T9" s="1360"/>
      <c r="U9" s="1360"/>
      <c r="V9" s="1360"/>
      <c r="W9" s="1360"/>
      <c r="X9" s="1360"/>
      <c r="Y9" s="1360"/>
      <c r="Z9" s="1360"/>
      <c r="AA9" s="1360"/>
      <c r="AB9" s="1360"/>
      <c r="AC9" s="1360"/>
      <c r="AD9" s="1360"/>
      <c r="AE9" s="1360"/>
      <c r="AF9" s="1360"/>
      <c r="AG9" s="1360"/>
      <c r="AH9" s="1360"/>
      <c r="AI9" s="1360"/>
      <c r="AJ9" s="1361"/>
      <c r="AK9" s="483"/>
    </row>
    <row r="10" spans="1:37">
      <c r="A10" s="483"/>
      <c r="B10" s="1359"/>
      <c r="C10" s="1360"/>
      <c r="D10" s="1360"/>
      <c r="E10" s="1360"/>
      <c r="F10" s="1360"/>
      <c r="G10" s="1360"/>
      <c r="H10" s="1360"/>
      <c r="I10" s="1360"/>
      <c r="J10" s="1360"/>
      <c r="K10" s="1360"/>
      <c r="L10" s="1360"/>
      <c r="M10" s="1360"/>
      <c r="N10" s="1360"/>
      <c r="O10" s="1360"/>
      <c r="P10" s="1360"/>
      <c r="Q10" s="1360"/>
      <c r="R10" s="1360"/>
      <c r="S10" s="1360"/>
      <c r="T10" s="1360"/>
      <c r="U10" s="1360"/>
      <c r="V10" s="1360"/>
      <c r="W10" s="1360"/>
      <c r="X10" s="1360"/>
      <c r="Y10" s="1360"/>
      <c r="Z10" s="1360"/>
      <c r="AA10" s="1360"/>
      <c r="AB10" s="1360"/>
      <c r="AC10" s="1360"/>
      <c r="AD10" s="1360"/>
      <c r="AE10" s="1360"/>
      <c r="AF10" s="1360"/>
      <c r="AG10" s="1360"/>
      <c r="AH10" s="1360"/>
      <c r="AI10" s="1360"/>
      <c r="AJ10" s="1361"/>
      <c r="AK10" s="483"/>
    </row>
    <row r="11" spans="1:37">
      <c r="A11" s="483"/>
      <c r="B11" s="1359"/>
      <c r="C11" s="1360"/>
      <c r="D11" s="1360"/>
      <c r="E11" s="1360"/>
      <c r="F11" s="1360"/>
      <c r="G11" s="1360"/>
      <c r="H11" s="1360"/>
      <c r="I11" s="1360"/>
      <c r="J11" s="1360"/>
      <c r="K11" s="1360"/>
      <c r="L11" s="1360"/>
      <c r="M11" s="1360"/>
      <c r="N11" s="1360"/>
      <c r="O11" s="1360"/>
      <c r="P11" s="1360"/>
      <c r="Q11" s="1360"/>
      <c r="R11" s="1360"/>
      <c r="S11" s="1360"/>
      <c r="T11" s="1360"/>
      <c r="U11" s="1360"/>
      <c r="V11" s="1360"/>
      <c r="W11" s="1360"/>
      <c r="X11" s="1360"/>
      <c r="Y11" s="1360"/>
      <c r="Z11" s="1360"/>
      <c r="AA11" s="1360"/>
      <c r="AB11" s="1360"/>
      <c r="AC11" s="1360"/>
      <c r="AD11" s="1360"/>
      <c r="AE11" s="1360"/>
      <c r="AF11" s="1360"/>
      <c r="AG11" s="1360"/>
      <c r="AH11" s="1360"/>
      <c r="AI11" s="1360"/>
      <c r="AJ11" s="1361"/>
      <c r="AK11" s="483"/>
    </row>
    <row r="12" spans="1:37">
      <c r="A12" s="483"/>
      <c r="B12" s="1359"/>
      <c r="C12" s="1360"/>
      <c r="D12" s="1360"/>
      <c r="E12" s="1360"/>
      <c r="F12" s="1360"/>
      <c r="G12" s="1360"/>
      <c r="H12" s="1360"/>
      <c r="I12" s="1360"/>
      <c r="J12" s="1360"/>
      <c r="K12" s="1360"/>
      <c r="L12" s="1360"/>
      <c r="M12" s="1360"/>
      <c r="N12" s="1360"/>
      <c r="O12" s="1360"/>
      <c r="P12" s="1360"/>
      <c r="Q12" s="1360"/>
      <c r="R12" s="1360"/>
      <c r="S12" s="1360"/>
      <c r="T12" s="1360"/>
      <c r="U12" s="1360"/>
      <c r="V12" s="1360"/>
      <c r="W12" s="1360"/>
      <c r="X12" s="1360"/>
      <c r="Y12" s="1360"/>
      <c r="Z12" s="1360"/>
      <c r="AA12" s="1360"/>
      <c r="AB12" s="1360"/>
      <c r="AC12" s="1360"/>
      <c r="AD12" s="1360"/>
      <c r="AE12" s="1360"/>
      <c r="AF12" s="1360"/>
      <c r="AG12" s="1360"/>
      <c r="AH12" s="1360"/>
      <c r="AI12" s="1360"/>
      <c r="AJ12" s="1361"/>
      <c r="AK12" s="483"/>
    </row>
    <row r="13" spans="1:37">
      <c r="A13" s="483"/>
      <c r="B13" s="1359"/>
      <c r="C13" s="1360"/>
      <c r="D13" s="1360"/>
      <c r="E13" s="1360"/>
      <c r="F13" s="1360"/>
      <c r="G13" s="1360"/>
      <c r="H13" s="1360"/>
      <c r="I13" s="1360"/>
      <c r="J13" s="1360"/>
      <c r="K13" s="1360"/>
      <c r="L13" s="1360"/>
      <c r="M13" s="1360"/>
      <c r="N13" s="1360"/>
      <c r="O13" s="1360"/>
      <c r="P13" s="1360"/>
      <c r="Q13" s="1360"/>
      <c r="R13" s="1360"/>
      <c r="S13" s="1360"/>
      <c r="T13" s="1360"/>
      <c r="U13" s="1360"/>
      <c r="V13" s="1360"/>
      <c r="W13" s="1360"/>
      <c r="X13" s="1360"/>
      <c r="Y13" s="1360"/>
      <c r="Z13" s="1360"/>
      <c r="AA13" s="1360"/>
      <c r="AB13" s="1360"/>
      <c r="AC13" s="1360"/>
      <c r="AD13" s="1360"/>
      <c r="AE13" s="1360"/>
      <c r="AF13" s="1360"/>
      <c r="AG13" s="1360"/>
      <c r="AH13" s="1360"/>
      <c r="AI13" s="1360"/>
      <c r="AJ13" s="1361"/>
      <c r="AK13" s="483"/>
    </row>
    <row r="14" spans="1:37" ht="14.25" thickBot="1">
      <c r="A14" s="483"/>
      <c r="B14" s="1362"/>
      <c r="C14" s="1363"/>
      <c r="D14" s="1363"/>
      <c r="E14" s="1363"/>
      <c r="F14" s="1363"/>
      <c r="G14" s="1363"/>
      <c r="H14" s="1363"/>
      <c r="I14" s="1363"/>
      <c r="J14" s="1363"/>
      <c r="K14" s="1363"/>
      <c r="L14" s="1363"/>
      <c r="M14" s="1363"/>
      <c r="N14" s="1363"/>
      <c r="O14" s="1363"/>
      <c r="P14" s="1363"/>
      <c r="Q14" s="1363"/>
      <c r="R14" s="1363"/>
      <c r="S14" s="1363"/>
      <c r="T14" s="1363"/>
      <c r="U14" s="1363"/>
      <c r="V14" s="1363"/>
      <c r="W14" s="1363"/>
      <c r="X14" s="1363"/>
      <c r="Y14" s="1363"/>
      <c r="Z14" s="1363"/>
      <c r="AA14" s="1363"/>
      <c r="AB14" s="1363"/>
      <c r="AC14" s="1363"/>
      <c r="AD14" s="1363"/>
      <c r="AE14" s="1363"/>
      <c r="AF14" s="1363"/>
      <c r="AG14" s="1363"/>
      <c r="AH14" s="1363"/>
      <c r="AI14" s="1363"/>
      <c r="AJ14" s="1364"/>
      <c r="AK14" s="483"/>
    </row>
    <row r="15" spans="1:37">
      <c r="A15" s="480"/>
      <c r="B15" s="480"/>
      <c r="C15" s="480"/>
      <c r="D15" s="480"/>
      <c r="E15" s="480"/>
      <c r="F15" s="480"/>
      <c r="G15" s="480"/>
      <c r="H15" s="480"/>
      <c r="I15" s="480"/>
      <c r="J15" s="480"/>
      <c r="K15" s="480"/>
      <c r="L15" s="480"/>
      <c r="M15" s="480"/>
      <c r="N15" s="480"/>
      <c r="O15" s="480"/>
      <c r="P15" s="480"/>
      <c r="Q15" s="480"/>
      <c r="R15" s="480"/>
      <c r="S15" s="480"/>
      <c r="T15" s="480"/>
      <c r="U15" s="480"/>
      <c r="V15" s="480"/>
      <c r="W15" s="480"/>
      <c r="X15" s="480"/>
      <c r="Y15" s="480"/>
      <c r="Z15" s="480"/>
      <c r="AA15" s="480"/>
      <c r="AB15" s="480"/>
      <c r="AC15" s="480"/>
      <c r="AD15" s="480"/>
      <c r="AE15" s="480"/>
      <c r="AF15" s="480"/>
      <c r="AG15" s="480"/>
      <c r="AH15" s="480"/>
      <c r="AI15" s="480"/>
      <c r="AJ15" s="480"/>
      <c r="AK15" s="480"/>
    </row>
    <row r="16" spans="1:37" ht="16.5" customHeight="1" thickBot="1">
      <c r="A16" s="481" t="s">
        <v>271</v>
      </c>
      <c r="B16" s="480"/>
      <c r="C16" s="480"/>
      <c r="D16" s="480"/>
      <c r="E16" s="480"/>
      <c r="F16" s="480"/>
      <c r="G16" s="480"/>
      <c r="H16" s="480"/>
      <c r="I16" s="480"/>
      <c r="J16" s="480"/>
      <c r="K16" s="480"/>
      <c r="L16" s="480"/>
      <c r="M16" s="480"/>
      <c r="N16" s="480"/>
      <c r="O16" s="480"/>
      <c r="P16" s="480"/>
      <c r="Q16" s="480"/>
      <c r="R16" s="480"/>
      <c r="S16" s="480"/>
      <c r="T16" s="480"/>
      <c r="U16" s="480"/>
      <c r="V16" s="480"/>
      <c r="W16" s="480"/>
      <c r="X16" s="480"/>
      <c r="Y16" s="480"/>
      <c r="Z16" s="480"/>
      <c r="AA16" s="480"/>
      <c r="AB16" s="480"/>
      <c r="AC16" s="480"/>
      <c r="AD16" s="480"/>
      <c r="AE16" s="480"/>
      <c r="AF16" s="480"/>
      <c r="AG16" s="480"/>
      <c r="AH16" s="480"/>
      <c r="AI16" s="480"/>
      <c r="AJ16" s="480"/>
      <c r="AK16" s="480"/>
    </row>
    <row r="17" spans="1:37" ht="19.5" customHeight="1" thickBot="1">
      <c r="A17" s="480"/>
      <c r="B17" s="484"/>
      <c r="C17" s="1365" t="s">
        <v>236</v>
      </c>
      <c r="D17" s="1365"/>
      <c r="E17" s="1365"/>
      <c r="F17" s="1365"/>
      <c r="G17" s="1365"/>
      <c r="H17" s="1365"/>
      <c r="I17" s="1365"/>
      <c r="J17" s="1365"/>
      <c r="K17" s="1365"/>
      <c r="L17" s="1365"/>
      <c r="M17" s="1365"/>
      <c r="N17" s="1365"/>
      <c r="O17" s="1365"/>
      <c r="P17" s="1365"/>
      <c r="Q17" s="1365"/>
      <c r="R17" s="1365"/>
      <c r="S17" s="1365"/>
      <c r="T17" s="1365"/>
      <c r="U17" s="1365"/>
      <c r="V17" s="1365"/>
      <c r="W17" s="1365"/>
      <c r="X17" s="1365"/>
      <c r="Y17" s="1365"/>
      <c r="Z17" s="1365"/>
      <c r="AA17" s="1365"/>
      <c r="AB17" s="1365"/>
      <c r="AC17" s="1365"/>
      <c r="AD17" s="1365"/>
      <c r="AE17" s="1365"/>
      <c r="AF17" s="1365"/>
      <c r="AG17" s="1365"/>
      <c r="AH17" s="1365"/>
      <c r="AI17" s="1365"/>
      <c r="AJ17" s="1366"/>
      <c r="AK17" s="480"/>
    </row>
    <row r="18" spans="1:37" ht="17.25" customHeight="1">
      <c r="A18" s="480"/>
      <c r="B18" s="485"/>
      <c r="C18" s="486"/>
      <c r="D18" s="1075" t="s">
        <v>273</v>
      </c>
      <c r="E18" s="1075"/>
      <c r="F18" s="1075"/>
      <c r="G18" s="1075"/>
      <c r="H18" s="1075"/>
      <c r="I18" s="1075"/>
      <c r="J18" s="1075"/>
      <c r="K18" s="1075"/>
      <c r="L18" s="1075"/>
      <c r="M18" s="1075"/>
      <c r="N18" s="1075"/>
      <c r="O18" s="1075"/>
      <c r="P18" s="1075"/>
      <c r="Q18" s="1075"/>
      <c r="R18" s="1075"/>
      <c r="S18" s="1075"/>
      <c r="T18" s="1075"/>
      <c r="U18" s="1075"/>
      <c r="V18" s="1075"/>
      <c r="W18" s="1075"/>
      <c r="X18" s="1075"/>
      <c r="Y18" s="1075"/>
      <c r="Z18" s="1075"/>
      <c r="AA18" s="1075"/>
      <c r="AB18" s="1075"/>
      <c r="AC18" s="1075"/>
      <c r="AD18" s="1075"/>
      <c r="AE18" s="1075"/>
      <c r="AF18" s="1075"/>
      <c r="AG18" s="1075"/>
      <c r="AH18" s="1075"/>
      <c r="AI18" s="1075"/>
      <c r="AJ18" s="1076"/>
      <c r="AK18" s="480"/>
    </row>
    <row r="19" spans="1:37" ht="17.25" customHeight="1">
      <c r="A19" s="480"/>
      <c r="B19" s="487"/>
      <c r="C19" s="488"/>
      <c r="D19" s="1077" t="s">
        <v>274</v>
      </c>
      <c r="E19" s="1078"/>
      <c r="F19" s="1078"/>
      <c r="G19" s="1078"/>
      <c r="H19" s="1078"/>
      <c r="I19" s="1078"/>
      <c r="J19" s="1078"/>
      <c r="K19" s="1078"/>
      <c r="L19" s="1078"/>
      <c r="M19" s="1078"/>
      <c r="N19" s="1078"/>
      <c r="O19" s="1078"/>
      <c r="P19" s="1078"/>
      <c r="Q19" s="1078"/>
      <c r="R19" s="1078"/>
      <c r="S19" s="1078"/>
      <c r="T19" s="1078"/>
      <c r="U19" s="1078"/>
      <c r="V19" s="1078"/>
      <c r="W19" s="1078"/>
      <c r="X19" s="1078"/>
      <c r="Y19" s="1078"/>
      <c r="Z19" s="1078"/>
      <c r="AA19" s="1078"/>
      <c r="AB19" s="1078"/>
      <c r="AC19" s="1078"/>
      <c r="AD19" s="1078"/>
      <c r="AE19" s="1078"/>
      <c r="AF19" s="1078"/>
      <c r="AG19" s="1078"/>
      <c r="AH19" s="1078"/>
      <c r="AI19" s="1078"/>
      <c r="AJ19" s="1079"/>
      <c r="AK19" s="480"/>
    </row>
    <row r="20" spans="1:37" ht="17.25" customHeight="1">
      <c r="A20" s="480"/>
      <c r="B20" s="487"/>
      <c r="C20" s="488"/>
      <c r="D20" s="1080" t="s">
        <v>275</v>
      </c>
      <c r="E20" s="1081"/>
      <c r="F20" s="1081"/>
      <c r="G20" s="1081"/>
      <c r="H20" s="1081"/>
      <c r="I20" s="1081"/>
      <c r="J20" s="1081"/>
      <c r="K20" s="1081"/>
      <c r="L20" s="1081"/>
      <c r="M20" s="1081"/>
      <c r="N20" s="1081"/>
      <c r="O20" s="1081"/>
      <c r="P20" s="1081"/>
      <c r="Q20" s="1081"/>
      <c r="R20" s="1081"/>
      <c r="S20" s="1081"/>
      <c r="T20" s="1081"/>
      <c r="U20" s="1081"/>
      <c r="V20" s="1081"/>
      <c r="W20" s="1081"/>
      <c r="X20" s="1081"/>
      <c r="Y20" s="1081"/>
      <c r="Z20" s="1081"/>
      <c r="AA20" s="1081"/>
      <c r="AB20" s="1081"/>
      <c r="AC20" s="1081"/>
      <c r="AD20" s="1081"/>
      <c r="AE20" s="1081"/>
      <c r="AF20" s="1081"/>
      <c r="AG20" s="1081"/>
      <c r="AH20" s="1081"/>
      <c r="AI20" s="1081"/>
      <c r="AJ20" s="1082"/>
      <c r="AK20" s="480"/>
    </row>
    <row r="21" spans="1:37" ht="17.25" customHeight="1">
      <c r="A21" s="480"/>
      <c r="B21" s="487"/>
      <c r="C21" s="488"/>
      <c r="D21" s="1077" t="s">
        <v>276</v>
      </c>
      <c r="E21" s="1078"/>
      <c r="F21" s="1078"/>
      <c r="G21" s="1078"/>
      <c r="H21" s="1078"/>
      <c r="I21" s="1078"/>
      <c r="J21" s="1078"/>
      <c r="K21" s="1078"/>
      <c r="L21" s="1078"/>
      <c r="M21" s="1078"/>
      <c r="N21" s="1078"/>
      <c r="O21" s="1078"/>
      <c r="P21" s="1078"/>
      <c r="Q21" s="1078"/>
      <c r="R21" s="1078"/>
      <c r="S21" s="1078"/>
      <c r="T21" s="1078"/>
      <c r="U21" s="1078"/>
      <c r="V21" s="1078"/>
      <c r="W21" s="1078"/>
      <c r="X21" s="1078"/>
      <c r="Y21" s="1078"/>
      <c r="Z21" s="1078"/>
      <c r="AA21" s="1078"/>
      <c r="AB21" s="1078"/>
      <c r="AC21" s="1078"/>
      <c r="AD21" s="1078"/>
      <c r="AE21" s="1078"/>
      <c r="AF21" s="1078"/>
      <c r="AG21" s="1078"/>
      <c r="AH21" s="1078"/>
      <c r="AI21" s="1078"/>
      <c r="AJ21" s="1079"/>
      <c r="AK21" s="480"/>
    </row>
    <row r="22" spans="1:37" ht="17.25" customHeight="1">
      <c r="A22" s="480"/>
      <c r="B22" s="487"/>
      <c r="C22" s="488"/>
      <c r="D22" s="1083" t="s">
        <v>277</v>
      </c>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c r="AB22" s="1084"/>
      <c r="AC22" s="1084"/>
      <c r="AD22" s="1084"/>
      <c r="AE22" s="1084"/>
      <c r="AF22" s="1084"/>
      <c r="AG22" s="1084"/>
      <c r="AH22" s="1084"/>
      <c r="AI22" s="1084"/>
      <c r="AJ22" s="1085"/>
      <c r="AK22" s="480"/>
    </row>
    <row r="23" spans="1:37" ht="62.25" customHeight="1" thickBot="1">
      <c r="A23" s="480"/>
      <c r="B23" s="489"/>
      <c r="C23" s="490"/>
      <c r="D23" s="1367" t="s">
        <v>278</v>
      </c>
      <c r="E23" s="1087"/>
      <c r="F23" s="1087"/>
      <c r="G23" s="1087"/>
      <c r="H23" s="1087"/>
      <c r="I23" s="1087"/>
      <c r="J23" s="1087"/>
      <c r="K23" s="1087"/>
      <c r="L23" s="1087"/>
      <c r="M23" s="1087"/>
      <c r="N23" s="1087"/>
      <c r="O23" s="1087"/>
      <c r="P23" s="1087"/>
      <c r="Q23" s="1087"/>
      <c r="R23" s="1087"/>
      <c r="S23" s="1087"/>
      <c r="T23" s="1087"/>
      <c r="U23" s="1087"/>
      <c r="V23" s="1087"/>
      <c r="W23" s="1087"/>
      <c r="X23" s="1087"/>
      <c r="Y23" s="1087"/>
      <c r="Z23" s="1087"/>
      <c r="AA23" s="1087"/>
      <c r="AB23" s="1087"/>
      <c r="AC23" s="1087"/>
      <c r="AD23" s="1087"/>
      <c r="AE23" s="1087"/>
      <c r="AF23" s="1087"/>
      <c r="AG23" s="1087"/>
      <c r="AH23" s="1087"/>
      <c r="AI23" s="1087"/>
      <c r="AJ23" s="1088"/>
      <c r="AK23" s="480"/>
    </row>
    <row r="24" spans="1:37" ht="20.25" customHeight="1">
      <c r="A24" s="480"/>
      <c r="B24" s="480"/>
      <c r="C24" s="1368" t="s">
        <v>279</v>
      </c>
      <c r="D24" s="1368"/>
      <c r="E24" s="1368"/>
      <c r="F24" s="1368"/>
      <c r="G24" s="1368"/>
      <c r="H24" s="1368"/>
      <c r="I24" s="1368"/>
      <c r="J24" s="1368"/>
      <c r="K24" s="1368"/>
      <c r="L24" s="1368"/>
      <c r="M24" s="1368"/>
      <c r="N24" s="1368"/>
      <c r="O24" s="1368"/>
      <c r="P24" s="1368"/>
      <c r="Q24" s="1368"/>
      <c r="R24" s="1368"/>
      <c r="S24" s="1368"/>
      <c r="T24" s="1368"/>
      <c r="U24" s="1368"/>
      <c r="V24" s="1368"/>
      <c r="W24" s="1368"/>
      <c r="X24" s="1368"/>
      <c r="Y24" s="1368"/>
      <c r="Z24" s="1368"/>
      <c r="AA24" s="1368"/>
      <c r="AB24" s="1368"/>
      <c r="AC24" s="1368"/>
      <c r="AD24" s="1368"/>
      <c r="AE24" s="1368"/>
      <c r="AF24" s="1368"/>
      <c r="AG24" s="1368"/>
      <c r="AH24" s="1368"/>
      <c r="AI24" s="1368"/>
      <c r="AJ24" s="1368"/>
      <c r="AK24" s="480"/>
    </row>
    <row r="25" spans="1:37" ht="21" customHeight="1">
      <c r="A25" s="480"/>
      <c r="B25" s="480"/>
      <c r="C25" s="1369"/>
      <c r="D25" s="1369"/>
      <c r="E25" s="1369"/>
      <c r="F25" s="1369"/>
      <c r="G25" s="1369"/>
      <c r="H25" s="1369"/>
      <c r="I25" s="1369"/>
      <c r="J25" s="1369"/>
      <c r="K25" s="1369"/>
      <c r="L25" s="1369"/>
      <c r="M25" s="1369"/>
      <c r="N25" s="1369"/>
      <c r="O25" s="1369"/>
      <c r="P25" s="1369"/>
      <c r="Q25" s="1369"/>
      <c r="R25" s="1369"/>
      <c r="S25" s="1369"/>
      <c r="T25" s="1369"/>
      <c r="U25" s="1369"/>
      <c r="V25" s="1369"/>
      <c r="W25" s="1369"/>
      <c r="X25" s="1369"/>
      <c r="Y25" s="1369"/>
      <c r="Z25" s="1369"/>
      <c r="AA25" s="1369"/>
      <c r="AB25" s="1369"/>
      <c r="AC25" s="1369"/>
      <c r="AD25" s="1369"/>
      <c r="AE25" s="1369"/>
      <c r="AF25" s="1369"/>
      <c r="AG25" s="1369"/>
      <c r="AH25" s="1369"/>
      <c r="AI25" s="1369"/>
      <c r="AJ25" s="1369"/>
      <c r="AK25" s="480"/>
    </row>
    <row r="26" spans="1:37" ht="24.95" customHeight="1" thickBot="1">
      <c r="A26" s="481" t="s">
        <v>280</v>
      </c>
      <c r="B26" s="480"/>
      <c r="C26" s="491"/>
      <c r="D26" s="492"/>
      <c r="E26" s="492"/>
      <c r="F26" s="492"/>
      <c r="G26" s="492"/>
      <c r="H26" s="492"/>
      <c r="I26" s="492"/>
      <c r="J26" s="492"/>
      <c r="K26" s="492"/>
      <c r="L26" s="492"/>
      <c r="M26" s="492"/>
      <c r="N26" s="492"/>
      <c r="O26" s="492"/>
      <c r="P26" s="492"/>
      <c r="Q26" s="492"/>
      <c r="R26" s="492"/>
      <c r="S26" s="492"/>
      <c r="T26" s="492"/>
      <c r="U26" s="492"/>
      <c r="V26" s="492"/>
      <c r="W26" s="492"/>
      <c r="X26" s="492"/>
      <c r="Y26" s="492"/>
      <c r="Z26" s="492"/>
      <c r="AA26" s="492"/>
      <c r="AB26" s="492"/>
      <c r="AC26" s="492"/>
      <c r="AD26" s="492"/>
      <c r="AE26" s="492"/>
      <c r="AF26" s="492"/>
      <c r="AG26" s="492"/>
      <c r="AH26" s="480"/>
      <c r="AI26" s="480"/>
      <c r="AJ26" s="480"/>
      <c r="AK26" s="480"/>
    </row>
    <row r="27" spans="1:37" ht="18.75" customHeight="1">
      <c r="A27" s="480"/>
      <c r="B27" s="1057"/>
      <c r="C27" s="1348"/>
      <c r="D27" s="1348"/>
      <c r="E27" s="1348"/>
      <c r="F27" s="1348"/>
      <c r="G27" s="1348"/>
      <c r="H27" s="1348"/>
      <c r="I27" s="1348"/>
      <c r="J27" s="1348"/>
      <c r="K27" s="1348"/>
      <c r="L27" s="1348"/>
      <c r="M27" s="1348"/>
      <c r="N27" s="1348"/>
      <c r="O27" s="1348"/>
      <c r="P27" s="1348"/>
      <c r="Q27" s="1348"/>
      <c r="R27" s="1348"/>
      <c r="S27" s="1348"/>
      <c r="T27" s="1348"/>
      <c r="U27" s="1348"/>
      <c r="V27" s="1348"/>
      <c r="W27" s="1348"/>
      <c r="X27" s="1348"/>
      <c r="Y27" s="1348"/>
      <c r="Z27" s="1348"/>
      <c r="AA27" s="1348"/>
      <c r="AB27" s="1348"/>
      <c r="AC27" s="1348"/>
      <c r="AD27" s="1348"/>
      <c r="AE27" s="1348"/>
      <c r="AF27" s="1348"/>
      <c r="AG27" s="1348"/>
      <c r="AH27" s="1348"/>
      <c r="AI27" s="1348"/>
      <c r="AJ27" s="1349"/>
      <c r="AK27" s="480"/>
    </row>
    <row r="28" spans="1:37" ht="18.75" customHeight="1">
      <c r="A28" s="480"/>
      <c r="B28" s="1350"/>
      <c r="C28" s="1351"/>
      <c r="D28" s="1351"/>
      <c r="E28" s="1351"/>
      <c r="F28" s="1351"/>
      <c r="G28" s="1351"/>
      <c r="H28" s="1351"/>
      <c r="I28" s="1351"/>
      <c r="J28" s="1351"/>
      <c r="K28" s="1351"/>
      <c r="L28" s="1351"/>
      <c r="M28" s="1351"/>
      <c r="N28" s="1351"/>
      <c r="O28" s="1351"/>
      <c r="P28" s="1351"/>
      <c r="Q28" s="1351"/>
      <c r="R28" s="1351"/>
      <c r="S28" s="1351"/>
      <c r="T28" s="1351"/>
      <c r="U28" s="1351"/>
      <c r="V28" s="1351"/>
      <c r="W28" s="1351"/>
      <c r="X28" s="1351"/>
      <c r="Y28" s="1351"/>
      <c r="Z28" s="1351"/>
      <c r="AA28" s="1351"/>
      <c r="AB28" s="1351"/>
      <c r="AC28" s="1351"/>
      <c r="AD28" s="1351"/>
      <c r="AE28" s="1351"/>
      <c r="AF28" s="1351"/>
      <c r="AG28" s="1351"/>
      <c r="AH28" s="1351"/>
      <c r="AI28" s="1351"/>
      <c r="AJ28" s="1352"/>
      <c r="AK28" s="480"/>
    </row>
    <row r="29" spans="1:37" ht="18.75" customHeight="1">
      <c r="A29" s="480"/>
      <c r="B29" s="1350"/>
      <c r="C29" s="1351"/>
      <c r="D29" s="1351"/>
      <c r="E29" s="1351"/>
      <c r="F29" s="1351"/>
      <c r="G29" s="1351"/>
      <c r="H29" s="1351"/>
      <c r="I29" s="1351"/>
      <c r="J29" s="1351"/>
      <c r="K29" s="1351"/>
      <c r="L29" s="1351"/>
      <c r="M29" s="1351"/>
      <c r="N29" s="1351"/>
      <c r="O29" s="1351"/>
      <c r="P29" s="1351"/>
      <c r="Q29" s="1351"/>
      <c r="R29" s="1351"/>
      <c r="S29" s="1351"/>
      <c r="T29" s="1351"/>
      <c r="U29" s="1351"/>
      <c r="V29" s="1351"/>
      <c r="W29" s="1351"/>
      <c r="X29" s="1351"/>
      <c r="Y29" s="1351"/>
      <c r="Z29" s="1351"/>
      <c r="AA29" s="1351"/>
      <c r="AB29" s="1351"/>
      <c r="AC29" s="1351"/>
      <c r="AD29" s="1351"/>
      <c r="AE29" s="1351"/>
      <c r="AF29" s="1351"/>
      <c r="AG29" s="1351"/>
      <c r="AH29" s="1351"/>
      <c r="AI29" s="1351"/>
      <c r="AJ29" s="1352"/>
      <c r="AK29" s="480"/>
    </row>
    <row r="30" spans="1:37" ht="18.75" customHeight="1">
      <c r="A30" s="480"/>
      <c r="B30" s="1350"/>
      <c r="C30" s="1351"/>
      <c r="D30" s="1351"/>
      <c r="E30" s="1351"/>
      <c r="F30" s="1351"/>
      <c r="G30" s="1351"/>
      <c r="H30" s="1351"/>
      <c r="I30" s="1351"/>
      <c r="J30" s="1351"/>
      <c r="K30" s="1351"/>
      <c r="L30" s="1351"/>
      <c r="M30" s="1351"/>
      <c r="N30" s="1351"/>
      <c r="O30" s="1351"/>
      <c r="P30" s="1351"/>
      <c r="Q30" s="1351"/>
      <c r="R30" s="1351"/>
      <c r="S30" s="1351"/>
      <c r="T30" s="1351"/>
      <c r="U30" s="1351"/>
      <c r="V30" s="1351"/>
      <c r="W30" s="1351"/>
      <c r="X30" s="1351"/>
      <c r="Y30" s="1351"/>
      <c r="Z30" s="1351"/>
      <c r="AA30" s="1351"/>
      <c r="AB30" s="1351"/>
      <c r="AC30" s="1351"/>
      <c r="AD30" s="1351"/>
      <c r="AE30" s="1351"/>
      <c r="AF30" s="1351"/>
      <c r="AG30" s="1351"/>
      <c r="AH30" s="1351"/>
      <c r="AI30" s="1351"/>
      <c r="AJ30" s="1352"/>
      <c r="AK30" s="480"/>
    </row>
    <row r="31" spans="1:37" ht="18.75" customHeight="1">
      <c r="A31" s="480"/>
      <c r="B31" s="1350"/>
      <c r="C31" s="1351"/>
      <c r="D31" s="1351"/>
      <c r="E31" s="1351"/>
      <c r="F31" s="1351"/>
      <c r="G31" s="1351"/>
      <c r="H31" s="1351"/>
      <c r="I31" s="1351"/>
      <c r="J31" s="1351"/>
      <c r="K31" s="1351"/>
      <c r="L31" s="1351"/>
      <c r="M31" s="1351"/>
      <c r="N31" s="1351"/>
      <c r="O31" s="1351"/>
      <c r="P31" s="1351"/>
      <c r="Q31" s="1351"/>
      <c r="R31" s="1351"/>
      <c r="S31" s="1351"/>
      <c r="T31" s="1351"/>
      <c r="U31" s="1351"/>
      <c r="V31" s="1351"/>
      <c r="W31" s="1351"/>
      <c r="X31" s="1351"/>
      <c r="Y31" s="1351"/>
      <c r="Z31" s="1351"/>
      <c r="AA31" s="1351"/>
      <c r="AB31" s="1351"/>
      <c r="AC31" s="1351"/>
      <c r="AD31" s="1351"/>
      <c r="AE31" s="1351"/>
      <c r="AF31" s="1351"/>
      <c r="AG31" s="1351"/>
      <c r="AH31" s="1351"/>
      <c r="AI31" s="1351"/>
      <c r="AJ31" s="1352"/>
      <c r="AK31" s="480"/>
    </row>
    <row r="32" spans="1:37" ht="18.75" customHeight="1" thickBot="1">
      <c r="A32" s="480"/>
      <c r="B32" s="1353"/>
      <c r="C32" s="1354"/>
      <c r="D32" s="1354"/>
      <c r="E32" s="1354"/>
      <c r="F32" s="1354"/>
      <c r="G32" s="1354"/>
      <c r="H32" s="1354"/>
      <c r="I32" s="1354"/>
      <c r="J32" s="1354"/>
      <c r="K32" s="1354"/>
      <c r="L32" s="1354"/>
      <c r="M32" s="1354"/>
      <c r="N32" s="1354"/>
      <c r="O32" s="1354"/>
      <c r="P32" s="1354"/>
      <c r="Q32" s="1354"/>
      <c r="R32" s="1354"/>
      <c r="S32" s="1354"/>
      <c r="T32" s="1354"/>
      <c r="U32" s="1354"/>
      <c r="V32" s="1354"/>
      <c r="W32" s="1354"/>
      <c r="X32" s="1354"/>
      <c r="Y32" s="1354"/>
      <c r="Z32" s="1354"/>
      <c r="AA32" s="1354"/>
      <c r="AB32" s="1354"/>
      <c r="AC32" s="1354"/>
      <c r="AD32" s="1354"/>
      <c r="AE32" s="1354"/>
      <c r="AF32" s="1354"/>
      <c r="AG32" s="1354"/>
      <c r="AH32" s="1354"/>
      <c r="AI32" s="1354"/>
      <c r="AJ32" s="1355"/>
      <c r="AK32" s="480"/>
    </row>
    <row r="33" spans="1:38" ht="18.75" customHeight="1">
      <c r="A33" s="493"/>
      <c r="B33" s="493"/>
      <c r="C33" s="493"/>
      <c r="D33" s="493"/>
      <c r="E33" s="493"/>
      <c r="F33" s="493"/>
      <c r="G33" s="493"/>
      <c r="H33" s="493"/>
      <c r="I33" s="493"/>
      <c r="J33" s="493"/>
      <c r="K33" s="493"/>
      <c r="L33" s="493"/>
      <c r="M33" s="493"/>
      <c r="N33" s="493"/>
      <c r="O33" s="493"/>
      <c r="P33" s="493"/>
      <c r="Q33" s="493"/>
      <c r="R33" s="493"/>
      <c r="S33" s="493"/>
      <c r="T33" s="493"/>
      <c r="U33" s="493"/>
      <c r="V33" s="493"/>
      <c r="W33" s="493"/>
      <c r="X33" s="493"/>
      <c r="Y33" s="493"/>
      <c r="Z33" s="493"/>
      <c r="AA33" s="493"/>
      <c r="AB33" s="493"/>
      <c r="AC33" s="493"/>
      <c r="AD33" s="493"/>
      <c r="AE33" s="493"/>
      <c r="AF33" s="493"/>
      <c r="AG33" s="493"/>
      <c r="AH33" s="493"/>
      <c r="AI33" s="493"/>
      <c r="AJ33" s="493"/>
      <c r="AK33" s="493"/>
      <c r="AL33" s="270"/>
    </row>
    <row r="34" spans="1:38" ht="18.75" customHeight="1">
      <c r="A34" s="493"/>
      <c r="B34" s="493"/>
      <c r="C34" s="1370" t="s">
        <v>281</v>
      </c>
      <c r="D34" s="1370"/>
      <c r="E34" s="1370"/>
      <c r="F34" s="1370"/>
      <c r="G34" s="1370"/>
      <c r="H34" s="1370"/>
      <c r="I34" s="1370"/>
      <c r="J34" s="1370"/>
      <c r="K34" s="1370"/>
      <c r="L34" s="1370"/>
      <c r="M34" s="1370"/>
      <c r="N34" s="1370"/>
      <c r="O34" s="1370"/>
      <c r="P34" s="1370"/>
      <c r="Q34" s="1370"/>
      <c r="R34" s="1370"/>
      <c r="S34" s="1370"/>
      <c r="T34" s="1370"/>
      <c r="U34" s="1370"/>
      <c r="V34" s="1370"/>
      <c r="W34" s="1370"/>
      <c r="X34" s="1370"/>
      <c r="Y34" s="1370"/>
      <c r="Z34" s="1370"/>
      <c r="AA34" s="1370"/>
      <c r="AB34" s="1370"/>
      <c r="AC34" s="1370"/>
      <c r="AD34" s="1370"/>
      <c r="AE34" s="1370"/>
      <c r="AF34" s="1370"/>
      <c r="AG34" s="1370"/>
      <c r="AH34" s="1370"/>
      <c r="AI34" s="1370"/>
      <c r="AJ34" s="1370"/>
      <c r="AK34" s="494"/>
      <c r="AL34" s="270"/>
    </row>
    <row r="35" spans="1:38" ht="18.75" customHeight="1"/>
    <row r="36" spans="1:38" ht="39" customHeight="1">
      <c r="B36" s="1371" t="s">
        <v>282</v>
      </c>
      <c r="C36" s="1371"/>
      <c r="D36" s="1371"/>
      <c r="E36" s="1371"/>
      <c r="F36" s="1371"/>
      <c r="G36" s="1371"/>
      <c r="H36" s="1371"/>
      <c r="I36" s="1371"/>
      <c r="J36" s="1371"/>
      <c r="K36" s="1371"/>
      <c r="L36" s="1371"/>
      <c r="M36" s="1371"/>
      <c r="N36" s="1371"/>
      <c r="O36" s="1371"/>
      <c r="P36" s="1371"/>
      <c r="Q36" s="1371"/>
      <c r="R36" s="1371"/>
      <c r="S36" s="1371"/>
      <c r="T36" s="1371"/>
      <c r="U36" s="1371"/>
      <c r="V36" s="1371"/>
      <c r="W36" s="1371"/>
      <c r="X36" s="1371"/>
      <c r="Y36" s="1371"/>
      <c r="Z36" s="1371"/>
      <c r="AA36" s="1371"/>
      <c r="AB36" s="1371"/>
      <c r="AC36" s="1371"/>
      <c r="AD36" s="1371"/>
      <c r="AE36" s="1371"/>
      <c r="AF36" s="1371"/>
      <c r="AG36" s="1371"/>
      <c r="AH36" s="1371"/>
      <c r="AI36" s="1371"/>
      <c r="AJ36" s="1371"/>
    </row>
    <row r="37" spans="1:38" ht="10.5" customHeight="1">
      <c r="A37" s="271"/>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71"/>
      <c r="AE37" s="271"/>
      <c r="AF37" s="271"/>
      <c r="AG37" s="271"/>
      <c r="AH37" s="271"/>
      <c r="AI37" s="271"/>
      <c r="AJ37" s="271"/>
    </row>
    <row r="38" spans="1:38" ht="18.75" customHeight="1">
      <c r="B38" s="255" t="s">
        <v>191</v>
      </c>
      <c r="C38" s="272"/>
      <c r="D38" s="479">
        <v>5</v>
      </c>
      <c r="E38" s="255" t="s">
        <v>3</v>
      </c>
      <c r="F38" s="736">
        <v>10</v>
      </c>
      <c r="G38" s="255" t="s">
        <v>2</v>
      </c>
      <c r="H38" s="676">
        <v>2</v>
      </c>
      <c r="I38" s="255" t="s">
        <v>1</v>
      </c>
      <c r="J38" s="273"/>
      <c r="L38" s="256"/>
      <c r="M38" s="1372" t="s">
        <v>283</v>
      </c>
      <c r="N38" s="1372"/>
      <c r="O38" s="1372"/>
      <c r="P38" s="1372"/>
      <c r="Q38" s="1372"/>
      <c r="R38" s="1299" t="s">
        <v>605</v>
      </c>
      <c r="S38" s="1299"/>
      <c r="T38" s="1299"/>
      <c r="U38" s="1299"/>
      <c r="V38" s="1299"/>
      <c r="W38" s="1299"/>
      <c r="X38" s="1299"/>
      <c r="Y38" s="1299"/>
      <c r="Z38" s="1299"/>
      <c r="AA38" s="1299"/>
      <c r="AB38" s="1299"/>
      <c r="AC38" s="1299"/>
      <c r="AD38" s="1299"/>
      <c r="AE38" s="1299"/>
      <c r="AF38" s="1299"/>
      <c r="AG38" s="1299"/>
      <c r="AH38" s="1299"/>
      <c r="AI38" s="1299"/>
      <c r="AJ38" s="1299"/>
    </row>
    <row r="39" spans="1:38" ht="21.75" customHeight="1">
      <c r="A39" s="258"/>
      <c r="B39" s="259"/>
      <c r="C39" s="259"/>
      <c r="D39" s="259"/>
      <c r="E39" s="259"/>
      <c r="F39" s="259"/>
      <c r="G39" s="259"/>
      <c r="H39" s="259"/>
      <c r="I39" s="259"/>
      <c r="J39" s="259"/>
      <c r="K39" s="259"/>
      <c r="L39" s="259"/>
      <c r="M39" s="1373" t="s">
        <v>461</v>
      </c>
      <c r="N39" s="1373"/>
      <c r="O39" s="1373"/>
      <c r="P39" s="1373"/>
      <c r="Q39" s="1373"/>
      <c r="R39" s="1374" t="s">
        <v>606</v>
      </c>
      <c r="S39" s="1374"/>
      <c r="T39" s="1374"/>
      <c r="U39" s="1374"/>
      <c r="V39" s="1374"/>
      <c r="W39" s="1374"/>
      <c r="X39" s="1374"/>
      <c r="Y39" s="1374"/>
      <c r="Z39" s="1375" t="s">
        <v>462</v>
      </c>
      <c r="AA39" s="1375"/>
      <c r="AB39" s="1375"/>
      <c r="AC39" s="1374" t="s">
        <v>607</v>
      </c>
      <c r="AD39" s="1374"/>
      <c r="AE39" s="1374"/>
      <c r="AF39" s="1374"/>
      <c r="AG39" s="1374"/>
      <c r="AH39" s="1374"/>
      <c r="AI39" s="1374"/>
      <c r="AJ39" s="1374"/>
    </row>
    <row r="40" spans="1:38" ht="30.75" customHeight="1">
      <c r="A40" s="274"/>
      <c r="B40" s="275"/>
      <c r="C40" s="275"/>
      <c r="D40" s="275"/>
      <c r="E40" s="275"/>
      <c r="F40" s="275"/>
      <c r="G40" s="275"/>
      <c r="H40" s="275"/>
      <c r="I40" s="275"/>
      <c r="J40" s="275"/>
      <c r="K40" s="275"/>
      <c r="L40" s="275"/>
      <c r="M40" s="275"/>
      <c r="N40" s="275"/>
      <c r="O40" s="274"/>
      <c r="P40" s="275"/>
      <c r="Q40" s="276"/>
      <c r="R40" s="276"/>
      <c r="S40" s="276"/>
      <c r="T40" s="276"/>
      <c r="U40" s="276"/>
      <c r="V40" s="276"/>
      <c r="W40" s="277"/>
      <c r="X40" s="277"/>
      <c r="Y40" s="277"/>
      <c r="Z40" s="277"/>
      <c r="AA40" s="277"/>
      <c r="AB40" s="277"/>
      <c r="AC40" s="277"/>
      <c r="AD40" s="277"/>
      <c r="AE40" s="277"/>
      <c r="AF40" s="277"/>
      <c r="AG40" s="277"/>
      <c r="AH40" s="277"/>
      <c r="AI40" s="278"/>
      <c r="AJ40" s="274"/>
    </row>
    <row r="41" spans="1:38">
      <c r="B41" s="279"/>
      <c r="C41" s="280"/>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2"/>
      <c r="AC41" s="282"/>
      <c r="AD41" s="282"/>
      <c r="AE41" s="282"/>
      <c r="AF41" s="282"/>
      <c r="AG41" s="282"/>
      <c r="AH41" s="282"/>
      <c r="AI41" s="282"/>
      <c r="AJ41" s="281"/>
      <c r="AK41" s="281"/>
    </row>
    <row r="42" spans="1:38">
      <c r="B42" s="283"/>
      <c r="C42" s="1091"/>
      <c r="D42" s="1091"/>
      <c r="E42" s="1091"/>
      <c r="F42" s="1091"/>
      <c r="G42" s="1091"/>
      <c r="H42" s="1091"/>
      <c r="I42" s="1091"/>
      <c r="J42" s="1091"/>
      <c r="K42" s="1091"/>
      <c r="L42" s="1091"/>
      <c r="M42" s="1091"/>
      <c r="N42" s="1091"/>
      <c r="O42" s="1091"/>
      <c r="P42" s="1091"/>
      <c r="Q42" s="1091"/>
      <c r="R42" s="1091"/>
      <c r="S42" s="1091"/>
      <c r="T42" s="1091"/>
      <c r="U42" s="1091"/>
      <c r="V42" s="1091"/>
      <c r="W42" s="1091"/>
      <c r="X42" s="1091"/>
      <c r="Y42" s="1091"/>
      <c r="Z42" s="1091"/>
      <c r="AA42" s="1091"/>
      <c r="AB42" s="1091"/>
      <c r="AC42" s="1091"/>
      <c r="AD42" s="1091"/>
      <c r="AE42" s="1091"/>
      <c r="AF42" s="1091"/>
      <c r="AG42" s="1091"/>
      <c r="AH42" s="1091"/>
      <c r="AI42" s="1091"/>
      <c r="AJ42" s="1091"/>
      <c r="AK42" s="1091"/>
    </row>
  </sheetData>
  <sheetProtection password="DDC8" sheet="1" objects="1" scenarios="1"/>
  <mergeCells count="21">
    <mergeCell ref="C42:AK42"/>
    <mergeCell ref="C34:AJ34"/>
    <mergeCell ref="B36:AJ36"/>
    <mergeCell ref="M38:Q38"/>
    <mergeCell ref="M39:Q39"/>
    <mergeCell ref="R38:AJ38"/>
    <mergeCell ref="R39:Y39"/>
    <mergeCell ref="Z39:AB39"/>
    <mergeCell ref="AC39:AJ39"/>
    <mergeCell ref="B27:AJ32"/>
    <mergeCell ref="B4:AJ4"/>
    <mergeCell ref="B5:AJ5"/>
    <mergeCell ref="B8:AJ14"/>
    <mergeCell ref="C17:AJ17"/>
    <mergeCell ref="D18:AJ18"/>
    <mergeCell ref="D19:AJ19"/>
    <mergeCell ref="D20:AJ20"/>
    <mergeCell ref="D21:AJ21"/>
    <mergeCell ref="D22:AJ22"/>
    <mergeCell ref="D23:AJ23"/>
    <mergeCell ref="C24:AJ25"/>
  </mergeCells>
  <phoneticPr fontId="8"/>
  <dataValidations count="2">
    <dataValidation imeMode="halfAlpha" allowBlank="1" showInputMessage="1" showErrorMessage="1" sqref="F38 C38:D38 J38" xr:uid="{00000000-0002-0000-1D00-000000000000}"/>
    <dataValidation imeMode="hiragana" allowBlank="1" showInputMessage="1" showErrorMessage="1" sqref="W40:X40" xr:uid="{00000000-0002-0000-1D00-000001000000}"/>
  </dataValidations>
  <printOptions horizontalCentered="1"/>
  <pageMargins left="0.70866141732283472" right="0.70866141732283472" top="0.74803149606299213" bottom="0.74803149606299213" header="0.31496062992125984" footer="0.31496062992125984"/>
  <pageSetup paperSize="9" scale="9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6257" r:id="rId4" name="Check Box 1">
              <controlPr defaultSize="0" autoFill="0" autoLine="0" autoPict="0">
                <anchor moveWithCells="1">
                  <from>
                    <xdr:col>1</xdr:col>
                    <xdr:colOff>66675</xdr:colOff>
                    <xdr:row>17</xdr:row>
                    <xdr:rowOff>0</xdr:rowOff>
                  </from>
                  <to>
                    <xdr:col>2</xdr:col>
                    <xdr:colOff>104775</xdr:colOff>
                    <xdr:row>18</xdr:row>
                    <xdr:rowOff>9525</xdr:rowOff>
                  </to>
                </anchor>
              </controlPr>
            </control>
          </mc:Choice>
        </mc:AlternateContent>
        <mc:AlternateContent xmlns:mc="http://schemas.openxmlformats.org/markup-compatibility/2006">
          <mc:Choice Requires="x14">
            <control shapeId="96258" r:id="rId5" name="Check Box 2">
              <controlPr defaultSize="0" autoFill="0" autoLine="0" autoPict="0">
                <anchor moveWithCells="1">
                  <from>
                    <xdr:col>1</xdr:col>
                    <xdr:colOff>66675</xdr:colOff>
                    <xdr:row>18</xdr:row>
                    <xdr:rowOff>0</xdr:rowOff>
                  </from>
                  <to>
                    <xdr:col>2</xdr:col>
                    <xdr:colOff>104775</xdr:colOff>
                    <xdr:row>19</xdr:row>
                    <xdr:rowOff>9525</xdr:rowOff>
                  </to>
                </anchor>
              </controlPr>
            </control>
          </mc:Choice>
        </mc:AlternateContent>
        <mc:AlternateContent xmlns:mc="http://schemas.openxmlformats.org/markup-compatibility/2006">
          <mc:Choice Requires="x14">
            <control shapeId="96259" r:id="rId6" name="Check Box 3">
              <controlPr defaultSize="0" autoFill="0" autoLine="0" autoPict="0">
                <anchor moveWithCells="1">
                  <from>
                    <xdr:col>1</xdr:col>
                    <xdr:colOff>66675</xdr:colOff>
                    <xdr:row>19</xdr:row>
                    <xdr:rowOff>0</xdr:rowOff>
                  </from>
                  <to>
                    <xdr:col>2</xdr:col>
                    <xdr:colOff>104775</xdr:colOff>
                    <xdr:row>20</xdr:row>
                    <xdr:rowOff>9525</xdr:rowOff>
                  </to>
                </anchor>
              </controlPr>
            </control>
          </mc:Choice>
        </mc:AlternateContent>
        <mc:AlternateContent xmlns:mc="http://schemas.openxmlformats.org/markup-compatibility/2006">
          <mc:Choice Requires="x14">
            <control shapeId="96260" r:id="rId7" name="Check Box 4">
              <controlPr defaultSize="0" autoFill="0" autoLine="0" autoPict="0">
                <anchor moveWithCells="1">
                  <from>
                    <xdr:col>1</xdr:col>
                    <xdr:colOff>66675</xdr:colOff>
                    <xdr:row>21</xdr:row>
                    <xdr:rowOff>0</xdr:rowOff>
                  </from>
                  <to>
                    <xdr:col>2</xdr:col>
                    <xdr:colOff>104775</xdr:colOff>
                    <xdr:row>22</xdr:row>
                    <xdr:rowOff>9525</xdr:rowOff>
                  </to>
                </anchor>
              </controlPr>
            </control>
          </mc:Choice>
        </mc:AlternateContent>
        <mc:AlternateContent xmlns:mc="http://schemas.openxmlformats.org/markup-compatibility/2006">
          <mc:Choice Requires="x14">
            <control shapeId="96261" r:id="rId8" name="Check Box 5">
              <controlPr defaultSize="0" autoFill="0" autoLine="0" autoPict="0">
                <anchor moveWithCells="1">
                  <from>
                    <xdr:col>1</xdr:col>
                    <xdr:colOff>66675</xdr:colOff>
                    <xdr:row>19</xdr:row>
                    <xdr:rowOff>0</xdr:rowOff>
                  </from>
                  <to>
                    <xdr:col>2</xdr:col>
                    <xdr:colOff>104775</xdr:colOff>
                    <xdr:row>20</xdr:row>
                    <xdr:rowOff>9525</xdr:rowOff>
                  </to>
                </anchor>
              </controlPr>
            </control>
          </mc:Choice>
        </mc:AlternateContent>
        <mc:AlternateContent xmlns:mc="http://schemas.openxmlformats.org/markup-compatibility/2006">
          <mc:Choice Requires="x14">
            <control shapeId="96262" r:id="rId9" name="Check Box 6">
              <controlPr defaultSize="0" autoFill="0" autoLine="0" autoPict="0">
                <anchor moveWithCells="1">
                  <from>
                    <xdr:col>1</xdr:col>
                    <xdr:colOff>66675</xdr:colOff>
                    <xdr:row>19</xdr:row>
                    <xdr:rowOff>0</xdr:rowOff>
                  </from>
                  <to>
                    <xdr:col>2</xdr:col>
                    <xdr:colOff>104775</xdr:colOff>
                    <xdr:row>20</xdr:row>
                    <xdr:rowOff>9525</xdr:rowOff>
                  </to>
                </anchor>
              </controlPr>
            </control>
          </mc:Choice>
        </mc:AlternateContent>
        <mc:AlternateContent xmlns:mc="http://schemas.openxmlformats.org/markup-compatibility/2006">
          <mc:Choice Requires="x14">
            <control shapeId="96263" r:id="rId10" name="Check Box 7">
              <controlPr defaultSize="0" autoFill="0" autoLine="0" autoPict="0">
                <anchor moveWithCells="1">
                  <from>
                    <xdr:col>1</xdr:col>
                    <xdr:colOff>66675</xdr:colOff>
                    <xdr:row>20</xdr:row>
                    <xdr:rowOff>0</xdr:rowOff>
                  </from>
                  <to>
                    <xdr:col>2</xdr:col>
                    <xdr:colOff>104775</xdr:colOff>
                    <xdr:row>21</xdr:row>
                    <xdr:rowOff>9525</xdr:rowOff>
                  </to>
                </anchor>
              </controlPr>
            </control>
          </mc:Choice>
        </mc:AlternateContent>
        <mc:AlternateContent xmlns:mc="http://schemas.openxmlformats.org/markup-compatibility/2006">
          <mc:Choice Requires="x14">
            <control shapeId="96264" r:id="rId11" name="Check Box 8">
              <controlPr defaultSize="0" autoFill="0" autoLine="0" autoPict="0">
                <anchor moveWithCells="1">
                  <from>
                    <xdr:col>1</xdr:col>
                    <xdr:colOff>66675</xdr:colOff>
                    <xdr:row>20</xdr:row>
                    <xdr:rowOff>0</xdr:rowOff>
                  </from>
                  <to>
                    <xdr:col>2</xdr:col>
                    <xdr:colOff>104775</xdr:colOff>
                    <xdr:row>21</xdr:row>
                    <xdr:rowOff>9525</xdr:rowOff>
                  </to>
                </anchor>
              </controlPr>
            </control>
          </mc:Choice>
        </mc:AlternateContent>
        <mc:AlternateContent xmlns:mc="http://schemas.openxmlformats.org/markup-compatibility/2006">
          <mc:Choice Requires="x14">
            <control shapeId="96265" r:id="rId12" name="Check Box 9">
              <controlPr defaultSize="0" autoFill="0" autoLine="0" autoPict="0">
                <anchor moveWithCells="1">
                  <from>
                    <xdr:col>1</xdr:col>
                    <xdr:colOff>66675</xdr:colOff>
                    <xdr:row>22</xdr:row>
                    <xdr:rowOff>0</xdr:rowOff>
                  </from>
                  <to>
                    <xdr:col>2</xdr:col>
                    <xdr:colOff>104775</xdr:colOff>
                    <xdr:row>22</xdr:row>
                    <xdr:rowOff>228600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DFFFF"/>
    <pageSetUpPr fitToPage="1"/>
  </sheetPr>
  <dimension ref="A1:EO132"/>
  <sheetViews>
    <sheetView topLeftCell="A7" zoomScale="80" zoomScaleNormal="80" zoomScaleSheetLayoutView="80" workbookViewId="0">
      <selection activeCell="B9" sqref="B9:B11"/>
    </sheetView>
  </sheetViews>
  <sheetFormatPr defaultRowHeight="13.5"/>
  <cols>
    <col min="1" max="1" width="3.5" style="559" bestFit="1" customWidth="1"/>
    <col min="2" max="2" width="18.625" style="559" customWidth="1"/>
    <col min="3" max="43" width="5.25" style="559" customWidth="1"/>
    <col min="44" max="44" width="9" style="559" customWidth="1"/>
    <col min="45" max="46" width="9" style="559"/>
    <col min="47" max="16384" width="9" style="560"/>
  </cols>
  <sheetData>
    <row r="1" spans="1:145" ht="24.75" customHeight="1">
      <c r="A1" s="558" t="s">
        <v>389</v>
      </c>
    </row>
    <row r="2" spans="1:145" s="561" customFormat="1" ht="24.75" customHeight="1">
      <c r="A2" s="1379" t="s">
        <v>425</v>
      </c>
      <c r="B2" s="1379"/>
      <c r="C2" s="1379"/>
      <c r="D2" s="1379"/>
      <c r="E2" s="1379"/>
      <c r="F2" s="1379"/>
      <c r="G2" s="1379"/>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row>
    <row r="3" spans="1:145" s="561" customFormat="1"/>
    <row r="4" spans="1:145" s="561" customFormat="1" ht="21" customHeight="1">
      <c r="B4" s="561" t="s">
        <v>426</v>
      </c>
      <c r="C4" s="1182" t="s">
        <v>440</v>
      </c>
      <c r="D4" s="1182"/>
      <c r="E4" s="1182"/>
      <c r="F4" s="1182"/>
      <c r="G4" s="1182"/>
      <c r="H4" s="1182"/>
      <c r="I4" s="1182"/>
      <c r="J4" s="1182"/>
      <c r="K4" s="1182"/>
      <c r="L4" s="1182"/>
    </row>
    <row r="5" spans="1:145" s="561" customFormat="1" ht="21" customHeight="1">
      <c r="B5" s="561" t="s">
        <v>427</v>
      </c>
      <c r="C5" s="1183" t="s">
        <v>604</v>
      </c>
      <c r="D5" s="1182"/>
      <c r="E5" s="1182"/>
      <c r="F5" s="1182"/>
      <c r="G5" s="1182"/>
      <c r="H5" s="1182"/>
      <c r="I5" s="1182"/>
      <c r="J5" s="1182"/>
      <c r="K5" s="1182"/>
      <c r="L5" s="1182"/>
    </row>
    <row r="6" spans="1:145" s="561" customFormat="1" ht="30.75" customHeight="1"/>
    <row r="7" spans="1:145" s="561" customFormat="1" ht="27.75" customHeight="1">
      <c r="A7" s="1177"/>
      <c r="B7" s="1380" t="s">
        <v>428</v>
      </c>
      <c r="C7" s="1381" t="s">
        <v>429</v>
      </c>
      <c r="D7" s="1382"/>
      <c r="E7" s="1382"/>
      <c r="F7" s="1382"/>
      <c r="G7" s="1382"/>
      <c r="H7" s="1382"/>
      <c r="I7" s="1382"/>
      <c r="J7" s="1382"/>
      <c r="K7" s="1382"/>
      <c r="L7" s="1382"/>
      <c r="M7" s="1382"/>
      <c r="N7" s="1382"/>
      <c r="O7" s="1382"/>
      <c r="P7" s="1382"/>
      <c r="Q7" s="1382"/>
      <c r="R7" s="1382"/>
      <c r="S7" s="1382"/>
      <c r="T7" s="1382"/>
      <c r="U7" s="1382"/>
      <c r="V7" s="1382"/>
      <c r="W7" s="1382"/>
      <c r="X7" s="1382"/>
      <c r="Y7" s="1382"/>
      <c r="Z7" s="1382"/>
      <c r="AA7" s="1382"/>
      <c r="AB7" s="1382"/>
      <c r="AC7" s="1382"/>
      <c r="AD7" s="1382"/>
      <c r="AE7" s="1382"/>
      <c r="AF7" s="1382"/>
      <c r="AG7" s="1382"/>
      <c r="AH7" s="1382"/>
      <c r="AI7" s="1382"/>
      <c r="AJ7" s="1382"/>
      <c r="AK7" s="1382"/>
      <c r="AL7" s="1382"/>
      <c r="AM7" s="1382"/>
      <c r="AN7" s="1382"/>
      <c r="AO7" s="1382"/>
      <c r="AP7" s="1382"/>
      <c r="AQ7" s="1383"/>
      <c r="AR7" s="1177" t="s">
        <v>430</v>
      </c>
      <c r="AS7" s="1177"/>
      <c r="AT7" s="1177"/>
      <c r="BD7" s="1175">
        <f>定員29名以下!C8</f>
        <v>45019</v>
      </c>
      <c r="BE7" s="1175">
        <f>定員29名以下!D8</f>
        <v>45020</v>
      </c>
      <c r="BF7" s="1175">
        <f>定員29名以下!E8</f>
        <v>45021</v>
      </c>
      <c r="BG7" s="1175">
        <f>定員29名以下!F8</f>
        <v>45022</v>
      </c>
      <c r="BH7" s="1175">
        <f>定員29名以下!G8</f>
        <v>45023</v>
      </c>
      <c r="BI7" s="1175">
        <f>定員29名以下!H8</f>
        <v>45024</v>
      </c>
      <c r="BJ7" s="1175">
        <f>定員29名以下!I8</f>
        <v>45025</v>
      </c>
      <c r="BK7" s="1175">
        <f>定員29名以下!J8</f>
        <v>45026</v>
      </c>
      <c r="BL7" s="1175">
        <f>定員29名以下!K8</f>
        <v>45027</v>
      </c>
      <c r="BM7" s="1175">
        <f>定員29名以下!L8</f>
        <v>45028</v>
      </c>
      <c r="BN7" s="1175">
        <f>定員29名以下!M8</f>
        <v>45029</v>
      </c>
      <c r="BO7" s="1175">
        <f>定員29名以下!N8</f>
        <v>0</v>
      </c>
      <c r="BP7" s="1175">
        <f>定員29名以下!O8</f>
        <v>0</v>
      </c>
      <c r="BQ7" s="1175">
        <f>定員29名以下!P8</f>
        <v>0</v>
      </c>
      <c r="BR7" s="1175">
        <f>定員29名以下!Q8</f>
        <v>0</v>
      </c>
      <c r="BS7" s="1175">
        <f>定員29名以下!R8</f>
        <v>0</v>
      </c>
      <c r="BT7" s="1175">
        <f>定員29名以下!S8</f>
        <v>0</v>
      </c>
      <c r="BU7" s="1175">
        <f>定員29名以下!T8</f>
        <v>0</v>
      </c>
      <c r="BV7" s="1175">
        <f>定員29名以下!U8</f>
        <v>0</v>
      </c>
      <c r="BW7" s="1175">
        <f>定員29名以下!V8</f>
        <v>0</v>
      </c>
      <c r="BX7" s="1175">
        <f>定員29名以下!W8</f>
        <v>0</v>
      </c>
      <c r="BY7" s="1175">
        <f>定員29名以下!X8</f>
        <v>0</v>
      </c>
      <c r="BZ7" s="1175">
        <f>定員29名以下!Y8</f>
        <v>0</v>
      </c>
      <c r="CA7" s="1175">
        <f>定員29名以下!Z8</f>
        <v>0</v>
      </c>
      <c r="CB7" s="1175">
        <f>定員29名以下!AA8</f>
        <v>0</v>
      </c>
      <c r="CC7" s="1175">
        <f>定員29名以下!AB8</f>
        <v>0</v>
      </c>
      <c r="CD7" s="1175">
        <f>定員29名以下!AC8</f>
        <v>0</v>
      </c>
      <c r="CE7" s="1175">
        <f>定員29名以下!AD8</f>
        <v>0</v>
      </c>
      <c r="CF7" s="1175">
        <f>定員29名以下!AE8</f>
        <v>0</v>
      </c>
      <c r="CG7" s="1175">
        <f>定員29名以下!AF8</f>
        <v>0</v>
      </c>
      <c r="CH7" s="1175">
        <f>定員29名以下!AG8</f>
        <v>0</v>
      </c>
      <c r="CI7" s="1175">
        <f>定員29名以下!AH8</f>
        <v>0</v>
      </c>
      <c r="CJ7" s="1175">
        <f>定員29名以下!AI8</f>
        <v>0</v>
      </c>
      <c r="CK7" s="1175">
        <f>定員29名以下!AJ8</f>
        <v>0</v>
      </c>
      <c r="CL7" s="1175">
        <f>定員29名以下!AK8</f>
        <v>0</v>
      </c>
      <c r="CM7" s="1175">
        <f>定員29名以下!AL8</f>
        <v>0</v>
      </c>
      <c r="CN7" s="1175">
        <f>定員29名以下!AM8</f>
        <v>0</v>
      </c>
      <c r="CO7" s="1175">
        <f>定員29名以下!AN8</f>
        <v>0</v>
      </c>
      <c r="CP7" s="1175">
        <f>定員29名以下!AO8</f>
        <v>0</v>
      </c>
      <c r="CQ7" s="1175">
        <f>定員29名以下!AP8</f>
        <v>0</v>
      </c>
      <c r="CR7" s="1175">
        <f>定員29名以下!AQ8</f>
        <v>0</v>
      </c>
      <c r="CS7" s="1176" t="s">
        <v>430</v>
      </c>
      <c r="CT7" s="1176"/>
      <c r="CU7" s="1176"/>
      <c r="CV7" s="560"/>
      <c r="CW7" s="570">
        <v>45016</v>
      </c>
      <c r="CX7" s="560"/>
      <c r="CY7" s="560"/>
      <c r="CZ7" s="560"/>
      <c r="DA7" s="560"/>
      <c r="DB7" s="560"/>
      <c r="DC7" s="560"/>
      <c r="DD7" s="560"/>
      <c r="DE7" s="560"/>
      <c r="DF7" s="560"/>
      <c r="DG7" s="560"/>
      <c r="DH7" s="560"/>
      <c r="DI7" s="560"/>
      <c r="DJ7" s="560"/>
      <c r="DK7" s="560"/>
      <c r="DL7" s="560"/>
      <c r="DM7" s="560"/>
      <c r="DN7" s="560"/>
      <c r="DO7" s="560"/>
      <c r="DP7" s="560"/>
      <c r="DQ7" s="560"/>
      <c r="DR7" s="560"/>
      <c r="DS7" s="560"/>
      <c r="DT7" s="560"/>
      <c r="DU7" s="560"/>
      <c r="DV7" s="560"/>
      <c r="DW7" s="560"/>
      <c r="DX7" s="560"/>
      <c r="DY7" s="560"/>
      <c r="DZ7" s="560"/>
      <c r="EA7" s="560"/>
      <c r="EB7" s="560"/>
      <c r="EC7" s="560"/>
      <c r="ED7" s="560"/>
      <c r="EE7" s="560"/>
      <c r="EF7" s="560"/>
      <c r="EG7" s="560"/>
      <c r="EH7" s="560"/>
      <c r="EI7" s="560"/>
      <c r="EJ7" s="560"/>
      <c r="EK7" s="560"/>
      <c r="EL7" s="560"/>
      <c r="EM7" s="560"/>
      <c r="EN7" s="560"/>
      <c r="EO7" s="560"/>
    </row>
    <row r="8" spans="1:145" s="561" customFormat="1" ht="52.5" customHeight="1">
      <c r="A8" s="1177"/>
      <c r="B8" s="1380"/>
      <c r="C8" s="579">
        <v>45019</v>
      </c>
      <c r="D8" s="579">
        <v>45020</v>
      </c>
      <c r="E8" s="579">
        <v>45021</v>
      </c>
      <c r="F8" s="579">
        <v>45022</v>
      </c>
      <c r="G8" s="579">
        <v>45023</v>
      </c>
      <c r="H8" s="579">
        <v>45024</v>
      </c>
      <c r="I8" s="579">
        <v>45025</v>
      </c>
      <c r="J8" s="579">
        <v>45026</v>
      </c>
      <c r="K8" s="579">
        <v>45027</v>
      </c>
      <c r="L8" s="579">
        <v>45028</v>
      </c>
      <c r="M8" s="579">
        <v>45029</v>
      </c>
      <c r="N8" s="579"/>
      <c r="O8" s="579"/>
      <c r="P8" s="579"/>
      <c r="Q8" s="579"/>
      <c r="R8" s="579"/>
      <c r="S8" s="579"/>
      <c r="T8" s="579"/>
      <c r="U8" s="579"/>
      <c r="V8" s="579"/>
      <c r="W8" s="579"/>
      <c r="X8" s="579"/>
      <c r="Y8" s="579"/>
      <c r="Z8" s="579"/>
      <c r="AA8" s="579"/>
      <c r="AB8" s="579"/>
      <c r="AC8" s="579"/>
      <c r="AD8" s="579"/>
      <c r="AE8" s="579"/>
      <c r="AF8" s="579"/>
      <c r="AG8" s="579"/>
      <c r="AH8" s="579"/>
      <c r="AI8" s="579"/>
      <c r="AJ8" s="579"/>
      <c r="AK8" s="579"/>
      <c r="AL8" s="579"/>
      <c r="AM8" s="579"/>
      <c r="AN8" s="579"/>
      <c r="AO8" s="579"/>
      <c r="AP8" s="579"/>
      <c r="AQ8" s="579"/>
      <c r="AR8" s="562" t="s">
        <v>431</v>
      </c>
      <c r="AS8" s="562" t="s">
        <v>432</v>
      </c>
      <c r="AT8" s="562" t="s">
        <v>433</v>
      </c>
      <c r="BD8" s="1175"/>
      <c r="BE8" s="1175"/>
      <c r="BF8" s="1175"/>
      <c r="BG8" s="1175"/>
      <c r="BH8" s="1175"/>
      <c r="BI8" s="1175"/>
      <c r="BJ8" s="1175"/>
      <c r="BK8" s="1175"/>
      <c r="BL8" s="1175"/>
      <c r="BM8" s="1175"/>
      <c r="BN8" s="1175"/>
      <c r="BO8" s="1175"/>
      <c r="BP8" s="1175"/>
      <c r="BQ8" s="1175"/>
      <c r="BR8" s="1175"/>
      <c r="BS8" s="1175"/>
      <c r="BT8" s="1175"/>
      <c r="BU8" s="1175"/>
      <c r="BV8" s="1175"/>
      <c r="BW8" s="1175"/>
      <c r="BX8" s="1175"/>
      <c r="BY8" s="1175"/>
      <c r="BZ8" s="1175"/>
      <c r="CA8" s="1175"/>
      <c r="CB8" s="1175"/>
      <c r="CC8" s="1175"/>
      <c r="CD8" s="1175"/>
      <c r="CE8" s="1175"/>
      <c r="CF8" s="1175"/>
      <c r="CG8" s="1175"/>
      <c r="CH8" s="1175"/>
      <c r="CI8" s="1175"/>
      <c r="CJ8" s="1175"/>
      <c r="CK8" s="1175"/>
      <c r="CL8" s="1175"/>
      <c r="CM8" s="1175"/>
      <c r="CN8" s="1175"/>
      <c r="CO8" s="1175"/>
      <c r="CP8" s="1175"/>
      <c r="CQ8" s="1175"/>
      <c r="CR8" s="1175"/>
      <c r="CS8" s="571" t="s">
        <v>431</v>
      </c>
      <c r="CT8" s="571" t="s">
        <v>432</v>
      </c>
      <c r="CU8" s="571" t="s">
        <v>433</v>
      </c>
      <c r="CV8" s="560"/>
      <c r="CW8" s="560"/>
      <c r="CX8" s="570">
        <f>BD7</f>
        <v>45019</v>
      </c>
      <c r="CY8" s="570">
        <f t="shared" ref="CY8:EL8" si="0">BE7</f>
        <v>45020</v>
      </c>
      <c r="CZ8" s="570">
        <f t="shared" si="0"/>
        <v>45021</v>
      </c>
      <c r="DA8" s="570">
        <f t="shared" si="0"/>
        <v>45022</v>
      </c>
      <c r="DB8" s="570">
        <f t="shared" si="0"/>
        <v>45023</v>
      </c>
      <c r="DC8" s="570">
        <f t="shared" si="0"/>
        <v>45024</v>
      </c>
      <c r="DD8" s="570">
        <f t="shared" si="0"/>
        <v>45025</v>
      </c>
      <c r="DE8" s="570">
        <f t="shared" si="0"/>
        <v>45026</v>
      </c>
      <c r="DF8" s="570">
        <f t="shared" si="0"/>
        <v>45027</v>
      </c>
      <c r="DG8" s="570">
        <f t="shared" si="0"/>
        <v>45028</v>
      </c>
      <c r="DH8" s="570">
        <f t="shared" si="0"/>
        <v>45029</v>
      </c>
      <c r="DI8" s="570">
        <f t="shared" si="0"/>
        <v>0</v>
      </c>
      <c r="DJ8" s="570">
        <f t="shared" si="0"/>
        <v>0</v>
      </c>
      <c r="DK8" s="570">
        <f t="shared" si="0"/>
        <v>0</v>
      </c>
      <c r="DL8" s="570">
        <f t="shared" si="0"/>
        <v>0</v>
      </c>
      <c r="DM8" s="570">
        <f t="shared" si="0"/>
        <v>0</v>
      </c>
      <c r="DN8" s="570">
        <f t="shared" si="0"/>
        <v>0</v>
      </c>
      <c r="DO8" s="570">
        <f t="shared" si="0"/>
        <v>0</v>
      </c>
      <c r="DP8" s="570">
        <f t="shared" si="0"/>
        <v>0</v>
      </c>
      <c r="DQ8" s="570">
        <f t="shared" si="0"/>
        <v>0</v>
      </c>
      <c r="DR8" s="570">
        <f t="shared" si="0"/>
        <v>0</v>
      </c>
      <c r="DS8" s="570">
        <f t="shared" si="0"/>
        <v>0</v>
      </c>
      <c r="DT8" s="570">
        <f t="shared" si="0"/>
        <v>0</v>
      </c>
      <c r="DU8" s="570">
        <f t="shared" si="0"/>
        <v>0</v>
      </c>
      <c r="DV8" s="570">
        <f t="shared" si="0"/>
        <v>0</v>
      </c>
      <c r="DW8" s="570">
        <f t="shared" si="0"/>
        <v>0</v>
      </c>
      <c r="DX8" s="570">
        <f t="shared" si="0"/>
        <v>0</v>
      </c>
      <c r="DY8" s="570">
        <f t="shared" si="0"/>
        <v>0</v>
      </c>
      <c r="DZ8" s="570">
        <f t="shared" si="0"/>
        <v>0</v>
      </c>
      <c r="EA8" s="570">
        <f t="shared" si="0"/>
        <v>0</v>
      </c>
      <c r="EB8" s="570">
        <f t="shared" si="0"/>
        <v>0</v>
      </c>
      <c r="EC8" s="570">
        <f t="shared" si="0"/>
        <v>0</v>
      </c>
      <c r="ED8" s="570">
        <f t="shared" si="0"/>
        <v>0</v>
      </c>
      <c r="EE8" s="570">
        <f t="shared" si="0"/>
        <v>0</v>
      </c>
      <c r="EF8" s="570">
        <f t="shared" si="0"/>
        <v>0</v>
      </c>
      <c r="EG8" s="570">
        <f t="shared" si="0"/>
        <v>0</v>
      </c>
      <c r="EH8" s="570">
        <f t="shared" si="0"/>
        <v>0</v>
      </c>
      <c r="EI8" s="570">
        <f t="shared" si="0"/>
        <v>0</v>
      </c>
      <c r="EJ8" s="570">
        <f t="shared" si="0"/>
        <v>0</v>
      </c>
      <c r="EK8" s="570">
        <f t="shared" si="0"/>
        <v>0</v>
      </c>
      <c r="EL8" s="570">
        <f t="shared" si="0"/>
        <v>0</v>
      </c>
      <c r="EM8" s="560" t="s">
        <v>480</v>
      </c>
      <c r="EN8" s="560" t="s">
        <v>481</v>
      </c>
      <c r="EO8" s="560"/>
    </row>
    <row r="9" spans="1:145" s="561" customFormat="1" ht="18.75" customHeight="1">
      <c r="A9" s="563">
        <v>1</v>
      </c>
      <c r="B9" s="732" t="s">
        <v>569</v>
      </c>
      <c r="C9" s="578" t="s">
        <v>578</v>
      </c>
      <c r="D9" s="578" t="s">
        <v>578</v>
      </c>
      <c r="E9" s="578"/>
      <c r="F9" s="578"/>
      <c r="G9" s="578"/>
      <c r="H9" s="578"/>
      <c r="I9" s="578"/>
      <c r="J9" s="578"/>
      <c r="K9" s="578"/>
      <c r="L9" s="578"/>
      <c r="M9" s="578"/>
      <c r="N9" s="578"/>
      <c r="O9" s="578"/>
      <c r="P9" s="578"/>
      <c r="Q9" s="578"/>
      <c r="R9" s="578"/>
      <c r="S9" s="578"/>
      <c r="T9" s="578"/>
      <c r="U9" s="578"/>
      <c r="V9" s="578"/>
      <c r="W9" s="578"/>
      <c r="X9" s="578"/>
      <c r="Y9" s="578"/>
      <c r="Z9" s="578"/>
      <c r="AA9" s="578"/>
      <c r="AB9" s="578"/>
      <c r="AC9" s="578"/>
      <c r="AD9" s="578"/>
      <c r="AE9" s="578"/>
      <c r="AF9" s="578"/>
      <c r="AG9" s="578"/>
      <c r="AH9" s="578"/>
      <c r="AI9" s="578"/>
      <c r="AJ9" s="578"/>
      <c r="AK9" s="578"/>
      <c r="AL9" s="578"/>
      <c r="AM9" s="578"/>
      <c r="AN9" s="578"/>
      <c r="AO9" s="578"/>
      <c r="AP9" s="578"/>
      <c r="AQ9" s="578"/>
      <c r="AR9" s="564">
        <f t="shared" ref="AR9:AR37" si="1">COUNTIF(C9:AQ9,"○")</f>
        <v>2</v>
      </c>
      <c r="AS9" s="564">
        <f>EM9</f>
        <v>1</v>
      </c>
      <c r="AT9" s="564">
        <f>(AR9+AS9)*10</f>
        <v>30</v>
      </c>
      <c r="AU9" s="565" t="str">
        <f>IF(AND(AR9&gt;10,AR9&lt;=15),"施設内療養は「発症日から起算して」10日以内です。下記注意を御確認ください。",IF(AR9&gt;15,"エラー　日数が15日を超えています",""))</f>
        <v/>
      </c>
      <c r="BD9" s="574">
        <f>IF(OR(AND(44626&gt;=BD39,BD39&gt;=44588),AND(45382&gt;=BD39,BD39&gt;=44659)),1,0)</f>
        <v>1</v>
      </c>
      <c r="BE9" s="574">
        <f t="shared" ref="BD9:CR15" si="2">IF(OR(AND(44626&gt;=BE39,BE39&gt;=44588),AND(45382&gt;=BE39,BE39&gt;=44659)),1,0)</f>
        <v>1</v>
      </c>
      <c r="BF9" s="574">
        <f t="shared" si="2"/>
        <v>1</v>
      </c>
      <c r="BG9" s="574">
        <f t="shared" si="2"/>
        <v>1</v>
      </c>
      <c r="BH9" s="574">
        <f t="shared" si="2"/>
        <v>1</v>
      </c>
      <c r="BI9" s="574">
        <f t="shared" si="2"/>
        <v>1</v>
      </c>
      <c r="BJ9" s="574">
        <f t="shared" si="2"/>
        <v>1</v>
      </c>
      <c r="BK9" s="574">
        <f t="shared" si="2"/>
        <v>1</v>
      </c>
      <c r="BL9" s="574">
        <f t="shared" si="2"/>
        <v>1</v>
      </c>
      <c r="BM9" s="574">
        <f t="shared" si="2"/>
        <v>1</v>
      </c>
      <c r="BN9" s="574">
        <f t="shared" si="2"/>
        <v>1</v>
      </c>
      <c r="BO9" s="574">
        <f t="shared" si="2"/>
        <v>0</v>
      </c>
      <c r="BP9" s="574">
        <f t="shared" si="2"/>
        <v>0</v>
      </c>
      <c r="BQ9" s="574">
        <f t="shared" si="2"/>
        <v>0</v>
      </c>
      <c r="BR9" s="574">
        <f t="shared" si="2"/>
        <v>0</v>
      </c>
      <c r="BS9" s="574">
        <f t="shared" si="2"/>
        <v>0</v>
      </c>
      <c r="BT9" s="574">
        <f t="shared" si="2"/>
        <v>0</v>
      </c>
      <c r="BU9" s="574">
        <f t="shared" si="2"/>
        <v>0</v>
      </c>
      <c r="BV9" s="574">
        <f t="shared" si="2"/>
        <v>0</v>
      </c>
      <c r="BW9" s="574">
        <f t="shared" si="2"/>
        <v>0</v>
      </c>
      <c r="BX9" s="574">
        <f t="shared" si="2"/>
        <v>0</v>
      </c>
      <c r="BY9" s="574">
        <f t="shared" si="2"/>
        <v>0</v>
      </c>
      <c r="BZ9" s="574">
        <f t="shared" si="2"/>
        <v>0</v>
      </c>
      <c r="CA9" s="574">
        <f t="shared" si="2"/>
        <v>0</v>
      </c>
      <c r="CB9" s="574">
        <f t="shared" si="2"/>
        <v>0</v>
      </c>
      <c r="CC9" s="574">
        <f t="shared" si="2"/>
        <v>0</v>
      </c>
      <c r="CD9" s="574">
        <f t="shared" si="2"/>
        <v>0</v>
      </c>
      <c r="CE9" s="574">
        <f t="shared" si="2"/>
        <v>0</v>
      </c>
      <c r="CF9" s="574">
        <f t="shared" si="2"/>
        <v>0</v>
      </c>
      <c r="CG9" s="574">
        <f t="shared" si="2"/>
        <v>0</v>
      </c>
      <c r="CH9" s="574">
        <f t="shared" si="2"/>
        <v>0</v>
      </c>
      <c r="CI9" s="574">
        <f t="shared" si="2"/>
        <v>0</v>
      </c>
      <c r="CJ9" s="574">
        <f t="shared" si="2"/>
        <v>0</v>
      </c>
      <c r="CK9" s="574">
        <f t="shared" si="2"/>
        <v>0</v>
      </c>
      <c r="CL9" s="574">
        <f t="shared" si="2"/>
        <v>0</v>
      </c>
      <c r="CM9" s="574">
        <f t="shared" si="2"/>
        <v>0</v>
      </c>
      <c r="CN9" s="574">
        <f t="shared" si="2"/>
        <v>0</v>
      </c>
      <c r="CO9" s="574">
        <f t="shared" si="2"/>
        <v>0</v>
      </c>
      <c r="CP9" s="574">
        <f t="shared" si="2"/>
        <v>0</v>
      </c>
      <c r="CQ9" s="574">
        <f t="shared" si="2"/>
        <v>0</v>
      </c>
      <c r="CR9" s="574">
        <f t="shared" si="2"/>
        <v>0</v>
      </c>
      <c r="CS9" s="572">
        <f t="shared" ref="CS9:CS37" si="3">COUNTIF(BD9:CR9,"○")</f>
        <v>0</v>
      </c>
      <c r="CT9" s="572">
        <f>EM9</f>
        <v>1</v>
      </c>
      <c r="CU9" s="572">
        <f>CS9+CT9*1</f>
        <v>1</v>
      </c>
      <c r="CV9" s="560"/>
      <c r="CW9" s="575" t="str">
        <f t="shared" ref="CW9:CW37" si="4">IF(CS9&gt;15,"エラー　申請日数が15日を超えています","")</f>
        <v/>
      </c>
      <c r="CX9" s="560">
        <f>IF(AND(BD9=1,C9="○",C38&gt;=2),2,IF(AND(BD9=1,C9="○",C38&lt;2),1,IF(AND(BD9=0,C9="○"),1,0)))</f>
        <v>1</v>
      </c>
      <c r="CY9" s="560">
        <f t="shared" ref="CY9:EL9" si="5">IF(AND(BE9=1,D9="○",D38&gt;=2),2,IF(AND(BE9=1,D9="○",D38&lt;2),1,IF(AND(BE9=0,D9="○"),1,0)))</f>
        <v>2</v>
      </c>
      <c r="CZ9" s="560">
        <f t="shared" si="5"/>
        <v>0</v>
      </c>
      <c r="DA9" s="560">
        <f t="shared" si="5"/>
        <v>0</v>
      </c>
      <c r="DB9" s="560">
        <f t="shared" si="5"/>
        <v>0</v>
      </c>
      <c r="DC9" s="560">
        <f t="shared" si="5"/>
        <v>0</v>
      </c>
      <c r="DD9" s="560">
        <f t="shared" si="5"/>
        <v>0</v>
      </c>
      <c r="DE9" s="560">
        <f t="shared" si="5"/>
        <v>0</v>
      </c>
      <c r="DF9" s="560">
        <f t="shared" si="5"/>
        <v>0</v>
      </c>
      <c r="DG9" s="560">
        <f t="shared" si="5"/>
        <v>0</v>
      </c>
      <c r="DH9" s="560">
        <f t="shared" si="5"/>
        <v>0</v>
      </c>
      <c r="DI9" s="560">
        <f t="shared" si="5"/>
        <v>0</v>
      </c>
      <c r="DJ9" s="560">
        <f t="shared" si="5"/>
        <v>0</v>
      </c>
      <c r="DK9" s="560">
        <f t="shared" si="5"/>
        <v>0</v>
      </c>
      <c r="DL9" s="560">
        <f t="shared" si="5"/>
        <v>0</v>
      </c>
      <c r="DM9" s="560">
        <f t="shared" si="5"/>
        <v>0</v>
      </c>
      <c r="DN9" s="560">
        <f t="shared" si="5"/>
        <v>0</v>
      </c>
      <c r="DO9" s="560">
        <f t="shared" si="5"/>
        <v>0</v>
      </c>
      <c r="DP9" s="560">
        <f t="shared" si="5"/>
        <v>0</v>
      </c>
      <c r="DQ9" s="560">
        <f t="shared" si="5"/>
        <v>0</v>
      </c>
      <c r="DR9" s="560">
        <f t="shared" si="5"/>
        <v>0</v>
      </c>
      <c r="DS9" s="560">
        <f t="shared" si="5"/>
        <v>0</v>
      </c>
      <c r="DT9" s="560">
        <f t="shared" si="5"/>
        <v>0</v>
      </c>
      <c r="DU9" s="560">
        <f t="shared" si="5"/>
        <v>0</v>
      </c>
      <c r="DV9" s="560">
        <f t="shared" si="5"/>
        <v>0</v>
      </c>
      <c r="DW9" s="560">
        <f t="shared" si="5"/>
        <v>0</v>
      </c>
      <c r="DX9" s="560">
        <f t="shared" si="5"/>
        <v>0</v>
      </c>
      <c r="DY9" s="560">
        <f t="shared" si="5"/>
        <v>0</v>
      </c>
      <c r="DZ9" s="560">
        <f t="shared" si="5"/>
        <v>0</v>
      </c>
      <c r="EA9" s="560">
        <f t="shared" si="5"/>
        <v>0</v>
      </c>
      <c r="EB9" s="560">
        <f t="shared" si="5"/>
        <v>0</v>
      </c>
      <c r="EC9" s="560">
        <f t="shared" si="5"/>
        <v>0</v>
      </c>
      <c r="ED9" s="560">
        <f t="shared" si="5"/>
        <v>0</v>
      </c>
      <c r="EE9" s="560">
        <f t="shared" si="5"/>
        <v>0</v>
      </c>
      <c r="EF9" s="560">
        <f t="shared" si="5"/>
        <v>0</v>
      </c>
      <c r="EG9" s="560">
        <f t="shared" si="5"/>
        <v>0</v>
      </c>
      <c r="EH9" s="560">
        <f t="shared" si="5"/>
        <v>0</v>
      </c>
      <c r="EI9" s="560">
        <f t="shared" si="5"/>
        <v>0</v>
      </c>
      <c r="EJ9" s="560">
        <f t="shared" si="5"/>
        <v>0</v>
      </c>
      <c r="EK9" s="560">
        <f t="shared" si="5"/>
        <v>0</v>
      </c>
      <c r="EL9" s="560">
        <f t="shared" si="5"/>
        <v>0</v>
      </c>
      <c r="EM9" s="560">
        <f>COUNTIF(CX9:EL9,2)</f>
        <v>1</v>
      </c>
      <c r="EN9" s="560">
        <f>COUNTIF(CX9:EL9,1)</f>
        <v>1</v>
      </c>
      <c r="EO9" s="560">
        <f>EM9+EN9</f>
        <v>2</v>
      </c>
    </row>
    <row r="10" spans="1:145" s="561" customFormat="1" ht="18.75" customHeight="1">
      <c r="A10" s="563">
        <v>2</v>
      </c>
      <c r="B10" s="732" t="s">
        <v>600</v>
      </c>
      <c r="C10" s="578"/>
      <c r="D10" s="578" t="s">
        <v>578</v>
      </c>
      <c r="E10" s="578" t="s">
        <v>578</v>
      </c>
      <c r="F10" s="578" t="s">
        <v>578</v>
      </c>
      <c r="G10" s="578" t="s">
        <v>578</v>
      </c>
      <c r="H10" s="578" t="s">
        <v>578</v>
      </c>
      <c r="I10" s="578" t="s">
        <v>578</v>
      </c>
      <c r="J10" s="578" t="s">
        <v>578</v>
      </c>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64">
        <f t="shared" si="1"/>
        <v>7</v>
      </c>
      <c r="AS10" s="564">
        <f t="shared" ref="AS10:AS37" si="6">EM10</f>
        <v>7</v>
      </c>
      <c r="AT10" s="564">
        <f t="shared" ref="AT10:AT37" si="7">(AR10+AS10)*10</f>
        <v>140</v>
      </c>
      <c r="AU10" s="565" t="str">
        <f t="shared" ref="AU10:AU37" si="8">IF(AND(AR10&gt;10,AR10&lt;=15),"施設内療養は「発症日から起算して」10日以内です。下記注意を御確認ください。",IF(AR10&gt;15,"エラー　日数が15日を超えています",""))</f>
        <v/>
      </c>
      <c r="BD10" s="574">
        <f>IF(OR(AND(44626&gt;=BD40,BD40&gt;=44588),AND(45382&gt;=BD40,BD40&gt;=44659)),1,0)</f>
        <v>1</v>
      </c>
      <c r="BE10" s="574">
        <f t="shared" si="2"/>
        <v>1</v>
      </c>
      <c r="BF10" s="574">
        <f t="shared" si="2"/>
        <v>1</v>
      </c>
      <c r="BG10" s="574">
        <f t="shared" si="2"/>
        <v>1</v>
      </c>
      <c r="BH10" s="574">
        <f t="shared" si="2"/>
        <v>1</v>
      </c>
      <c r="BI10" s="574">
        <f t="shared" si="2"/>
        <v>1</v>
      </c>
      <c r="BJ10" s="574">
        <f t="shared" si="2"/>
        <v>1</v>
      </c>
      <c r="BK10" s="574">
        <f t="shared" si="2"/>
        <v>1</v>
      </c>
      <c r="BL10" s="574">
        <f t="shared" si="2"/>
        <v>1</v>
      </c>
      <c r="BM10" s="574">
        <f t="shared" si="2"/>
        <v>1</v>
      </c>
      <c r="BN10" s="574">
        <f t="shared" si="2"/>
        <v>1</v>
      </c>
      <c r="BO10" s="574">
        <f t="shared" si="2"/>
        <v>0</v>
      </c>
      <c r="BP10" s="574">
        <f t="shared" si="2"/>
        <v>0</v>
      </c>
      <c r="BQ10" s="574">
        <f t="shared" si="2"/>
        <v>0</v>
      </c>
      <c r="BR10" s="574">
        <f t="shared" si="2"/>
        <v>0</v>
      </c>
      <c r="BS10" s="574">
        <f t="shared" si="2"/>
        <v>0</v>
      </c>
      <c r="BT10" s="574">
        <f t="shared" si="2"/>
        <v>0</v>
      </c>
      <c r="BU10" s="574">
        <f t="shared" si="2"/>
        <v>0</v>
      </c>
      <c r="BV10" s="574">
        <f t="shared" si="2"/>
        <v>0</v>
      </c>
      <c r="BW10" s="574">
        <f t="shared" si="2"/>
        <v>0</v>
      </c>
      <c r="BX10" s="574">
        <f t="shared" si="2"/>
        <v>0</v>
      </c>
      <c r="BY10" s="574">
        <f t="shared" si="2"/>
        <v>0</v>
      </c>
      <c r="BZ10" s="574">
        <f t="shared" si="2"/>
        <v>0</v>
      </c>
      <c r="CA10" s="574">
        <f t="shared" si="2"/>
        <v>0</v>
      </c>
      <c r="CB10" s="574">
        <f t="shared" si="2"/>
        <v>0</v>
      </c>
      <c r="CC10" s="574">
        <f t="shared" si="2"/>
        <v>0</v>
      </c>
      <c r="CD10" s="574">
        <f t="shared" si="2"/>
        <v>0</v>
      </c>
      <c r="CE10" s="574">
        <f t="shared" si="2"/>
        <v>0</v>
      </c>
      <c r="CF10" s="574">
        <f t="shared" si="2"/>
        <v>0</v>
      </c>
      <c r="CG10" s="574">
        <f t="shared" si="2"/>
        <v>0</v>
      </c>
      <c r="CH10" s="574">
        <f t="shared" si="2"/>
        <v>0</v>
      </c>
      <c r="CI10" s="574">
        <f t="shared" si="2"/>
        <v>0</v>
      </c>
      <c r="CJ10" s="574">
        <f t="shared" si="2"/>
        <v>0</v>
      </c>
      <c r="CK10" s="574">
        <f t="shared" si="2"/>
        <v>0</v>
      </c>
      <c r="CL10" s="574">
        <f t="shared" si="2"/>
        <v>0</v>
      </c>
      <c r="CM10" s="574">
        <f t="shared" si="2"/>
        <v>0</v>
      </c>
      <c r="CN10" s="574">
        <f t="shared" si="2"/>
        <v>0</v>
      </c>
      <c r="CO10" s="574">
        <f t="shared" si="2"/>
        <v>0</v>
      </c>
      <c r="CP10" s="574">
        <f t="shared" si="2"/>
        <v>0</v>
      </c>
      <c r="CQ10" s="574">
        <f t="shared" si="2"/>
        <v>0</v>
      </c>
      <c r="CR10" s="574">
        <f t="shared" si="2"/>
        <v>0</v>
      </c>
      <c r="CS10" s="572">
        <f t="shared" si="3"/>
        <v>0</v>
      </c>
      <c r="CT10" s="572">
        <f t="shared" ref="CT10:CT37" si="9">EM10</f>
        <v>7</v>
      </c>
      <c r="CU10" s="572">
        <f t="shared" ref="CU10:CU37" si="10">CS10+CT10*1</f>
        <v>7</v>
      </c>
      <c r="CV10" s="560"/>
      <c r="CW10" s="575" t="str">
        <f t="shared" si="4"/>
        <v/>
      </c>
      <c r="CX10" s="560">
        <f t="shared" ref="CX10:CX37" si="11">IF(AND(BD10=1,C10="○",C39&gt;=2),2,IF(AND(BD10=1,C10="○",C39&lt;2),1,IF(AND(BD10=0,C10="○"),1,0)))</f>
        <v>0</v>
      </c>
      <c r="CY10" s="560">
        <f t="shared" ref="CY10:CY37" si="12">IF(AND(BE10=1,D10="○",D39&gt;=2),2,IF(AND(BE10=1,D10="○",D39&lt;2),1,IF(AND(BE10=0,D10="○"),1,0)))</f>
        <v>2</v>
      </c>
      <c r="CZ10" s="560">
        <f t="shared" ref="CZ10:CZ37" si="13">IF(AND(BF10=1,E10="○",E39&gt;=2),2,IF(AND(BF10=1,E10="○",E39&lt;2),1,IF(AND(BF10=0,E10="○"),1,0)))</f>
        <v>2</v>
      </c>
      <c r="DA10" s="560">
        <f t="shared" ref="DA10:DA37" si="14">IF(AND(BG10=1,F10="○",F39&gt;=2),2,IF(AND(BG10=1,F10="○",F39&lt;2),1,IF(AND(BG10=0,F10="○"),1,0)))</f>
        <v>2</v>
      </c>
      <c r="DB10" s="560">
        <f t="shared" ref="DB10:DB37" si="15">IF(AND(BH10=1,G10="○",G39&gt;=2),2,IF(AND(BH10=1,G10="○",G39&lt;2),1,IF(AND(BH10=0,G10="○"),1,0)))</f>
        <v>2</v>
      </c>
      <c r="DC10" s="560">
        <f t="shared" ref="DC10:DC37" si="16">IF(AND(BI10=1,H10="○",H39&gt;=2),2,IF(AND(BI10=1,H10="○",H39&lt;2),1,IF(AND(BI10=0,H10="○"),1,0)))</f>
        <v>2</v>
      </c>
      <c r="DD10" s="560">
        <f t="shared" ref="DD10:DD37" si="17">IF(AND(BJ10=1,I10="○",I39&gt;=2),2,IF(AND(BJ10=1,I10="○",I39&lt;2),1,IF(AND(BJ10=0,I10="○"),1,0)))</f>
        <v>2</v>
      </c>
      <c r="DE10" s="560">
        <f t="shared" ref="DE10:DE37" si="18">IF(AND(BK10=1,J10="○",J39&gt;=2),2,IF(AND(BK10=1,J10="○",J39&lt;2),1,IF(AND(BK10=0,J10="○"),1,0)))</f>
        <v>2</v>
      </c>
      <c r="DF10" s="560">
        <f t="shared" ref="DF10:DF37" si="19">IF(AND(BL10=1,K10="○",K39&gt;=2),2,IF(AND(BL10=1,K10="○",K39&lt;2),1,IF(AND(BL10=0,K10="○"),1,0)))</f>
        <v>0</v>
      </c>
      <c r="DG10" s="560">
        <f t="shared" ref="DG10:DG37" si="20">IF(AND(BM10=1,L10="○",L39&gt;=2),2,IF(AND(BM10=1,L10="○",L39&lt;2),1,IF(AND(BM10=0,L10="○"),1,0)))</f>
        <v>0</v>
      </c>
      <c r="DH10" s="560">
        <f t="shared" ref="DH10:DH37" si="21">IF(AND(BN10=1,M10="○",M39&gt;=2),2,IF(AND(BN10=1,M10="○",M39&lt;2),1,IF(AND(BN10=0,M10="○"),1,0)))</f>
        <v>0</v>
      </c>
      <c r="DI10" s="560">
        <f t="shared" ref="DI10:DI37" si="22">IF(AND(BO10=1,N10="○",N39&gt;=2),2,IF(AND(BO10=1,N10="○",N39&lt;2),1,IF(AND(BO10=0,N10="○"),1,0)))</f>
        <v>0</v>
      </c>
      <c r="DJ10" s="560">
        <f t="shared" ref="DJ10:DJ37" si="23">IF(AND(BP10=1,O10="○",O39&gt;=2),2,IF(AND(BP10=1,O10="○",O39&lt;2),1,IF(AND(BP10=0,O10="○"),1,0)))</f>
        <v>0</v>
      </c>
      <c r="DK10" s="560">
        <f t="shared" ref="DK10:DK37" si="24">IF(AND(BQ10=1,P10="○",P39&gt;=2),2,IF(AND(BQ10=1,P10="○",P39&lt;2),1,IF(AND(BQ10=0,P10="○"),1,0)))</f>
        <v>0</v>
      </c>
      <c r="DL10" s="560">
        <f t="shared" ref="DL10:DL37" si="25">IF(AND(BR10=1,Q10="○",Q39&gt;=2),2,IF(AND(BR10=1,Q10="○",Q39&lt;2),1,IF(AND(BR10=0,Q10="○"),1,0)))</f>
        <v>0</v>
      </c>
      <c r="DM10" s="560">
        <f t="shared" ref="DM10:DM37" si="26">IF(AND(BS10=1,R10="○",R39&gt;=2),2,IF(AND(BS10=1,R10="○",R39&lt;2),1,IF(AND(BS10=0,R10="○"),1,0)))</f>
        <v>0</v>
      </c>
      <c r="DN10" s="560">
        <f t="shared" ref="DN10:DN37" si="27">IF(AND(BT10=1,S10="○",S39&gt;=2),2,IF(AND(BT10=1,S10="○",S39&lt;2),1,IF(AND(BT10=0,S10="○"),1,0)))</f>
        <v>0</v>
      </c>
      <c r="DO10" s="560">
        <f t="shared" ref="DO10:DO37" si="28">IF(AND(BU10=1,T10="○",T39&gt;=2),2,IF(AND(BU10=1,T10="○",T39&lt;2),1,IF(AND(BU10=0,T10="○"),1,0)))</f>
        <v>0</v>
      </c>
      <c r="DP10" s="560">
        <f t="shared" ref="DP10:DP37" si="29">IF(AND(BV10=1,U10="○",U39&gt;=2),2,IF(AND(BV10=1,U10="○",U39&lt;2),1,IF(AND(BV10=0,U10="○"),1,0)))</f>
        <v>0</v>
      </c>
      <c r="DQ10" s="560">
        <f t="shared" ref="DQ10:DQ37" si="30">IF(AND(BW10=1,V10="○",V39&gt;=2),2,IF(AND(BW10=1,V10="○",V39&lt;2),1,IF(AND(BW10=0,V10="○"),1,0)))</f>
        <v>0</v>
      </c>
      <c r="DR10" s="560">
        <f t="shared" ref="DR10:DR37" si="31">IF(AND(BX10=1,W10="○",W39&gt;=2),2,IF(AND(BX10=1,W10="○",W39&lt;2),1,IF(AND(BX10=0,W10="○"),1,0)))</f>
        <v>0</v>
      </c>
      <c r="DS10" s="560">
        <f t="shared" ref="DS10:DS37" si="32">IF(AND(BY10=1,X10="○",X39&gt;=2),2,IF(AND(BY10=1,X10="○",X39&lt;2),1,IF(AND(BY10=0,X10="○"),1,0)))</f>
        <v>0</v>
      </c>
      <c r="DT10" s="560">
        <f t="shared" ref="DT10:DT37" si="33">IF(AND(BZ10=1,Y10="○",Y39&gt;=2),2,IF(AND(BZ10=1,Y10="○",Y39&lt;2),1,IF(AND(BZ10=0,Y10="○"),1,0)))</f>
        <v>0</v>
      </c>
      <c r="DU10" s="560">
        <f t="shared" ref="DU10:DU37" si="34">IF(AND(CA10=1,Z10="○",Z39&gt;=2),2,IF(AND(CA10=1,Z10="○",Z39&lt;2),1,IF(AND(CA10=0,Z10="○"),1,0)))</f>
        <v>0</v>
      </c>
      <c r="DV10" s="560">
        <f t="shared" ref="DV10:DV37" si="35">IF(AND(CB10=1,AA10="○",AA39&gt;=2),2,IF(AND(CB10=1,AA10="○",AA39&lt;2),1,IF(AND(CB10=0,AA10="○"),1,0)))</f>
        <v>0</v>
      </c>
      <c r="DW10" s="560">
        <f t="shared" ref="DW10:DW37" si="36">IF(AND(CC10=1,AB10="○",AB39&gt;=2),2,IF(AND(CC10=1,AB10="○",AB39&lt;2),1,IF(AND(CC10=0,AB10="○"),1,0)))</f>
        <v>0</v>
      </c>
      <c r="DX10" s="560">
        <f t="shared" ref="DX10:DX37" si="37">IF(AND(CD10=1,AC10="○",AC39&gt;=2),2,IF(AND(CD10=1,AC10="○",AC39&lt;2),1,IF(AND(CD10=0,AC10="○"),1,0)))</f>
        <v>0</v>
      </c>
      <c r="DY10" s="560">
        <f t="shared" ref="DY10:DY37" si="38">IF(AND(CE10=1,AD10="○",AD39&gt;=2),2,IF(AND(CE10=1,AD10="○",AD39&lt;2),1,IF(AND(CE10=0,AD10="○"),1,0)))</f>
        <v>0</v>
      </c>
      <c r="DZ10" s="560">
        <f t="shared" ref="DZ10:DZ37" si="39">IF(AND(CF10=1,AE10="○",AE39&gt;=2),2,IF(AND(CF10=1,AE10="○",AE39&lt;2),1,IF(AND(CF10=0,AE10="○"),1,0)))</f>
        <v>0</v>
      </c>
      <c r="EA10" s="560">
        <f t="shared" ref="EA10:EA37" si="40">IF(AND(CG10=1,AF10="○",AF39&gt;=2),2,IF(AND(CG10=1,AF10="○",AF39&lt;2),1,IF(AND(CG10=0,AF10="○"),1,0)))</f>
        <v>0</v>
      </c>
      <c r="EB10" s="560">
        <f t="shared" ref="EB10:EB37" si="41">IF(AND(CH10=1,AG10="○",AG39&gt;=2),2,IF(AND(CH10=1,AG10="○",AG39&lt;2),1,IF(AND(CH10=0,AG10="○"),1,0)))</f>
        <v>0</v>
      </c>
      <c r="EC10" s="560">
        <f t="shared" ref="EC10:EC37" si="42">IF(AND(CI10=1,AH10="○",AH39&gt;=2),2,IF(AND(CI10=1,AH10="○",AH39&lt;2),1,IF(AND(CI10=0,AH10="○"),1,0)))</f>
        <v>0</v>
      </c>
      <c r="ED10" s="560">
        <f t="shared" ref="ED10:ED37" si="43">IF(AND(CJ10=1,AI10="○",AI39&gt;=2),2,IF(AND(CJ10=1,AI10="○",AI39&lt;2),1,IF(AND(CJ10=0,AI10="○"),1,0)))</f>
        <v>0</v>
      </c>
      <c r="EE10" s="560">
        <f t="shared" ref="EE10:EE37" si="44">IF(AND(CK10=1,AJ10="○",AJ39&gt;=2),2,IF(AND(CK10=1,AJ10="○",AJ39&lt;2),1,IF(AND(CK10=0,AJ10="○"),1,0)))</f>
        <v>0</v>
      </c>
      <c r="EF10" s="560">
        <f t="shared" ref="EF10:EF37" si="45">IF(AND(CL10=1,AK10="○",AK39&gt;=2),2,IF(AND(CL10=1,AK10="○",AK39&lt;2),1,IF(AND(CL10=0,AK10="○"),1,0)))</f>
        <v>0</v>
      </c>
      <c r="EG10" s="560">
        <f t="shared" ref="EG10:EG37" si="46">IF(AND(CM10=1,AL10="○",AL39&gt;=2),2,IF(AND(CM10=1,AL10="○",AL39&lt;2),1,IF(AND(CM10=0,AL10="○"),1,0)))</f>
        <v>0</v>
      </c>
      <c r="EH10" s="560">
        <f t="shared" ref="EH10:EH37" si="47">IF(AND(CN10=1,AM10="○",AM39&gt;=2),2,IF(AND(CN10=1,AM10="○",AM39&lt;2),1,IF(AND(CN10=0,AM10="○"),1,0)))</f>
        <v>0</v>
      </c>
      <c r="EI10" s="560">
        <f t="shared" ref="EI10:EI37" si="48">IF(AND(CO10=1,AN10="○",AN39&gt;=2),2,IF(AND(CO10=1,AN10="○",AN39&lt;2),1,IF(AND(CO10=0,AN10="○"),1,0)))</f>
        <v>0</v>
      </c>
      <c r="EJ10" s="560">
        <f t="shared" ref="EJ10:EJ37" si="49">IF(AND(CP10=1,AO10="○",AO39&gt;=2),2,IF(AND(CP10=1,AO10="○",AO39&lt;2),1,IF(AND(CP10=0,AO10="○"),1,0)))</f>
        <v>0</v>
      </c>
      <c r="EK10" s="560">
        <f t="shared" ref="EK10:EK37" si="50">IF(AND(CQ10=1,AP10="○",AP39&gt;=2),2,IF(AND(CQ10=1,AP10="○",AP39&lt;2),1,IF(AND(CQ10=0,AP10="○"),1,0)))</f>
        <v>0</v>
      </c>
      <c r="EL10" s="560">
        <f t="shared" ref="EL10:EL37" si="51">IF(AND(CR10=1,AQ10="○",AQ39&gt;=2),2,IF(AND(CR10=1,AQ10="○",AQ39&lt;2),1,IF(AND(CR10=0,AQ10="○"),1,0)))</f>
        <v>0</v>
      </c>
      <c r="EM10" s="560">
        <f>COUNTIF(CX10:EL10,2)</f>
        <v>7</v>
      </c>
      <c r="EN10" s="560">
        <f t="shared" ref="EN10:EN37" si="52">COUNTIF(CX10:EL10,1)</f>
        <v>0</v>
      </c>
      <c r="EO10" s="560">
        <f t="shared" ref="EO10:EO37" si="53">EM10+EN10</f>
        <v>7</v>
      </c>
    </row>
    <row r="11" spans="1:145" s="561" customFormat="1" ht="18.75" customHeight="1">
      <c r="A11" s="563">
        <v>3</v>
      </c>
      <c r="B11" s="732" t="s">
        <v>601</v>
      </c>
      <c r="C11" s="578"/>
      <c r="D11" s="578" t="s">
        <v>578</v>
      </c>
      <c r="E11" s="578" t="s">
        <v>578</v>
      </c>
      <c r="F11" s="578" t="s">
        <v>578</v>
      </c>
      <c r="G11" s="578" t="s">
        <v>578</v>
      </c>
      <c r="H11" s="578" t="s">
        <v>578</v>
      </c>
      <c r="I11" s="578" t="s">
        <v>578</v>
      </c>
      <c r="J11" s="578" t="s">
        <v>578</v>
      </c>
      <c r="K11" s="578" t="s">
        <v>578</v>
      </c>
      <c r="L11" s="578" t="s">
        <v>578</v>
      </c>
      <c r="M11" s="578" t="s">
        <v>578</v>
      </c>
      <c r="N11" s="578"/>
      <c r="O11" s="578"/>
      <c r="P11" s="578"/>
      <c r="Q11" s="578"/>
      <c r="R11" s="578"/>
      <c r="S11" s="578"/>
      <c r="T11" s="578"/>
      <c r="U11" s="578"/>
      <c r="V11" s="578"/>
      <c r="W11" s="578"/>
      <c r="X11" s="578"/>
      <c r="Y11" s="578"/>
      <c r="Z11" s="578"/>
      <c r="AA11" s="578"/>
      <c r="AB11" s="578"/>
      <c r="AC11" s="578"/>
      <c r="AD11" s="578"/>
      <c r="AE11" s="578"/>
      <c r="AF11" s="578"/>
      <c r="AG11" s="578"/>
      <c r="AH11" s="578"/>
      <c r="AI11" s="578"/>
      <c r="AJ11" s="578"/>
      <c r="AK11" s="578"/>
      <c r="AL11" s="578"/>
      <c r="AM11" s="578"/>
      <c r="AN11" s="578"/>
      <c r="AO11" s="578"/>
      <c r="AP11" s="578"/>
      <c r="AQ11" s="578"/>
      <c r="AR11" s="564">
        <f t="shared" si="1"/>
        <v>10</v>
      </c>
      <c r="AS11" s="564">
        <f t="shared" si="6"/>
        <v>7</v>
      </c>
      <c r="AT11" s="564">
        <f t="shared" si="7"/>
        <v>170</v>
      </c>
      <c r="AU11" s="565" t="str">
        <f t="shared" si="8"/>
        <v/>
      </c>
      <c r="BD11" s="574">
        <f t="shared" si="2"/>
        <v>1</v>
      </c>
      <c r="BE11" s="574">
        <f t="shared" si="2"/>
        <v>1</v>
      </c>
      <c r="BF11" s="574">
        <f t="shared" si="2"/>
        <v>1</v>
      </c>
      <c r="BG11" s="574">
        <f t="shared" si="2"/>
        <v>1</v>
      </c>
      <c r="BH11" s="574">
        <f t="shared" si="2"/>
        <v>1</v>
      </c>
      <c r="BI11" s="574">
        <f t="shared" si="2"/>
        <v>1</v>
      </c>
      <c r="BJ11" s="574">
        <f t="shared" si="2"/>
        <v>1</v>
      </c>
      <c r="BK11" s="574">
        <f t="shared" si="2"/>
        <v>1</v>
      </c>
      <c r="BL11" s="574">
        <f t="shared" si="2"/>
        <v>1</v>
      </c>
      <c r="BM11" s="574">
        <f t="shared" si="2"/>
        <v>1</v>
      </c>
      <c r="BN11" s="574">
        <f t="shared" si="2"/>
        <v>1</v>
      </c>
      <c r="BO11" s="574">
        <f t="shared" si="2"/>
        <v>0</v>
      </c>
      <c r="BP11" s="574">
        <f t="shared" si="2"/>
        <v>0</v>
      </c>
      <c r="BQ11" s="574">
        <f t="shared" si="2"/>
        <v>0</v>
      </c>
      <c r="BR11" s="574">
        <f t="shared" si="2"/>
        <v>0</v>
      </c>
      <c r="BS11" s="574">
        <f t="shared" si="2"/>
        <v>0</v>
      </c>
      <c r="BT11" s="574">
        <f t="shared" si="2"/>
        <v>0</v>
      </c>
      <c r="BU11" s="574">
        <f t="shared" si="2"/>
        <v>0</v>
      </c>
      <c r="BV11" s="574">
        <f t="shared" si="2"/>
        <v>0</v>
      </c>
      <c r="BW11" s="574">
        <f t="shared" si="2"/>
        <v>0</v>
      </c>
      <c r="BX11" s="574">
        <f t="shared" si="2"/>
        <v>0</v>
      </c>
      <c r="BY11" s="574">
        <f t="shared" si="2"/>
        <v>0</v>
      </c>
      <c r="BZ11" s="574">
        <f t="shared" si="2"/>
        <v>0</v>
      </c>
      <c r="CA11" s="574">
        <f t="shared" si="2"/>
        <v>0</v>
      </c>
      <c r="CB11" s="574">
        <f t="shared" si="2"/>
        <v>0</v>
      </c>
      <c r="CC11" s="574">
        <f t="shared" si="2"/>
        <v>0</v>
      </c>
      <c r="CD11" s="574">
        <f t="shared" si="2"/>
        <v>0</v>
      </c>
      <c r="CE11" s="574">
        <f t="shared" si="2"/>
        <v>0</v>
      </c>
      <c r="CF11" s="574">
        <f t="shared" si="2"/>
        <v>0</v>
      </c>
      <c r="CG11" s="574">
        <f t="shared" si="2"/>
        <v>0</v>
      </c>
      <c r="CH11" s="574">
        <f t="shared" si="2"/>
        <v>0</v>
      </c>
      <c r="CI11" s="574">
        <f t="shared" si="2"/>
        <v>0</v>
      </c>
      <c r="CJ11" s="574">
        <f t="shared" si="2"/>
        <v>0</v>
      </c>
      <c r="CK11" s="574">
        <f t="shared" si="2"/>
        <v>0</v>
      </c>
      <c r="CL11" s="574">
        <f t="shared" si="2"/>
        <v>0</v>
      </c>
      <c r="CM11" s="574">
        <f t="shared" si="2"/>
        <v>0</v>
      </c>
      <c r="CN11" s="574">
        <f t="shared" si="2"/>
        <v>0</v>
      </c>
      <c r="CO11" s="574">
        <f t="shared" si="2"/>
        <v>0</v>
      </c>
      <c r="CP11" s="574">
        <f t="shared" si="2"/>
        <v>0</v>
      </c>
      <c r="CQ11" s="574">
        <f t="shared" si="2"/>
        <v>0</v>
      </c>
      <c r="CR11" s="574">
        <f t="shared" si="2"/>
        <v>0</v>
      </c>
      <c r="CS11" s="572">
        <f t="shared" si="3"/>
        <v>0</v>
      </c>
      <c r="CT11" s="572">
        <f t="shared" si="9"/>
        <v>7</v>
      </c>
      <c r="CU11" s="572">
        <f t="shared" si="10"/>
        <v>7</v>
      </c>
      <c r="CV11" s="560"/>
      <c r="CW11" s="575" t="str">
        <f t="shared" si="4"/>
        <v/>
      </c>
      <c r="CX11" s="560">
        <f t="shared" si="11"/>
        <v>0</v>
      </c>
      <c r="CY11" s="560">
        <f t="shared" si="12"/>
        <v>2</v>
      </c>
      <c r="CZ11" s="560">
        <f t="shared" si="13"/>
        <v>2</v>
      </c>
      <c r="DA11" s="560">
        <f t="shared" si="14"/>
        <v>2</v>
      </c>
      <c r="DB11" s="560">
        <f t="shared" si="15"/>
        <v>2</v>
      </c>
      <c r="DC11" s="560">
        <f t="shared" si="16"/>
        <v>2</v>
      </c>
      <c r="DD11" s="560">
        <f t="shared" si="17"/>
        <v>2</v>
      </c>
      <c r="DE11" s="560">
        <f t="shared" si="18"/>
        <v>2</v>
      </c>
      <c r="DF11" s="560">
        <f t="shared" si="19"/>
        <v>1</v>
      </c>
      <c r="DG11" s="560">
        <f t="shared" si="20"/>
        <v>1</v>
      </c>
      <c r="DH11" s="560">
        <f t="shared" si="21"/>
        <v>1</v>
      </c>
      <c r="DI11" s="560">
        <f t="shared" si="22"/>
        <v>0</v>
      </c>
      <c r="DJ11" s="560">
        <f t="shared" si="23"/>
        <v>0</v>
      </c>
      <c r="DK11" s="560">
        <f t="shared" si="24"/>
        <v>0</v>
      </c>
      <c r="DL11" s="560">
        <f t="shared" si="25"/>
        <v>0</v>
      </c>
      <c r="DM11" s="560">
        <f t="shared" si="26"/>
        <v>0</v>
      </c>
      <c r="DN11" s="560">
        <f t="shared" si="27"/>
        <v>0</v>
      </c>
      <c r="DO11" s="560">
        <f t="shared" si="28"/>
        <v>0</v>
      </c>
      <c r="DP11" s="560">
        <f t="shared" si="29"/>
        <v>0</v>
      </c>
      <c r="DQ11" s="560">
        <f t="shared" si="30"/>
        <v>0</v>
      </c>
      <c r="DR11" s="560">
        <f t="shared" si="31"/>
        <v>0</v>
      </c>
      <c r="DS11" s="560">
        <f t="shared" si="32"/>
        <v>0</v>
      </c>
      <c r="DT11" s="560">
        <f t="shared" si="33"/>
        <v>0</v>
      </c>
      <c r="DU11" s="560">
        <f t="shared" si="34"/>
        <v>0</v>
      </c>
      <c r="DV11" s="560">
        <f t="shared" si="35"/>
        <v>0</v>
      </c>
      <c r="DW11" s="560">
        <f t="shared" si="36"/>
        <v>0</v>
      </c>
      <c r="DX11" s="560">
        <f t="shared" si="37"/>
        <v>0</v>
      </c>
      <c r="DY11" s="560">
        <f t="shared" si="38"/>
        <v>0</v>
      </c>
      <c r="DZ11" s="560">
        <f t="shared" si="39"/>
        <v>0</v>
      </c>
      <c r="EA11" s="560">
        <f t="shared" si="40"/>
        <v>0</v>
      </c>
      <c r="EB11" s="560">
        <f t="shared" si="41"/>
        <v>0</v>
      </c>
      <c r="EC11" s="560">
        <f t="shared" si="42"/>
        <v>0</v>
      </c>
      <c r="ED11" s="560">
        <f t="shared" si="43"/>
        <v>0</v>
      </c>
      <c r="EE11" s="560">
        <f t="shared" si="44"/>
        <v>0</v>
      </c>
      <c r="EF11" s="560">
        <f t="shared" si="45"/>
        <v>0</v>
      </c>
      <c r="EG11" s="560">
        <f t="shared" si="46"/>
        <v>0</v>
      </c>
      <c r="EH11" s="560">
        <f t="shared" si="47"/>
        <v>0</v>
      </c>
      <c r="EI11" s="560">
        <f t="shared" si="48"/>
        <v>0</v>
      </c>
      <c r="EJ11" s="560">
        <f t="shared" si="49"/>
        <v>0</v>
      </c>
      <c r="EK11" s="560">
        <f t="shared" si="50"/>
        <v>0</v>
      </c>
      <c r="EL11" s="560">
        <f t="shared" si="51"/>
        <v>0</v>
      </c>
      <c r="EM11" s="560">
        <f t="shared" ref="EM11:EM37" si="54">COUNTIF(CX11:EL11,2)</f>
        <v>7</v>
      </c>
      <c r="EN11" s="560">
        <f t="shared" si="52"/>
        <v>3</v>
      </c>
      <c r="EO11" s="560">
        <f t="shared" si="53"/>
        <v>10</v>
      </c>
    </row>
    <row r="12" spans="1:145" s="561" customFormat="1" ht="18.75" customHeight="1">
      <c r="A12" s="563">
        <v>4</v>
      </c>
      <c r="B12" s="577"/>
      <c r="C12" s="578"/>
      <c r="D12" s="578"/>
      <c r="E12" s="578"/>
      <c r="F12" s="578"/>
      <c r="G12" s="578"/>
      <c r="H12" s="578"/>
      <c r="I12" s="578"/>
      <c r="J12" s="578"/>
      <c r="K12" s="578"/>
      <c r="L12" s="578"/>
      <c r="M12" s="578"/>
      <c r="N12" s="578"/>
      <c r="O12" s="578"/>
      <c r="P12" s="578"/>
      <c r="Q12" s="578"/>
      <c r="R12" s="578"/>
      <c r="S12" s="578"/>
      <c r="T12" s="578"/>
      <c r="U12" s="578"/>
      <c r="V12" s="578"/>
      <c r="W12" s="578"/>
      <c r="X12" s="578"/>
      <c r="Y12" s="578"/>
      <c r="Z12" s="578"/>
      <c r="AA12" s="578"/>
      <c r="AB12" s="578"/>
      <c r="AC12" s="578"/>
      <c r="AD12" s="578"/>
      <c r="AE12" s="578"/>
      <c r="AF12" s="578"/>
      <c r="AG12" s="578"/>
      <c r="AH12" s="578"/>
      <c r="AI12" s="578"/>
      <c r="AJ12" s="578"/>
      <c r="AK12" s="578"/>
      <c r="AL12" s="578"/>
      <c r="AM12" s="578"/>
      <c r="AN12" s="578"/>
      <c r="AO12" s="578"/>
      <c r="AP12" s="578"/>
      <c r="AQ12" s="578"/>
      <c r="AR12" s="564">
        <f t="shared" si="1"/>
        <v>0</v>
      </c>
      <c r="AS12" s="564">
        <f t="shared" si="6"/>
        <v>0</v>
      </c>
      <c r="AT12" s="564">
        <f t="shared" si="7"/>
        <v>0</v>
      </c>
      <c r="AU12" s="565" t="str">
        <f t="shared" si="8"/>
        <v/>
      </c>
      <c r="BD12" s="574">
        <f t="shared" si="2"/>
        <v>1</v>
      </c>
      <c r="BE12" s="574">
        <f t="shared" si="2"/>
        <v>1</v>
      </c>
      <c r="BF12" s="574">
        <f t="shared" si="2"/>
        <v>1</v>
      </c>
      <c r="BG12" s="574">
        <f t="shared" si="2"/>
        <v>1</v>
      </c>
      <c r="BH12" s="574">
        <f t="shared" si="2"/>
        <v>1</v>
      </c>
      <c r="BI12" s="574">
        <f t="shared" si="2"/>
        <v>1</v>
      </c>
      <c r="BJ12" s="574">
        <f t="shared" si="2"/>
        <v>1</v>
      </c>
      <c r="BK12" s="574">
        <f t="shared" si="2"/>
        <v>1</v>
      </c>
      <c r="BL12" s="574">
        <f t="shared" si="2"/>
        <v>1</v>
      </c>
      <c r="BM12" s="574">
        <f t="shared" si="2"/>
        <v>1</v>
      </c>
      <c r="BN12" s="574">
        <f t="shared" si="2"/>
        <v>1</v>
      </c>
      <c r="BO12" s="574">
        <f t="shared" si="2"/>
        <v>0</v>
      </c>
      <c r="BP12" s="574">
        <f t="shared" si="2"/>
        <v>0</v>
      </c>
      <c r="BQ12" s="574">
        <f t="shared" si="2"/>
        <v>0</v>
      </c>
      <c r="BR12" s="574">
        <f t="shared" si="2"/>
        <v>0</v>
      </c>
      <c r="BS12" s="574">
        <f t="shared" si="2"/>
        <v>0</v>
      </c>
      <c r="BT12" s="574">
        <f t="shared" si="2"/>
        <v>0</v>
      </c>
      <c r="BU12" s="574">
        <f t="shared" si="2"/>
        <v>0</v>
      </c>
      <c r="BV12" s="574">
        <f t="shared" si="2"/>
        <v>0</v>
      </c>
      <c r="BW12" s="574">
        <f t="shared" si="2"/>
        <v>0</v>
      </c>
      <c r="BX12" s="574">
        <f t="shared" si="2"/>
        <v>0</v>
      </c>
      <c r="BY12" s="574">
        <f t="shared" si="2"/>
        <v>0</v>
      </c>
      <c r="BZ12" s="574">
        <f t="shared" si="2"/>
        <v>0</v>
      </c>
      <c r="CA12" s="574">
        <f t="shared" si="2"/>
        <v>0</v>
      </c>
      <c r="CB12" s="574">
        <f t="shared" si="2"/>
        <v>0</v>
      </c>
      <c r="CC12" s="574">
        <f t="shared" si="2"/>
        <v>0</v>
      </c>
      <c r="CD12" s="574">
        <f t="shared" si="2"/>
        <v>0</v>
      </c>
      <c r="CE12" s="574">
        <f t="shared" si="2"/>
        <v>0</v>
      </c>
      <c r="CF12" s="574">
        <f t="shared" si="2"/>
        <v>0</v>
      </c>
      <c r="CG12" s="574">
        <f t="shared" si="2"/>
        <v>0</v>
      </c>
      <c r="CH12" s="574">
        <f t="shared" si="2"/>
        <v>0</v>
      </c>
      <c r="CI12" s="574">
        <f t="shared" si="2"/>
        <v>0</v>
      </c>
      <c r="CJ12" s="574">
        <f t="shared" si="2"/>
        <v>0</v>
      </c>
      <c r="CK12" s="574">
        <f t="shared" si="2"/>
        <v>0</v>
      </c>
      <c r="CL12" s="574">
        <f t="shared" si="2"/>
        <v>0</v>
      </c>
      <c r="CM12" s="574">
        <f t="shared" si="2"/>
        <v>0</v>
      </c>
      <c r="CN12" s="574">
        <f t="shared" si="2"/>
        <v>0</v>
      </c>
      <c r="CO12" s="574">
        <f t="shared" si="2"/>
        <v>0</v>
      </c>
      <c r="CP12" s="574">
        <f t="shared" si="2"/>
        <v>0</v>
      </c>
      <c r="CQ12" s="574">
        <f t="shared" si="2"/>
        <v>0</v>
      </c>
      <c r="CR12" s="574">
        <f t="shared" si="2"/>
        <v>0</v>
      </c>
      <c r="CS12" s="572">
        <f t="shared" si="3"/>
        <v>0</v>
      </c>
      <c r="CT12" s="572">
        <f t="shared" si="9"/>
        <v>0</v>
      </c>
      <c r="CU12" s="572">
        <f t="shared" si="10"/>
        <v>0</v>
      </c>
      <c r="CV12" s="560"/>
      <c r="CW12" s="575" t="str">
        <f t="shared" si="4"/>
        <v/>
      </c>
      <c r="CX12" s="560">
        <f t="shared" si="11"/>
        <v>0</v>
      </c>
      <c r="CY12" s="560">
        <f t="shared" si="12"/>
        <v>0</v>
      </c>
      <c r="CZ12" s="560">
        <f t="shared" si="13"/>
        <v>0</v>
      </c>
      <c r="DA12" s="560">
        <f t="shared" si="14"/>
        <v>0</v>
      </c>
      <c r="DB12" s="560">
        <f t="shared" si="15"/>
        <v>0</v>
      </c>
      <c r="DC12" s="560">
        <f t="shared" si="16"/>
        <v>0</v>
      </c>
      <c r="DD12" s="560">
        <f t="shared" si="17"/>
        <v>0</v>
      </c>
      <c r="DE12" s="560">
        <f t="shared" si="18"/>
        <v>0</v>
      </c>
      <c r="DF12" s="560">
        <f t="shared" si="19"/>
        <v>0</v>
      </c>
      <c r="DG12" s="560">
        <f t="shared" si="20"/>
        <v>0</v>
      </c>
      <c r="DH12" s="560">
        <f t="shared" si="21"/>
        <v>0</v>
      </c>
      <c r="DI12" s="560">
        <f t="shared" si="22"/>
        <v>0</v>
      </c>
      <c r="DJ12" s="560">
        <f t="shared" si="23"/>
        <v>0</v>
      </c>
      <c r="DK12" s="560">
        <f t="shared" si="24"/>
        <v>0</v>
      </c>
      <c r="DL12" s="560">
        <f t="shared" si="25"/>
        <v>0</v>
      </c>
      <c r="DM12" s="560">
        <f t="shared" si="26"/>
        <v>0</v>
      </c>
      <c r="DN12" s="560">
        <f t="shared" si="27"/>
        <v>0</v>
      </c>
      <c r="DO12" s="560">
        <f t="shared" si="28"/>
        <v>0</v>
      </c>
      <c r="DP12" s="560">
        <f t="shared" si="29"/>
        <v>0</v>
      </c>
      <c r="DQ12" s="560">
        <f t="shared" si="30"/>
        <v>0</v>
      </c>
      <c r="DR12" s="560">
        <f t="shared" si="31"/>
        <v>0</v>
      </c>
      <c r="DS12" s="560">
        <f t="shared" si="32"/>
        <v>0</v>
      </c>
      <c r="DT12" s="560">
        <f t="shared" si="33"/>
        <v>0</v>
      </c>
      <c r="DU12" s="560">
        <f t="shared" si="34"/>
        <v>0</v>
      </c>
      <c r="DV12" s="560">
        <f t="shared" si="35"/>
        <v>0</v>
      </c>
      <c r="DW12" s="560">
        <f t="shared" si="36"/>
        <v>0</v>
      </c>
      <c r="DX12" s="560">
        <f t="shared" si="37"/>
        <v>0</v>
      </c>
      <c r="DY12" s="560">
        <f t="shared" si="38"/>
        <v>0</v>
      </c>
      <c r="DZ12" s="560">
        <f t="shared" si="39"/>
        <v>0</v>
      </c>
      <c r="EA12" s="560">
        <f t="shared" si="40"/>
        <v>0</v>
      </c>
      <c r="EB12" s="560">
        <f t="shared" si="41"/>
        <v>0</v>
      </c>
      <c r="EC12" s="560">
        <f t="shared" si="42"/>
        <v>0</v>
      </c>
      <c r="ED12" s="560">
        <f t="shared" si="43"/>
        <v>0</v>
      </c>
      <c r="EE12" s="560">
        <f t="shared" si="44"/>
        <v>0</v>
      </c>
      <c r="EF12" s="560">
        <f t="shared" si="45"/>
        <v>0</v>
      </c>
      <c r="EG12" s="560">
        <f t="shared" si="46"/>
        <v>0</v>
      </c>
      <c r="EH12" s="560">
        <f t="shared" si="47"/>
        <v>0</v>
      </c>
      <c r="EI12" s="560">
        <f t="shared" si="48"/>
        <v>0</v>
      </c>
      <c r="EJ12" s="560">
        <f t="shared" si="49"/>
        <v>0</v>
      </c>
      <c r="EK12" s="560">
        <f t="shared" si="50"/>
        <v>0</v>
      </c>
      <c r="EL12" s="560">
        <f t="shared" si="51"/>
        <v>0</v>
      </c>
      <c r="EM12" s="560">
        <f t="shared" si="54"/>
        <v>0</v>
      </c>
      <c r="EN12" s="560">
        <f t="shared" si="52"/>
        <v>0</v>
      </c>
      <c r="EO12" s="560">
        <f t="shared" si="53"/>
        <v>0</v>
      </c>
    </row>
    <row r="13" spans="1:145" s="561" customFormat="1" ht="18.75" customHeight="1">
      <c r="A13" s="563">
        <v>5</v>
      </c>
      <c r="B13" s="577"/>
      <c r="C13" s="578"/>
      <c r="D13" s="578"/>
      <c r="E13" s="578"/>
      <c r="F13" s="578"/>
      <c r="G13" s="578"/>
      <c r="H13" s="578"/>
      <c r="I13" s="578"/>
      <c r="J13" s="578"/>
      <c r="K13" s="578"/>
      <c r="L13" s="578"/>
      <c r="M13" s="578"/>
      <c r="N13" s="578"/>
      <c r="O13" s="578"/>
      <c r="P13" s="578"/>
      <c r="Q13" s="578"/>
      <c r="R13" s="578"/>
      <c r="S13" s="578"/>
      <c r="T13" s="578"/>
      <c r="U13" s="578"/>
      <c r="V13" s="578"/>
      <c r="W13" s="578"/>
      <c r="X13" s="578"/>
      <c r="Y13" s="578"/>
      <c r="Z13" s="578"/>
      <c r="AA13" s="578"/>
      <c r="AB13" s="578"/>
      <c r="AC13" s="578"/>
      <c r="AD13" s="578"/>
      <c r="AE13" s="578"/>
      <c r="AF13" s="578"/>
      <c r="AG13" s="578"/>
      <c r="AH13" s="578"/>
      <c r="AI13" s="578"/>
      <c r="AJ13" s="578"/>
      <c r="AK13" s="578"/>
      <c r="AL13" s="578"/>
      <c r="AM13" s="578"/>
      <c r="AN13" s="578"/>
      <c r="AO13" s="578"/>
      <c r="AP13" s="578"/>
      <c r="AQ13" s="578"/>
      <c r="AR13" s="564">
        <f t="shared" si="1"/>
        <v>0</v>
      </c>
      <c r="AS13" s="564">
        <f t="shared" si="6"/>
        <v>0</v>
      </c>
      <c r="AT13" s="564">
        <f t="shared" si="7"/>
        <v>0</v>
      </c>
      <c r="AU13" s="565" t="str">
        <f t="shared" si="8"/>
        <v/>
      </c>
      <c r="BD13" s="574">
        <f t="shared" si="2"/>
        <v>1</v>
      </c>
      <c r="BE13" s="574">
        <f t="shared" si="2"/>
        <v>1</v>
      </c>
      <c r="BF13" s="574">
        <f t="shared" si="2"/>
        <v>1</v>
      </c>
      <c r="BG13" s="574">
        <f t="shared" si="2"/>
        <v>1</v>
      </c>
      <c r="BH13" s="574">
        <f t="shared" si="2"/>
        <v>1</v>
      </c>
      <c r="BI13" s="574">
        <f t="shared" si="2"/>
        <v>1</v>
      </c>
      <c r="BJ13" s="574">
        <f t="shared" si="2"/>
        <v>1</v>
      </c>
      <c r="BK13" s="574">
        <f t="shared" si="2"/>
        <v>1</v>
      </c>
      <c r="BL13" s="574">
        <f t="shared" si="2"/>
        <v>1</v>
      </c>
      <c r="BM13" s="574">
        <f t="shared" si="2"/>
        <v>1</v>
      </c>
      <c r="BN13" s="574">
        <f t="shared" si="2"/>
        <v>1</v>
      </c>
      <c r="BO13" s="574">
        <f t="shared" si="2"/>
        <v>0</v>
      </c>
      <c r="BP13" s="574">
        <f t="shared" si="2"/>
        <v>0</v>
      </c>
      <c r="BQ13" s="574">
        <f t="shared" si="2"/>
        <v>0</v>
      </c>
      <c r="BR13" s="574">
        <f t="shared" si="2"/>
        <v>0</v>
      </c>
      <c r="BS13" s="574">
        <f t="shared" si="2"/>
        <v>0</v>
      </c>
      <c r="BT13" s="574">
        <f t="shared" si="2"/>
        <v>0</v>
      </c>
      <c r="BU13" s="574">
        <f t="shared" si="2"/>
        <v>0</v>
      </c>
      <c r="BV13" s="574">
        <f t="shared" si="2"/>
        <v>0</v>
      </c>
      <c r="BW13" s="574">
        <f t="shared" si="2"/>
        <v>0</v>
      </c>
      <c r="BX13" s="574">
        <f t="shared" si="2"/>
        <v>0</v>
      </c>
      <c r="BY13" s="574">
        <f t="shared" si="2"/>
        <v>0</v>
      </c>
      <c r="BZ13" s="574">
        <f t="shared" si="2"/>
        <v>0</v>
      </c>
      <c r="CA13" s="574">
        <f t="shared" si="2"/>
        <v>0</v>
      </c>
      <c r="CB13" s="574">
        <f t="shared" si="2"/>
        <v>0</v>
      </c>
      <c r="CC13" s="574">
        <f t="shared" si="2"/>
        <v>0</v>
      </c>
      <c r="CD13" s="574">
        <f t="shared" si="2"/>
        <v>0</v>
      </c>
      <c r="CE13" s="574">
        <f t="shared" si="2"/>
        <v>0</v>
      </c>
      <c r="CF13" s="574">
        <f t="shared" si="2"/>
        <v>0</v>
      </c>
      <c r="CG13" s="574">
        <f t="shared" si="2"/>
        <v>0</v>
      </c>
      <c r="CH13" s="574">
        <f t="shared" si="2"/>
        <v>0</v>
      </c>
      <c r="CI13" s="574">
        <f t="shared" si="2"/>
        <v>0</v>
      </c>
      <c r="CJ13" s="574">
        <f t="shared" si="2"/>
        <v>0</v>
      </c>
      <c r="CK13" s="574">
        <f t="shared" si="2"/>
        <v>0</v>
      </c>
      <c r="CL13" s="574">
        <f t="shared" si="2"/>
        <v>0</v>
      </c>
      <c r="CM13" s="574">
        <f t="shared" si="2"/>
        <v>0</v>
      </c>
      <c r="CN13" s="574">
        <f t="shared" si="2"/>
        <v>0</v>
      </c>
      <c r="CO13" s="574">
        <f t="shared" si="2"/>
        <v>0</v>
      </c>
      <c r="CP13" s="574">
        <f t="shared" si="2"/>
        <v>0</v>
      </c>
      <c r="CQ13" s="574">
        <f t="shared" si="2"/>
        <v>0</v>
      </c>
      <c r="CR13" s="574">
        <f t="shared" si="2"/>
        <v>0</v>
      </c>
      <c r="CS13" s="572">
        <f t="shared" si="3"/>
        <v>0</v>
      </c>
      <c r="CT13" s="572">
        <f t="shared" si="9"/>
        <v>0</v>
      </c>
      <c r="CU13" s="572">
        <f t="shared" si="10"/>
        <v>0</v>
      </c>
      <c r="CV13" s="560"/>
      <c r="CW13" s="575" t="str">
        <f t="shared" si="4"/>
        <v/>
      </c>
      <c r="CX13" s="560">
        <f t="shared" si="11"/>
        <v>0</v>
      </c>
      <c r="CY13" s="560">
        <f t="shared" si="12"/>
        <v>0</v>
      </c>
      <c r="CZ13" s="560">
        <f t="shared" si="13"/>
        <v>0</v>
      </c>
      <c r="DA13" s="560">
        <f t="shared" si="14"/>
        <v>0</v>
      </c>
      <c r="DB13" s="560">
        <f t="shared" si="15"/>
        <v>0</v>
      </c>
      <c r="DC13" s="560">
        <f t="shared" si="16"/>
        <v>0</v>
      </c>
      <c r="DD13" s="560">
        <f t="shared" si="17"/>
        <v>0</v>
      </c>
      <c r="DE13" s="560">
        <f t="shared" si="18"/>
        <v>0</v>
      </c>
      <c r="DF13" s="560">
        <f t="shared" si="19"/>
        <v>0</v>
      </c>
      <c r="DG13" s="560">
        <f t="shared" si="20"/>
        <v>0</v>
      </c>
      <c r="DH13" s="560">
        <f t="shared" si="21"/>
        <v>0</v>
      </c>
      <c r="DI13" s="560">
        <f t="shared" si="22"/>
        <v>0</v>
      </c>
      <c r="DJ13" s="560">
        <f t="shared" si="23"/>
        <v>0</v>
      </c>
      <c r="DK13" s="560">
        <f t="shared" si="24"/>
        <v>0</v>
      </c>
      <c r="DL13" s="560">
        <f t="shared" si="25"/>
        <v>0</v>
      </c>
      <c r="DM13" s="560">
        <f t="shared" si="26"/>
        <v>0</v>
      </c>
      <c r="DN13" s="560">
        <f t="shared" si="27"/>
        <v>0</v>
      </c>
      <c r="DO13" s="560">
        <f t="shared" si="28"/>
        <v>0</v>
      </c>
      <c r="DP13" s="560">
        <f t="shared" si="29"/>
        <v>0</v>
      </c>
      <c r="DQ13" s="560">
        <f t="shared" si="30"/>
        <v>0</v>
      </c>
      <c r="DR13" s="560">
        <f t="shared" si="31"/>
        <v>0</v>
      </c>
      <c r="DS13" s="560">
        <f t="shared" si="32"/>
        <v>0</v>
      </c>
      <c r="DT13" s="560">
        <f t="shared" si="33"/>
        <v>0</v>
      </c>
      <c r="DU13" s="560">
        <f t="shared" si="34"/>
        <v>0</v>
      </c>
      <c r="DV13" s="560">
        <f t="shared" si="35"/>
        <v>0</v>
      </c>
      <c r="DW13" s="560">
        <f t="shared" si="36"/>
        <v>0</v>
      </c>
      <c r="DX13" s="560">
        <f t="shared" si="37"/>
        <v>0</v>
      </c>
      <c r="DY13" s="560">
        <f t="shared" si="38"/>
        <v>0</v>
      </c>
      <c r="DZ13" s="560">
        <f t="shared" si="39"/>
        <v>0</v>
      </c>
      <c r="EA13" s="560">
        <f t="shared" si="40"/>
        <v>0</v>
      </c>
      <c r="EB13" s="560">
        <f t="shared" si="41"/>
        <v>0</v>
      </c>
      <c r="EC13" s="560">
        <f t="shared" si="42"/>
        <v>0</v>
      </c>
      <c r="ED13" s="560">
        <f t="shared" si="43"/>
        <v>0</v>
      </c>
      <c r="EE13" s="560">
        <f t="shared" si="44"/>
        <v>0</v>
      </c>
      <c r="EF13" s="560">
        <f t="shared" si="45"/>
        <v>0</v>
      </c>
      <c r="EG13" s="560">
        <f t="shared" si="46"/>
        <v>0</v>
      </c>
      <c r="EH13" s="560">
        <f t="shared" si="47"/>
        <v>0</v>
      </c>
      <c r="EI13" s="560">
        <f t="shared" si="48"/>
        <v>0</v>
      </c>
      <c r="EJ13" s="560">
        <f t="shared" si="49"/>
        <v>0</v>
      </c>
      <c r="EK13" s="560">
        <f t="shared" si="50"/>
        <v>0</v>
      </c>
      <c r="EL13" s="560">
        <f t="shared" si="51"/>
        <v>0</v>
      </c>
      <c r="EM13" s="560">
        <f t="shared" si="54"/>
        <v>0</v>
      </c>
      <c r="EN13" s="560">
        <f t="shared" si="52"/>
        <v>0</v>
      </c>
      <c r="EO13" s="560">
        <f t="shared" si="53"/>
        <v>0</v>
      </c>
    </row>
    <row r="14" spans="1:145" s="561" customFormat="1" ht="18.75" customHeight="1">
      <c r="A14" s="563">
        <v>6</v>
      </c>
      <c r="B14" s="577"/>
      <c r="C14" s="578"/>
      <c r="D14" s="578"/>
      <c r="E14" s="578"/>
      <c r="F14" s="578"/>
      <c r="G14" s="578"/>
      <c r="H14" s="578"/>
      <c r="I14" s="578"/>
      <c r="J14" s="578"/>
      <c r="K14" s="578"/>
      <c r="L14" s="578"/>
      <c r="M14" s="578"/>
      <c r="N14" s="578"/>
      <c r="O14" s="578"/>
      <c r="P14" s="578"/>
      <c r="Q14" s="578"/>
      <c r="R14" s="578"/>
      <c r="S14" s="578"/>
      <c r="T14" s="578"/>
      <c r="U14" s="578"/>
      <c r="V14" s="578"/>
      <c r="W14" s="578"/>
      <c r="X14" s="578"/>
      <c r="Y14" s="578"/>
      <c r="Z14" s="578"/>
      <c r="AA14" s="578"/>
      <c r="AB14" s="578"/>
      <c r="AC14" s="578"/>
      <c r="AD14" s="578"/>
      <c r="AE14" s="578"/>
      <c r="AF14" s="578"/>
      <c r="AG14" s="578"/>
      <c r="AH14" s="578"/>
      <c r="AI14" s="578"/>
      <c r="AJ14" s="578"/>
      <c r="AK14" s="578"/>
      <c r="AL14" s="578"/>
      <c r="AM14" s="578"/>
      <c r="AN14" s="578"/>
      <c r="AO14" s="578"/>
      <c r="AP14" s="578"/>
      <c r="AQ14" s="578"/>
      <c r="AR14" s="564">
        <f t="shared" si="1"/>
        <v>0</v>
      </c>
      <c r="AS14" s="564">
        <f t="shared" si="6"/>
        <v>0</v>
      </c>
      <c r="AT14" s="564">
        <f t="shared" si="7"/>
        <v>0</v>
      </c>
      <c r="AU14" s="565" t="str">
        <f t="shared" si="8"/>
        <v/>
      </c>
      <c r="BD14" s="574">
        <f t="shared" si="2"/>
        <v>1</v>
      </c>
      <c r="BE14" s="574">
        <f t="shared" si="2"/>
        <v>1</v>
      </c>
      <c r="BF14" s="574">
        <f t="shared" si="2"/>
        <v>1</v>
      </c>
      <c r="BG14" s="574">
        <f t="shared" si="2"/>
        <v>1</v>
      </c>
      <c r="BH14" s="574">
        <f t="shared" si="2"/>
        <v>1</v>
      </c>
      <c r="BI14" s="574">
        <f t="shared" si="2"/>
        <v>1</v>
      </c>
      <c r="BJ14" s="574">
        <f t="shared" si="2"/>
        <v>1</v>
      </c>
      <c r="BK14" s="574">
        <f t="shared" si="2"/>
        <v>1</v>
      </c>
      <c r="BL14" s="574">
        <f t="shared" si="2"/>
        <v>1</v>
      </c>
      <c r="BM14" s="574">
        <f t="shared" si="2"/>
        <v>1</v>
      </c>
      <c r="BN14" s="574">
        <f t="shared" si="2"/>
        <v>1</v>
      </c>
      <c r="BO14" s="574">
        <f t="shared" si="2"/>
        <v>0</v>
      </c>
      <c r="BP14" s="574">
        <f t="shared" si="2"/>
        <v>0</v>
      </c>
      <c r="BQ14" s="574">
        <f t="shared" si="2"/>
        <v>0</v>
      </c>
      <c r="BR14" s="574">
        <f t="shared" si="2"/>
        <v>0</v>
      </c>
      <c r="BS14" s="574">
        <f t="shared" si="2"/>
        <v>0</v>
      </c>
      <c r="BT14" s="574">
        <f t="shared" si="2"/>
        <v>0</v>
      </c>
      <c r="BU14" s="574">
        <f t="shared" si="2"/>
        <v>0</v>
      </c>
      <c r="BV14" s="574">
        <f t="shared" si="2"/>
        <v>0</v>
      </c>
      <c r="BW14" s="574">
        <f t="shared" si="2"/>
        <v>0</v>
      </c>
      <c r="BX14" s="574">
        <f t="shared" si="2"/>
        <v>0</v>
      </c>
      <c r="BY14" s="574">
        <f t="shared" si="2"/>
        <v>0</v>
      </c>
      <c r="BZ14" s="574">
        <f t="shared" si="2"/>
        <v>0</v>
      </c>
      <c r="CA14" s="574">
        <f t="shared" si="2"/>
        <v>0</v>
      </c>
      <c r="CB14" s="574">
        <f t="shared" si="2"/>
        <v>0</v>
      </c>
      <c r="CC14" s="574">
        <f t="shared" si="2"/>
        <v>0</v>
      </c>
      <c r="CD14" s="574">
        <f t="shared" si="2"/>
        <v>0</v>
      </c>
      <c r="CE14" s="574">
        <f t="shared" si="2"/>
        <v>0</v>
      </c>
      <c r="CF14" s="574">
        <f t="shared" si="2"/>
        <v>0</v>
      </c>
      <c r="CG14" s="574">
        <f t="shared" si="2"/>
        <v>0</v>
      </c>
      <c r="CH14" s="574">
        <f t="shared" si="2"/>
        <v>0</v>
      </c>
      <c r="CI14" s="574">
        <f t="shared" si="2"/>
        <v>0</v>
      </c>
      <c r="CJ14" s="574">
        <f t="shared" si="2"/>
        <v>0</v>
      </c>
      <c r="CK14" s="574">
        <f t="shared" si="2"/>
        <v>0</v>
      </c>
      <c r="CL14" s="574">
        <f t="shared" si="2"/>
        <v>0</v>
      </c>
      <c r="CM14" s="574">
        <f t="shared" si="2"/>
        <v>0</v>
      </c>
      <c r="CN14" s="574">
        <f t="shared" si="2"/>
        <v>0</v>
      </c>
      <c r="CO14" s="574">
        <f t="shared" si="2"/>
        <v>0</v>
      </c>
      <c r="CP14" s="574">
        <f t="shared" si="2"/>
        <v>0</v>
      </c>
      <c r="CQ14" s="574">
        <f t="shared" si="2"/>
        <v>0</v>
      </c>
      <c r="CR14" s="574">
        <f t="shared" si="2"/>
        <v>0</v>
      </c>
      <c r="CS14" s="572">
        <f t="shared" si="3"/>
        <v>0</v>
      </c>
      <c r="CT14" s="572">
        <f t="shared" si="9"/>
        <v>0</v>
      </c>
      <c r="CU14" s="572">
        <f t="shared" si="10"/>
        <v>0</v>
      </c>
      <c r="CV14" s="560"/>
      <c r="CW14" s="575" t="str">
        <f t="shared" si="4"/>
        <v/>
      </c>
      <c r="CX14" s="560">
        <f t="shared" si="11"/>
        <v>0</v>
      </c>
      <c r="CY14" s="560">
        <f t="shared" si="12"/>
        <v>0</v>
      </c>
      <c r="CZ14" s="560">
        <f t="shared" si="13"/>
        <v>0</v>
      </c>
      <c r="DA14" s="560">
        <f t="shared" si="14"/>
        <v>0</v>
      </c>
      <c r="DB14" s="560">
        <f t="shared" si="15"/>
        <v>0</v>
      </c>
      <c r="DC14" s="560">
        <f t="shared" si="16"/>
        <v>0</v>
      </c>
      <c r="DD14" s="560">
        <f t="shared" si="17"/>
        <v>0</v>
      </c>
      <c r="DE14" s="560">
        <f t="shared" si="18"/>
        <v>0</v>
      </c>
      <c r="DF14" s="560">
        <f t="shared" si="19"/>
        <v>0</v>
      </c>
      <c r="DG14" s="560">
        <f t="shared" si="20"/>
        <v>0</v>
      </c>
      <c r="DH14" s="560">
        <f t="shared" si="21"/>
        <v>0</v>
      </c>
      <c r="DI14" s="560">
        <f t="shared" si="22"/>
        <v>0</v>
      </c>
      <c r="DJ14" s="560">
        <f t="shared" si="23"/>
        <v>0</v>
      </c>
      <c r="DK14" s="560">
        <f t="shared" si="24"/>
        <v>0</v>
      </c>
      <c r="DL14" s="560">
        <f t="shared" si="25"/>
        <v>0</v>
      </c>
      <c r="DM14" s="560">
        <f t="shared" si="26"/>
        <v>0</v>
      </c>
      <c r="DN14" s="560">
        <f t="shared" si="27"/>
        <v>0</v>
      </c>
      <c r="DO14" s="560">
        <f t="shared" si="28"/>
        <v>0</v>
      </c>
      <c r="DP14" s="560">
        <f t="shared" si="29"/>
        <v>0</v>
      </c>
      <c r="DQ14" s="560">
        <f t="shared" si="30"/>
        <v>0</v>
      </c>
      <c r="DR14" s="560">
        <f t="shared" si="31"/>
        <v>0</v>
      </c>
      <c r="DS14" s="560">
        <f t="shared" si="32"/>
        <v>0</v>
      </c>
      <c r="DT14" s="560">
        <f t="shared" si="33"/>
        <v>0</v>
      </c>
      <c r="DU14" s="560">
        <f t="shared" si="34"/>
        <v>0</v>
      </c>
      <c r="DV14" s="560">
        <f t="shared" si="35"/>
        <v>0</v>
      </c>
      <c r="DW14" s="560">
        <f t="shared" si="36"/>
        <v>0</v>
      </c>
      <c r="DX14" s="560">
        <f t="shared" si="37"/>
        <v>0</v>
      </c>
      <c r="DY14" s="560">
        <f t="shared" si="38"/>
        <v>0</v>
      </c>
      <c r="DZ14" s="560">
        <f t="shared" si="39"/>
        <v>0</v>
      </c>
      <c r="EA14" s="560">
        <f t="shared" si="40"/>
        <v>0</v>
      </c>
      <c r="EB14" s="560">
        <f t="shared" si="41"/>
        <v>0</v>
      </c>
      <c r="EC14" s="560">
        <f t="shared" si="42"/>
        <v>0</v>
      </c>
      <c r="ED14" s="560">
        <f t="shared" si="43"/>
        <v>0</v>
      </c>
      <c r="EE14" s="560">
        <f t="shared" si="44"/>
        <v>0</v>
      </c>
      <c r="EF14" s="560">
        <f t="shared" si="45"/>
        <v>0</v>
      </c>
      <c r="EG14" s="560">
        <f t="shared" si="46"/>
        <v>0</v>
      </c>
      <c r="EH14" s="560">
        <f t="shared" si="47"/>
        <v>0</v>
      </c>
      <c r="EI14" s="560">
        <f t="shared" si="48"/>
        <v>0</v>
      </c>
      <c r="EJ14" s="560">
        <f t="shared" si="49"/>
        <v>0</v>
      </c>
      <c r="EK14" s="560">
        <f t="shared" si="50"/>
        <v>0</v>
      </c>
      <c r="EL14" s="560">
        <f t="shared" si="51"/>
        <v>0</v>
      </c>
      <c r="EM14" s="560">
        <f t="shared" si="54"/>
        <v>0</v>
      </c>
      <c r="EN14" s="560">
        <f t="shared" si="52"/>
        <v>0</v>
      </c>
      <c r="EO14" s="560">
        <f t="shared" si="53"/>
        <v>0</v>
      </c>
    </row>
    <row r="15" spans="1:145" s="561" customFormat="1" ht="18.75" customHeight="1">
      <c r="A15" s="563">
        <v>7</v>
      </c>
      <c r="B15" s="577"/>
      <c r="C15" s="578"/>
      <c r="D15" s="578"/>
      <c r="E15" s="578"/>
      <c r="F15" s="578"/>
      <c r="G15" s="578"/>
      <c r="H15" s="578"/>
      <c r="I15" s="578"/>
      <c r="J15" s="578"/>
      <c r="K15" s="578"/>
      <c r="L15" s="578"/>
      <c r="M15" s="578"/>
      <c r="N15" s="578"/>
      <c r="O15" s="578"/>
      <c r="P15" s="578"/>
      <c r="Q15" s="578"/>
      <c r="R15" s="578"/>
      <c r="S15" s="578"/>
      <c r="T15" s="578"/>
      <c r="U15" s="578"/>
      <c r="V15" s="578"/>
      <c r="W15" s="578"/>
      <c r="X15" s="578"/>
      <c r="Y15" s="578"/>
      <c r="Z15" s="578"/>
      <c r="AA15" s="578"/>
      <c r="AB15" s="578"/>
      <c r="AC15" s="578"/>
      <c r="AD15" s="578"/>
      <c r="AE15" s="578"/>
      <c r="AF15" s="578"/>
      <c r="AG15" s="578"/>
      <c r="AH15" s="578"/>
      <c r="AI15" s="578"/>
      <c r="AJ15" s="578"/>
      <c r="AK15" s="578"/>
      <c r="AL15" s="578"/>
      <c r="AM15" s="578"/>
      <c r="AN15" s="578"/>
      <c r="AO15" s="578"/>
      <c r="AP15" s="578"/>
      <c r="AQ15" s="578"/>
      <c r="AR15" s="564">
        <f t="shared" si="1"/>
        <v>0</v>
      </c>
      <c r="AS15" s="564">
        <f t="shared" si="6"/>
        <v>0</v>
      </c>
      <c r="AT15" s="564">
        <f t="shared" si="7"/>
        <v>0</v>
      </c>
      <c r="AU15" s="565" t="str">
        <f t="shared" si="8"/>
        <v/>
      </c>
      <c r="BD15" s="574">
        <f t="shared" si="2"/>
        <v>1</v>
      </c>
      <c r="BE15" s="574">
        <f t="shared" si="2"/>
        <v>1</v>
      </c>
      <c r="BF15" s="574">
        <f t="shared" si="2"/>
        <v>1</v>
      </c>
      <c r="BG15" s="574">
        <f t="shared" si="2"/>
        <v>1</v>
      </c>
      <c r="BH15" s="574">
        <f t="shared" si="2"/>
        <v>1</v>
      </c>
      <c r="BI15" s="574">
        <f t="shared" si="2"/>
        <v>1</v>
      </c>
      <c r="BJ15" s="574">
        <f t="shared" si="2"/>
        <v>1</v>
      </c>
      <c r="BK15" s="574">
        <f t="shared" si="2"/>
        <v>1</v>
      </c>
      <c r="BL15" s="574">
        <f t="shared" si="2"/>
        <v>1</v>
      </c>
      <c r="BM15" s="574">
        <f t="shared" ref="BM15:CR15" si="55">IF(OR(AND(44626&gt;=BM45,BM45&gt;=44588),AND(45382&gt;=BM45,BM45&gt;=44659)),1,0)</f>
        <v>1</v>
      </c>
      <c r="BN15" s="574">
        <f t="shared" si="55"/>
        <v>1</v>
      </c>
      <c r="BO15" s="574">
        <f t="shared" si="55"/>
        <v>0</v>
      </c>
      <c r="BP15" s="574">
        <f t="shared" si="55"/>
        <v>0</v>
      </c>
      <c r="BQ15" s="574">
        <f t="shared" si="55"/>
        <v>0</v>
      </c>
      <c r="BR15" s="574">
        <f t="shared" si="55"/>
        <v>0</v>
      </c>
      <c r="BS15" s="574">
        <f t="shared" si="55"/>
        <v>0</v>
      </c>
      <c r="BT15" s="574">
        <f t="shared" si="55"/>
        <v>0</v>
      </c>
      <c r="BU15" s="574">
        <f t="shared" si="55"/>
        <v>0</v>
      </c>
      <c r="BV15" s="574">
        <f t="shared" si="55"/>
        <v>0</v>
      </c>
      <c r="BW15" s="574">
        <f t="shared" si="55"/>
        <v>0</v>
      </c>
      <c r="BX15" s="574">
        <f t="shared" si="55"/>
        <v>0</v>
      </c>
      <c r="BY15" s="574">
        <f t="shared" si="55"/>
        <v>0</v>
      </c>
      <c r="BZ15" s="574">
        <f t="shared" si="55"/>
        <v>0</v>
      </c>
      <c r="CA15" s="574">
        <f t="shared" si="55"/>
        <v>0</v>
      </c>
      <c r="CB15" s="574">
        <f t="shared" si="55"/>
        <v>0</v>
      </c>
      <c r="CC15" s="574">
        <f t="shared" si="55"/>
        <v>0</v>
      </c>
      <c r="CD15" s="574">
        <f t="shared" si="55"/>
        <v>0</v>
      </c>
      <c r="CE15" s="574">
        <f t="shared" si="55"/>
        <v>0</v>
      </c>
      <c r="CF15" s="574">
        <f t="shared" si="55"/>
        <v>0</v>
      </c>
      <c r="CG15" s="574">
        <f t="shared" si="55"/>
        <v>0</v>
      </c>
      <c r="CH15" s="574">
        <f t="shared" si="55"/>
        <v>0</v>
      </c>
      <c r="CI15" s="574">
        <f t="shared" si="55"/>
        <v>0</v>
      </c>
      <c r="CJ15" s="574">
        <f t="shared" si="55"/>
        <v>0</v>
      </c>
      <c r="CK15" s="574">
        <f t="shared" si="55"/>
        <v>0</v>
      </c>
      <c r="CL15" s="574">
        <f t="shared" si="55"/>
        <v>0</v>
      </c>
      <c r="CM15" s="574">
        <f t="shared" si="55"/>
        <v>0</v>
      </c>
      <c r="CN15" s="574">
        <f t="shared" si="55"/>
        <v>0</v>
      </c>
      <c r="CO15" s="574">
        <f t="shared" si="55"/>
        <v>0</v>
      </c>
      <c r="CP15" s="574">
        <f t="shared" si="55"/>
        <v>0</v>
      </c>
      <c r="CQ15" s="574">
        <f t="shared" si="55"/>
        <v>0</v>
      </c>
      <c r="CR15" s="574">
        <f t="shared" si="55"/>
        <v>0</v>
      </c>
      <c r="CS15" s="572">
        <f t="shared" si="3"/>
        <v>0</v>
      </c>
      <c r="CT15" s="572">
        <f t="shared" si="9"/>
        <v>0</v>
      </c>
      <c r="CU15" s="572">
        <f t="shared" si="10"/>
        <v>0</v>
      </c>
      <c r="CV15" s="560"/>
      <c r="CW15" s="575" t="str">
        <f t="shared" si="4"/>
        <v/>
      </c>
      <c r="CX15" s="560">
        <f t="shared" si="11"/>
        <v>0</v>
      </c>
      <c r="CY15" s="560">
        <f t="shared" si="12"/>
        <v>0</v>
      </c>
      <c r="CZ15" s="560">
        <f t="shared" si="13"/>
        <v>0</v>
      </c>
      <c r="DA15" s="560">
        <f t="shared" si="14"/>
        <v>0</v>
      </c>
      <c r="DB15" s="560">
        <f t="shared" si="15"/>
        <v>0</v>
      </c>
      <c r="DC15" s="560">
        <f t="shared" si="16"/>
        <v>0</v>
      </c>
      <c r="DD15" s="560">
        <f t="shared" si="17"/>
        <v>0</v>
      </c>
      <c r="DE15" s="560">
        <f t="shared" si="18"/>
        <v>0</v>
      </c>
      <c r="DF15" s="560">
        <f t="shared" si="19"/>
        <v>0</v>
      </c>
      <c r="DG15" s="560">
        <f t="shared" si="20"/>
        <v>0</v>
      </c>
      <c r="DH15" s="560">
        <f t="shared" si="21"/>
        <v>0</v>
      </c>
      <c r="DI15" s="560">
        <f t="shared" si="22"/>
        <v>0</v>
      </c>
      <c r="DJ15" s="560">
        <f t="shared" si="23"/>
        <v>0</v>
      </c>
      <c r="DK15" s="560">
        <f t="shared" si="24"/>
        <v>0</v>
      </c>
      <c r="DL15" s="560">
        <f t="shared" si="25"/>
        <v>0</v>
      </c>
      <c r="DM15" s="560">
        <f t="shared" si="26"/>
        <v>0</v>
      </c>
      <c r="DN15" s="560">
        <f t="shared" si="27"/>
        <v>0</v>
      </c>
      <c r="DO15" s="560">
        <f t="shared" si="28"/>
        <v>0</v>
      </c>
      <c r="DP15" s="560">
        <f t="shared" si="29"/>
        <v>0</v>
      </c>
      <c r="DQ15" s="560">
        <f t="shared" si="30"/>
        <v>0</v>
      </c>
      <c r="DR15" s="560">
        <f t="shared" si="31"/>
        <v>0</v>
      </c>
      <c r="DS15" s="560">
        <f t="shared" si="32"/>
        <v>0</v>
      </c>
      <c r="DT15" s="560">
        <f t="shared" si="33"/>
        <v>0</v>
      </c>
      <c r="DU15" s="560">
        <f t="shared" si="34"/>
        <v>0</v>
      </c>
      <c r="DV15" s="560">
        <f t="shared" si="35"/>
        <v>0</v>
      </c>
      <c r="DW15" s="560">
        <f t="shared" si="36"/>
        <v>0</v>
      </c>
      <c r="DX15" s="560">
        <f t="shared" si="37"/>
        <v>0</v>
      </c>
      <c r="DY15" s="560">
        <f t="shared" si="38"/>
        <v>0</v>
      </c>
      <c r="DZ15" s="560">
        <f t="shared" si="39"/>
        <v>0</v>
      </c>
      <c r="EA15" s="560">
        <f t="shared" si="40"/>
        <v>0</v>
      </c>
      <c r="EB15" s="560">
        <f t="shared" si="41"/>
        <v>0</v>
      </c>
      <c r="EC15" s="560">
        <f t="shared" si="42"/>
        <v>0</v>
      </c>
      <c r="ED15" s="560">
        <f t="shared" si="43"/>
        <v>0</v>
      </c>
      <c r="EE15" s="560">
        <f t="shared" si="44"/>
        <v>0</v>
      </c>
      <c r="EF15" s="560">
        <f t="shared" si="45"/>
        <v>0</v>
      </c>
      <c r="EG15" s="560">
        <f t="shared" si="46"/>
        <v>0</v>
      </c>
      <c r="EH15" s="560">
        <f t="shared" si="47"/>
        <v>0</v>
      </c>
      <c r="EI15" s="560">
        <f t="shared" si="48"/>
        <v>0</v>
      </c>
      <c r="EJ15" s="560">
        <f t="shared" si="49"/>
        <v>0</v>
      </c>
      <c r="EK15" s="560">
        <f t="shared" si="50"/>
        <v>0</v>
      </c>
      <c r="EL15" s="560">
        <f t="shared" si="51"/>
        <v>0</v>
      </c>
      <c r="EM15" s="560">
        <f t="shared" si="54"/>
        <v>0</v>
      </c>
      <c r="EN15" s="560">
        <f t="shared" si="52"/>
        <v>0</v>
      </c>
      <c r="EO15" s="560">
        <f t="shared" si="53"/>
        <v>0</v>
      </c>
    </row>
    <row r="16" spans="1:145" s="561" customFormat="1" ht="18.75" customHeight="1">
      <c r="A16" s="563">
        <v>8</v>
      </c>
      <c r="B16" s="577"/>
      <c r="C16" s="578"/>
      <c r="D16" s="578"/>
      <c r="E16" s="578"/>
      <c r="F16" s="578"/>
      <c r="G16" s="578"/>
      <c r="H16" s="578"/>
      <c r="I16" s="578"/>
      <c r="J16" s="578"/>
      <c r="K16" s="578"/>
      <c r="L16" s="578"/>
      <c r="M16" s="578"/>
      <c r="N16" s="578"/>
      <c r="O16" s="578"/>
      <c r="P16" s="578"/>
      <c r="Q16" s="578"/>
      <c r="R16" s="578"/>
      <c r="S16" s="578"/>
      <c r="T16" s="578"/>
      <c r="U16" s="578"/>
      <c r="V16" s="578"/>
      <c r="W16" s="578"/>
      <c r="X16" s="578"/>
      <c r="Y16" s="578"/>
      <c r="Z16" s="578"/>
      <c r="AA16" s="578"/>
      <c r="AB16" s="578"/>
      <c r="AC16" s="578"/>
      <c r="AD16" s="578"/>
      <c r="AE16" s="578"/>
      <c r="AF16" s="578"/>
      <c r="AG16" s="578"/>
      <c r="AH16" s="578"/>
      <c r="AI16" s="578"/>
      <c r="AJ16" s="578"/>
      <c r="AK16" s="578"/>
      <c r="AL16" s="578"/>
      <c r="AM16" s="578"/>
      <c r="AN16" s="578"/>
      <c r="AO16" s="578"/>
      <c r="AP16" s="578"/>
      <c r="AQ16" s="578"/>
      <c r="AR16" s="564">
        <f t="shared" si="1"/>
        <v>0</v>
      </c>
      <c r="AS16" s="564">
        <f t="shared" si="6"/>
        <v>0</v>
      </c>
      <c r="AT16" s="564">
        <f t="shared" si="7"/>
        <v>0</v>
      </c>
      <c r="AU16" s="565" t="str">
        <f t="shared" si="8"/>
        <v/>
      </c>
      <c r="BD16" s="574">
        <f t="shared" ref="BD16:CR22" si="56">IF(OR(AND(44626&gt;=BD46,BD46&gt;=44588),AND(45382&gt;=BD46,BD46&gt;=44659)),1,0)</f>
        <v>1</v>
      </c>
      <c r="BE16" s="574">
        <f t="shared" si="56"/>
        <v>1</v>
      </c>
      <c r="BF16" s="574">
        <f t="shared" si="56"/>
        <v>1</v>
      </c>
      <c r="BG16" s="574">
        <f t="shared" si="56"/>
        <v>1</v>
      </c>
      <c r="BH16" s="574">
        <f t="shared" si="56"/>
        <v>1</v>
      </c>
      <c r="BI16" s="574">
        <f t="shared" si="56"/>
        <v>1</v>
      </c>
      <c r="BJ16" s="574">
        <f t="shared" si="56"/>
        <v>1</v>
      </c>
      <c r="BK16" s="574">
        <f t="shared" si="56"/>
        <v>1</v>
      </c>
      <c r="BL16" s="574">
        <f t="shared" si="56"/>
        <v>1</v>
      </c>
      <c r="BM16" s="574">
        <f t="shared" si="56"/>
        <v>1</v>
      </c>
      <c r="BN16" s="574">
        <f t="shared" si="56"/>
        <v>1</v>
      </c>
      <c r="BO16" s="574">
        <f t="shared" si="56"/>
        <v>0</v>
      </c>
      <c r="BP16" s="574">
        <f t="shared" si="56"/>
        <v>0</v>
      </c>
      <c r="BQ16" s="574">
        <f t="shared" si="56"/>
        <v>0</v>
      </c>
      <c r="BR16" s="574">
        <f t="shared" si="56"/>
        <v>0</v>
      </c>
      <c r="BS16" s="574">
        <f t="shared" si="56"/>
        <v>0</v>
      </c>
      <c r="BT16" s="574">
        <f t="shared" si="56"/>
        <v>0</v>
      </c>
      <c r="BU16" s="574">
        <f t="shared" si="56"/>
        <v>0</v>
      </c>
      <c r="BV16" s="574">
        <f t="shared" si="56"/>
        <v>0</v>
      </c>
      <c r="BW16" s="574">
        <f t="shared" si="56"/>
        <v>0</v>
      </c>
      <c r="BX16" s="574">
        <f t="shared" si="56"/>
        <v>0</v>
      </c>
      <c r="BY16" s="574">
        <f t="shared" si="56"/>
        <v>0</v>
      </c>
      <c r="BZ16" s="574">
        <f t="shared" si="56"/>
        <v>0</v>
      </c>
      <c r="CA16" s="574">
        <f t="shared" si="56"/>
        <v>0</v>
      </c>
      <c r="CB16" s="574">
        <f t="shared" si="56"/>
        <v>0</v>
      </c>
      <c r="CC16" s="574">
        <f t="shared" si="56"/>
        <v>0</v>
      </c>
      <c r="CD16" s="574">
        <f t="shared" si="56"/>
        <v>0</v>
      </c>
      <c r="CE16" s="574">
        <f t="shared" si="56"/>
        <v>0</v>
      </c>
      <c r="CF16" s="574">
        <f t="shared" si="56"/>
        <v>0</v>
      </c>
      <c r="CG16" s="574">
        <f t="shared" si="56"/>
        <v>0</v>
      </c>
      <c r="CH16" s="574">
        <f t="shared" si="56"/>
        <v>0</v>
      </c>
      <c r="CI16" s="574">
        <f t="shared" si="56"/>
        <v>0</v>
      </c>
      <c r="CJ16" s="574">
        <f t="shared" si="56"/>
        <v>0</v>
      </c>
      <c r="CK16" s="574">
        <f t="shared" si="56"/>
        <v>0</v>
      </c>
      <c r="CL16" s="574">
        <f t="shared" si="56"/>
        <v>0</v>
      </c>
      <c r="CM16" s="574">
        <f t="shared" si="56"/>
        <v>0</v>
      </c>
      <c r="CN16" s="574">
        <f t="shared" si="56"/>
        <v>0</v>
      </c>
      <c r="CO16" s="574">
        <f t="shared" si="56"/>
        <v>0</v>
      </c>
      <c r="CP16" s="574">
        <f t="shared" si="56"/>
        <v>0</v>
      </c>
      <c r="CQ16" s="574">
        <f t="shared" si="56"/>
        <v>0</v>
      </c>
      <c r="CR16" s="574">
        <f t="shared" si="56"/>
        <v>0</v>
      </c>
      <c r="CS16" s="572">
        <f t="shared" si="3"/>
        <v>0</v>
      </c>
      <c r="CT16" s="572">
        <f t="shared" si="9"/>
        <v>0</v>
      </c>
      <c r="CU16" s="572">
        <f t="shared" si="10"/>
        <v>0</v>
      </c>
      <c r="CV16" s="560"/>
      <c r="CW16" s="575" t="str">
        <f t="shared" si="4"/>
        <v/>
      </c>
      <c r="CX16" s="560">
        <f t="shared" si="11"/>
        <v>0</v>
      </c>
      <c r="CY16" s="560">
        <f t="shared" si="12"/>
        <v>0</v>
      </c>
      <c r="CZ16" s="560">
        <f t="shared" si="13"/>
        <v>0</v>
      </c>
      <c r="DA16" s="560">
        <f t="shared" si="14"/>
        <v>0</v>
      </c>
      <c r="DB16" s="560">
        <f t="shared" si="15"/>
        <v>0</v>
      </c>
      <c r="DC16" s="560">
        <f t="shared" si="16"/>
        <v>0</v>
      </c>
      <c r="DD16" s="560">
        <f t="shared" si="17"/>
        <v>0</v>
      </c>
      <c r="DE16" s="560">
        <f t="shared" si="18"/>
        <v>0</v>
      </c>
      <c r="DF16" s="560">
        <f t="shared" si="19"/>
        <v>0</v>
      </c>
      <c r="DG16" s="560">
        <f t="shared" si="20"/>
        <v>0</v>
      </c>
      <c r="DH16" s="560">
        <f t="shared" si="21"/>
        <v>0</v>
      </c>
      <c r="DI16" s="560">
        <f t="shared" si="22"/>
        <v>0</v>
      </c>
      <c r="DJ16" s="560">
        <f t="shared" si="23"/>
        <v>0</v>
      </c>
      <c r="DK16" s="560">
        <f t="shared" si="24"/>
        <v>0</v>
      </c>
      <c r="DL16" s="560">
        <f t="shared" si="25"/>
        <v>0</v>
      </c>
      <c r="DM16" s="560">
        <f t="shared" si="26"/>
        <v>0</v>
      </c>
      <c r="DN16" s="560">
        <f t="shared" si="27"/>
        <v>0</v>
      </c>
      <c r="DO16" s="560">
        <f t="shared" si="28"/>
        <v>0</v>
      </c>
      <c r="DP16" s="560">
        <f t="shared" si="29"/>
        <v>0</v>
      </c>
      <c r="DQ16" s="560">
        <f t="shared" si="30"/>
        <v>0</v>
      </c>
      <c r="DR16" s="560">
        <f t="shared" si="31"/>
        <v>0</v>
      </c>
      <c r="DS16" s="560">
        <f t="shared" si="32"/>
        <v>0</v>
      </c>
      <c r="DT16" s="560">
        <f t="shared" si="33"/>
        <v>0</v>
      </c>
      <c r="DU16" s="560">
        <f t="shared" si="34"/>
        <v>0</v>
      </c>
      <c r="DV16" s="560">
        <f t="shared" si="35"/>
        <v>0</v>
      </c>
      <c r="DW16" s="560">
        <f t="shared" si="36"/>
        <v>0</v>
      </c>
      <c r="DX16" s="560">
        <f t="shared" si="37"/>
        <v>0</v>
      </c>
      <c r="DY16" s="560">
        <f t="shared" si="38"/>
        <v>0</v>
      </c>
      <c r="DZ16" s="560">
        <f t="shared" si="39"/>
        <v>0</v>
      </c>
      <c r="EA16" s="560">
        <f t="shared" si="40"/>
        <v>0</v>
      </c>
      <c r="EB16" s="560">
        <f t="shared" si="41"/>
        <v>0</v>
      </c>
      <c r="EC16" s="560">
        <f t="shared" si="42"/>
        <v>0</v>
      </c>
      <c r="ED16" s="560">
        <f t="shared" si="43"/>
        <v>0</v>
      </c>
      <c r="EE16" s="560">
        <f t="shared" si="44"/>
        <v>0</v>
      </c>
      <c r="EF16" s="560">
        <f t="shared" si="45"/>
        <v>0</v>
      </c>
      <c r="EG16" s="560">
        <f t="shared" si="46"/>
        <v>0</v>
      </c>
      <c r="EH16" s="560">
        <f t="shared" si="47"/>
        <v>0</v>
      </c>
      <c r="EI16" s="560">
        <f t="shared" si="48"/>
        <v>0</v>
      </c>
      <c r="EJ16" s="560">
        <f t="shared" si="49"/>
        <v>0</v>
      </c>
      <c r="EK16" s="560">
        <f t="shared" si="50"/>
        <v>0</v>
      </c>
      <c r="EL16" s="560">
        <f t="shared" si="51"/>
        <v>0</v>
      </c>
      <c r="EM16" s="560">
        <f t="shared" si="54"/>
        <v>0</v>
      </c>
      <c r="EN16" s="560">
        <f t="shared" si="52"/>
        <v>0</v>
      </c>
      <c r="EO16" s="560">
        <f t="shared" si="53"/>
        <v>0</v>
      </c>
    </row>
    <row r="17" spans="1:145" s="561" customFormat="1" ht="18.75" customHeight="1">
      <c r="A17" s="563">
        <v>9</v>
      </c>
      <c r="B17" s="577"/>
      <c r="C17" s="578"/>
      <c r="D17" s="578"/>
      <c r="E17" s="578"/>
      <c r="F17" s="578"/>
      <c r="G17" s="578"/>
      <c r="H17" s="578"/>
      <c r="I17" s="578"/>
      <c r="J17" s="578"/>
      <c r="K17" s="578"/>
      <c r="L17" s="578"/>
      <c r="M17" s="578"/>
      <c r="N17" s="578"/>
      <c r="O17" s="578"/>
      <c r="P17" s="578"/>
      <c r="Q17" s="578"/>
      <c r="R17" s="578"/>
      <c r="S17" s="578"/>
      <c r="T17" s="578"/>
      <c r="U17" s="578"/>
      <c r="V17" s="578"/>
      <c r="W17" s="578"/>
      <c r="X17" s="578"/>
      <c r="Y17" s="578"/>
      <c r="Z17" s="578"/>
      <c r="AA17" s="578"/>
      <c r="AB17" s="578"/>
      <c r="AC17" s="578"/>
      <c r="AD17" s="578"/>
      <c r="AE17" s="578"/>
      <c r="AF17" s="578"/>
      <c r="AG17" s="578"/>
      <c r="AH17" s="578"/>
      <c r="AI17" s="578"/>
      <c r="AJ17" s="578"/>
      <c r="AK17" s="578"/>
      <c r="AL17" s="578"/>
      <c r="AM17" s="578"/>
      <c r="AN17" s="578"/>
      <c r="AO17" s="578"/>
      <c r="AP17" s="578"/>
      <c r="AQ17" s="578"/>
      <c r="AR17" s="564">
        <f t="shared" si="1"/>
        <v>0</v>
      </c>
      <c r="AS17" s="564">
        <f t="shared" si="6"/>
        <v>0</v>
      </c>
      <c r="AT17" s="564">
        <f t="shared" si="7"/>
        <v>0</v>
      </c>
      <c r="AU17" s="565" t="str">
        <f t="shared" si="8"/>
        <v/>
      </c>
      <c r="BD17" s="574">
        <f t="shared" si="56"/>
        <v>1</v>
      </c>
      <c r="BE17" s="574">
        <f t="shared" si="56"/>
        <v>1</v>
      </c>
      <c r="BF17" s="574">
        <f t="shared" si="56"/>
        <v>1</v>
      </c>
      <c r="BG17" s="574">
        <f t="shared" si="56"/>
        <v>1</v>
      </c>
      <c r="BH17" s="574">
        <f t="shared" si="56"/>
        <v>1</v>
      </c>
      <c r="BI17" s="574">
        <f t="shared" si="56"/>
        <v>1</v>
      </c>
      <c r="BJ17" s="574">
        <f t="shared" si="56"/>
        <v>1</v>
      </c>
      <c r="BK17" s="574">
        <f t="shared" si="56"/>
        <v>1</v>
      </c>
      <c r="BL17" s="574">
        <f t="shared" si="56"/>
        <v>1</v>
      </c>
      <c r="BM17" s="574">
        <f t="shared" si="56"/>
        <v>1</v>
      </c>
      <c r="BN17" s="574">
        <f t="shared" si="56"/>
        <v>1</v>
      </c>
      <c r="BO17" s="574">
        <f t="shared" si="56"/>
        <v>0</v>
      </c>
      <c r="BP17" s="574">
        <f t="shared" si="56"/>
        <v>0</v>
      </c>
      <c r="BQ17" s="574">
        <f t="shared" si="56"/>
        <v>0</v>
      </c>
      <c r="BR17" s="574">
        <f t="shared" si="56"/>
        <v>0</v>
      </c>
      <c r="BS17" s="574">
        <f t="shared" si="56"/>
        <v>0</v>
      </c>
      <c r="BT17" s="574">
        <f t="shared" si="56"/>
        <v>0</v>
      </c>
      <c r="BU17" s="574">
        <f t="shared" si="56"/>
        <v>0</v>
      </c>
      <c r="BV17" s="574">
        <f t="shared" si="56"/>
        <v>0</v>
      </c>
      <c r="BW17" s="574">
        <f t="shared" si="56"/>
        <v>0</v>
      </c>
      <c r="BX17" s="574">
        <f t="shared" si="56"/>
        <v>0</v>
      </c>
      <c r="BY17" s="574">
        <f t="shared" si="56"/>
        <v>0</v>
      </c>
      <c r="BZ17" s="574">
        <f t="shared" si="56"/>
        <v>0</v>
      </c>
      <c r="CA17" s="574">
        <f t="shared" si="56"/>
        <v>0</v>
      </c>
      <c r="CB17" s="574">
        <f t="shared" si="56"/>
        <v>0</v>
      </c>
      <c r="CC17" s="574">
        <f t="shared" si="56"/>
        <v>0</v>
      </c>
      <c r="CD17" s="574">
        <f t="shared" si="56"/>
        <v>0</v>
      </c>
      <c r="CE17" s="574">
        <f t="shared" si="56"/>
        <v>0</v>
      </c>
      <c r="CF17" s="574">
        <f t="shared" si="56"/>
        <v>0</v>
      </c>
      <c r="CG17" s="574">
        <f t="shared" si="56"/>
        <v>0</v>
      </c>
      <c r="CH17" s="574">
        <f t="shared" si="56"/>
        <v>0</v>
      </c>
      <c r="CI17" s="574">
        <f t="shared" si="56"/>
        <v>0</v>
      </c>
      <c r="CJ17" s="574">
        <f t="shared" si="56"/>
        <v>0</v>
      </c>
      <c r="CK17" s="574">
        <f t="shared" si="56"/>
        <v>0</v>
      </c>
      <c r="CL17" s="574">
        <f t="shared" si="56"/>
        <v>0</v>
      </c>
      <c r="CM17" s="574">
        <f t="shared" si="56"/>
        <v>0</v>
      </c>
      <c r="CN17" s="574">
        <f t="shared" si="56"/>
        <v>0</v>
      </c>
      <c r="CO17" s="574">
        <f t="shared" si="56"/>
        <v>0</v>
      </c>
      <c r="CP17" s="574">
        <f t="shared" si="56"/>
        <v>0</v>
      </c>
      <c r="CQ17" s="574">
        <f t="shared" si="56"/>
        <v>0</v>
      </c>
      <c r="CR17" s="574">
        <f t="shared" si="56"/>
        <v>0</v>
      </c>
      <c r="CS17" s="572">
        <f t="shared" si="3"/>
        <v>0</v>
      </c>
      <c r="CT17" s="572">
        <f t="shared" si="9"/>
        <v>0</v>
      </c>
      <c r="CU17" s="572">
        <f t="shared" si="10"/>
        <v>0</v>
      </c>
      <c r="CV17" s="560"/>
      <c r="CW17" s="575" t="str">
        <f t="shared" si="4"/>
        <v/>
      </c>
      <c r="CX17" s="560">
        <f t="shared" si="11"/>
        <v>0</v>
      </c>
      <c r="CY17" s="560">
        <f t="shared" si="12"/>
        <v>0</v>
      </c>
      <c r="CZ17" s="560">
        <f t="shared" si="13"/>
        <v>0</v>
      </c>
      <c r="DA17" s="560">
        <f t="shared" si="14"/>
        <v>0</v>
      </c>
      <c r="DB17" s="560">
        <f t="shared" si="15"/>
        <v>0</v>
      </c>
      <c r="DC17" s="560">
        <f t="shared" si="16"/>
        <v>0</v>
      </c>
      <c r="DD17" s="560">
        <f t="shared" si="17"/>
        <v>0</v>
      </c>
      <c r="DE17" s="560">
        <f t="shared" si="18"/>
        <v>0</v>
      </c>
      <c r="DF17" s="560">
        <f t="shared" si="19"/>
        <v>0</v>
      </c>
      <c r="DG17" s="560">
        <f t="shared" si="20"/>
        <v>0</v>
      </c>
      <c r="DH17" s="560">
        <f t="shared" si="21"/>
        <v>0</v>
      </c>
      <c r="DI17" s="560">
        <f t="shared" si="22"/>
        <v>0</v>
      </c>
      <c r="DJ17" s="560">
        <f t="shared" si="23"/>
        <v>0</v>
      </c>
      <c r="DK17" s="560">
        <f t="shared" si="24"/>
        <v>0</v>
      </c>
      <c r="DL17" s="560">
        <f t="shared" si="25"/>
        <v>0</v>
      </c>
      <c r="DM17" s="560">
        <f t="shared" si="26"/>
        <v>0</v>
      </c>
      <c r="DN17" s="560">
        <f t="shared" si="27"/>
        <v>0</v>
      </c>
      <c r="DO17" s="560">
        <f t="shared" si="28"/>
        <v>0</v>
      </c>
      <c r="DP17" s="560">
        <f t="shared" si="29"/>
        <v>0</v>
      </c>
      <c r="DQ17" s="560">
        <f t="shared" si="30"/>
        <v>0</v>
      </c>
      <c r="DR17" s="560">
        <f t="shared" si="31"/>
        <v>0</v>
      </c>
      <c r="DS17" s="560">
        <f t="shared" si="32"/>
        <v>0</v>
      </c>
      <c r="DT17" s="560">
        <f t="shared" si="33"/>
        <v>0</v>
      </c>
      <c r="DU17" s="560">
        <f t="shared" si="34"/>
        <v>0</v>
      </c>
      <c r="DV17" s="560">
        <f t="shared" si="35"/>
        <v>0</v>
      </c>
      <c r="DW17" s="560">
        <f t="shared" si="36"/>
        <v>0</v>
      </c>
      <c r="DX17" s="560">
        <f t="shared" si="37"/>
        <v>0</v>
      </c>
      <c r="DY17" s="560">
        <f t="shared" si="38"/>
        <v>0</v>
      </c>
      <c r="DZ17" s="560">
        <f t="shared" si="39"/>
        <v>0</v>
      </c>
      <c r="EA17" s="560">
        <f t="shared" si="40"/>
        <v>0</v>
      </c>
      <c r="EB17" s="560">
        <f t="shared" si="41"/>
        <v>0</v>
      </c>
      <c r="EC17" s="560">
        <f t="shared" si="42"/>
        <v>0</v>
      </c>
      <c r="ED17" s="560">
        <f t="shared" si="43"/>
        <v>0</v>
      </c>
      <c r="EE17" s="560">
        <f t="shared" si="44"/>
        <v>0</v>
      </c>
      <c r="EF17" s="560">
        <f t="shared" si="45"/>
        <v>0</v>
      </c>
      <c r="EG17" s="560">
        <f t="shared" si="46"/>
        <v>0</v>
      </c>
      <c r="EH17" s="560">
        <f t="shared" si="47"/>
        <v>0</v>
      </c>
      <c r="EI17" s="560">
        <f t="shared" si="48"/>
        <v>0</v>
      </c>
      <c r="EJ17" s="560">
        <f t="shared" si="49"/>
        <v>0</v>
      </c>
      <c r="EK17" s="560">
        <f t="shared" si="50"/>
        <v>0</v>
      </c>
      <c r="EL17" s="560">
        <f t="shared" si="51"/>
        <v>0</v>
      </c>
      <c r="EM17" s="560">
        <f t="shared" si="54"/>
        <v>0</v>
      </c>
      <c r="EN17" s="560">
        <f t="shared" si="52"/>
        <v>0</v>
      </c>
      <c r="EO17" s="560">
        <f t="shared" si="53"/>
        <v>0</v>
      </c>
    </row>
    <row r="18" spans="1:145" s="561" customFormat="1" ht="18.75" customHeight="1">
      <c r="A18" s="563">
        <v>10</v>
      </c>
      <c r="B18" s="577"/>
      <c r="C18" s="578"/>
      <c r="D18" s="578"/>
      <c r="E18" s="578"/>
      <c r="F18" s="578"/>
      <c r="G18" s="578"/>
      <c r="H18" s="578"/>
      <c r="I18" s="578"/>
      <c r="J18" s="578"/>
      <c r="K18" s="578"/>
      <c r="L18" s="578"/>
      <c r="M18" s="578"/>
      <c r="N18" s="578"/>
      <c r="O18" s="578"/>
      <c r="P18" s="578"/>
      <c r="Q18" s="578"/>
      <c r="R18" s="578"/>
      <c r="S18" s="578"/>
      <c r="T18" s="578"/>
      <c r="U18" s="578"/>
      <c r="V18" s="578"/>
      <c r="W18" s="578"/>
      <c r="X18" s="578"/>
      <c r="Y18" s="578"/>
      <c r="Z18" s="578"/>
      <c r="AA18" s="578"/>
      <c r="AB18" s="578"/>
      <c r="AC18" s="578"/>
      <c r="AD18" s="578"/>
      <c r="AE18" s="578"/>
      <c r="AF18" s="578"/>
      <c r="AG18" s="578"/>
      <c r="AH18" s="578"/>
      <c r="AI18" s="578"/>
      <c r="AJ18" s="578"/>
      <c r="AK18" s="578"/>
      <c r="AL18" s="578"/>
      <c r="AM18" s="578"/>
      <c r="AN18" s="578"/>
      <c r="AO18" s="578"/>
      <c r="AP18" s="578"/>
      <c r="AQ18" s="578"/>
      <c r="AR18" s="564">
        <f t="shared" si="1"/>
        <v>0</v>
      </c>
      <c r="AS18" s="564">
        <f t="shared" si="6"/>
        <v>0</v>
      </c>
      <c r="AT18" s="564">
        <f t="shared" si="7"/>
        <v>0</v>
      </c>
      <c r="AU18" s="565" t="str">
        <f t="shared" si="8"/>
        <v/>
      </c>
      <c r="BD18" s="574">
        <f t="shared" si="56"/>
        <v>1</v>
      </c>
      <c r="BE18" s="574">
        <f t="shared" si="56"/>
        <v>1</v>
      </c>
      <c r="BF18" s="574">
        <f t="shared" si="56"/>
        <v>1</v>
      </c>
      <c r="BG18" s="574">
        <f t="shared" si="56"/>
        <v>1</v>
      </c>
      <c r="BH18" s="574">
        <f t="shared" si="56"/>
        <v>1</v>
      </c>
      <c r="BI18" s="574">
        <f t="shared" si="56"/>
        <v>1</v>
      </c>
      <c r="BJ18" s="574">
        <f t="shared" si="56"/>
        <v>1</v>
      </c>
      <c r="BK18" s="574">
        <f t="shared" si="56"/>
        <v>1</v>
      </c>
      <c r="BL18" s="574">
        <f t="shared" si="56"/>
        <v>1</v>
      </c>
      <c r="BM18" s="574">
        <f t="shared" si="56"/>
        <v>1</v>
      </c>
      <c r="BN18" s="574">
        <f t="shared" si="56"/>
        <v>1</v>
      </c>
      <c r="BO18" s="574">
        <f t="shared" si="56"/>
        <v>0</v>
      </c>
      <c r="BP18" s="574">
        <f t="shared" si="56"/>
        <v>0</v>
      </c>
      <c r="BQ18" s="574">
        <f t="shared" si="56"/>
        <v>0</v>
      </c>
      <c r="BR18" s="574">
        <f t="shared" si="56"/>
        <v>0</v>
      </c>
      <c r="BS18" s="574">
        <f t="shared" si="56"/>
        <v>0</v>
      </c>
      <c r="BT18" s="574">
        <f t="shared" si="56"/>
        <v>0</v>
      </c>
      <c r="BU18" s="574">
        <f t="shared" si="56"/>
        <v>0</v>
      </c>
      <c r="BV18" s="574">
        <f t="shared" si="56"/>
        <v>0</v>
      </c>
      <c r="BW18" s="574">
        <f t="shared" si="56"/>
        <v>0</v>
      </c>
      <c r="BX18" s="574">
        <f t="shared" si="56"/>
        <v>0</v>
      </c>
      <c r="BY18" s="574">
        <f t="shared" si="56"/>
        <v>0</v>
      </c>
      <c r="BZ18" s="574">
        <f t="shared" si="56"/>
        <v>0</v>
      </c>
      <c r="CA18" s="574">
        <f t="shared" si="56"/>
        <v>0</v>
      </c>
      <c r="CB18" s="574">
        <f t="shared" si="56"/>
        <v>0</v>
      </c>
      <c r="CC18" s="574">
        <f t="shared" si="56"/>
        <v>0</v>
      </c>
      <c r="CD18" s="574">
        <f t="shared" si="56"/>
        <v>0</v>
      </c>
      <c r="CE18" s="574">
        <f t="shared" si="56"/>
        <v>0</v>
      </c>
      <c r="CF18" s="574">
        <f t="shared" si="56"/>
        <v>0</v>
      </c>
      <c r="CG18" s="574">
        <f t="shared" si="56"/>
        <v>0</v>
      </c>
      <c r="CH18" s="574">
        <f t="shared" si="56"/>
        <v>0</v>
      </c>
      <c r="CI18" s="574">
        <f t="shared" si="56"/>
        <v>0</v>
      </c>
      <c r="CJ18" s="574">
        <f t="shared" si="56"/>
        <v>0</v>
      </c>
      <c r="CK18" s="574">
        <f t="shared" si="56"/>
        <v>0</v>
      </c>
      <c r="CL18" s="574">
        <f t="shared" si="56"/>
        <v>0</v>
      </c>
      <c r="CM18" s="574">
        <f t="shared" si="56"/>
        <v>0</v>
      </c>
      <c r="CN18" s="574">
        <f t="shared" si="56"/>
        <v>0</v>
      </c>
      <c r="CO18" s="574">
        <f t="shared" si="56"/>
        <v>0</v>
      </c>
      <c r="CP18" s="574">
        <f t="shared" si="56"/>
        <v>0</v>
      </c>
      <c r="CQ18" s="574">
        <f t="shared" si="56"/>
        <v>0</v>
      </c>
      <c r="CR18" s="574">
        <f t="shared" si="56"/>
        <v>0</v>
      </c>
      <c r="CS18" s="572">
        <f t="shared" si="3"/>
        <v>0</v>
      </c>
      <c r="CT18" s="572">
        <f t="shared" si="9"/>
        <v>0</v>
      </c>
      <c r="CU18" s="572">
        <f t="shared" si="10"/>
        <v>0</v>
      </c>
      <c r="CV18" s="560"/>
      <c r="CW18" s="575" t="str">
        <f t="shared" si="4"/>
        <v/>
      </c>
      <c r="CX18" s="560">
        <f t="shared" si="11"/>
        <v>0</v>
      </c>
      <c r="CY18" s="560">
        <f t="shared" si="12"/>
        <v>0</v>
      </c>
      <c r="CZ18" s="560">
        <f t="shared" si="13"/>
        <v>0</v>
      </c>
      <c r="DA18" s="560">
        <f t="shared" si="14"/>
        <v>0</v>
      </c>
      <c r="DB18" s="560">
        <f t="shared" si="15"/>
        <v>0</v>
      </c>
      <c r="DC18" s="560">
        <f t="shared" si="16"/>
        <v>0</v>
      </c>
      <c r="DD18" s="560">
        <f t="shared" si="17"/>
        <v>0</v>
      </c>
      <c r="DE18" s="560">
        <f t="shared" si="18"/>
        <v>0</v>
      </c>
      <c r="DF18" s="560">
        <f t="shared" si="19"/>
        <v>0</v>
      </c>
      <c r="DG18" s="560">
        <f t="shared" si="20"/>
        <v>0</v>
      </c>
      <c r="DH18" s="560">
        <f t="shared" si="21"/>
        <v>0</v>
      </c>
      <c r="DI18" s="560">
        <f t="shared" si="22"/>
        <v>0</v>
      </c>
      <c r="DJ18" s="560">
        <f t="shared" si="23"/>
        <v>0</v>
      </c>
      <c r="DK18" s="560">
        <f t="shared" si="24"/>
        <v>0</v>
      </c>
      <c r="DL18" s="560">
        <f t="shared" si="25"/>
        <v>0</v>
      </c>
      <c r="DM18" s="560">
        <f t="shared" si="26"/>
        <v>0</v>
      </c>
      <c r="DN18" s="560">
        <f t="shared" si="27"/>
        <v>0</v>
      </c>
      <c r="DO18" s="560">
        <f t="shared" si="28"/>
        <v>0</v>
      </c>
      <c r="DP18" s="560">
        <f t="shared" si="29"/>
        <v>0</v>
      </c>
      <c r="DQ18" s="560">
        <f t="shared" si="30"/>
        <v>0</v>
      </c>
      <c r="DR18" s="560">
        <f t="shared" si="31"/>
        <v>0</v>
      </c>
      <c r="DS18" s="560">
        <f t="shared" si="32"/>
        <v>0</v>
      </c>
      <c r="DT18" s="560">
        <f t="shared" si="33"/>
        <v>0</v>
      </c>
      <c r="DU18" s="560">
        <f t="shared" si="34"/>
        <v>0</v>
      </c>
      <c r="DV18" s="560">
        <f t="shared" si="35"/>
        <v>0</v>
      </c>
      <c r="DW18" s="560">
        <f t="shared" si="36"/>
        <v>0</v>
      </c>
      <c r="DX18" s="560">
        <f t="shared" si="37"/>
        <v>0</v>
      </c>
      <c r="DY18" s="560">
        <f t="shared" si="38"/>
        <v>0</v>
      </c>
      <c r="DZ18" s="560">
        <f t="shared" si="39"/>
        <v>0</v>
      </c>
      <c r="EA18" s="560">
        <f t="shared" si="40"/>
        <v>0</v>
      </c>
      <c r="EB18" s="560">
        <f t="shared" si="41"/>
        <v>0</v>
      </c>
      <c r="EC18" s="560">
        <f t="shared" si="42"/>
        <v>0</v>
      </c>
      <c r="ED18" s="560">
        <f t="shared" si="43"/>
        <v>0</v>
      </c>
      <c r="EE18" s="560">
        <f t="shared" si="44"/>
        <v>0</v>
      </c>
      <c r="EF18" s="560">
        <f t="shared" si="45"/>
        <v>0</v>
      </c>
      <c r="EG18" s="560">
        <f t="shared" si="46"/>
        <v>0</v>
      </c>
      <c r="EH18" s="560">
        <f t="shared" si="47"/>
        <v>0</v>
      </c>
      <c r="EI18" s="560">
        <f t="shared" si="48"/>
        <v>0</v>
      </c>
      <c r="EJ18" s="560">
        <f t="shared" si="49"/>
        <v>0</v>
      </c>
      <c r="EK18" s="560">
        <f t="shared" si="50"/>
        <v>0</v>
      </c>
      <c r="EL18" s="560">
        <f t="shared" si="51"/>
        <v>0</v>
      </c>
      <c r="EM18" s="560">
        <f t="shared" si="54"/>
        <v>0</v>
      </c>
      <c r="EN18" s="560">
        <f t="shared" si="52"/>
        <v>0</v>
      </c>
      <c r="EO18" s="560">
        <f t="shared" si="53"/>
        <v>0</v>
      </c>
    </row>
    <row r="19" spans="1:145" s="561" customFormat="1" ht="18.75" customHeight="1">
      <c r="A19" s="563">
        <v>11</v>
      </c>
      <c r="B19" s="577"/>
      <c r="C19" s="578"/>
      <c r="D19" s="578"/>
      <c r="E19" s="578"/>
      <c r="F19" s="578"/>
      <c r="G19" s="578"/>
      <c r="H19" s="578"/>
      <c r="I19" s="578"/>
      <c r="J19" s="578"/>
      <c r="K19" s="578"/>
      <c r="L19" s="578"/>
      <c r="M19" s="578"/>
      <c r="N19" s="578"/>
      <c r="O19" s="578"/>
      <c r="P19" s="578"/>
      <c r="Q19" s="578"/>
      <c r="R19" s="578"/>
      <c r="S19" s="578"/>
      <c r="T19" s="578"/>
      <c r="U19" s="578"/>
      <c r="V19" s="578"/>
      <c r="W19" s="578"/>
      <c r="X19" s="578"/>
      <c r="Y19" s="578"/>
      <c r="Z19" s="578"/>
      <c r="AA19" s="578"/>
      <c r="AB19" s="578"/>
      <c r="AC19" s="578"/>
      <c r="AD19" s="578"/>
      <c r="AE19" s="578"/>
      <c r="AF19" s="578"/>
      <c r="AG19" s="578"/>
      <c r="AH19" s="578"/>
      <c r="AI19" s="578"/>
      <c r="AJ19" s="578"/>
      <c r="AK19" s="578"/>
      <c r="AL19" s="578"/>
      <c r="AM19" s="578"/>
      <c r="AN19" s="578"/>
      <c r="AO19" s="578"/>
      <c r="AP19" s="578"/>
      <c r="AQ19" s="578"/>
      <c r="AR19" s="564">
        <f t="shared" si="1"/>
        <v>0</v>
      </c>
      <c r="AS19" s="564">
        <f t="shared" si="6"/>
        <v>0</v>
      </c>
      <c r="AT19" s="564">
        <f t="shared" si="7"/>
        <v>0</v>
      </c>
      <c r="AU19" s="565" t="str">
        <f t="shared" si="8"/>
        <v/>
      </c>
      <c r="BD19" s="574">
        <f t="shared" si="56"/>
        <v>1</v>
      </c>
      <c r="BE19" s="574">
        <f t="shared" si="56"/>
        <v>1</v>
      </c>
      <c r="BF19" s="574">
        <f t="shared" si="56"/>
        <v>1</v>
      </c>
      <c r="BG19" s="574">
        <f t="shared" si="56"/>
        <v>1</v>
      </c>
      <c r="BH19" s="574">
        <f t="shared" si="56"/>
        <v>1</v>
      </c>
      <c r="BI19" s="574">
        <f t="shared" si="56"/>
        <v>1</v>
      </c>
      <c r="BJ19" s="574">
        <f t="shared" si="56"/>
        <v>1</v>
      </c>
      <c r="BK19" s="574">
        <f t="shared" si="56"/>
        <v>1</v>
      </c>
      <c r="BL19" s="574">
        <f t="shared" si="56"/>
        <v>1</v>
      </c>
      <c r="BM19" s="574">
        <f t="shared" si="56"/>
        <v>1</v>
      </c>
      <c r="BN19" s="574">
        <f t="shared" si="56"/>
        <v>1</v>
      </c>
      <c r="BO19" s="574">
        <f t="shared" si="56"/>
        <v>0</v>
      </c>
      <c r="BP19" s="574">
        <f t="shared" si="56"/>
        <v>0</v>
      </c>
      <c r="BQ19" s="574">
        <f t="shared" si="56"/>
        <v>0</v>
      </c>
      <c r="BR19" s="574">
        <f t="shared" si="56"/>
        <v>0</v>
      </c>
      <c r="BS19" s="574">
        <f t="shared" si="56"/>
        <v>0</v>
      </c>
      <c r="BT19" s="574">
        <f t="shared" si="56"/>
        <v>0</v>
      </c>
      <c r="BU19" s="574">
        <f t="shared" si="56"/>
        <v>0</v>
      </c>
      <c r="BV19" s="574">
        <f t="shared" si="56"/>
        <v>0</v>
      </c>
      <c r="BW19" s="574">
        <f t="shared" si="56"/>
        <v>0</v>
      </c>
      <c r="BX19" s="574">
        <f t="shared" si="56"/>
        <v>0</v>
      </c>
      <c r="BY19" s="574">
        <f t="shared" si="56"/>
        <v>0</v>
      </c>
      <c r="BZ19" s="574">
        <f t="shared" si="56"/>
        <v>0</v>
      </c>
      <c r="CA19" s="574">
        <f t="shared" si="56"/>
        <v>0</v>
      </c>
      <c r="CB19" s="574">
        <f t="shared" si="56"/>
        <v>0</v>
      </c>
      <c r="CC19" s="574">
        <f t="shared" si="56"/>
        <v>0</v>
      </c>
      <c r="CD19" s="574">
        <f t="shared" si="56"/>
        <v>0</v>
      </c>
      <c r="CE19" s="574">
        <f t="shared" si="56"/>
        <v>0</v>
      </c>
      <c r="CF19" s="574">
        <f t="shared" si="56"/>
        <v>0</v>
      </c>
      <c r="CG19" s="574">
        <f t="shared" si="56"/>
        <v>0</v>
      </c>
      <c r="CH19" s="574">
        <f t="shared" si="56"/>
        <v>0</v>
      </c>
      <c r="CI19" s="574">
        <f t="shared" si="56"/>
        <v>0</v>
      </c>
      <c r="CJ19" s="574">
        <f t="shared" si="56"/>
        <v>0</v>
      </c>
      <c r="CK19" s="574">
        <f t="shared" si="56"/>
        <v>0</v>
      </c>
      <c r="CL19" s="574">
        <f t="shared" si="56"/>
        <v>0</v>
      </c>
      <c r="CM19" s="574">
        <f t="shared" si="56"/>
        <v>0</v>
      </c>
      <c r="CN19" s="574">
        <f t="shared" si="56"/>
        <v>0</v>
      </c>
      <c r="CO19" s="574">
        <f t="shared" si="56"/>
        <v>0</v>
      </c>
      <c r="CP19" s="574">
        <f t="shared" si="56"/>
        <v>0</v>
      </c>
      <c r="CQ19" s="574">
        <f t="shared" si="56"/>
        <v>0</v>
      </c>
      <c r="CR19" s="574">
        <f t="shared" si="56"/>
        <v>0</v>
      </c>
      <c r="CS19" s="572">
        <f t="shared" si="3"/>
        <v>0</v>
      </c>
      <c r="CT19" s="572">
        <f t="shared" si="9"/>
        <v>0</v>
      </c>
      <c r="CU19" s="572">
        <f t="shared" si="10"/>
        <v>0</v>
      </c>
      <c r="CV19" s="560"/>
      <c r="CW19" s="575" t="str">
        <f t="shared" si="4"/>
        <v/>
      </c>
      <c r="CX19" s="560">
        <f t="shared" si="11"/>
        <v>0</v>
      </c>
      <c r="CY19" s="560">
        <f t="shared" si="12"/>
        <v>0</v>
      </c>
      <c r="CZ19" s="560">
        <f t="shared" si="13"/>
        <v>0</v>
      </c>
      <c r="DA19" s="560">
        <f t="shared" si="14"/>
        <v>0</v>
      </c>
      <c r="DB19" s="560">
        <f t="shared" si="15"/>
        <v>0</v>
      </c>
      <c r="DC19" s="560">
        <f t="shared" si="16"/>
        <v>0</v>
      </c>
      <c r="DD19" s="560">
        <f t="shared" si="17"/>
        <v>0</v>
      </c>
      <c r="DE19" s="560">
        <f t="shared" si="18"/>
        <v>0</v>
      </c>
      <c r="DF19" s="560">
        <f t="shared" si="19"/>
        <v>0</v>
      </c>
      <c r="DG19" s="560">
        <f t="shared" si="20"/>
        <v>0</v>
      </c>
      <c r="DH19" s="560">
        <f t="shared" si="21"/>
        <v>0</v>
      </c>
      <c r="DI19" s="560">
        <f t="shared" si="22"/>
        <v>0</v>
      </c>
      <c r="DJ19" s="560">
        <f t="shared" si="23"/>
        <v>0</v>
      </c>
      <c r="DK19" s="560">
        <f t="shared" si="24"/>
        <v>0</v>
      </c>
      <c r="DL19" s="560">
        <f t="shared" si="25"/>
        <v>0</v>
      </c>
      <c r="DM19" s="560">
        <f t="shared" si="26"/>
        <v>0</v>
      </c>
      <c r="DN19" s="560">
        <f t="shared" si="27"/>
        <v>0</v>
      </c>
      <c r="DO19" s="560">
        <f t="shared" si="28"/>
        <v>0</v>
      </c>
      <c r="DP19" s="560">
        <f t="shared" si="29"/>
        <v>0</v>
      </c>
      <c r="DQ19" s="560">
        <f t="shared" si="30"/>
        <v>0</v>
      </c>
      <c r="DR19" s="560">
        <f t="shared" si="31"/>
        <v>0</v>
      </c>
      <c r="DS19" s="560">
        <f t="shared" si="32"/>
        <v>0</v>
      </c>
      <c r="DT19" s="560">
        <f t="shared" si="33"/>
        <v>0</v>
      </c>
      <c r="DU19" s="560">
        <f t="shared" si="34"/>
        <v>0</v>
      </c>
      <c r="DV19" s="560">
        <f t="shared" si="35"/>
        <v>0</v>
      </c>
      <c r="DW19" s="560">
        <f t="shared" si="36"/>
        <v>0</v>
      </c>
      <c r="DX19" s="560">
        <f t="shared" si="37"/>
        <v>0</v>
      </c>
      <c r="DY19" s="560">
        <f t="shared" si="38"/>
        <v>0</v>
      </c>
      <c r="DZ19" s="560">
        <f t="shared" si="39"/>
        <v>0</v>
      </c>
      <c r="EA19" s="560">
        <f t="shared" si="40"/>
        <v>0</v>
      </c>
      <c r="EB19" s="560">
        <f t="shared" si="41"/>
        <v>0</v>
      </c>
      <c r="EC19" s="560">
        <f t="shared" si="42"/>
        <v>0</v>
      </c>
      <c r="ED19" s="560">
        <f t="shared" si="43"/>
        <v>0</v>
      </c>
      <c r="EE19" s="560">
        <f t="shared" si="44"/>
        <v>0</v>
      </c>
      <c r="EF19" s="560">
        <f t="shared" si="45"/>
        <v>0</v>
      </c>
      <c r="EG19" s="560">
        <f t="shared" si="46"/>
        <v>0</v>
      </c>
      <c r="EH19" s="560">
        <f t="shared" si="47"/>
        <v>0</v>
      </c>
      <c r="EI19" s="560">
        <f t="shared" si="48"/>
        <v>0</v>
      </c>
      <c r="EJ19" s="560">
        <f t="shared" si="49"/>
        <v>0</v>
      </c>
      <c r="EK19" s="560">
        <f t="shared" si="50"/>
        <v>0</v>
      </c>
      <c r="EL19" s="560">
        <f t="shared" si="51"/>
        <v>0</v>
      </c>
      <c r="EM19" s="560">
        <f t="shared" si="54"/>
        <v>0</v>
      </c>
      <c r="EN19" s="560">
        <f t="shared" si="52"/>
        <v>0</v>
      </c>
      <c r="EO19" s="560">
        <f t="shared" si="53"/>
        <v>0</v>
      </c>
    </row>
    <row r="20" spans="1:145" s="561" customFormat="1" ht="18.75" customHeight="1">
      <c r="A20" s="563">
        <v>12</v>
      </c>
      <c r="B20" s="577"/>
      <c r="C20" s="578"/>
      <c r="D20" s="578"/>
      <c r="E20" s="578"/>
      <c r="F20" s="578"/>
      <c r="G20" s="578"/>
      <c r="H20" s="578"/>
      <c r="I20" s="578"/>
      <c r="J20" s="578"/>
      <c r="K20" s="578"/>
      <c r="L20" s="578"/>
      <c r="M20" s="578"/>
      <c r="N20" s="578"/>
      <c r="O20" s="578"/>
      <c r="P20" s="578"/>
      <c r="Q20" s="578"/>
      <c r="R20" s="578"/>
      <c r="S20" s="578"/>
      <c r="T20" s="578"/>
      <c r="U20" s="578"/>
      <c r="V20" s="578"/>
      <c r="W20" s="578"/>
      <c r="X20" s="578"/>
      <c r="Y20" s="578"/>
      <c r="Z20" s="578"/>
      <c r="AA20" s="578"/>
      <c r="AB20" s="578"/>
      <c r="AC20" s="578"/>
      <c r="AD20" s="578"/>
      <c r="AE20" s="578"/>
      <c r="AF20" s="578"/>
      <c r="AG20" s="578"/>
      <c r="AH20" s="578"/>
      <c r="AI20" s="578"/>
      <c r="AJ20" s="578"/>
      <c r="AK20" s="578"/>
      <c r="AL20" s="578"/>
      <c r="AM20" s="578"/>
      <c r="AN20" s="578"/>
      <c r="AO20" s="578"/>
      <c r="AP20" s="578"/>
      <c r="AQ20" s="578"/>
      <c r="AR20" s="564">
        <f t="shared" si="1"/>
        <v>0</v>
      </c>
      <c r="AS20" s="564">
        <f t="shared" si="6"/>
        <v>0</v>
      </c>
      <c r="AT20" s="564">
        <f t="shared" si="7"/>
        <v>0</v>
      </c>
      <c r="AU20" s="565" t="str">
        <f t="shared" si="8"/>
        <v/>
      </c>
      <c r="BD20" s="574">
        <f t="shared" si="56"/>
        <v>1</v>
      </c>
      <c r="BE20" s="574">
        <f t="shared" si="56"/>
        <v>1</v>
      </c>
      <c r="BF20" s="574">
        <f t="shared" si="56"/>
        <v>1</v>
      </c>
      <c r="BG20" s="574">
        <f t="shared" si="56"/>
        <v>1</v>
      </c>
      <c r="BH20" s="574">
        <f t="shared" si="56"/>
        <v>1</v>
      </c>
      <c r="BI20" s="574">
        <f t="shared" si="56"/>
        <v>1</v>
      </c>
      <c r="BJ20" s="574">
        <f t="shared" si="56"/>
        <v>1</v>
      </c>
      <c r="BK20" s="574">
        <f t="shared" si="56"/>
        <v>1</v>
      </c>
      <c r="BL20" s="574">
        <f t="shared" si="56"/>
        <v>1</v>
      </c>
      <c r="BM20" s="574">
        <f t="shared" si="56"/>
        <v>1</v>
      </c>
      <c r="BN20" s="574">
        <f t="shared" si="56"/>
        <v>1</v>
      </c>
      <c r="BO20" s="574">
        <f t="shared" si="56"/>
        <v>0</v>
      </c>
      <c r="BP20" s="574">
        <f t="shared" si="56"/>
        <v>0</v>
      </c>
      <c r="BQ20" s="574">
        <f t="shared" si="56"/>
        <v>0</v>
      </c>
      <c r="BR20" s="574">
        <f t="shared" si="56"/>
        <v>0</v>
      </c>
      <c r="BS20" s="574">
        <f t="shared" si="56"/>
        <v>0</v>
      </c>
      <c r="BT20" s="574">
        <f t="shared" si="56"/>
        <v>0</v>
      </c>
      <c r="BU20" s="574">
        <f t="shared" si="56"/>
        <v>0</v>
      </c>
      <c r="BV20" s="574">
        <f t="shared" si="56"/>
        <v>0</v>
      </c>
      <c r="BW20" s="574">
        <f t="shared" si="56"/>
        <v>0</v>
      </c>
      <c r="BX20" s="574">
        <f t="shared" si="56"/>
        <v>0</v>
      </c>
      <c r="BY20" s="574">
        <f t="shared" si="56"/>
        <v>0</v>
      </c>
      <c r="BZ20" s="574">
        <f t="shared" si="56"/>
        <v>0</v>
      </c>
      <c r="CA20" s="574">
        <f t="shared" si="56"/>
        <v>0</v>
      </c>
      <c r="CB20" s="574">
        <f t="shared" si="56"/>
        <v>0</v>
      </c>
      <c r="CC20" s="574">
        <f t="shared" si="56"/>
        <v>0</v>
      </c>
      <c r="CD20" s="574">
        <f t="shared" si="56"/>
        <v>0</v>
      </c>
      <c r="CE20" s="574">
        <f t="shared" si="56"/>
        <v>0</v>
      </c>
      <c r="CF20" s="574">
        <f t="shared" si="56"/>
        <v>0</v>
      </c>
      <c r="CG20" s="574">
        <f t="shared" si="56"/>
        <v>0</v>
      </c>
      <c r="CH20" s="574">
        <f t="shared" si="56"/>
        <v>0</v>
      </c>
      <c r="CI20" s="574">
        <f t="shared" si="56"/>
        <v>0</v>
      </c>
      <c r="CJ20" s="574">
        <f t="shared" si="56"/>
        <v>0</v>
      </c>
      <c r="CK20" s="574">
        <f t="shared" si="56"/>
        <v>0</v>
      </c>
      <c r="CL20" s="574">
        <f t="shared" si="56"/>
        <v>0</v>
      </c>
      <c r="CM20" s="574">
        <f t="shared" si="56"/>
        <v>0</v>
      </c>
      <c r="CN20" s="574">
        <f t="shared" si="56"/>
        <v>0</v>
      </c>
      <c r="CO20" s="574">
        <f t="shared" si="56"/>
        <v>0</v>
      </c>
      <c r="CP20" s="574">
        <f t="shared" si="56"/>
        <v>0</v>
      </c>
      <c r="CQ20" s="574">
        <f t="shared" si="56"/>
        <v>0</v>
      </c>
      <c r="CR20" s="574">
        <f t="shared" si="56"/>
        <v>0</v>
      </c>
      <c r="CS20" s="572">
        <f t="shared" si="3"/>
        <v>0</v>
      </c>
      <c r="CT20" s="572">
        <f t="shared" si="9"/>
        <v>0</v>
      </c>
      <c r="CU20" s="572">
        <f t="shared" si="10"/>
        <v>0</v>
      </c>
      <c r="CV20" s="560"/>
      <c r="CW20" s="575" t="str">
        <f t="shared" si="4"/>
        <v/>
      </c>
      <c r="CX20" s="560">
        <f t="shared" si="11"/>
        <v>0</v>
      </c>
      <c r="CY20" s="560">
        <f t="shared" si="12"/>
        <v>0</v>
      </c>
      <c r="CZ20" s="560">
        <f t="shared" si="13"/>
        <v>0</v>
      </c>
      <c r="DA20" s="560">
        <f t="shared" si="14"/>
        <v>0</v>
      </c>
      <c r="DB20" s="560">
        <f t="shared" si="15"/>
        <v>0</v>
      </c>
      <c r="DC20" s="560">
        <f t="shared" si="16"/>
        <v>0</v>
      </c>
      <c r="DD20" s="560">
        <f t="shared" si="17"/>
        <v>0</v>
      </c>
      <c r="DE20" s="560">
        <f t="shared" si="18"/>
        <v>0</v>
      </c>
      <c r="DF20" s="560">
        <f t="shared" si="19"/>
        <v>0</v>
      </c>
      <c r="DG20" s="560">
        <f t="shared" si="20"/>
        <v>0</v>
      </c>
      <c r="DH20" s="560">
        <f t="shared" si="21"/>
        <v>0</v>
      </c>
      <c r="DI20" s="560">
        <f t="shared" si="22"/>
        <v>0</v>
      </c>
      <c r="DJ20" s="560">
        <f t="shared" si="23"/>
        <v>0</v>
      </c>
      <c r="DK20" s="560">
        <f t="shared" si="24"/>
        <v>0</v>
      </c>
      <c r="DL20" s="560">
        <f t="shared" si="25"/>
        <v>0</v>
      </c>
      <c r="DM20" s="560">
        <f t="shared" si="26"/>
        <v>0</v>
      </c>
      <c r="DN20" s="560">
        <f t="shared" si="27"/>
        <v>0</v>
      </c>
      <c r="DO20" s="560">
        <f t="shared" si="28"/>
        <v>0</v>
      </c>
      <c r="DP20" s="560">
        <f t="shared" si="29"/>
        <v>0</v>
      </c>
      <c r="DQ20" s="560">
        <f t="shared" si="30"/>
        <v>0</v>
      </c>
      <c r="DR20" s="560">
        <f t="shared" si="31"/>
        <v>0</v>
      </c>
      <c r="DS20" s="560">
        <f t="shared" si="32"/>
        <v>0</v>
      </c>
      <c r="DT20" s="560">
        <f t="shared" si="33"/>
        <v>0</v>
      </c>
      <c r="DU20" s="560">
        <f t="shared" si="34"/>
        <v>0</v>
      </c>
      <c r="DV20" s="560">
        <f t="shared" si="35"/>
        <v>0</v>
      </c>
      <c r="DW20" s="560">
        <f t="shared" si="36"/>
        <v>0</v>
      </c>
      <c r="DX20" s="560">
        <f t="shared" si="37"/>
        <v>0</v>
      </c>
      <c r="DY20" s="560">
        <f t="shared" si="38"/>
        <v>0</v>
      </c>
      <c r="DZ20" s="560">
        <f t="shared" si="39"/>
        <v>0</v>
      </c>
      <c r="EA20" s="560">
        <f t="shared" si="40"/>
        <v>0</v>
      </c>
      <c r="EB20" s="560">
        <f t="shared" si="41"/>
        <v>0</v>
      </c>
      <c r="EC20" s="560">
        <f t="shared" si="42"/>
        <v>0</v>
      </c>
      <c r="ED20" s="560">
        <f t="shared" si="43"/>
        <v>0</v>
      </c>
      <c r="EE20" s="560">
        <f t="shared" si="44"/>
        <v>0</v>
      </c>
      <c r="EF20" s="560">
        <f t="shared" si="45"/>
        <v>0</v>
      </c>
      <c r="EG20" s="560">
        <f t="shared" si="46"/>
        <v>0</v>
      </c>
      <c r="EH20" s="560">
        <f t="shared" si="47"/>
        <v>0</v>
      </c>
      <c r="EI20" s="560">
        <f t="shared" si="48"/>
        <v>0</v>
      </c>
      <c r="EJ20" s="560">
        <f t="shared" si="49"/>
        <v>0</v>
      </c>
      <c r="EK20" s="560">
        <f t="shared" si="50"/>
        <v>0</v>
      </c>
      <c r="EL20" s="560">
        <f t="shared" si="51"/>
        <v>0</v>
      </c>
      <c r="EM20" s="560">
        <f t="shared" si="54"/>
        <v>0</v>
      </c>
      <c r="EN20" s="560">
        <f t="shared" si="52"/>
        <v>0</v>
      </c>
      <c r="EO20" s="560">
        <f t="shared" si="53"/>
        <v>0</v>
      </c>
    </row>
    <row r="21" spans="1:145" s="561" customFormat="1" ht="18.75" customHeight="1">
      <c r="A21" s="563">
        <v>13</v>
      </c>
      <c r="B21" s="577"/>
      <c r="C21" s="578"/>
      <c r="D21" s="578"/>
      <c r="E21" s="578"/>
      <c r="F21" s="578"/>
      <c r="G21" s="578"/>
      <c r="H21" s="578"/>
      <c r="I21" s="578"/>
      <c r="J21" s="578"/>
      <c r="K21" s="578"/>
      <c r="L21" s="578"/>
      <c r="M21" s="578"/>
      <c r="N21" s="578"/>
      <c r="O21" s="578"/>
      <c r="P21" s="578"/>
      <c r="Q21" s="578"/>
      <c r="R21" s="578"/>
      <c r="S21" s="578"/>
      <c r="T21" s="578"/>
      <c r="U21" s="578"/>
      <c r="V21" s="578"/>
      <c r="W21" s="578"/>
      <c r="X21" s="578"/>
      <c r="Y21" s="578"/>
      <c r="Z21" s="578"/>
      <c r="AA21" s="578"/>
      <c r="AB21" s="578"/>
      <c r="AC21" s="578"/>
      <c r="AD21" s="578"/>
      <c r="AE21" s="578"/>
      <c r="AF21" s="578"/>
      <c r="AG21" s="578"/>
      <c r="AH21" s="578"/>
      <c r="AI21" s="578"/>
      <c r="AJ21" s="578"/>
      <c r="AK21" s="578"/>
      <c r="AL21" s="578"/>
      <c r="AM21" s="578"/>
      <c r="AN21" s="578"/>
      <c r="AO21" s="578"/>
      <c r="AP21" s="578"/>
      <c r="AQ21" s="578"/>
      <c r="AR21" s="564">
        <f t="shared" si="1"/>
        <v>0</v>
      </c>
      <c r="AS21" s="564">
        <f t="shared" si="6"/>
        <v>0</v>
      </c>
      <c r="AT21" s="564">
        <f t="shared" si="7"/>
        <v>0</v>
      </c>
      <c r="AU21" s="565" t="str">
        <f t="shared" si="8"/>
        <v/>
      </c>
      <c r="BD21" s="574">
        <f t="shared" si="56"/>
        <v>1</v>
      </c>
      <c r="BE21" s="574">
        <f t="shared" si="56"/>
        <v>1</v>
      </c>
      <c r="BF21" s="574">
        <f t="shared" si="56"/>
        <v>1</v>
      </c>
      <c r="BG21" s="574">
        <f t="shared" si="56"/>
        <v>1</v>
      </c>
      <c r="BH21" s="574">
        <f t="shared" si="56"/>
        <v>1</v>
      </c>
      <c r="BI21" s="574">
        <f t="shared" si="56"/>
        <v>1</v>
      </c>
      <c r="BJ21" s="574">
        <f t="shared" si="56"/>
        <v>1</v>
      </c>
      <c r="BK21" s="574">
        <f t="shared" si="56"/>
        <v>1</v>
      </c>
      <c r="BL21" s="574">
        <f t="shared" si="56"/>
        <v>1</v>
      </c>
      <c r="BM21" s="574">
        <f t="shared" si="56"/>
        <v>1</v>
      </c>
      <c r="BN21" s="574">
        <f t="shared" si="56"/>
        <v>1</v>
      </c>
      <c r="BO21" s="574">
        <f t="shared" si="56"/>
        <v>0</v>
      </c>
      <c r="BP21" s="574">
        <f t="shared" si="56"/>
        <v>0</v>
      </c>
      <c r="BQ21" s="574">
        <f t="shared" si="56"/>
        <v>0</v>
      </c>
      <c r="BR21" s="574">
        <f t="shared" si="56"/>
        <v>0</v>
      </c>
      <c r="BS21" s="574">
        <f t="shared" si="56"/>
        <v>0</v>
      </c>
      <c r="BT21" s="574">
        <f t="shared" si="56"/>
        <v>0</v>
      </c>
      <c r="BU21" s="574">
        <f t="shared" si="56"/>
        <v>0</v>
      </c>
      <c r="BV21" s="574">
        <f t="shared" si="56"/>
        <v>0</v>
      </c>
      <c r="BW21" s="574">
        <f t="shared" si="56"/>
        <v>0</v>
      </c>
      <c r="BX21" s="574">
        <f t="shared" si="56"/>
        <v>0</v>
      </c>
      <c r="BY21" s="574">
        <f t="shared" si="56"/>
        <v>0</v>
      </c>
      <c r="BZ21" s="574">
        <f t="shared" si="56"/>
        <v>0</v>
      </c>
      <c r="CA21" s="574">
        <f t="shared" si="56"/>
        <v>0</v>
      </c>
      <c r="CB21" s="574">
        <f t="shared" si="56"/>
        <v>0</v>
      </c>
      <c r="CC21" s="574">
        <f t="shared" si="56"/>
        <v>0</v>
      </c>
      <c r="CD21" s="574">
        <f t="shared" si="56"/>
        <v>0</v>
      </c>
      <c r="CE21" s="574">
        <f t="shared" si="56"/>
        <v>0</v>
      </c>
      <c r="CF21" s="574">
        <f t="shared" si="56"/>
        <v>0</v>
      </c>
      <c r="CG21" s="574">
        <f t="shared" si="56"/>
        <v>0</v>
      </c>
      <c r="CH21" s="574">
        <f t="shared" si="56"/>
        <v>0</v>
      </c>
      <c r="CI21" s="574">
        <f t="shared" si="56"/>
        <v>0</v>
      </c>
      <c r="CJ21" s="574">
        <f t="shared" si="56"/>
        <v>0</v>
      </c>
      <c r="CK21" s="574">
        <f t="shared" si="56"/>
        <v>0</v>
      </c>
      <c r="CL21" s="574">
        <f t="shared" si="56"/>
        <v>0</v>
      </c>
      <c r="CM21" s="574">
        <f t="shared" si="56"/>
        <v>0</v>
      </c>
      <c r="CN21" s="574">
        <f t="shared" si="56"/>
        <v>0</v>
      </c>
      <c r="CO21" s="574">
        <f t="shared" si="56"/>
        <v>0</v>
      </c>
      <c r="CP21" s="574">
        <f t="shared" si="56"/>
        <v>0</v>
      </c>
      <c r="CQ21" s="574">
        <f t="shared" si="56"/>
        <v>0</v>
      </c>
      <c r="CR21" s="574">
        <f t="shared" si="56"/>
        <v>0</v>
      </c>
      <c r="CS21" s="572">
        <f t="shared" si="3"/>
        <v>0</v>
      </c>
      <c r="CT21" s="572">
        <f t="shared" si="9"/>
        <v>0</v>
      </c>
      <c r="CU21" s="572">
        <f t="shared" si="10"/>
        <v>0</v>
      </c>
      <c r="CV21" s="560"/>
      <c r="CW21" s="575" t="str">
        <f t="shared" si="4"/>
        <v/>
      </c>
      <c r="CX21" s="560">
        <f t="shared" si="11"/>
        <v>0</v>
      </c>
      <c r="CY21" s="560">
        <f t="shared" si="12"/>
        <v>0</v>
      </c>
      <c r="CZ21" s="560">
        <f t="shared" si="13"/>
        <v>0</v>
      </c>
      <c r="DA21" s="560">
        <f t="shared" si="14"/>
        <v>0</v>
      </c>
      <c r="DB21" s="560">
        <f t="shared" si="15"/>
        <v>0</v>
      </c>
      <c r="DC21" s="560">
        <f t="shared" si="16"/>
        <v>0</v>
      </c>
      <c r="DD21" s="560">
        <f t="shared" si="17"/>
        <v>0</v>
      </c>
      <c r="DE21" s="560">
        <f t="shared" si="18"/>
        <v>0</v>
      </c>
      <c r="DF21" s="560">
        <f t="shared" si="19"/>
        <v>0</v>
      </c>
      <c r="DG21" s="560">
        <f t="shared" si="20"/>
        <v>0</v>
      </c>
      <c r="DH21" s="560">
        <f t="shared" si="21"/>
        <v>0</v>
      </c>
      <c r="DI21" s="560">
        <f t="shared" si="22"/>
        <v>0</v>
      </c>
      <c r="DJ21" s="560">
        <f t="shared" si="23"/>
        <v>0</v>
      </c>
      <c r="DK21" s="560">
        <f t="shared" si="24"/>
        <v>0</v>
      </c>
      <c r="DL21" s="560">
        <f t="shared" si="25"/>
        <v>0</v>
      </c>
      <c r="DM21" s="560">
        <f t="shared" si="26"/>
        <v>0</v>
      </c>
      <c r="DN21" s="560">
        <f t="shared" si="27"/>
        <v>0</v>
      </c>
      <c r="DO21" s="560">
        <f t="shared" si="28"/>
        <v>0</v>
      </c>
      <c r="DP21" s="560">
        <f t="shared" si="29"/>
        <v>0</v>
      </c>
      <c r="DQ21" s="560">
        <f t="shared" si="30"/>
        <v>0</v>
      </c>
      <c r="DR21" s="560">
        <f t="shared" si="31"/>
        <v>0</v>
      </c>
      <c r="DS21" s="560">
        <f t="shared" si="32"/>
        <v>0</v>
      </c>
      <c r="DT21" s="560">
        <f t="shared" si="33"/>
        <v>0</v>
      </c>
      <c r="DU21" s="560">
        <f t="shared" si="34"/>
        <v>0</v>
      </c>
      <c r="DV21" s="560">
        <f t="shared" si="35"/>
        <v>0</v>
      </c>
      <c r="DW21" s="560">
        <f t="shared" si="36"/>
        <v>0</v>
      </c>
      <c r="DX21" s="560">
        <f t="shared" si="37"/>
        <v>0</v>
      </c>
      <c r="DY21" s="560">
        <f t="shared" si="38"/>
        <v>0</v>
      </c>
      <c r="DZ21" s="560">
        <f t="shared" si="39"/>
        <v>0</v>
      </c>
      <c r="EA21" s="560">
        <f t="shared" si="40"/>
        <v>0</v>
      </c>
      <c r="EB21" s="560">
        <f t="shared" si="41"/>
        <v>0</v>
      </c>
      <c r="EC21" s="560">
        <f t="shared" si="42"/>
        <v>0</v>
      </c>
      <c r="ED21" s="560">
        <f t="shared" si="43"/>
        <v>0</v>
      </c>
      <c r="EE21" s="560">
        <f t="shared" si="44"/>
        <v>0</v>
      </c>
      <c r="EF21" s="560">
        <f t="shared" si="45"/>
        <v>0</v>
      </c>
      <c r="EG21" s="560">
        <f t="shared" si="46"/>
        <v>0</v>
      </c>
      <c r="EH21" s="560">
        <f t="shared" si="47"/>
        <v>0</v>
      </c>
      <c r="EI21" s="560">
        <f t="shared" si="48"/>
        <v>0</v>
      </c>
      <c r="EJ21" s="560">
        <f t="shared" si="49"/>
        <v>0</v>
      </c>
      <c r="EK21" s="560">
        <f t="shared" si="50"/>
        <v>0</v>
      </c>
      <c r="EL21" s="560">
        <f t="shared" si="51"/>
        <v>0</v>
      </c>
      <c r="EM21" s="560">
        <f t="shared" si="54"/>
        <v>0</v>
      </c>
      <c r="EN21" s="560">
        <f t="shared" si="52"/>
        <v>0</v>
      </c>
      <c r="EO21" s="560">
        <f t="shared" si="53"/>
        <v>0</v>
      </c>
    </row>
    <row r="22" spans="1:145" s="561" customFormat="1" ht="18.75" customHeight="1">
      <c r="A22" s="563">
        <v>14</v>
      </c>
      <c r="B22" s="577"/>
      <c r="C22" s="578"/>
      <c r="D22" s="578"/>
      <c r="E22" s="578"/>
      <c r="F22" s="578"/>
      <c r="G22" s="578"/>
      <c r="H22" s="578"/>
      <c r="I22" s="578"/>
      <c r="J22" s="578"/>
      <c r="K22" s="578"/>
      <c r="L22" s="578"/>
      <c r="M22" s="578"/>
      <c r="N22" s="578"/>
      <c r="O22" s="578"/>
      <c r="P22" s="578"/>
      <c r="Q22" s="578"/>
      <c r="R22" s="578"/>
      <c r="S22" s="578"/>
      <c r="T22" s="578"/>
      <c r="U22" s="578"/>
      <c r="V22" s="578"/>
      <c r="W22" s="578"/>
      <c r="X22" s="578"/>
      <c r="Y22" s="578"/>
      <c r="Z22" s="578"/>
      <c r="AA22" s="578"/>
      <c r="AB22" s="578"/>
      <c r="AC22" s="578"/>
      <c r="AD22" s="578"/>
      <c r="AE22" s="578"/>
      <c r="AF22" s="578"/>
      <c r="AG22" s="578"/>
      <c r="AH22" s="578"/>
      <c r="AI22" s="578"/>
      <c r="AJ22" s="578"/>
      <c r="AK22" s="578"/>
      <c r="AL22" s="578"/>
      <c r="AM22" s="578"/>
      <c r="AN22" s="578"/>
      <c r="AO22" s="578"/>
      <c r="AP22" s="578"/>
      <c r="AQ22" s="578"/>
      <c r="AR22" s="564">
        <f t="shared" si="1"/>
        <v>0</v>
      </c>
      <c r="AS22" s="564">
        <f t="shared" si="6"/>
        <v>0</v>
      </c>
      <c r="AT22" s="564">
        <f t="shared" si="7"/>
        <v>0</v>
      </c>
      <c r="AU22" s="565" t="str">
        <f t="shared" si="8"/>
        <v/>
      </c>
      <c r="BD22" s="574">
        <f t="shared" si="56"/>
        <v>1</v>
      </c>
      <c r="BE22" s="574">
        <f t="shared" si="56"/>
        <v>1</v>
      </c>
      <c r="BF22" s="574">
        <f t="shared" si="56"/>
        <v>1</v>
      </c>
      <c r="BG22" s="574">
        <f t="shared" si="56"/>
        <v>1</v>
      </c>
      <c r="BH22" s="574">
        <f t="shared" si="56"/>
        <v>1</v>
      </c>
      <c r="BI22" s="574">
        <f t="shared" si="56"/>
        <v>1</v>
      </c>
      <c r="BJ22" s="574">
        <f t="shared" si="56"/>
        <v>1</v>
      </c>
      <c r="BK22" s="574">
        <f t="shared" si="56"/>
        <v>1</v>
      </c>
      <c r="BL22" s="574">
        <f t="shared" si="56"/>
        <v>1</v>
      </c>
      <c r="BM22" s="574">
        <f t="shared" ref="BM22:CR22" si="57">IF(OR(AND(44626&gt;=BM52,BM52&gt;=44588),AND(45382&gt;=BM52,BM52&gt;=44659)),1,0)</f>
        <v>1</v>
      </c>
      <c r="BN22" s="574">
        <f t="shared" si="57"/>
        <v>1</v>
      </c>
      <c r="BO22" s="574">
        <f t="shared" si="57"/>
        <v>0</v>
      </c>
      <c r="BP22" s="574">
        <f t="shared" si="57"/>
        <v>0</v>
      </c>
      <c r="BQ22" s="574">
        <f t="shared" si="57"/>
        <v>0</v>
      </c>
      <c r="BR22" s="574">
        <f t="shared" si="57"/>
        <v>0</v>
      </c>
      <c r="BS22" s="574">
        <f t="shared" si="57"/>
        <v>0</v>
      </c>
      <c r="BT22" s="574">
        <f t="shared" si="57"/>
        <v>0</v>
      </c>
      <c r="BU22" s="574">
        <f t="shared" si="57"/>
        <v>0</v>
      </c>
      <c r="BV22" s="574">
        <f t="shared" si="57"/>
        <v>0</v>
      </c>
      <c r="BW22" s="574">
        <f t="shared" si="57"/>
        <v>0</v>
      </c>
      <c r="BX22" s="574">
        <f t="shared" si="57"/>
        <v>0</v>
      </c>
      <c r="BY22" s="574">
        <f t="shared" si="57"/>
        <v>0</v>
      </c>
      <c r="BZ22" s="574">
        <f t="shared" si="57"/>
        <v>0</v>
      </c>
      <c r="CA22" s="574">
        <f t="shared" si="57"/>
        <v>0</v>
      </c>
      <c r="CB22" s="574">
        <f t="shared" si="57"/>
        <v>0</v>
      </c>
      <c r="CC22" s="574">
        <f t="shared" si="57"/>
        <v>0</v>
      </c>
      <c r="CD22" s="574">
        <f t="shared" si="57"/>
        <v>0</v>
      </c>
      <c r="CE22" s="574">
        <f t="shared" si="57"/>
        <v>0</v>
      </c>
      <c r="CF22" s="574">
        <f t="shared" si="57"/>
        <v>0</v>
      </c>
      <c r="CG22" s="574">
        <f t="shared" si="57"/>
        <v>0</v>
      </c>
      <c r="CH22" s="574">
        <f t="shared" si="57"/>
        <v>0</v>
      </c>
      <c r="CI22" s="574">
        <f t="shared" si="57"/>
        <v>0</v>
      </c>
      <c r="CJ22" s="574">
        <f t="shared" si="57"/>
        <v>0</v>
      </c>
      <c r="CK22" s="574">
        <f t="shared" si="57"/>
        <v>0</v>
      </c>
      <c r="CL22" s="574">
        <f t="shared" si="57"/>
        <v>0</v>
      </c>
      <c r="CM22" s="574">
        <f t="shared" si="57"/>
        <v>0</v>
      </c>
      <c r="CN22" s="574">
        <f t="shared" si="57"/>
        <v>0</v>
      </c>
      <c r="CO22" s="574">
        <f t="shared" si="57"/>
        <v>0</v>
      </c>
      <c r="CP22" s="574">
        <f t="shared" si="57"/>
        <v>0</v>
      </c>
      <c r="CQ22" s="574">
        <f t="shared" si="57"/>
        <v>0</v>
      </c>
      <c r="CR22" s="574">
        <f t="shared" si="57"/>
        <v>0</v>
      </c>
      <c r="CS22" s="572">
        <f t="shared" si="3"/>
        <v>0</v>
      </c>
      <c r="CT22" s="572">
        <f t="shared" si="9"/>
        <v>0</v>
      </c>
      <c r="CU22" s="572">
        <f t="shared" si="10"/>
        <v>0</v>
      </c>
      <c r="CV22" s="560"/>
      <c r="CW22" s="575" t="str">
        <f t="shared" si="4"/>
        <v/>
      </c>
      <c r="CX22" s="560">
        <f t="shared" si="11"/>
        <v>0</v>
      </c>
      <c r="CY22" s="560">
        <f t="shared" si="12"/>
        <v>0</v>
      </c>
      <c r="CZ22" s="560">
        <f t="shared" si="13"/>
        <v>0</v>
      </c>
      <c r="DA22" s="560">
        <f t="shared" si="14"/>
        <v>0</v>
      </c>
      <c r="DB22" s="560">
        <f t="shared" si="15"/>
        <v>0</v>
      </c>
      <c r="DC22" s="560">
        <f t="shared" si="16"/>
        <v>0</v>
      </c>
      <c r="DD22" s="560">
        <f t="shared" si="17"/>
        <v>0</v>
      </c>
      <c r="DE22" s="560">
        <f t="shared" si="18"/>
        <v>0</v>
      </c>
      <c r="DF22" s="560">
        <f t="shared" si="19"/>
        <v>0</v>
      </c>
      <c r="DG22" s="560">
        <f t="shared" si="20"/>
        <v>0</v>
      </c>
      <c r="DH22" s="560">
        <f t="shared" si="21"/>
        <v>0</v>
      </c>
      <c r="DI22" s="560">
        <f t="shared" si="22"/>
        <v>0</v>
      </c>
      <c r="DJ22" s="560">
        <f t="shared" si="23"/>
        <v>0</v>
      </c>
      <c r="DK22" s="560">
        <f t="shared" si="24"/>
        <v>0</v>
      </c>
      <c r="DL22" s="560">
        <f t="shared" si="25"/>
        <v>0</v>
      </c>
      <c r="DM22" s="560">
        <f t="shared" si="26"/>
        <v>0</v>
      </c>
      <c r="DN22" s="560">
        <f t="shared" si="27"/>
        <v>0</v>
      </c>
      <c r="DO22" s="560">
        <f t="shared" si="28"/>
        <v>0</v>
      </c>
      <c r="DP22" s="560">
        <f t="shared" si="29"/>
        <v>0</v>
      </c>
      <c r="DQ22" s="560">
        <f t="shared" si="30"/>
        <v>0</v>
      </c>
      <c r="DR22" s="560">
        <f t="shared" si="31"/>
        <v>0</v>
      </c>
      <c r="DS22" s="560">
        <f t="shared" si="32"/>
        <v>0</v>
      </c>
      <c r="DT22" s="560">
        <f t="shared" si="33"/>
        <v>0</v>
      </c>
      <c r="DU22" s="560">
        <f t="shared" si="34"/>
        <v>0</v>
      </c>
      <c r="DV22" s="560">
        <f t="shared" si="35"/>
        <v>0</v>
      </c>
      <c r="DW22" s="560">
        <f t="shared" si="36"/>
        <v>0</v>
      </c>
      <c r="DX22" s="560">
        <f t="shared" si="37"/>
        <v>0</v>
      </c>
      <c r="DY22" s="560">
        <f t="shared" si="38"/>
        <v>0</v>
      </c>
      <c r="DZ22" s="560">
        <f t="shared" si="39"/>
        <v>0</v>
      </c>
      <c r="EA22" s="560">
        <f t="shared" si="40"/>
        <v>0</v>
      </c>
      <c r="EB22" s="560">
        <f t="shared" si="41"/>
        <v>0</v>
      </c>
      <c r="EC22" s="560">
        <f t="shared" si="42"/>
        <v>0</v>
      </c>
      <c r="ED22" s="560">
        <f t="shared" si="43"/>
        <v>0</v>
      </c>
      <c r="EE22" s="560">
        <f t="shared" si="44"/>
        <v>0</v>
      </c>
      <c r="EF22" s="560">
        <f t="shared" si="45"/>
        <v>0</v>
      </c>
      <c r="EG22" s="560">
        <f t="shared" si="46"/>
        <v>0</v>
      </c>
      <c r="EH22" s="560">
        <f t="shared" si="47"/>
        <v>0</v>
      </c>
      <c r="EI22" s="560">
        <f t="shared" si="48"/>
        <v>0</v>
      </c>
      <c r="EJ22" s="560">
        <f t="shared" si="49"/>
        <v>0</v>
      </c>
      <c r="EK22" s="560">
        <f t="shared" si="50"/>
        <v>0</v>
      </c>
      <c r="EL22" s="560">
        <f t="shared" si="51"/>
        <v>0</v>
      </c>
      <c r="EM22" s="560">
        <f t="shared" si="54"/>
        <v>0</v>
      </c>
      <c r="EN22" s="560">
        <f t="shared" si="52"/>
        <v>0</v>
      </c>
      <c r="EO22" s="560">
        <f t="shared" si="53"/>
        <v>0</v>
      </c>
    </row>
    <row r="23" spans="1:145" s="561" customFormat="1" ht="18.75" customHeight="1">
      <c r="A23" s="563">
        <v>15</v>
      </c>
      <c r="B23" s="577"/>
      <c r="C23" s="578"/>
      <c r="D23" s="578"/>
      <c r="E23" s="578"/>
      <c r="F23" s="578"/>
      <c r="G23" s="578"/>
      <c r="H23" s="578"/>
      <c r="I23" s="578"/>
      <c r="J23" s="578"/>
      <c r="K23" s="578"/>
      <c r="L23" s="578"/>
      <c r="M23" s="578"/>
      <c r="N23" s="578"/>
      <c r="O23" s="578"/>
      <c r="P23" s="578"/>
      <c r="Q23" s="578"/>
      <c r="R23" s="578"/>
      <c r="S23" s="578"/>
      <c r="T23" s="578"/>
      <c r="U23" s="578"/>
      <c r="V23" s="578"/>
      <c r="W23" s="578"/>
      <c r="X23" s="578"/>
      <c r="Y23" s="578"/>
      <c r="Z23" s="578"/>
      <c r="AA23" s="578"/>
      <c r="AB23" s="578"/>
      <c r="AC23" s="578"/>
      <c r="AD23" s="578"/>
      <c r="AE23" s="578"/>
      <c r="AF23" s="578"/>
      <c r="AG23" s="578"/>
      <c r="AH23" s="578"/>
      <c r="AI23" s="578"/>
      <c r="AJ23" s="578"/>
      <c r="AK23" s="578"/>
      <c r="AL23" s="578"/>
      <c r="AM23" s="578"/>
      <c r="AN23" s="578"/>
      <c r="AO23" s="578"/>
      <c r="AP23" s="578"/>
      <c r="AQ23" s="578"/>
      <c r="AR23" s="564">
        <f t="shared" si="1"/>
        <v>0</v>
      </c>
      <c r="AS23" s="564">
        <f t="shared" si="6"/>
        <v>0</v>
      </c>
      <c r="AT23" s="564">
        <f t="shared" si="7"/>
        <v>0</v>
      </c>
      <c r="AU23" s="565" t="str">
        <f t="shared" si="8"/>
        <v/>
      </c>
      <c r="BD23" s="574">
        <f t="shared" ref="BD23:CR29" si="58">IF(OR(AND(44626&gt;=BD53,BD53&gt;=44588),AND(45382&gt;=BD53,BD53&gt;=44659)),1,0)</f>
        <v>1</v>
      </c>
      <c r="BE23" s="574">
        <f t="shared" si="58"/>
        <v>1</v>
      </c>
      <c r="BF23" s="574">
        <f t="shared" si="58"/>
        <v>1</v>
      </c>
      <c r="BG23" s="574">
        <f t="shared" si="58"/>
        <v>1</v>
      </c>
      <c r="BH23" s="574">
        <f t="shared" si="58"/>
        <v>1</v>
      </c>
      <c r="BI23" s="574">
        <f t="shared" si="58"/>
        <v>1</v>
      </c>
      <c r="BJ23" s="574">
        <f t="shared" si="58"/>
        <v>1</v>
      </c>
      <c r="BK23" s="574">
        <f t="shared" si="58"/>
        <v>1</v>
      </c>
      <c r="BL23" s="574">
        <f t="shared" si="58"/>
        <v>1</v>
      </c>
      <c r="BM23" s="574">
        <f t="shared" si="58"/>
        <v>1</v>
      </c>
      <c r="BN23" s="574">
        <f t="shared" si="58"/>
        <v>1</v>
      </c>
      <c r="BO23" s="574">
        <f t="shared" si="58"/>
        <v>0</v>
      </c>
      <c r="BP23" s="574">
        <f t="shared" si="58"/>
        <v>0</v>
      </c>
      <c r="BQ23" s="574">
        <f t="shared" si="58"/>
        <v>0</v>
      </c>
      <c r="BR23" s="574">
        <f t="shared" si="58"/>
        <v>0</v>
      </c>
      <c r="BS23" s="574">
        <f t="shared" si="58"/>
        <v>0</v>
      </c>
      <c r="BT23" s="574">
        <f t="shared" si="58"/>
        <v>0</v>
      </c>
      <c r="BU23" s="574">
        <f t="shared" si="58"/>
        <v>0</v>
      </c>
      <c r="BV23" s="574">
        <f t="shared" si="58"/>
        <v>0</v>
      </c>
      <c r="BW23" s="574">
        <f t="shared" si="58"/>
        <v>0</v>
      </c>
      <c r="BX23" s="574">
        <f t="shared" si="58"/>
        <v>0</v>
      </c>
      <c r="BY23" s="574">
        <f t="shared" si="58"/>
        <v>0</v>
      </c>
      <c r="BZ23" s="574">
        <f t="shared" si="58"/>
        <v>0</v>
      </c>
      <c r="CA23" s="574">
        <f t="shared" si="58"/>
        <v>0</v>
      </c>
      <c r="CB23" s="574">
        <f t="shared" si="58"/>
        <v>0</v>
      </c>
      <c r="CC23" s="574">
        <f t="shared" si="58"/>
        <v>0</v>
      </c>
      <c r="CD23" s="574">
        <f t="shared" si="58"/>
        <v>0</v>
      </c>
      <c r="CE23" s="574">
        <f t="shared" si="58"/>
        <v>0</v>
      </c>
      <c r="CF23" s="574">
        <f t="shared" si="58"/>
        <v>0</v>
      </c>
      <c r="CG23" s="574">
        <f t="shared" si="58"/>
        <v>0</v>
      </c>
      <c r="CH23" s="574">
        <f t="shared" si="58"/>
        <v>0</v>
      </c>
      <c r="CI23" s="574">
        <f t="shared" si="58"/>
        <v>0</v>
      </c>
      <c r="CJ23" s="574">
        <f t="shared" si="58"/>
        <v>0</v>
      </c>
      <c r="CK23" s="574">
        <f t="shared" si="58"/>
        <v>0</v>
      </c>
      <c r="CL23" s="574">
        <f t="shared" si="58"/>
        <v>0</v>
      </c>
      <c r="CM23" s="574">
        <f t="shared" si="58"/>
        <v>0</v>
      </c>
      <c r="CN23" s="574">
        <f t="shared" si="58"/>
        <v>0</v>
      </c>
      <c r="CO23" s="574">
        <f t="shared" si="58"/>
        <v>0</v>
      </c>
      <c r="CP23" s="574">
        <f t="shared" si="58"/>
        <v>0</v>
      </c>
      <c r="CQ23" s="574">
        <f t="shared" si="58"/>
        <v>0</v>
      </c>
      <c r="CR23" s="574">
        <f t="shared" si="58"/>
        <v>0</v>
      </c>
      <c r="CS23" s="572">
        <f t="shared" si="3"/>
        <v>0</v>
      </c>
      <c r="CT23" s="572">
        <f t="shared" si="9"/>
        <v>0</v>
      </c>
      <c r="CU23" s="572">
        <f t="shared" si="10"/>
        <v>0</v>
      </c>
      <c r="CV23" s="560"/>
      <c r="CW23" s="575" t="str">
        <f t="shared" si="4"/>
        <v/>
      </c>
      <c r="CX23" s="560">
        <f t="shared" si="11"/>
        <v>0</v>
      </c>
      <c r="CY23" s="560">
        <f t="shared" si="12"/>
        <v>0</v>
      </c>
      <c r="CZ23" s="560">
        <f t="shared" si="13"/>
        <v>0</v>
      </c>
      <c r="DA23" s="560">
        <f t="shared" si="14"/>
        <v>0</v>
      </c>
      <c r="DB23" s="560">
        <f t="shared" si="15"/>
        <v>0</v>
      </c>
      <c r="DC23" s="560">
        <f t="shared" si="16"/>
        <v>0</v>
      </c>
      <c r="DD23" s="560">
        <f t="shared" si="17"/>
        <v>0</v>
      </c>
      <c r="DE23" s="560">
        <f t="shared" si="18"/>
        <v>0</v>
      </c>
      <c r="DF23" s="560">
        <f t="shared" si="19"/>
        <v>0</v>
      </c>
      <c r="DG23" s="560">
        <f t="shared" si="20"/>
        <v>0</v>
      </c>
      <c r="DH23" s="560">
        <f t="shared" si="21"/>
        <v>0</v>
      </c>
      <c r="DI23" s="560">
        <f t="shared" si="22"/>
        <v>0</v>
      </c>
      <c r="DJ23" s="560">
        <f t="shared" si="23"/>
        <v>0</v>
      </c>
      <c r="DK23" s="560">
        <f t="shared" si="24"/>
        <v>0</v>
      </c>
      <c r="DL23" s="560">
        <f t="shared" si="25"/>
        <v>0</v>
      </c>
      <c r="DM23" s="560">
        <f t="shared" si="26"/>
        <v>0</v>
      </c>
      <c r="DN23" s="560">
        <f t="shared" si="27"/>
        <v>0</v>
      </c>
      <c r="DO23" s="560">
        <f t="shared" si="28"/>
        <v>0</v>
      </c>
      <c r="DP23" s="560">
        <f t="shared" si="29"/>
        <v>0</v>
      </c>
      <c r="DQ23" s="560">
        <f t="shared" si="30"/>
        <v>0</v>
      </c>
      <c r="DR23" s="560">
        <f t="shared" si="31"/>
        <v>0</v>
      </c>
      <c r="DS23" s="560">
        <f t="shared" si="32"/>
        <v>0</v>
      </c>
      <c r="DT23" s="560">
        <f t="shared" si="33"/>
        <v>0</v>
      </c>
      <c r="DU23" s="560">
        <f t="shared" si="34"/>
        <v>0</v>
      </c>
      <c r="DV23" s="560">
        <f t="shared" si="35"/>
        <v>0</v>
      </c>
      <c r="DW23" s="560">
        <f t="shared" si="36"/>
        <v>0</v>
      </c>
      <c r="DX23" s="560">
        <f t="shared" si="37"/>
        <v>0</v>
      </c>
      <c r="DY23" s="560">
        <f t="shared" si="38"/>
        <v>0</v>
      </c>
      <c r="DZ23" s="560">
        <f t="shared" si="39"/>
        <v>0</v>
      </c>
      <c r="EA23" s="560">
        <f t="shared" si="40"/>
        <v>0</v>
      </c>
      <c r="EB23" s="560">
        <f t="shared" si="41"/>
        <v>0</v>
      </c>
      <c r="EC23" s="560">
        <f t="shared" si="42"/>
        <v>0</v>
      </c>
      <c r="ED23" s="560">
        <f t="shared" si="43"/>
        <v>0</v>
      </c>
      <c r="EE23" s="560">
        <f t="shared" si="44"/>
        <v>0</v>
      </c>
      <c r="EF23" s="560">
        <f t="shared" si="45"/>
        <v>0</v>
      </c>
      <c r="EG23" s="560">
        <f t="shared" si="46"/>
        <v>0</v>
      </c>
      <c r="EH23" s="560">
        <f t="shared" si="47"/>
        <v>0</v>
      </c>
      <c r="EI23" s="560">
        <f t="shared" si="48"/>
        <v>0</v>
      </c>
      <c r="EJ23" s="560">
        <f t="shared" si="49"/>
        <v>0</v>
      </c>
      <c r="EK23" s="560">
        <f t="shared" si="50"/>
        <v>0</v>
      </c>
      <c r="EL23" s="560">
        <f t="shared" si="51"/>
        <v>0</v>
      </c>
      <c r="EM23" s="560">
        <f t="shared" si="54"/>
        <v>0</v>
      </c>
      <c r="EN23" s="560">
        <f t="shared" si="52"/>
        <v>0</v>
      </c>
      <c r="EO23" s="560">
        <f t="shared" si="53"/>
        <v>0</v>
      </c>
    </row>
    <row r="24" spans="1:145" s="561" customFormat="1" ht="18.75" customHeight="1">
      <c r="A24" s="563">
        <v>16</v>
      </c>
      <c r="B24" s="577"/>
      <c r="C24" s="578"/>
      <c r="D24" s="578"/>
      <c r="E24" s="578"/>
      <c r="F24" s="578"/>
      <c r="G24" s="578"/>
      <c r="H24" s="578"/>
      <c r="I24" s="578"/>
      <c r="J24" s="578"/>
      <c r="K24" s="578"/>
      <c r="L24" s="578"/>
      <c r="M24" s="578"/>
      <c r="N24" s="578"/>
      <c r="O24" s="578"/>
      <c r="P24" s="578"/>
      <c r="Q24" s="578"/>
      <c r="R24" s="578"/>
      <c r="S24" s="578"/>
      <c r="T24" s="578"/>
      <c r="U24" s="578"/>
      <c r="V24" s="578"/>
      <c r="W24" s="578"/>
      <c r="X24" s="578"/>
      <c r="Y24" s="578"/>
      <c r="Z24" s="578"/>
      <c r="AA24" s="578"/>
      <c r="AB24" s="578"/>
      <c r="AC24" s="578"/>
      <c r="AD24" s="578"/>
      <c r="AE24" s="578"/>
      <c r="AF24" s="578"/>
      <c r="AG24" s="578"/>
      <c r="AH24" s="578"/>
      <c r="AI24" s="578"/>
      <c r="AJ24" s="578"/>
      <c r="AK24" s="578"/>
      <c r="AL24" s="578"/>
      <c r="AM24" s="578"/>
      <c r="AN24" s="578"/>
      <c r="AO24" s="578"/>
      <c r="AP24" s="578"/>
      <c r="AQ24" s="578"/>
      <c r="AR24" s="564">
        <f t="shared" si="1"/>
        <v>0</v>
      </c>
      <c r="AS24" s="564">
        <f t="shared" si="6"/>
        <v>0</v>
      </c>
      <c r="AT24" s="564">
        <f t="shared" si="7"/>
        <v>0</v>
      </c>
      <c r="AU24" s="565" t="str">
        <f t="shared" si="8"/>
        <v/>
      </c>
      <c r="BD24" s="574">
        <f t="shared" si="58"/>
        <v>1</v>
      </c>
      <c r="BE24" s="574">
        <f t="shared" si="58"/>
        <v>1</v>
      </c>
      <c r="BF24" s="574">
        <f t="shared" si="58"/>
        <v>1</v>
      </c>
      <c r="BG24" s="574">
        <f t="shared" si="58"/>
        <v>1</v>
      </c>
      <c r="BH24" s="574">
        <f t="shared" si="58"/>
        <v>1</v>
      </c>
      <c r="BI24" s="574">
        <f t="shared" si="58"/>
        <v>1</v>
      </c>
      <c r="BJ24" s="574">
        <f t="shared" si="58"/>
        <v>1</v>
      </c>
      <c r="BK24" s="574">
        <f t="shared" si="58"/>
        <v>1</v>
      </c>
      <c r="BL24" s="574">
        <f t="shared" si="58"/>
        <v>1</v>
      </c>
      <c r="BM24" s="574">
        <f t="shared" si="58"/>
        <v>1</v>
      </c>
      <c r="BN24" s="574">
        <f t="shared" si="58"/>
        <v>1</v>
      </c>
      <c r="BO24" s="574">
        <f t="shared" si="58"/>
        <v>0</v>
      </c>
      <c r="BP24" s="574">
        <f t="shared" si="58"/>
        <v>0</v>
      </c>
      <c r="BQ24" s="574">
        <f t="shared" si="58"/>
        <v>0</v>
      </c>
      <c r="BR24" s="574">
        <f t="shared" si="58"/>
        <v>0</v>
      </c>
      <c r="BS24" s="574">
        <f t="shared" si="58"/>
        <v>0</v>
      </c>
      <c r="BT24" s="574">
        <f t="shared" si="58"/>
        <v>0</v>
      </c>
      <c r="BU24" s="574">
        <f t="shared" si="58"/>
        <v>0</v>
      </c>
      <c r="BV24" s="574">
        <f t="shared" si="58"/>
        <v>0</v>
      </c>
      <c r="BW24" s="574">
        <f t="shared" si="58"/>
        <v>0</v>
      </c>
      <c r="BX24" s="574">
        <f t="shared" si="58"/>
        <v>0</v>
      </c>
      <c r="BY24" s="574">
        <f t="shared" si="58"/>
        <v>0</v>
      </c>
      <c r="BZ24" s="574">
        <f t="shared" si="58"/>
        <v>0</v>
      </c>
      <c r="CA24" s="574">
        <f t="shared" si="58"/>
        <v>0</v>
      </c>
      <c r="CB24" s="574">
        <f t="shared" si="58"/>
        <v>0</v>
      </c>
      <c r="CC24" s="574">
        <f t="shared" si="58"/>
        <v>0</v>
      </c>
      <c r="CD24" s="574">
        <f t="shared" si="58"/>
        <v>0</v>
      </c>
      <c r="CE24" s="574">
        <f t="shared" si="58"/>
        <v>0</v>
      </c>
      <c r="CF24" s="574">
        <f t="shared" si="58"/>
        <v>0</v>
      </c>
      <c r="CG24" s="574">
        <f t="shared" si="58"/>
        <v>0</v>
      </c>
      <c r="CH24" s="574">
        <f t="shared" si="58"/>
        <v>0</v>
      </c>
      <c r="CI24" s="574">
        <f t="shared" si="58"/>
        <v>0</v>
      </c>
      <c r="CJ24" s="574">
        <f t="shared" si="58"/>
        <v>0</v>
      </c>
      <c r="CK24" s="574">
        <f t="shared" si="58"/>
        <v>0</v>
      </c>
      <c r="CL24" s="574">
        <f t="shared" si="58"/>
        <v>0</v>
      </c>
      <c r="CM24" s="574">
        <f t="shared" si="58"/>
        <v>0</v>
      </c>
      <c r="CN24" s="574">
        <f t="shared" si="58"/>
        <v>0</v>
      </c>
      <c r="CO24" s="574">
        <f t="shared" si="58"/>
        <v>0</v>
      </c>
      <c r="CP24" s="574">
        <f t="shared" si="58"/>
        <v>0</v>
      </c>
      <c r="CQ24" s="574">
        <f t="shared" si="58"/>
        <v>0</v>
      </c>
      <c r="CR24" s="574">
        <f t="shared" si="58"/>
        <v>0</v>
      </c>
      <c r="CS24" s="572">
        <f t="shared" si="3"/>
        <v>0</v>
      </c>
      <c r="CT24" s="572">
        <f t="shared" si="9"/>
        <v>0</v>
      </c>
      <c r="CU24" s="572">
        <f t="shared" si="10"/>
        <v>0</v>
      </c>
      <c r="CV24" s="560"/>
      <c r="CW24" s="575" t="str">
        <f t="shared" si="4"/>
        <v/>
      </c>
      <c r="CX24" s="560">
        <f t="shared" si="11"/>
        <v>0</v>
      </c>
      <c r="CY24" s="560">
        <f t="shared" si="12"/>
        <v>0</v>
      </c>
      <c r="CZ24" s="560">
        <f t="shared" si="13"/>
        <v>0</v>
      </c>
      <c r="DA24" s="560">
        <f t="shared" si="14"/>
        <v>0</v>
      </c>
      <c r="DB24" s="560">
        <f t="shared" si="15"/>
        <v>0</v>
      </c>
      <c r="DC24" s="560">
        <f t="shared" si="16"/>
        <v>0</v>
      </c>
      <c r="DD24" s="560">
        <f t="shared" si="17"/>
        <v>0</v>
      </c>
      <c r="DE24" s="560">
        <f t="shared" si="18"/>
        <v>0</v>
      </c>
      <c r="DF24" s="560">
        <f t="shared" si="19"/>
        <v>0</v>
      </c>
      <c r="DG24" s="560">
        <f t="shared" si="20"/>
        <v>0</v>
      </c>
      <c r="DH24" s="560">
        <f t="shared" si="21"/>
        <v>0</v>
      </c>
      <c r="DI24" s="560">
        <f t="shared" si="22"/>
        <v>0</v>
      </c>
      <c r="DJ24" s="560">
        <f t="shared" si="23"/>
        <v>0</v>
      </c>
      <c r="DK24" s="560">
        <f t="shared" si="24"/>
        <v>0</v>
      </c>
      <c r="DL24" s="560">
        <f t="shared" si="25"/>
        <v>0</v>
      </c>
      <c r="DM24" s="560">
        <f t="shared" si="26"/>
        <v>0</v>
      </c>
      <c r="DN24" s="560">
        <f t="shared" si="27"/>
        <v>0</v>
      </c>
      <c r="DO24" s="560">
        <f t="shared" si="28"/>
        <v>0</v>
      </c>
      <c r="DP24" s="560">
        <f t="shared" si="29"/>
        <v>0</v>
      </c>
      <c r="DQ24" s="560">
        <f t="shared" si="30"/>
        <v>0</v>
      </c>
      <c r="DR24" s="560">
        <f t="shared" si="31"/>
        <v>0</v>
      </c>
      <c r="DS24" s="560">
        <f t="shared" si="32"/>
        <v>0</v>
      </c>
      <c r="DT24" s="560">
        <f t="shared" si="33"/>
        <v>0</v>
      </c>
      <c r="DU24" s="560">
        <f t="shared" si="34"/>
        <v>0</v>
      </c>
      <c r="DV24" s="560">
        <f t="shared" si="35"/>
        <v>0</v>
      </c>
      <c r="DW24" s="560">
        <f t="shared" si="36"/>
        <v>0</v>
      </c>
      <c r="DX24" s="560">
        <f t="shared" si="37"/>
        <v>0</v>
      </c>
      <c r="DY24" s="560">
        <f t="shared" si="38"/>
        <v>0</v>
      </c>
      <c r="DZ24" s="560">
        <f t="shared" si="39"/>
        <v>0</v>
      </c>
      <c r="EA24" s="560">
        <f t="shared" si="40"/>
        <v>0</v>
      </c>
      <c r="EB24" s="560">
        <f t="shared" si="41"/>
        <v>0</v>
      </c>
      <c r="EC24" s="560">
        <f t="shared" si="42"/>
        <v>0</v>
      </c>
      <c r="ED24" s="560">
        <f t="shared" si="43"/>
        <v>0</v>
      </c>
      <c r="EE24" s="560">
        <f t="shared" si="44"/>
        <v>0</v>
      </c>
      <c r="EF24" s="560">
        <f t="shared" si="45"/>
        <v>0</v>
      </c>
      <c r="EG24" s="560">
        <f t="shared" si="46"/>
        <v>0</v>
      </c>
      <c r="EH24" s="560">
        <f t="shared" si="47"/>
        <v>0</v>
      </c>
      <c r="EI24" s="560">
        <f t="shared" si="48"/>
        <v>0</v>
      </c>
      <c r="EJ24" s="560">
        <f t="shared" si="49"/>
        <v>0</v>
      </c>
      <c r="EK24" s="560">
        <f t="shared" si="50"/>
        <v>0</v>
      </c>
      <c r="EL24" s="560">
        <f t="shared" si="51"/>
        <v>0</v>
      </c>
      <c r="EM24" s="560">
        <f t="shared" si="54"/>
        <v>0</v>
      </c>
      <c r="EN24" s="560">
        <f t="shared" si="52"/>
        <v>0</v>
      </c>
      <c r="EO24" s="560">
        <f t="shared" si="53"/>
        <v>0</v>
      </c>
    </row>
    <row r="25" spans="1:145" s="561" customFormat="1" ht="18.75" customHeight="1">
      <c r="A25" s="563">
        <v>17</v>
      </c>
      <c r="B25" s="577"/>
      <c r="C25" s="578"/>
      <c r="D25" s="578"/>
      <c r="E25" s="578"/>
      <c r="F25" s="578"/>
      <c r="G25" s="578"/>
      <c r="H25" s="578"/>
      <c r="I25" s="578"/>
      <c r="J25" s="578"/>
      <c r="K25" s="578"/>
      <c r="L25" s="578"/>
      <c r="M25" s="578"/>
      <c r="N25" s="578"/>
      <c r="O25" s="578"/>
      <c r="P25" s="578"/>
      <c r="Q25" s="578"/>
      <c r="R25" s="578"/>
      <c r="S25" s="578"/>
      <c r="T25" s="578"/>
      <c r="U25" s="578"/>
      <c r="V25" s="578"/>
      <c r="W25" s="578"/>
      <c r="X25" s="578"/>
      <c r="Y25" s="578"/>
      <c r="Z25" s="578"/>
      <c r="AA25" s="578"/>
      <c r="AB25" s="578"/>
      <c r="AC25" s="578"/>
      <c r="AD25" s="578"/>
      <c r="AE25" s="578"/>
      <c r="AF25" s="578"/>
      <c r="AG25" s="578"/>
      <c r="AH25" s="578"/>
      <c r="AI25" s="578"/>
      <c r="AJ25" s="578"/>
      <c r="AK25" s="578"/>
      <c r="AL25" s="578"/>
      <c r="AM25" s="578"/>
      <c r="AN25" s="578"/>
      <c r="AO25" s="578"/>
      <c r="AP25" s="578"/>
      <c r="AQ25" s="578"/>
      <c r="AR25" s="564">
        <f t="shared" si="1"/>
        <v>0</v>
      </c>
      <c r="AS25" s="564">
        <f t="shared" si="6"/>
        <v>0</v>
      </c>
      <c r="AT25" s="564">
        <f t="shared" si="7"/>
        <v>0</v>
      </c>
      <c r="AU25" s="565" t="str">
        <f t="shared" si="8"/>
        <v/>
      </c>
      <c r="BD25" s="574">
        <f t="shared" si="58"/>
        <v>1</v>
      </c>
      <c r="BE25" s="574">
        <f t="shared" si="58"/>
        <v>1</v>
      </c>
      <c r="BF25" s="574">
        <f t="shared" si="58"/>
        <v>1</v>
      </c>
      <c r="BG25" s="574">
        <f t="shared" si="58"/>
        <v>1</v>
      </c>
      <c r="BH25" s="574">
        <f t="shared" si="58"/>
        <v>1</v>
      </c>
      <c r="BI25" s="574">
        <f t="shared" si="58"/>
        <v>1</v>
      </c>
      <c r="BJ25" s="574">
        <f t="shared" si="58"/>
        <v>1</v>
      </c>
      <c r="BK25" s="574">
        <f t="shared" si="58"/>
        <v>1</v>
      </c>
      <c r="BL25" s="574">
        <f t="shared" si="58"/>
        <v>1</v>
      </c>
      <c r="BM25" s="574">
        <f t="shared" si="58"/>
        <v>1</v>
      </c>
      <c r="BN25" s="574">
        <f t="shared" si="58"/>
        <v>1</v>
      </c>
      <c r="BO25" s="574">
        <f t="shared" si="58"/>
        <v>0</v>
      </c>
      <c r="BP25" s="574">
        <f t="shared" si="58"/>
        <v>0</v>
      </c>
      <c r="BQ25" s="574">
        <f t="shared" si="58"/>
        <v>0</v>
      </c>
      <c r="BR25" s="574">
        <f t="shared" si="58"/>
        <v>0</v>
      </c>
      <c r="BS25" s="574">
        <f t="shared" si="58"/>
        <v>0</v>
      </c>
      <c r="BT25" s="574">
        <f t="shared" si="58"/>
        <v>0</v>
      </c>
      <c r="BU25" s="574">
        <f t="shared" si="58"/>
        <v>0</v>
      </c>
      <c r="BV25" s="574">
        <f t="shared" si="58"/>
        <v>0</v>
      </c>
      <c r="BW25" s="574">
        <f t="shared" si="58"/>
        <v>0</v>
      </c>
      <c r="BX25" s="574">
        <f t="shared" si="58"/>
        <v>0</v>
      </c>
      <c r="BY25" s="574">
        <f t="shared" si="58"/>
        <v>0</v>
      </c>
      <c r="BZ25" s="574">
        <f t="shared" si="58"/>
        <v>0</v>
      </c>
      <c r="CA25" s="574">
        <f t="shared" si="58"/>
        <v>0</v>
      </c>
      <c r="CB25" s="574">
        <f t="shared" si="58"/>
        <v>0</v>
      </c>
      <c r="CC25" s="574">
        <f t="shared" si="58"/>
        <v>0</v>
      </c>
      <c r="CD25" s="574">
        <f t="shared" si="58"/>
        <v>0</v>
      </c>
      <c r="CE25" s="574">
        <f t="shared" si="58"/>
        <v>0</v>
      </c>
      <c r="CF25" s="574">
        <f t="shared" si="58"/>
        <v>0</v>
      </c>
      <c r="CG25" s="574">
        <f t="shared" si="58"/>
        <v>0</v>
      </c>
      <c r="CH25" s="574">
        <f t="shared" si="58"/>
        <v>0</v>
      </c>
      <c r="CI25" s="574">
        <f t="shared" si="58"/>
        <v>0</v>
      </c>
      <c r="CJ25" s="574">
        <f t="shared" si="58"/>
        <v>0</v>
      </c>
      <c r="CK25" s="574">
        <f t="shared" si="58"/>
        <v>0</v>
      </c>
      <c r="CL25" s="574">
        <f t="shared" si="58"/>
        <v>0</v>
      </c>
      <c r="CM25" s="574">
        <f t="shared" si="58"/>
        <v>0</v>
      </c>
      <c r="CN25" s="574">
        <f t="shared" si="58"/>
        <v>0</v>
      </c>
      <c r="CO25" s="574">
        <f t="shared" si="58"/>
        <v>0</v>
      </c>
      <c r="CP25" s="574">
        <f t="shared" si="58"/>
        <v>0</v>
      </c>
      <c r="CQ25" s="574">
        <f t="shared" si="58"/>
        <v>0</v>
      </c>
      <c r="CR25" s="574">
        <f t="shared" si="58"/>
        <v>0</v>
      </c>
      <c r="CS25" s="572">
        <f>COUNTIF(BD25:CR25,"○")</f>
        <v>0</v>
      </c>
      <c r="CT25" s="572">
        <f>EM25</f>
        <v>0</v>
      </c>
      <c r="CU25" s="572">
        <f t="shared" si="10"/>
        <v>0</v>
      </c>
      <c r="CV25" s="560"/>
      <c r="CW25" s="575" t="str">
        <f t="shared" si="4"/>
        <v/>
      </c>
      <c r="CX25" s="560">
        <f t="shared" si="11"/>
        <v>0</v>
      </c>
      <c r="CY25" s="560">
        <f t="shared" si="12"/>
        <v>0</v>
      </c>
      <c r="CZ25" s="560">
        <f t="shared" si="13"/>
        <v>0</v>
      </c>
      <c r="DA25" s="560">
        <f t="shared" si="14"/>
        <v>0</v>
      </c>
      <c r="DB25" s="560">
        <f t="shared" si="15"/>
        <v>0</v>
      </c>
      <c r="DC25" s="560">
        <f t="shared" si="16"/>
        <v>0</v>
      </c>
      <c r="DD25" s="560">
        <f t="shared" si="17"/>
        <v>0</v>
      </c>
      <c r="DE25" s="560">
        <f t="shared" si="18"/>
        <v>0</v>
      </c>
      <c r="DF25" s="560">
        <f t="shared" si="19"/>
        <v>0</v>
      </c>
      <c r="DG25" s="560">
        <f t="shared" si="20"/>
        <v>0</v>
      </c>
      <c r="DH25" s="560">
        <f t="shared" si="21"/>
        <v>0</v>
      </c>
      <c r="DI25" s="560">
        <f t="shared" si="22"/>
        <v>0</v>
      </c>
      <c r="DJ25" s="560">
        <f t="shared" si="23"/>
        <v>0</v>
      </c>
      <c r="DK25" s="560">
        <f t="shared" si="24"/>
        <v>0</v>
      </c>
      <c r="DL25" s="560">
        <f t="shared" si="25"/>
        <v>0</v>
      </c>
      <c r="DM25" s="560">
        <f t="shared" si="26"/>
        <v>0</v>
      </c>
      <c r="DN25" s="560">
        <f t="shared" si="27"/>
        <v>0</v>
      </c>
      <c r="DO25" s="560">
        <f t="shared" si="28"/>
        <v>0</v>
      </c>
      <c r="DP25" s="560">
        <f t="shared" si="29"/>
        <v>0</v>
      </c>
      <c r="DQ25" s="560">
        <f t="shared" si="30"/>
        <v>0</v>
      </c>
      <c r="DR25" s="560">
        <f t="shared" si="31"/>
        <v>0</v>
      </c>
      <c r="DS25" s="560">
        <f t="shared" si="32"/>
        <v>0</v>
      </c>
      <c r="DT25" s="560">
        <f t="shared" si="33"/>
        <v>0</v>
      </c>
      <c r="DU25" s="560">
        <f t="shared" si="34"/>
        <v>0</v>
      </c>
      <c r="DV25" s="560">
        <f t="shared" si="35"/>
        <v>0</v>
      </c>
      <c r="DW25" s="560">
        <f t="shared" si="36"/>
        <v>0</v>
      </c>
      <c r="DX25" s="560">
        <f t="shared" si="37"/>
        <v>0</v>
      </c>
      <c r="DY25" s="560">
        <f t="shared" si="38"/>
        <v>0</v>
      </c>
      <c r="DZ25" s="560">
        <f t="shared" si="39"/>
        <v>0</v>
      </c>
      <c r="EA25" s="560">
        <f t="shared" si="40"/>
        <v>0</v>
      </c>
      <c r="EB25" s="560">
        <f t="shared" si="41"/>
        <v>0</v>
      </c>
      <c r="EC25" s="560">
        <f t="shared" si="42"/>
        <v>0</v>
      </c>
      <c r="ED25" s="560">
        <f t="shared" si="43"/>
        <v>0</v>
      </c>
      <c r="EE25" s="560">
        <f t="shared" si="44"/>
        <v>0</v>
      </c>
      <c r="EF25" s="560">
        <f t="shared" si="45"/>
        <v>0</v>
      </c>
      <c r="EG25" s="560">
        <f t="shared" si="46"/>
        <v>0</v>
      </c>
      <c r="EH25" s="560">
        <f t="shared" si="47"/>
        <v>0</v>
      </c>
      <c r="EI25" s="560">
        <f t="shared" si="48"/>
        <v>0</v>
      </c>
      <c r="EJ25" s="560">
        <f t="shared" si="49"/>
        <v>0</v>
      </c>
      <c r="EK25" s="560">
        <f t="shared" si="50"/>
        <v>0</v>
      </c>
      <c r="EL25" s="560">
        <f t="shared" si="51"/>
        <v>0</v>
      </c>
      <c r="EM25" s="560">
        <f t="shared" si="54"/>
        <v>0</v>
      </c>
      <c r="EN25" s="560">
        <f t="shared" si="52"/>
        <v>0</v>
      </c>
      <c r="EO25" s="560">
        <f t="shared" si="53"/>
        <v>0</v>
      </c>
    </row>
    <row r="26" spans="1:145" s="561" customFormat="1" ht="18.75" customHeight="1">
      <c r="A26" s="563">
        <v>18</v>
      </c>
      <c r="B26" s="577"/>
      <c r="C26" s="578"/>
      <c r="D26" s="578"/>
      <c r="E26" s="578"/>
      <c r="F26" s="578"/>
      <c r="G26" s="578"/>
      <c r="H26" s="578"/>
      <c r="I26" s="578"/>
      <c r="J26" s="578"/>
      <c r="K26" s="578"/>
      <c r="L26" s="578"/>
      <c r="M26" s="578"/>
      <c r="N26" s="578"/>
      <c r="O26" s="578"/>
      <c r="P26" s="578"/>
      <c r="Q26" s="578"/>
      <c r="R26" s="578"/>
      <c r="S26" s="578"/>
      <c r="T26" s="578"/>
      <c r="U26" s="578"/>
      <c r="V26" s="578"/>
      <c r="W26" s="578"/>
      <c r="X26" s="578"/>
      <c r="Y26" s="578"/>
      <c r="Z26" s="578"/>
      <c r="AA26" s="578"/>
      <c r="AB26" s="578"/>
      <c r="AC26" s="578"/>
      <c r="AD26" s="578"/>
      <c r="AE26" s="578"/>
      <c r="AF26" s="578"/>
      <c r="AG26" s="578"/>
      <c r="AH26" s="578"/>
      <c r="AI26" s="578"/>
      <c r="AJ26" s="578"/>
      <c r="AK26" s="578"/>
      <c r="AL26" s="578"/>
      <c r="AM26" s="578"/>
      <c r="AN26" s="578"/>
      <c r="AO26" s="578"/>
      <c r="AP26" s="578"/>
      <c r="AQ26" s="578"/>
      <c r="AR26" s="564">
        <f t="shared" si="1"/>
        <v>0</v>
      </c>
      <c r="AS26" s="564">
        <f t="shared" si="6"/>
        <v>0</v>
      </c>
      <c r="AT26" s="564">
        <f t="shared" si="7"/>
        <v>0</v>
      </c>
      <c r="AU26" s="565" t="str">
        <f t="shared" si="8"/>
        <v/>
      </c>
      <c r="BD26" s="574">
        <f t="shared" si="58"/>
        <v>1</v>
      </c>
      <c r="BE26" s="574">
        <f t="shared" si="58"/>
        <v>1</v>
      </c>
      <c r="BF26" s="574">
        <f t="shared" si="58"/>
        <v>1</v>
      </c>
      <c r="BG26" s="574">
        <f t="shared" si="58"/>
        <v>1</v>
      </c>
      <c r="BH26" s="574">
        <f t="shared" si="58"/>
        <v>1</v>
      </c>
      <c r="BI26" s="574">
        <f t="shared" si="58"/>
        <v>1</v>
      </c>
      <c r="BJ26" s="574">
        <f t="shared" si="58"/>
        <v>1</v>
      </c>
      <c r="BK26" s="574">
        <f t="shared" si="58"/>
        <v>1</v>
      </c>
      <c r="BL26" s="574">
        <f t="shared" si="58"/>
        <v>1</v>
      </c>
      <c r="BM26" s="574">
        <f t="shared" si="58"/>
        <v>1</v>
      </c>
      <c r="BN26" s="574">
        <f t="shared" si="58"/>
        <v>1</v>
      </c>
      <c r="BO26" s="574">
        <f t="shared" si="58"/>
        <v>0</v>
      </c>
      <c r="BP26" s="574">
        <f t="shared" si="58"/>
        <v>0</v>
      </c>
      <c r="BQ26" s="574">
        <f t="shared" si="58"/>
        <v>0</v>
      </c>
      <c r="BR26" s="574">
        <f t="shared" si="58"/>
        <v>0</v>
      </c>
      <c r="BS26" s="574">
        <f t="shared" si="58"/>
        <v>0</v>
      </c>
      <c r="BT26" s="574">
        <f t="shared" si="58"/>
        <v>0</v>
      </c>
      <c r="BU26" s="574">
        <f t="shared" si="58"/>
        <v>0</v>
      </c>
      <c r="BV26" s="574">
        <f t="shared" si="58"/>
        <v>0</v>
      </c>
      <c r="BW26" s="574">
        <f t="shared" si="58"/>
        <v>0</v>
      </c>
      <c r="BX26" s="574">
        <f t="shared" si="58"/>
        <v>0</v>
      </c>
      <c r="BY26" s="574">
        <f t="shared" si="58"/>
        <v>0</v>
      </c>
      <c r="BZ26" s="574">
        <f t="shared" si="58"/>
        <v>0</v>
      </c>
      <c r="CA26" s="574">
        <f t="shared" si="58"/>
        <v>0</v>
      </c>
      <c r="CB26" s="574">
        <f t="shared" si="58"/>
        <v>0</v>
      </c>
      <c r="CC26" s="574">
        <f t="shared" si="58"/>
        <v>0</v>
      </c>
      <c r="CD26" s="574">
        <f t="shared" si="58"/>
        <v>0</v>
      </c>
      <c r="CE26" s="574">
        <f t="shared" si="58"/>
        <v>0</v>
      </c>
      <c r="CF26" s="574">
        <f t="shared" si="58"/>
        <v>0</v>
      </c>
      <c r="CG26" s="574">
        <f t="shared" si="58"/>
        <v>0</v>
      </c>
      <c r="CH26" s="574">
        <f t="shared" si="58"/>
        <v>0</v>
      </c>
      <c r="CI26" s="574">
        <f t="shared" si="58"/>
        <v>0</v>
      </c>
      <c r="CJ26" s="574">
        <f t="shared" si="58"/>
        <v>0</v>
      </c>
      <c r="CK26" s="574">
        <f t="shared" si="58"/>
        <v>0</v>
      </c>
      <c r="CL26" s="574">
        <f t="shared" si="58"/>
        <v>0</v>
      </c>
      <c r="CM26" s="574">
        <f t="shared" si="58"/>
        <v>0</v>
      </c>
      <c r="CN26" s="574">
        <f t="shared" si="58"/>
        <v>0</v>
      </c>
      <c r="CO26" s="574">
        <f t="shared" si="58"/>
        <v>0</v>
      </c>
      <c r="CP26" s="574">
        <f t="shared" si="58"/>
        <v>0</v>
      </c>
      <c r="CQ26" s="574">
        <f t="shared" si="58"/>
        <v>0</v>
      </c>
      <c r="CR26" s="574">
        <f t="shared" si="58"/>
        <v>0</v>
      </c>
      <c r="CS26" s="572">
        <f t="shared" si="3"/>
        <v>0</v>
      </c>
      <c r="CT26" s="572">
        <f t="shared" si="9"/>
        <v>0</v>
      </c>
      <c r="CU26" s="572">
        <f t="shared" si="10"/>
        <v>0</v>
      </c>
      <c r="CV26" s="560"/>
      <c r="CW26" s="575" t="str">
        <f t="shared" si="4"/>
        <v/>
      </c>
      <c r="CX26" s="560">
        <f t="shared" si="11"/>
        <v>0</v>
      </c>
      <c r="CY26" s="560">
        <f t="shared" si="12"/>
        <v>0</v>
      </c>
      <c r="CZ26" s="560">
        <f t="shared" si="13"/>
        <v>0</v>
      </c>
      <c r="DA26" s="560">
        <f t="shared" si="14"/>
        <v>0</v>
      </c>
      <c r="DB26" s="560">
        <f t="shared" si="15"/>
        <v>0</v>
      </c>
      <c r="DC26" s="560">
        <f t="shared" si="16"/>
        <v>0</v>
      </c>
      <c r="DD26" s="560">
        <f t="shared" si="17"/>
        <v>0</v>
      </c>
      <c r="DE26" s="560">
        <f t="shared" si="18"/>
        <v>0</v>
      </c>
      <c r="DF26" s="560">
        <f t="shared" si="19"/>
        <v>0</v>
      </c>
      <c r="DG26" s="560">
        <f t="shared" si="20"/>
        <v>0</v>
      </c>
      <c r="DH26" s="560">
        <f t="shared" si="21"/>
        <v>0</v>
      </c>
      <c r="DI26" s="560">
        <f t="shared" si="22"/>
        <v>0</v>
      </c>
      <c r="DJ26" s="560">
        <f t="shared" si="23"/>
        <v>0</v>
      </c>
      <c r="DK26" s="560">
        <f t="shared" si="24"/>
        <v>0</v>
      </c>
      <c r="DL26" s="560">
        <f t="shared" si="25"/>
        <v>0</v>
      </c>
      <c r="DM26" s="560">
        <f t="shared" si="26"/>
        <v>0</v>
      </c>
      <c r="DN26" s="560">
        <f t="shared" si="27"/>
        <v>0</v>
      </c>
      <c r="DO26" s="560">
        <f t="shared" si="28"/>
        <v>0</v>
      </c>
      <c r="DP26" s="560">
        <f t="shared" si="29"/>
        <v>0</v>
      </c>
      <c r="DQ26" s="560">
        <f t="shared" si="30"/>
        <v>0</v>
      </c>
      <c r="DR26" s="560">
        <f t="shared" si="31"/>
        <v>0</v>
      </c>
      <c r="DS26" s="560">
        <f t="shared" si="32"/>
        <v>0</v>
      </c>
      <c r="DT26" s="560">
        <f t="shared" si="33"/>
        <v>0</v>
      </c>
      <c r="DU26" s="560">
        <f t="shared" si="34"/>
        <v>0</v>
      </c>
      <c r="DV26" s="560">
        <f t="shared" si="35"/>
        <v>0</v>
      </c>
      <c r="DW26" s="560">
        <f t="shared" si="36"/>
        <v>0</v>
      </c>
      <c r="DX26" s="560">
        <f t="shared" si="37"/>
        <v>0</v>
      </c>
      <c r="DY26" s="560">
        <f t="shared" si="38"/>
        <v>0</v>
      </c>
      <c r="DZ26" s="560">
        <f t="shared" si="39"/>
        <v>0</v>
      </c>
      <c r="EA26" s="560">
        <f t="shared" si="40"/>
        <v>0</v>
      </c>
      <c r="EB26" s="560">
        <f t="shared" si="41"/>
        <v>0</v>
      </c>
      <c r="EC26" s="560">
        <f t="shared" si="42"/>
        <v>0</v>
      </c>
      <c r="ED26" s="560">
        <f t="shared" si="43"/>
        <v>0</v>
      </c>
      <c r="EE26" s="560">
        <f t="shared" si="44"/>
        <v>0</v>
      </c>
      <c r="EF26" s="560">
        <f t="shared" si="45"/>
        <v>0</v>
      </c>
      <c r="EG26" s="560">
        <f t="shared" si="46"/>
        <v>0</v>
      </c>
      <c r="EH26" s="560">
        <f t="shared" si="47"/>
        <v>0</v>
      </c>
      <c r="EI26" s="560">
        <f t="shared" si="48"/>
        <v>0</v>
      </c>
      <c r="EJ26" s="560">
        <f t="shared" si="49"/>
        <v>0</v>
      </c>
      <c r="EK26" s="560">
        <f t="shared" si="50"/>
        <v>0</v>
      </c>
      <c r="EL26" s="560">
        <f t="shared" si="51"/>
        <v>0</v>
      </c>
      <c r="EM26" s="560">
        <f t="shared" si="54"/>
        <v>0</v>
      </c>
      <c r="EN26" s="560">
        <f t="shared" si="52"/>
        <v>0</v>
      </c>
      <c r="EO26" s="560">
        <f t="shared" si="53"/>
        <v>0</v>
      </c>
    </row>
    <row r="27" spans="1:145" s="561" customFormat="1" ht="18.75" customHeight="1">
      <c r="A27" s="563">
        <v>19</v>
      </c>
      <c r="B27" s="577"/>
      <c r="C27" s="578"/>
      <c r="D27" s="578"/>
      <c r="E27" s="578"/>
      <c r="F27" s="578"/>
      <c r="G27" s="578"/>
      <c r="H27" s="578"/>
      <c r="I27" s="578"/>
      <c r="J27" s="578"/>
      <c r="K27" s="578"/>
      <c r="L27" s="578"/>
      <c r="M27" s="578"/>
      <c r="N27" s="578"/>
      <c r="O27" s="578"/>
      <c r="P27" s="578"/>
      <c r="Q27" s="578"/>
      <c r="R27" s="578"/>
      <c r="S27" s="578"/>
      <c r="T27" s="578"/>
      <c r="U27" s="578"/>
      <c r="V27" s="578"/>
      <c r="W27" s="578"/>
      <c r="X27" s="578"/>
      <c r="Y27" s="578"/>
      <c r="Z27" s="578"/>
      <c r="AA27" s="578"/>
      <c r="AB27" s="578"/>
      <c r="AC27" s="578"/>
      <c r="AD27" s="578"/>
      <c r="AE27" s="578"/>
      <c r="AF27" s="578"/>
      <c r="AG27" s="578"/>
      <c r="AH27" s="578"/>
      <c r="AI27" s="578"/>
      <c r="AJ27" s="578"/>
      <c r="AK27" s="578"/>
      <c r="AL27" s="578"/>
      <c r="AM27" s="578"/>
      <c r="AN27" s="578"/>
      <c r="AO27" s="578"/>
      <c r="AP27" s="578"/>
      <c r="AQ27" s="578"/>
      <c r="AR27" s="564">
        <f t="shared" si="1"/>
        <v>0</v>
      </c>
      <c r="AS27" s="564">
        <f t="shared" si="6"/>
        <v>0</v>
      </c>
      <c r="AT27" s="564">
        <f t="shared" si="7"/>
        <v>0</v>
      </c>
      <c r="AU27" s="565" t="str">
        <f t="shared" si="8"/>
        <v/>
      </c>
      <c r="BD27" s="574">
        <f t="shared" si="58"/>
        <v>1</v>
      </c>
      <c r="BE27" s="574">
        <f t="shared" si="58"/>
        <v>1</v>
      </c>
      <c r="BF27" s="574">
        <f t="shared" si="58"/>
        <v>1</v>
      </c>
      <c r="BG27" s="574">
        <f t="shared" si="58"/>
        <v>1</v>
      </c>
      <c r="BH27" s="574">
        <f t="shared" si="58"/>
        <v>1</v>
      </c>
      <c r="BI27" s="574">
        <f t="shared" si="58"/>
        <v>1</v>
      </c>
      <c r="BJ27" s="574">
        <f t="shared" si="58"/>
        <v>1</v>
      </c>
      <c r="BK27" s="574">
        <f t="shared" si="58"/>
        <v>1</v>
      </c>
      <c r="BL27" s="574">
        <f t="shared" si="58"/>
        <v>1</v>
      </c>
      <c r="BM27" s="574">
        <f t="shared" si="58"/>
        <v>1</v>
      </c>
      <c r="BN27" s="574">
        <f t="shared" si="58"/>
        <v>1</v>
      </c>
      <c r="BO27" s="574">
        <f t="shared" si="58"/>
        <v>0</v>
      </c>
      <c r="BP27" s="574">
        <f t="shared" si="58"/>
        <v>0</v>
      </c>
      <c r="BQ27" s="574">
        <f t="shared" si="58"/>
        <v>0</v>
      </c>
      <c r="BR27" s="574">
        <f t="shared" si="58"/>
        <v>0</v>
      </c>
      <c r="BS27" s="574">
        <f t="shared" si="58"/>
        <v>0</v>
      </c>
      <c r="BT27" s="574">
        <f t="shared" si="58"/>
        <v>0</v>
      </c>
      <c r="BU27" s="574">
        <f t="shared" si="58"/>
        <v>0</v>
      </c>
      <c r="BV27" s="574">
        <f t="shared" si="58"/>
        <v>0</v>
      </c>
      <c r="BW27" s="574">
        <f t="shared" si="58"/>
        <v>0</v>
      </c>
      <c r="BX27" s="574">
        <f t="shared" si="58"/>
        <v>0</v>
      </c>
      <c r="BY27" s="574">
        <f t="shared" si="58"/>
        <v>0</v>
      </c>
      <c r="BZ27" s="574">
        <f t="shared" si="58"/>
        <v>0</v>
      </c>
      <c r="CA27" s="574">
        <f t="shared" si="58"/>
        <v>0</v>
      </c>
      <c r="CB27" s="574">
        <f t="shared" si="58"/>
        <v>0</v>
      </c>
      <c r="CC27" s="574">
        <f t="shared" si="58"/>
        <v>0</v>
      </c>
      <c r="CD27" s="574">
        <f t="shared" si="58"/>
        <v>0</v>
      </c>
      <c r="CE27" s="574">
        <f t="shared" si="58"/>
        <v>0</v>
      </c>
      <c r="CF27" s="574">
        <f t="shared" si="58"/>
        <v>0</v>
      </c>
      <c r="CG27" s="574">
        <f t="shared" si="58"/>
        <v>0</v>
      </c>
      <c r="CH27" s="574">
        <f t="shared" si="58"/>
        <v>0</v>
      </c>
      <c r="CI27" s="574">
        <f t="shared" si="58"/>
        <v>0</v>
      </c>
      <c r="CJ27" s="574">
        <f t="shared" si="58"/>
        <v>0</v>
      </c>
      <c r="CK27" s="574">
        <f t="shared" si="58"/>
        <v>0</v>
      </c>
      <c r="CL27" s="574">
        <f t="shared" si="58"/>
        <v>0</v>
      </c>
      <c r="CM27" s="574">
        <f t="shared" si="58"/>
        <v>0</v>
      </c>
      <c r="CN27" s="574">
        <f t="shared" si="58"/>
        <v>0</v>
      </c>
      <c r="CO27" s="574">
        <f t="shared" si="58"/>
        <v>0</v>
      </c>
      <c r="CP27" s="574">
        <f t="shared" si="58"/>
        <v>0</v>
      </c>
      <c r="CQ27" s="574">
        <f t="shared" si="58"/>
        <v>0</v>
      </c>
      <c r="CR27" s="574">
        <f t="shared" si="58"/>
        <v>0</v>
      </c>
      <c r="CS27" s="572">
        <f t="shared" si="3"/>
        <v>0</v>
      </c>
      <c r="CT27" s="572">
        <f t="shared" si="9"/>
        <v>0</v>
      </c>
      <c r="CU27" s="572">
        <f t="shared" si="10"/>
        <v>0</v>
      </c>
      <c r="CV27" s="560"/>
      <c r="CW27" s="575" t="str">
        <f t="shared" si="4"/>
        <v/>
      </c>
      <c r="CX27" s="560">
        <f t="shared" si="11"/>
        <v>0</v>
      </c>
      <c r="CY27" s="560">
        <f t="shared" si="12"/>
        <v>0</v>
      </c>
      <c r="CZ27" s="560">
        <f t="shared" si="13"/>
        <v>0</v>
      </c>
      <c r="DA27" s="560">
        <f t="shared" si="14"/>
        <v>0</v>
      </c>
      <c r="DB27" s="560">
        <f t="shared" si="15"/>
        <v>0</v>
      </c>
      <c r="DC27" s="560">
        <f t="shared" si="16"/>
        <v>0</v>
      </c>
      <c r="DD27" s="560">
        <f t="shared" si="17"/>
        <v>0</v>
      </c>
      <c r="DE27" s="560">
        <f t="shared" si="18"/>
        <v>0</v>
      </c>
      <c r="DF27" s="560">
        <f t="shared" si="19"/>
        <v>0</v>
      </c>
      <c r="DG27" s="560">
        <f t="shared" si="20"/>
        <v>0</v>
      </c>
      <c r="DH27" s="560">
        <f t="shared" si="21"/>
        <v>0</v>
      </c>
      <c r="DI27" s="560">
        <f t="shared" si="22"/>
        <v>0</v>
      </c>
      <c r="DJ27" s="560">
        <f t="shared" si="23"/>
        <v>0</v>
      </c>
      <c r="DK27" s="560">
        <f t="shared" si="24"/>
        <v>0</v>
      </c>
      <c r="DL27" s="560">
        <f t="shared" si="25"/>
        <v>0</v>
      </c>
      <c r="DM27" s="560">
        <f t="shared" si="26"/>
        <v>0</v>
      </c>
      <c r="DN27" s="560">
        <f t="shared" si="27"/>
        <v>0</v>
      </c>
      <c r="DO27" s="560">
        <f t="shared" si="28"/>
        <v>0</v>
      </c>
      <c r="DP27" s="560">
        <f t="shared" si="29"/>
        <v>0</v>
      </c>
      <c r="DQ27" s="560">
        <f t="shared" si="30"/>
        <v>0</v>
      </c>
      <c r="DR27" s="560">
        <f t="shared" si="31"/>
        <v>0</v>
      </c>
      <c r="DS27" s="560">
        <f t="shared" si="32"/>
        <v>0</v>
      </c>
      <c r="DT27" s="560">
        <f t="shared" si="33"/>
        <v>0</v>
      </c>
      <c r="DU27" s="560">
        <f t="shared" si="34"/>
        <v>0</v>
      </c>
      <c r="DV27" s="560">
        <f t="shared" si="35"/>
        <v>0</v>
      </c>
      <c r="DW27" s="560">
        <f t="shared" si="36"/>
        <v>0</v>
      </c>
      <c r="DX27" s="560">
        <f t="shared" si="37"/>
        <v>0</v>
      </c>
      <c r="DY27" s="560">
        <f t="shared" si="38"/>
        <v>0</v>
      </c>
      <c r="DZ27" s="560">
        <f t="shared" si="39"/>
        <v>0</v>
      </c>
      <c r="EA27" s="560">
        <f t="shared" si="40"/>
        <v>0</v>
      </c>
      <c r="EB27" s="560">
        <f t="shared" si="41"/>
        <v>0</v>
      </c>
      <c r="EC27" s="560">
        <f t="shared" si="42"/>
        <v>0</v>
      </c>
      <c r="ED27" s="560">
        <f t="shared" si="43"/>
        <v>0</v>
      </c>
      <c r="EE27" s="560">
        <f t="shared" si="44"/>
        <v>0</v>
      </c>
      <c r="EF27" s="560">
        <f t="shared" si="45"/>
        <v>0</v>
      </c>
      <c r="EG27" s="560">
        <f t="shared" si="46"/>
        <v>0</v>
      </c>
      <c r="EH27" s="560">
        <f t="shared" si="47"/>
        <v>0</v>
      </c>
      <c r="EI27" s="560">
        <f t="shared" si="48"/>
        <v>0</v>
      </c>
      <c r="EJ27" s="560">
        <f t="shared" si="49"/>
        <v>0</v>
      </c>
      <c r="EK27" s="560">
        <f t="shared" si="50"/>
        <v>0</v>
      </c>
      <c r="EL27" s="560">
        <f t="shared" si="51"/>
        <v>0</v>
      </c>
      <c r="EM27" s="560">
        <f t="shared" si="54"/>
        <v>0</v>
      </c>
      <c r="EN27" s="560">
        <f t="shared" si="52"/>
        <v>0</v>
      </c>
      <c r="EO27" s="560">
        <f t="shared" si="53"/>
        <v>0</v>
      </c>
    </row>
    <row r="28" spans="1:145" s="561" customFormat="1" ht="18.75" customHeight="1">
      <c r="A28" s="563">
        <v>20</v>
      </c>
      <c r="B28" s="577"/>
      <c r="C28" s="578"/>
      <c r="D28" s="578"/>
      <c r="E28" s="578"/>
      <c r="F28" s="578"/>
      <c r="G28" s="578"/>
      <c r="H28" s="578"/>
      <c r="I28" s="578"/>
      <c r="J28" s="578"/>
      <c r="K28" s="578"/>
      <c r="L28" s="578"/>
      <c r="M28" s="578"/>
      <c r="N28" s="578"/>
      <c r="O28" s="578"/>
      <c r="P28" s="578"/>
      <c r="Q28" s="578"/>
      <c r="R28" s="578"/>
      <c r="S28" s="578"/>
      <c r="T28" s="578"/>
      <c r="U28" s="578"/>
      <c r="V28" s="578"/>
      <c r="W28" s="578"/>
      <c r="X28" s="578"/>
      <c r="Y28" s="578"/>
      <c r="Z28" s="578"/>
      <c r="AA28" s="578"/>
      <c r="AB28" s="578"/>
      <c r="AC28" s="578"/>
      <c r="AD28" s="578"/>
      <c r="AE28" s="578"/>
      <c r="AF28" s="578"/>
      <c r="AG28" s="578"/>
      <c r="AH28" s="578"/>
      <c r="AI28" s="578"/>
      <c r="AJ28" s="578"/>
      <c r="AK28" s="578"/>
      <c r="AL28" s="578"/>
      <c r="AM28" s="578"/>
      <c r="AN28" s="578"/>
      <c r="AO28" s="578"/>
      <c r="AP28" s="578"/>
      <c r="AQ28" s="578"/>
      <c r="AR28" s="564">
        <f t="shared" si="1"/>
        <v>0</v>
      </c>
      <c r="AS28" s="564">
        <f t="shared" si="6"/>
        <v>0</v>
      </c>
      <c r="AT28" s="564">
        <f t="shared" si="7"/>
        <v>0</v>
      </c>
      <c r="AU28" s="565" t="str">
        <f t="shared" si="8"/>
        <v/>
      </c>
      <c r="BD28" s="574">
        <f t="shared" si="58"/>
        <v>1</v>
      </c>
      <c r="BE28" s="574">
        <f t="shared" si="58"/>
        <v>1</v>
      </c>
      <c r="BF28" s="574">
        <f t="shared" si="58"/>
        <v>1</v>
      </c>
      <c r="BG28" s="574">
        <f t="shared" si="58"/>
        <v>1</v>
      </c>
      <c r="BH28" s="574">
        <f t="shared" si="58"/>
        <v>1</v>
      </c>
      <c r="BI28" s="574">
        <f t="shared" si="58"/>
        <v>1</v>
      </c>
      <c r="BJ28" s="574">
        <f t="shared" si="58"/>
        <v>1</v>
      </c>
      <c r="BK28" s="574">
        <f t="shared" si="58"/>
        <v>1</v>
      </c>
      <c r="BL28" s="574">
        <f t="shared" si="58"/>
        <v>1</v>
      </c>
      <c r="BM28" s="574">
        <f t="shared" si="58"/>
        <v>1</v>
      </c>
      <c r="BN28" s="574">
        <f t="shared" si="58"/>
        <v>1</v>
      </c>
      <c r="BO28" s="574">
        <f t="shared" si="58"/>
        <v>0</v>
      </c>
      <c r="BP28" s="574">
        <f t="shared" si="58"/>
        <v>0</v>
      </c>
      <c r="BQ28" s="574">
        <f t="shared" si="58"/>
        <v>0</v>
      </c>
      <c r="BR28" s="574">
        <f t="shared" si="58"/>
        <v>0</v>
      </c>
      <c r="BS28" s="574">
        <f t="shared" si="58"/>
        <v>0</v>
      </c>
      <c r="BT28" s="574">
        <f t="shared" si="58"/>
        <v>0</v>
      </c>
      <c r="BU28" s="574">
        <f t="shared" si="58"/>
        <v>0</v>
      </c>
      <c r="BV28" s="574">
        <f t="shared" si="58"/>
        <v>0</v>
      </c>
      <c r="BW28" s="574">
        <f t="shared" si="58"/>
        <v>0</v>
      </c>
      <c r="BX28" s="574">
        <f t="shared" si="58"/>
        <v>0</v>
      </c>
      <c r="BY28" s="574">
        <f t="shared" si="58"/>
        <v>0</v>
      </c>
      <c r="BZ28" s="574">
        <f t="shared" si="58"/>
        <v>0</v>
      </c>
      <c r="CA28" s="574">
        <f t="shared" si="58"/>
        <v>0</v>
      </c>
      <c r="CB28" s="574">
        <f t="shared" si="58"/>
        <v>0</v>
      </c>
      <c r="CC28" s="574">
        <f t="shared" si="58"/>
        <v>0</v>
      </c>
      <c r="CD28" s="574">
        <f t="shared" si="58"/>
        <v>0</v>
      </c>
      <c r="CE28" s="574">
        <f t="shared" si="58"/>
        <v>0</v>
      </c>
      <c r="CF28" s="574">
        <f t="shared" si="58"/>
        <v>0</v>
      </c>
      <c r="CG28" s="574">
        <f t="shared" si="58"/>
        <v>0</v>
      </c>
      <c r="CH28" s="574">
        <f t="shared" si="58"/>
        <v>0</v>
      </c>
      <c r="CI28" s="574">
        <f t="shared" si="58"/>
        <v>0</v>
      </c>
      <c r="CJ28" s="574">
        <f t="shared" si="58"/>
        <v>0</v>
      </c>
      <c r="CK28" s="574">
        <f t="shared" si="58"/>
        <v>0</v>
      </c>
      <c r="CL28" s="574">
        <f t="shared" si="58"/>
        <v>0</v>
      </c>
      <c r="CM28" s="574">
        <f t="shared" si="58"/>
        <v>0</v>
      </c>
      <c r="CN28" s="574">
        <f t="shared" si="58"/>
        <v>0</v>
      </c>
      <c r="CO28" s="574">
        <f t="shared" si="58"/>
        <v>0</v>
      </c>
      <c r="CP28" s="574">
        <f t="shared" si="58"/>
        <v>0</v>
      </c>
      <c r="CQ28" s="574">
        <f t="shared" si="58"/>
        <v>0</v>
      </c>
      <c r="CR28" s="574">
        <f t="shared" si="58"/>
        <v>0</v>
      </c>
      <c r="CS28" s="572">
        <f t="shared" si="3"/>
        <v>0</v>
      </c>
      <c r="CT28" s="572">
        <f t="shared" si="9"/>
        <v>0</v>
      </c>
      <c r="CU28" s="572">
        <f t="shared" si="10"/>
        <v>0</v>
      </c>
      <c r="CV28" s="560"/>
      <c r="CW28" s="575" t="str">
        <f t="shared" si="4"/>
        <v/>
      </c>
      <c r="CX28" s="560">
        <f t="shared" si="11"/>
        <v>0</v>
      </c>
      <c r="CY28" s="560">
        <f t="shared" si="12"/>
        <v>0</v>
      </c>
      <c r="CZ28" s="560">
        <f t="shared" si="13"/>
        <v>0</v>
      </c>
      <c r="DA28" s="560">
        <f t="shared" si="14"/>
        <v>0</v>
      </c>
      <c r="DB28" s="560">
        <f t="shared" si="15"/>
        <v>0</v>
      </c>
      <c r="DC28" s="560">
        <f t="shared" si="16"/>
        <v>0</v>
      </c>
      <c r="DD28" s="560">
        <f t="shared" si="17"/>
        <v>0</v>
      </c>
      <c r="DE28" s="560">
        <f t="shared" si="18"/>
        <v>0</v>
      </c>
      <c r="DF28" s="560">
        <f t="shared" si="19"/>
        <v>0</v>
      </c>
      <c r="DG28" s="560">
        <f t="shared" si="20"/>
        <v>0</v>
      </c>
      <c r="DH28" s="560">
        <f t="shared" si="21"/>
        <v>0</v>
      </c>
      <c r="DI28" s="560">
        <f t="shared" si="22"/>
        <v>0</v>
      </c>
      <c r="DJ28" s="560">
        <f t="shared" si="23"/>
        <v>0</v>
      </c>
      <c r="DK28" s="560">
        <f t="shared" si="24"/>
        <v>0</v>
      </c>
      <c r="DL28" s="560">
        <f t="shared" si="25"/>
        <v>0</v>
      </c>
      <c r="DM28" s="560">
        <f t="shared" si="26"/>
        <v>0</v>
      </c>
      <c r="DN28" s="560">
        <f t="shared" si="27"/>
        <v>0</v>
      </c>
      <c r="DO28" s="560">
        <f t="shared" si="28"/>
        <v>0</v>
      </c>
      <c r="DP28" s="560">
        <f t="shared" si="29"/>
        <v>0</v>
      </c>
      <c r="DQ28" s="560">
        <f t="shared" si="30"/>
        <v>0</v>
      </c>
      <c r="DR28" s="560">
        <f t="shared" si="31"/>
        <v>0</v>
      </c>
      <c r="DS28" s="560">
        <f t="shared" si="32"/>
        <v>0</v>
      </c>
      <c r="DT28" s="560">
        <f t="shared" si="33"/>
        <v>0</v>
      </c>
      <c r="DU28" s="560">
        <f t="shared" si="34"/>
        <v>0</v>
      </c>
      <c r="DV28" s="560">
        <f t="shared" si="35"/>
        <v>0</v>
      </c>
      <c r="DW28" s="560">
        <f t="shared" si="36"/>
        <v>0</v>
      </c>
      <c r="DX28" s="560">
        <f t="shared" si="37"/>
        <v>0</v>
      </c>
      <c r="DY28" s="560">
        <f t="shared" si="38"/>
        <v>0</v>
      </c>
      <c r="DZ28" s="560">
        <f t="shared" si="39"/>
        <v>0</v>
      </c>
      <c r="EA28" s="560">
        <f t="shared" si="40"/>
        <v>0</v>
      </c>
      <c r="EB28" s="560">
        <f t="shared" si="41"/>
        <v>0</v>
      </c>
      <c r="EC28" s="560">
        <f t="shared" si="42"/>
        <v>0</v>
      </c>
      <c r="ED28" s="560">
        <f t="shared" si="43"/>
        <v>0</v>
      </c>
      <c r="EE28" s="560">
        <f t="shared" si="44"/>
        <v>0</v>
      </c>
      <c r="EF28" s="560">
        <f t="shared" si="45"/>
        <v>0</v>
      </c>
      <c r="EG28" s="560">
        <f t="shared" si="46"/>
        <v>0</v>
      </c>
      <c r="EH28" s="560">
        <f t="shared" si="47"/>
        <v>0</v>
      </c>
      <c r="EI28" s="560">
        <f t="shared" si="48"/>
        <v>0</v>
      </c>
      <c r="EJ28" s="560">
        <f t="shared" si="49"/>
        <v>0</v>
      </c>
      <c r="EK28" s="560">
        <f t="shared" si="50"/>
        <v>0</v>
      </c>
      <c r="EL28" s="560">
        <f t="shared" si="51"/>
        <v>0</v>
      </c>
      <c r="EM28" s="560">
        <f t="shared" si="54"/>
        <v>0</v>
      </c>
      <c r="EN28" s="560">
        <f t="shared" si="52"/>
        <v>0</v>
      </c>
      <c r="EO28" s="560">
        <f t="shared" si="53"/>
        <v>0</v>
      </c>
    </row>
    <row r="29" spans="1:145" s="561" customFormat="1" ht="18.75" customHeight="1">
      <c r="A29" s="563">
        <v>21</v>
      </c>
      <c r="B29" s="577"/>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578"/>
      <c r="AM29" s="578"/>
      <c r="AN29" s="578"/>
      <c r="AO29" s="578"/>
      <c r="AP29" s="578"/>
      <c r="AQ29" s="578"/>
      <c r="AR29" s="564">
        <f t="shared" si="1"/>
        <v>0</v>
      </c>
      <c r="AS29" s="564">
        <f t="shared" si="6"/>
        <v>0</v>
      </c>
      <c r="AT29" s="564">
        <f t="shared" si="7"/>
        <v>0</v>
      </c>
      <c r="AU29" s="565" t="str">
        <f t="shared" si="8"/>
        <v/>
      </c>
      <c r="BD29" s="574">
        <f t="shared" si="58"/>
        <v>1</v>
      </c>
      <c r="BE29" s="574">
        <f t="shared" si="58"/>
        <v>1</v>
      </c>
      <c r="BF29" s="574">
        <f t="shared" si="58"/>
        <v>1</v>
      </c>
      <c r="BG29" s="574">
        <f t="shared" si="58"/>
        <v>1</v>
      </c>
      <c r="BH29" s="574">
        <f t="shared" si="58"/>
        <v>1</v>
      </c>
      <c r="BI29" s="574">
        <f t="shared" si="58"/>
        <v>1</v>
      </c>
      <c r="BJ29" s="574">
        <f t="shared" si="58"/>
        <v>1</v>
      </c>
      <c r="BK29" s="574">
        <f t="shared" si="58"/>
        <v>1</v>
      </c>
      <c r="BL29" s="574">
        <f t="shared" si="58"/>
        <v>1</v>
      </c>
      <c r="BM29" s="574">
        <f t="shared" ref="BM29:CR29" si="59">IF(OR(AND(44626&gt;=BM59,BM59&gt;=44588),AND(45382&gt;=BM59,BM59&gt;=44659)),1,0)</f>
        <v>1</v>
      </c>
      <c r="BN29" s="574">
        <f t="shared" si="59"/>
        <v>1</v>
      </c>
      <c r="BO29" s="574">
        <f t="shared" si="59"/>
        <v>0</v>
      </c>
      <c r="BP29" s="574">
        <f t="shared" si="59"/>
        <v>0</v>
      </c>
      <c r="BQ29" s="574">
        <f t="shared" si="59"/>
        <v>0</v>
      </c>
      <c r="BR29" s="574">
        <f t="shared" si="59"/>
        <v>0</v>
      </c>
      <c r="BS29" s="574">
        <f t="shared" si="59"/>
        <v>0</v>
      </c>
      <c r="BT29" s="574">
        <f t="shared" si="59"/>
        <v>0</v>
      </c>
      <c r="BU29" s="574">
        <f t="shared" si="59"/>
        <v>0</v>
      </c>
      <c r="BV29" s="574">
        <f t="shared" si="59"/>
        <v>0</v>
      </c>
      <c r="BW29" s="574">
        <f t="shared" si="59"/>
        <v>0</v>
      </c>
      <c r="BX29" s="574">
        <f t="shared" si="59"/>
        <v>0</v>
      </c>
      <c r="BY29" s="574">
        <f t="shared" si="59"/>
        <v>0</v>
      </c>
      <c r="BZ29" s="574">
        <f t="shared" si="59"/>
        <v>0</v>
      </c>
      <c r="CA29" s="574">
        <f t="shared" si="59"/>
        <v>0</v>
      </c>
      <c r="CB29" s="574">
        <f t="shared" si="59"/>
        <v>0</v>
      </c>
      <c r="CC29" s="574">
        <f t="shared" si="59"/>
        <v>0</v>
      </c>
      <c r="CD29" s="574">
        <f t="shared" si="59"/>
        <v>0</v>
      </c>
      <c r="CE29" s="574">
        <f t="shared" si="59"/>
        <v>0</v>
      </c>
      <c r="CF29" s="574">
        <f t="shared" si="59"/>
        <v>0</v>
      </c>
      <c r="CG29" s="574">
        <f t="shared" si="59"/>
        <v>0</v>
      </c>
      <c r="CH29" s="574">
        <f t="shared" si="59"/>
        <v>0</v>
      </c>
      <c r="CI29" s="574">
        <f t="shared" si="59"/>
        <v>0</v>
      </c>
      <c r="CJ29" s="574">
        <f t="shared" si="59"/>
        <v>0</v>
      </c>
      <c r="CK29" s="574">
        <f t="shared" si="59"/>
        <v>0</v>
      </c>
      <c r="CL29" s="574">
        <f t="shared" si="59"/>
        <v>0</v>
      </c>
      <c r="CM29" s="574">
        <f t="shared" si="59"/>
        <v>0</v>
      </c>
      <c r="CN29" s="574">
        <f t="shared" si="59"/>
        <v>0</v>
      </c>
      <c r="CO29" s="574">
        <f t="shared" si="59"/>
        <v>0</v>
      </c>
      <c r="CP29" s="574">
        <f t="shared" si="59"/>
        <v>0</v>
      </c>
      <c r="CQ29" s="574">
        <f t="shared" si="59"/>
        <v>0</v>
      </c>
      <c r="CR29" s="574">
        <f t="shared" si="59"/>
        <v>0</v>
      </c>
      <c r="CS29" s="572">
        <f t="shared" si="3"/>
        <v>0</v>
      </c>
      <c r="CT29" s="572">
        <f t="shared" si="9"/>
        <v>0</v>
      </c>
      <c r="CU29" s="572">
        <f t="shared" si="10"/>
        <v>0</v>
      </c>
      <c r="CV29" s="560"/>
      <c r="CW29" s="575" t="str">
        <f t="shared" si="4"/>
        <v/>
      </c>
      <c r="CX29" s="560">
        <f t="shared" si="11"/>
        <v>0</v>
      </c>
      <c r="CY29" s="560">
        <f t="shared" si="12"/>
        <v>0</v>
      </c>
      <c r="CZ29" s="560">
        <f t="shared" si="13"/>
        <v>0</v>
      </c>
      <c r="DA29" s="560">
        <f t="shared" si="14"/>
        <v>0</v>
      </c>
      <c r="DB29" s="560">
        <f t="shared" si="15"/>
        <v>0</v>
      </c>
      <c r="DC29" s="560">
        <f t="shared" si="16"/>
        <v>0</v>
      </c>
      <c r="DD29" s="560">
        <f t="shared" si="17"/>
        <v>0</v>
      </c>
      <c r="DE29" s="560">
        <f t="shared" si="18"/>
        <v>0</v>
      </c>
      <c r="DF29" s="560">
        <f t="shared" si="19"/>
        <v>0</v>
      </c>
      <c r="DG29" s="560">
        <f t="shared" si="20"/>
        <v>0</v>
      </c>
      <c r="DH29" s="560">
        <f t="shared" si="21"/>
        <v>0</v>
      </c>
      <c r="DI29" s="560">
        <f t="shared" si="22"/>
        <v>0</v>
      </c>
      <c r="DJ29" s="560">
        <f t="shared" si="23"/>
        <v>0</v>
      </c>
      <c r="DK29" s="560">
        <f t="shared" si="24"/>
        <v>0</v>
      </c>
      <c r="DL29" s="560">
        <f t="shared" si="25"/>
        <v>0</v>
      </c>
      <c r="DM29" s="560">
        <f t="shared" si="26"/>
        <v>0</v>
      </c>
      <c r="DN29" s="560">
        <f t="shared" si="27"/>
        <v>0</v>
      </c>
      <c r="DO29" s="560">
        <f t="shared" si="28"/>
        <v>0</v>
      </c>
      <c r="DP29" s="560">
        <f t="shared" si="29"/>
        <v>0</v>
      </c>
      <c r="DQ29" s="560">
        <f t="shared" si="30"/>
        <v>0</v>
      </c>
      <c r="DR29" s="560">
        <f t="shared" si="31"/>
        <v>0</v>
      </c>
      <c r="DS29" s="560">
        <f t="shared" si="32"/>
        <v>0</v>
      </c>
      <c r="DT29" s="560">
        <f t="shared" si="33"/>
        <v>0</v>
      </c>
      <c r="DU29" s="560">
        <f t="shared" si="34"/>
        <v>0</v>
      </c>
      <c r="DV29" s="560">
        <f t="shared" si="35"/>
        <v>0</v>
      </c>
      <c r="DW29" s="560">
        <f t="shared" si="36"/>
        <v>0</v>
      </c>
      <c r="DX29" s="560">
        <f t="shared" si="37"/>
        <v>0</v>
      </c>
      <c r="DY29" s="560">
        <f t="shared" si="38"/>
        <v>0</v>
      </c>
      <c r="DZ29" s="560">
        <f t="shared" si="39"/>
        <v>0</v>
      </c>
      <c r="EA29" s="560">
        <f t="shared" si="40"/>
        <v>0</v>
      </c>
      <c r="EB29" s="560">
        <f t="shared" si="41"/>
        <v>0</v>
      </c>
      <c r="EC29" s="560">
        <f t="shared" si="42"/>
        <v>0</v>
      </c>
      <c r="ED29" s="560">
        <f t="shared" si="43"/>
        <v>0</v>
      </c>
      <c r="EE29" s="560">
        <f t="shared" si="44"/>
        <v>0</v>
      </c>
      <c r="EF29" s="560">
        <f t="shared" si="45"/>
        <v>0</v>
      </c>
      <c r="EG29" s="560">
        <f t="shared" si="46"/>
        <v>0</v>
      </c>
      <c r="EH29" s="560">
        <f t="shared" si="47"/>
        <v>0</v>
      </c>
      <c r="EI29" s="560">
        <f t="shared" si="48"/>
        <v>0</v>
      </c>
      <c r="EJ29" s="560">
        <f t="shared" si="49"/>
        <v>0</v>
      </c>
      <c r="EK29" s="560">
        <f t="shared" si="50"/>
        <v>0</v>
      </c>
      <c r="EL29" s="560">
        <f t="shared" si="51"/>
        <v>0</v>
      </c>
      <c r="EM29" s="560">
        <f t="shared" si="54"/>
        <v>0</v>
      </c>
      <c r="EN29" s="560">
        <f t="shared" si="52"/>
        <v>0</v>
      </c>
      <c r="EO29" s="560">
        <f t="shared" si="53"/>
        <v>0</v>
      </c>
    </row>
    <row r="30" spans="1:145" s="561" customFormat="1" ht="18.75" customHeight="1">
      <c r="A30" s="563">
        <v>22</v>
      </c>
      <c r="B30" s="577"/>
      <c r="C30" s="578"/>
      <c r="D30" s="578"/>
      <c r="E30" s="578"/>
      <c r="F30" s="578"/>
      <c r="G30" s="578"/>
      <c r="H30" s="578"/>
      <c r="I30" s="578"/>
      <c r="J30" s="578"/>
      <c r="K30" s="578"/>
      <c r="L30" s="578"/>
      <c r="M30" s="578"/>
      <c r="N30" s="578"/>
      <c r="O30" s="578"/>
      <c r="P30" s="578"/>
      <c r="Q30" s="578"/>
      <c r="R30" s="578"/>
      <c r="S30" s="578"/>
      <c r="T30" s="578"/>
      <c r="U30" s="578"/>
      <c r="V30" s="578"/>
      <c r="W30" s="578"/>
      <c r="X30" s="578"/>
      <c r="Y30" s="578"/>
      <c r="Z30" s="578"/>
      <c r="AA30" s="578"/>
      <c r="AB30" s="578"/>
      <c r="AC30" s="578"/>
      <c r="AD30" s="578"/>
      <c r="AE30" s="578"/>
      <c r="AF30" s="578"/>
      <c r="AG30" s="578"/>
      <c r="AH30" s="578"/>
      <c r="AI30" s="578"/>
      <c r="AJ30" s="578"/>
      <c r="AK30" s="578"/>
      <c r="AL30" s="578"/>
      <c r="AM30" s="578"/>
      <c r="AN30" s="578"/>
      <c r="AO30" s="578"/>
      <c r="AP30" s="578"/>
      <c r="AQ30" s="578"/>
      <c r="AR30" s="564">
        <f t="shared" si="1"/>
        <v>0</v>
      </c>
      <c r="AS30" s="564">
        <f t="shared" si="6"/>
        <v>0</v>
      </c>
      <c r="AT30" s="564">
        <f t="shared" si="7"/>
        <v>0</v>
      </c>
      <c r="AU30" s="565" t="str">
        <f t="shared" si="8"/>
        <v/>
      </c>
      <c r="BD30" s="574">
        <f t="shared" ref="BD30:CR36" si="60">IF(OR(AND(44626&gt;=BD60,BD60&gt;=44588),AND(45382&gt;=BD60,BD60&gt;=44659)),1,0)</f>
        <v>1</v>
      </c>
      <c r="BE30" s="574">
        <f t="shared" si="60"/>
        <v>1</v>
      </c>
      <c r="BF30" s="574">
        <f t="shared" si="60"/>
        <v>1</v>
      </c>
      <c r="BG30" s="574">
        <f t="shared" si="60"/>
        <v>1</v>
      </c>
      <c r="BH30" s="574">
        <f t="shared" si="60"/>
        <v>1</v>
      </c>
      <c r="BI30" s="574">
        <f t="shared" si="60"/>
        <v>1</v>
      </c>
      <c r="BJ30" s="574">
        <f t="shared" si="60"/>
        <v>1</v>
      </c>
      <c r="BK30" s="574">
        <f t="shared" si="60"/>
        <v>1</v>
      </c>
      <c r="BL30" s="574">
        <f t="shared" si="60"/>
        <v>1</v>
      </c>
      <c r="BM30" s="574">
        <f t="shared" si="60"/>
        <v>1</v>
      </c>
      <c r="BN30" s="574">
        <f t="shared" si="60"/>
        <v>1</v>
      </c>
      <c r="BO30" s="574">
        <f t="shared" si="60"/>
        <v>0</v>
      </c>
      <c r="BP30" s="574">
        <f t="shared" si="60"/>
        <v>0</v>
      </c>
      <c r="BQ30" s="574">
        <f t="shared" si="60"/>
        <v>0</v>
      </c>
      <c r="BR30" s="574">
        <f t="shared" si="60"/>
        <v>0</v>
      </c>
      <c r="BS30" s="574">
        <f t="shared" si="60"/>
        <v>0</v>
      </c>
      <c r="BT30" s="574">
        <f t="shared" si="60"/>
        <v>0</v>
      </c>
      <c r="BU30" s="574">
        <f t="shared" si="60"/>
        <v>0</v>
      </c>
      <c r="BV30" s="574">
        <f t="shared" si="60"/>
        <v>0</v>
      </c>
      <c r="BW30" s="574">
        <f t="shared" si="60"/>
        <v>0</v>
      </c>
      <c r="BX30" s="574">
        <f t="shared" si="60"/>
        <v>0</v>
      </c>
      <c r="BY30" s="574">
        <f t="shared" si="60"/>
        <v>0</v>
      </c>
      <c r="BZ30" s="574">
        <f t="shared" si="60"/>
        <v>0</v>
      </c>
      <c r="CA30" s="574">
        <f t="shared" si="60"/>
        <v>0</v>
      </c>
      <c r="CB30" s="574">
        <f t="shared" si="60"/>
        <v>0</v>
      </c>
      <c r="CC30" s="574">
        <f t="shared" si="60"/>
        <v>0</v>
      </c>
      <c r="CD30" s="574">
        <f t="shared" si="60"/>
        <v>0</v>
      </c>
      <c r="CE30" s="574">
        <f t="shared" si="60"/>
        <v>0</v>
      </c>
      <c r="CF30" s="574">
        <f t="shared" si="60"/>
        <v>0</v>
      </c>
      <c r="CG30" s="574">
        <f t="shared" si="60"/>
        <v>0</v>
      </c>
      <c r="CH30" s="574">
        <f t="shared" si="60"/>
        <v>0</v>
      </c>
      <c r="CI30" s="574">
        <f t="shared" si="60"/>
        <v>0</v>
      </c>
      <c r="CJ30" s="574">
        <f t="shared" si="60"/>
        <v>0</v>
      </c>
      <c r="CK30" s="574">
        <f t="shared" si="60"/>
        <v>0</v>
      </c>
      <c r="CL30" s="574">
        <f t="shared" si="60"/>
        <v>0</v>
      </c>
      <c r="CM30" s="574">
        <f t="shared" si="60"/>
        <v>0</v>
      </c>
      <c r="CN30" s="574">
        <f t="shared" si="60"/>
        <v>0</v>
      </c>
      <c r="CO30" s="574">
        <f t="shared" si="60"/>
        <v>0</v>
      </c>
      <c r="CP30" s="574">
        <f t="shared" si="60"/>
        <v>0</v>
      </c>
      <c r="CQ30" s="574">
        <f t="shared" si="60"/>
        <v>0</v>
      </c>
      <c r="CR30" s="574">
        <f t="shared" si="60"/>
        <v>0</v>
      </c>
      <c r="CS30" s="572">
        <f t="shared" si="3"/>
        <v>0</v>
      </c>
      <c r="CT30" s="572">
        <f t="shared" si="9"/>
        <v>0</v>
      </c>
      <c r="CU30" s="572">
        <f t="shared" si="10"/>
        <v>0</v>
      </c>
      <c r="CV30" s="560"/>
      <c r="CW30" s="575" t="str">
        <f t="shared" si="4"/>
        <v/>
      </c>
      <c r="CX30" s="560">
        <f t="shared" si="11"/>
        <v>0</v>
      </c>
      <c r="CY30" s="560">
        <f t="shared" si="12"/>
        <v>0</v>
      </c>
      <c r="CZ30" s="560">
        <f t="shared" si="13"/>
        <v>0</v>
      </c>
      <c r="DA30" s="560">
        <f t="shared" si="14"/>
        <v>0</v>
      </c>
      <c r="DB30" s="560">
        <f t="shared" si="15"/>
        <v>0</v>
      </c>
      <c r="DC30" s="560">
        <f t="shared" si="16"/>
        <v>0</v>
      </c>
      <c r="DD30" s="560">
        <f t="shared" si="17"/>
        <v>0</v>
      </c>
      <c r="DE30" s="560">
        <f t="shared" si="18"/>
        <v>0</v>
      </c>
      <c r="DF30" s="560">
        <f t="shared" si="19"/>
        <v>0</v>
      </c>
      <c r="DG30" s="560">
        <f t="shared" si="20"/>
        <v>0</v>
      </c>
      <c r="DH30" s="560">
        <f t="shared" si="21"/>
        <v>0</v>
      </c>
      <c r="DI30" s="560">
        <f t="shared" si="22"/>
        <v>0</v>
      </c>
      <c r="DJ30" s="560">
        <f t="shared" si="23"/>
        <v>0</v>
      </c>
      <c r="DK30" s="560">
        <f t="shared" si="24"/>
        <v>0</v>
      </c>
      <c r="DL30" s="560">
        <f t="shared" si="25"/>
        <v>0</v>
      </c>
      <c r="DM30" s="560">
        <f t="shared" si="26"/>
        <v>0</v>
      </c>
      <c r="DN30" s="560">
        <f t="shared" si="27"/>
        <v>0</v>
      </c>
      <c r="DO30" s="560">
        <f t="shared" si="28"/>
        <v>0</v>
      </c>
      <c r="DP30" s="560">
        <f t="shared" si="29"/>
        <v>0</v>
      </c>
      <c r="DQ30" s="560">
        <f t="shared" si="30"/>
        <v>0</v>
      </c>
      <c r="DR30" s="560">
        <f t="shared" si="31"/>
        <v>0</v>
      </c>
      <c r="DS30" s="560">
        <f t="shared" si="32"/>
        <v>0</v>
      </c>
      <c r="DT30" s="560">
        <f t="shared" si="33"/>
        <v>0</v>
      </c>
      <c r="DU30" s="560">
        <f t="shared" si="34"/>
        <v>0</v>
      </c>
      <c r="DV30" s="560">
        <f t="shared" si="35"/>
        <v>0</v>
      </c>
      <c r="DW30" s="560">
        <f t="shared" si="36"/>
        <v>0</v>
      </c>
      <c r="DX30" s="560">
        <f t="shared" si="37"/>
        <v>0</v>
      </c>
      <c r="DY30" s="560">
        <f t="shared" si="38"/>
        <v>0</v>
      </c>
      <c r="DZ30" s="560">
        <f t="shared" si="39"/>
        <v>0</v>
      </c>
      <c r="EA30" s="560">
        <f t="shared" si="40"/>
        <v>0</v>
      </c>
      <c r="EB30" s="560">
        <f t="shared" si="41"/>
        <v>0</v>
      </c>
      <c r="EC30" s="560">
        <f t="shared" si="42"/>
        <v>0</v>
      </c>
      <c r="ED30" s="560">
        <f t="shared" si="43"/>
        <v>0</v>
      </c>
      <c r="EE30" s="560">
        <f t="shared" si="44"/>
        <v>0</v>
      </c>
      <c r="EF30" s="560">
        <f t="shared" si="45"/>
        <v>0</v>
      </c>
      <c r="EG30" s="560">
        <f t="shared" si="46"/>
        <v>0</v>
      </c>
      <c r="EH30" s="560">
        <f t="shared" si="47"/>
        <v>0</v>
      </c>
      <c r="EI30" s="560">
        <f t="shared" si="48"/>
        <v>0</v>
      </c>
      <c r="EJ30" s="560">
        <f t="shared" si="49"/>
        <v>0</v>
      </c>
      <c r="EK30" s="560">
        <f t="shared" si="50"/>
        <v>0</v>
      </c>
      <c r="EL30" s="560">
        <f t="shared" si="51"/>
        <v>0</v>
      </c>
      <c r="EM30" s="560">
        <f t="shared" si="54"/>
        <v>0</v>
      </c>
      <c r="EN30" s="560">
        <f t="shared" si="52"/>
        <v>0</v>
      </c>
      <c r="EO30" s="560">
        <f t="shared" si="53"/>
        <v>0</v>
      </c>
    </row>
    <row r="31" spans="1:145" s="561" customFormat="1" ht="18.75" customHeight="1">
      <c r="A31" s="563">
        <v>23</v>
      </c>
      <c r="B31" s="577"/>
      <c r="C31" s="578"/>
      <c r="D31" s="578"/>
      <c r="E31" s="578"/>
      <c r="F31" s="578"/>
      <c r="G31" s="578"/>
      <c r="H31" s="578"/>
      <c r="I31" s="578"/>
      <c r="J31" s="578"/>
      <c r="K31" s="578"/>
      <c r="L31" s="578"/>
      <c r="M31" s="578"/>
      <c r="N31" s="578"/>
      <c r="O31" s="578"/>
      <c r="P31" s="578"/>
      <c r="Q31" s="578"/>
      <c r="R31" s="578"/>
      <c r="S31" s="578"/>
      <c r="T31" s="578"/>
      <c r="U31" s="578"/>
      <c r="V31" s="578"/>
      <c r="W31" s="578"/>
      <c r="X31" s="578"/>
      <c r="Y31" s="578"/>
      <c r="Z31" s="578"/>
      <c r="AA31" s="578"/>
      <c r="AB31" s="578"/>
      <c r="AC31" s="578"/>
      <c r="AD31" s="578"/>
      <c r="AE31" s="578"/>
      <c r="AF31" s="578"/>
      <c r="AG31" s="578"/>
      <c r="AH31" s="578"/>
      <c r="AI31" s="578"/>
      <c r="AJ31" s="578"/>
      <c r="AK31" s="578"/>
      <c r="AL31" s="578"/>
      <c r="AM31" s="578"/>
      <c r="AN31" s="578"/>
      <c r="AO31" s="578"/>
      <c r="AP31" s="578"/>
      <c r="AQ31" s="578"/>
      <c r="AR31" s="564">
        <f t="shared" si="1"/>
        <v>0</v>
      </c>
      <c r="AS31" s="564">
        <f t="shared" si="6"/>
        <v>0</v>
      </c>
      <c r="AT31" s="564">
        <f t="shared" si="7"/>
        <v>0</v>
      </c>
      <c r="AU31" s="565" t="str">
        <f t="shared" si="8"/>
        <v/>
      </c>
      <c r="BD31" s="574">
        <f t="shared" si="60"/>
        <v>1</v>
      </c>
      <c r="BE31" s="574">
        <f t="shared" si="60"/>
        <v>1</v>
      </c>
      <c r="BF31" s="574">
        <f t="shared" si="60"/>
        <v>1</v>
      </c>
      <c r="BG31" s="574">
        <f t="shared" si="60"/>
        <v>1</v>
      </c>
      <c r="BH31" s="574">
        <f t="shared" si="60"/>
        <v>1</v>
      </c>
      <c r="BI31" s="574">
        <f t="shared" si="60"/>
        <v>1</v>
      </c>
      <c r="BJ31" s="574">
        <f t="shared" si="60"/>
        <v>1</v>
      </c>
      <c r="BK31" s="574">
        <f t="shared" si="60"/>
        <v>1</v>
      </c>
      <c r="BL31" s="574">
        <f t="shared" si="60"/>
        <v>1</v>
      </c>
      <c r="BM31" s="574">
        <f t="shared" si="60"/>
        <v>1</v>
      </c>
      <c r="BN31" s="574">
        <f t="shared" si="60"/>
        <v>1</v>
      </c>
      <c r="BO31" s="574">
        <f t="shared" si="60"/>
        <v>0</v>
      </c>
      <c r="BP31" s="574">
        <f t="shared" si="60"/>
        <v>0</v>
      </c>
      <c r="BQ31" s="574">
        <f t="shared" si="60"/>
        <v>0</v>
      </c>
      <c r="BR31" s="574">
        <f t="shared" si="60"/>
        <v>0</v>
      </c>
      <c r="BS31" s="574">
        <f t="shared" si="60"/>
        <v>0</v>
      </c>
      <c r="BT31" s="574">
        <f t="shared" si="60"/>
        <v>0</v>
      </c>
      <c r="BU31" s="574">
        <f t="shared" si="60"/>
        <v>0</v>
      </c>
      <c r="BV31" s="574">
        <f t="shared" si="60"/>
        <v>0</v>
      </c>
      <c r="BW31" s="574">
        <f t="shared" si="60"/>
        <v>0</v>
      </c>
      <c r="BX31" s="574">
        <f t="shared" si="60"/>
        <v>0</v>
      </c>
      <c r="BY31" s="574">
        <f t="shared" si="60"/>
        <v>0</v>
      </c>
      <c r="BZ31" s="574">
        <f t="shared" si="60"/>
        <v>0</v>
      </c>
      <c r="CA31" s="574">
        <f t="shared" si="60"/>
        <v>0</v>
      </c>
      <c r="CB31" s="574">
        <f t="shared" si="60"/>
        <v>0</v>
      </c>
      <c r="CC31" s="574">
        <f t="shared" si="60"/>
        <v>0</v>
      </c>
      <c r="CD31" s="574">
        <f t="shared" si="60"/>
        <v>0</v>
      </c>
      <c r="CE31" s="574">
        <f t="shared" si="60"/>
        <v>0</v>
      </c>
      <c r="CF31" s="574">
        <f t="shared" si="60"/>
        <v>0</v>
      </c>
      <c r="CG31" s="574">
        <f t="shared" si="60"/>
        <v>0</v>
      </c>
      <c r="CH31" s="574">
        <f t="shared" si="60"/>
        <v>0</v>
      </c>
      <c r="CI31" s="574">
        <f t="shared" si="60"/>
        <v>0</v>
      </c>
      <c r="CJ31" s="574">
        <f t="shared" si="60"/>
        <v>0</v>
      </c>
      <c r="CK31" s="574">
        <f t="shared" si="60"/>
        <v>0</v>
      </c>
      <c r="CL31" s="574">
        <f t="shared" si="60"/>
        <v>0</v>
      </c>
      <c r="CM31" s="574">
        <f t="shared" si="60"/>
        <v>0</v>
      </c>
      <c r="CN31" s="574">
        <f t="shared" si="60"/>
        <v>0</v>
      </c>
      <c r="CO31" s="574">
        <f t="shared" si="60"/>
        <v>0</v>
      </c>
      <c r="CP31" s="574">
        <f t="shared" si="60"/>
        <v>0</v>
      </c>
      <c r="CQ31" s="574">
        <f t="shared" si="60"/>
        <v>0</v>
      </c>
      <c r="CR31" s="574">
        <f t="shared" si="60"/>
        <v>0</v>
      </c>
      <c r="CS31" s="572">
        <f t="shared" si="3"/>
        <v>0</v>
      </c>
      <c r="CT31" s="572">
        <f t="shared" si="9"/>
        <v>0</v>
      </c>
      <c r="CU31" s="572">
        <f t="shared" si="10"/>
        <v>0</v>
      </c>
      <c r="CV31" s="560"/>
      <c r="CW31" s="575" t="str">
        <f t="shared" si="4"/>
        <v/>
      </c>
      <c r="CX31" s="560">
        <f t="shared" si="11"/>
        <v>0</v>
      </c>
      <c r="CY31" s="560">
        <f t="shared" si="12"/>
        <v>0</v>
      </c>
      <c r="CZ31" s="560">
        <f t="shared" si="13"/>
        <v>0</v>
      </c>
      <c r="DA31" s="560">
        <f t="shared" si="14"/>
        <v>0</v>
      </c>
      <c r="DB31" s="560">
        <f t="shared" si="15"/>
        <v>0</v>
      </c>
      <c r="DC31" s="560">
        <f t="shared" si="16"/>
        <v>0</v>
      </c>
      <c r="DD31" s="560">
        <f t="shared" si="17"/>
        <v>0</v>
      </c>
      <c r="DE31" s="560">
        <f t="shared" si="18"/>
        <v>0</v>
      </c>
      <c r="DF31" s="560">
        <f t="shared" si="19"/>
        <v>0</v>
      </c>
      <c r="DG31" s="560">
        <f t="shared" si="20"/>
        <v>0</v>
      </c>
      <c r="DH31" s="560">
        <f t="shared" si="21"/>
        <v>0</v>
      </c>
      <c r="DI31" s="560">
        <f t="shared" si="22"/>
        <v>0</v>
      </c>
      <c r="DJ31" s="560">
        <f t="shared" si="23"/>
        <v>0</v>
      </c>
      <c r="DK31" s="560">
        <f t="shared" si="24"/>
        <v>0</v>
      </c>
      <c r="DL31" s="560">
        <f t="shared" si="25"/>
        <v>0</v>
      </c>
      <c r="DM31" s="560">
        <f t="shared" si="26"/>
        <v>0</v>
      </c>
      <c r="DN31" s="560">
        <f t="shared" si="27"/>
        <v>0</v>
      </c>
      <c r="DO31" s="560">
        <f t="shared" si="28"/>
        <v>0</v>
      </c>
      <c r="DP31" s="560">
        <f t="shared" si="29"/>
        <v>0</v>
      </c>
      <c r="DQ31" s="560">
        <f t="shared" si="30"/>
        <v>0</v>
      </c>
      <c r="DR31" s="560">
        <f t="shared" si="31"/>
        <v>0</v>
      </c>
      <c r="DS31" s="560">
        <f t="shared" si="32"/>
        <v>0</v>
      </c>
      <c r="DT31" s="560">
        <f t="shared" si="33"/>
        <v>0</v>
      </c>
      <c r="DU31" s="560">
        <f t="shared" si="34"/>
        <v>0</v>
      </c>
      <c r="DV31" s="560">
        <f t="shared" si="35"/>
        <v>0</v>
      </c>
      <c r="DW31" s="560">
        <f t="shared" si="36"/>
        <v>0</v>
      </c>
      <c r="DX31" s="560">
        <f t="shared" si="37"/>
        <v>0</v>
      </c>
      <c r="DY31" s="560">
        <f t="shared" si="38"/>
        <v>0</v>
      </c>
      <c r="DZ31" s="560">
        <f t="shared" si="39"/>
        <v>0</v>
      </c>
      <c r="EA31" s="560">
        <f t="shared" si="40"/>
        <v>0</v>
      </c>
      <c r="EB31" s="560">
        <f t="shared" si="41"/>
        <v>0</v>
      </c>
      <c r="EC31" s="560">
        <f t="shared" si="42"/>
        <v>0</v>
      </c>
      <c r="ED31" s="560">
        <f t="shared" si="43"/>
        <v>0</v>
      </c>
      <c r="EE31" s="560">
        <f t="shared" si="44"/>
        <v>0</v>
      </c>
      <c r="EF31" s="560">
        <f t="shared" si="45"/>
        <v>0</v>
      </c>
      <c r="EG31" s="560">
        <f t="shared" si="46"/>
        <v>0</v>
      </c>
      <c r="EH31" s="560">
        <f t="shared" si="47"/>
        <v>0</v>
      </c>
      <c r="EI31" s="560">
        <f t="shared" si="48"/>
        <v>0</v>
      </c>
      <c r="EJ31" s="560">
        <f t="shared" si="49"/>
        <v>0</v>
      </c>
      <c r="EK31" s="560">
        <f t="shared" si="50"/>
        <v>0</v>
      </c>
      <c r="EL31" s="560">
        <f t="shared" si="51"/>
        <v>0</v>
      </c>
      <c r="EM31" s="560">
        <f t="shared" si="54"/>
        <v>0</v>
      </c>
      <c r="EN31" s="560">
        <f t="shared" si="52"/>
        <v>0</v>
      </c>
      <c r="EO31" s="560">
        <f t="shared" si="53"/>
        <v>0</v>
      </c>
    </row>
    <row r="32" spans="1:145" s="561" customFormat="1" ht="18.75" customHeight="1">
      <c r="A32" s="563">
        <v>24</v>
      </c>
      <c r="B32" s="577"/>
      <c r="C32" s="578"/>
      <c r="D32" s="578"/>
      <c r="E32" s="578"/>
      <c r="F32" s="578"/>
      <c r="G32" s="578"/>
      <c r="H32" s="578"/>
      <c r="I32" s="578"/>
      <c r="J32" s="578"/>
      <c r="K32" s="578"/>
      <c r="L32" s="578"/>
      <c r="M32" s="578"/>
      <c r="N32" s="578"/>
      <c r="O32" s="578"/>
      <c r="P32" s="578"/>
      <c r="Q32" s="578"/>
      <c r="R32" s="578"/>
      <c r="S32" s="578"/>
      <c r="T32" s="578"/>
      <c r="U32" s="578"/>
      <c r="V32" s="578"/>
      <c r="W32" s="578"/>
      <c r="X32" s="578"/>
      <c r="Y32" s="578"/>
      <c r="Z32" s="578"/>
      <c r="AA32" s="578"/>
      <c r="AB32" s="578"/>
      <c r="AC32" s="578"/>
      <c r="AD32" s="578"/>
      <c r="AE32" s="578"/>
      <c r="AF32" s="578"/>
      <c r="AG32" s="578"/>
      <c r="AH32" s="578"/>
      <c r="AI32" s="578"/>
      <c r="AJ32" s="578"/>
      <c r="AK32" s="578"/>
      <c r="AL32" s="578"/>
      <c r="AM32" s="578"/>
      <c r="AN32" s="578"/>
      <c r="AO32" s="578"/>
      <c r="AP32" s="578"/>
      <c r="AQ32" s="578"/>
      <c r="AR32" s="564">
        <f t="shared" si="1"/>
        <v>0</v>
      </c>
      <c r="AS32" s="564">
        <f t="shared" si="6"/>
        <v>0</v>
      </c>
      <c r="AT32" s="564">
        <f t="shared" si="7"/>
        <v>0</v>
      </c>
      <c r="AU32" s="565" t="str">
        <f t="shared" si="8"/>
        <v/>
      </c>
      <c r="BD32" s="574">
        <f t="shared" si="60"/>
        <v>1</v>
      </c>
      <c r="BE32" s="574">
        <f t="shared" si="60"/>
        <v>1</v>
      </c>
      <c r="BF32" s="574">
        <f t="shared" si="60"/>
        <v>1</v>
      </c>
      <c r="BG32" s="574">
        <f t="shared" si="60"/>
        <v>1</v>
      </c>
      <c r="BH32" s="574">
        <f t="shared" si="60"/>
        <v>1</v>
      </c>
      <c r="BI32" s="574">
        <f t="shared" si="60"/>
        <v>1</v>
      </c>
      <c r="BJ32" s="574">
        <f t="shared" si="60"/>
        <v>1</v>
      </c>
      <c r="BK32" s="574">
        <f t="shared" si="60"/>
        <v>1</v>
      </c>
      <c r="BL32" s="574">
        <f t="shared" si="60"/>
        <v>1</v>
      </c>
      <c r="BM32" s="574">
        <f t="shared" si="60"/>
        <v>1</v>
      </c>
      <c r="BN32" s="574">
        <f t="shared" si="60"/>
        <v>1</v>
      </c>
      <c r="BO32" s="574">
        <f t="shared" si="60"/>
        <v>0</v>
      </c>
      <c r="BP32" s="574">
        <f t="shared" si="60"/>
        <v>0</v>
      </c>
      <c r="BQ32" s="574">
        <f t="shared" si="60"/>
        <v>0</v>
      </c>
      <c r="BR32" s="574">
        <f t="shared" si="60"/>
        <v>0</v>
      </c>
      <c r="BS32" s="574">
        <f t="shared" si="60"/>
        <v>0</v>
      </c>
      <c r="BT32" s="574">
        <f t="shared" si="60"/>
        <v>0</v>
      </c>
      <c r="BU32" s="574">
        <f t="shared" si="60"/>
        <v>0</v>
      </c>
      <c r="BV32" s="574">
        <f t="shared" si="60"/>
        <v>0</v>
      </c>
      <c r="BW32" s="574">
        <f t="shared" si="60"/>
        <v>0</v>
      </c>
      <c r="BX32" s="574">
        <f t="shared" si="60"/>
        <v>0</v>
      </c>
      <c r="BY32" s="574">
        <f t="shared" si="60"/>
        <v>0</v>
      </c>
      <c r="BZ32" s="574">
        <f t="shared" si="60"/>
        <v>0</v>
      </c>
      <c r="CA32" s="574">
        <f t="shared" si="60"/>
        <v>0</v>
      </c>
      <c r="CB32" s="574">
        <f t="shared" si="60"/>
        <v>0</v>
      </c>
      <c r="CC32" s="574">
        <f t="shared" si="60"/>
        <v>0</v>
      </c>
      <c r="CD32" s="574">
        <f t="shared" si="60"/>
        <v>0</v>
      </c>
      <c r="CE32" s="574">
        <f t="shared" si="60"/>
        <v>0</v>
      </c>
      <c r="CF32" s="574">
        <f t="shared" si="60"/>
        <v>0</v>
      </c>
      <c r="CG32" s="574">
        <f t="shared" si="60"/>
        <v>0</v>
      </c>
      <c r="CH32" s="574">
        <f t="shared" si="60"/>
        <v>0</v>
      </c>
      <c r="CI32" s="574">
        <f t="shared" si="60"/>
        <v>0</v>
      </c>
      <c r="CJ32" s="574">
        <f t="shared" si="60"/>
        <v>0</v>
      </c>
      <c r="CK32" s="574">
        <f t="shared" si="60"/>
        <v>0</v>
      </c>
      <c r="CL32" s="574">
        <f t="shared" si="60"/>
        <v>0</v>
      </c>
      <c r="CM32" s="574">
        <f t="shared" si="60"/>
        <v>0</v>
      </c>
      <c r="CN32" s="574">
        <f t="shared" si="60"/>
        <v>0</v>
      </c>
      <c r="CO32" s="574">
        <f t="shared" si="60"/>
        <v>0</v>
      </c>
      <c r="CP32" s="574">
        <f t="shared" si="60"/>
        <v>0</v>
      </c>
      <c r="CQ32" s="574">
        <f t="shared" si="60"/>
        <v>0</v>
      </c>
      <c r="CR32" s="574">
        <f t="shared" si="60"/>
        <v>0</v>
      </c>
      <c r="CS32" s="572">
        <f t="shared" si="3"/>
        <v>0</v>
      </c>
      <c r="CT32" s="572">
        <f t="shared" si="9"/>
        <v>0</v>
      </c>
      <c r="CU32" s="572">
        <f t="shared" si="10"/>
        <v>0</v>
      </c>
      <c r="CV32" s="560"/>
      <c r="CW32" s="575" t="str">
        <f t="shared" si="4"/>
        <v/>
      </c>
      <c r="CX32" s="560">
        <f t="shared" si="11"/>
        <v>0</v>
      </c>
      <c r="CY32" s="560">
        <f t="shared" si="12"/>
        <v>0</v>
      </c>
      <c r="CZ32" s="560">
        <f t="shared" si="13"/>
        <v>0</v>
      </c>
      <c r="DA32" s="560">
        <f t="shared" si="14"/>
        <v>0</v>
      </c>
      <c r="DB32" s="560">
        <f t="shared" si="15"/>
        <v>0</v>
      </c>
      <c r="DC32" s="560">
        <f t="shared" si="16"/>
        <v>0</v>
      </c>
      <c r="DD32" s="560">
        <f t="shared" si="17"/>
        <v>0</v>
      </c>
      <c r="DE32" s="560">
        <f t="shared" si="18"/>
        <v>0</v>
      </c>
      <c r="DF32" s="560">
        <f t="shared" si="19"/>
        <v>0</v>
      </c>
      <c r="DG32" s="560">
        <f t="shared" si="20"/>
        <v>0</v>
      </c>
      <c r="DH32" s="560">
        <f t="shared" si="21"/>
        <v>0</v>
      </c>
      <c r="DI32" s="560">
        <f t="shared" si="22"/>
        <v>0</v>
      </c>
      <c r="DJ32" s="560">
        <f t="shared" si="23"/>
        <v>0</v>
      </c>
      <c r="DK32" s="560">
        <f t="shared" si="24"/>
        <v>0</v>
      </c>
      <c r="DL32" s="560">
        <f t="shared" si="25"/>
        <v>0</v>
      </c>
      <c r="DM32" s="560">
        <f t="shared" si="26"/>
        <v>0</v>
      </c>
      <c r="DN32" s="560">
        <f t="shared" si="27"/>
        <v>0</v>
      </c>
      <c r="DO32" s="560">
        <f t="shared" si="28"/>
        <v>0</v>
      </c>
      <c r="DP32" s="560">
        <f t="shared" si="29"/>
        <v>0</v>
      </c>
      <c r="DQ32" s="560">
        <f t="shared" si="30"/>
        <v>0</v>
      </c>
      <c r="DR32" s="560">
        <f t="shared" si="31"/>
        <v>0</v>
      </c>
      <c r="DS32" s="560">
        <f t="shared" si="32"/>
        <v>0</v>
      </c>
      <c r="DT32" s="560">
        <f t="shared" si="33"/>
        <v>0</v>
      </c>
      <c r="DU32" s="560">
        <f t="shared" si="34"/>
        <v>0</v>
      </c>
      <c r="DV32" s="560">
        <f t="shared" si="35"/>
        <v>0</v>
      </c>
      <c r="DW32" s="560">
        <f t="shared" si="36"/>
        <v>0</v>
      </c>
      <c r="DX32" s="560">
        <f t="shared" si="37"/>
        <v>0</v>
      </c>
      <c r="DY32" s="560">
        <f t="shared" si="38"/>
        <v>0</v>
      </c>
      <c r="DZ32" s="560">
        <f t="shared" si="39"/>
        <v>0</v>
      </c>
      <c r="EA32" s="560">
        <f t="shared" si="40"/>
        <v>0</v>
      </c>
      <c r="EB32" s="560">
        <f t="shared" si="41"/>
        <v>0</v>
      </c>
      <c r="EC32" s="560">
        <f t="shared" si="42"/>
        <v>0</v>
      </c>
      <c r="ED32" s="560">
        <f t="shared" si="43"/>
        <v>0</v>
      </c>
      <c r="EE32" s="560">
        <f t="shared" si="44"/>
        <v>0</v>
      </c>
      <c r="EF32" s="560">
        <f t="shared" si="45"/>
        <v>0</v>
      </c>
      <c r="EG32" s="560">
        <f t="shared" si="46"/>
        <v>0</v>
      </c>
      <c r="EH32" s="560">
        <f t="shared" si="47"/>
        <v>0</v>
      </c>
      <c r="EI32" s="560">
        <f t="shared" si="48"/>
        <v>0</v>
      </c>
      <c r="EJ32" s="560">
        <f t="shared" si="49"/>
        <v>0</v>
      </c>
      <c r="EK32" s="560">
        <f t="shared" si="50"/>
        <v>0</v>
      </c>
      <c r="EL32" s="560">
        <f t="shared" si="51"/>
        <v>0</v>
      </c>
      <c r="EM32" s="560">
        <f t="shared" si="54"/>
        <v>0</v>
      </c>
      <c r="EN32" s="560">
        <f t="shared" si="52"/>
        <v>0</v>
      </c>
      <c r="EO32" s="560">
        <f t="shared" si="53"/>
        <v>0</v>
      </c>
    </row>
    <row r="33" spans="1:145" s="561" customFormat="1" ht="18.75" customHeight="1">
      <c r="A33" s="563">
        <v>25</v>
      </c>
      <c r="B33" s="577"/>
      <c r="C33" s="578"/>
      <c r="D33" s="578"/>
      <c r="E33" s="578"/>
      <c r="F33" s="578"/>
      <c r="G33" s="578"/>
      <c r="H33" s="578"/>
      <c r="I33" s="578"/>
      <c r="J33" s="578"/>
      <c r="K33" s="578"/>
      <c r="L33" s="578"/>
      <c r="M33" s="578"/>
      <c r="N33" s="578"/>
      <c r="O33" s="578"/>
      <c r="P33" s="578"/>
      <c r="Q33" s="578"/>
      <c r="R33" s="578"/>
      <c r="S33" s="578"/>
      <c r="T33" s="578"/>
      <c r="U33" s="578"/>
      <c r="V33" s="578"/>
      <c r="W33" s="578"/>
      <c r="X33" s="578"/>
      <c r="Y33" s="578"/>
      <c r="Z33" s="578"/>
      <c r="AA33" s="578"/>
      <c r="AB33" s="578"/>
      <c r="AC33" s="578"/>
      <c r="AD33" s="578"/>
      <c r="AE33" s="578"/>
      <c r="AF33" s="578"/>
      <c r="AG33" s="578"/>
      <c r="AH33" s="578"/>
      <c r="AI33" s="578"/>
      <c r="AJ33" s="578"/>
      <c r="AK33" s="578"/>
      <c r="AL33" s="578"/>
      <c r="AM33" s="578"/>
      <c r="AN33" s="578"/>
      <c r="AO33" s="578"/>
      <c r="AP33" s="578"/>
      <c r="AQ33" s="578"/>
      <c r="AR33" s="564">
        <f t="shared" si="1"/>
        <v>0</v>
      </c>
      <c r="AS33" s="564">
        <f t="shared" si="6"/>
        <v>0</v>
      </c>
      <c r="AT33" s="564">
        <f t="shared" si="7"/>
        <v>0</v>
      </c>
      <c r="AU33" s="565" t="str">
        <f t="shared" si="8"/>
        <v/>
      </c>
      <c r="BD33" s="574">
        <f t="shared" si="60"/>
        <v>1</v>
      </c>
      <c r="BE33" s="574">
        <f t="shared" si="60"/>
        <v>1</v>
      </c>
      <c r="BF33" s="574">
        <f t="shared" si="60"/>
        <v>1</v>
      </c>
      <c r="BG33" s="574">
        <f t="shared" si="60"/>
        <v>1</v>
      </c>
      <c r="BH33" s="574">
        <f t="shared" si="60"/>
        <v>1</v>
      </c>
      <c r="BI33" s="574">
        <f t="shared" si="60"/>
        <v>1</v>
      </c>
      <c r="BJ33" s="574">
        <f t="shared" si="60"/>
        <v>1</v>
      </c>
      <c r="BK33" s="574">
        <f t="shared" si="60"/>
        <v>1</v>
      </c>
      <c r="BL33" s="574">
        <f t="shared" si="60"/>
        <v>1</v>
      </c>
      <c r="BM33" s="574">
        <f t="shared" si="60"/>
        <v>1</v>
      </c>
      <c r="BN33" s="574">
        <f t="shared" si="60"/>
        <v>1</v>
      </c>
      <c r="BO33" s="574">
        <f t="shared" si="60"/>
        <v>0</v>
      </c>
      <c r="BP33" s="574">
        <f t="shared" si="60"/>
        <v>0</v>
      </c>
      <c r="BQ33" s="574">
        <f t="shared" si="60"/>
        <v>0</v>
      </c>
      <c r="BR33" s="574">
        <f t="shared" si="60"/>
        <v>0</v>
      </c>
      <c r="BS33" s="574">
        <f t="shared" si="60"/>
        <v>0</v>
      </c>
      <c r="BT33" s="574">
        <f t="shared" si="60"/>
        <v>0</v>
      </c>
      <c r="BU33" s="574">
        <f t="shared" si="60"/>
        <v>0</v>
      </c>
      <c r="BV33" s="574">
        <f t="shared" si="60"/>
        <v>0</v>
      </c>
      <c r="BW33" s="574">
        <f t="shared" si="60"/>
        <v>0</v>
      </c>
      <c r="BX33" s="574">
        <f t="shared" si="60"/>
        <v>0</v>
      </c>
      <c r="BY33" s="574">
        <f t="shared" si="60"/>
        <v>0</v>
      </c>
      <c r="BZ33" s="574">
        <f t="shared" si="60"/>
        <v>0</v>
      </c>
      <c r="CA33" s="574">
        <f t="shared" si="60"/>
        <v>0</v>
      </c>
      <c r="CB33" s="574">
        <f t="shared" si="60"/>
        <v>0</v>
      </c>
      <c r="CC33" s="574">
        <f t="shared" si="60"/>
        <v>0</v>
      </c>
      <c r="CD33" s="574">
        <f t="shared" si="60"/>
        <v>0</v>
      </c>
      <c r="CE33" s="574">
        <f t="shared" si="60"/>
        <v>0</v>
      </c>
      <c r="CF33" s="574">
        <f t="shared" si="60"/>
        <v>0</v>
      </c>
      <c r="CG33" s="574">
        <f t="shared" si="60"/>
        <v>0</v>
      </c>
      <c r="CH33" s="574">
        <f t="shared" si="60"/>
        <v>0</v>
      </c>
      <c r="CI33" s="574">
        <f t="shared" si="60"/>
        <v>0</v>
      </c>
      <c r="CJ33" s="574">
        <f t="shared" si="60"/>
        <v>0</v>
      </c>
      <c r="CK33" s="574">
        <f t="shared" si="60"/>
        <v>0</v>
      </c>
      <c r="CL33" s="574">
        <f t="shared" si="60"/>
        <v>0</v>
      </c>
      <c r="CM33" s="574">
        <f t="shared" si="60"/>
        <v>0</v>
      </c>
      <c r="CN33" s="574">
        <f t="shared" si="60"/>
        <v>0</v>
      </c>
      <c r="CO33" s="574">
        <f t="shared" si="60"/>
        <v>0</v>
      </c>
      <c r="CP33" s="574">
        <f t="shared" si="60"/>
        <v>0</v>
      </c>
      <c r="CQ33" s="574">
        <f t="shared" si="60"/>
        <v>0</v>
      </c>
      <c r="CR33" s="574">
        <f t="shared" si="60"/>
        <v>0</v>
      </c>
      <c r="CS33" s="572">
        <f t="shared" si="3"/>
        <v>0</v>
      </c>
      <c r="CT33" s="572">
        <f t="shared" si="9"/>
        <v>0</v>
      </c>
      <c r="CU33" s="572">
        <f t="shared" si="10"/>
        <v>0</v>
      </c>
      <c r="CV33" s="560"/>
      <c r="CW33" s="575" t="str">
        <f t="shared" si="4"/>
        <v/>
      </c>
      <c r="CX33" s="560">
        <f t="shared" si="11"/>
        <v>0</v>
      </c>
      <c r="CY33" s="560">
        <f t="shared" si="12"/>
        <v>0</v>
      </c>
      <c r="CZ33" s="560">
        <f t="shared" si="13"/>
        <v>0</v>
      </c>
      <c r="DA33" s="560">
        <f t="shared" si="14"/>
        <v>0</v>
      </c>
      <c r="DB33" s="560">
        <f t="shared" si="15"/>
        <v>0</v>
      </c>
      <c r="DC33" s="560">
        <f t="shared" si="16"/>
        <v>0</v>
      </c>
      <c r="DD33" s="560">
        <f t="shared" si="17"/>
        <v>0</v>
      </c>
      <c r="DE33" s="560">
        <f t="shared" si="18"/>
        <v>0</v>
      </c>
      <c r="DF33" s="560">
        <f t="shared" si="19"/>
        <v>0</v>
      </c>
      <c r="DG33" s="560">
        <f t="shared" si="20"/>
        <v>0</v>
      </c>
      <c r="DH33" s="560">
        <f t="shared" si="21"/>
        <v>0</v>
      </c>
      <c r="DI33" s="560">
        <f t="shared" si="22"/>
        <v>0</v>
      </c>
      <c r="DJ33" s="560">
        <f t="shared" si="23"/>
        <v>0</v>
      </c>
      <c r="DK33" s="560">
        <f t="shared" si="24"/>
        <v>0</v>
      </c>
      <c r="DL33" s="560">
        <f t="shared" si="25"/>
        <v>0</v>
      </c>
      <c r="DM33" s="560">
        <f t="shared" si="26"/>
        <v>0</v>
      </c>
      <c r="DN33" s="560">
        <f t="shared" si="27"/>
        <v>0</v>
      </c>
      <c r="DO33" s="560">
        <f t="shared" si="28"/>
        <v>0</v>
      </c>
      <c r="DP33" s="560">
        <f t="shared" si="29"/>
        <v>0</v>
      </c>
      <c r="DQ33" s="560">
        <f t="shared" si="30"/>
        <v>0</v>
      </c>
      <c r="DR33" s="560">
        <f t="shared" si="31"/>
        <v>0</v>
      </c>
      <c r="DS33" s="560">
        <f t="shared" si="32"/>
        <v>0</v>
      </c>
      <c r="DT33" s="560">
        <f t="shared" si="33"/>
        <v>0</v>
      </c>
      <c r="DU33" s="560">
        <f t="shared" si="34"/>
        <v>0</v>
      </c>
      <c r="DV33" s="560">
        <f t="shared" si="35"/>
        <v>0</v>
      </c>
      <c r="DW33" s="560">
        <f t="shared" si="36"/>
        <v>0</v>
      </c>
      <c r="DX33" s="560">
        <f t="shared" si="37"/>
        <v>0</v>
      </c>
      <c r="DY33" s="560">
        <f t="shared" si="38"/>
        <v>0</v>
      </c>
      <c r="DZ33" s="560">
        <f t="shared" si="39"/>
        <v>0</v>
      </c>
      <c r="EA33" s="560">
        <f t="shared" si="40"/>
        <v>0</v>
      </c>
      <c r="EB33" s="560">
        <f t="shared" si="41"/>
        <v>0</v>
      </c>
      <c r="EC33" s="560">
        <f t="shared" si="42"/>
        <v>0</v>
      </c>
      <c r="ED33" s="560">
        <f t="shared" si="43"/>
        <v>0</v>
      </c>
      <c r="EE33" s="560">
        <f t="shared" si="44"/>
        <v>0</v>
      </c>
      <c r="EF33" s="560">
        <f t="shared" si="45"/>
        <v>0</v>
      </c>
      <c r="EG33" s="560">
        <f t="shared" si="46"/>
        <v>0</v>
      </c>
      <c r="EH33" s="560">
        <f t="shared" si="47"/>
        <v>0</v>
      </c>
      <c r="EI33" s="560">
        <f t="shared" si="48"/>
        <v>0</v>
      </c>
      <c r="EJ33" s="560">
        <f t="shared" si="49"/>
        <v>0</v>
      </c>
      <c r="EK33" s="560">
        <f t="shared" si="50"/>
        <v>0</v>
      </c>
      <c r="EL33" s="560">
        <f t="shared" si="51"/>
        <v>0</v>
      </c>
      <c r="EM33" s="560">
        <f t="shared" si="54"/>
        <v>0</v>
      </c>
      <c r="EN33" s="560">
        <f t="shared" si="52"/>
        <v>0</v>
      </c>
      <c r="EO33" s="560">
        <f t="shared" si="53"/>
        <v>0</v>
      </c>
    </row>
    <row r="34" spans="1:145" s="561" customFormat="1" ht="18.75" customHeight="1">
      <c r="A34" s="563">
        <v>26</v>
      </c>
      <c r="B34" s="577"/>
      <c r="C34" s="578"/>
      <c r="D34" s="578"/>
      <c r="E34" s="578"/>
      <c r="F34" s="578"/>
      <c r="G34" s="578"/>
      <c r="H34" s="578"/>
      <c r="I34" s="578"/>
      <c r="J34" s="578"/>
      <c r="K34" s="578"/>
      <c r="L34" s="578"/>
      <c r="M34" s="578"/>
      <c r="N34" s="578"/>
      <c r="O34" s="578"/>
      <c r="P34" s="578"/>
      <c r="Q34" s="578"/>
      <c r="R34" s="578"/>
      <c r="S34" s="578"/>
      <c r="T34" s="578"/>
      <c r="U34" s="578"/>
      <c r="V34" s="578"/>
      <c r="W34" s="578"/>
      <c r="X34" s="578"/>
      <c r="Y34" s="578"/>
      <c r="Z34" s="578"/>
      <c r="AA34" s="578"/>
      <c r="AB34" s="578"/>
      <c r="AC34" s="578"/>
      <c r="AD34" s="578"/>
      <c r="AE34" s="578"/>
      <c r="AF34" s="578"/>
      <c r="AG34" s="578"/>
      <c r="AH34" s="578"/>
      <c r="AI34" s="578"/>
      <c r="AJ34" s="578"/>
      <c r="AK34" s="578"/>
      <c r="AL34" s="578"/>
      <c r="AM34" s="578"/>
      <c r="AN34" s="578"/>
      <c r="AO34" s="578"/>
      <c r="AP34" s="578"/>
      <c r="AQ34" s="578"/>
      <c r="AR34" s="564">
        <f t="shared" si="1"/>
        <v>0</v>
      </c>
      <c r="AS34" s="564">
        <f t="shared" si="6"/>
        <v>0</v>
      </c>
      <c r="AT34" s="564">
        <f t="shared" si="7"/>
        <v>0</v>
      </c>
      <c r="AU34" s="565" t="str">
        <f t="shared" si="8"/>
        <v/>
      </c>
      <c r="BD34" s="574">
        <f t="shared" si="60"/>
        <v>1</v>
      </c>
      <c r="BE34" s="574">
        <f t="shared" si="60"/>
        <v>1</v>
      </c>
      <c r="BF34" s="574">
        <f t="shared" si="60"/>
        <v>1</v>
      </c>
      <c r="BG34" s="574">
        <f t="shared" si="60"/>
        <v>1</v>
      </c>
      <c r="BH34" s="574">
        <f t="shared" si="60"/>
        <v>1</v>
      </c>
      <c r="BI34" s="574">
        <f t="shared" si="60"/>
        <v>1</v>
      </c>
      <c r="BJ34" s="574">
        <f t="shared" si="60"/>
        <v>1</v>
      </c>
      <c r="BK34" s="574">
        <f t="shared" si="60"/>
        <v>1</v>
      </c>
      <c r="BL34" s="574">
        <f t="shared" si="60"/>
        <v>1</v>
      </c>
      <c r="BM34" s="574">
        <f t="shared" si="60"/>
        <v>1</v>
      </c>
      <c r="BN34" s="574">
        <f t="shared" si="60"/>
        <v>1</v>
      </c>
      <c r="BO34" s="574">
        <f t="shared" si="60"/>
        <v>0</v>
      </c>
      <c r="BP34" s="574">
        <f t="shared" si="60"/>
        <v>0</v>
      </c>
      <c r="BQ34" s="574">
        <f t="shared" si="60"/>
        <v>0</v>
      </c>
      <c r="BR34" s="574">
        <f t="shared" si="60"/>
        <v>0</v>
      </c>
      <c r="BS34" s="574">
        <f t="shared" si="60"/>
        <v>0</v>
      </c>
      <c r="BT34" s="574">
        <f t="shared" si="60"/>
        <v>0</v>
      </c>
      <c r="BU34" s="574">
        <f t="shared" si="60"/>
        <v>0</v>
      </c>
      <c r="BV34" s="574">
        <f t="shared" si="60"/>
        <v>0</v>
      </c>
      <c r="BW34" s="574">
        <f t="shared" si="60"/>
        <v>0</v>
      </c>
      <c r="BX34" s="574">
        <f t="shared" si="60"/>
        <v>0</v>
      </c>
      <c r="BY34" s="574">
        <f t="shared" si="60"/>
        <v>0</v>
      </c>
      <c r="BZ34" s="574">
        <f t="shared" si="60"/>
        <v>0</v>
      </c>
      <c r="CA34" s="574">
        <f t="shared" si="60"/>
        <v>0</v>
      </c>
      <c r="CB34" s="574">
        <f t="shared" si="60"/>
        <v>0</v>
      </c>
      <c r="CC34" s="574">
        <f t="shared" si="60"/>
        <v>0</v>
      </c>
      <c r="CD34" s="574">
        <f t="shared" si="60"/>
        <v>0</v>
      </c>
      <c r="CE34" s="574">
        <f t="shared" si="60"/>
        <v>0</v>
      </c>
      <c r="CF34" s="574">
        <f t="shared" si="60"/>
        <v>0</v>
      </c>
      <c r="CG34" s="574">
        <f t="shared" si="60"/>
        <v>0</v>
      </c>
      <c r="CH34" s="574">
        <f t="shared" si="60"/>
        <v>0</v>
      </c>
      <c r="CI34" s="574">
        <f t="shared" si="60"/>
        <v>0</v>
      </c>
      <c r="CJ34" s="574">
        <f t="shared" si="60"/>
        <v>0</v>
      </c>
      <c r="CK34" s="574">
        <f t="shared" si="60"/>
        <v>0</v>
      </c>
      <c r="CL34" s="574">
        <f t="shared" si="60"/>
        <v>0</v>
      </c>
      <c r="CM34" s="574">
        <f t="shared" si="60"/>
        <v>0</v>
      </c>
      <c r="CN34" s="574">
        <f t="shared" si="60"/>
        <v>0</v>
      </c>
      <c r="CO34" s="574">
        <f t="shared" si="60"/>
        <v>0</v>
      </c>
      <c r="CP34" s="574">
        <f t="shared" si="60"/>
        <v>0</v>
      </c>
      <c r="CQ34" s="574">
        <f t="shared" si="60"/>
        <v>0</v>
      </c>
      <c r="CR34" s="574">
        <f t="shared" si="60"/>
        <v>0</v>
      </c>
      <c r="CS34" s="572">
        <f t="shared" si="3"/>
        <v>0</v>
      </c>
      <c r="CT34" s="572">
        <f t="shared" si="9"/>
        <v>0</v>
      </c>
      <c r="CU34" s="572">
        <f t="shared" si="10"/>
        <v>0</v>
      </c>
      <c r="CV34" s="560"/>
      <c r="CW34" s="575" t="str">
        <f t="shared" si="4"/>
        <v/>
      </c>
      <c r="CX34" s="560">
        <f t="shared" si="11"/>
        <v>0</v>
      </c>
      <c r="CY34" s="560">
        <f t="shared" si="12"/>
        <v>0</v>
      </c>
      <c r="CZ34" s="560">
        <f t="shared" si="13"/>
        <v>0</v>
      </c>
      <c r="DA34" s="560">
        <f t="shared" si="14"/>
        <v>0</v>
      </c>
      <c r="DB34" s="560">
        <f t="shared" si="15"/>
        <v>0</v>
      </c>
      <c r="DC34" s="560">
        <f t="shared" si="16"/>
        <v>0</v>
      </c>
      <c r="DD34" s="560">
        <f t="shared" si="17"/>
        <v>0</v>
      </c>
      <c r="DE34" s="560">
        <f t="shared" si="18"/>
        <v>0</v>
      </c>
      <c r="DF34" s="560">
        <f t="shared" si="19"/>
        <v>0</v>
      </c>
      <c r="DG34" s="560">
        <f t="shared" si="20"/>
        <v>0</v>
      </c>
      <c r="DH34" s="560">
        <f t="shared" si="21"/>
        <v>0</v>
      </c>
      <c r="DI34" s="560">
        <f t="shared" si="22"/>
        <v>0</v>
      </c>
      <c r="DJ34" s="560">
        <f t="shared" si="23"/>
        <v>0</v>
      </c>
      <c r="DK34" s="560">
        <f t="shared" si="24"/>
        <v>0</v>
      </c>
      <c r="DL34" s="560">
        <f t="shared" si="25"/>
        <v>0</v>
      </c>
      <c r="DM34" s="560">
        <f t="shared" si="26"/>
        <v>0</v>
      </c>
      <c r="DN34" s="560">
        <f t="shared" si="27"/>
        <v>0</v>
      </c>
      <c r="DO34" s="560">
        <f t="shared" si="28"/>
        <v>0</v>
      </c>
      <c r="DP34" s="560">
        <f t="shared" si="29"/>
        <v>0</v>
      </c>
      <c r="DQ34" s="560">
        <f t="shared" si="30"/>
        <v>0</v>
      </c>
      <c r="DR34" s="560">
        <f t="shared" si="31"/>
        <v>0</v>
      </c>
      <c r="DS34" s="560">
        <f t="shared" si="32"/>
        <v>0</v>
      </c>
      <c r="DT34" s="560">
        <f t="shared" si="33"/>
        <v>0</v>
      </c>
      <c r="DU34" s="560">
        <f t="shared" si="34"/>
        <v>0</v>
      </c>
      <c r="DV34" s="560">
        <f t="shared" si="35"/>
        <v>0</v>
      </c>
      <c r="DW34" s="560">
        <f t="shared" si="36"/>
        <v>0</v>
      </c>
      <c r="DX34" s="560">
        <f t="shared" si="37"/>
        <v>0</v>
      </c>
      <c r="DY34" s="560">
        <f t="shared" si="38"/>
        <v>0</v>
      </c>
      <c r="DZ34" s="560">
        <f t="shared" si="39"/>
        <v>0</v>
      </c>
      <c r="EA34" s="560">
        <f t="shared" si="40"/>
        <v>0</v>
      </c>
      <c r="EB34" s="560">
        <f t="shared" si="41"/>
        <v>0</v>
      </c>
      <c r="EC34" s="560">
        <f t="shared" si="42"/>
        <v>0</v>
      </c>
      <c r="ED34" s="560">
        <f t="shared" si="43"/>
        <v>0</v>
      </c>
      <c r="EE34" s="560">
        <f t="shared" si="44"/>
        <v>0</v>
      </c>
      <c r="EF34" s="560">
        <f t="shared" si="45"/>
        <v>0</v>
      </c>
      <c r="EG34" s="560">
        <f t="shared" si="46"/>
        <v>0</v>
      </c>
      <c r="EH34" s="560">
        <f t="shared" si="47"/>
        <v>0</v>
      </c>
      <c r="EI34" s="560">
        <f t="shared" si="48"/>
        <v>0</v>
      </c>
      <c r="EJ34" s="560">
        <f t="shared" si="49"/>
        <v>0</v>
      </c>
      <c r="EK34" s="560">
        <f t="shared" si="50"/>
        <v>0</v>
      </c>
      <c r="EL34" s="560">
        <f t="shared" si="51"/>
        <v>0</v>
      </c>
      <c r="EM34" s="560">
        <f t="shared" si="54"/>
        <v>0</v>
      </c>
      <c r="EN34" s="560">
        <f t="shared" si="52"/>
        <v>0</v>
      </c>
      <c r="EO34" s="560">
        <f t="shared" si="53"/>
        <v>0</v>
      </c>
    </row>
    <row r="35" spans="1:145" s="561" customFormat="1" ht="18.75" customHeight="1">
      <c r="A35" s="563">
        <v>27</v>
      </c>
      <c r="B35" s="577"/>
      <c r="C35" s="578"/>
      <c r="D35" s="578"/>
      <c r="E35" s="578"/>
      <c r="F35" s="578"/>
      <c r="G35" s="578"/>
      <c r="H35" s="578"/>
      <c r="I35" s="578"/>
      <c r="J35" s="578"/>
      <c r="K35" s="578"/>
      <c r="L35" s="578"/>
      <c r="M35" s="578"/>
      <c r="N35" s="578"/>
      <c r="O35" s="578"/>
      <c r="P35" s="578"/>
      <c r="Q35" s="578"/>
      <c r="R35" s="578"/>
      <c r="S35" s="578"/>
      <c r="T35" s="578"/>
      <c r="U35" s="578"/>
      <c r="V35" s="578"/>
      <c r="W35" s="578"/>
      <c r="X35" s="578"/>
      <c r="Y35" s="578"/>
      <c r="Z35" s="578"/>
      <c r="AA35" s="578"/>
      <c r="AB35" s="578"/>
      <c r="AC35" s="578"/>
      <c r="AD35" s="578"/>
      <c r="AE35" s="578"/>
      <c r="AF35" s="578"/>
      <c r="AG35" s="578"/>
      <c r="AH35" s="578"/>
      <c r="AI35" s="578"/>
      <c r="AJ35" s="578"/>
      <c r="AK35" s="578"/>
      <c r="AL35" s="578"/>
      <c r="AM35" s="578"/>
      <c r="AN35" s="578"/>
      <c r="AO35" s="578"/>
      <c r="AP35" s="578"/>
      <c r="AQ35" s="578"/>
      <c r="AR35" s="564">
        <f t="shared" si="1"/>
        <v>0</v>
      </c>
      <c r="AS35" s="564">
        <f t="shared" si="6"/>
        <v>0</v>
      </c>
      <c r="AT35" s="564">
        <f t="shared" si="7"/>
        <v>0</v>
      </c>
      <c r="AU35" s="565" t="str">
        <f t="shared" si="8"/>
        <v/>
      </c>
      <c r="BD35" s="574">
        <f t="shared" si="60"/>
        <v>1</v>
      </c>
      <c r="BE35" s="574">
        <f t="shared" si="60"/>
        <v>1</v>
      </c>
      <c r="BF35" s="574">
        <f t="shared" si="60"/>
        <v>1</v>
      </c>
      <c r="BG35" s="574">
        <f t="shared" si="60"/>
        <v>1</v>
      </c>
      <c r="BH35" s="574">
        <f t="shared" si="60"/>
        <v>1</v>
      </c>
      <c r="BI35" s="574">
        <f t="shared" si="60"/>
        <v>1</v>
      </c>
      <c r="BJ35" s="574">
        <f t="shared" si="60"/>
        <v>1</v>
      </c>
      <c r="BK35" s="574">
        <f t="shared" si="60"/>
        <v>1</v>
      </c>
      <c r="BL35" s="574">
        <f t="shared" si="60"/>
        <v>1</v>
      </c>
      <c r="BM35" s="574">
        <f t="shared" si="60"/>
        <v>1</v>
      </c>
      <c r="BN35" s="574">
        <f t="shared" si="60"/>
        <v>1</v>
      </c>
      <c r="BO35" s="574">
        <f t="shared" si="60"/>
        <v>0</v>
      </c>
      <c r="BP35" s="574">
        <f t="shared" si="60"/>
        <v>0</v>
      </c>
      <c r="BQ35" s="574">
        <f t="shared" si="60"/>
        <v>0</v>
      </c>
      <c r="BR35" s="574">
        <f t="shared" si="60"/>
        <v>0</v>
      </c>
      <c r="BS35" s="574">
        <f t="shared" si="60"/>
        <v>0</v>
      </c>
      <c r="BT35" s="574">
        <f t="shared" si="60"/>
        <v>0</v>
      </c>
      <c r="BU35" s="574">
        <f t="shared" si="60"/>
        <v>0</v>
      </c>
      <c r="BV35" s="574">
        <f t="shared" si="60"/>
        <v>0</v>
      </c>
      <c r="BW35" s="574">
        <f t="shared" si="60"/>
        <v>0</v>
      </c>
      <c r="BX35" s="574">
        <f t="shared" si="60"/>
        <v>0</v>
      </c>
      <c r="BY35" s="574">
        <f t="shared" si="60"/>
        <v>0</v>
      </c>
      <c r="BZ35" s="574">
        <f t="shared" si="60"/>
        <v>0</v>
      </c>
      <c r="CA35" s="574">
        <f t="shared" si="60"/>
        <v>0</v>
      </c>
      <c r="CB35" s="574">
        <f t="shared" si="60"/>
        <v>0</v>
      </c>
      <c r="CC35" s="574">
        <f t="shared" si="60"/>
        <v>0</v>
      </c>
      <c r="CD35" s="574">
        <f t="shared" si="60"/>
        <v>0</v>
      </c>
      <c r="CE35" s="574">
        <f t="shared" si="60"/>
        <v>0</v>
      </c>
      <c r="CF35" s="574">
        <f t="shared" si="60"/>
        <v>0</v>
      </c>
      <c r="CG35" s="574">
        <f t="shared" si="60"/>
        <v>0</v>
      </c>
      <c r="CH35" s="574">
        <f t="shared" si="60"/>
        <v>0</v>
      </c>
      <c r="CI35" s="574">
        <f t="shared" si="60"/>
        <v>0</v>
      </c>
      <c r="CJ35" s="574">
        <f t="shared" si="60"/>
        <v>0</v>
      </c>
      <c r="CK35" s="574">
        <f t="shared" si="60"/>
        <v>0</v>
      </c>
      <c r="CL35" s="574">
        <f t="shared" si="60"/>
        <v>0</v>
      </c>
      <c r="CM35" s="574">
        <f t="shared" si="60"/>
        <v>0</v>
      </c>
      <c r="CN35" s="574">
        <f t="shared" si="60"/>
        <v>0</v>
      </c>
      <c r="CO35" s="574">
        <f t="shared" si="60"/>
        <v>0</v>
      </c>
      <c r="CP35" s="574">
        <f t="shared" si="60"/>
        <v>0</v>
      </c>
      <c r="CQ35" s="574">
        <f t="shared" si="60"/>
        <v>0</v>
      </c>
      <c r="CR35" s="574">
        <f t="shared" si="60"/>
        <v>0</v>
      </c>
      <c r="CS35" s="572">
        <f t="shared" si="3"/>
        <v>0</v>
      </c>
      <c r="CT35" s="572">
        <f t="shared" si="9"/>
        <v>0</v>
      </c>
      <c r="CU35" s="572">
        <f t="shared" si="10"/>
        <v>0</v>
      </c>
      <c r="CV35" s="560"/>
      <c r="CW35" s="575" t="str">
        <f t="shared" si="4"/>
        <v/>
      </c>
      <c r="CX35" s="560">
        <f t="shared" si="11"/>
        <v>0</v>
      </c>
      <c r="CY35" s="560">
        <f t="shared" si="12"/>
        <v>0</v>
      </c>
      <c r="CZ35" s="560">
        <f t="shared" si="13"/>
        <v>0</v>
      </c>
      <c r="DA35" s="560">
        <f t="shared" si="14"/>
        <v>0</v>
      </c>
      <c r="DB35" s="560">
        <f t="shared" si="15"/>
        <v>0</v>
      </c>
      <c r="DC35" s="560">
        <f t="shared" si="16"/>
        <v>0</v>
      </c>
      <c r="DD35" s="560">
        <f t="shared" si="17"/>
        <v>0</v>
      </c>
      <c r="DE35" s="560">
        <f t="shared" si="18"/>
        <v>0</v>
      </c>
      <c r="DF35" s="560">
        <f t="shared" si="19"/>
        <v>0</v>
      </c>
      <c r="DG35" s="560">
        <f t="shared" si="20"/>
        <v>0</v>
      </c>
      <c r="DH35" s="560">
        <f t="shared" si="21"/>
        <v>0</v>
      </c>
      <c r="DI35" s="560">
        <f t="shared" si="22"/>
        <v>0</v>
      </c>
      <c r="DJ35" s="560">
        <f t="shared" si="23"/>
        <v>0</v>
      </c>
      <c r="DK35" s="560">
        <f t="shared" si="24"/>
        <v>0</v>
      </c>
      <c r="DL35" s="560">
        <f t="shared" si="25"/>
        <v>0</v>
      </c>
      <c r="DM35" s="560">
        <f t="shared" si="26"/>
        <v>0</v>
      </c>
      <c r="DN35" s="560">
        <f t="shared" si="27"/>
        <v>0</v>
      </c>
      <c r="DO35" s="560">
        <f t="shared" si="28"/>
        <v>0</v>
      </c>
      <c r="DP35" s="560">
        <f t="shared" si="29"/>
        <v>0</v>
      </c>
      <c r="DQ35" s="560">
        <f t="shared" si="30"/>
        <v>0</v>
      </c>
      <c r="DR35" s="560">
        <f t="shared" si="31"/>
        <v>0</v>
      </c>
      <c r="DS35" s="560">
        <f t="shared" si="32"/>
        <v>0</v>
      </c>
      <c r="DT35" s="560">
        <f t="shared" si="33"/>
        <v>0</v>
      </c>
      <c r="DU35" s="560">
        <f t="shared" si="34"/>
        <v>0</v>
      </c>
      <c r="DV35" s="560">
        <f t="shared" si="35"/>
        <v>0</v>
      </c>
      <c r="DW35" s="560">
        <f t="shared" si="36"/>
        <v>0</v>
      </c>
      <c r="DX35" s="560">
        <f t="shared" si="37"/>
        <v>0</v>
      </c>
      <c r="DY35" s="560">
        <f t="shared" si="38"/>
        <v>0</v>
      </c>
      <c r="DZ35" s="560">
        <f t="shared" si="39"/>
        <v>0</v>
      </c>
      <c r="EA35" s="560">
        <f t="shared" si="40"/>
        <v>0</v>
      </c>
      <c r="EB35" s="560">
        <f t="shared" si="41"/>
        <v>0</v>
      </c>
      <c r="EC35" s="560">
        <f t="shared" si="42"/>
        <v>0</v>
      </c>
      <c r="ED35" s="560">
        <f t="shared" si="43"/>
        <v>0</v>
      </c>
      <c r="EE35" s="560">
        <f t="shared" si="44"/>
        <v>0</v>
      </c>
      <c r="EF35" s="560">
        <f t="shared" si="45"/>
        <v>0</v>
      </c>
      <c r="EG35" s="560">
        <f t="shared" si="46"/>
        <v>0</v>
      </c>
      <c r="EH35" s="560">
        <f t="shared" si="47"/>
        <v>0</v>
      </c>
      <c r="EI35" s="560">
        <f t="shared" si="48"/>
        <v>0</v>
      </c>
      <c r="EJ35" s="560">
        <f t="shared" si="49"/>
        <v>0</v>
      </c>
      <c r="EK35" s="560">
        <f t="shared" si="50"/>
        <v>0</v>
      </c>
      <c r="EL35" s="560">
        <f t="shared" si="51"/>
        <v>0</v>
      </c>
      <c r="EM35" s="560">
        <f t="shared" si="54"/>
        <v>0</v>
      </c>
      <c r="EN35" s="560">
        <f t="shared" si="52"/>
        <v>0</v>
      </c>
      <c r="EO35" s="560">
        <f t="shared" si="53"/>
        <v>0</v>
      </c>
    </row>
    <row r="36" spans="1:145" s="561" customFormat="1" ht="18.75" customHeight="1">
      <c r="A36" s="563">
        <v>28</v>
      </c>
      <c r="B36" s="577"/>
      <c r="C36" s="578"/>
      <c r="D36" s="578"/>
      <c r="E36" s="578"/>
      <c r="F36" s="578"/>
      <c r="G36" s="578"/>
      <c r="H36" s="578"/>
      <c r="I36" s="578"/>
      <c r="J36" s="578"/>
      <c r="K36" s="578"/>
      <c r="L36" s="578"/>
      <c r="M36" s="578"/>
      <c r="N36" s="578"/>
      <c r="O36" s="578"/>
      <c r="P36" s="578"/>
      <c r="Q36" s="578"/>
      <c r="R36" s="578"/>
      <c r="S36" s="578"/>
      <c r="T36" s="578"/>
      <c r="U36" s="578"/>
      <c r="V36" s="578"/>
      <c r="W36" s="578"/>
      <c r="X36" s="578"/>
      <c r="Y36" s="578"/>
      <c r="Z36" s="578"/>
      <c r="AA36" s="578"/>
      <c r="AB36" s="578"/>
      <c r="AC36" s="578"/>
      <c r="AD36" s="578"/>
      <c r="AE36" s="578"/>
      <c r="AF36" s="578"/>
      <c r="AG36" s="578"/>
      <c r="AH36" s="578"/>
      <c r="AI36" s="578"/>
      <c r="AJ36" s="578"/>
      <c r="AK36" s="578"/>
      <c r="AL36" s="578"/>
      <c r="AM36" s="578"/>
      <c r="AN36" s="578"/>
      <c r="AO36" s="578"/>
      <c r="AP36" s="578"/>
      <c r="AQ36" s="578"/>
      <c r="AR36" s="564">
        <f t="shared" si="1"/>
        <v>0</v>
      </c>
      <c r="AS36" s="564">
        <f t="shared" si="6"/>
        <v>0</v>
      </c>
      <c r="AT36" s="564">
        <f t="shared" si="7"/>
        <v>0</v>
      </c>
      <c r="AU36" s="565" t="str">
        <f t="shared" si="8"/>
        <v/>
      </c>
      <c r="BD36" s="574">
        <f t="shared" si="60"/>
        <v>1</v>
      </c>
      <c r="BE36" s="574">
        <f t="shared" si="60"/>
        <v>1</v>
      </c>
      <c r="BF36" s="574">
        <f t="shared" si="60"/>
        <v>1</v>
      </c>
      <c r="BG36" s="574">
        <f t="shared" si="60"/>
        <v>1</v>
      </c>
      <c r="BH36" s="574">
        <f t="shared" si="60"/>
        <v>1</v>
      </c>
      <c r="BI36" s="574">
        <f t="shared" si="60"/>
        <v>1</v>
      </c>
      <c r="BJ36" s="574">
        <f t="shared" si="60"/>
        <v>1</v>
      </c>
      <c r="BK36" s="574">
        <f t="shared" si="60"/>
        <v>1</v>
      </c>
      <c r="BL36" s="574">
        <f t="shared" si="60"/>
        <v>1</v>
      </c>
      <c r="BM36" s="574">
        <f t="shared" ref="BM36:CR36" si="61">IF(OR(AND(44626&gt;=BM66,BM66&gt;=44588),AND(45382&gt;=BM66,BM66&gt;=44659)),1,0)</f>
        <v>1</v>
      </c>
      <c r="BN36" s="574">
        <f t="shared" si="61"/>
        <v>1</v>
      </c>
      <c r="BO36" s="574">
        <f t="shared" si="61"/>
        <v>0</v>
      </c>
      <c r="BP36" s="574">
        <f t="shared" si="61"/>
        <v>0</v>
      </c>
      <c r="BQ36" s="574">
        <f t="shared" si="61"/>
        <v>0</v>
      </c>
      <c r="BR36" s="574">
        <f t="shared" si="61"/>
        <v>0</v>
      </c>
      <c r="BS36" s="574">
        <f t="shared" si="61"/>
        <v>0</v>
      </c>
      <c r="BT36" s="574">
        <f t="shared" si="61"/>
        <v>0</v>
      </c>
      <c r="BU36" s="574">
        <f t="shared" si="61"/>
        <v>0</v>
      </c>
      <c r="BV36" s="574">
        <f t="shared" si="61"/>
        <v>0</v>
      </c>
      <c r="BW36" s="574">
        <f t="shared" si="61"/>
        <v>0</v>
      </c>
      <c r="BX36" s="574">
        <f t="shared" si="61"/>
        <v>0</v>
      </c>
      <c r="BY36" s="574">
        <f t="shared" si="61"/>
        <v>0</v>
      </c>
      <c r="BZ36" s="574">
        <f t="shared" si="61"/>
        <v>0</v>
      </c>
      <c r="CA36" s="574">
        <f t="shared" si="61"/>
        <v>0</v>
      </c>
      <c r="CB36" s="574">
        <f t="shared" si="61"/>
        <v>0</v>
      </c>
      <c r="CC36" s="574">
        <f t="shared" si="61"/>
        <v>0</v>
      </c>
      <c r="CD36" s="574">
        <f t="shared" si="61"/>
        <v>0</v>
      </c>
      <c r="CE36" s="574">
        <f t="shared" si="61"/>
        <v>0</v>
      </c>
      <c r="CF36" s="574">
        <f t="shared" si="61"/>
        <v>0</v>
      </c>
      <c r="CG36" s="574">
        <f t="shared" si="61"/>
        <v>0</v>
      </c>
      <c r="CH36" s="574">
        <f t="shared" si="61"/>
        <v>0</v>
      </c>
      <c r="CI36" s="574">
        <f t="shared" si="61"/>
        <v>0</v>
      </c>
      <c r="CJ36" s="574">
        <f t="shared" si="61"/>
        <v>0</v>
      </c>
      <c r="CK36" s="574">
        <f t="shared" si="61"/>
        <v>0</v>
      </c>
      <c r="CL36" s="574">
        <f t="shared" si="61"/>
        <v>0</v>
      </c>
      <c r="CM36" s="574">
        <f t="shared" si="61"/>
        <v>0</v>
      </c>
      <c r="CN36" s="574">
        <f t="shared" si="61"/>
        <v>0</v>
      </c>
      <c r="CO36" s="574">
        <f t="shared" si="61"/>
        <v>0</v>
      </c>
      <c r="CP36" s="574">
        <f t="shared" si="61"/>
        <v>0</v>
      </c>
      <c r="CQ36" s="574">
        <f t="shared" si="61"/>
        <v>0</v>
      </c>
      <c r="CR36" s="574">
        <f t="shared" si="61"/>
        <v>0</v>
      </c>
      <c r="CS36" s="572">
        <f t="shared" si="3"/>
        <v>0</v>
      </c>
      <c r="CT36" s="572">
        <f t="shared" si="9"/>
        <v>0</v>
      </c>
      <c r="CU36" s="572">
        <f t="shared" si="10"/>
        <v>0</v>
      </c>
      <c r="CV36" s="560"/>
      <c r="CW36" s="575" t="str">
        <f t="shared" si="4"/>
        <v/>
      </c>
      <c r="CX36" s="560">
        <f t="shared" si="11"/>
        <v>0</v>
      </c>
      <c r="CY36" s="560">
        <f t="shared" si="12"/>
        <v>0</v>
      </c>
      <c r="CZ36" s="560">
        <f t="shared" si="13"/>
        <v>0</v>
      </c>
      <c r="DA36" s="560">
        <f t="shared" si="14"/>
        <v>0</v>
      </c>
      <c r="DB36" s="560">
        <f t="shared" si="15"/>
        <v>0</v>
      </c>
      <c r="DC36" s="560">
        <f t="shared" si="16"/>
        <v>0</v>
      </c>
      <c r="DD36" s="560">
        <f t="shared" si="17"/>
        <v>0</v>
      </c>
      <c r="DE36" s="560">
        <f t="shared" si="18"/>
        <v>0</v>
      </c>
      <c r="DF36" s="560">
        <f t="shared" si="19"/>
        <v>0</v>
      </c>
      <c r="DG36" s="560">
        <f t="shared" si="20"/>
        <v>0</v>
      </c>
      <c r="DH36" s="560">
        <f t="shared" si="21"/>
        <v>0</v>
      </c>
      <c r="DI36" s="560">
        <f t="shared" si="22"/>
        <v>0</v>
      </c>
      <c r="DJ36" s="560">
        <f t="shared" si="23"/>
        <v>0</v>
      </c>
      <c r="DK36" s="560">
        <f t="shared" si="24"/>
        <v>0</v>
      </c>
      <c r="DL36" s="560">
        <f t="shared" si="25"/>
        <v>0</v>
      </c>
      <c r="DM36" s="560">
        <f t="shared" si="26"/>
        <v>0</v>
      </c>
      <c r="DN36" s="560">
        <f t="shared" si="27"/>
        <v>0</v>
      </c>
      <c r="DO36" s="560">
        <f t="shared" si="28"/>
        <v>0</v>
      </c>
      <c r="DP36" s="560">
        <f t="shared" si="29"/>
        <v>0</v>
      </c>
      <c r="DQ36" s="560">
        <f t="shared" si="30"/>
        <v>0</v>
      </c>
      <c r="DR36" s="560">
        <f t="shared" si="31"/>
        <v>0</v>
      </c>
      <c r="DS36" s="560">
        <f t="shared" si="32"/>
        <v>0</v>
      </c>
      <c r="DT36" s="560">
        <f t="shared" si="33"/>
        <v>0</v>
      </c>
      <c r="DU36" s="560">
        <f t="shared" si="34"/>
        <v>0</v>
      </c>
      <c r="DV36" s="560">
        <f t="shared" si="35"/>
        <v>0</v>
      </c>
      <c r="DW36" s="560">
        <f t="shared" si="36"/>
        <v>0</v>
      </c>
      <c r="DX36" s="560">
        <f t="shared" si="37"/>
        <v>0</v>
      </c>
      <c r="DY36" s="560">
        <f t="shared" si="38"/>
        <v>0</v>
      </c>
      <c r="DZ36" s="560">
        <f t="shared" si="39"/>
        <v>0</v>
      </c>
      <c r="EA36" s="560">
        <f t="shared" si="40"/>
        <v>0</v>
      </c>
      <c r="EB36" s="560">
        <f t="shared" si="41"/>
        <v>0</v>
      </c>
      <c r="EC36" s="560">
        <f t="shared" si="42"/>
        <v>0</v>
      </c>
      <c r="ED36" s="560">
        <f t="shared" si="43"/>
        <v>0</v>
      </c>
      <c r="EE36" s="560">
        <f t="shared" si="44"/>
        <v>0</v>
      </c>
      <c r="EF36" s="560">
        <f t="shared" si="45"/>
        <v>0</v>
      </c>
      <c r="EG36" s="560">
        <f t="shared" si="46"/>
        <v>0</v>
      </c>
      <c r="EH36" s="560">
        <f t="shared" si="47"/>
        <v>0</v>
      </c>
      <c r="EI36" s="560">
        <f t="shared" si="48"/>
        <v>0</v>
      </c>
      <c r="EJ36" s="560">
        <f t="shared" si="49"/>
        <v>0</v>
      </c>
      <c r="EK36" s="560">
        <f t="shared" si="50"/>
        <v>0</v>
      </c>
      <c r="EL36" s="560">
        <f t="shared" si="51"/>
        <v>0</v>
      </c>
      <c r="EM36" s="560">
        <f t="shared" si="54"/>
        <v>0</v>
      </c>
      <c r="EN36" s="560">
        <f t="shared" si="52"/>
        <v>0</v>
      </c>
      <c r="EO36" s="560">
        <f t="shared" si="53"/>
        <v>0</v>
      </c>
    </row>
    <row r="37" spans="1:145" s="561" customFormat="1" ht="18.75" customHeight="1" thickBot="1">
      <c r="A37" s="563">
        <v>29</v>
      </c>
      <c r="B37" s="577"/>
      <c r="C37" s="578"/>
      <c r="D37" s="578"/>
      <c r="E37" s="578"/>
      <c r="F37" s="578"/>
      <c r="G37" s="578"/>
      <c r="H37" s="578"/>
      <c r="I37" s="578"/>
      <c r="J37" s="578"/>
      <c r="K37" s="578"/>
      <c r="L37" s="578"/>
      <c r="M37" s="578"/>
      <c r="N37" s="578"/>
      <c r="O37" s="578"/>
      <c r="P37" s="578"/>
      <c r="Q37" s="578"/>
      <c r="R37" s="578"/>
      <c r="S37" s="578"/>
      <c r="T37" s="578"/>
      <c r="U37" s="578"/>
      <c r="V37" s="578"/>
      <c r="W37" s="578"/>
      <c r="X37" s="578"/>
      <c r="Y37" s="578"/>
      <c r="Z37" s="578"/>
      <c r="AA37" s="578"/>
      <c r="AB37" s="578"/>
      <c r="AC37" s="578"/>
      <c r="AD37" s="578"/>
      <c r="AE37" s="578"/>
      <c r="AF37" s="578"/>
      <c r="AG37" s="578"/>
      <c r="AH37" s="578"/>
      <c r="AI37" s="578"/>
      <c r="AJ37" s="578"/>
      <c r="AK37" s="578"/>
      <c r="AL37" s="578"/>
      <c r="AM37" s="578"/>
      <c r="AN37" s="578"/>
      <c r="AO37" s="578"/>
      <c r="AP37" s="578"/>
      <c r="AQ37" s="578"/>
      <c r="AR37" s="564">
        <f t="shared" si="1"/>
        <v>0</v>
      </c>
      <c r="AS37" s="564">
        <f t="shared" si="6"/>
        <v>0</v>
      </c>
      <c r="AT37" s="564">
        <f t="shared" si="7"/>
        <v>0</v>
      </c>
      <c r="AU37" s="565" t="str">
        <f t="shared" si="8"/>
        <v/>
      </c>
      <c r="BD37" s="574">
        <f t="shared" ref="BD37:CR37" si="62">IF(OR(AND(44626&gt;=BD67,BD67&gt;=44588),AND(45382&gt;=BD67,BD67&gt;=44659)),1,0)</f>
        <v>1</v>
      </c>
      <c r="BE37" s="574">
        <f t="shared" si="62"/>
        <v>1</v>
      </c>
      <c r="BF37" s="574">
        <f t="shared" si="62"/>
        <v>1</v>
      </c>
      <c r="BG37" s="574">
        <f t="shared" si="62"/>
        <v>1</v>
      </c>
      <c r="BH37" s="574">
        <f t="shared" si="62"/>
        <v>1</v>
      </c>
      <c r="BI37" s="574">
        <f t="shared" si="62"/>
        <v>1</v>
      </c>
      <c r="BJ37" s="574">
        <f t="shared" si="62"/>
        <v>1</v>
      </c>
      <c r="BK37" s="574">
        <f t="shared" si="62"/>
        <v>1</v>
      </c>
      <c r="BL37" s="574">
        <f t="shared" si="62"/>
        <v>1</v>
      </c>
      <c r="BM37" s="574">
        <f t="shared" si="62"/>
        <v>1</v>
      </c>
      <c r="BN37" s="574">
        <f t="shared" si="62"/>
        <v>1</v>
      </c>
      <c r="BO37" s="574">
        <f t="shared" si="62"/>
        <v>0</v>
      </c>
      <c r="BP37" s="574">
        <f t="shared" si="62"/>
        <v>0</v>
      </c>
      <c r="BQ37" s="574">
        <f t="shared" si="62"/>
        <v>0</v>
      </c>
      <c r="BR37" s="574">
        <f t="shared" si="62"/>
        <v>0</v>
      </c>
      <c r="BS37" s="574">
        <f t="shared" si="62"/>
        <v>0</v>
      </c>
      <c r="BT37" s="574">
        <f t="shared" si="62"/>
        <v>0</v>
      </c>
      <c r="BU37" s="574">
        <f t="shared" si="62"/>
        <v>0</v>
      </c>
      <c r="BV37" s="574">
        <f t="shared" si="62"/>
        <v>0</v>
      </c>
      <c r="BW37" s="574">
        <f t="shared" si="62"/>
        <v>0</v>
      </c>
      <c r="BX37" s="574">
        <f t="shared" si="62"/>
        <v>0</v>
      </c>
      <c r="BY37" s="574">
        <f t="shared" si="62"/>
        <v>0</v>
      </c>
      <c r="BZ37" s="574">
        <f t="shared" si="62"/>
        <v>0</v>
      </c>
      <c r="CA37" s="574">
        <f t="shared" si="62"/>
        <v>0</v>
      </c>
      <c r="CB37" s="574">
        <f t="shared" si="62"/>
        <v>0</v>
      </c>
      <c r="CC37" s="574">
        <f t="shared" si="62"/>
        <v>0</v>
      </c>
      <c r="CD37" s="574">
        <f t="shared" si="62"/>
        <v>0</v>
      </c>
      <c r="CE37" s="574">
        <f t="shared" si="62"/>
        <v>0</v>
      </c>
      <c r="CF37" s="574">
        <f t="shared" si="62"/>
        <v>0</v>
      </c>
      <c r="CG37" s="574">
        <f t="shared" si="62"/>
        <v>0</v>
      </c>
      <c r="CH37" s="574">
        <f t="shared" si="62"/>
        <v>0</v>
      </c>
      <c r="CI37" s="574">
        <f t="shared" si="62"/>
        <v>0</v>
      </c>
      <c r="CJ37" s="574">
        <f t="shared" si="62"/>
        <v>0</v>
      </c>
      <c r="CK37" s="574">
        <f t="shared" si="62"/>
        <v>0</v>
      </c>
      <c r="CL37" s="574">
        <f t="shared" si="62"/>
        <v>0</v>
      </c>
      <c r="CM37" s="574">
        <f t="shared" si="62"/>
        <v>0</v>
      </c>
      <c r="CN37" s="574">
        <f t="shared" si="62"/>
        <v>0</v>
      </c>
      <c r="CO37" s="574">
        <f t="shared" si="62"/>
        <v>0</v>
      </c>
      <c r="CP37" s="574">
        <f t="shared" si="62"/>
        <v>0</v>
      </c>
      <c r="CQ37" s="574">
        <f t="shared" si="62"/>
        <v>0</v>
      </c>
      <c r="CR37" s="574">
        <f t="shared" si="62"/>
        <v>0</v>
      </c>
      <c r="CS37" s="572">
        <f t="shared" si="3"/>
        <v>0</v>
      </c>
      <c r="CT37" s="572">
        <f t="shared" si="9"/>
        <v>0</v>
      </c>
      <c r="CU37" s="572">
        <f t="shared" si="10"/>
        <v>0</v>
      </c>
      <c r="CV37" s="560"/>
      <c r="CW37" s="575" t="str">
        <f t="shared" si="4"/>
        <v/>
      </c>
      <c r="CX37" s="560">
        <f t="shared" si="11"/>
        <v>0</v>
      </c>
      <c r="CY37" s="560">
        <f t="shared" si="12"/>
        <v>0</v>
      </c>
      <c r="CZ37" s="560">
        <f t="shared" si="13"/>
        <v>0</v>
      </c>
      <c r="DA37" s="560">
        <f t="shared" si="14"/>
        <v>0</v>
      </c>
      <c r="DB37" s="560">
        <f t="shared" si="15"/>
        <v>0</v>
      </c>
      <c r="DC37" s="560">
        <f t="shared" si="16"/>
        <v>0</v>
      </c>
      <c r="DD37" s="560">
        <f t="shared" si="17"/>
        <v>0</v>
      </c>
      <c r="DE37" s="560">
        <f t="shared" si="18"/>
        <v>0</v>
      </c>
      <c r="DF37" s="560">
        <f t="shared" si="19"/>
        <v>0</v>
      </c>
      <c r="DG37" s="560">
        <f t="shared" si="20"/>
        <v>0</v>
      </c>
      <c r="DH37" s="560">
        <f t="shared" si="21"/>
        <v>0</v>
      </c>
      <c r="DI37" s="560">
        <f t="shared" si="22"/>
        <v>0</v>
      </c>
      <c r="DJ37" s="560">
        <f t="shared" si="23"/>
        <v>0</v>
      </c>
      <c r="DK37" s="560">
        <f t="shared" si="24"/>
        <v>0</v>
      </c>
      <c r="DL37" s="560">
        <f t="shared" si="25"/>
        <v>0</v>
      </c>
      <c r="DM37" s="560">
        <f t="shared" si="26"/>
        <v>0</v>
      </c>
      <c r="DN37" s="560">
        <f t="shared" si="27"/>
        <v>0</v>
      </c>
      <c r="DO37" s="560">
        <f t="shared" si="28"/>
        <v>0</v>
      </c>
      <c r="DP37" s="560">
        <f t="shared" si="29"/>
        <v>0</v>
      </c>
      <c r="DQ37" s="560">
        <f t="shared" si="30"/>
        <v>0</v>
      </c>
      <c r="DR37" s="560">
        <f t="shared" si="31"/>
        <v>0</v>
      </c>
      <c r="DS37" s="560">
        <f t="shared" si="32"/>
        <v>0</v>
      </c>
      <c r="DT37" s="560">
        <f t="shared" si="33"/>
        <v>0</v>
      </c>
      <c r="DU37" s="560">
        <f t="shared" si="34"/>
        <v>0</v>
      </c>
      <c r="DV37" s="560">
        <f t="shared" si="35"/>
        <v>0</v>
      </c>
      <c r="DW37" s="560">
        <f t="shared" si="36"/>
        <v>0</v>
      </c>
      <c r="DX37" s="560">
        <f t="shared" si="37"/>
        <v>0</v>
      </c>
      <c r="DY37" s="560">
        <f t="shared" si="38"/>
        <v>0</v>
      </c>
      <c r="DZ37" s="560">
        <f t="shared" si="39"/>
        <v>0</v>
      </c>
      <c r="EA37" s="560">
        <f t="shared" si="40"/>
        <v>0</v>
      </c>
      <c r="EB37" s="560">
        <f t="shared" si="41"/>
        <v>0</v>
      </c>
      <c r="EC37" s="560">
        <f t="shared" si="42"/>
        <v>0</v>
      </c>
      <c r="ED37" s="560">
        <f t="shared" si="43"/>
        <v>0</v>
      </c>
      <c r="EE37" s="560">
        <f t="shared" si="44"/>
        <v>0</v>
      </c>
      <c r="EF37" s="560">
        <f t="shared" si="45"/>
        <v>0</v>
      </c>
      <c r="EG37" s="560">
        <f t="shared" si="46"/>
        <v>0</v>
      </c>
      <c r="EH37" s="560">
        <f t="shared" si="47"/>
        <v>0</v>
      </c>
      <c r="EI37" s="560">
        <f t="shared" si="48"/>
        <v>0</v>
      </c>
      <c r="EJ37" s="560">
        <f t="shared" si="49"/>
        <v>0</v>
      </c>
      <c r="EK37" s="560">
        <f t="shared" si="50"/>
        <v>0</v>
      </c>
      <c r="EL37" s="560">
        <f t="shared" si="51"/>
        <v>0</v>
      </c>
      <c r="EM37" s="560">
        <f t="shared" si="54"/>
        <v>0</v>
      </c>
      <c r="EN37" s="560">
        <f t="shared" si="52"/>
        <v>0</v>
      </c>
      <c r="EO37" s="560">
        <f t="shared" si="53"/>
        <v>0</v>
      </c>
    </row>
    <row r="38" spans="1:145" s="561" customFormat="1" ht="20.25" customHeight="1" thickTop="1" thickBot="1">
      <c r="A38" s="1177" t="s">
        <v>400</v>
      </c>
      <c r="B38" s="1177"/>
      <c r="C38" s="563">
        <f>COUNTIF(C9:C37,"○")</f>
        <v>1</v>
      </c>
      <c r="D38" s="563">
        <f t="shared" ref="D38:AQ38" si="63">COUNTIF(D9:D37,"○")</f>
        <v>3</v>
      </c>
      <c r="E38" s="563">
        <f t="shared" si="63"/>
        <v>2</v>
      </c>
      <c r="F38" s="563">
        <f t="shared" si="63"/>
        <v>2</v>
      </c>
      <c r="G38" s="563">
        <f t="shared" si="63"/>
        <v>2</v>
      </c>
      <c r="H38" s="563">
        <f t="shared" si="63"/>
        <v>2</v>
      </c>
      <c r="I38" s="563">
        <f t="shared" si="63"/>
        <v>2</v>
      </c>
      <c r="J38" s="563">
        <f t="shared" si="63"/>
        <v>2</v>
      </c>
      <c r="K38" s="563">
        <f t="shared" si="63"/>
        <v>1</v>
      </c>
      <c r="L38" s="563">
        <f t="shared" si="63"/>
        <v>1</v>
      </c>
      <c r="M38" s="563">
        <f t="shared" si="63"/>
        <v>1</v>
      </c>
      <c r="N38" s="563">
        <f t="shared" si="63"/>
        <v>0</v>
      </c>
      <c r="O38" s="563">
        <f t="shared" si="63"/>
        <v>0</v>
      </c>
      <c r="P38" s="563">
        <f t="shared" si="63"/>
        <v>0</v>
      </c>
      <c r="Q38" s="563">
        <f t="shared" si="63"/>
        <v>0</v>
      </c>
      <c r="R38" s="563">
        <f t="shared" si="63"/>
        <v>0</v>
      </c>
      <c r="S38" s="563">
        <f t="shared" si="63"/>
        <v>0</v>
      </c>
      <c r="T38" s="563">
        <f t="shared" si="63"/>
        <v>0</v>
      </c>
      <c r="U38" s="563">
        <f t="shared" si="63"/>
        <v>0</v>
      </c>
      <c r="V38" s="563">
        <f t="shared" si="63"/>
        <v>0</v>
      </c>
      <c r="W38" s="563">
        <f t="shared" si="63"/>
        <v>0</v>
      </c>
      <c r="X38" s="563">
        <f t="shared" si="63"/>
        <v>0</v>
      </c>
      <c r="Y38" s="563">
        <f t="shared" si="63"/>
        <v>0</v>
      </c>
      <c r="Z38" s="563">
        <f t="shared" si="63"/>
        <v>0</v>
      </c>
      <c r="AA38" s="563">
        <f t="shared" si="63"/>
        <v>0</v>
      </c>
      <c r="AB38" s="563">
        <f t="shared" si="63"/>
        <v>0</v>
      </c>
      <c r="AC38" s="563">
        <f t="shared" si="63"/>
        <v>0</v>
      </c>
      <c r="AD38" s="563">
        <f t="shared" si="63"/>
        <v>0</v>
      </c>
      <c r="AE38" s="563">
        <f t="shared" si="63"/>
        <v>0</v>
      </c>
      <c r="AF38" s="563">
        <f t="shared" si="63"/>
        <v>0</v>
      </c>
      <c r="AG38" s="563">
        <f t="shared" si="63"/>
        <v>0</v>
      </c>
      <c r="AH38" s="563">
        <f t="shared" si="63"/>
        <v>0</v>
      </c>
      <c r="AI38" s="563">
        <f t="shared" si="63"/>
        <v>0</v>
      </c>
      <c r="AJ38" s="563">
        <f t="shared" si="63"/>
        <v>0</v>
      </c>
      <c r="AK38" s="563">
        <f t="shared" si="63"/>
        <v>0</v>
      </c>
      <c r="AL38" s="563">
        <f t="shared" si="63"/>
        <v>0</v>
      </c>
      <c r="AM38" s="563">
        <f t="shared" si="63"/>
        <v>0</v>
      </c>
      <c r="AN38" s="563">
        <f t="shared" si="63"/>
        <v>0</v>
      </c>
      <c r="AO38" s="563">
        <f t="shared" si="63"/>
        <v>0</v>
      </c>
      <c r="AP38" s="563">
        <f t="shared" si="63"/>
        <v>0</v>
      </c>
      <c r="AQ38" s="563">
        <f t="shared" si="63"/>
        <v>0</v>
      </c>
      <c r="AR38" s="564">
        <f>SUM(AR9:AR37)</f>
        <v>19</v>
      </c>
      <c r="AS38" s="566">
        <f>SUM(AS9:AS37)</f>
        <v>15</v>
      </c>
      <c r="AT38" s="567">
        <f>AR38*10+AS58*10</f>
        <v>340</v>
      </c>
      <c r="BD38" s="572">
        <f t="shared" ref="BD38:CR38" si="64">COUNTIF(BD9:BD37,"○")</f>
        <v>0</v>
      </c>
      <c r="BE38" s="572">
        <f t="shared" si="64"/>
        <v>0</v>
      </c>
      <c r="BF38" s="572">
        <f t="shared" si="64"/>
        <v>0</v>
      </c>
      <c r="BG38" s="572">
        <f t="shared" si="64"/>
        <v>0</v>
      </c>
      <c r="BH38" s="572">
        <f t="shared" si="64"/>
        <v>0</v>
      </c>
      <c r="BI38" s="572">
        <f t="shared" si="64"/>
        <v>0</v>
      </c>
      <c r="BJ38" s="572">
        <f t="shared" si="64"/>
        <v>0</v>
      </c>
      <c r="BK38" s="572">
        <f t="shared" si="64"/>
        <v>0</v>
      </c>
      <c r="BL38" s="572">
        <f t="shared" si="64"/>
        <v>0</v>
      </c>
      <c r="BM38" s="572">
        <f t="shared" si="64"/>
        <v>0</v>
      </c>
      <c r="BN38" s="572">
        <f t="shared" si="64"/>
        <v>0</v>
      </c>
      <c r="BO38" s="572">
        <f t="shared" si="64"/>
        <v>0</v>
      </c>
      <c r="BP38" s="572">
        <f t="shared" si="64"/>
        <v>0</v>
      </c>
      <c r="BQ38" s="572">
        <f t="shared" si="64"/>
        <v>0</v>
      </c>
      <c r="BR38" s="572">
        <f t="shared" si="64"/>
        <v>0</v>
      </c>
      <c r="BS38" s="572">
        <f t="shared" si="64"/>
        <v>0</v>
      </c>
      <c r="BT38" s="572">
        <f t="shared" si="64"/>
        <v>0</v>
      </c>
      <c r="BU38" s="572">
        <f t="shared" si="64"/>
        <v>0</v>
      </c>
      <c r="BV38" s="572">
        <f t="shared" si="64"/>
        <v>0</v>
      </c>
      <c r="BW38" s="572">
        <f t="shared" si="64"/>
        <v>0</v>
      </c>
      <c r="BX38" s="572">
        <f t="shared" si="64"/>
        <v>0</v>
      </c>
      <c r="BY38" s="572">
        <f t="shared" si="64"/>
        <v>0</v>
      </c>
      <c r="BZ38" s="572">
        <f t="shared" si="64"/>
        <v>0</v>
      </c>
      <c r="CA38" s="572">
        <f t="shared" si="64"/>
        <v>0</v>
      </c>
      <c r="CB38" s="572">
        <f t="shared" si="64"/>
        <v>0</v>
      </c>
      <c r="CC38" s="572">
        <f t="shared" si="64"/>
        <v>0</v>
      </c>
      <c r="CD38" s="572">
        <f t="shared" si="64"/>
        <v>0</v>
      </c>
      <c r="CE38" s="572">
        <f t="shared" si="64"/>
        <v>0</v>
      </c>
      <c r="CF38" s="572">
        <f t="shared" si="64"/>
        <v>0</v>
      </c>
      <c r="CG38" s="572">
        <f t="shared" si="64"/>
        <v>0</v>
      </c>
      <c r="CH38" s="572">
        <f t="shared" si="64"/>
        <v>0</v>
      </c>
      <c r="CI38" s="572">
        <f t="shared" si="64"/>
        <v>0</v>
      </c>
      <c r="CJ38" s="572">
        <f t="shared" si="64"/>
        <v>0</v>
      </c>
      <c r="CK38" s="572">
        <f t="shared" si="64"/>
        <v>0</v>
      </c>
      <c r="CL38" s="572">
        <f t="shared" si="64"/>
        <v>0</v>
      </c>
      <c r="CM38" s="572">
        <f t="shared" si="64"/>
        <v>0</v>
      </c>
      <c r="CN38" s="572">
        <f t="shared" si="64"/>
        <v>0</v>
      </c>
      <c r="CO38" s="572">
        <f t="shared" si="64"/>
        <v>0</v>
      </c>
      <c r="CP38" s="572">
        <f t="shared" si="64"/>
        <v>0</v>
      </c>
      <c r="CQ38" s="572">
        <f t="shared" si="64"/>
        <v>0</v>
      </c>
      <c r="CR38" s="572">
        <f t="shared" si="64"/>
        <v>0</v>
      </c>
      <c r="CS38" s="572">
        <f>SUM(CS9:CS37)</f>
        <v>0</v>
      </c>
      <c r="CT38" s="572">
        <f>SUM(CT9:CT37)</f>
        <v>15</v>
      </c>
      <c r="CU38" s="572">
        <f>CS38+CT58</f>
        <v>15</v>
      </c>
      <c r="CV38" s="560"/>
      <c r="CW38" s="560"/>
      <c r="CX38" s="560"/>
      <c r="CY38" s="560"/>
      <c r="CZ38" s="560"/>
      <c r="DA38" s="560"/>
      <c r="DB38" s="560"/>
      <c r="DC38" s="560"/>
      <c r="DD38" s="560"/>
      <c r="DE38" s="560"/>
      <c r="DF38" s="560"/>
      <c r="DG38" s="560"/>
      <c r="DH38" s="560"/>
      <c r="DI38" s="560"/>
      <c r="DJ38" s="560"/>
      <c r="DK38" s="560"/>
      <c r="DL38" s="560"/>
      <c r="DM38" s="560"/>
      <c r="DN38" s="560"/>
      <c r="DO38" s="560"/>
      <c r="DP38" s="560"/>
      <c r="DQ38" s="560"/>
      <c r="DR38" s="560"/>
      <c r="DS38" s="560"/>
      <c r="DT38" s="560"/>
      <c r="DU38" s="560"/>
      <c r="DV38" s="560"/>
      <c r="DW38" s="560"/>
      <c r="DX38" s="560"/>
      <c r="DY38" s="560"/>
      <c r="DZ38" s="560"/>
      <c r="EA38" s="560"/>
      <c r="EB38" s="560"/>
      <c r="EC38" s="560"/>
      <c r="ED38" s="560"/>
      <c r="EE38" s="560"/>
      <c r="EF38" s="560"/>
      <c r="EG38" s="560"/>
      <c r="EH38" s="560"/>
      <c r="EI38" s="560"/>
      <c r="EJ38" s="560"/>
      <c r="EK38" s="560"/>
      <c r="EL38" s="560"/>
      <c r="EM38" s="560"/>
      <c r="EN38" s="560"/>
      <c r="EO38" s="560"/>
    </row>
    <row r="39" spans="1:145" s="561" customFormat="1" ht="14.25" hidden="1" customHeight="1" thickTop="1">
      <c r="A39" s="561">
        <v>1</v>
      </c>
      <c r="C39" s="561">
        <f>C38</f>
        <v>1</v>
      </c>
      <c r="D39" s="561">
        <f t="shared" ref="D39:AQ45" si="65">D38</f>
        <v>3</v>
      </c>
      <c r="E39" s="561">
        <f t="shared" si="65"/>
        <v>2</v>
      </c>
      <c r="F39" s="561">
        <f t="shared" si="65"/>
        <v>2</v>
      </c>
      <c r="G39" s="561">
        <f t="shared" si="65"/>
        <v>2</v>
      </c>
      <c r="H39" s="561">
        <f t="shared" si="65"/>
        <v>2</v>
      </c>
      <c r="I39" s="561">
        <f t="shared" si="65"/>
        <v>2</v>
      </c>
      <c r="J39" s="561">
        <f t="shared" si="65"/>
        <v>2</v>
      </c>
      <c r="K39" s="561">
        <f t="shared" si="65"/>
        <v>1</v>
      </c>
      <c r="L39" s="561">
        <f t="shared" si="65"/>
        <v>1</v>
      </c>
      <c r="M39" s="561">
        <f t="shared" si="65"/>
        <v>1</v>
      </c>
      <c r="N39" s="561">
        <f t="shared" si="65"/>
        <v>0</v>
      </c>
      <c r="O39" s="561">
        <f t="shared" si="65"/>
        <v>0</v>
      </c>
      <c r="P39" s="561">
        <f t="shared" si="65"/>
        <v>0</v>
      </c>
      <c r="Q39" s="561">
        <f t="shared" si="65"/>
        <v>0</v>
      </c>
      <c r="R39" s="561">
        <f t="shared" si="65"/>
        <v>0</v>
      </c>
      <c r="S39" s="561">
        <f t="shared" si="65"/>
        <v>0</v>
      </c>
      <c r="T39" s="561">
        <f t="shared" si="65"/>
        <v>0</v>
      </c>
      <c r="U39" s="561">
        <f t="shared" si="65"/>
        <v>0</v>
      </c>
      <c r="V39" s="561">
        <f t="shared" si="65"/>
        <v>0</v>
      </c>
      <c r="W39" s="561">
        <f t="shared" si="65"/>
        <v>0</v>
      </c>
      <c r="X39" s="561">
        <f t="shared" si="65"/>
        <v>0</v>
      </c>
      <c r="Y39" s="561">
        <f t="shared" si="65"/>
        <v>0</v>
      </c>
      <c r="Z39" s="561">
        <f t="shared" si="65"/>
        <v>0</v>
      </c>
      <c r="AA39" s="561">
        <f t="shared" si="65"/>
        <v>0</v>
      </c>
      <c r="AB39" s="561">
        <f t="shared" si="65"/>
        <v>0</v>
      </c>
      <c r="AC39" s="561">
        <f t="shared" si="65"/>
        <v>0</v>
      </c>
      <c r="AD39" s="561">
        <f t="shared" si="65"/>
        <v>0</v>
      </c>
      <c r="AE39" s="561">
        <f t="shared" si="65"/>
        <v>0</v>
      </c>
      <c r="AF39" s="561">
        <f t="shared" si="65"/>
        <v>0</v>
      </c>
      <c r="AG39" s="561">
        <f t="shared" si="65"/>
        <v>0</v>
      </c>
      <c r="AH39" s="561">
        <f t="shared" si="65"/>
        <v>0</v>
      </c>
      <c r="AI39" s="561">
        <f t="shared" si="65"/>
        <v>0</v>
      </c>
      <c r="AJ39" s="561">
        <f t="shared" si="65"/>
        <v>0</v>
      </c>
      <c r="AK39" s="561">
        <f t="shared" si="65"/>
        <v>0</v>
      </c>
      <c r="AL39" s="561">
        <f t="shared" si="65"/>
        <v>0</v>
      </c>
      <c r="AM39" s="561">
        <f t="shared" si="65"/>
        <v>0</v>
      </c>
      <c r="AN39" s="561">
        <f t="shared" si="65"/>
        <v>0</v>
      </c>
      <c r="AO39" s="561">
        <f t="shared" si="65"/>
        <v>0</v>
      </c>
      <c r="AP39" s="561">
        <f t="shared" si="65"/>
        <v>0</v>
      </c>
      <c r="AQ39" s="561">
        <f t="shared" si="65"/>
        <v>0</v>
      </c>
      <c r="BD39" s="560">
        <f>BD7</f>
        <v>45019</v>
      </c>
      <c r="BE39" s="560">
        <f t="shared" ref="BE39:CR39" si="66">BE7</f>
        <v>45020</v>
      </c>
      <c r="BF39" s="560">
        <f t="shared" si="66"/>
        <v>45021</v>
      </c>
      <c r="BG39" s="560">
        <f t="shared" si="66"/>
        <v>45022</v>
      </c>
      <c r="BH39" s="560">
        <f t="shared" si="66"/>
        <v>45023</v>
      </c>
      <c r="BI39" s="560">
        <f t="shared" si="66"/>
        <v>45024</v>
      </c>
      <c r="BJ39" s="560">
        <f t="shared" si="66"/>
        <v>45025</v>
      </c>
      <c r="BK39" s="560">
        <f t="shared" si="66"/>
        <v>45026</v>
      </c>
      <c r="BL39" s="560">
        <f t="shared" si="66"/>
        <v>45027</v>
      </c>
      <c r="BM39" s="560">
        <f>BM7</f>
        <v>45028</v>
      </c>
      <c r="BN39" s="560">
        <f t="shared" si="66"/>
        <v>45029</v>
      </c>
      <c r="BO39" s="560">
        <f t="shared" si="66"/>
        <v>0</v>
      </c>
      <c r="BP39" s="560">
        <f t="shared" si="66"/>
        <v>0</v>
      </c>
      <c r="BQ39" s="560">
        <f t="shared" si="66"/>
        <v>0</v>
      </c>
      <c r="BR39" s="560">
        <f t="shared" si="66"/>
        <v>0</v>
      </c>
      <c r="BS39" s="560">
        <f t="shared" si="66"/>
        <v>0</v>
      </c>
      <c r="BT39" s="560">
        <f t="shared" si="66"/>
        <v>0</v>
      </c>
      <c r="BU39" s="560">
        <f t="shared" si="66"/>
        <v>0</v>
      </c>
      <c r="BV39" s="560">
        <f t="shared" si="66"/>
        <v>0</v>
      </c>
      <c r="BW39" s="560">
        <f t="shared" si="66"/>
        <v>0</v>
      </c>
      <c r="BX39" s="560">
        <f t="shared" si="66"/>
        <v>0</v>
      </c>
      <c r="BY39" s="560">
        <f t="shared" si="66"/>
        <v>0</v>
      </c>
      <c r="BZ39" s="560">
        <f t="shared" si="66"/>
        <v>0</v>
      </c>
      <c r="CA39" s="560">
        <f t="shared" si="66"/>
        <v>0</v>
      </c>
      <c r="CB39" s="560">
        <f t="shared" si="66"/>
        <v>0</v>
      </c>
      <c r="CC39" s="560">
        <f t="shared" si="66"/>
        <v>0</v>
      </c>
      <c r="CD39" s="560">
        <f t="shared" si="66"/>
        <v>0</v>
      </c>
      <c r="CE39" s="560">
        <f t="shared" si="66"/>
        <v>0</v>
      </c>
      <c r="CF39" s="560">
        <f t="shared" si="66"/>
        <v>0</v>
      </c>
      <c r="CG39" s="560">
        <f t="shared" si="66"/>
        <v>0</v>
      </c>
      <c r="CH39" s="560">
        <f t="shared" si="66"/>
        <v>0</v>
      </c>
      <c r="CI39" s="560">
        <f t="shared" si="66"/>
        <v>0</v>
      </c>
      <c r="CJ39" s="560">
        <f t="shared" si="66"/>
        <v>0</v>
      </c>
      <c r="CK39" s="560">
        <f t="shared" si="66"/>
        <v>0</v>
      </c>
      <c r="CL39" s="560">
        <f t="shared" si="66"/>
        <v>0</v>
      </c>
      <c r="CM39" s="560">
        <f t="shared" si="66"/>
        <v>0</v>
      </c>
      <c r="CN39" s="560">
        <f t="shared" si="66"/>
        <v>0</v>
      </c>
      <c r="CO39" s="560">
        <f t="shared" si="66"/>
        <v>0</v>
      </c>
      <c r="CP39" s="560">
        <f t="shared" si="66"/>
        <v>0</v>
      </c>
      <c r="CQ39" s="560">
        <f t="shared" si="66"/>
        <v>0</v>
      </c>
      <c r="CR39" s="560">
        <f t="shared" si="66"/>
        <v>0</v>
      </c>
      <c r="CS39" s="560"/>
      <c r="CT39" s="560"/>
      <c r="CU39" s="560"/>
      <c r="CV39" s="560"/>
      <c r="CW39" s="560"/>
      <c r="CX39" s="560"/>
      <c r="CY39" s="560"/>
      <c r="CZ39" s="560"/>
      <c r="DA39" s="560"/>
      <c r="DB39" s="560"/>
      <c r="DC39" s="560"/>
      <c r="DD39" s="560"/>
      <c r="DE39" s="560"/>
      <c r="DF39" s="560"/>
      <c r="DG39" s="560"/>
      <c r="DH39" s="560"/>
      <c r="DI39" s="560"/>
      <c r="DJ39" s="560"/>
      <c r="DK39" s="560"/>
      <c r="DL39" s="560"/>
      <c r="DM39" s="560"/>
      <c r="DN39" s="560"/>
      <c r="DO39" s="560"/>
      <c r="DP39" s="560"/>
      <c r="DQ39" s="560"/>
      <c r="DR39" s="560"/>
      <c r="DS39" s="560"/>
      <c r="DT39" s="560"/>
      <c r="DU39" s="560"/>
      <c r="DV39" s="560"/>
      <c r="DW39" s="560"/>
      <c r="DX39" s="560"/>
      <c r="DY39" s="560"/>
      <c r="DZ39" s="560"/>
      <c r="EA39" s="560"/>
      <c r="EB39" s="560"/>
      <c r="EC39" s="560"/>
      <c r="ED39" s="560"/>
      <c r="EE39" s="560"/>
      <c r="EF39" s="560"/>
      <c r="EG39" s="560"/>
      <c r="EH39" s="560"/>
      <c r="EI39" s="560"/>
      <c r="EJ39" s="560"/>
      <c r="EK39" s="560"/>
      <c r="EL39" s="560"/>
      <c r="EM39" s="560"/>
      <c r="EN39" s="560"/>
      <c r="EO39" s="560"/>
    </row>
    <row r="40" spans="1:145" s="561" customFormat="1" ht="13.5" hidden="1" customHeight="1">
      <c r="A40" s="561">
        <v>2</v>
      </c>
      <c r="C40" s="561">
        <f t="shared" ref="C40:R55" si="67">C39</f>
        <v>1</v>
      </c>
      <c r="D40" s="561">
        <f t="shared" si="65"/>
        <v>3</v>
      </c>
      <c r="E40" s="561">
        <f t="shared" si="65"/>
        <v>2</v>
      </c>
      <c r="F40" s="561">
        <f t="shared" si="65"/>
        <v>2</v>
      </c>
      <c r="G40" s="561">
        <f t="shared" si="65"/>
        <v>2</v>
      </c>
      <c r="H40" s="561">
        <f t="shared" si="65"/>
        <v>2</v>
      </c>
      <c r="I40" s="561">
        <f t="shared" si="65"/>
        <v>2</v>
      </c>
      <c r="J40" s="561">
        <f t="shared" si="65"/>
        <v>2</v>
      </c>
      <c r="K40" s="561">
        <f t="shared" si="65"/>
        <v>1</v>
      </c>
      <c r="L40" s="561">
        <f t="shared" si="65"/>
        <v>1</v>
      </c>
      <c r="M40" s="561">
        <f t="shared" si="65"/>
        <v>1</v>
      </c>
      <c r="N40" s="561">
        <f t="shared" si="65"/>
        <v>0</v>
      </c>
      <c r="O40" s="561">
        <f t="shared" si="65"/>
        <v>0</v>
      </c>
      <c r="P40" s="561">
        <f t="shared" si="65"/>
        <v>0</v>
      </c>
      <c r="Q40" s="561">
        <f t="shared" si="65"/>
        <v>0</v>
      </c>
      <c r="R40" s="561">
        <f t="shared" si="65"/>
        <v>0</v>
      </c>
      <c r="S40" s="561">
        <f t="shared" si="65"/>
        <v>0</v>
      </c>
      <c r="T40" s="561">
        <f t="shared" si="65"/>
        <v>0</v>
      </c>
      <c r="U40" s="561">
        <f t="shared" si="65"/>
        <v>0</v>
      </c>
      <c r="V40" s="561">
        <f t="shared" si="65"/>
        <v>0</v>
      </c>
      <c r="W40" s="561">
        <f t="shared" si="65"/>
        <v>0</v>
      </c>
      <c r="X40" s="561">
        <f t="shared" si="65"/>
        <v>0</v>
      </c>
      <c r="Y40" s="561">
        <f t="shared" si="65"/>
        <v>0</v>
      </c>
      <c r="Z40" s="561">
        <f t="shared" si="65"/>
        <v>0</v>
      </c>
      <c r="AA40" s="561">
        <f t="shared" si="65"/>
        <v>0</v>
      </c>
      <c r="AB40" s="561">
        <f t="shared" si="65"/>
        <v>0</v>
      </c>
      <c r="AC40" s="561">
        <f t="shared" si="65"/>
        <v>0</v>
      </c>
      <c r="AD40" s="561">
        <f t="shared" si="65"/>
        <v>0</v>
      </c>
      <c r="AE40" s="561">
        <f t="shared" si="65"/>
        <v>0</v>
      </c>
      <c r="AF40" s="561">
        <f t="shared" si="65"/>
        <v>0</v>
      </c>
      <c r="AG40" s="561">
        <f t="shared" si="65"/>
        <v>0</v>
      </c>
      <c r="AH40" s="561">
        <f t="shared" si="65"/>
        <v>0</v>
      </c>
      <c r="AI40" s="561">
        <f t="shared" si="65"/>
        <v>0</v>
      </c>
      <c r="AJ40" s="561">
        <f t="shared" si="65"/>
        <v>0</v>
      </c>
      <c r="AK40" s="561">
        <f t="shared" si="65"/>
        <v>0</v>
      </c>
      <c r="AL40" s="561">
        <f t="shared" si="65"/>
        <v>0</v>
      </c>
      <c r="AM40" s="561">
        <f t="shared" si="65"/>
        <v>0</v>
      </c>
      <c r="AN40" s="561">
        <f t="shared" si="65"/>
        <v>0</v>
      </c>
      <c r="AO40" s="561">
        <f t="shared" si="65"/>
        <v>0</v>
      </c>
      <c r="AP40" s="561">
        <f t="shared" si="65"/>
        <v>0</v>
      </c>
      <c r="AQ40" s="561">
        <f t="shared" si="65"/>
        <v>0</v>
      </c>
      <c r="BD40" s="560">
        <f t="shared" ref="BD40:CR46" si="68">BD39</f>
        <v>45019</v>
      </c>
      <c r="BE40" s="560">
        <f t="shared" si="68"/>
        <v>45020</v>
      </c>
      <c r="BF40" s="560">
        <f t="shared" si="68"/>
        <v>45021</v>
      </c>
      <c r="BG40" s="560">
        <f t="shared" si="68"/>
        <v>45022</v>
      </c>
      <c r="BH40" s="560">
        <f t="shared" si="68"/>
        <v>45023</v>
      </c>
      <c r="BI40" s="560">
        <f t="shared" si="68"/>
        <v>45024</v>
      </c>
      <c r="BJ40" s="560">
        <f t="shared" si="68"/>
        <v>45025</v>
      </c>
      <c r="BK40" s="560">
        <f t="shared" si="68"/>
        <v>45026</v>
      </c>
      <c r="BL40" s="560">
        <f t="shared" si="68"/>
        <v>45027</v>
      </c>
      <c r="BM40" s="560">
        <f t="shared" si="68"/>
        <v>45028</v>
      </c>
      <c r="BN40" s="560">
        <f t="shared" si="68"/>
        <v>45029</v>
      </c>
      <c r="BO40" s="560">
        <f t="shared" si="68"/>
        <v>0</v>
      </c>
      <c r="BP40" s="560">
        <f t="shared" si="68"/>
        <v>0</v>
      </c>
      <c r="BQ40" s="560">
        <f t="shared" si="68"/>
        <v>0</v>
      </c>
      <c r="BR40" s="560">
        <f t="shared" si="68"/>
        <v>0</v>
      </c>
      <c r="BS40" s="560">
        <f t="shared" si="68"/>
        <v>0</v>
      </c>
      <c r="BT40" s="560">
        <f t="shared" si="68"/>
        <v>0</v>
      </c>
      <c r="BU40" s="560">
        <f t="shared" si="68"/>
        <v>0</v>
      </c>
      <c r="BV40" s="560">
        <f t="shared" si="68"/>
        <v>0</v>
      </c>
      <c r="BW40" s="560">
        <f t="shared" si="68"/>
        <v>0</v>
      </c>
      <c r="BX40" s="560">
        <f t="shared" si="68"/>
        <v>0</v>
      </c>
      <c r="BY40" s="560">
        <f t="shared" si="68"/>
        <v>0</v>
      </c>
      <c r="BZ40" s="560">
        <f t="shared" si="68"/>
        <v>0</v>
      </c>
      <c r="CA40" s="560">
        <f t="shared" si="68"/>
        <v>0</v>
      </c>
      <c r="CB40" s="560">
        <f t="shared" si="68"/>
        <v>0</v>
      </c>
      <c r="CC40" s="560">
        <f t="shared" si="68"/>
        <v>0</v>
      </c>
      <c r="CD40" s="560">
        <f t="shared" si="68"/>
        <v>0</v>
      </c>
      <c r="CE40" s="560">
        <f t="shared" si="68"/>
        <v>0</v>
      </c>
      <c r="CF40" s="560">
        <f t="shared" si="68"/>
        <v>0</v>
      </c>
      <c r="CG40" s="560">
        <f t="shared" si="68"/>
        <v>0</v>
      </c>
      <c r="CH40" s="560">
        <f t="shared" si="68"/>
        <v>0</v>
      </c>
      <c r="CI40" s="560">
        <f t="shared" si="68"/>
        <v>0</v>
      </c>
      <c r="CJ40" s="560">
        <f t="shared" si="68"/>
        <v>0</v>
      </c>
      <c r="CK40" s="560">
        <f t="shared" si="68"/>
        <v>0</v>
      </c>
      <c r="CL40" s="560">
        <f t="shared" si="68"/>
        <v>0</v>
      </c>
      <c r="CM40" s="560">
        <f t="shared" si="68"/>
        <v>0</v>
      </c>
      <c r="CN40" s="560">
        <f t="shared" si="68"/>
        <v>0</v>
      </c>
      <c r="CO40" s="560">
        <f t="shared" si="68"/>
        <v>0</v>
      </c>
      <c r="CP40" s="560">
        <f t="shared" si="68"/>
        <v>0</v>
      </c>
      <c r="CQ40" s="560">
        <f t="shared" si="68"/>
        <v>0</v>
      </c>
      <c r="CR40" s="560">
        <f t="shared" si="68"/>
        <v>0</v>
      </c>
      <c r="CS40" s="560"/>
      <c r="CT40" s="560"/>
      <c r="CU40" s="560"/>
      <c r="CV40" s="560"/>
      <c r="CW40" s="560"/>
      <c r="CX40" s="560"/>
      <c r="CY40" s="560"/>
      <c r="CZ40" s="560"/>
      <c r="DA40" s="560"/>
      <c r="DB40" s="560"/>
      <c r="DC40" s="560"/>
      <c r="DD40" s="560"/>
      <c r="DE40" s="560"/>
      <c r="DF40" s="560"/>
      <c r="DG40" s="560"/>
      <c r="DH40" s="560"/>
      <c r="DI40" s="560"/>
      <c r="DJ40" s="560"/>
      <c r="DK40" s="560"/>
      <c r="DL40" s="560"/>
      <c r="DM40" s="560"/>
      <c r="DN40" s="560"/>
      <c r="DO40" s="560"/>
      <c r="DP40" s="560"/>
      <c r="DQ40" s="560"/>
      <c r="DR40" s="560"/>
      <c r="DS40" s="560"/>
      <c r="DT40" s="560"/>
      <c r="DU40" s="560"/>
      <c r="DV40" s="560"/>
      <c r="DW40" s="560"/>
      <c r="DX40" s="560"/>
      <c r="DY40" s="560"/>
      <c r="DZ40" s="560"/>
      <c r="EA40" s="560"/>
      <c r="EB40" s="560"/>
      <c r="EC40" s="560"/>
      <c r="ED40" s="560"/>
      <c r="EE40" s="560"/>
      <c r="EF40" s="560"/>
      <c r="EG40" s="560"/>
      <c r="EH40" s="560"/>
      <c r="EI40" s="560"/>
      <c r="EJ40" s="560"/>
      <c r="EK40" s="560"/>
      <c r="EL40" s="560"/>
      <c r="EM40" s="560"/>
      <c r="EN40" s="560"/>
      <c r="EO40" s="560"/>
    </row>
    <row r="41" spans="1:145" s="561" customFormat="1" ht="13.5" hidden="1" customHeight="1">
      <c r="A41" s="561">
        <v>3</v>
      </c>
      <c r="C41" s="561">
        <f t="shared" si="67"/>
        <v>1</v>
      </c>
      <c r="D41" s="561">
        <f t="shared" si="65"/>
        <v>3</v>
      </c>
      <c r="E41" s="561">
        <f t="shared" si="65"/>
        <v>2</v>
      </c>
      <c r="F41" s="561">
        <f t="shared" si="65"/>
        <v>2</v>
      </c>
      <c r="G41" s="561">
        <f t="shared" si="65"/>
        <v>2</v>
      </c>
      <c r="H41" s="561">
        <f t="shared" si="65"/>
        <v>2</v>
      </c>
      <c r="I41" s="561">
        <f t="shared" si="65"/>
        <v>2</v>
      </c>
      <c r="J41" s="561">
        <f t="shared" si="65"/>
        <v>2</v>
      </c>
      <c r="K41" s="561">
        <f t="shared" si="65"/>
        <v>1</v>
      </c>
      <c r="L41" s="561">
        <f t="shared" si="65"/>
        <v>1</v>
      </c>
      <c r="M41" s="561">
        <f t="shared" si="65"/>
        <v>1</v>
      </c>
      <c r="N41" s="561">
        <f t="shared" si="65"/>
        <v>0</v>
      </c>
      <c r="O41" s="561">
        <f t="shared" si="65"/>
        <v>0</v>
      </c>
      <c r="P41" s="561">
        <f t="shared" si="65"/>
        <v>0</v>
      </c>
      <c r="Q41" s="561">
        <f t="shared" si="65"/>
        <v>0</v>
      </c>
      <c r="R41" s="561">
        <f t="shared" si="65"/>
        <v>0</v>
      </c>
      <c r="S41" s="561">
        <f t="shared" si="65"/>
        <v>0</v>
      </c>
      <c r="T41" s="561">
        <f t="shared" si="65"/>
        <v>0</v>
      </c>
      <c r="U41" s="561">
        <f t="shared" si="65"/>
        <v>0</v>
      </c>
      <c r="V41" s="561">
        <f t="shared" si="65"/>
        <v>0</v>
      </c>
      <c r="W41" s="561">
        <f t="shared" si="65"/>
        <v>0</v>
      </c>
      <c r="X41" s="561">
        <f t="shared" si="65"/>
        <v>0</v>
      </c>
      <c r="Y41" s="561">
        <f t="shared" si="65"/>
        <v>0</v>
      </c>
      <c r="Z41" s="561">
        <f t="shared" si="65"/>
        <v>0</v>
      </c>
      <c r="AA41" s="561">
        <f t="shared" si="65"/>
        <v>0</v>
      </c>
      <c r="AB41" s="561">
        <f t="shared" si="65"/>
        <v>0</v>
      </c>
      <c r="AC41" s="561">
        <f t="shared" si="65"/>
        <v>0</v>
      </c>
      <c r="AD41" s="561">
        <f t="shared" si="65"/>
        <v>0</v>
      </c>
      <c r="AE41" s="561">
        <f t="shared" si="65"/>
        <v>0</v>
      </c>
      <c r="AF41" s="561">
        <f t="shared" si="65"/>
        <v>0</v>
      </c>
      <c r="AG41" s="561">
        <f t="shared" si="65"/>
        <v>0</v>
      </c>
      <c r="AH41" s="561">
        <f t="shared" si="65"/>
        <v>0</v>
      </c>
      <c r="AI41" s="561">
        <f t="shared" si="65"/>
        <v>0</v>
      </c>
      <c r="AJ41" s="561">
        <f t="shared" si="65"/>
        <v>0</v>
      </c>
      <c r="AK41" s="561">
        <f t="shared" si="65"/>
        <v>0</v>
      </c>
      <c r="AL41" s="561">
        <f t="shared" si="65"/>
        <v>0</v>
      </c>
      <c r="AM41" s="561">
        <f t="shared" si="65"/>
        <v>0</v>
      </c>
      <c r="AN41" s="561">
        <f t="shared" si="65"/>
        <v>0</v>
      </c>
      <c r="AO41" s="561">
        <f t="shared" si="65"/>
        <v>0</v>
      </c>
      <c r="AP41" s="561">
        <f t="shared" si="65"/>
        <v>0</v>
      </c>
      <c r="AQ41" s="561">
        <f t="shared" si="65"/>
        <v>0</v>
      </c>
      <c r="AS41" s="561" t="s">
        <v>434</v>
      </c>
      <c r="BD41" s="560">
        <f t="shared" si="68"/>
        <v>45019</v>
      </c>
      <c r="BE41" s="560">
        <f t="shared" si="68"/>
        <v>45020</v>
      </c>
      <c r="BF41" s="560">
        <f t="shared" si="68"/>
        <v>45021</v>
      </c>
      <c r="BG41" s="560">
        <f t="shared" si="68"/>
        <v>45022</v>
      </c>
      <c r="BH41" s="560">
        <f t="shared" si="68"/>
        <v>45023</v>
      </c>
      <c r="BI41" s="560">
        <f t="shared" si="68"/>
        <v>45024</v>
      </c>
      <c r="BJ41" s="560">
        <f t="shared" si="68"/>
        <v>45025</v>
      </c>
      <c r="BK41" s="560">
        <f t="shared" si="68"/>
        <v>45026</v>
      </c>
      <c r="BL41" s="560">
        <f t="shared" si="68"/>
        <v>45027</v>
      </c>
      <c r="BM41" s="560">
        <f>BM40</f>
        <v>45028</v>
      </c>
      <c r="BN41" s="560">
        <f t="shared" si="68"/>
        <v>45029</v>
      </c>
      <c r="BO41" s="560">
        <f t="shared" si="68"/>
        <v>0</v>
      </c>
      <c r="BP41" s="560">
        <f t="shared" si="68"/>
        <v>0</v>
      </c>
      <c r="BQ41" s="560">
        <f t="shared" si="68"/>
        <v>0</v>
      </c>
      <c r="BR41" s="560">
        <f t="shared" si="68"/>
        <v>0</v>
      </c>
      <c r="BS41" s="560">
        <f t="shared" si="68"/>
        <v>0</v>
      </c>
      <c r="BT41" s="560">
        <f t="shared" si="68"/>
        <v>0</v>
      </c>
      <c r="BU41" s="560">
        <f t="shared" si="68"/>
        <v>0</v>
      </c>
      <c r="BV41" s="560">
        <f t="shared" si="68"/>
        <v>0</v>
      </c>
      <c r="BW41" s="560">
        <f t="shared" si="68"/>
        <v>0</v>
      </c>
      <c r="BX41" s="560">
        <f t="shared" si="68"/>
        <v>0</v>
      </c>
      <c r="BY41" s="560">
        <f t="shared" si="68"/>
        <v>0</v>
      </c>
      <c r="BZ41" s="560">
        <f t="shared" si="68"/>
        <v>0</v>
      </c>
      <c r="CA41" s="560">
        <f t="shared" si="68"/>
        <v>0</v>
      </c>
      <c r="CB41" s="560">
        <f t="shared" si="68"/>
        <v>0</v>
      </c>
      <c r="CC41" s="560">
        <f t="shared" si="68"/>
        <v>0</v>
      </c>
      <c r="CD41" s="560">
        <f t="shared" si="68"/>
        <v>0</v>
      </c>
      <c r="CE41" s="560">
        <f t="shared" si="68"/>
        <v>0</v>
      </c>
      <c r="CF41" s="560">
        <f t="shared" si="68"/>
        <v>0</v>
      </c>
      <c r="CG41" s="560">
        <f t="shared" si="68"/>
        <v>0</v>
      </c>
      <c r="CH41" s="560">
        <f t="shared" si="68"/>
        <v>0</v>
      </c>
      <c r="CI41" s="560">
        <f t="shared" si="68"/>
        <v>0</v>
      </c>
      <c r="CJ41" s="560">
        <f t="shared" si="68"/>
        <v>0</v>
      </c>
      <c r="CK41" s="560">
        <f t="shared" si="68"/>
        <v>0</v>
      </c>
      <c r="CL41" s="560">
        <f t="shared" si="68"/>
        <v>0</v>
      </c>
      <c r="CM41" s="560">
        <f t="shared" si="68"/>
        <v>0</v>
      </c>
      <c r="CN41" s="560">
        <f t="shared" si="68"/>
        <v>0</v>
      </c>
      <c r="CO41" s="560">
        <f t="shared" si="68"/>
        <v>0</v>
      </c>
      <c r="CP41" s="560">
        <f t="shared" si="68"/>
        <v>0</v>
      </c>
      <c r="CQ41" s="560">
        <f t="shared" si="68"/>
        <v>0</v>
      </c>
      <c r="CR41" s="560">
        <f t="shared" si="68"/>
        <v>0</v>
      </c>
      <c r="CS41" s="560"/>
      <c r="CT41" s="560" t="s">
        <v>434</v>
      </c>
      <c r="CU41" s="560"/>
      <c r="CV41" s="560"/>
      <c r="CW41" s="560"/>
      <c r="CX41" s="560"/>
      <c r="CY41" s="560"/>
      <c r="CZ41" s="560"/>
      <c r="DA41" s="560"/>
      <c r="DB41" s="560"/>
      <c r="DC41" s="560"/>
      <c r="DD41" s="560"/>
      <c r="DE41" s="560"/>
      <c r="DF41" s="560"/>
      <c r="DG41" s="560"/>
      <c r="DH41" s="560"/>
      <c r="DI41" s="560"/>
      <c r="DJ41" s="560"/>
      <c r="DK41" s="560"/>
      <c r="DL41" s="560"/>
      <c r="DM41" s="560"/>
      <c r="DN41" s="560"/>
      <c r="DO41" s="560"/>
      <c r="DP41" s="560"/>
      <c r="DQ41" s="560"/>
      <c r="DR41" s="560"/>
      <c r="DS41" s="560"/>
      <c r="DT41" s="560"/>
      <c r="DU41" s="560"/>
      <c r="DV41" s="560"/>
      <c r="DW41" s="560"/>
      <c r="DX41" s="560"/>
      <c r="DY41" s="560"/>
      <c r="DZ41" s="560"/>
      <c r="EA41" s="560"/>
      <c r="EB41" s="560"/>
      <c r="EC41" s="560"/>
      <c r="ED41" s="560"/>
      <c r="EE41" s="560"/>
      <c r="EF41" s="560"/>
      <c r="EG41" s="560"/>
      <c r="EH41" s="560"/>
      <c r="EI41" s="560"/>
      <c r="EJ41" s="560"/>
      <c r="EK41" s="560"/>
      <c r="EL41" s="560"/>
      <c r="EM41" s="560"/>
      <c r="EN41" s="560"/>
      <c r="EO41" s="560"/>
    </row>
    <row r="42" spans="1:145" s="561" customFormat="1" ht="13.5" hidden="1" customHeight="1">
      <c r="A42" s="561">
        <v>4</v>
      </c>
      <c r="C42" s="561">
        <f t="shared" si="67"/>
        <v>1</v>
      </c>
      <c r="D42" s="561">
        <f t="shared" si="65"/>
        <v>3</v>
      </c>
      <c r="E42" s="561">
        <f t="shared" si="65"/>
        <v>2</v>
      </c>
      <c r="F42" s="561">
        <f t="shared" si="65"/>
        <v>2</v>
      </c>
      <c r="G42" s="561">
        <f t="shared" si="65"/>
        <v>2</v>
      </c>
      <c r="H42" s="561">
        <f t="shared" si="65"/>
        <v>2</v>
      </c>
      <c r="I42" s="561">
        <f t="shared" si="65"/>
        <v>2</v>
      </c>
      <c r="J42" s="561">
        <f t="shared" si="65"/>
        <v>2</v>
      </c>
      <c r="K42" s="561">
        <f t="shared" si="65"/>
        <v>1</v>
      </c>
      <c r="L42" s="561">
        <f t="shared" si="65"/>
        <v>1</v>
      </c>
      <c r="M42" s="561">
        <f t="shared" si="65"/>
        <v>1</v>
      </c>
      <c r="N42" s="561">
        <f t="shared" si="65"/>
        <v>0</v>
      </c>
      <c r="O42" s="561">
        <f t="shared" si="65"/>
        <v>0</v>
      </c>
      <c r="P42" s="561">
        <f t="shared" si="65"/>
        <v>0</v>
      </c>
      <c r="Q42" s="561">
        <f t="shared" si="65"/>
        <v>0</v>
      </c>
      <c r="R42" s="561">
        <f t="shared" si="65"/>
        <v>0</v>
      </c>
      <c r="S42" s="561">
        <f t="shared" si="65"/>
        <v>0</v>
      </c>
      <c r="T42" s="561">
        <f t="shared" si="65"/>
        <v>0</v>
      </c>
      <c r="U42" s="561">
        <f t="shared" si="65"/>
        <v>0</v>
      </c>
      <c r="V42" s="561">
        <f t="shared" si="65"/>
        <v>0</v>
      </c>
      <c r="W42" s="561">
        <f t="shared" si="65"/>
        <v>0</v>
      </c>
      <c r="X42" s="561">
        <f t="shared" si="65"/>
        <v>0</v>
      </c>
      <c r="Y42" s="561">
        <f t="shared" si="65"/>
        <v>0</v>
      </c>
      <c r="Z42" s="561">
        <f t="shared" si="65"/>
        <v>0</v>
      </c>
      <c r="AA42" s="561">
        <f t="shared" si="65"/>
        <v>0</v>
      </c>
      <c r="AB42" s="561">
        <f t="shared" si="65"/>
        <v>0</v>
      </c>
      <c r="AC42" s="561">
        <f t="shared" si="65"/>
        <v>0</v>
      </c>
      <c r="AD42" s="561">
        <f t="shared" si="65"/>
        <v>0</v>
      </c>
      <c r="AE42" s="561">
        <f t="shared" si="65"/>
        <v>0</v>
      </c>
      <c r="AF42" s="561">
        <f t="shared" si="65"/>
        <v>0</v>
      </c>
      <c r="AG42" s="561">
        <f t="shared" si="65"/>
        <v>0</v>
      </c>
      <c r="AH42" s="561">
        <f t="shared" si="65"/>
        <v>0</v>
      </c>
      <c r="AI42" s="561">
        <f t="shared" si="65"/>
        <v>0</v>
      </c>
      <c r="AJ42" s="561">
        <f t="shared" si="65"/>
        <v>0</v>
      </c>
      <c r="AK42" s="561">
        <f t="shared" si="65"/>
        <v>0</v>
      </c>
      <c r="AL42" s="561">
        <f t="shared" si="65"/>
        <v>0</v>
      </c>
      <c r="AM42" s="561">
        <f t="shared" si="65"/>
        <v>0</v>
      </c>
      <c r="AN42" s="561">
        <f t="shared" si="65"/>
        <v>0</v>
      </c>
      <c r="AO42" s="561">
        <f t="shared" si="65"/>
        <v>0</v>
      </c>
      <c r="AP42" s="561">
        <f t="shared" si="65"/>
        <v>0</v>
      </c>
      <c r="AQ42" s="561">
        <f t="shared" si="65"/>
        <v>0</v>
      </c>
      <c r="BD42" s="560">
        <f t="shared" si="68"/>
        <v>45019</v>
      </c>
      <c r="BE42" s="560">
        <f t="shared" si="68"/>
        <v>45020</v>
      </c>
      <c r="BF42" s="560">
        <f t="shared" si="68"/>
        <v>45021</v>
      </c>
      <c r="BG42" s="560">
        <f t="shared" si="68"/>
        <v>45022</v>
      </c>
      <c r="BH42" s="560">
        <f t="shared" si="68"/>
        <v>45023</v>
      </c>
      <c r="BI42" s="560">
        <f t="shared" si="68"/>
        <v>45024</v>
      </c>
      <c r="BJ42" s="560">
        <f t="shared" si="68"/>
        <v>45025</v>
      </c>
      <c r="BK42" s="560">
        <f t="shared" si="68"/>
        <v>45026</v>
      </c>
      <c r="BL42" s="560">
        <f t="shared" si="68"/>
        <v>45027</v>
      </c>
      <c r="BM42" s="560">
        <f t="shared" si="68"/>
        <v>45028</v>
      </c>
      <c r="BN42" s="560">
        <f t="shared" si="68"/>
        <v>45029</v>
      </c>
      <c r="BO42" s="560">
        <f t="shared" si="68"/>
        <v>0</v>
      </c>
      <c r="BP42" s="560">
        <f t="shared" si="68"/>
        <v>0</v>
      </c>
      <c r="BQ42" s="560">
        <f t="shared" si="68"/>
        <v>0</v>
      </c>
      <c r="BR42" s="560">
        <f t="shared" si="68"/>
        <v>0</v>
      </c>
      <c r="BS42" s="560">
        <f t="shared" si="68"/>
        <v>0</v>
      </c>
      <c r="BT42" s="560">
        <f t="shared" si="68"/>
        <v>0</v>
      </c>
      <c r="BU42" s="560">
        <f t="shared" si="68"/>
        <v>0</v>
      </c>
      <c r="BV42" s="560">
        <f t="shared" si="68"/>
        <v>0</v>
      </c>
      <c r="BW42" s="560">
        <f t="shared" si="68"/>
        <v>0</v>
      </c>
      <c r="BX42" s="560">
        <f t="shared" si="68"/>
        <v>0</v>
      </c>
      <c r="BY42" s="560">
        <f t="shared" si="68"/>
        <v>0</v>
      </c>
      <c r="BZ42" s="560">
        <f t="shared" si="68"/>
        <v>0</v>
      </c>
      <c r="CA42" s="560">
        <f t="shared" si="68"/>
        <v>0</v>
      </c>
      <c r="CB42" s="560">
        <f t="shared" si="68"/>
        <v>0</v>
      </c>
      <c r="CC42" s="560">
        <f t="shared" si="68"/>
        <v>0</v>
      </c>
      <c r="CD42" s="560">
        <f t="shared" si="68"/>
        <v>0</v>
      </c>
      <c r="CE42" s="560">
        <f t="shared" si="68"/>
        <v>0</v>
      </c>
      <c r="CF42" s="560">
        <f t="shared" si="68"/>
        <v>0</v>
      </c>
      <c r="CG42" s="560">
        <f t="shared" si="68"/>
        <v>0</v>
      </c>
      <c r="CH42" s="560">
        <f t="shared" si="68"/>
        <v>0</v>
      </c>
      <c r="CI42" s="560">
        <f t="shared" si="68"/>
        <v>0</v>
      </c>
      <c r="CJ42" s="560">
        <f t="shared" si="68"/>
        <v>0</v>
      </c>
      <c r="CK42" s="560">
        <f t="shared" si="68"/>
        <v>0</v>
      </c>
      <c r="CL42" s="560">
        <f t="shared" si="68"/>
        <v>0</v>
      </c>
      <c r="CM42" s="560">
        <f t="shared" si="68"/>
        <v>0</v>
      </c>
      <c r="CN42" s="560">
        <f t="shared" si="68"/>
        <v>0</v>
      </c>
      <c r="CO42" s="560">
        <f t="shared" si="68"/>
        <v>0</v>
      </c>
      <c r="CP42" s="560">
        <f t="shared" si="68"/>
        <v>0</v>
      </c>
      <c r="CQ42" s="560">
        <f t="shared" si="68"/>
        <v>0</v>
      </c>
      <c r="CR42" s="560">
        <f t="shared" si="68"/>
        <v>0</v>
      </c>
      <c r="CS42" s="560"/>
      <c r="CT42" s="560"/>
      <c r="CU42" s="560"/>
      <c r="CV42" s="560"/>
      <c r="CW42" s="560"/>
      <c r="CX42" s="560"/>
      <c r="CY42" s="560"/>
      <c r="CZ42" s="560"/>
      <c r="DA42" s="560"/>
      <c r="DB42" s="560"/>
      <c r="DC42" s="560"/>
      <c r="DD42" s="560"/>
      <c r="DE42" s="560"/>
      <c r="DF42" s="560"/>
      <c r="DG42" s="560"/>
      <c r="DH42" s="560"/>
      <c r="DI42" s="560"/>
      <c r="DJ42" s="560"/>
      <c r="DK42" s="560"/>
      <c r="DL42" s="560"/>
      <c r="DM42" s="560"/>
      <c r="DN42" s="560"/>
      <c r="DO42" s="560"/>
      <c r="DP42" s="560"/>
      <c r="DQ42" s="560"/>
      <c r="DR42" s="560"/>
      <c r="DS42" s="560"/>
      <c r="DT42" s="560"/>
      <c r="DU42" s="560"/>
      <c r="DV42" s="560"/>
      <c r="DW42" s="560"/>
      <c r="DX42" s="560"/>
      <c r="DY42" s="560"/>
      <c r="DZ42" s="560"/>
      <c r="EA42" s="560"/>
      <c r="EB42" s="560"/>
      <c r="EC42" s="560"/>
      <c r="ED42" s="560"/>
      <c r="EE42" s="560"/>
      <c r="EF42" s="560"/>
      <c r="EG42" s="560"/>
      <c r="EH42" s="560"/>
      <c r="EI42" s="560"/>
      <c r="EJ42" s="560"/>
      <c r="EK42" s="560"/>
      <c r="EL42" s="560"/>
      <c r="EM42" s="560"/>
      <c r="EN42" s="560"/>
      <c r="EO42" s="560"/>
    </row>
    <row r="43" spans="1:145" s="561" customFormat="1" ht="13.5" hidden="1" customHeight="1">
      <c r="A43" s="561">
        <v>5</v>
      </c>
      <c r="C43" s="561">
        <f t="shared" si="67"/>
        <v>1</v>
      </c>
      <c r="D43" s="561">
        <f t="shared" si="65"/>
        <v>3</v>
      </c>
      <c r="E43" s="561">
        <f t="shared" si="65"/>
        <v>2</v>
      </c>
      <c r="F43" s="561">
        <f t="shared" si="65"/>
        <v>2</v>
      </c>
      <c r="G43" s="561">
        <f t="shared" si="65"/>
        <v>2</v>
      </c>
      <c r="H43" s="561">
        <f t="shared" si="65"/>
        <v>2</v>
      </c>
      <c r="I43" s="561">
        <f t="shared" si="65"/>
        <v>2</v>
      </c>
      <c r="J43" s="561">
        <f t="shared" si="65"/>
        <v>2</v>
      </c>
      <c r="K43" s="561">
        <f t="shared" si="65"/>
        <v>1</v>
      </c>
      <c r="L43" s="561">
        <f t="shared" si="65"/>
        <v>1</v>
      </c>
      <c r="M43" s="561">
        <f t="shared" si="65"/>
        <v>1</v>
      </c>
      <c r="N43" s="561">
        <f t="shared" si="65"/>
        <v>0</v>
      </c>
      <c r="O43" s="561">
        <f t="shared" si="65"/>
        <v>0</v>
      </c>
      <c r="P43" s="561">
        <f t="shared" si="65"/>
        <v>0</v>
      </c>
      <c r="Q43" s="561">
        <f t="shared" si="65"/>
        <v>0</v>
      </c>
      <c r="R43" s="561">
        <f t="shared" si="65"/>
        <v>0</v>
      </c>
      <c r="S43" s="561">
        <f t="shared" si="65"/>
        <v>0</v>
      </c>
      <c r="T43" s="561">
        <f t="shared" si="65"/>
        <v>0</v>
      </c>
      <c r="U43" s="561">
        <f t="shared" si="65"/>
        <v>0</v>
      </c>
      <c r="V43" s="561">
        <f t="shared" si="65"/>
        <v>0</v>
      </c>
      <c r="W43" s="561">
        <f t="shared" si="65"/>
        <v>0</v>
      </c>
      <c r="X43" s="561">
        <f t="shared" si="65"/>
        <v>0</v>
      </c>
      <c r="Y43" s="561">
        <f t="shared" si="65"/>
        <v>0</v>
      </c>
      <c r="Z43" s="561">
        <f t="shared" si="65"/>
        <v>0</v>
      </c>
      <c r="AA43" s="561">
        <f t="shared" si="65"/>
        <v>0</v>
      </c>
      <c r="AB43" s="561">
        <f t="shared" si="65"/>
        <v>0</v>
      </c>
      <c r="AC43" s="561">
        <f t="shared" si="65"/>
        <v>0</v>
      </c>
      <c r="AD43" s="561">
        <f t="shared" si="65"/>
        <v>0</v>
      </c>
      <c r="AE43" s="561">
        <f t="shared" si="65"/>
        <v>0</v>
      </c>
      <c r="AF43" s="561">
        <f t="shared" si="65"/>
        <v>0</v>
      </c>
      <c r="AG43" s="561">
        <f t="shared" si="65"/>
        <v>0</v>
      </c>
      <c r="AH43" s="561">
        <f t="shared" si="65"/>
        <v>0</v>
      </c>
      <c r="AI43" s="561">
        <f t="shared" si="65"/>
        <v>0</v>
      </c>
      <c r="AJ43" s="561">
        <f t="shared" si="65"/>
        <v>0</v>
      </c>
      <c r="AK43" s="561">
        <f t="shared" si="65"/>
        <v>0</v>
      </c>
      <c r="AL43" s="561">
        <f t="shared" si="65"/>
        <v>0</v>
      </c>
      <c r="AM43" s="561">
        <f t="shared" si="65"/>
        <v>0</v>
      </c>
      <c r="AN43" s="561">
        <f t="shared" si="65"/>
        <v>0</v>
      </c>
      <c r="AO43" s="561">
        <f t="shared" si="65"/>
        <v>0</v>
      </c>
      <c r="AP43" s="561">
        <f t="shared" si="65"/>
        <v>0</v>
      </c>
      <c r="AQ43" s="561">
        <f t="shared" si="65"/>
        <v>0</v>
      </c>
      <c r="AS43" s="568" t="s">
        <v>435</v>
      </c>
      <c r="BD43" s="560">
        <f t="shared" si="68"/>
        <v>45019</v>
      </c>
      <c r="BE43" s="560">
        <f t="shared" si="68"/>
        <v>45020</v>
      </c>
      <c r="BF43" s="560">
        <f t="shared" si="68"/>
        <v>45021</v>
      </c>
      <c r="BG43" s="560">
        <f t="shared" si="68"/>
        <v>45022</v>
      </c>
      <c r="BH43" s="560">
        <f t="shared" si="68"/>
        <v>45023</v>
      </c>
      <c r="BI43" s="560">
        <f t="shared" si="68"/>
        <v>45024</v>
      </c>
      <c r="BJ43" s="560">
        <f t="shared" si="68"/>
        <v>45025</v>
      </c>
      <c r="BK43" s="560">
        <f t="shared" si="68"/>
        <v>45026</v>
      </c>
      <c r="BL43" s="560">
        <f t="shared" si="68"/>
        <v>45027</v>
      </c>
      <c r="BM43" s="560">
        <f t="shared" si="68"/>
        <v>45028</v>
      </c>
      <c r="BN43" s="560">
        <f t="shared" si="68"/>
        <v>45029</v>
      </c>
      <c r="BO43" s="560">
        <f t="shared" si="68"/>
        <v>0</v>
      </c>
      <c r="BP43" s="560">
        <f t="shared" si="68"/>
        <v>0</v>
      </c>
      <c r="BQ43" s="560">
        <f t="shared" si="68"/>
        <v>0</v>
      </c>
      <c r="BR43" s="560">
        <f t="shared" si="68"/>
        <v>0</v>
      </c>
      <c r="BS43" s="560">
        <f t="shared" si="68"/>
        <v>0</v>
      </c>
      <c r="BT43" s="560">
        <f t="shared" si="68"/>
        <v>0</v>
      </c>
      <c r="BU43" s="560">
        <f t="shared" si="68"/>
        <v>0</v>
      </c>
      <c r="BV43" s="560">
        <f t="shared" si="68"/>
        <v>0</v>
      </c>
      <c r="BW43" s="560">
        <f t="shared" si="68"/>
        <v>0</v>
      </c>
      <c r="BX43" s="560">
        <f t="shared" si="68"/>
        <v>0</v>
      </c>
      <c r="BY43" s="560">
        <f t="shared" si="68"/>
        <v>0</v>
      </c>
      <c r="BZ43" s="560">
        <f t="shared" si="68"/>
        <v>0</v>
      </c>
      <c r="CA43" s="560">
        <f t="shared" si="68"/>
        <v>0</v>
      </c>
      <c r="CB43" s="560">
        <f t="shared" si="68"/>
        <v>0</v>
      </c>
      <c r="CC43" s="560">
        <f t="shared" si="68"/>
        <v>0</v>
      </c>
      <c r="CD43" s="560">
        <f t="shared" si="68"/>
        <v>0</v>
      </c>
      <c r="CE43" s="560">
        <f t="shared" si="68"/>
        <v>0</v>
      </c>
      <c r="CF43" s="560">
        <f t="shared" si="68"/>
        <v>0</v>
      </c>
      <c r="CG43" s="560">
        <f t="shared" si="68"/>
        <v>0</v>
      </c>
      <c r="CH43" s="560">
        <f t="shared" si="68"/>
        <v>0</v>
      </c>
      <c r="CI43" s="560">
        <f t="shared" si="68"/>
        <v>0</v>
      </c>
      <c r="CJ43" s="560">
        <f t="shared" si="68"/>
        <v>0</v>
      </c>
      <c r="CK43" s="560">
        <f t="shared" si="68"/>
        <v>0</v>
      </c>
      <c r="CL43" s="560">
        <f t="shared" si="68"/>
        <v>0</v>
      </c>
      <c r="CM43" s="560">
        <f t="shared" si="68"/>
        <v>0</v>
      </c>
      <c r="CN43" s="560">
        <f t="shared" si="68"/>
        <v>0</v>
      </c>
      <c r="CO43" s="560">
        <f t="shared" si="68"/>
        <v>0</v>
      </c>
      <c r="CP43" s="560">
        <f t="shared" si="68"/>
        <v>0</v>
      </c>
      <c r="CQ43" s="560">
        <f t="shared" si="68"/>
        <v>0</v>
      </c>
      <c r="CR43" s="560">
        <f t="shared" si="68"/>
        <v>0</v>
      </c>
      <c r="CS43" s="560"/>
      <c r="CT43" s="576" t="s">
        <v>435</v>
      </c>
      <c r="CU43" s="560"/>
      <c r="CV43" s="560"/>
      <c r="CW43" s="560"/>
      <c r="CX43" s="560"/>
      <c r="CY43" s="560"/>
      <c r="CZ43" s="560"/>
      <c r="DA43" s="560"/>
      <c r="DB43" s="560"/>
      <c r="DC43" s="560"/>
      <c r="DD43" s="560"/>
      <c r="DE43" s="560"/>
      <c r="DF43" s="560"/>
      <c r="DG43" s="560"/>
      <c r="DH43" s="560"/>
      <c r="DI43" s="560"/>
      <c r="DJ43" s="560"/>
      <c r="DK43" s="560"/>
      <c r="DL43" s="560"/>
      <c r="DM43" s="560"/>
      <c r="DN43" s="560"/>
      <c r="DO43" s="560"/>
      <c r="DP43" s="560"/>
      <c r="DQ43" s="560"/>
      <c r="DR43" s="560"/>
      <c r="DS43" s="560"/>
      <c r="DT43" s="560"/>
      <c r="DU43" s="560"/>
      <c r="DV43" s="560"/>
      <c r="DW43" s="560"/>
      <c r="DX43" s="560"/>
      <c r="DY43" s="560"/>
      <c r="DZ43" s="560"/>
      <c r="EA43" s="560"/>
      <c r="EB43" s="560"/>
      <c r="EC43" s="560"/>
      <c r="ED43" s="560"/>
      <c r="EE43" s="560"/>
      <c r="EF43" s="560"/>
      <c r="EG43" s="560"/>
      <c r="EH43" s="560"/>
      <c r="EI43" s="560"/>
      <c r="EJ43" s="560"/>
      <c r="EK43" s="560"/>
      <c r="EL43" s="560"/>
      <c r="EM43" s="560"/>
      <c r="EN43" s="560"/>
      <c r="EO43" s="560"/>
    </row>
    <row r="44" spans="1:145" s="561" customFormat="1" ht="13.5" hidden="1" customHeight="1">
      <c r="A44" s="561">
        <v>6</v>
      </c>
      <c r="C44" s="561">
        <f t="shared" si="67"/>
        <v>1</v>
      </c>
      <c r="D44" s="561">
        <f t="shared" si="65"/>
        <v>3</v>
      </c>
      <c r="E44" s="561">
        <f t="shared" si="65"/>
        <v>2</v>
      </c>
      <c r="F44" s="561">
        <f t="shared" si="65"/>
        <v>2</v>
      </c>
      <c r="G44" s="561">
        <f t="shared" si="65"/>
        <v>2</v>
      </c>
      <c r="H44" s="561">
        <f t="shared" si="65"/>
        <v>2</v>
      </c>
      <c r="I44" s="561">
        <f t="shared" si="65"/>
        <v>2</v>
      </c>
      <c r="J44" s="561">
        <f t="shared" si="65"/>
        <v>2</v>
      </c>
      <c r="K44" s="561">
        <f t="shared" si="65"/>
        <v>1</v>
      </c>
      <c r="L44" s="561">
        <f t="shared" si="65"/>
        <v>1</v>
      </c>
      <c r="M44" s="561">
        <f t="shared" si="65"/>
        <v>1</v>
      </c>
      <c r="N44" s="561">
        <f t="shared" si="65"/>
        <v>0</v>
      </c>
      <c r="O44" s="561">
        <f t="shared" si="65"/>
        <v>0</v>
      </c>
      <c r="P44" s="561">
        <f t="shared" si="65"/>
        <v>0</v>
      </c>
      <c r="Q44" s="561">
        <f t="shared" si="65"/>
        <v>0</v>
      </c>
      <c r="R44" s="561">
        <f t="shared" si="65"/>
        <v>0</v>
      </c>
      <c r="S44" s="561">
        <f t="shared" si="65"/>
        <v>0</v>
      </c>
      <c r="T44" s="561">
        <f t="shared" si="65"/>
        <v>0</v>
      </c>
      <c r="U44" s="561">
        <f t="shared" si="65"/>
        <v>0</v>
      </c>
      <c r="V44" s="561">
        <f t="shared" si="65"/>
        <v>0</v>
      </c>
      <c r="W44" s="561">
        <f t="shared" si="65"/>
        <v>0</v>
      </c>
      <c r="X44" s="561">
        <f>X43</f>
        <v>0</v>
      </c>
      <c r="Y44" s="561">
        <f t="shared" si="65"/>
        <v>0</v>
      </c>
      <c r="Z44" s="561">
        <f t="shared" si="65"/>
        <v>0</v>
      </c>
      <c r="AA44" s="561">
        <f t="shared" si="65"/>
        <v>0</v>
      </c>
      <c r="AB44" s="561">
        <f t="shared" si="65"/>
        <v>0</v>
      </c>
      <c r="AC44" s="561">
        <f t="shared" si="65"/>
        <v>0</v>
      </c>
      <c r="AD44" s="561">
        <f t="shared" si="65"/>
        <v>0</v>
      </c>
      <c r="AE44" s="561">
        <f t="shared" si="65"/>
        <v>0</v>
      </c>
      <c r="AF44" s="561">
        <f t="shared" si="65"/>
        <v>0</v>
      </c>
      <c r="AG44" s="561">
        <f t="shared" si="65"/>
        <v>0</v>
      </c>
      <c r="AH44" s="561">
        <f t="shared" si="65"/>
        <v>0</v>
      </c>
      <c r="AI44" s="561">
        <f t="shared" si="65"/>
        <v>0</v>
      </c>
      <c r="AJ44" s="561">
        <f t="shared" si="65"/>
        <v>0</v>
      </c>
      <c r="AK44" s="561">
        <f t="shared" si="65"/>
        <v>0</v>
      </c>
      <c r="AL44" s="561">
        <f t="shared" si="65"/>
        <v>0</v>
      </c>
      <c r="AM44" s="561">
        <f t="shared" si="65"/>
        <v>0</v>
      </c>
      <c r="AN44" s="561">
        <f t="shared" si="65"/>
        <v>0</v>
      </c>
      <c r="AO44" s="561">
        <f t="shared" si="65"/>
        <v>0</v>
      </c>
      <c r="AP44" s="561">
        <f t="shared" si="65"/>
        <v>0</v>
      </c>
      <c r="AQ44" s="561">
        <f t="shared" si="65"/>
        <v>0</v>
      </c>
      <c r="AS44" s="568" t="s">
        <v>436</v>
      </c>
      <c r="BD44" s="560">
        <f t="shared" si="68"/>
        <v>45019</v>
      </c>
      <c r="BE44" s="560">
        <f t="shared" si="68"/>
        <v>45020</v>
      </c>
      <c r="BF44" s="560">
        <f t="shared" si="68"/>
        <v>45021</v>
      </c>
      <c r="BG44" s="560">
        <f t="shared" si="68"/>
        <v>45022</v>
      </c>
      <c r="BH44" s="560">
        <f t="shared" si="68"/>
        <v>45023</v>
      </c>
      <c r="BI44" s="560">
        <f t="shared" si="68"/>
        <v>45024</v>
      </c>
      <c r="BJ44" s="560">
        <f t="shared" si="68"/>
        <v>45025</v>
      </c>
      <c r="BK44" s="560">
        <f t="shared" si="68"/>
        <v>45026</v>
      </c>
      <c r="BL44" s="560">
        <f t="shared" si="68"/>
        <v>45027</v>
      </c>
      <c r="BM44" s="560">
        <f t="shared" si="68"/>
        <v>45028</v>
      </c>
      <c r="BN44" s="560">
        <f t="shared" si="68"/>
        <v>45029</v>
      </c>
      <c r="BO44" s="560">
        <f t="shared" si="68"/>
        <v>0</v>
      </c>
      <c r="BP44" s="560">
        <f t="shared" si="68"/>
        <v>0</v>
      </c>
      <c r="BQ44" s="560">
        <f t="shared" si="68"/>
        <v>0</v>
      </c>
      <c r="BR44" s="560">
        <f t="shared" si="68"/>
        <v>0</v>
      </c>
      <c r="BS44" s="560">
        <f t="shared" si="68"/>
        <v>0</v>
      </c>
      <c r="BT44" s="560">
        <f t="shared" si="68"/>
        <v>0</v>
      </c>
      <c r="BU44" s="560">
        <f t="shared" si="68"/>
        <v>0</v>
      </c>
      <c r="BV44" s="560">
        <f t="shared" si="68"/>
        <v>0</v>
      </c>
      <c r="BW44" s="560">
        <f t="shared" si="68"/>
        <v>0</v>
      </c>
      <c r="BX44" s="560">
        <f t="shared" si="68"/>
        <v>0</v>
      </c>
      <c r="BY44" s="560">
        <f>BY43</f>
        <v>0</v>
      </c>
      <c r="BZ44" s="560">
        <f t="shared" si="68"/>
        <v>0</v>
      </c>
      <c r="CA44" s="560">
        <f t="shared" si="68"/>
        <v>0</v>
      </c>
      <c r="CB44" s="560">
        <f t="shared" si="68"/>
        <v>0</v>
      </c>
      <c r="CC44" s="560">
        <f t="shared" si="68"/>
        <v>0</v>
      </c>
      <c r="CD44" s="560">
        <f t="shared" si="68"/>
        <v>0</v>
      </c>
      <c r="CE44" s="560">
        <f t="shared" si="68"/>
        <v>0</v>
      </c>
      <c r="CF44" s="560">
        <f t="shared" si="68"/>
        <v>0</v>
      </c>
      <c r="CG44" s="560">
        <f t="shared" si="68"/>
        <v>0</v>
      </c>
      <c r="CH44" s="560">
        <f t="shared" si="68"/>
        <v>0</v>
      </c>
      <c r="CI44" s="560">
        <f t="shared" si="68"/>
        <v>0</v>
      </c>
      <c r="CJ44" s="560">
        <f t="shared" si="68"/>
        <v>0</v>
      </c>
      <c r="CK44" s="560">
        <f t="shared" si="68"/>
        <v>0</v>
      </c>
      <c r="CL44" s="560">
        <f t="shared" si="68"/>
        <v>0</v>
      </c>
      <c r="CM44" s="560">
        <f t="shared" si="68"/>
        <v>0</v>
      </c>
      <c r="CN44" s="560">
        <f t="shared" si="68"/>
        <v>0</v>
      </c>
      <c r="CO44" s="560">
        <f t="shared" si="68"/>
        <v>0</v>
      </c>
      <c r="CP44" s="560">
        <f t="shared" si="68"/>
        <v>0</v>
      </c>
      <c r="CQ44" s="560">
        <f t="shared" si="68"/>
        <v>0</v>
      </c>
      <c r="CR44" s="560">
        <f>CR43</f>
        <v>0</v>
      </c>
      <c r="CS44" s="560"/>
      <c r="CT44" s="576" t="s">
        <v>436</v>
      </c>
      <c r="CU44" s="560"/>
      <c r="CV44" s="560"/>
      <c r="CW44" s="560"/>
      <c r="CX44" s="560"/>
      <c r="CY44" s="560"/>
      <c r="CZ44" s="560"/>
      <c r="DA44" s="560"/>
      <c r="DB44" s="560"/>
      <c r="DC44" s="560"/>
      <c r="DD44" s="560"/>
      <c r="DE44" s="560"/>
      <c r="DF44" s="560"/>
      <c r="DG44" s="560"/>
      <c r="DH44" s="560"/>
      <c r="DI44" s="560"/>
      <c r="DJ44" s="560"/>
      <c r="DK44" s="560"/>
      <c r="DL44" s="560"/>
      <c r="DM44" s="560"/>
      <c r="DN44" s="560"/>
      <c r="DO44" s="560"/>
      <c r="DP44" s="560"/>
      <c r="DQ44" s="560"/>
      <c r="DR44" s="560"/>
      <c r="DS44" s="560"/>
      <c r="DT44" s="560"/>
      <c r="DU44" s="560"/>
      <c r="DV44" s="560"/>
      <c r="DW44" s="560"/>
      <c r="DX44" s="560"/>
      <c r="DY44" s="560"/>
      <c r="DZ44" s="560"/>
      <c r="EA44" s="560"/>
      <c r="EB44" s="560"/>
      <c r="EC44" s="560"/>
      <c r="ED44" s="560"/>
      <c r="EE44" s="560"/>
      <c r="EF44" s="560"/>
      <c r="EG44" s="560"/>
      <c r="EH44" s="560"/>
      <c r="EI44" s="560"/>
      <c r="EJ44" s="560"/>
      <c r="EK44" s="560"/>
      <c r="EL44" s="560"/>
      <c r="EM44" s="560"/>
      <c r="EN44" s="560"/>
      <c r="EO44" s="560"/>
    </row>
    <row r="45" spans="1:145" s="561" customFormat="1" ht="13.5" hidden="1" customHeight="1">
      <c r="A45" s="561">
        <v>7</v>
      </c>
      <c r="C45" s="561">
        <f t="shared" si="67"/>
        <v>1</v>
      </c>
      <c r="D45" s="561">
        <f t="shared" si="65"/>
        <v>3</v>
      </c>
      <c r="E45" s="561">
        <f t="shared" si="65"/>
        <v>2</v>
      </c>
      <c r="F45" s="561">
        <f t="shared" si="65"/>
        <v>2</v>
      </c>
      <c r="G45" s="561">
        <f t="shared" si="65"/>
        <v>2</v>
      </c>
      <c r="H45" s="561">
        <f t="shared" si="65"/>
        <v>2</v>
      </c>
      <c r="I45" s="561">
        <f t="shared" si="65"/>
        <v>2</v>
      </c>
      <c r="J45" s="561">
        <f t="shared" si="65"/>
        <v>2</v>
      </c>
      <c r="K45" s="561">
        <f t="shared" si="65"/>
        <v>1</v>
      </c>
      <c r="L45" s="561">
        <f t="shared" si="65"/>
        <v>1</v>
      </c>
      <c r="M45" s="561">
        <f t="shared" si="65"/>
        <v>1</v>
      </c>
      <c r="N45" s="561">
        <f t="shared" si="65"/>
        <v>0</v>
      </c>
      <c r="O45" s="561">
        <f t="shared" si="65"/>
        <v>0</v>
      </c>
      <c r="P45" s="561">
        <f t="shared" si="65"/>
        <v>0</v>
      </c>
      <c r="Q45" s="561">
        <f t="shared" si="65"/>
        <v>0</v>
      </c>
      <c r="R45" s="561">
        <f t="shared" si="65"/>
        <v>0</v>
      </c>
      <c r="S45" s="561">
        <f t="shared" si="65"/>
        <v>0</v>
      </c>
      <c r="T45" s="561">
        <f t="shared" ref="T45:AQ55" si="69">T44</f>
        <v>0</v>
      </c>
      <c r="U45" s="561">
        <f t="shared" si="69"/>
        <v>0</v>
      </c>
      <c r="V45" s="561">
        <f t="shared" si="69"/>
        <v>0</v>
      </c>
      <c r="W45" s="561">
        <f t="shared" si="69"/>
        <v>0</v>
      </c>
      <c r="X45" s="561">
        <f t="shared" si="69"/>
        <v>0</v>
      </c>
      <c r="Y45" s="561">
        <f t="shared" si="69"/>
        <v>0</v>
      </c>
      <c r="Z45" s="561">
        <f t="shared" si="69"/>
        <v>0</v>
      </c>
      <c r="AA45" s="561">
        <f t="shared" si="69"/>
        <v>0</v>
      </c>
      <c r="AB45" s="561">
        <f t="shared" si="69"/>
        <v>0</v>
      </c>
      <c r="AC45" s="561">
        <f t="shared" si="69"/>
        <v>0</v>
      </c>
      <c r="AD45" s="561">
        <f t="shared" si="69"/>
        <v>0</v>
      </c>
      <c r="AE45" s="561">
        <f t="shared" si="69"/>
        <v>0</v>
      </c>
      <c r="AF45" s="561">
        <f t="shared" si="69"/>
        <v>0</v>
      </c>
      <c r="AG45" s="561">
        <f t="shared" si="69"/>
        <v>0</v>
      </c>
      <c r="AH45" s="561">
        <f t="shared" si="69"/>
        <v>0</v>
      </c>
      <c r="AI45" s="561">
        <f t="shared" si="69"/>
        <v>0</v>
      </c>
      <c r="AJ45" s="561">
        <f t="shared" si="69"/>
        <v>0</v>
      </c>
      <c r="AK45" s="561">
        <f t="shared" si="69"/>
        <v>0</v>
      </c>
      <c r="AL45" s="561">
        <f t="shared" si="69"/>
        <v>0</v>
      </c>
      <c r="AM45" s="561">
        <f t="shared" si="69"/>
        <v>0</v>
      </c>
      <c r="AN45" s="561">
        <f t="shared" si="69"/>
        <v>0</v>
      </c>
      <c r="AO45" s="561">
        <f t="shared" si="69"/>
        <v>0</v>
      </c>
      <c r="AP45" s="561">
        <f t="shared" si="69"/>
        <v>0</v>
      </c>
      <c r="AQ45" s="561">
        <f t="shared" si="69"/>
        <v>0</v>
      </c>
      <c r="AS45" s="568" t="s">
        <v>437</v>
      </c>
      <c r="BD45" s="560">
        <f t="shared" si="68"/>
        <v>45019</v>
      </c>
      <c r="BE45" s="560">
        <f t="shared" si="68"/>
        <v>45020</v>
      </c>
      <c r="BF45" s="560">
        <f t="shared" si="68"/>
        <v>45021</v>
      </c>
      <c r="BG45" s="560">
        <f t="shared" si="68"/>
        <v>45022</v>
      </c>
      <c r="BH45" s="560">
        <f t="shared" si="68"/>
        <v>45023</v>
      </c>
      <c r="BI45" s="560">
        <f t="shared" si="68"/>
        <v>45024</v>
      </c>
      <c r="BJ45" s="560">
        <f t="shared" si="68"/>
        <v>45025</v>
      </c>
      <c r="BK45" s="560">
        <f t="shared" si="68"/>
        <v>45026</v>
      </c>
      <c r="BL45" s="560">
        <f t="shared" si="68"/>
        <v>45027</v>
      </c>
      <c r="BM45" s="560">
        <f t="shared" si="68"/>
        <v>45028</v>
      </c>
      <c r="BN45" s="560">
        <f t="shared" si="68"/>
        <v>45029</v>
      </c>
      <c r="BO45" s="560">
        <f t="shared" si="68"/>
        <v>0</v>
      </c>
      <c r="BP45" s="560">
        <f t="shared" si="68"/>
        <v>0</v>
      </c>
      <c r="BQ45" s="560">
        <f t="shared" si="68"/>
        <v>0</v>
      </c>
      <c r="BR45" s="560">
        <f t="shared" si="68"/>
        <v>0</v>
      </c>
      <c r="BS45" s="560">
        <f t="shared" si="68"/>
        <v>0</v>
      </c>
      <c r="BT45" s="560">
        <f t="shared" si="68"/>
        <v>0</v>
      </c>
      <c r="BU45" s="560">
        <f t="shared" si="68"/>
        <v>0</v>
      </c>
      <c r="BV45" s="560">
        <f t="shared" si="68"/>
        <v>0</v>
      </c>
      <c r="BW45" s="560">
        <f t="shared" si="68"/>
        <v>0</v>
      </c>
      <c r="BX45" s="560">
        <f t="shared" si="68"/>
        <v>0</v>
      </c>
      <c r="BY45" s="560">
        <f t="shared" si="68"/>
        <v>0</v>
      </c>
      <c r="BZ45" s="560">
        <f t="shared" si="68"/>
        <v>0</v>
      </c>
      <c r="CA45" s="560">
        <f t="shared" si="68"/>
        <v>0</v>
      </c>
      <c r="CB45" s="560">
        <f t="shared" si="68"/>
        <v>0</v>
      </c>
      <c r="CC45" s="560">
        <f t="shared" si="68"/>
        <v>0</v>
      </c>
      <c r="CD45" s="560">
        <f t="shared" si="68"/>
        <v>0</v>
      </c>
      <c r="CE45" s="560">
        <f t="shared" si="68"/>
        <v>0</v>
      </c>
      <c r="CF45" s="560">
        <f t="shared" si="68"/>
        <v>0</v>
      </c>
      <c r="CG45" s="560">
        <f t="shared" si="68"/>
        <v>0</v>
      </c>
      <c r="CH45" s="560">
        <f t="shared" si="68"/>
        <v>0</v>
      </c>
      <c r="CI45" s="560">
        <f t="shared" si="68"/>
        <v>0</v>
      </c>
      <c r="CJ45" s="560">
        <f t="shared" si="68"/>
        <v>0</v>
      </c>
      <c r="CK45" s="560">
        <f t="shared" si="68"/>
        <v>0</v>
      </c>
      <c r="CL45" s="560">
        <f t="shared" si="68"/>
        <v>0</v>
      </c>
      <c r="CM45" s="560">
        <f t="shared" si="68"/>
        <v>0</v>
      </c>
      <c r="CN45" s="560">
        <f t="shared" si="68"/>
        <v>0</v>
      </c>
      <c r="CO45" s="560">
        <f t="shared" si="68"/>
        <v>0</v>
      </c>
      <c r="CP45" s="560">
        <f t="shared" si="68"/>
        <v>0</v>
      </c>
      <c r="CQ45" s="560">
        <f t="shared" si="68"/>
        <v>0</v>
      </c>
      <c r="CR45" s="560">
        <f t="shared" si="68"/>
        <v>0</v>
      </c>
      <c r="CS45" s="560"/>
      <c r="CT45" s="576" t="s">
        <v>437</v>
      </c>
      <c r="CU45" s="560"/>
      <c r="CV45" s="560"/>
      <c r="CW45" s="560"/>
      <c r="CX45" s="560"/>
      <c r="CY45" s="560"/>
      <c r="CZ45" s="560"/>
      <c r="DA45" s="560"/>
      <c r="DB45" s="560"/>
      <c r="DC45" s="560"/>
      <c r="DD45" s="560"/>
      <c r="DE45" s="560"/>
      <c r="DF45" s="560"/>
      <c r="DG45" s="560"/>
      <c r="DH45" s="560"/>
      <c r="DI45" s="560"/>
      <c r="DJ45" s="560"/>
      <c r="DK45" s="560"/>
      <c r="DL45" s="560"/>
      <c r="DM45" s="560"/>
      <c r="DN45" s="560"/>
      <c r="DO45" s="560"/>
      <c r="DP45" s="560"/>
      <c r="DQ45" s="560"/>
      <c r="DR45" s="560"/>
      <c r="DS45" s="560"/>
      <c r="DT45" s="560"/>
      <c r="DU45" s="560"/>
      <c r="DV45" s="560"/>
      <c r="DW45" s="560"/>
      <c r="DX45" s="560"/>
      <c r="DY45" s="560"/>
      <c r="DZ45" s="560"/>
      <c r="EA45" s="560"/>
      <c r="EB45" s="560"/>
      <c r="EC45" s="560"/>
      <c r="ED45" s="560"/>
      <c r="EE45" s="560"/>
      <c r="EF45" s="560"/>
      <c r="EG45" s="560"/>
      <c r="EH45" s="560"/>
      <c r="EI45" s="560"/>
      <c r="EJ45" s="560"/>
      <c r="EK45" s="560"/>
      <c r="EL45" s="560"/>
      <c r="EM45" s="560"/>
      <c r="EN45" s="560"/>
      <c r="EO45" s="560"/>
    </row>
    <row r="46" spans="1:145" s="561" customFormat="1" ht="13.5" hidden="1" customHeight="1">
      <c r="A46" s="561">
        <v>8</v>
      </c>
      <c r="C46" s="561">
        <f t="shared" si="67"/>
        <v>1</v>
      </c>
      <c r="D46" s="561">
        <f t="shared" si="67"/>
        <v>3</v>
      </c>
      <c r="E46" s="561">
        <f t="shared" si="67"/>
        <v>2</v>
      </c>
      <c r="F46" s="561">
        <f t="shared" si="67"/>
        <v>2</v>
      </c>
      <c r="G46" s="561">
        <f t="shared" si="67"/>
        <v>2</v>
      </c>
      <c r="H46" s="561">
        <f t="shared" si="67"/>
        <v>2</v>
      </c>
      <c r="I46" s="561">
        <f t="shared" si="67"/>
        <v>2</v>
      </c>
      <c r="J46" s="561">
        <f t="shared" si="67"/>
        <v>2</v>
      </c>
      <c r="K46" s="561">
        <f t="shared" si="67"/>
        <v>1</v>
      </c>
      <c r="L46" s="561">
        <f t="shared" si="67"/>
        <v>1</v>
      </c>
      <c r="M46" s="561">
        <f t="shared" si="67"/>
        <v>1</v>
      </c>
      <c r="N46" s="561">
        <f t="shared" si="67"/>
        <v>0</v>
      </c>
      <c r="O46" s="561">
        <f t="shared" si="67"/>
        <v>0</v>
      </c>
      <c r="P46" s="561">
        <f t="shared" si="67"/>
        <v>0</v>
      </c>
      <c r="Q46" s="561">
        <f t="shared" si="67"/>
        <v>0</v>
      </c>
      <c r="R46" s="561">
        <f t="shared" si="67"/>
        <v>0</v>
      </c>
      <c r="S46" s="561">
        <f t="shared" ref="S46:AH61" si="70">S45</f>
        <v>0</v>
      </c>
      <c r="T46" s="561">
        <f t="shared" si="69"/>
        <v>0</v>
      </c>
      <c r="U46" s="561">
        <f t="shared" si="69"/>
        <v>0</v>
      </c>
      <c r="V46" s="561">
        <f t="shared" si="69"/>
        <v>0</v>
      </c>
      <c r="W46" s="561">
        <f t="shared" si="69"/>
        <v>0</v>
      </c>
      <c r="X46" s="561">
        <f t="shared" si="69"/>
        <v>0</v>
      </c>
      <c r="Y46" s="561">
        <f t="shared" si="69"/>
        <v>0</v>
      </c>
      <c r="Z46" s="561">
        <f t="shared" si="69"/>
        <v>0</v>
      </c>
      <c r="AA46" s="561">
        <f t="shared" si="69"/>
        <v>0</v>
      </c>
      <c r="AB46" s="561">
        <f t="shared" si="69"/>
        <v>0</v>
      </c>
      <c r="AC46" s="561">
        <f t="shared" si="69"/>
        <v>0</v>
      </c>
      <c r="AD46" s="561">
        <f t="shared" si="69"/>
        <v>0</v>
      </c>
      <c r="AE46" s="561">
        <f t="shared" si="69"/>
        <v>0</v>
      </c>
      <c r="AF46" s="561">
        <f t="shared" si="69"/>
        <v>0</v>
      </c>
      <c r="AG46" s="561">
        <f t="shared" si="69"/>
        <v>0</v>
      </c>
      <c r="AH46" s="561">
        <f t="shared" si="69"/>
        <v>0</v>
      </c>
      <c r="AI46" s="561">
        <f t="shared" si="69"/>
        <v>0</v>
      </c>
      <c r="AJ46" s="561">
        <f t="shared" si="69"/>
        <v>0</v>
      </c>
      <c r="AK46" s="561">
        <f t="shared" si="69"/>
        <v>0</v>
      </c>
      <c r="AL46" s="561">
        <f t="shared" si="69"/>
        <v>0</v>
      </c>
      <c r="AM46" s="561">
        <f t="shared" si="69"/>
        <v>0</v>
      </c>
      <c r="AN46" s="561">
        <f t="shared" si="69"/>
        <v>0</v>
      </c>
      <c r="AO46" s="561">
        <f t="shared" si="69"/>
        <v>0</v>
      </c>
      <c r="AP46" s="561">
        <f t="shared" si="69"/>
        <v>0</v>
      </c>
      <c r="AQ46" s="561">
        <f t="shared" si="69"/>
        <v>0</v>
      </c>
      <c r="AS46" s="568" t="s">
        <v>438</v>
      </c>
      <c r="BD46" s="560">
        <f t="shared" si="68"/>
        <v>45019</v>
      </c>
      <c r="BE46" s="560">
        <f t="shared" si="68"/>
        <v>45020</v>
      </c>
      <c r="BF46" s="560">
        <f t="shared" si="68"/>
        <v>45021</v>
      </c>
      <c r="BG46" s="560">
        <f t="shared" si="68"/>
        <v>45022</v>
      </c>
      <c r="BH46" s="560">
        <f t="shared" si="68"/>
        <v>45023</v>
      </c>
      <c r="BI46" s="560">
        <f t="shared" si="68"/>
        <v>45024</v>
      </c>
      <c r="BJ46" s="560">
        <f t="shared" si="68"/>
        <v>45025</v>
      </c>
      <c r="BK46" s="560">
        <f t="shared" si="68"/>
        <v>45026</v>
      </c>
      <c r="BL46" s="560">
        <f t="shared" si="68"/>
        <v>45027</v>
      </c>
      <c r="BM46" s="560">
        <f t="shared" si="68"/>
        <v>45028</v>
      </c>
      <c r="BN46" s="560">
        <f t="shared" si="68"/>
        <v>45029</v>
      </c>
      <c r="BO46" s="560">
        <f t="shared" si="68"/>
        <v>0</v>
      </c>
      <c r="BP46" s="560">
        <f t="shared" ref="BD46:CR52" si="71">BP45</f>
        <v>0</v>
      </c>
      <c r="BQ46" s="560">
        <f t="shared" si="71"/>
        <v>0</v>
      </c>
      <c r="BR46" s="560">
        <f t="shared" si="71"/>
        <v>0</v>
      </c>
      <c r="BS46" s="560">
        <f t="shared" si="71"/>
        <v>0</v>
      </c>
      <c r="BT46" s="560">
        <f t="shared" si="71"/>
        <v>0</v>
      </c>
      <c r="BU46" s="560">
        <f t="shared" si="71"/>
        <v>0</v>
      </c>
      <c r="BV46" s="560">
        <f t="shared" si="71"/>
        <v>0</v>
      </c>
      <c r="BW46" s="560">
        <f t="shared" si="71"/>
        <v>0</v>
      </c>
      <c r="BX46" s="560">
        <f t="shared" si="71"/>
        <v>0</v>
      </c>
      <c r="BY46" s="560">
        <f t="shared" si="71"/>
        <v>0</v>
      </c>
      <c r="BZ46" s="560">
        <f t="shared" si="71"/>
        <v>0</v>
      </c>
      <c r="CA46" s="560">
        <f t="shared" si="71"/>
        <v>0</v>
      </c>
      <c r="CB46" s="560">
        <f t="shared" si="71"/>
        <v>0</v>
      </c>
      <c r="CC46" s="560">
        <f t="shared" si="71"/>
        <v>0</v>
      </c>
      <c r="CD46" s="560">
        <f t="shared" si="71"/>
        <v>0</v>
      </c>
      <c r="CE46" s="560">
        <f t="shared" si="71"/>
        <v>0</v>
      </c>
      <c r="CF46" s="560">
        <f t="shared" si="71"/>
        <v>0</v>
      </c>
      <c r="CG46" s="560">
        <f t="shared" si="71"/>
        <v>0</v>
      </c>
      <c r="CH46" s="560">
        <f t="shared" si="71"/>
        <v>0</v>
      </c>
      <c r="CI46" s="560">
        <f t="shared" si="71"/>
        <v>0</v>
      </c>
      <c r="CJ46" s="560">
        <f t="shared" si="71"/>
        <v>0</v>
      </c>
      <c r="CK46" s="560">
        <f t="shared" si="71"/>
        <v>0</v>
      </c>
      <c r="CL46" s="560">
        <f t="shared" si="71"/>
        <v>0</v>
      </c>
      <c r="CM46" s="560">
        <f t="shared" si="71"/>
        <v>0</v>
      </c>
      <c r="CN46" s="560">
        <f t="shared" si="71"/>
        <v>0</v>
      </c>
      <c r="CO46" s="560">
        <f t="shared" si="71"/>
        <v>0</v>
      </c>
      <c r="CP46" s="560">
        <f t="shared" si="71"/>
        <v>0</v>
      </c>
      <c r="CQ46" s="560">
        <f t="shared" si="71"/>
        <v>0</v>
      </c>
      <c r="CR46" s="560">
        <f t="shared" si="71"/>
        <v>0</v>
      </c>
      <c r="CS46" s="560"/>
      <c r="CT46" s="576" t="s">
        <v>438</v>
      </c>
      <c r="CU46" s="560"/>
      <c r="CV46" s="560"/>
      <c r="CW46" s="560"/>
      <c r="CX46" s="560"/>
      <c r="CY46" s="560"/>
      <c r="CZ46" s="560"/>
      <c r="DA46" s="560"/>
      <c r="DB46" s="560"/>
      <c r="DC46" s="560"/>
      <c r="DD46" s="560"/>
      <c r="DE46" s="560"/>
      <c r="DF46" s="560"/>
      <c r="DG46" s="560"/>
      <c r="DH46" s="560"/>
      <c r="DI46" s="560"/>
      <c r="DJ46" s="560"/>
      <c r="DK46" s="560"/>
      <c r="DL46" s="560"/>
      <c r="DM46" s="560"/>
      <c r="DN46" s="560"/>
      <c r="DO46" s="560"/>
      <c r="DP46" s="560"/>
      <c r="DQ46" s="560"/>
      <c r="DR46" s="560"/>
      <c r="DS46" s="560"/>
      <c r="DT46" s="560"/>
      <c r="DU46" s="560"/>
      <c r="DV46" s="560"/>
      <c r="DW46" s="560"/>
      <c r="DX46" s="560"/>
      <c r="DY46" s="560"/>
      <c r="DZ46" s="560"/>
      <c r="EA46" s="560"/>
      <c r="EB46" s="560"/>
      <c r="EC46" s="560"/>
      <c r="ED46" s="560"/>
      <c r="EE46" s="560"/>
      <c r="EF46" s="560"/>
      <c r="EG46" s="560"/>
      <c r="EH46" s="560"/>
      <c r="EI46" s="560"/>
      <c r="EJ46" s="560"/>
      <c r="EK46" s="560"/>
      <c r="EL46" s="560"/>
      <c r="EM46" s="560"/>
      <c r="EN46" s="560"/>
      <c r="EO46" s="560"/>
    </row>
    <row r="47" spans="1:145" s="561" customFormat="1" ht="13.5" hidden="1" customHeight="1">
      <c r="A47" s="561">
        <v>9</v>
      </c>
      <c r="C47" s="561">
        <f t="shared" si="67"/>
        <v>1</v>
      </c>
      <c r="D47" s="561">
        <f t="shared" si="67"/>
        <v>3</v>
      </c>
      <c r="E47" s="561">
        <f t="shared" si="67"/>
        <v>2</v>
      </c>
      <c r="F47" s="561">
        <f t="shared" si="67"/>
        <v>2</v>
      </c>
      <c r="G47" s="561">
        <f t="shared" si="67"/>
        <v>2</v>
      </c>
      <c r="H47" s="561">
        <f t="shared" si="67"/>
        <v>2</v>
      </c>
      <c r="I47" s="561">
        <f t="shared" si="67"/>
        <v>2</v>
      </c>
      <c r="J47" s="561">
        <f t="shared" si="67"/>
        <v>2</v>
      </c>
      <c r="K47" s="561">
        <f t="shared" si="67"/>
        <v>1</v>
      </c>
      <c r="L47" s="561">
        <f t="shared" si="67"/>
        <v>1</v>
      </c>
      <c r="M47" s="561">
        <f t="shared" si="67"/>
        <v>1</v>
      </c>
      <c r="N47" s="561">
        <f t="shared" si="67"/>
        <v>0</v>
      </c>
      <c r="O47" s="561">
        <f t="shared" si="67"/>
        <v>0</v>
      </c>
      <c r="P47" s="561">
        <f t="shared" si="67"/>
        <v>0</v>
      </c>
      <c r="Q47" s="561">
        <f t="shared" si="67"/>
        <v>0</v>
      </c>
      <c r="R47" s="561">
        <f t="shared" si="67"/>
        <v>0</v>
      </c>
      <c r="S47" s="561">
        <f t="shared" si="70"/>
        <v>0</v>
      </c>
      <c r="T47" s="561">
        <f t="shared" si="69"/>
        <v>0</v>
      </c>
      <c r="U47" s="561">
        <f t="shared" si="69"/>
        <v>0</v>
      </c>
      <c r="V47" s="561">
        <f t="shared" si="69"/>
        <v>0</v>
      </c>
      <c r="W47" s="561">
        <f t="shared" si="69"/>
        <v>0</v>
      </c>
      <c r="X47" s="561">
        <f t="shared" si="69"/>
        <v>0</v>
      </c>
      <c r="Y47" s="561">
        <f t="shared" si="69"/>
        <v>0</v>
      </c>
      <c r="Z47" s="561">
        <f t="shared" si="69"/>
        <v>0</v>
      </c>
      <c r="AA47" s="561">
        <f t="shared" si="69"/>
        <v>0</v>
      </c>
      <c r="AB47" s="561">
        <f t="shared" si="69"/>
        <v>0</v>
      </c>
      <c r="AC47" s="561">
        <f t="shared" si="69"/>
        <v>0</v>
      </c>
      <c r="AD47" s="561">
        <f t="shared" si="69"/>
        <v>0</v>
      </c>
      <c r="AE47" s="561">
        <f t="shared" si="69"/>
        <v>0</v>
      </c>
      <c r="AF47" s="561">
        <f t="shared" si="69"/>
        <v>0</v>
      </c>
      <c r="AG47" s="561">
        <f t="shared" si="69"/>
        <v>0</v>
      </c>
      <c r="AH47" s="561">
        <f t="shared" si="69"/>
        <v>0</v>
      </c>
      <c r="AI47" s="561">
        <f t="shared" si="69"/>
        <v>0</v>
      </c>
      <c r="AJ47" s="561">
        <f t="shared" si="69"/>
        <v>0</v>
      </c>
      <c r="AK47" s="561">
        <f t="shared" si="69"/>
        <v>0</v>
      </c>
      <c r="AL47" s="561">
        <f t="shared" si="69"/>
        <v>0</v>
      </c>
      <c r="AM47" s="561">
        <f t="shared" si="69"/>
        <v>0</v>
      </c>
      <c r="AN47" s="561">
        <f t="shared" si="69"/>
        <v>0</v>
      </c>
      <c r="AO47" s="561">
        <f t="shared" si="69"/>
        <v>0</v>
      </c>
      <c r="AP47" s="561">
        <f t="shared" si="69"/>
        <v>0</v>
      </c>
      <c r="AQ47" s="561">
        <f t="shared" si="69"/>
        <v>0</v>
      </c>
      <c r="AS47" s="568" t="s">
        <v>439</v>
      </c>
      <c r="BD47" s="560">
        <f t="shared" si="71"/>
        <v>45019</v>
      </c>
      <c r="BE47" s="560">
        <f t="shared" si="71"/>
        <v>45020</v>
      </c>
      <c r="BF47" s="560">
        <f t="shared" si="71"/>
        <v>45021</v>
      </c>
      <c r="BG47" s="560">
        <f t="shared" si="71"/>
        <v>45022</v>
      </c>
      <c r="BH47" s="560">
        <f t="shared" si="71"/>
        <v>45023</v>
      </c>
      <c r="BI47" s="560">
        <f t="shared" si="71"/>
        <v>45024</v>
      </c>
      <c r="BJ47" s="560">
        <f t="shared" si="71"/>
        <v>45025</v>
      </c>
      <c r="BK47" s="560">
        <f t="shared" si="71"/>
        <v>45026</v>
      </c>
      <c r="BL47" s="560">
        <f t="shared" si="71"/>
        <v>45027</v>
      </c>
      <c r="BM47" s="560">
        <f t="shared" si="71"/>
        <v>45028</v>
      </c>
      <c r="BN47" s="560">
        <f t="shared" si="71"/>
        <v>45029</v>
      </c>
      <c r="BO47" s="560">
        <f t="shared" si="71"/>
        <v>0</v>
      </c>
      <c r="BP47" s="560">
        <f t="shared" si="71"/>
        <v>0</v>
      </c>
      <c r="BQ47" s="560">
        <f t="shared" si="71"/>
        <v>0</v>
      </c>
      <c r="BR47" s="560">
        <f t="shared" si="71"/>
        <v>0</v>
      </c>
      <c r="BS47" s="560">
        <f t="shared" si="71"/>
        <v>0</v>
      </c>
      <c r="BT47" s="560">
        <f t="shared" si="71"/>
        <v>0</v>
      </c>
      <c r="BU47" s="560">
        <f t="shared" si="71"/>
        <v>0</v>
      </c>
      <c r="BV47" s="560">
        <f t="shared" si="71"/>
        <v>0</v>
      </c>
      <c r="BW47" s="560">
        <f t="shared" si="71"/>
        <v>0</v>
      </c>
      <c r="BX47" s="560">
        <f t="shared" si="71"/>
        <v>0</v>
      </c>
      <c r="BY47" s="560">
        <f t="shared" si="71"/>
        <v>0</v>
      </c>
      <c r="BZ47" s="560">
        <f t="shared" si="71"/>
        <v>0</v>
      </c>
      <c r="CA47" s="560">
        <f t="shared" si="71"/>
        <v>0</v>
      </c>
      <c r="CB47" s="560">
        <f t="shared" si="71"/>
        <v>0</v>
      </c>
      <c r="CC47" s="560">
        <f t="shared" si="71"/>
        <v>0</v>
      </c>
      <c r="CD47" s="560">
        <f t="shared" si="71"/>
        <v>0</v>
      </c>
      <c r="CE47" s="560">
        <f t="shared" si="71"/>
        <v>0</v>
      </c>
      <c r="CF47" s="560">
        <f t="shared" si="71"/>
        <v>0</v>
      </c>
      <c r="CG47" s="560">
        <f t="shared" si="71"/>
        <v>0</v>
      </c>
      <c r="CH47" s="560">
        <f t="shared" si="71"/>
        <v>0</v>
      </c>
      <c r="CI47" s="560">
        <f t="shared" si="71"/>
        <v>0</v>
      </c>
      <c r="CJ47" s="560">
        <f t="shared" si="71"/>
        <v>0</v>
      </c>
      <c r="CK47" s="560">
        <f t="shared" si="71"/>
        <v>0</v>
      </c>
      <c r="CL47" s="560">
        <f t="shared" si="71"/>
        <v>0</v>
      </c>
      <c r="CM47" s="560">
        <f t="shared" si="71"/>
        <v>0</v>
      </c>
      <c r="CN47" s="560">
        <f t="shared" si="71"/>
        <v>0</v>
      </c>
      <c r="CO47" s="560">
        <f t="shared" si="71"/>
        <v>0</v>
      </c>
      <c r="CP47" s="560">
        <f t="shared" si="71"/>
        <v>0</v>
      </c>
      <c r="CQ47" s="560">
        <f t="shared" si="71"/>
        <v>0</v>
      </c>
      <c r="CR47" s="560">
        <f t="shared" si="71"/>
        <v>0</v>
      </c>
      <c r="CS47" s="560"/>
      <c r="CT47" s="576" t="s">
        <v>439</v>
      </c>
      <c r="CU47" s="560"/>
      <c r="CV47" s="560"/>
      <c r="CW47" s="560"/>
      <c r="CX47" s="560"/>
      <c r="CY47" s="560"/>
      <c r="CZ47" s="560"/>
      <c r="DA47" s="560"/>
      <c r="DB47" s="560"/>
      <c r="DC47" s="560"/>
      <c r="DD47" s="560"/>
      <c r="DE47" s="560"/>
      <c r="DF47" s="560"/>
      <c r="DG47" s="560"/>
      <c r="DH47" s="560"/>
      <c r="DI47" s="560"/>
      <c r="DJ47" s="560"/>
      <c r="DK47" s="560"/>
      <c r="DL47" s="560"/>
      <c r="DM47" s="560"/>
      <c r="DN47" s="560"/>
      <c r="DO47" s="560"/>
      <c r="DP47" s="560"/>
      <c r="DQ47" s="560"/>
      <c r="DR47" s="560"/>
      <c r="DS47" s="560"/>
      <c r="DT47" s="560"/>
      <c r="DU47" s="560"/>
      <c r="DV47" s="560"/>
      <c r="DW47" s="560"/>
      <c r="DX47" s="560"/>
      <c r="DY47" s="560"/>
      <c r="DZ47" s="560"/>
      <c r="EA47" s="560"/>
      <c r="EB47" s="560"/>
      <c r="EC47" s="560"/>
      <c r="ED47" s="560"/>
      <c r="EE47" s="560"/>
      <c r="EF47" s="560"/>
      <c r="EG47" s="560"/>
      <c r="EH47" s="560"/>
      <c r="EI47" s="560"/>
      <c r="EJ47" s="560"/>
      <c r="EK47" s="560"/>
      <c r="EL47" s="560"/>
      <c r="EM47" s="560"/>
      <c r="EN47" s="560"/>
      <c r="EO47" s="560"/>
    </row>
    <row r="48" spans="1:145" s="561" customFormat="1" ht="13.5" hidden="1" customHeight="1">
      <c r="A48" s="561">
        <v>10</v>
      </c>
      <c r="C48" s="561">
        <f t="shared" si="67"/>
        <v>1</v>
      </c>
      <c r="D48" s="561">
        <f t="shared" si="67"/>
        <v>3</v>
      </c>
      <c r="E48" s="561">
        <f t="shared" si="67"/>
        <v>2</v>
      </c>
      <c r="F48" s="561">
        <f t="shared" si="67"/>
        <v>2</v>
      </c>
      <c r="G48" s="561">
        <f t="shared" si="67"/>
        <v>2</v>
      </c>
      <c r="H48" s="561">
        <f t="shared" si="67"/>
        <v>2</v>
      </c>
      <c r="I48" s="561">
        <f t="shared" si="67"/>
        <v>2</v>
      </c>
      <c r="J48" s="561">
        <f t="shared" si="67"/>
        <v>2</v>
      </c>
      <c r="K48" s="561">
        <f t="shared" si="67"/>
        <v>1</v>
      </c>
      <c r="L48" s="561">
        <f t="shared" si="67"/>
        <v>1</v>
      </c>
      <c r="M48" s="561">
        <f t="shared" si="67"/>
        <v>1</v>
      </c>
      <c r="N48" s="561">
        <f t="shared" si="67"/>
        <v>0</v>
      </c>
      <c r="O48" s="561">
        <f t="shared" si="67"/>
        <v>0</v>
      </c>
      <c r="P48" s="561">
        <f t="shared" si="67"/>
        <v>0</v>
      </c>
      <c r="Q48" s="561">
        <f t="shared" si="67"/>
        <v>0</v>
      </c>
      <c r="R48" s="561">
        <f t="shared" si="67"/>
        <v>0</v>
      </c>
      <c r="S48" s="561">
        <f t="shared" si="70"/>
        <v>0</v>
      </c>
      <c r="T48" s="561">
        <f t="shared" si="69"/>
        <v>0</v>
      </c>
      <c r="U48" s="561">
        <f t="shared" si="69"/>
        <v>0</v>
      </c>
      <c r="V48" s="561">
        <f t="shared" si="69"/>
        <v>0</v>
      </c>
      <c r="W48" s="561">
        <f t="shared" si="69"/>
        <v>0</v>
      </c>
      <c r="X48" s="561">
        <f t="shared" si="69"/>
        <v>0</v>
      </c>
      <c r="Y48" s="561">
        <f t="shared" si="69"/>
        <v>0</v>
      </c>
      <c r="Z48" s="561">
        <f t="shared" si="69"/>
        <v>0</v>
      </c>
      <c r="AA48" s="561">
        <f t="shared" si="69"/>
        <v>0</v>
      </c>
      <c r="AB48" s="561">
        <f t="shared" si="69"/>
        <v>0</v>
      </c>
      <c r="AC48" s="561">
        <f t="shared" si="69"/>
        <v>0</v>
      </c>
      <c r="AD48" s="561">
        <f t="shared" si="69"/>
        <v>0</v>
      </c>
      <c r="AE48" s="561">
        <f t="shared" si="69"/>
        <v>0</v>
      </c>
      <c r="AF48" s="561">
        <f t="shared" si="69"/>
        <v>0</v>
      </c>
      <c r="AG48" s="561">
        <f t="shared" si="69"/>
        <v>0</v>
      </c>
      <c r="AH48" s="561">
        <f t="shared" si="69"/>
        <v>0</v>
      </c>
      <c r="AI48" s="561">
        <f t="shared" si="69"/>
        <v>0</v>
      </c>
      <c r="AJ48" s="561">
        <f t="shared" si="69"/>
        <v>0</v>
      </c>
      <c r="AK48" s="561">
        <f t="shared" si="69"/>
        <v>0</v>
      </c>
      <c r="AL48" s="561">
        <f t="shared" si="69"/>
        <v>0</v>
      </c>
      <c r="AM48" s="561">
        <f t="shared" si="69"/>
        <v>0</v>
      </c>
      <c r="AN48" s="561">
        <f t="shared" si="69"/>
        <v>0</v>
      </c>
      <c r="AO48" s="561">
        <f t="shared" si="69"/>
        <v>0</v>
      </c>
      <c r="AP48" s="561">
        <f t="shared" si="69"/>
        <v>0</v>
      </c>
      <c r="AQ48" s="561">
        <f t="shared" si="69"/>
        <v>0</v>
      </c>
      <c r="AS48" s="568" t="s">
        <v>440</v>
      </c>
      <c r="BD48" s="560">
        <f t="shared" si="71"/>
        <v>45019</v>
      </c>
      <c r="BE48" s="560">
        <f t="shared" si="71"/>
        <v>45020</v>
      </c>
      <c r="BF48" s="560">
        <f t="shared" si="71"/>
        <v>45021</v>
      </c>
      <c r="BG48" s="560">
        <f t="shared" si="71"/>
        <v>45022</v>
      </c>
      <c r="BH48" s="560">
        <f t="shared" si="71"/>
        <v>45023</v>
      </c>
      <c r="BI48" s="560">
        <f t="shared" si="71"/>
        <v>45024</v>
      </c>
      <c r="BJ48" s="560">
        <f t="shared" si="71"/>
        <v>45025</v>
      </c>
      <c r="BK48" s="560">
        <f t="shared" si="71"/>
        <v>45026</v>
      </c>
      <c r="BL48" s="560">
        <f t="shared" si="71"/>
        <v>45027</v>
      </c>
      <c r="BM48" s="560">
        <f t="shared" si="71"/>
        <v>45028</v>
      </c>
      <c r="BN48" s="560">
        <f t="shared" si="71"/>
        <v>45029</v>
      </c>
      <c r="BO48" s="560">
        <f t="shared" si="71"/>
        <v>0</v>
      </c>
      <c r="BP48" s="560">
        <f t="shared" si="71"/>
        <v>0</v>
      </c>
      <c r="BQ48" s="560">
        <f t="shared" si="71"/>
        <v>0</v>
      </c>
      <c r="BR48" s="560">
        <f t="shared" si="71"/>
        <v>0</v>
      </c>
      <c r="BS48" s="560">
        <f t="shared" si="71"/>
        <v>0</v>
      </c>
      <c r="BT48" s="560">
        <f t="shared" si="71"/>
        <v>0</v>
      </c>
      <c r="BU48" s="560">
        <f t="shared" si="71"/>
        <v>0</v>
      </c>
      <c r="BV48" s="560">
        <f t="shared" si="71"/>
        <v>0</v>
      </c>
      <c r="BW48" s="560">
        <f t="shared" si="71"/>
        <v>0</v>
      </c>
      <c r="BX48" s="560">
        <f t="shared" si="71"/>
        <v>0</v>
      </c>
      <c r="BY48" s="560">
        <f t="shared" si="71"/>
        <v>0</v>
      </c>
      <c r="BZ48" s="560">
        <f t="shared" si="71"/>
        <v>0</v>
      </c>
      <c r="CA48" s="560">
        <f t="shared" si="71"/>
        <v>0</v>
      </c>
      <c r="CB48" s="560">
        <f t="shared" si="71"/>
        <v>0</v>
      </c>
      <c r="CC48" s="560">
        <f t="shared" si="71"/>
        <v>0</v>
      </c>
      <c r="CD48" s="560">
        <f t="shared" si="71"/>
        <v>0</v>
      </c>
      <c r="CE48" s="560">
        <f t="shared" si="71"/>
        <v>0</v>
      </c>
      <c r="CF48" s="560">
        <f t="shared" si="71"/>
        <v>0</v>
      </c>
      <c r="CG48" s="560">
        <f t="shared" si="71"/>
        <v>0</v>
      </c>
      <c r="CH48" s="560">
        <f t="shared" si="71"/>
        <v>0</v>
      </c>
      <c r="CI48" s="560">
        <f t="shared" si="71"/>
        <v>0</v>
      </c>
      <c r="CJ48" s="560">
        <f t="shared" si="71"/>
        <v>0</v>
      </c>
      <c r="CK48" s="560">
        <f t="shared" si="71"/>
        <v>0</v>
      </c>
      <c r="CL48" s="560">
        <f t="shared" si="71"/>
        <v>0</v>
      </c>
      <c r="CM48" s="560">
        <f t="shared" si="71"/>
        <v>0</v>
      </c>
      <c r="CN48" s="560">
        <f t="shared" si="71"/>
        <v>0</v>
      </c>
      <c r="CO48" s="560">
        <f t="shared" si="71"/>
        <v>0</v>
      </c>
      <c r="CP48" s="560">
        <f t="shared" si="71"/>
        <v>0</v>
      </c>
      <c r="CQ48" s="560">
        <f t="shared" si="71"/>
        <v>0</v>
      </c>
      <c r="CR48" s="560">
        <f t="shared" si="71"/>
        <v>0</v>
      </c>
      <c r="CS48" s="560"/>
      <c r="CT48" s="576" t="s">
        <v>440</v>
      </c>
      <c r="CU48" s="560"/>
      <c r="CV48" s="560"/>
      <c r="CW48" s="560"/>
      <c r="CX48" s="560"/>
      <c r="CY48" s="560"/>
      <c r="CZ48" s="560"/>
      <c r="DA48" s="560"/>
      <c r="DB48" s="560"/>
      <c r="DC48" s="560"/>
      <c r="DD48" s="560"/>
      <c r="DE48" s="560"/>
      <c r="DF48" s="560"/>
      <c r="DG48" s="560"/>
      <c r="DH48" s="560"/>
      <c r="DI48" s="560"/>
      <c r="DJ48" s="560"/>
      <c r="DK48" s="560"/>
      <c r="DL48" s="560"/>
      <c r="DM48" s="560"/>
      <c r="DN48" s="560"/>
      <c r="DO48" s="560"/>
      <c r="DP48" s="560"/>
      <c r="DQ48" s="560"/>
      <c r="DR48" s="560"/>
      <c r="DS48" s="560"/>
      <c r="DT48" s="560"/>
      <c r="DU48" s="560"/>
      <c r="DV48" s="560"/>
      <c r="DW48" s="560"/>
      <c r="DX48" s="560"/>
      <c r="DY48" s="560"/>
      <c r="DZ48" s="560"/>
      <c r="EA48" s="560"/>
      <c r="EB48" s="560"/>
      <c r="EC48" s="560"/>
      <c r="ED48" s="560"/>
      <c r="EE48" s="560"/>
      <c r="EF48" s="560"/>
      <c r="EG48" s="560"/>
      <c r="EH48" s="560"/>
      <c r="EI48" s="560"/>
      <c r="EJ48" s="560"/>
      <c r="EK48" s="560"/>
      <c r="EL48" s="560"/>
      <c r="EM48" s="560"/>
      <c r="EN48" s="560"/>
      <c r="EO48" s="560"/>
    </row>
    <row r="49" spans="1:145" s="561" customFormat="1" ht="13.5" hidden="1" customHeight="1">
      <c r="A49" s="561">
        <v>11</v>
      </c>
      <c r="C49" s="561">
        <f t="shared" si="67"/>
        <v>1</v>
      </c>
      <c r="D49" s="561">
        <f t="shared" si="67"/>
        <v>3</v>
      </c>
      <c r="E49" s="561">
        <f t="shared" si="67"/>
        <v>2</v>
      </c>
      <c r="F49" s="561">
        <f t="shared" si="67"/>
        <v>2</v>
      </c>
      <c r="G49" s="561">
        <f t="shared" si="67"/>
        <v>2</v>
      </c>
      <c r="H49" s="561">
        <f t="shared" si="67"/>
        <v>2</v>
      </c>
      <c r="I49" s="561">
        <f t="shared" si="67"/>
        <v>2</v>
      </c>
      <c r="J49" s="561">
        <f t="shared" si="67"/>
        <v>2</v>
      </c>
      <c r="K49" s="561">
        <f t="shared" si="67"/>
        <v>1</v>
      </c>
      <c r="L49" s="561">
        <f t="shared" si="67"/>
        <v>1</v>
      </c>
      <c r="M49" s="561">
        <f t="shared" si="67"/>
        <v>1</v>
      </c>
      <c r="N49" s="561">
        <f t="shared" si="67"/>
        <v>0</v>
      </c>
      <c r="O49" s="561">
        <f t="shared" si="67"/>
        <v>0</v>
      </c>
      <c r="P49" s="561">
        <f t="shared" si="67"/>
        <v>0</v>
      </c>
      <c r="Q49" s="561">
        <f t="shared" si="67"/>
        <v>0</v>
      </c>
      <c r="R49" s="561">
        <f t="shared" si="67"/>
        <v>0</v>
      </c>
      <c r="S49" s="561">
        <f t="shared" si="70"/>
        <v>0</v>
      </c>
      <c r="T49" s="561">
        <f t="shared" si="69"/>
        <v>0</v>
      </c>
      <c r="U49" s="561">
        <f t="shared" si="69"/>
        <v>0</v>
      </c>
      <c r="V49" s="561">
        <f t="shared" si="69"/>
        <v>0</v>
      </c>
      <c r="W49" s="561">
        <f t="shared" si="69"/>
        <v>0</v>
      </c>
      <c r="X49" s="561">
        <f t="shared" si="69"/>
        <v>0</v>
      </c>
      <c r="Y49" s="561">
        <f t="shared" si="69"/>
        <v>0</v>
      </c>
      <c r="Z49" s="561">
        <f t="shared" si="69"/>
        <v>0</v>
      </c>
      <c r="AA49" s="561">
        <f t="shared" si="69"/>
        <v>0</v>
      </c>
      <c r="AB49" s="561">
        <f t="shared" si="69"/>
        <v>0</v>
      </c>
      <c r="AC49" s="561">
        <f t="shared" si="69"/>
        <v>0</v>
      </c>
      <c r="AD49" s="561">
        <f t="shared" si="69"/>
        <v>0</v>
      </c>
      <c r="AE49" s="561">
        <f t="shared" si="69"/>
        <v>0</v>
      </c>
      <c r="AF49" s="561">
        <f t="shared" si="69"/>
        <v>0</v>
      </c>
      <c r="AG49" s="561">
        <f t="shared" si="69"/>
        <v>0</v>
      </c>
      <c r="AH49" s="561">
        <f t="shared" si="69"/>
        <v>0</v>
      </c>
      <c r="AI49" s="561">
        <f t="shared" si="69"/>
        <v>0</v>
      </c>
      <c r="AJ49" s="561">
        <f t="shared" si="69"/>
        <v>0</v>
      </c>
      <c r="AK49" s="561">
        <f t="shared" si="69"/>
        <v>0</v>
      </c>
      <c r="AL49" s="561">
        <f t="shared" si="69"/>
        <v>0</v>
      </c>
      <c r="AM49" s="561">
        <f t="shared" si="69"/>
        <v>0</v>
      </c>
      <c r="AN49" s="561">
        <f t="shared" si="69"/>
        <v>0</v>
      </c>
      <c r="AO49" s="561">
        <f t="shared" si="69"/>
        <v>0</v>
      </c>
      <c r="AP49" s="561">
        <f t="shared" si="69"/>
        <v>0</v>
      </c>
      <c r="AQ49" s="561">
        <f t="shared" si="69"/>
        <v>0</v>
      </c>
      <c r="AS49" s="568" t="s">
        <v>441</v>
      </c>
      <c r="BD49" s="560">
        <f t="shared" si="71"/>
        <v>45019</v>
      </c>
      <c r="BE49" s="560">
        <f t="shared" si="71"/>
        <v>45020</v>
      </c>
      <c r="BF49" s="560">
        <f t="shared" si="71"/>
        <v>45021</v>
      </c>
      <c r="BG49" s="560">
        <f t="shared" si="71"/>
        <v>45022</v>
      </c>
      <c r="BH49" s="560">
        <f t="shared" si="71"/>
        <v>45023</v>
      </c>
      <c r="BI49" s="560">
        <f t="shared" si="71"/>
        <v>45024</v>
      </c>
      <c r="BJ49" s="560">
        <f t="shared" si="71"/>
        <v>45025</v>
      </c>
      <c r="BK49" s="560">
        <f t="shared" si="71"/>
        <v>45026</v>
      </c>
      <c r="BL49" s="560">
        <f t="shared" si="71"/>
        <v>45027</v>
      </c>
      <c r="BM49" s="560">
        <f t="shared" si="71"/>
        <v>45028</v>
      </c>
      <c r="BN49" s="560">
        <f t="shared" si="71"/>
        <v>45029</v>
      </c>
      <c r="BO49" s="560">
        <f t="shared" si="71"/>
        <v>0</v>
      </c>
      <c r="BP49" s="560">
        <f t="shared" si="71"/>
        <v>0</v>
      </c>
      <c r="BQ49" s="560">
        <f t="shared" si="71"/>
        <v>0</v>
      </c>
      <c r="BR49" s="560">
        <f t="shared" si="71"/>
        <v>0</v>
      </c>
      <c r="BS49" s="560">
        <f t="shared" si="71"/>
        <v>0</v>
      </c>
      <c r="BT49" s="560">
        <f t="shared" si="71"/>
        <v>0</v>
      </c>
      <c r="BU49" s="560">
        <f t="shared" si="71"/>
        <v>0</v>
      </c>
      <c r="BV49" s="560">
        <f t="shared" si="71"/>
        <v>0</v>
      </c>
      <c r="BW49" s="560">
        <f t="shared" si="71"/>
        <v>0</v>
      </c>
      <c r="BX49" s="560">
        <f t="shared" si="71"/>
        <v>0</v>
      </c>
      <c r="BY49" s="560">
        <f t="shared" si="71"/>
        <v>0</v>
      </c>
      <c r="BZ49" s="560">
        <f t="shared" si="71"/>
        <v>0</v>
      </c>
      <c r="CA49" s="560">
        <f t="shared" si="71"/>
        <v>0</v>
      </c>
      <c r="CB49" s="560">
        <f t="shared" si="71"/>
        <v>0</v>
      </c>
      <c r="CC49" s="560">
        <f t="shared" si="71"/>
        <v>0</v>
      </c>
      <c r="CD49" s="560">
        <f t="shared" si="71"/>
        <v>0</v>
      </c>
      <c r="CE49" s="560">
        <f t="shared" si="71"/>
        <v>0</v>
      </c>
      <c r="CF49" s="560">
        <f t="shared" si="71"/>
        <v>0</v>
      </c>
      <c r="CG49" s="560">
        <f t="shared" si="71"/>
        <v>0</v>
      </c>
      <c r="CH49" s="560">
        <f t="shared" si="71"/>
        <v>0</v>
      </c>
      <c r="CI49" s="560">
        <f t="shared" si="71"/>
        <v>0</v>
      </c>
      <c r="CJ49" s="560">
        <f t="shared" si="71"/>
        <v>0</v>
      </c>
      <c r="CK49" s="560">
        <f t="shared" si="71"/>
        <v>0</v>
      </c>
      <c r="CL49" s="560">
        <f t="shared" si="71"/>
        <v>0</v>
      </c>
      <c r="CM49" s="560">
        <f t="shared" si="71"/>
        <v>0</v>
      </c>
      <c r="CN49" s="560">
        <f t="shared" si="71"/>
        <v>0</v>
      </c>
      <c r="CO49" s="560">
        <f t="shared" si="71"/>
        <v>0</v>
      </c>
      <c r="CP49" s="560">
        <f t="shared" si="71"/>
        <v>0</v>
      </c>
      <c r="CQ49" s="560">
        <f t="shared" si="71"/>
        <v>0</v>
      </c>
      <c r="CR49" s="560">
        <f t="shared" si="71"/>
        <v>0</v>
      </c>
      <c r="CS49" s="560"/>
      <c r="CT49" s="576" t="s">
        <v>441</v>
      </c>
      <c r="CU49" s="560"/>
      <c r="CV49" s="560"/>
      <c r="CW49" s="560"/>
      <c r="CX49" s="560"/>
      <c r="CY49" s="560"/>
      <c r="CZ49" s="560"/>
      <c r="DA49" s="560"/>
      <c r="DB49" s="560"/>
      <c r="DC49" s="560"/>
      <c r="DD49" s="560"/>
      <c r="DE49" s="560"/>
      <c r="DF49" s="560"/>
      <c r="DG49" s="560"/>
      <c r="DH49" s="560"/>
      <c r="DI49" s="560"/>
      <c r="DJ49" s="560"/>
      <c r="DK49" s="560"/>
      <c r="DL49" s="560"/>
      <c r="DM49" s="560"/>
      <c r="DN49" s="560"/>
      <c r="DO49" s="560"/>
      <c r="DP49" s="560"/>
      <c r="DQ49" s="560"/>
      <c r="DR49" s="560"/>
      <c r="DS49" s="560"/>
      <c r="DT49" s="560"/>
      <c r="DU49" s="560"/>
      <c r="DV49" s="560"/>
      <c r="DW49" s="560"/>
      <c r="DX49" s="560"/>
      <c r="DY49" s="560"/>
      <c r="DZ49" s="560"/>
      <c r="EA49" s="560"/>
      <c r="EB49" s="560"/>
      <c r="EC49" s="560"/>
      <c r="ED49" s="560"/>
      <c r="EE49" s="560"/>
      <c r="EF49" s="560"/>
      <c r="EG49" s="560"/>
      <c r="EH49" s="560"/>
      <c r="EI49" s="560"/>
      <c r="EJ49" s="560"/>
      <c r="EK49" s="560"/>
      <c r="EL49" s="560"/>
      <c r="EM49" s="560"/>
      <c r="EN49" s="560"/>
      <c r="EO49" s="560"/>
    </row>
    <row r="50" spans="1:145" s="561" customFormat="1" ht="13.5" hidden="1" customHeight="1">
      <c r="A50" s="561">
        <v>12</v>
      </c>
      <c r="C50" s="561">
        <f t="shared" si="67"/>
        <v>1</v>
      </c>
      <c r="D50" s="561">
        <f t="shared" si="67"/>
        <v>3</v>
      </c>
      <c r="E50" s="561">
        <f t="shared" si="67"/>
        <v>2</v>
      </c>
      <c r="F50" s="561">
        <f t="shared" si="67"/>
        <v>2</v>
      </c>
      <c r="G50" s="561">
        <f t="shared" si="67"/>
        <v>2</v>
      </c>
      <c r="H50" s="561">
        <f t="shared" si="67"/>
        <v>2</v>
      </c>
      <c r="I50" s="561">
        <f t="shared" si="67"/>
        <v>2</v>
      </c>
      <c r="J50" s="561">
        <f t="shared" si="67"/>
        <v>2</v>
      </c>
      <c r="K50" s="561">
        <f t="shared" si="67"/>
        <v>1</v>
      </c>
      <c r="L50" s="561">
        <f t="shared" si="67"/>
        <v>1</v>
      </c>
      <c r="M50" s="561">
        <f t="shared" si="67"/>
        <v>1</v>
      </c>
      <c r="N50" s="561">
        <f t="shared" si="67"/>
        <v>0</v>
      </c>
      <c r="O50" s="561">
        <f t="shared" si="67"/>
        <v>0</v>
      </c>
      <c r="P50" s="561">
        <f t="shared" si="67"/>
        <v>0</v>
      </c>
      <c r="Q50" s="561">
        <f t="shared" si="67"/>
        <v>0</v>
      </c>
      <c r="R50" s="561">
        <f t="shared" si="67"/>
        <v>0</v>
      </c>
      <c r="S50" s="561">
        <f t="shared" si="70"/>
        <v>0</v>
      </c>
      <c r="T50" s="561">
        <f t="shared" si="69"/>
        <v>0</v>
      </c>
      <c r="U50" s="561">
        <f t="shared" si="69"/>
        <v>0</v>
      </c>
      <c r="V50" s="561">
        <f t="shared" si="69"/>
        <v>0</v>
      </c>
      <c r="W50" s="561">
        <f t="shared" si="69"/>
        <v>0</v>
      </c>
      <c r="X50" s="561">
        <f t="shared" si="69"/>
        <v>0</v>
      </c>
      <c r="Y50" s="561">
        <f t="shared" si="69"/>
        <v>0</v>
      </c>
      <c r="Z50" s="561">
        <f t="shared" si="69"/>
        <v>0</v>
      </c>
      <c r="AA50" s="561">
        <f t="shared" si="69"/>
        <v>0</v>
      </c>
      <c r="AB50" s="561">
        <f t="shared" si="69"/>
        <v>0</v>
      </c>
      <c r="AC50" s="561">
        <f t="shared" si="69"/>
        <v>0</v>
      </c>
      <c r="AD50" s="561">
        <f t="shared" si="69"/>
        <v>0</v>
      </c>
      <c r="AE50" s="561">
        <f t="shared" si="69"/>
        <v>0</v>
      </c>
      <c r="AF50" s="561">
        <f t="shared" si="69"/>
        <v>0</v>
      </c>
      <c r="AG50" s="561">
        <f t="shared" si="69"/>
        <v>0</v>
      </c>
      <c r="AH50" s="561">
        <f t="shared" si="69"/>
        <v>0</v>
      </c>
      <c r="AI50" s="561">
        <f t="shared" si="69"/>
        <v>0</v>
      </c>
      <c r="AJ50" s="561">
        <f t="shared" si="69"/>
        <v>0</v>
      </c>
      <c r="AK50" s="561">
        <f t="shared" si="69"/>
        <v>0</v>
      </c>
      <c r="AL50" s="561">
        <f t="shared" si="69"/>
        <v>0</v>
      </c>
      <c r="AM50" s="561">
        <f t="shared" si="69"/>
        <v>0</v>
      </c>
      <c r="AN50" s="561">
        <f t="shared" si="69"/>
        <v>0</v>
      </c>
      <c r="AO50" s="561">
        <f t="shared" si="69"/>
        <v>0</v>
      </c>
      <c r="AP50" s="561">
        <f t="shared" si="69"/>
        <v>0</v>
      </c>
      <c r="AQ50" s="561">
        <f t="shared" si="69"/>
        <v>0</v>
      </c>
      <c r="AS50" s="568" t="s">
        <v>442</v>
      </c>
      <c r="BD50" s="560">
        <f t="shared" si="71"/>
        <v>45019</v>
      </c>
      <c r="BE50" s="560">
        <f>BE49</f>
        <v>45020</v>
      </c>
      <c r="BF50" s="560">
        <f t="shared" si="71"/>
        <v>45021</v>
      </c>
      <c r="BG50" s="560">
        <f t="shared" si="71"/>
        <v>45022</v>
      </c>
      <c r="BH50" s="560">
        <f t="shared" si="71"/>
        <v>45023</v>
      </c>
      <c r="BI50" s="560">
        <f t="shared" si="71"/>
        <v>45024</v>
      </c>
      <c r="BJ50" s="560">
        <f t="shared" si="71"/>
        <v>45025</v>
      </c>
      <c r="BK50" s="560">
        <f t="shared" si="71"/>
        <v>45026</v>
      </c>
      <c r="BL50" s="560">
        <f t="shared" si="71"/>
        <v>45027</v>
      </c>
      <c r="BM50" s="560">
        <f t="shared" si="71"/>
        <v>45028</v>
      </c>
      <c r="BN50" s="560">
        <f t="shared" si="71"/>
        <v>45029</v>
      </c>
      <c r="BO50" s="560">
        <f t="shared" si="71"/>
        <v>0</v>
      </c>
      <c r="BP50" s="560">
        <f t="shared" si="71"/>
        <v>0</v>
      </c>
      <c r="BQ50" s="560">
        <f t="shared" si="71"/>
        <v>0</v>
      </c>
      <c r="BR50" s="560">
        <f t="shared" si="71"/>
        <v>0</v>
      </c>
      <c r="BS50" s="560">
        <f t="shared" si="71"/>
        <v>0</v>
      </c>
      <c r="BT50" s="560">
        <f t="shared" si="71"/>
        <v>0</v>
      </c>
      <c r="BU50" s="560">
        <f t="shared" si="71"/>
        <v>0</v>
      </c>
      <c r="BV50" s="560">
        <f t="shared" si="71"/>
        <v>0</v>
      </c>
      <c r="BW50" s="560">
        <f t="shared" si="71"/>
        <v>0</v>
      </c>
      <c r="BX50" s="560">
        <f t="shared" si="71"/>
        <v>0</v>
      </c>
      <c r="BY50" s="560">
        <f t="shared" si="71"/>
        <v>0</v>
      </c>
      <c r="BZ50" s="560">
        <f t="shared" si="71"/>
        <v>0</v>
      </c>
      <c r="CA50" s="560">
        <f t="shared" si="71"/>
        <v>0</v>
      </c>
      <c r="CB50" s="560">
        <f t="shared" si="71"/>
        <v>0</v>
      </c>
      <c r="CC50" s="560">
        <f t="shared" si="71"/>
        <v>0</v>
      </c>
      <c r="CD50" s="560">
        <f t="shared" si="71"/>
        <v>0</v>
      </c>
      <c r="CE50" s="560">
        <f t="shared" si="71"/>
        <v>0</v>
      </c>
      <c r="CF50" s="560">
        <f t="shared" si="71"/>
        <v>0</v>
      </c>
      <c r="CG50" s="560">
        <f t="shared" si="71"/>
        <v>0</v>
      </c>
      <c r="CH50" s="560">
        <f t="shared" si="71"/>
        <v>0</v>
      </c>
      <c r="CI50" s="560">
        <f t="shared" si="71"/>
        <v>0</v>
      </c>
      <c r="CJ50" s="560">
        <f t="shared" si="71"/>
        <v>0</v>
      </c>
      <c r="CK50" s="560">
        <f t="shared" si="71"/>
        <v>0</v>
      </c>
      <c r="CL50" s="560">
        <f t="shared" si="71"/>
        <v>0</v>
      </c>
      <c r="CM50" s="560">
        <f t="shared" si="71"/>
        <v>0</v>
      </c>
      <c r="CN50" s="560">
        <f t="shared" si="71"/>
        <v>0</v>
      </c>
      <c r="CO50" s="560">
        <f t="shared" si="71"/>
        <v>0</v>
      </c>
      <c r="CP50" s="560">
        <f t="shared" si="71"/>
        <v>0</v>
      </c>
      <c r="CQ50" s="560">
        <f t="shared" si="71"/>
        <v>0</v>
      </c>
      <c r="CR50" s="560">
        <f t="shared" si="71"/>
        <v>0</v>
      </c>
      <c r="CS50" s="560"/>
      <c r="CT50" s="576" t="s">
        <v>442</v>
      </c>
      <c r="CU50" s="560"/>
      <c r="CV50" s="560"/>
      <c r="CW50" s="560"/>
      <c r="CX50" s="560"/>
      <c r="CY50" s="560"/>
      <c r="CZ50" s="560"/>
      <c r="DA50" s="560"/>
      <c r="DB50" s="560"/>
      <c r="DC50" s="560"/>
      <c r="DD50" s="560"/>
      <c r="DE50" s="560"/>
      <c r="DF50" s="560"/>
      <c r="DG50" s="560"/>
      <c r="DH50" s="560"/>
      <c r="DI50" s="560"/>
      <c r="DJ50" s="560"/>
      <c r="DK50" s="560"/>
      <c r="DL50" s="560"/>
      <c r="DM50" s="560"/>
      <c r="DN50" s="560"/>
      <c r="DO50" s="560"/>
      <c r="DP50" s="560"/>
      <c r="DQ50" s="560"/>
      <c r="DR50" s="560"/>
      <c r="DS50" s="560"/>
      <c r="DT50" s="560"/>
      <c r="DU50" s="560"/>
      <c r="DV50" s="560"/>
      <c r="DW50" s="560"/>
      <c r="DX50" s="560"/>
      <c r="DY50" s="560"/>
      <c r="DZ50" s="560"/>
      <c r="EA50" s="560"/>
      <c r="EB50" s="560"/>
      <c r="EC50" s="560"/>
      <c r="ED50" s="560"/>
      <c r="EE50" s="560"/>
      <c r="EF50" s="560"/>
      <c r="EG50" s="560"/>
      <c r="EH50" s="560"/>
      <c r="EI50" s="560"/>
      <c r="EJ50" s="560"/>
      <c r="EK50" s="560"/>
      <c r="EL50" s="560"/>
      <c r="EM50" s="560"/>
      <c r="EN50" s="560"/>
      <c r="EO50" s="560"/>
    </row>
    <row r="51" spans="1:145" s="561" customFormat="1" ht="13.5" hidden="1" customHeight="1">
      <c r="A51" s="561">
        <v>13</v>
      </c>
      <c r="C51" s="561">
        <f t="shared" si="67"/>
        <v>1</v>
      </c>
      <c r="D51" s="561">
        <f t="shared" si="67"/>
        <v>3</v>
      </c>
      <c r="E51" s="561">
        <f t="shared" si="67"/>
        <v>2</v>
      </c>
      <c r="F51" s="561">
        <f t="shared" si="67"/>
        <v>2</v>
      </c>
      <c r="G51" s="561">
        <f t="shared" si="67"/>
        <v>2</v>
      </c>
      <c r="H51" s="561">
        <f t="shared" si="67"/>
        <v>2</v>
      </c>
      <c r="I51" s="561">
        <f t="shared" si="67"/>
        <v>2</v>
      </c>
      <c r="J51" s="561">
        <f t="shared" si="67"/>
        <v>2</v>
      </c>
      <c r="K51" s="561">
        <f t="shared" si="67"/>
        <v>1</v>
      </c>
      <c r="L51" s="561">
        <f t="shared" si="67"/>
        <v>1</v>
      </c>
      <c r="M51" s="561">
        <f t="shared" si="67"/>
        <v>1</v>
      </c>
      <c r="N51" s="561">
        <f t="shared" si="67"/>
        <v>0</v>
      </c>
      <c r="O51" s="561">
        <f t="shared" si="67"/>
        <v>0</v>
      </c>
      <c r="P51" s="561">
        <f t="shared" si="67"/>
        <v>0</v>
      </c>
      <c r="Q51" s="561">
        <f t="shared" si="67"/>
        <v>0</v>
      </c>
      <c r="R51" s="561">
        <f t="shared" si="67"/>
        <v>0</v>
      </c>
      <c r="S51" s="561">
        <f t="shared" si="70"/>
        <v>0</v>
      </c>
      <c r="T51" s="561">
        <f t="shared" si="69"/>
        <v>0</v>
      </c>
      <c r="U51" s="561">
        <f t="shared" si="69"/>
        <v>0</v>
      </c>
      <c r="V51" s="561">
        <f t="shared" si="69"/>
        <v>0</v>
      </c>
      <c r="W51" s="561">
        <f t="shared" si="69"/>
        <v>0</v>
      </c>
      <c r="X51" s="561">
        <f t="shared" si="69"/>
        <v>0</v>
      </c>
      <c r="Y51" s="561">
        <f t="shared" si="69"/>
        <v>0</v>
      </c>
      <c r="Z51" s="561">
        <f t="shared" si="69"/>
        <v>0</v>
      </c>
      <c r="AA51" s="561">
        <f t="shared" si="69"/>
        <v>0</v>
      </c>
      <c r="AB51" s="561">
        <f t="shared" si="69"/>
        <v>0</v>
      </c>
      <c r="AC51" s="561">
        <f t="shared" si="69"/>
        <v>0</v>
      </c>
      <c r="AD51" s="561">
        <f t="shared" si="69"/>
        <v>0</v>
      </c>
      <c r="AE51" s="561">
        <f t="shared" si="69"/>
        <v>0</v>
      </c>
      <c r="AF51" s="561">
        <f t="shared" si="69"/>
        <v>0</v>
      </c>
      <c r="AG51" s="561">
        <f t="shared" si="69"/>
        <v>0</v>
      </c>
      <c r="AH51" s="561">
        <f t="shared" si="69"/>
        <v>0</v>
      </c>
      <c r="AI51" s="561">
        <f t="shared" si="69"/>
        <v>0</v>
      </c>
      <c r="AJ51" s="561">
        <f t="shared" si="69"/>
        <v>0</v>
      </c>
      <c r="AK51" s="561">
        <f t="shared" si="69"/>
        <v>0</v>
      </c>
      <c r="AL51" s="561">
        <f t="shared" si="69"/>
        <v>0</v>
      </c>
      <c r="AM51" s="561">
        <f t="shared" si="69"/>
        <v>0</v>
      </c>
      <c r="AN51" s="561">
        <f t="shared" si="69"/>
        <v>0</v>
      </c>
      <c r="AO51" s="561">
        <f t="shared" si="69"/>
        <v>0</v>
      </c>
      <c r="AP51" s="561">
        <f t="shared" si="69"/>
        <v>0</v>
      </c>
      <c r="AQ51" s="561">
        <f t="shared" si="69"/>
        <v>0</v>
      </c>
      <c r="AS51" s="568" t="s">
        <v>443</v>
      </c>
      <c r="BD51" s="560">
        <f t="shared" si="71"/>
        <v>45019</v>
      </c>
      <c r="BE51" s="560">
        <f t="shared" si="71"/>
        <v>45020</v>
      </c>
      <c r="BF51" s="560">
        <f t="shared" si="71"/>
        <v>45021</v>
      </c>
      <c r="BG51" s="560">
        <f t="shared" si="71"/>
        <v>45022</v>
      </c>
      <c r="BH51" s="560">
        <f t="shared" si="71"/>
        <v>45023</v>
      </c>
      <c r="BI51" s="560">
        <f t="shared" si="71"/>
        <v>45024</v>
      </c>
      <c r="BJ51" s="560">
        <f t="shared" si="71"/>
        <v>45025</v>
      </c>
      <c r="BK51" s="560">
        <f t="shared" si="71"/>
        <v>45026</v>
      </c>
      <c r="BL51" s="560">
        <f t="shared" si="71"/>
        <v>45027</v>
      </c>
      <c r="BM51" s="560">
        <f t="shared" si="71"/>
        <v>45028</v>
      </c>
      <c r="BN51" s="560">
        <f t="shared" si="71"/>
        <v>45029</v>
      </c>
      <c r="BO51" s="560">
        <f t="shared" si="71"/>
        <v>0</v>
      </c>
      <c r="BP51" s="560">
        <f t="shared" si="71"/>
        <v>0</v>
      </c>
      <c r="BQ51" s="560">
        <f t="shared" si="71"/>
        <v>0</v>
      </c>
      <c r="BR51" s="560">
        <f t="shared" si="71"/>
        <v>0</v>
      </c>
      <c r="BS51" s="560">
        <f t="shared" si="71"/>
        <v>0</v>
      </c>
      <c r="BT51" s="560">
        <f t="shared" si="71"/>
        <v>0</v>
      </c>
      <c r="BU51" s="560">
        <f t="shared" si="71"/>
        <v>0</v>
      </c>
      <c r="BV51" s="560">
        <f t="shared" si="71"/>
        <v>0</v>
      </c>
      <c r="BW51" s="560">
        <f t="shared" si="71"/>
        <v>0</v>
      </c>
      <c r="BX51" s="560">
        <f t="shared" si="71"/>
        <v>0</v>
      </c>
      <c r="BY51" s="560">
        <f t="shared" si="71"/>
        <v>0</v>
      </c>
      <c r="BZ51" s="560">
        <f t="shared" si="71"/>
        <v>0</v>
      </c>
      <c r="CA51" s="560">
        <f t="shared" si="71"/>
        <v>0</v>
      </c>
      <c r="CB51" s="560">
        <f t="shared" si="71"/>
        <v>0</v>
      </c>
      <c r="CC51" s="560">
        <f t="shared" si="71"/>
        <v>0</v>
      </c>
      <c r="CD51" s="560">
        <f t="shared" si="71"/>
        <v>0</v>
      </c>
      <c r="CE51" s="560">
        <f t="shared" si="71"/>
        <v>0</v>
      </c>
      <c r="CF51" s="560">
        <f t="shared" si="71"/>
        <v>0</v>
      </c>
      <c r="CG51" s="560">
        <f t="shared" si="71"/>
        <v>0</v>
      </c>
      <c r="CH51" s="560">
        <f t="shared" si="71"/>
        <v>0</v>
      </c>
      <c r="CI51" s="560">
        <f t="shared" si="71"/>
        <v>0</v>
      </c>
      <c r="CJ51" s="560">
        <f t="shared" si="71"/>
        <v>0</v>
      </c>
      <c r="CK51" s="560">
        <f t="shared" si="71"/>
        <v>0</v>
      </c>
      <c r="CL51" s="560">
        <f t="shared" si="71"/>
        <v>0</v>
      </c>
      <c r="CM51" s="560">
        <f t="shared" si="71"/>
        <v>0</v>
      </c>
      <c r="CN51" s="560">
        <f t="shared" si="71"/>
        <v>0</v>
      </c>
      <c r="CO51" s="560">
        <f t="shared" si="71"/>
        <v>0</v>
      </c>
      <c r="CP51" s="560">
        <f t="shared" si="71"/>
        <v>0</v>
      </c>
      <c r="CQ51" s="560">
        <f t="shared" si="71"/>
        <v>0</v>
      </c>
      <c r="CR51" s="560">
        <f t="shared" si="71"/>
        <v>0</v>
      </c>
      <c r="CS51" s="560"/>
      <c r="CT51" s="576" t="s">
        <v>443</v>
      </c>
      <c r="CU51" s="560"/>
      <c r="CV51" s="560"/>
      <c r="CW51" s="560"/>
      <c r="CX51" s="560"/>
      <c r="CY51" s="560"/>
      <c r="CZ51" s="560"/>
      <c r="DA51" s="560"/>
      <c r="DB51" s="560"/>
      <c r="DC51" s="560"/>
      <c r="DD51" s="560"/>
      <c r="DE51" s="560"/>
      <c r="DF51" s="560"/>
      <c r="DG51" s="560"/>
      <c r="DH51" s="560"/>
      <c r="DI51" s="560"/>
      <c r="DJ51" s="560"/>
      <c r="DK51" s="560"/>
      <c r="DL51" s="560"/>
      <c r="DM51" s="560"/>
      <c r="DN51" s="560"/>
      <c r="DO51" s="560"/>
      <c r="DP51" s="560"/>
      <c r="DQ51" s="560"/>
      <c r="DR51" s="560"/>
      <c r="DS51" s="560"/>
      <c r="DT51" s="560"/>
      <c r="DU51" s="560"/>
      <c r="DV51" s="560"/>
      <c r="DW51" s="560"/>
      <c r="DX51" s="560"/>
      <c r="DY51" s="560"/>
      <c r="DZ51" s="560"/>
      <c r="EA51" s="560"/>
      <c r="EB51" s="560"/>
      <c r="EC51" s="560"/>
      <c r="ED51" s="560"/>
      <c r="EE51" s="560"/>
      <c r="EF51" s="560"/>
      <c r="EG51" s="560"/>
      <c r="EH51" s="560"/>
      <c r="EI51" s="560"/>
      <c r="EJ51" s="560"/>
      <c r="EK51" s="560"/>
      <c r="EL51" s="560"/>
      <c r="EM51" s="560"/>
      <c r="EN51" s="560"/>
      <c r="EO51" s="560"/>
    </row>
    <row r="52" spans="1:145" s="561" customFormat="1" ht="13.5" hidden="1" customHeight="1">
      <c r="A52" s="561">
        <v>14</v>
      </c>
      <c r="C52" s="561">
        <f t="shared" si="67"/>
        <v>1</v>
      </c>
      <c r="D52" s="561">
        <f t="shared" si="67"/>
        <v>3</v>
      </c>
      <c r="E52" s="561">
        <f t="shared" si="67"/>
        <v>2</v>
      </c>
      <c r="F52" s="561">
        <f t="shared" si="67"/>
        <v>2</v>
      </c>
      <c r="G52" s="561">
        <f t="shared" si="67"/>
        <v>2</v>
      </c>
      <c r="H52" s="561">
        <f t="shared" si="67"/>
        <v>2</v>
      </c>
      <c r="I52" s="561">
        <f t="shared" si="67"/>
        <v>2</v>
      </c>
      <c r="J52" s="561">
        <f t="shared" si="67"/>
        <v>2</v>
      </c>
      <c r="K52" s="561">
        <f t="shared" si="67"/>
        <v>1</v>
      </c>
      <c r="L52" s="561">
        <f t="shared" si="67"/>
        <v>1</v>
      </c>
      <c r="M52" s="561">
        <f t="shared" si="67"/>
        <v>1</v>
      </c>
      <c r="N52" s="561">
        <f t="shared" si="67"/>
        <v>0</v>
      </c>
      <c r="O52" s="561">
        <f t="shared" si="67"/>
        <v>0</v>
      </c>
      <c r="P52" s="561">
        <f t="shared" si="67"/>
        <v>0</v>
      </c>
      <c r="Q52" s="561">
        <f t="shared" si="67"/>
        <v>0</v>
      </c>
      <c r="R52" s="561">
        <f t="shared" si="67"/>
        <v>0</v>
      </c>
      <c r="S52" s="561">
        <f t="shared" si="70"/>
        <v>0</v>
      </c>
      <c r="T52" s="561">
        <f t="shared" si="69"/>
        <v>0</v>
      </c>
      <c r="U52" s="561">
        <f t="shared" si="69"/>
        <v>0</v>
      </c>
      <c r="V52" s="561">
        <f t="shared" si="69"/>
        <v>0</v>
      </c>
      <c r="W52" s="561">
        <f t="shared" si="69"/>
        <v>0</v>
      </c>
      <c r="X52" s="561">
        <f t="shared" si="69"/>
        <v>0</v>
      </c>
      <c r="Y52" s="561">
        <f t="shared" si="69"/>
        <v>0</v>
      </c>
      <c r="Z52" s="561">
        <f t="shared" si="69"/>
        <v>0</v>
      </c>
      <c r="AA52" s="561">
        <f t="shared" si="69"/>
        <v>0</v>
      </c>
      <c r="AB52" s="561">
        <f t="shared" si="69"/>
        <v>0</v>
      </c>
      <c r="AC52" s="561">
        <f t="shared" si="69"/>
        <v>0</v>
      </c>
      <c r="AD52" s="561">
        <f t="shared" si="69"/>
        <v>0</v>
      </c>
      <c r="AE52" s="561">
        <f t="shared" si="69"/>
        <v>0</v>
      </c>
      <c r="AF52" s="561">
        <f t="shared" si="69"/>
        <v>0</v>
      </c>
      <c r="AG52" s="561">
        <f t="shared" si="69"/>
        <v>0</v>
      </c>
      <c r="AH52" s="561">
        <f t="shared" si="69"/>
        <v>0</v>
      </c>
      <c r="AI52" s="561">
        <f t="shared" si="69"/>
        <v>0</v>
      </c>
      <c r="AJ52" s="561">
        <f t="shared" si="69"/>
        <v>0</v>
      </c>
      <c r="AK52" s="561">
        <f t="shared" si="69"/>
        <v>0</v>
      </c>
      <c r="AL52" s="561">
        <f t="shared" si="69"/>
        <v>0</v>
      </c>
      <c r="AM52" s="561">
        <f t="shared" si="69"/>
        <v>0</v>
      </c>
      <c r="AN52" s="561">
        <f t="shared" si="69"/>
        <v>0</v>
      </c>
      <c r="AO52" s="561">
        <f t="shared" si="69"/>
        <v>0</v>
      </c>
      <c r="AP52" s="561">
        <f t="shared" si="69"/>
        <v>0</v>
      </c>
      <c r="AQ52" s="561">
        <f t="shared" si="69"/>
        <v>0</v>
      </c>
      <c r="AS52" s="568" t="s">
        <v>444</v>
      </c>
      <c r="BD52" s="560">
        <f t="shared" si="71"/>
        <v>45019</v>
      </c>
      <c r="BE52" s="560">
        <f t="shared" si="71"/>
        <v>45020</v>
      </c>
      <c r="BF52" s="560">
        <f t="shared" si="71"/>
        <v>45021</v>
      </c>
      <c r="BG52" s="560">
        <f t="shared" si="71"/>
        <v>45022</v>
      </c>
      <c r="BH52" s="560">
        <f t="shared" si="71"/>
        <v>45023</v>
      </c>
      <c r="BI52" s="560">
        <f t="shared" si="71"/>
        <v>45024</v>
      </c>
      <c r="BJ52" s="560">
        <f t="shared" si="71"/>
        <v>45025</v>
      </c>
      <c r="BK52" s="560">
        <f t="shared" si="71"/>
        <v>45026</v>
      </c>
      <c r="BL52" s="560">
        <f t="shared" si="71"/>
        <v>45027</v>
      </c>
      <c r="BM52" s="560">
        <f t="shared" si="71"/>
        <v>45028</v>
      </c>
      <c r="BN52" s="560">
        <f t="shared" si="71"/>
        <v>45029</v>
      </c>
      <c r="BO52" s="560">
        <f t="shared" si="71"/>
        <v>0</v>
      </c>
      <c r="BP52" s="560">
        <f t="shared" si="71"/>
        <v>0</v>
      </c>
      <c r="BQ52" s="560">
        <f t="shared" si="71"/>
        <v>0</v>
      </c>
      <c r="BR52" s="560">
        <f t="shared" si="71"/>
        <v>0</v>
      </c>
      <c r="BS52" s="560">
        <f t="shared" si="71"/>
        <v>0</v>
      </c>
      <c r="BT52" s="560">
        <f t="shared" si="71"/>
        <v>0</v>
      </c>
      <c r="BU52" s="560">
        <f t="shared" si="71"/>
        <v>0</v>
      </c>
      <c r="BV52" s="560">
        <f t="shared" si="71"/>
        <v>0</v>
      </c>
      <c r="BW52" s="560">
        <f t="shared" si="71"/>
        <v>0</v>
      </c>
      <c r="BX52" s="560">
        <f t="shared" si="71"/>
        <v>0</v>
      </c>
      <c r="BY52" s="560">
        <f t="shared" si="71"/>
        <v>0</v>
      </c>
      <c r="BZ52" s="560">
        <f t="shared" ref="BU52:CR62" si="72">BZ51</f>
        <v>0</v>
      </c>
      <c r="CA52" s="560">
        <f t="shared" si="72"/>
        <v>0</v>
      </c>
      <c r="CB52" s="560">
        <f t="shared" si="72"/>
        <v>0</v>
      </c>
      <c r="CC52" s="560">
        <f t="shared" si="72"/>
        <v>0</v>
      </c>
      <c r="CD52" s="560">
        <f t="shared" si="72"/>
        <v>0</v>
      </c>
      <c r="CE52" s="560">
        <f t="shared" si="72"/>
        <v>0</v>
      </c>
      <c r="CF52" s="560">
        <f t="shared" si="72"/>
        <v>0</v>
      </c>
      <c r="CG52" s="560">
        <f t="shared" si="72"/>
        <v>0</v>
      </c>
      <c r="CH52" s="560">
        <f t="shared" si="72"/>
        <v>0</v>
      </c>
      <c r="CI52" s="560">
        <f t="shared" si="72"/>
        <v>0</v>
      </c>
      <c r="CJ52" s="560">
        <f t="shared" si="72"/>
        <v>0</v>
      </c>
      <c r="CK52" s="560">
        <f t="shared" si="72"/>
        <v>0</v>
      </c>
      <c r="CL52" s="560">
        <f t="shared" si="72"/>
        <v>0</v>
      </c>
      <c r="CM52" s="560">
        <f t="shared" si="72"/>
        <v>0</v>
      </c>
      <c r="CN52" s="560">
        <f t="shared" si="72"/>
        <v>0</v>
      </c>
      <c r="CO52" s="560">
        <f t="shared" si="72"/>
        <v>0</v>
      </c>
      <c r="CP52" s="560">
        <f t="shared" si="72"/>
        <v>0</v>
      </c>
      <c r="CQ52" s="560">
        <f t="shared" si="72"/>
        <v>0</v>
      </c>
      <c r="CR52" s="560">
        <f t="shared" si="72"/>
        <v>0</v>
      </c>
      <c r="CS52" s="560"/>
      <c r="CT52" s="576" t="s">
        <v>444</v>
      </c>
      <c r="CU52" s="560"/>
      <c r="CV52" s="560"/>
      <c r="CW52" s="560"/>
      <c r="CX52" s="560"/>
      <c r="CY52" s="560"/>
      <c r="CZ52" s="560"/>
      <c r="DA52" s="560"/>
      <c r="DB52" s="560"/>
      <c r="DC52" s="560"/>
      <c r="DD52" s="560"/>
      <c r="DE52" s="560"/>
      <c r="DF52" s="560"/>
      <c r="DG52" s="560"/>
      <c r="DH52" s="560"/>
      <c r="DI52" s="560"/>
      <c r="DJ52" s="560"/>
      <c r="DK52" s="560"/>
      <c r="DL52" s="560"/>
      <c r="DM52" s="560"/>
      <c r="DN52" s="560"/>
      <c r="DO52" s="560"/>
      <c r="DP52" s="560"/>
      <c r="DQ52" s="560"/>
      <c r="DR52" s="560"/>
      <c r="DS52" s="560"/>
      <c r="DT52" s="560"/>
      <c r="DU52" s="560"/>
      <c r="DV52" s="560"/>
      <c r="DW52" s="560"/>
      <c r="DX52" s="560"/>
      <c r="DY52" s="560"/>
      <c r="DZ52" s="560"/>
      <c r="EA52" s="560"/>
      <c r="EB52" s="560"/>
      <c r="EC52" s="560"/>
      <c r="ED52" s="560"/>
      <c r="EE52" s="560"/>
      <c r="EF52" s="560"/>
      <c r="EG52" s="560"/>
      <c r="EH52" s="560"/>
      <c r="EI52" s="560"/>
      <c r="EJ52" s="560"/>
      <c r="EK52" s="560"/>
      <c r="EL52" s="560"/>
      <c r="EM52" s="560"/>
      <c r="EN52" s="560"/>
      <c r="EO52" s="560"/>
    </row>
    <row r="53" spans="1:145" s="561" customFormat="1" ht="13.5" hidden="1" customHeight="1">
      <c r="A53" s="561">
        <v>15</v>
      </c>
      <c r="C53" s="561">
        <f t="shared" si="67"/>
        <v>1</v>
      </c>
      <c r="D53" s="561">
        <f t="shared" si="67"/>
        <v>3</v>
      </c>
      <c r="E53" s="561">
        <f t="shared" si="67"/>
        <v>2</v>
      </c>
      <c r="F53" s="561">
        <f t="shared" si="67"/>
        <v>2</v>
      </c>
      <c r="G53" s="561">
        <f t="shared" si="67"/>
        <v>2</v>
      </c>
      <c r="H53" s="561">
        <f t="shared" si="67"/>
        <v>2</v>
      </c>
      <c r="I53" s="561">
        <f t="shared" si="67"/>
        <v>2</v>
      </c>
      <c r="J53" s="561">
        <f t="shared" si="67"/>
        <v>2</v>
      </c>
      <c r="K53" s="561">
        <f t="shared" si="67"/>
        <v>1</v>
      </c>
      <c r="L53" s="561">
        <f t="shared" si="67"/>
        <v>1</v>
      </c>
      <c r="M53" s="561">
        <f t="shared" si="67"/>
        <v>1</v>
      </c>
      <c r="N53" s="561">
        <f t="shared" si="67"/>
        <v>0</v>
      </c>
      <c r="O53" s="561">
        <f t="shared" si="67"/>
        <v>0</v>
      </c>
      <c r="P53" s="561">
        <f t="shared" si="67"/>
        <v>0</v>
      </c>
      <c r="Q53" s="561">
        <f t="shared" si="67"/>
        <v>0</v>
      </c>
      <c r="R53" s="561">
        <f t="shared" si="67"/>
        <v>0</v>
      </c>
      <c r="S53" s="561">
        <f t="shared" si="70"/>
        <v>0</v>
      </c>
      <c r="T53" s="561">
        <f t="shared" si="69"/>
        <v>0</v>
      </c>
      <c r="U53" s="561">
        <f t="shared" si="69"/>
        <v>0</v>
      </c>
      <c r="V53" s="561">
        <f t="shared" si="69"/>
        <v>0</v>
      </c>
      <c r="W53" s="561">
        <f t="shared" si="69"/>
        <v>0</v>
      </c>
      <c r="X53" s="561">
        <f t="shared" si="69"/>
        <v>0</v>
      </c>
      <c r="Y53" s="561">
        <f t="shared" si="69"/>
        <v>0</v>
      </c>
      <c r="Z53" s="561">
        <f t="shared" si="69"/>
        <v>0</v>
      </c>
      <c r="AA53" s="561">
        <f t="shared" si="69"/>
        <v>0</v>
      </c>
      <c r="AB53" s="561">
        <f t="shared" si="69"/>
        <v>0</v>
      </c>
      <c r="AC53" s="561">
        <f t="shared" si="69"/>
        <v>0</v>
      </c>
      <c r="AD53" s="561">
        <f t="shared" si="69"/>
        <v>0</v>
      </c>
      <c r="AE53" s="561">
        <f t="shared" si="69"/>
        <v>0</v>
      </c>
      <c r="AF53" s="561">
        <f t="shared" si="69"/>
        <v>0</v>
      </c>
      <c r="AG53" s="561">
        <f t="shared" si="69"/>
        <v>0</v>
      </c>
      <c r="AH53" s="561">
        <f t="shared" si="69"/>
        <v>0</v>
      </c>
      <c r="AI53" s="561">
        <f t="shared" si="69"/>
        <v>0</v>
      </c>
      <c r="AJ53" s="561">
        <f t="shared" si="69"/>
        <v>0</v>
      </c>
      <c r="AK53" s="561">
        <f t="shared" si="69"/>
        <v>0</v>
      </c>
      <c r="AL53" s="561">
        <f t="shared" si="69"/>
        <v>0</v>
      </c>
      <c r="AM53" s="561">
        <f t="shared" si="69"/>
        <v>0</v>
      </c>
      <c r="AN53" s="561">
        <f t="shared" si="69"/>
        <v>0</v>
      </c>
      <c r="AO53" s="561">
        <f t="shared" si="69"/>
        <v>0</v>
      </c>
      <c r="AP53" s="561">
        <f t="shared" si="69"/>
        <v>0</v>
      </c>
      <c r="AQ53" s="561">
        <f t="shared" si="69"/>
        <v>0</v>
      </c>
      <c r="AS53" s="568" t="s">
        <v>445</v>
      </c>
      <c r="BD53" s="560">
        <f t="shared" ref="BD53:BT68" si="73">BD52</f>
        <v>45019</v>
      </c>
      <c r="BE53" s="560">
        <f t="shared" si="73"/>
        <v>45020</v>
      </c>
      <c r="BF53" s="560">
        <f t="shared" si="73"/>
        <v>45021</v>
      </c>
      <c r="BG53" s="560">
        <f t="shared" si="73"/>
        <v>45022</v>
      </c>
      <c r="BH53" s="560">
        <f t="shared" si="73"/>
        <v>45023</v>
      </c>
      <c r="BI53" s="560">
        <f t="shared" si="73"/>
        <v>45024</v>
      </c>
      <c r="BJ53" s="560">
        <f t="shared" si="73"/>
        <v>45025</v>
      </c>
      <c r="BK53" s="560">
        <f t="shared" si="73"/>
        <v>45026</v>
      </c>
      <c r="BL53" s="560">
        <f t="shared" si="73"/>
        <v>45027</v>
      </c>
      <c r="BM53" s="560">
        <f>BM52</f>
        <v>45028</v>
      </c>
      <c r="BN53" s="560">
        <f t="shared" si="73"/>
        <v>45029</v>
      </c>
      <c r="BO53" s="560">
        <f t="shared" si="73"/>
        <v>0</v>
      </c>
      <c r="BP53" s="560">
        <f t="shared" si="73"/>
        <v>0</v>
      </c>
      <c r="BQ53" s="560">
        <f t="shared" si="73"/>
        <v>0</v>
      </c>
      <c r="BR53" s="560">
        <f t="shared" si="73"/>
        <v>0</v>
      </c>
      <c r="BS53" s="560">
        <f t="shared" si="73"/>
        <v>0</v>
      </c>
      <c r="BT53" s="560">
        <f t="shared" si="73"/>
        <v>0</v>
      </c>
      <c r="BU53" s="560">
        <f t="shared" si="72"/>
        <v>0</v>
      </c>
      <c r="BV53" s="560">
        <f t="shared" si="72"/>
        <v>0</v>
      </c>
      <c r="BW53" s="560">
        <f t="shared" si="72"/>
        <v>0</v>
      </c>
      <c r="BX53" s="560">
        <f t="shared" si="72"/>
        <v>0</v>
      </c>
      <c r="BY53" s="560">
        <f t="shared" si="72"/>
        <v>0</v>
      </c>
      <c r="BZ53" s="560">
        <f t="shared" si="72"/>
        <v>0</v>
      </c>
      <c r="CA53" s="560">
        <f t="shared" si="72"/>
        <v>0</v>
      </c>
      <c r="CB53" s="560">
        <f t="shared" si="72"/>
        <v>0</v>
      </c>
      <c r="CC53" s="560">
        <f t="shared" si="72"/>
        <v>0</v>
      </c>
      <c r="CD53" s="560">
        <f t="shared" si="72"/>
        <v>0</v>
      </c>
      <c r="CE53" s="560">
        <f t="shared" si="72"/>
        <v>0</v>
      </c>
      <c r="CF53" s="560">
        <f t="shared" si="72"/>
        <v>0</v>
      </c>
      <c r="CG53" s="560">
        <f t="shared" si="72"/>
        <v>0</v>
      </c>
      <c r="CH53" s="560">
        <f t="shared" si="72"/>
        <v>0</v>
      </c>
      <c r="CI53" s="560">
        <f t="shared" si="72"/>
        <v>0</v>
      </c>
      <c r="CJ53" s="560">
        <f t="shared" si="72"/>
        <v>0</v>
      </c>
      <c r="CK53" s="560">
        <f t="shared" si="72"/>
        <v>0</v>
      </c>
      <c r="CL53" s="560">
        <f t="shared" si="72"/>
        <v>0</v>
      </c>
      <c r="CM53" s="560">
        <f t="shared" si="72"/>
        <v>0</v>
      </c>
      <c r="CN53" s="560">
        <f t="shared" si="72"/>
        <v>0</v>
      </c>
      <c r="CO53" s="560">
        <f t="shared" si="72"/>
        <v>0</v>
      </c>
      <c r="CP53" s="560">
        <f t="shared" si="72"/>
        <v>0</v>
      </c>
      <c r="CQ53" s="560">
        <f t="shared" si="72"/>
        <v>0</v>
      </c>
      <c r="CR53" s="560">
        <f t="shared" si="72"/>
        <v>0</v>
      </c>
      <c r="CS53" s="560"/>
      <c r="CT53" s="576" t="s">
        <v>445</v>
      </c>
      <c r="CU53" s="560"/>
      <c r="CV53" s="560"/>
      <c r="CW53" s="560"/>
      <c r="CX53" s="560"/>
      <c r="CY53" s="560"/>
      <c r="CZ53" s="560"/>
      <c r="DA53" s="560"/>
      <c r="DB53" s="560"/>
      <c r="DC53" s="560"/>
      <c r="DD53" s="560"/>
      <c r="DE53" s="560"/>
      <c r="DF53" s="560"/>
      <c r="DG53" s="560"/>
      <c r="DH53" s="560"/>
      <c r="DI53" s="560"/>
      <c r="DJ53" s="560"/>
      <c r="DK53" s="560"/>
      <c r="DL53" s="560"/>
      <c r="DM53" s="560"/>
      <c r="DN53" s="560"/>
      <c r="DO53" s="560"/>
      <c r="DP53" s="560"/>
      <c r="DQ53" s="560"/>
      <c r="DR53" s="560"/>
      <c r="DS53" s="560"/>
      <c r="DT53" s="560"/>
      <c r="DU53" s="560"/>
      <c r="DV53" s="560"/>
      <c r="DW53" s="560"/>
      <c r="DX53" s="560"/>
      <c r="DY53" s="560"/>
      <c r="DZ53" s="560"/>
      <c r="EA53" s="560"/>
      <c r="EB53" s="560"/>
      <c r="EC53" s="560"/>
      <c r="ED53" s="560"/>
      <c r="EE53" s="560"/>
      <c r="EF53" s="560"/>
      <c r="EG53" s="560"/>
      <c r="EH53" s="560"/>
      <c r="EI53" s="560"/>
      <c r="EJ53" s="560"/>
      <c r="EK53" s="560"/>
      <c r="EL53" s="560"/>
      <c r="EM53" s="560"/>
      <c r="EN53" s="560"/>
      <c r="EO53" s="560"/>
    </row>
    <row r="54" spans="1:145" s="561" customFormat="1" ht="13.5" hidden="1" customHeight="1">
      <c r="A54" s="561">
        <v>16</v>
      </c>
      <c r="C54" s="561">
        <f t="shared" si="67"/>
        <v>1</v>
      </c>
      <c r="D54" s="561">
        <f t="shared" si="67"/>
        <v>3</v>
      </c>
      <c r="E54" s="561">
        <f t="shared" si="67"/>
        <v>2</v>
      </c>
      <c r="F54" s="561">
        <f t="shared" si="67"/>
        <v>2</v>
      </c>
      <c r="G54" s="561">
        <f t="shared" si="67"/>
        <v>2</v>
      </c>
      <c r="H54" s="561">
        <f t="shared" si="67"/>
        <v>2</v>
      </c>
      <c r="I54" s="561">
        <f t="shared" si="67"/>
        <v>2</v>
      </c>
      <c r="J54" s="561">
        <f t="shared" si="67"/>
        <v>2</v>
      </c>
      <c r="K54" s="561">
        <f t="shared" si="67"/>
        <v>1</v>
      </c>
      <c r="L54" s="561">
        <f t="shared" si="67"/>
        <v>1</v>
      </c>
      <c r="M54" s="561">
        <f t="shared" si="67"/>
        <v>1</v>
      </c>
      <c r="N54" s="561">
        <f t="shared" si="67"/>
        <v>0</v>
      </c>
      <c r="O54" s="561">
        <f t="shared" si="67"/>
        <v>0</v>
      </c>
      <c r="P54" s="561">
        <f t="shared" si="67"/>
        <v>0</v>
      </c>
      <c r="Q54" s="561">
        <f t="shared" si="67"/>
        <v>0</v>
      </c>
      <c r="R54" s="561">
        <f t="shared" si="67"/>
        <v>0</v>
      </c>
      <c r="S54" s="561">
        <f t="shared" si="70"/>
        <v>0</v>
      </c>
      <c r="T54" s="561">
        <f t="shared" si="69"/>
        <v>0</v>
      </c>
      <c r="U54" s="561">
        <f t="shared" si="69"/>
        <v>0</v>
      </c>
      <c r="V54" s="561">
        <f t="shared" si="69"/>
        <v>0</v>
      </c>
      <c r="W54" s="561">
        <f t="shared" si="69"/>
        <v>0</v>
      </c>
      <c r="X54" s="561">
        <f t="shared" si="69"/>
        <v>0</v>
      </c>
      <c r="Y54" s="561">
        <f t="shared" si="69"/>
        <v>0</v>
      </c>
      <c r="Z54" s="561">
        <f t="shared" si="69"/>
        <v>0</v>
      </c>
      <c r="AA54" s="561">
        <f t="shared" si="69"/>
        <v>0</v>
      </c>
      <c r="AB54" s="561">
        <f t="shared" si="69"/>
        <v>0</v>
      </c>
      <c r="AC54" s="561">
        <f t="shared" si="69"/>
        <v>0</v>
      </c>
      <c r="AD54" s="561">
        <f t="shared" si="69"/>
        <v>0</v>
      </c>
      <c r="AE54" s="561">
        <f t="shared" si="69"/>
        <v>0</v>
      </c>
      <c r="AF54" s="561">
        <f t="shared" si="69"/>
        <v>0</v>
      </c>
      <c r="AG54" s="561">
        <f t="shared" si="69"/>
        <v>0</v>
      </c>
      <c r="AH54" s="561">
        <f t="shared" si="69"/>
        <v>0</v>
      </c>
      <c r="AI54" s="561">
        <f t="shared" si="69"/>
        <v>0</v>
      </c>
      <c r="AJ54" s="561">
        <f t="shared" si="69"/>
        <v>0</v>
      </c>
      <c r="AK54" s="561">
        <f t="shared" si="69"/>
        <v>0</v>
      </c>
      <c r="AL54" s="561">
        <f t="shared" si="69"/>
        <v>0</v>
      </c>
      <c r="AM54" s="561">
        <f t="shared" si="69"/>
        <v>0</v>
      </c>
      <c r="AN54" s="561">
        <f t="shared" si="69"/>
        <v>0</v>
      </c>
      <c r="AO54" s="561">
        <f t="shared" si="69"/>
        <v>0</v>
      </c>
      <c r="AP54" s="561">
        <f t="shared" si="69"/>
        <v>0</v>
      </c>
      <c r="AQ54" s="561">
        <f t="shared" si="69"/>
        <v>0</v>
      </c>
      <c r="AS54" s="568" t="s">
        <v>446</v>
      </c>
      <c r="BD54" s="560">
        <f t="shared" si="73"/>
        <v>45019</v>
      </c>
      <c r="BE54" s="560">
        <f t="shared" si="73"/>
        <v>45020</v>
      </c>
      <c r="BF54" s="560">
        <f t="shared" si="73"/>
        <v>45021</v>
      </c>
      <c r="BG54" s="560">
        <f t="shared" si="73"/>
        <v>45022</v>
      </c>
      <c r="BH54" s="560">
        <f t="shared" si="73"/>
        <v>45023</v>
      </c>
      <c r="BI54" s="560">
        <f t="shared" si="73"/>
        <v>45024</v>
      </c>
      <c r="BJ54" s="560">
        <f t="shared" si="73"/>
        <v>45025</v>
      </c>
      <c r="BK54" s="560">
        <f t="shared" si="73"/>
        <v>45026</v>
      </c>
      <c r="BL54" s="560">
        <f t="shared" si="73"/>
        <v>45027</v>
      </c>
      <c r="BM54" s="560">
        <f t="shared" si="73"/>
        <v>45028</v>
      </c>
      <c r="BN54" s="560">
        <f t="shared" si="73"/>
        <v>45029</v>
      </c>
      <c r="BO54" s="560">
        <f t="shared" si="73"/>
        <v>0</v>
      </c>
      <c r="BP54" s="560">
        <f t="shared" si="73"/>
        <v>0</v>
      </c>
      <c r="BQ54" s="560">
        <f t="shared" si="73"/>
        <v>0</v>
      </c>
      <c r="BR54" s="560">
        <f t="shared" si="73"/>
        <v>0</v>
      </c>
      <c r="BS54" s="560">
        <f t="shared" si="73"/>
        <v>0</v>
      </c>
      <c r="BT54" s="560">
        <f t="shared" si="73"/>
        <v>0</v>
      </c>
      <c r="BU54" s="560">
        <f t="shared" si="72"/>
        <v>0</v>
      </c>
      <c r="BV54" s="560">
        <f t="shared" si="72"/>
        <v>0</v>
      </c>
      <c r="BW54" s="560">
        <f t="shared" si="72"/>
        <v>0</v>
      </c>
      <c r="BX54" s="560">
        <f t="shared" si="72"/>
        <v>0</v>
      </c>
      <c r="BY54" s="560">
        <f t="shared" si="72"/>
        <v>0</v>
      </c>
      <c r="BZ54" s="560">
        <f t="shared" si="72"/>
        <v>0</v>
      </c>
      <c r="CA54" s="560">
        <f t="shared" si="72"/>
        <v>0</v>
      </c>
      <c r="CB54" s="560">
        <f t="shared" si="72"/>
        <v>0</v>
      </c>
      <c r="CC54" s="560">
        <f t="shared" si="72"/>
        <v>0</v>
      </c>
      <c r="CD54" s="560">
        <f t="shared" si="72"/>
        <v>0</v>
      </c>
      <c r="CE54" s="560">
        <f t="shared" si="72"/>
        <v>0</v>
      </c>
      <c r="CF54" s="560">
        <f t="shared" si="72"/>
        <v>0</v>
      </c>
      <c r="CG54" s="560">
        <f t="shared" si="72"/>
        <v>0</v>
      </c>
      <c r="CH54" s="560">
        <f t="shared" si="72"/>
        <v>0</v>
      </c>
      <c r="CI54" s="560">
        <f t="shared" si="72"/>
        <v>0</v>
      </c>
      <c r="CJ54" s="560">
        <f t="shared" si="72"/>
        <v>0</v>
      </c>
      <c r="CK54" s="560">
        <f t="shared" si="72"/>
        <v>0</v>
      </c>
      <c r="CL54" s="560">
        <f t="shared" si="72"/>
        <v>0</v>
      </c>
      <c r="CM54" s="560">
        <f t="shared" si="72"/>
        <v>0</v>
      </c>
      <c r="CN54" s="560">
        <f t="shared" si="72"/>
        <v>0</v>
      </c>
      <c r="CO54" s="560">
        <f t="shared" si="72"/>
        <v>0</v>
      </c>
      <c r="CP54" s="560">
        <f t="shared" si="72"/>
        <v>0</v>
      </c>
      <c r="CQ54" s="560">
        <f t="shared" si="72"/>
        <v>0</v>
      </c>
      <c r="CR54" s="560">
        <f t="shared" si="72"/>
        <v>0</v>
      </c>
      <c r="CS54" s="560"/>
      <c r="CT54" s="576" t="s">
        <v>446</v>
      </c>
      <c r="CU54" s="560"/>
      <c r="CV54" s="560"/>
      <c r="CW54" s="560"/>
      <c r="CX54" s="560"/>
      <c r="CY54" s="560"/>
      <c r="CZ54" s="560"/>
      <c r="DA54" s="560"/>
      <c r="DB54" s="560"/>
      <c r="DC54" s="560"/>
      <c r="DD54" s="560"/>
      <c r="DE54" s="560"/>
      <c r="DF54" s="560"/>
      <c r="DG54" s="560"/>
      <c r="DH54" s="560"/>
      <c r="DI54" s="560"/>
      <c r="DJ54" s="560"/>
      <c r="DK54" s="560"/>
      <c r="DL54" s="560"/>
      <c r="DM54" s="560"/>
      <c r="DN54" s="560"/>
      <c r="DO54" s="560"/>
      <c r="DP54" s="560"/>
      <c r="DQ54" s="560"/>
      <c r="DR54" s="560"/>
      <c r="DS54" s="560"/>
      <c r="DT54" s="560"/>
      <c r="DU54" s="560"/>
      <c r="DV54" s="560"/>
      <c r="DW54" s="560"/>
      <c r="DX54" s="560"/>
      <c r="DY54" s="560"/>
      <c r="DZ54" s="560"/>
      <c r="EA54" s="560"/>
      <c r="EB54" s="560"/>
      <c r="EC54" s="560"/>
      <c r="ED54" s="560"/>
      <c r="EE54" s="560"/>
      <c r="EF54" s="560"/>
      <c r="EG54" s="560"/>
      <c r="EH54" s="560"/>
      <c r="EI54" s="560"/>
      <c r="EJ54" s="560"/>
      <c r="EK54" s="560"/>
      <c r="EL54" s="560"/>
      <c r="EM54" s="560"/>
      <c r="EN54" s="560"/>
      <c r="EO54" s="560"/>
    </row>
    <row r="55" spans="1:145" s="561" customFormat="1" ht="13.5" hidden="1" customHeight="1">
      <c r="A55" s="561">
        <v>17</v>
      </c>
      <c r="C55" s="561">
        <f t="shared" si="67"/>
        <v>1</v>
      </c>
      <c r="D55" s="561">
        <f t="shared" si="67"/>
        <v>3</v>
      </c>
      <c r="E55" s="561">
        <f t="shared" si="67"/>
        <v>2</v>
      </c>
      <c r="F55" s="561">
        <f t="shared" si="67"/>
        <v>2</v>
      </c>
      <c r="G55" s="561">
        <f t="shared" si="67"/>
        <v>2</v>
      </c>
      <c r="H55" s="561">
        <f t="shared" si="67"/>
        <v>2</v>
      </c>
      <c r="I55" s="561">
        <f t="shared" si="67"/>
        <v>2</v>
      </c>
      <c r="J55" s="561">
        <f t="shared" si="67"/>
        <v>2</v>
      </c>
      <c r="K55" s="561">
        <f t="shared" si="67"/>
        <v>1</v>
      </c>
      <c r="L55" s="561">
        <f t="shared" si="67"/>
        <v>1</v>
      </c>
      <c r="M55" s="561">
        <f t="shared" si="67"/>
        <v>1</v>
      </c>
      <c r="N55" s="561">
        <f t="shared" si="67"/>
        <v>0</v>
      </c>
      <c r="O55" s="561">
        <f t="shared" si="67"/>
        <v>0</v>
      </c>
      <c r="P55" s="561">
        <f t="shared" si="67"/>
        <v>0</v>
      </c>
      <c r="Q55" s="561">
        <f t="shared" si="67"/>
        <v>0</v>
      </c>
      <c r="R55" s="561">
        <f t="shared" si="67"/>
        <v>0</v>
      </c>
      <c r="S55" s="561">
        <f t="shared" si="70"/>
        <v>0</v>
      </c>
      <c r="T55" s="561">
        <f t="shared" si="69"/>
        <v>0</v>
      </c>
      <c r="U55" s="561">
        <f t="shared" si="69"/>
        <v>0</v>
      </c>
      <c r="V55" s="561">
        <f t="shared" si="69"/>
        <v>0</v>
      </c>
      <c r="W55" s="561">
        <f t="shared" si="69"/>
        <v>0</v>
      </c>
      <c r="X55" s="561">
        <f t="shared" si="69"/>
        <v>0</v>
      </c>
      <c r="Y55" s="561">
        <f t="shared" si="69"/>
        <v>0</v>
      </c>
      <c r="Z55" s="561">
        <f t="shared" si="69"/>
        <v>0</v>
      </c>
      <c r="AA55" s="561">
        <f t="shared" si="69"/>
        <v>0</v>
      </c>
      <c r="AB55" s="561">
        <f t="shared" si="69"/>
        <v>0</v>
      </c>
      <c r="AC55" s="561">
        <f t="shared" si="69"/>
        <v>0</v>
      </c>
      <c r="AD55" s="561">
        <f t="shared" si="69"/>
        <v>0</v>
      </c>
      <c r="AE55" s="561">
        <f t="shared" si="69"/>
        <v>0</v>
      </c>
      <c r="AF55" s="561">
        <f t="shared" si="69"/>
        <v>0</v>
      </c>
      <c r="AG55" s="561">
        <f t="shared" si="69"/>
        <v>0</v>
      </c>
      <c r="AH55" s="561">
        <f t="shared" si="69"/>
        <v>0</v>
      </c>
      <c r="AI55" s="561">
        <f t="shared" ref="AI55:AQ70" si="74">AI54</f>
        <v>0</v>
      </c>
      <c r="AJ55" s="561">
        <f t="shared" si="74"/>
        <v>0</v>
      </c>
      <c r="AK55" s="561">
        <f t="shared" si="74"/>
        <v>0</v>
      </c>
      <c r="AL55" s="561">
        <f t="shared" si="74"/>
        <v>0</v>
      </c>
      <c r="AM55" s="561">
        <f t="shared" si="74"/>
        <v>0</v>
      </c>
      <c r="AN55" s="561">
        <f t="shared" si="74"/>
        <v>0</v>
      </c>
      <c r="AO55" s="561">
        <f t="shared" si="74"/>
        <v>0</v>
      </c>
      <c r="AP55" s="561">
        <f t="shared" si="74"/>
        <v>0</v>
      </c>
      <c r="AQ55" s="561">
        <f t="shared" si="74"/>
        <v>0</v>
      </c>
      <c r="BD55" s="560">
        <f t="shared" si="73"/>
        <v>45019</v>
      </c>
      <c r="BE55" s="560">
        <f t="shared" si="73"/>
        <v>45020</v>
      </c>
      <c r="BF55" s="560">
        <f t="shared" si="73"/>
        <v>45021</v>
      </c>
      <c r="BG55" s="560">
        <f t="shared" si="73"/>
        <v>45022</v>
      </c>
      <c r="BH55" s="560">
        <f t="shared" si="73"/>
        <v>45023</v>
      </c>
      <c r="BI55" s="560">
        <f t="shared" si="73"/>
        <v>45024</v>
      </c>
      <c r="BJ55" s="560">
        <f t="shared" si="73"/>
        <v>45025</v>
      </c>
      <c r="BK55" s="560">
        <f t="shared" si="73"/>
        <v>45026</v>
      </c>
      <c r="BL55" s="560">
        <f t="shared" si="73"/>
        <v>45027</v>
      </c>
      <c r="BM55" s="560">
        <f t="shared" si="73"/>
        <v>45028</v>
      </c>
      <c r="BN55" s="560">
        <f t="shared" si="73"/>
        <v>45029</v>
      </c>
      <c r="BO55" s="560">
        <f t="shared" si="73"/>
        <v>0</v>
      </c>
      <c r="BP55" s="560">
        <f t="shared" si="73"/>
        <v>0</v>
      </c>
      <c r="BQ55" s="560">
        <f t="shared" si="73"/>
        <v>0</v>
      </c>
      <c r="BR55" s="560">
        <f t="shared" si="73"/>
        <v>0</v>
      </c>
      <c r="BS55" s="560">
        <f t="shared" si="73"/>
        <v>0</v>
      </c>
      <c r="BT55" s="560">
        <f t="shared" si="73"/>
        <v>0</v>
      </c>
      <c r="BU55" s="560">
        <f t="shared" si="72"/>
        <v>0</v>
      </c>
      <c r="BV55" s="560">
        <f t="shared" si="72"/>
        <v>0</v>
      </c>
      <c r="BW55" s="560">
        <f t="shared" si="72"/>
        <v>0</v>
      </c>
      <c r="BX55" s="560">
        <f t="shared" si="72"/>
        <v>0</v>
      </c>
      <c r="BY55" s="560">
        <f t="shared" si="72"/>
        <v>0</v>
      </c>
      <c r="BZ55" s="560">
        <f t="shared" si="72"/>
        <v>0</v>
      </c>
      <c r="CA55" s="560">
        <f t="shared" si="72"/>
        <v>0</v>
      </c>
      <c r="CB55" s="560">
        <f t="shared" si="72"/>
        <v>0</v>
      </c>
      <c r="CC55" s="560">
        <f t="shared" si="72"/>
        <v>0</v>
      </c>
      <c r="CD55" s="560">
        <f t="shared" si="72"/>
        <v>0</v>
      </c>
      <c r="CE55" s="560">
        <f t="shared" si="72"/>
        <v>0</v>
      </c>
      <c r="CF55" s="560">
        <f t="shared" si="72"/>
        <v>0</v>
      </c>
      <c r="CG55" s="560">
        <f t="shared" si="72"/>
        <v>0</v>
      </c>
      <c r="CH55" s="560">
        <f t="shared" si="72"/>
        <v>0</v>
      </c>
      <c r="CI55" s="560">
        <f t="shared" si="72"/>
        <v>0</v>
      </c>
      <c r="CJ55" s="560">
        <f t="shared" si="72"/>
        <v>0</v>
      </c>
      <c r="CK55" s="560">
        <f t="shared" si="72"/>
        <v>0</v>
      </c>
      <c r="CL55" s="560">
        <f t="shared" si="72"/>
        <v>0</v>
      </c>
      <c r="CM55" s="560">
        <f t="shared" si="72"/>
        <v>0</v>
      </c>
      <c r="CN55" s="560">
        <f t="shared" si="72"/>
        <v>0</v>
      </c>
      <c r="CO55" s="560">
        <f t="shared" si="72"/>
        <v>0</v>
      </c>
      <c r="CP55" s="560">
        <f t="shared" si="72"/>
        <v>0</v>
      </c>
      <c r="CQ55" s="560">
        <f t="shared" si="72"/>
        <v>0</v>
      </c>
      <c r="CR55" s="560">
        <f t="shared" si="72"/>
        <v>0</v>
      </c>
      <c r="CS55" s="560"/>
      <c r="CT55" s="560"/>
      <c r="CU55" s="560"/>
      <c r="CV55" s="560"/>
      <c r="CW55" s="560"/>
      <c r="CX55" s="560"/>
      <c r="CY55" s="560"/>
      <c r="CZ55" s="560"/>
      <c r="DA55" s="560"/>
      <c r="DB55" s="560"/>
      <c r="DC55" s="560"/>
      <c r="DD55" s="560"/>
      <c r="DE55" s="560"/>
      <c r="DF55" s="560"/>
      <c r="DG55" s="560"/>
      <c r="DH55" s="560"/>
      <c r="DI55" s="560"/>
      <c r="DJ55" s="560"/>
      <c r="DK55" s="560"/>
      <c r="DL55" s="560"/>
      <c r="DM55" s="560"/>
      <c r="DN55" s="560"/>
      <c r="DO55" s="560"/>
      <c r="DP55" s="560"/>
      <c r="DQ55" s="560"/>
      <c r="DR55" s="560"/>
      <c r="DS55" s="560"/>
      <c r="DT55" s="560"/>
      <c r="DU55" s="560"/>
      <c r="DV55" s="560"/>
      <c r="DW55" s="560"/>
      <c r="DX55" s="560"/>
      <c r="DY55" s="560"/>
      <c r="DZ55" s="560"/>
      <c r="EA55" s="560"/>
      <c r="EB55" s="560"/>
      <c r="EC55" s="560"/>
      <c r="ED55" s="560"/>
      <c r="EE55" s="560"/>
      <c r="EF55" s="560"/>
      <c r="EG55" s="560"/>
      <c r="EH55" s="560"/>
      <c r="EI55" s="560"/>
      <c r="EJ55" s="560"/>
      <c r="EK55" s="560"/>
      <c r="EL55" s="560"/>
      <c r="EM55" s="560"/>
      <c r="EN55" s="560"/>
      <c r="EO55" s="560"/>
    </row>
    <row r="56" spans="1:145" s="561" customFormat="1" ht="13.5" hidden="1" customHeight="1">
      <c r="A56" s="561">
        <v>18</v>
      </c>
      <c r="C56" s="561">
        <f t="shared" ref="C56:R71" si="75">C55</f>
        <v>1</v>
      </c>
      <c r="D56" s="561">
        <f t="shared" si="75"/>
        <v>3</v>
      </c>
      <c r="E56" s="561">
        <f t="shared" si="75"/>
        <v>2</v>
      </c>
      <c r="F56" s="561">
        <f t="shared" si="75"/>
        <v>2</v>
      </c>
      <c r="G56" s="561">
        <f t="shared" si="75"/>
        <v>2</v>
      </c>
      <c r="H56" s="561">
        <f t="shared" si="75"/>
        <v>2</v>
      </c>
      <c r="I56" s="561">
        <f t="shared" si="75"/>
        <v>2</v>
      </c>
      <c r="J56" s="561">
        <f t="shared" si="75"/>
        <v>2</v>
      </c>
      <c r="K56" s="561">
        <f t="shared" si="75"/>
        <v>1</v>
      </c>
      <c r="L56" s="561">
        <f t="shared" si="75"/>
        <v>1</v>
      </c>
      <c r="M56" s="561">
        <f t="shared" si="75"/>
        <v>1</v>
      </c>
      <c r="N56" s="561">
        <f t="shared" si="75"/>
        <v>0</v>
      </c>
      <c r="O56" s="561">
        <f t="shared" si="75"/>
        <v>0</v>
      </c>
      <c r="P56" s="561">
        <f t="shared" si="75"/>
        <v>0</v>
      </c>
      <c r="Q56" s="561">
        <f t="shared" si="75"/>
        <v>0</v>
      </c>
      <c r="R56" s="561">
        <f t="shared" si="75"/>
        <v>0</v>
      </c>
      <c r="S56" s="561">
        <f t="shared" si="70"/>
        <v>0</v>
      </c>
      <c r="T56" s="561">
        <f t="shared" si="70"/>
        <v>0</v>
      </c>
      <c r="U56" s="561">
        <f t="shared" si="70"/>
        <v>0</v>
      </c>
      <c r="V56" s="561">
        <f t="shared" si="70"/>
        <v>0</v>
      </c>
      <c r="W56" s="561">
        <f t="shared" si="70"/>
        <v>0</v>
      </c>
      <c r="X56" s="561">
        <f t="shared" si="70"/>
        <v>0</v>
      </c>
      <c r="Y56" s="561">
        <f t="shared" si="70"/>
        <v>0</v>
      </c>
      <c r="Z56" s="561">
        <f t="shared" si="70"/>
        <v>0</v>
      </c>
      <c r="AA56" s="561">
        <f t="shared" si="70"/>
        <v>0</v>
      </c>
      <c r="AB56" s="561">
        <f t="shared" si="70"/>
        <v>0</v>
      </c>
      <c r="AC56" s="561">
        <f t="shared" si="70"/>
        <v>0</v>
      </c>
      <c r="AD56" s="561">
        <f t="shared" si="70"/>
        <v>0</v>
      </c>
      <c r="AE56" s="561">
        <f t="shared" si="70"/>
        <v>0</v>
      </c>
      <c r="AF56" s="561">
        <f t="shared" si="70"/>
        <v>0</v>
      </c>
      <c r="AG56" s="561">
        <f t="shared" si="70"/>
        <v>0</v>
      </c>
      <c r="AH56" s="561">
        <f t="shared" si="70"/>
        <v>0</v>
      </c>
      <c r="AI56" s="561">
        <f t="shared" si="74"/>
        <v>0</v>
      </c>
      <c r="AJ56" s="561">
        <f t="shared" si="74"/>
        <v>0</v>
      </c>
      <c r="AK56" s="561">
        <f t="shared" si="74"/>
        <v>0</v>
      </c>
      <c r="AL56" s="561">
        <f t="shared" si="74"/>
        <v>0</v>
      </c>
      <c r="AM56" s="561">
        <f t="shared" si="74"/>
        <v>0</v>
      </c>
      <c r="AN56" s="561">
        <f t="shared" si="74"/>
        <v>0</v>
      </c>
      <c r="AO56" s="561">
        <f t="shared" si="74"/>
        <v>0</v>
      </c>
      <c r="AP56" s="561">
        <f t="shared" si="74"/>
        <v>0</v>
      </c>
      <c r="AQ56" s="561">
        <f t="shared" si="74"/>
        <v>0</v>
      </c>
      <c r="BD56" s="560">
        <f t="shared" si="73"/>
        <v>45019</v>
      </c>
      <c r="BE56" s="560">
        <f t="shared" si="73"/>
        <v>45020</v>
      </c>
      <c r="BF56" s="560">
        <f t="shared" si="73"/>
        <v>45021</v>
      </c>
      <c r="BG56" s="560">
        <f t="shared" si="73"/>
        <v>45022</v>
      </c>
      <c r="BH56" s="560">
        <f t="shared" si="73"/>
        <v>45023</v>
      </c>
      <c r="BI56" s="560">
        <f t="shared" si="73"/>
        <v>45024</v>
      </c>
      <c r="BJ56" s="560">
        <f t="shared" si="73"/>
        <v>45025</v>
      </c>
      <c r="BK56" s="560">
        <f t="shared" si="73"/>
        <v>45026</v>
      </c>
      <c r="BL56" s="560">
        <f t="shared" si="73"/>
        <v>45027</v>
      </c>
      <c r="BM56" s="560">
        <f t="shared" si="73"/>
        <v>45028</v>
      </c>
      <c r="BN56" s="560">
        <f t="shared" si="73"/>
        <v>45029</v>
      </c>
      <c r="BO56" s="560">
        <f t="shared" si="73"/>
        <v>0</v>
      </c>
      <c r="BP56" s="560">
        <f t="shared" si="73"/>
        <v>0</v>
      </c>
      <c r="BQ56" s="560">
        <f t="shared" si="73"/>
        <v>0</v>
      </c>
      <c r="BR56" s="560">
        <f t="shared" si="73"/>
        <v>0</v>
      </c>
      <c r="BS56" s="560">
        <f t="shared" si="73"/>
        <v>0</v>
      </c>
      <c r="BT56" s="560">
        <f t="shared" si="73"/>
        <v>0</v>
      </c>
      <c r="BU56" s="560">
        <f t="shared" si="72"/>
        <v>0</v>
      </c>
      <c r="BV56" s="560">
        <f t="shared" si="72"/>
        <v>0</v>
      </c>
      <c r="BW56" s="560">
        <f t="shared" si="72"/>
        <v>0</v>
      </c>
      <c r="BX56" s="560">
        <f t="shared" si="72"/>
        <v>0</v>
      </c>
      <c r="BY56" s="560">
        <f t="shared" si="72"/>
        <v>0</v>
      </c>
      <c r="BZ56" s="560">
        <f t="shared" si="72"/>
        <v>0</v>
      </c>
      <c r="CA56" s="560">
        <f t="shared" si="72"/>
        <v>0</v>
      </c>
      <c r="CB56" s="560">
        <f t="shared" si="72"/>
        <v>0</v>
      </c>
      <c r="CC56" s="560">
        <f t="shared" si="72"/>
        <v>0</v>
      </c>
      <c r="CD56" s="560">
        <f t="shared" si="72"/>
        <v>0</v>
      </c>
      <c r="CE56" s="560">
        <f t="shared" si="72"/>
        <v>0</v>
      </c>
      <c r="CF56" s="560">
        <f t="shared" si="72"/>
        <v>0</v>
      </c>
      <c r="CG56" s="560">
        <f t="shared" si="72"/>
        <v>0</v>
      </c>
      <c r="CH56" s="560">
        <f t="shared" si="72"/>
        <v>0</v>
      </c>
      <c r="CI56" s="560">
        <f t="shared" si="72"/>
        <v>0</v>
      </c>
      <c r="CJ56" s="560">
        <f t="shared" si="72"/>
        <v>0</v>
      </c>
      <c r="CK56" s="560">
        <f t="shared" si="72"/>
        <v>0</v>
      </c>
      <c r="CL56" s="560">
        <f t="shared" si="72"/>
        <v>0</v>
      </c>
      <c r="CM56" s="560">
        <f t="shared" si="72"/>
        <v>0</v>
      </c>
      <c r="CN56" s="560">
        <f t="shared" si="72"/>
        <v>0</v>
      </c>
      <c r="CO56" s="560">
        <f t="shared" si="72"/>
        <v>0</v>
      </c>
      <c r="CP56" s="560">
        <f t="shared" si="72"/>
        <v>0</v>
      </c>
      <c r="CQ56" s="560">
        <f t="shared" si="72"/>
        <v>0</v>
      </c>
      <c r="CR56" s="560">
        <f t="shared" si="72"/>
        <v>0</v>
      </c>
      <c r="CS56" s="560"/>
      <c r="CT56" s="560"/>
      <c r="CU56" s="560"/>
      <c r="CV56" s="560"/>
      <c r="CW56" s="560"/>
      <c r="CX56" s="560"/>
      <c r="CY56" s="560"/>
      <c r="CZ56" s="560"/>
      <c r="DA56" s="560"/>
      <c r="DB56" s="560"/>
      <c r="DC56" s="560"/>
      <c r="DD56" s="560"/>
      <c r="DE56" s="560"/>
      <c r="DF56" s="560"/>
      <c r="DG56" s="560"/>
      <c r="DH56" s="560"/>
      <c r="DI56" s="560"/>
      <c r="DJ56" s="560"/>
      <c r="DK56" s="560"/>
      <c r="DL56" s="560"/>
      <c r="DM56" s="560"/>
      <c r="DN56" s="560"/>
      <c r="DO56" s="560"/>
      <c r="DP56" s="560"/>
      <c r="DQ56" s="560"/>
      <c r="DR56" s="560"/>
      <c r="DS56" s="560"/>
      <c r="DT56" s="560"/>
      <c r="DU56" s="560"/>
      <c r="DV56" s="560"/>
      <c r="DW56" s="560"/>
      <c r="DX56" s="560"/>
      <c r="DY56" s="560"/>
      <c r="DZ56" s="560"/>
      <c r="EA56" s="560"/>
      <c r="EB56" s="560"/>
      <c r="EC56" s="560"/>
      <c r="ED56" s="560"/>
      <c r="EE56" s="560"/>
      <c r="EF56" s="560"/>
      <c r="EG56" s="560"/>
      <c r="EH56" s="560"/>
      <c r="EI56" s="560"/>
      <c r="EJ56" s="560"/>
      <c r="EK56" s="560"/>
      <c r="EL56" s="560"/>
      <c r="EM56" s="560"/>
      <c r="EN56" s="560"/>
      <c r="EO56" s="560"/>
    </row>
    <row r="57" spans="1:145" s="561" customFormat="1" ht="13.5" hidden="1" customHeight="1">
      <c r="A57" s="561">
        <v>19</v>
      </c>
      <c r="C57" s="561">
        <f t="shared" si="75"/>
        <v>1</v>
      </c>
      <c r="D57" s="561">
        <f t="shared" si="75"/>
        <v>3</v>
      </c>
      <c r="E57" s="561">
        <f t="shared" si="75"/>
        <v>2</v>
      </c>
      <c r="F57" s="561">
        <f t="shared" si="75"/>
        <v>2</v>
      </c>
      <c r="G57" s="561">
        <f t="shared" si="75"/>
        <v>2</v>
      </c>
      <c r="H57" s="561">
        <f t="shared" si="75"/>
        <v>2</v>
      </c>
      <c r="I57" s="561">
        <f t="shared" si="75"/>
        <v>2</v>
      </c>
      <c r="J57" s="561">
        <f t="shared" si="75"/>
        <v>2</v>
      </c>
      <c r="K57" s="561">
        <f t="shared" si="75"/>
        <v>1</v>
      </c>
      <c r="L57" s="561">
        <f t="shared" si="75"/>
        <v>1</v>
      </c>
      <c r="M57" s="561">
        <f t="shared" si="75"/>
        <v>1</v>
      </c>
      <c r="N57" s="561">
        <f t="shared" si="75"/>
        <v>0</v>
      </c>
      <c r="O57" s="561">
        <f t="shared" si="75"/>
        <v>0</v>
      </c>
      <c r="P57" s="561">
        <f t="shared" si="75"/>
        <v>0</v>
      </c>
      <c r="Q57" s="561">
        <f t="shared" si="75"/>
        <v>0</v>
      </c>
      <c r="R57" s="561">
        <f t="shared" si="75"/>
        <v>0</v>
      </c>
      <c r="S57" s="561">
        <f t="shared" si="70"/>
        <v>0</v>
      </c>
      <c r="T57" s="561">
        <f t="shared" si="70"/>
        <v>0</v>
      </c>
      <c r="U57" s="561">
        <f t="shared" si="70"/>
        <v>0</v>
      </c>
      <c r="V57" s="561">
        <f t="shared" si="70"/>
        <v>0</v>
      </c>
      <c r="W57" s="561">
        <f t="shared" si="70"/>
        <v>0</v>
      </c>
      <c r="X57" s="561">
        <f t="shared" si="70"/>
        <v>0</v>
      </c>
      <c r="Y57" s="561">
        <f t="shared" si="70"/>
        <v>0</v>
      </c>
      <c r="Z57" s="561">
        <f t="shared" si="70"/>
        <v>0</v>
      </c>
      <c r="AA57" s="561">
        <f t="shared" si="70"/>
        <v>0</v>
      </c>
      <c r="AB57" s="561">
        <f t="shared" si="70"/>
        <v>0</v>
      </c>
      <c r="AC57" s="561">
        <f t="shared" si="70"/>
        <v>0</v>
      </c>
      <c r="AD57" s="561">
        <f t="shared" si="70"/>
        <v>0</v>
      </c>
      <c r="AE57" s="561">
        <f t="shared" si="70"/>
        <v>0</v>
      </c>
      <c r="AF57" s="561">
        <f t="shared" si="70"/>
        <v>0</v>
      </c>
      <c r="AG57" s="561">
        <f t="shared" si="70"/>
        <v>0</v>
      </c>
      <c r="AH57" s="561">
        <f t="shared" si="70"/>
        <v>0</v>
      </c>
      <c r="AI57" s="561">
        <f t="shared" si="74"/>
        <v>0</v>
      </c>
      <c r="AJ57" s="561">
        <f t="shared" si="74"/>
        <v>0</v>
      </c>
      <c r="AK57" s="561">
        <f t="shared" si="74"/>
        <v>0</v>
      </c>
      <c r="AL57" s="561">
        <f t="shared" si="74"/>
        <v>0</v>
      </c>
      <c r="AM57" s="561">
        <f t="shared" si="74"/>
        <v>0</v>
      </c>
      <c r="AN57" s="561">
        <f t="shared" si="74"/>
        <v>0</v>
      </c>
      <c r="AO57" s="561">
        <f t="shared" si="74"/>
        <v>0</v>
      </c>
      <c r="AP57" s="561">
        <f t="shared" si="74"/>
        <v>0</v>
      </c>
      <c r="AQ57" s="561">
        <f t="shared" si="74"/>
        <v>0</v>
      </c>
      <c r="BD57" s="560">
        <f t="shared" si="73"/>
        <v>45019</v>
      </c>
      <c r="BE57" s="560">
        <f t="shared" si="73"/>
        <v>45020</v>
      </c>
      <c r="BF57" s="560">
        <f t="shared" si="73"/>
        <v>45021</v>
      </c>
      <c r="BG57" s="560">
        <f t="shared" si="73"/>
        <v>45022</v>
      </c>
      <c r="BH57" s="560">
        <f t="shared" si="73"/>
        <v>45023</v>
      </c>
      <c r="BI57" s="560">
        <f t="shared" si="73"/>
        <v>45024</v>
      </c>
      <c r="BJ57" s="560">
        <f t="shared" si="73"/>
        <v>45025</v>
      </c>
      <c r="BK57" s="560">
        <f t="shared" si="73"/>
        <v>45026</v>
      </c>
      <c r="BL57" s="560">
        <f t="shared" si="73"/>
        <v>45027</v>
      </c>
      <c r="BM57" s="560">
        <f t="shared" si="73"/>
        <v>45028</v>
      </c>
      <c r="BN57" s="560">
        <f t="shared" si="73"/>
        <v>45029</v>
      </c>
      <c r="BO57" s="560">
        <f t="shared" si="73"/>
        <v>0</v>
      </c>
      <c r="BP57" s="560">
        <f t="shared" si="73"/>
        <v>0</v>
      </c>
      <c r="BQ57" s="560">
        <f t="shared" si="73"/>
        <v>0</v>
      </c>
      <c r="BR57" s="560">
        <f t="shared" si="73"/>
        <v>0</v>
      </c>
      <c r="BS57" s="560">
        <f t="shared" si="73"/>
        <v>0</v>
      </c>
      <c r="BT57" s="560">
        <f t="shared" si="73"/>
        <v>0</v>
      </c>
      <c r="BU57" s="560">
        <f t="shared" si="72"/>
        <v>0</v>
      </c>
      <c r="BV57" s="560">
        <f t="shared" si="72"/>
        <v>0</v>
      </c>
      <c r="BW57" s="560">
        <f t="shared" si="72"/>
        <v>0</v>
      </c>
      <c r="BX57" s="560">
        <f t="shared" si="72"/>
        <v>0</v>
      </c>
      <c r="BY57" s="560">
        <f t="shared" si="72"/>
        <v>0</v>
      </c>
      <c r="BZ57" s="560">
        <f t="shared" si="72"/>
        <v>0</v>
      </c>
      <c r="CA57" s="560">
        <f t="shared" si="72"/>
        <v>0</v>
      </c>
      <c r="CB57" s="560">
        <f t="shared" si="72"/>
        <v>0</v>
      </c>
      <c r="CC57" s="560">
        <f t="shared" si="72"/>
        <v>0</v>
      </c>
      <c r="CD57" s="560">
        <f t="shared" si="72"/>
        <v>0</v>
      </c>
      <c r="CE57" s="560">
        <f t="shared" si="72"/>
        <v>0</v>
      </c>
      <c r="CF57" s="560">
        <f t="shared" si="72"/>
        <v>0</v>
      </c>
      <c r="CG57" s="560">
        <f t="shared" si="72"/>
        <v>0</v>
      </c>
      <c r="CH57" s="560">
        <f t="shared" si="72"/>
        <v>0</v>
      </c>
      <c r="CI57" s="560">
        <f t="shared" si="72"/>
        <v>0</v>
      </c>
      <c r="CJ57" s="560">
        <f t="shared" si="72"/>
        <v>0</v>
      </c>
      <c r="CK57" s="560">
        <f t="shared" si="72"/>
        <v>0</v>
      </c>
      <c r="CL57" s="560">
        <f t="shared" si="72"/>
        <v>0</v>
      </c>
      <c r="CM57" s="560">
        <f t="shared" si="72"/>
        <v>0</v>
      </c>
      <c r="CN57" s="560">
        <f t="shared" si="72"/>
        <v>0</v>
      </c>
      <c r="CO57" s="560">
        <f t="shared" si="72"/>
        <v>0</v>
      </c>
      <c r="CP57" s="560">
        <f t="shared" si="72"/>
        <v>0</v>
      </c>
      <c r="CQ57" s="560">
        <f t="shared" si="72"/>
        <v>0</v>
      </c>
      <c r="CR57" s="560">
        <f t="shared" si="72"/>
        <v>0</v>
      </c>
      <c r="CS57" s="560"/>
      <c r="CT57" s="560"/>
      <c r="CU57" s="560"/>
      <c r="CV57" s="560"/>
      <c r="CW57" s="560"/>
      <c r="CX57" s="560"/>
      <c r="CY57" s="560"/>
      <c r="CZ57" s="560"/>
      <c r="DA57" s="560"/>
      <c r="DB57" s="560"/>
      <c r="DC57" s="560"/>
      <c r="DD57" s="560"/>
      <c r="DE57" s="560"/>
      <c r="DF57" s="560"/>
      <c r="DG57" s="560"/>
      <c r="DH57" s="560"/>
      <c r="DI57" s="560"/>
      <c r="DJ57" s="560"/>
      <c r="DK57" s="560"/>
      <c r="DL57" s="560"/>
      <c r="DM57" s="560"/>
      <c r="DN57" s="560"/>
      <c r="DO57" s="560"/>
      <c r="DP57" s="560"/>
      <c r="DQ57" s="560"/>
      <c r="DR57" s="560"/>
      <c r="DS57" s="560"/>
      <c r="DT57" s="560"/>
      <c r="DU57" s="560"/>
      <c r="DV57" s="560"/>
      <c r="DW57" s="560"/>
      <c r="DX57" s="560"/>
      <c r="DY57" s="560"/>
      <c r="DZ57" s="560"/>
      <c r="EA57" s="560"/>
      <c r="EB57" s="560"/>
      <c r="EC57" s="560"/>
      <c r="ED57" s="560"/>
      <c r="EE57" s="560"/>
      <c r="EF57" s="560"/>
      <c r="EG57" s="560"/>
      <c r="EH57" s="560"/>
      <c r="EI57" s="560"/>
      <c r="EJ57" s="560"/>
      <c r="EK57" s="560"/>
      <c r="EL57" s="560"/>
      <c r="EM57" s="560"/>
      <c r="EN57" s="560"/>
      <c r="EO57" s="560"/>
    </row>
    <row r="58" spans="1:145" s="561" customFormat="1" ht="13.5" hidden="1" customHeight="1">
      <c r="A58" s="561">
        <v>20</v>
      </c>
      <c r="C58" s="561">
        <f t="shared" si="75"/>
        <v>1</v>
      </c>
      <c r="D58" s="561">
        <f t="shared" si="75"/>
        <v>3</v>
      </c>
      <c r="E58" s="561">
        <f t="shared" si="75"/>
        <v>2</v>
      </c>
      <c r="F58" s="561">
        <f t="shared" si="75"/>
        <v>2</v>
      </c>
      <c r="G58" s="561">
        <f t="shared" si="75"/>
        <v>2</v>
      </c>
      <c r="H58" s="561">
        <f t="shared" si="75"/>
        <v>2</v>
      </c>
      <c r="I58" s="561">
        <f t="shared" si="75"/>
        <v>2</v>
      </c>
      <c r="J58" s="561">
        <f t="shared" si="75"/>
        <v>2</v>
      </c>
      <c r="K58" s="561">
        <f t="shared" si="75"/>
        <v>1</v>
      </c>
      <c r="L58" s="561">
        <f t="shared" si="75"/>
        <v>1</v>
      </c>
      <c r="M58" s="561">
        <f t="shared" si="75"/>
        <v>1</v>
      </c>
      <c r="N58" s="561">
        <f t="shared" si="75"/>
        <v>0</v>
      </c>
      <c r="O58" s="561">
        <f t="shared" si="75"/>
        <v>0</v>
      </c>
      <c r="P58" s="561">
        <f t="shared" si="75"/>
        <v>0</v>
      </c>
      <c r="Q58" s="561">
        <f t="shared" si="75"/>
        <v>0</v>
      </c>
      <c r="R58" s="561">
        <f t="shared" si="75"/>
        <v>0</v>
      </c>
      <c r="S58" s="561">
        <f t="shared" si="70"/>
        <v>0</v>
      </c>
      <c r="T58" s="561">
        <f t="shared" si="70"/>
        <v>0</v>
      </c>
      <c r="U58" s="561">
        <f t="shared" si="70"/>
        <v>0</v>
      </c>
      <c r="V58" s="561">
        <f t="shared" si="70"/>
        <v>0</v>
      </c>
      <c r="W58" s="561">
        <f t="shared" si="70"/>
        <v>0</v>
      </c>
      <c r="X58" s="561">
        <f t="shared" si="70"/>
        <v>0</v>
      </c>
      <c r="Y58" s="561">
        <f t="shared" si="70"/>
        <v>0</v>
      </c>
      <c r="Z58" s="561">
        <f t="shared" si="70"/>
        <v>0</v>
      </c>
      <c r="AA58" s="561">
        <f t="shared" si="70"/>
        <v>0</v>
      </c>
      <c r="AB58" s="561">
        <f t="shared" si="70"/>
        <v>0</v>
      </c>
      <c r="AC58" s="561">
        <f t="shared" si="70"/>
        <v>0</v>
      </c>
      <c r="AD58" s="561">
        <f t="shared" si="70"/>
        <v>0</v>
      </c>
      <c r="AE58" s="561">
        <f t="shared" si="70"/>
        <v>0</v>
      </c>
      <c r="AF58" s="561">
        <f t="shared" si="70"/>
        <v>0</v>
      </c>
      <c r="AG58" s="561">
        <f t="shared" si="70"/>
        <v>0</v>
      </c>
      <c r="AH58" s="561">
        <f t="shared" si="70"/>
        <v>0</v>
      </c>
      <c r="AI58" s="561">
        <f t="shared" si="74"/>
        <v>0</v>
      </c>
      <c r="AJ58" s="561">
        <f t="shared" si="74"/>
        <v>0</v>
      </c>
      <c r="AK58" s="561">
        <f t="shared" si="74"/>
        <v>0</v>
      </c>
      <c r="AL58" s="561">
        <f t="shared" si="74"/>
        <v>0</v>
      </c>
      <c r="AM58" s="561">
        <f t="shared" si="74"/>
        <v>0</v>
      </c>
      <c r="AN58" s="561">
        <f t="shared" si="74"/>
        <v>0</v>
      </c>
      <c r="AO58" s="561">
        <f t="shared" si="74"/>
        <v>0</v>
      </c>
      <c r="AP58" s="561">
        <f t="shared" si="74"/>
        <v>0</v>
      </c>
      <c r="AQ58" s="561">
        <f t="shared" si="74"/>
        <v>0</v>
      </c>
      <c r="AS58" s="561">
        <f>IF(AS38&gt;=200,200,AS38)</f>
        <v>15</v>
      </c>
      <c r="BD58" s="560">
        <f t="shared" si="73"/>
        <v>45019</v>
      </c>
      <c r="BE58" s="560">
        <f t="shared" si="73"/>
        <v>45020</v>
      </c>
      <c r="BF58" s="560">
        <f t="shared" si="73"/>
        <v>45021</v>
      </c>
      <c r="BG58" s="560">
        <f t="shared" si="73"/>
        <v>45022</v>
      </c>
      <c r="BH58" s="560">
        <f t="shared" si="73"/>
        <v>45023</v>
      </c>
      <c r="BI58" s="560">
        <f t="shared" si="73"/>
        <v>45024</v>
      </c>
      <c r="BJ58" s="560">
        <f t="shared" si="73"/>
        <v>45025</v>
      </c>
      <c r="BK58" s="560">
        <f t="shared" si="73"/>
        <v>45026</v>
      </c>
      <c r="BL58" s="560">
        <f t="shared" si="73"/>
        <v>45027</v>
      </c>
      <c r="BM58" s="560">
        <f t="shared" si="73"/>
        <v>45028</v>
      </c>
      <c r="BN58" s="560">
        <f t="shared" si="73"/>
        <v>45029</v>
      </c>
      <c r="BO58" s="560">
        <f t="shared" si="73"/>
        <v>0</v>
      </c>
      <c r="BP58" s="560">
        <f t="shared" si="73"/>
        <v>0</v>
      </c>
      <c r="BQ58" s="560">
        <f t="shared" si="73"/>
        <v>0</v>
      </c>
      <c r="BR58" s="560">
        <f t="shared" si="73"/>
        <v>0</v>
      </c>
      <c r="BS58" s="560">
        <f t="shared" si="73"/>
        <v>0</v>
      </c>
      <c r="BT58" s="560">
        <f t="shared" si="73"/>
        <v>0</v>
      </c>
      <c r="BU58" s="560">
        <f t="shared" si="72"/>
        <v>0</v>
      </c>
      <c r="BV58" s="560">
        <f t="shared" si="72"/>
        <v>0</v>
      </c>
      <c r="BW58" s="560">
        <f t="shared" si="72"/>
        <v>0</v>
      </c>
      <c r="BX58" s="560">
        <f t="shared" si="72"/>
        <v>0</v>
      </c>
      <c r="BY58" s="560">
        <f t="shared" si="72"/>
        <v>0</v>
      </c>
      <c r="BZ58" s="560">
        <f t="shared" si="72"/>
        <v>0</v>
      </c>
      <c r="CA58" s="560">
        <f t="shared" si="72"/>
        <v>0</v>
      </c>
      <c r="CB58" s="560">
        <f t="shared" si="72"/>
        <v>0</v>
      </c>
      <c r="CC58" s="560">
        <f t="shared" si="72"/>
        <v>0</v>
      </c>
      <c r="CD58" s="560">
        <f t="shared" si="72"/>
        <v>0</v>
      </c>
      <c r="CE58" s="560">
        <f t="shared" si="72"/>
        <v>0</v>
      </c>
      <c r="CF58" s="560">
        <f t="shared" si="72"/>
        <v>0</v>
      </c>
      <c r="CG58" s="560">
        <f t="shared" si="72"/>
        <v>0</v>
      </c>
      <c r="CH58" s="560">
        <f t="shared" si="72"/>
        <v>0</v>
      </c>
      <c r="CI58" s="560">
        <f t="shared" si="72"/>
        <v>0</v>
      </c>
      <c r="CJ58" s="560">
        <f t="shared" si="72"/>
        <v>0</v>
      </c>
      <c r="CK58" s="560">
        <f t="shared" si="72"/>
        <v>0</v>
      </c>
      <c r="CL58" s="560">
        <f t="shared" si="72"/>
        <v>0</v>
      </c>
      <c r="CM58" s="560">
        <f t="shared" si="72"/>
        <v>0</v>
      </c>
      <c r="CN58" s="560">
        <f t="shared" si="72"/>
        <v>0</v>
      </c>
      <c r="CO58" s="560">
        <f t="shared" si="72"/>
        <v>0</v>
      </c>
      <c r="CP58" s="560">
        <f t="shared" si="72"/>
        <v>0</v>
      </c>
      <c r="CQ58" s="560">
        <f t="shared" si="72"/>
        <v>0</v>
      </c>
      <c r="CR58" s="560">
        <f t="shared" si="72"/>
        <v>0</v>
      </c>
      <c r="CS58" s="560"/>
      <c r="CT58" s="560">
        <f>IF(CT38&gt;=500,500,CT38)</f>
        <v>15</v>
      </c>
      <c r="CU58" s="560"/>
      <c r="CV58" s="560"/>
      <c r="CW58" s="560"/>
      <c r="CX58" s="560"/>
      <c r="CY58" s="560"/>
      <c r="CZ58" s="560"/>
      <c r="DA58" s="560"/>
      <c r="DB58" s="560"/>
      <c r="DC58" s="560"/>
      <c r="DD58" s="560"/>
      <c r="DE58" s="560"/>
      <c r="DF58" s="560"/>
      <c r="DG58" s="560"/>
      <c r="DH58" s="560"/>
      <c r="DI58" s="560"/>
      <c r="DJ58" s="560"/>
      <c r="DK58" s="560"/>
      <c r="DL58" s="560"/>
      <c r="DM58" s="560"/>
      <c r="DN58" s="560"/>
      <c r="DO58" s="560"/>
      <c r="DP58" s="560"/>
      <c r="DQ58" s="560"/>
      <c r="DR58" s="560"/>
      <c r="DS58" s="560"/>
      <c r="DT58" s="560"/>
      <c r="DU58" s="560"/>
      <c r="DV58" s="560"/>
      <c r="DW58" s="560"/>
      <c r="DX58" s="560"/>
      <c r="DY58" s="560"/>
      <c r="DZ58" s="560"/>
      <c r="EA58" s="560"/>
      <c r="EB58" s="560"/>
      <c r="EC58" s="560"/>
      <c r="ED58" s="560"/>
      <c r="EE58" s="560"/>
      <c r="EF58" s="560"/>
      <c r="EG58" s="560"/>
      <c r="EH58" s="560"/>
      <c r="EI58" s="560"/>
      <c r="EJ58" s="560"/>
      <c r="EK58" s="560"/>
      <c r="EL58" s="560"/>
      <c r="EM58" s="560"/>
      <c r="EN58" s="560"/>
      <c r="EO58" s="560"/>
    </row>
    <row r="59" spans="1:145" s="561" customFormat="1" ht="13.5" hidden="1" customHeight="1">
      <c r="A59" s="561">
        <v>21</v>
      </c>
      <c r="C59" s="561">
        <f t="shared" si="75"/>
        <v>1</v>
      </c>
      <c r="D59" s="561">
        <f t="shared" si="75"/>
        <v>3</v>
      </c>
      <c r="E59" s="561">
        <f t="shared" si="75"/>
        <v>2</v>
      </c>
      <c r="F59" s="561">
        <f t="shared" si="75"/>
        <v>2</v>
      </c>
      <c r="G59" s="561">
        <f t="shared" si="75"/>
        <v>2</v>
      </c>
      <c r="H59" s="561">
        <f t="shared" si="75"/>
        <v>2</v>
      </c>
      <c r="I59" s="561">
        <f t="shared" si="75"/>
        <v>2</v>
      </c>
      <c r="J59" s="561">
        <f t="shared" si="75"/>
        <v>2</v>
      </c>
      <c r="K59" s="561">
        <f t="shared" si="75"/>
        <v>1</v>
      </c>
      <c r="L59" s="561">
        <f t="shared" si="75"/>
        <v>1</v>
      </c>
      <c r="M59" s="561">
        <f t="shared" si="75"/>
        <v>1</v>
      </c>
      <c r="N59" s="561">
        <f t="shared" si="75"/>
        <v>0</v>
      </c>
      <c r="O59" s="561">
        <f t="shared" si="75"/>
        <v>0</v>
      </c>
      <c r="P59" s="561">
        <f t="shared" si="75"/>
        <v>0</v>
      </c>
      <c r="Q59" s="561">
        <f t="shared" si="75"/>
        <v>0</v>
      </c>
      <c r="R59" s="561">
        <f t="shared" si="75"/>
        <v>0</v>
      </c>
      <c r="S59" s="561">
        <f t="shared" si="70"/>
        <v>0</v>
      </c>
      <c r="T59" s="561">
        <f t="shared" si="70"/>
        <v>0</v>
      </c>
      <c r="U59" s="561">
        <f t="shared" si="70"/>
        <v>0</v>
      </c>
      <c r="V59" s="561">
        <f t="shared" si="70"/>
        <v>0</v>
      </c>
      <c r="W59" s="561">
        <f t="shared" si="70"/>
        <v>0</v>
      </c>
      <c r="X59" s="561">
        <f t="shared" si="70"/>
        <v>0</v>
      </c>
      <c r="Y59" s="561">
        <f t="shared" si="70"/>
        <v>0</v>
      </c>
      <c r="Z59" s="561">
        <f t="shared" si="70"/>
        <v>0</v>
      </c>
      <c r="AA59" s="561">
        <f t="shared" si="70"/>
        <v>0</v>
      </c>
      <c r="AB59" s="561">
        <f t="shared" si="70"/>
        <v>0</v>
      </c>
      <c r="AC59" s="561">
        <f t="shared" si="70"/>
        <v>0</v>
      </c>
      <c r="AD59" s="561">
        <f t="shared" si="70"/>
        <v>0</v>
      </c>
      <c r="AE59" s="561">
        <f t="shared" si="70"/>
        <v>0</v>
      </c>
      <c r="AF59" s="561">
        <f t="shared" si="70"/>
        <v>0</v>
      </c>
      <c r="AG59" s="561">
        <f t="shared" si="70"/>
        <v>0</v>
      </c>
      <c r="AH59" s="561">
        <f t="shared" si="70"/>
        <v>0</v>
      </c>
      <c r="AI59" s="561">
        <f t="shared" si="74"/>
        <v>0</v>
      </c>
      <c r="AJ59" s="561">
        <f t="shared" si="74"/>
        <v>0</v>
      </c>
      <c r="AK59" s="561">
        <f t="shared" si="74"/>
        <v>0</v>
      </c>
      <c r="AL59" s="561">
        <f t="shared" si="74"/>
        <v>0</v>
      </c>
      <c r="AM59" s="561">
        <f t="shared" si="74"/>
        <v>0</v>
      </c>
      <c r="AN59" s="561">
        <f t="shared" si="74"/>
        <v>0</v>
      </c>
      <c r="AO59" s="561">
        <f t="shared" si="74"/>
        <v>0</v>
      </c>
      <c r="AP59" s="561">
        <f t="shared" si="74"/>
        <v>0</v>
      </c>
      <c r="AQ59" s="561">
        <f t="shared" si="74"/>
        <v>0</v>
      </c>
      <c r="BD59" s="560">
        <f t="shared" si="73"/>
        <v>45019</v>
      </c>
      <c r="BE59" s="560">
        <f t="shared" si="73"/>
        <v>45020</v>
      </c>
      <c r="BF59" s="560">
        <f t="shared" si="73"/>
        <v>45021</v>
      </c>
      <c r="BG59" s="560">
        <f t="shared" si="73"/>
        <v>45022</v>
      </c>
      <c r="BH59" s="560">
        <f t="shared" si="73"/>
        <v>45023</v>
      </c>
      <c r="BI59" s="560">
        <f t="shared" si="73"/>
        <v>45024</v>
      </c>
      <c r="BJ59" s="560">
        <f t="shared" si="73"/>
        <v>45025</v>
      </c>
      <c r="BK59" s="560">
        <f t="shared" si="73"/>
        <v>45026</v>
      </c>
      <c r="BL59" s="560">
        <f t="shared" si="73"/>
        <v>45027</v>
      </c>
      <c r="BM59" s="560">
        <f t="shared" si="73"/>
        <v>45028</v>
      </c>
      <c r="BN59" s="560">
        <f t="shared" si="73"/>
        <v>45029</v>
      </c>
      <c r="BO59" s="560">
        <f t="shared" si="73"/>
        <v>0</v>
      </c>
      <c r="BP59" s="560">
        <f t="shared" si="73"/>
        <v>0</v>
      </c>
      <c r="BQ59" s="560">
        <f t="shared" si="73"/>
        <v>0</v>
      </c>
      <c r="BR59" s="560">
        <f t="shared" si="73"/>
        <v>0</v>
      </c>
      <c r="BS59" s="560">
        <f t="shared" si="73"/>
        <v>0</v>
      </c>
      <c r="BT59" s="560">
        <f t="shared" si="73"/>
        <v>0</v>
      </c>
      <c r="BU59" s="560">
        <f t="shared" si="72"/>
        <v>0</v>
      </c>
      <c r="BV59" s="560">
        <f t="shared" si="72"/>
        <v>0</v>
      </c>
      <c r="BW59" s="560">
        <f t="shared" si="72"/>
        <v>0</v>
      </c>
      <c r="BX59" s="560">
        <f t="shared" si="72"/>
        <v>0</v>
      </c>
      <c r="BY59" s="560">
        <f t="shared" si="72"/>
        <v>0</v>
      </c>
      <c r="BZ59" s="560">
        <f t="shared" si="72"/>
        <v>0</v>
      </c>
      <c r="CA59" s="560">
        <f t="shared" si="72"/>
        <v>0</v>
      </c>
      <c r="CB59" s="560">
        <f t="shared" si="72"/>
        <v>0</v>
      </c>
      <c r="CC59" s="560">
        <f t="shared" si="72"/>
        <v>0</v>
      </c>
      <c r="CD59" s="560">
        <f t="shared" si="72"/>
        <v>0</v>
      </c>
      <c r="CE59" s="560">
        <f t="shared" si="72"/>
        <v>0</v>
      </c>
      <c r="CF59" s="560">
        <f t="shared" si="72"/>
        <v>0</v>
      </c>
      <c r="CG59" s="560">
        <f t="shared" si="72"/>
        <v>0</v>
      </c>
      <c r="CH59" s="560">
        <f t="shared" si="72"/>
        <v>0</v>
      </c>
      <c r="CI59" s="560">
        <f t="shared" si="72"/>
        <v>0</v>
      </c>
      <c r="CJ59" s="560">
        <f t="shared" si="72"/>
        <v>0</v>
      </c>
      <c r="CK59" s="560">
        <f t="shared" si="72"/>
        <v>0</v>
      </c>
      <c r="CL59" s="560">
        <f t="shared" si="72"/>
        <v>0</v>
      </c>
      <c r="CM59" s="560">
        <f t="shared" si="72"/>
        <v>0</v>
      </c>
      <c r="CN59" s="560">
        <f t="shared" si="72"/>
        <v>0</v>
      </c>
      <c r="CO59" s="560">
        <f t="shared" si="72"/>
        <v>0</v>
      </c>
      <c r="CP59" s="560">
        <f t="shared" si="72"/>
        <v>0</v>
      </c>
      <c r="CQ59" s="560">
        <f t="shared" si="72"/>
        <v>0</v>
      </c>
      <c r="CR59" s="560">
        <f t="shared" si="72"/>
        <v>0</v>
      </c>
      <c r="CS59" s="560"/>
      <c r="CT59" s="560"/>
      <c r="CU59" s="560"/>
      <c r="CV59" s="560"/>
      <c r="CW59" s="560"/>
      <c r="CX59" s="560"/>
      <c r="CY59" s="560"/>
      <c r="CZ59" s="560"/>
      <c r="DA59" s="560"/>
      <c r="DB59" s="560"/>
      <c r="DC59" s="560"/>
      <c r="DD59" s="560"/>
      <c r="DE59" s="560"/>
      <c r="DF59" s="560"/>
      <c r="DG59" s="560"/>
      <c r="DH59" s="560"/>
      <c r="DI59" s="560"/>
      <c r="DJ59" s="560"/>
      <c r="DK59" s="560"/>
      <c r="DL59" s="560"/>
      <c r="DM59" s="560"/>
      <c r="DN59" s="560"/>
      <c r="DO59" s="560"/>
      <c r="DP59" s="560"/>
      <c r="DQ59" s="560"/>
      <c r="DR59" s="560"/>
      <c r="DS59" s="560"/>
      <c r="DT59" s="560"/>
      <c r="DU59" s="560"/>
      <c r="DV59" s="560"/>
      <c r="DW59" s="560"/>
      <c r="DX59" s="560"/>
      <c r="DY59" s="560"/>
      <c r="DZ59" s="560"/>
      <c r="EA59" s="560"/>
      <c r="EB59" s="560"/>
      <c r="EC59" s="560"/>
      <c r="ED59" s="560"/>
      <c r="EE59" s="560"/>
      <c r="EF59" s="560"/>
      <c r="EG59" s="560"/>
      <c r="EH59" s="560"/>
      <c r="EI59" s="560"/>
      <c r="EJ59" s="560"/>
      <c r="EK59" s="560"/>
      <c r="EL59" s="560"/>
      <c r="EM59" s="560"/>
      <c r="EN59" s="560"/>
      <c r="EO59" s="560"/>
    </row>
    <row r="60" spans="1:145" s="561" customFormat="1" ht="13.5" hidden="1" customHeight="1">
      <c r="A60" s="561">
        <v>22</v>
      </c>
      <c r="C60" s="561">
        <f t="shared" si="75"/>
        <v>1</v>
      </c>
      <c r="D60" s="561">
        <f t="shared" si="75"/>
        <v>3</v>
      </c>
      <c r="E60" s="561">
        <f t="shared" si="75"/>
        <v>2</v>
      </c>
      <c r="F60" s="561">
        <f t="shared" si="75"/>
        <v>2</v>
      </c>
      <c r="G60" s="561">
        <f t="shared" si="75"/>
        <v>2</v>
      </c>
      <c r="H60" s="561">
        <f t="shared" si="75"/>
        <v>2</v>
      </c>
      <c r="I60" s="561">
        <f t="shared" si="75"/>
        <v>2</v>
      </c>
      <c r="J60" s="561">
        <f t="shared" si="75"/>
        <v>2</v>
      </c>
      <c r="K60" s="561">
        <f t="shared" si="75"/>
        <v>1</v>
      </c>
      <c r="L60" s="561">
        <f t="shared" si="75"/>
        <v>1</v>
      </c>
      <c r="M60" s="561">
        <f t="shared" si="75"/>
        <v>1</v>
      </c>
      <c r="N60" s="561">
        <f t="shared" si="75"/>
        <v>0</v>
      </c>
      <c r="O60" s="561">
        <f t="shared" si="75"/>
        <v>0</v>
      </c>
      <c r="P60" s="561">
        <f t="shared" si="75"/>
        <v>0</v>
      </c>
      <c r="Q60" s="561">
        <f t="shared" si="75"/>
        <v>0</v>
      </c>
      <c r="R60" s="561">
        <f t="shared" si="75"/>
        <v>0</v>
      </c>
      <c r="S60" s="561">
        <f t="shared" si="70"/>
        <v>0</v>
      </c>
      <c r="T60" s="561">
        <f t="shared" si="70"/>
        <v>0</v>
      </c>
      <c r="U60" s="561">
        <f t="shared" si="70"/>
        <v>0</v>
      </c>
      <c r="V60" s="561">
        <f t="shared" si="70"/>
        <v>0</v>
      </c>
      <c r="W60" s="561">
        <f t="shared" si="70"/>
        <v>0</v>
      </c>
      <c r="X60" s="561">
        <f t="shared" si="70"/>
        <v>0</v>
      </c>
      <c r="Y60" s="561">
        <f t="shared" si="70"/>
        <v>0</v>
      </c>
      <c r="Z60" s="561">
        <f t="shared" si="70"/>
        <v>0</v>
      </c>
      <c r="AA60" s="561">
        <f t="shared" si="70"/>
        <v>0</v>
      </c>
      <c r="AB60" s="561">
        <f t="shared" si="70"/>
        <v>0</v>
      </c>
      <c r="AC60" s="561">
        <f t="shared" si="70"/>
        <v>0</v>
      </c>
      <c r="AD60" s="561">
        <f t="shared" si="70"/>
        <v>0</v>
      </c>
      <c r="AE60" s="561">
        <f t="shared" si="70"/>
        <v>0</v>
      </c>
      <c r="AF60" s="561">
        <f t="shared" si="70"/>
        <v>0</v>
      </c>
      <c r="AG60" s="561">
        <f t="shared" si="70"/>
        <v>0</v>
      </c>
      <c r="AH60" s="561">
        <f t="shared" si="70"/>
        <v>0</v>
      </c>
      <c r="AI60" s="561">
        <f t="shared" si="74"/>
        <v>0</v>
      </c>
      <c r="AJ60" s="561">
        <f t="shared" si="74"/>
        <v>0</v>
      </c>
      <c r="AK60" s="561">
        <f t="shared" si="74"/>
        <v>0</v>
      </c>
      <c r="AL60" s="561">
        <f t="shared" si="74"/>
        <v>0</v>
      </c>
      <c r="AM60" s="561">
        <f t="shared" si="74"/>
        <v>0</v>
      </c>
      <c r="AN60" s="561">
        <f t="shared" si="74"/>
        <v>0</v>
      </c>
      <c r="AO60" s="561">
        <f t="shared" si="74"/>
        <v>0</v>
      </c>
      <c r="AP60" s="561">
        <f t="shared" si="74"/>
        <v>0</v>
      </c>
      <c r="AQ60" s="561">
        <f t="shared" si="74"/>
        <v>0</v>
      </c>
      <c r="BD60" s="560">
        <f t="shared" si="73"/>
        <v>45019</v>
      </c>
      <c r="BE60" s="560">
        <f t="shared" si="73"/>
        <v>45020</v>
      </c>
      <c r="BF60" s="560">
        <f t="shared" si="73"/>
        <v>45021</v>
      </c>
      <c r="BG60" s="560">
        <f t="shared" si="73"/>
        <v>45022</v>
      </c>
      <c r="BH60" s="560">
        <f t="shared" si="73"/>
        <v>45023</v>
      </c>
      <c r="BI60" s="560">
        <f t="shared" si="73"/>
        <v>45024</v>
      </c>
      <c r="BJ60" s="560">
        <f t="shared" si="73"/>
        <v>45025</v>
      </c>
      <c r="BK60" s="560">
        <f t="shared" si="73"/>
        <v>45026</v>
      </c>
      <c r="BL60" s="560">
        <f t="shared" si="73"/>
        <v>45027</v>
      </c>
      <c r="BM60" s="560">
        <f t="shared" si="73"/>
        <v>45028</v>
      </c>
      <c r="BN60" s="560">
        <f t="shared" si="73"/>
        <v>45029</v>
      </c>
      <c r="BO60" s="560">
        <f t="shared" si="73"/>
        <v>0</v>
      </c>
      <c r="BP60" s="560">
        <f t="shared" si="73"/>
        <v>0</v>
      </c>
      <c r="BQ60" s="560">
        <f t="shared" si="73"/>
        <v>0</v>
      </c>
      <c r="BR60" s="560">
        <f t="shared" si="73"/>
        <v>0</v>
      </c>
      <c r="BS60" s="560">
        <f t="shared" si="73"/>
        <v>0</v>
      </c>
      <c r="BT60" s="560">
        <f t="shared" si="73"/>
        <v>0</v>
      </c>
      <c r="BU60" s="560">
        <f t="shared" si="72"/>
        <v>0</v>
      </c>
      <c r="BV60" s="560">
        <f t="shared" si="72"/>
        <v>0</v>
      </c>
      <c r="BW60" s="560">
        <f t="shared" si="72"/>
        <v>0</v>
      </c>
      <c r="BX60" s="560">
        <f t="shared" si="72"/>
        <v>0</v>
      </c>
      <c r="BY60" s="560">
        <f t="shared" si="72"/>
        <v>0</v>
      </c>
      <c r="BZ60" s="560">
        <f t="shared" si="72"/>
        <v>0</v>
      </c>
      <c r="CA60" s="560">
        <f t="shared" si="72"/>
        <v>0</v>
      </c>
      <c r="CB60" s="560">
        <f t="shared" si="72"/>
        <v>0</v>
      </c>
      <c r="CC60" s="560">
        <f t="shared" si="72"/>
        <v>0</v>
      </c>
      <c r="CD60" s="560">
        <f t="shared" si="72"/>
        <v>0</v>
      </c>
      <c r="CE60" s="560">
        <f t="shared" si="72"/>
        <v>0</v>
      </c>
      <c r="CF60" s="560">
        <f t="shared" si="72"/>
        <v>0</v>
      </c>
      <c r="CG60" s="560">
        <f t="shared" si="72"/>
        <v>0</v>
      </c>
      <c r="CH60" s="560">
        <f t="shared" si="72"/>
        <v>0</v>
      </c>
      <c r="CI60" s="560">
        <f t="shared" si="72"/>
        <v>0</v>
      </c>
      <c r="CJ60" s="560">
        <f t="shared" si="72"/>
        <v>0</v>
      </c>
      <c r="CK60" s="560">
        <f t="shared" si="72"/>
        <v>0</v>
      </c>
      <c r="CL60" s="560">
        <f t="shared" si="72"/>
        <v>0</v>
      </c>
      <c r="CM60" s="560">
        <f t="shared" si="72"/>
        <v>0</v>
      </c>
      <c r="CN60" s="560">
        <f t="shared" si="72"/>
        <v>0</v>
      </c>
      <c r="CO60" s="560">
        <f t="shared" si="72"/>
        <v>0</v>
      </c>
      <c r="CP60" s="560">
        <f t="shared" si="72"/>
        <v>0</v>
      </c>
      <c r="CQ60" s="560">
        <f t="shared" si="72"/>
        <v>0</v>
      </c>
      <c r="CR60" s="560">
        <f t="shared" si="72"/>
        <v>0</v>
      </c>
      <c r="CS60" s="560"/>
      <c r="CT60" s="560"/>
      <c r="CU60" s="560"/>
      <c r="CV60" s="560"/>
      <c r="CW60" s="560"/>
      <c r="CX60" s="560"/>
      <c r="CY60" s="560"/>
      <c r="CZ60" s="560"/>
      <c r="DA60" s="560"/>
      <c r="DB60" s="560"/>
      <c r="DC60" s="560"/>
      <c r="DD60" s="560"/>
      <c r="DE60" s="560"/>
      <c r="DF60" s="560"/>
      <c r="DG60" s="560"/>
      <c r="DH60" s="560"/>
      <c r="DI60" s="560"/>
      <c r="DJ60" s="560"/>
      <c r="DK60" s="560"/>
      <c r="DL60" s="560"/>
      <c r="DM60" s="560"/>
      <c r="DN60" s="560"/>
      <c r="DO60" s="560"/>
      <c r="DP60" s="560"/>
      <c r="DQ60" s="560"/>
      <c r="DR60" s="560"/>
      <c r="DS60" s="560"/>
      <c r="DT60" s="560"/>
      <c r="DU60" s="560"/>
      <c r="DV60" s="560"/>
      <c r="DW60" s="560"/>
      <c r="DX60" s="560"/>
      <c r="DY60" s="560"/>
      <c r="DZ60" s="560"/>
      <c r="EA60" s="560"/>
      <c r="EB60" s="560"/>
      <c r="EC60" s="560"/>
      <c r="ED60" s="560"/>
      <c r="EE60" s="560"/>
      <c r="EF60" s="560"/>
      <c r="EG60" s="560"/>
      <c r="EH60" s="560"/>
      <c r="EI60" s="560"/>
      <c r="EJ60" s="560"/>
      <c r="EK60" s="560"/>
      <c r="EL60" s="560"/>
      <c r="EM60" s="560"/>
      <c r="EN60" s="560"/>
      <c r="EO60" s="560"/>
    </row>
    <row r="61" spans="1:145" s="561" customFormat="1" ht="13.5" hidden="1" customHeight="1">
      <c r="A61" s="561">
        <v>23</v>
      </c>
      <c r="C61" s="561">
        <f t="shared" si="75"/>
        <v>1</v>
      </c>
      <c r="D61" s="561">
        <f t="shared" si="75"/>
        <v>3</v>
      </c>
      <c r="E61" s="561">
        <f t="shared" si="75"/>
        <v>2</v>
      </c>
      <c r="F61" s="561">
        <f t="shared" si="75"/>
        <v>2</v>
      </c>
      <c r="G61" s="561">
        <f t="shared" si="75"/>
        <v>2</v>
      </c>
      <c r="H61" s="561">
        <f t="shared" si="75"/>
        <v>2</v>
      </c>
      <c r="I61" s="561">
        <f t="shared" si="75"/>
        <v>2</v>
      </c>
      <c r="J61" s="561">
        <f t="shared" si="75"/>
        <v>2</v>
      </c>
      <c r="K61" s="561">
        <f t="shared" si="75"/>
        <v>1</v>
      </c>
      <c r="L61" s="561">
        <f t="shared" si="75"/>
        <v>1</v>
      </c>
      <c r="M61" s="561">
        <f t="shared" si="75"/>
        <v>1</v>
      </c>
      <c r="N61" s="561">
        <f t="shared" si="75"/>
        <v>0</v>
      </c>
      <c r="O61" s="561">
        <f t="shared" si="75"/>
        <v>0</v>
      </c>
      <c r="P61" s="561">
        <f t="shared" si="75"/>
        <v>0</v>
      </c>
      <c r="Q61" s="561">
        <f t="shared" si="75"/>
        <v>0</v>
      </c>
      <c r="R61" s="561">
        <f t="shared" si="75"/>
        <v>0</v>
      </c>
      <c r="S61" s="561">
        <f t="shared" si="70"/>
        <v>0</v>
      </c>
      <c r="T61" s="561">
        <f t="shared" si="70"/>
        <v>0</v>
      </c>
      <c r="U61" s="561">
        <f t="shared" si="70"/>
        <v>0</v>
      </c>
      <c r="V61" s="561">
        <f t="shared" si="70"/>
        <v>0</v>
      </c>
      <c r="W61" s="561">
        <f t="shared" si="70"/>
        <v>0</v>
      </c>
      <c r="X61" s="561">
        <f t="shared" si="70"/>
        <v>0</v>
      </c>
      <c r="Y61" s="561">
        <f t="shared" si="70"/>
        <v>0</v>
      </c>
      <c r="Z61" s="561">
        <f t="shared" si="70"/>
        <v>0</v>
      </c>
      <c r="AA61" s="561">
        <f t="shared" si="70"/>
        <v>0</v>
      </c>
      <c r="AB61" s="561">
        <f t="shared" si="70"/>
        <v>0</v>
      </c>
      <c r="AC61" s="561">
        <f t="shared" si="70"/>
        <v>0</v>
      </c>
      <c r="AD61" s="561">
        <f t="shared" si="70"/>
        <v>0</v>
      </c>
      <c r="AE61" s="561">
        <f t="shared" si="70"/>
        <v>0</v>
      </c>
      <c r="AF61" s="561">
        <f t="shared" si="70"/>
        <v>0</v>
      </c>
      <c r="AG61" s="561">
        <f t="shared" si="70"/>
        <v>0</v>
      </c>
      <c r="AH61" s="561">
        <f t="shared" si="70"/>
        <v>0</v>
      </c>
      <c r="AI61" s="561">
        <f t="shared" si="74"/>
        <v>0</v>
      </c>
      <c r="AJ61" s="561">
        <f t="shared" si="74"/>
        <v>0</v>
      </c>
      <c r="AK61" s="561">
        <f t="shared" si="74"/>
        <v>0</v>
      </c>
      <c r="AL61" s="561">
        <f t="shared" si="74"/>
        <v>0</v>
      </c>
      <c r="AM61" s="561">
        <f t="shared" si="74"/>
        <v>0</v>
      </c>
      <c r="AN61" s="561">
        <f t="shared" si="74"/>
        <v>0</v>
      </c>
      <c r="AO61" s="561">
        <f t="shared" si="74"/>
        <v>0</v>
      </c>
      <c r="AP61" s="561">
        <f t="shared" si="74"/>
        <v>0</v>
      </c>
      <c r="AQ61" s="561">
        <f t="shared" si="74"/>
        <v>0</v>
      </c>
      <c r="BD61" s="560">
        <f t="shared" si="73"/>
        <v>45019</v>
      </c>
      <c r="BE61" s="560">
        <f t="shared" si="73"/>
        <v>45020</v>
      </c>
      <c r="BF61" s="560">
        <f t="shared" si="73"/>
        <v>45021</v>
      </c>
      <c r="BG61" s="560">
        <f t="shared" si="73"/>
        <v>45022</v>
      </c>
      <c r="BH61" s="560">
        <f t="shared" si="73"/>
        <v>45023</v>
      </c>
      <c r="BI61" s="560">
        <f t="shared" si="73"/>
        <v>45024</v>
      </c>
      <c r="BJ61" s="560">
        <f t="shared" si="73"/>
        <v>45025</v>
      </c>
      <c r="BK61" s="560">
        <f t="shared" si="73"/>
        <v>45026</v>
      </c>
      <c r="BL61" s="560">
        <f t="shared" si="73"/>
        <v>45027</v>
      </c>
      <c r="BM61" s="560">
        <f t="shared" si="73"/>
        <v>45028</v>
      </c>
      <c r="BN61" s="560">
        <f t="shared" si="73"/>
        <v>45029</v>
      </c>
      <c r="BO61" s="560">
        <f t="shared" si="73"/>
        <v>0</v>
      </c>
      <c r="BP61" s="560">
        <f t="shared" si="73"/>
        <v>0</v>
      </c>
      <c r="BQ61" s="560">
        <f t="shared" si="73"/>
        <v>0</v>
      </c>
      <c r="BR61" s="560">
        <f t="shared" si="73"/>
        <v>0</v>
      </c>
      <c r="BS61" s="560">
        <f t="shared" si="73"/>
        <v>0</v>
      </c>
      <c r="BT61" s="560">
        <f t="shared" si="73"/>
        <v>0</v>
      </c>
      <c r="BU61" s="560">
        <f t="shared" si="72"/>
        <v>0</v>
      </c>
      <c r="BV61" s="560">
        <f t="shared" si="72"/>
        <v>0</v>
      </c>
      <c r="BW61" s="560">
        <f t="shared" si="72"/>
        <v>0</v>
      </c>
      <c r="BX61" s="560">
        <f t="shared" si="72"/>
        <v>0</v>
      </c>
      <c r="BY61" s="560">
        <f t="shared" si="72"/>
        <v>0</v>
      </c>
      <c r="BZ61" s="560">
        <f t="shared" si="72"/>
        <v>0</v>
      </c>
      <c r="CA61" s="560">
        <f t="shared" si="72"/>
        <v>0</v>
      </c>
      <c r="CB61" s="560">
        <f t="shared" si="72"/>
        <v>0</v>
      </c>
      <c r="CC61" s="560">
        <f t="shared" si="72"/>
        <v>0</v>
      </c>
      <c r="CD61" s="560">
        <f t="shared" si="72"/>
        <v>0</v>
      </c>
      <c r="CE61" s="560">
        <f t="shared" si="72"/>
        <v>0</v>
      </c>
      <c r="CF61" s="560">
        <f t="shared" si="72"/>
        <v>0</v>
      </c>
      <c r="CG61" s="560">
        <f t="shared" si="72"/>
        <v>0</v>
      </c>
      <c r="CH61" s="560">
        <f t="shared" si="72"/>
        <v>0</v>
      </c>
      <c r="CI61" s="560">
        <f t="shared" si="72"/>
        <v>0</v>
      </c>
      <c r="CJ61" s="560">
        <f t="shared" si="72"/>
        <v>0</v>
      </c>
      <c r="CK61" s="560">
        <f t="shared" si="72"/>
        <v>0</v>
      </c>
      <c r="CL61" s="560">
        <f t="shared" si="72"/>
        <v>0</v>
      </c>
      <c r="CM61" s="560">
        <f t="shared" si="72"/>
        <v>0</v>
      </c>
      <c r="CN61" s="560">
        <f t="shared" si="72"/>
        <v>0</v>
      </c>
      <c r="CO61" s="560">
        <f t="shared" si="72"/>
        <v>0</v>
      </c>
      <c r="CP61" s="560">
        <f t="shared" si="72"/>
        <v>0</v>
      </c>
      <c r="CQ61" s="560">
        <f t="shared" si="72"/>
        <v>0</v>
      </c>
      <c r="CR61" s="560">
        <f t="shared" si="72"/>
        <v>0</v>
      </c>
      <c r="CS61" s="560"/>
      <c r="CT61" s="560"/>
      <c r="CU61" s="560"/>
      <c r="CV61" s="560"/>
      <c r="CW61" s="560"/>
      <c r="CX61" s="560"/>
      <c r="CY61" s="560"/>
      <c r="CZ61" s="560"/>
      <c r="DA61" s="560"/>
      <c r="DB61" s="560"/>
      <c r="DC61" s="560"/>
      <c r="DD61" s="560"/>
      <c r="DE61" s="560"/>
      <c r="DF61" s="560"/>
      <c r="DG61" s="560"/>
      <c r="DH61" s="560"/>
      <c r="DI61" s="560"/>
      <c r="DJ61" s="560"/>
      <c r="DK61" s="560"/>
      <c r="DL61" s="560"/>
      <c r="DM61" s="560"/>
      <c r="DN61" s="560"/>
      <c r="DO61" s="560"/>
      <c r="DP61" s="560"/>
      <c r="DQ61" s="560"/>
      <c r="DR61" s="560"/>
      <c r="DS61" s="560"/>
      <c r="DT61" s="560"/>
      <c r="DU61" s="560"/>
      <c r="DV61" s="560"/>
      <c r="DW61" s="560"/>
      <c r="DX61" s="560"/>
      <c r="DY61" s="560"/>
      <c r="DZ61" s="560"/>
      <c r="EA61" s="560"/>
      <c r="EB61" s="560"/>
      <c r="EC61" s="560"/>
      <c r="ED61" s="560"/>
      <c r="EE61" s="560"/>
      <c r="EF61" s="560"/>
      <c r="EG61" s="560"/>
      <c r="EH61" s="560"/>
      <c r="EI61" s="560"/>
      <c r="EJ61" s="560"/>
      <c r="EK61" s="560"/>
      <c r="EL61" s="560"/>
      <c r="EM61" s="560"/>
      <c r="EN61" s="560"/>
      <c r="EO61" s="560"/>
    </row>
    <row r="62" spans="1:145" s="561" customFormat="1" ht="13.5" hidden="1" customHeight="1">
      <c r="A62" s="561">
        <v>24</v>
      </c>
      <c r="C62" s="561">
        <f t="shared" si="75"/>
        <v>1</v>
      </c>
      <c r="D62" s="561">
        <f t="shared" si="75"/>
        <v>3</v>
      </c>
      <c r="E62" s="561">
        <f t="shared" si="75"/>
        <v>2</v>
      </c>
      <c r="F62" s="561">
        <f t="shared" si="75"/>
        <v>2</v>
      </c>
      <c r="G62" s="561">
        <f t="shared" si="75"/>
        <v>2</v>
      </c>
      <c r="H62" s="561">
        <f t="shared" si="75"/>
        <v>2</v>
      </c>
      <c r="I62" s="561">
        <f t="shared" si="75"/>
        <v>2</v>
      </c>
      <c r="J62" s="561">
        <f t="shared" si="75"/>
        <v>2</v>
      </c>
      <c r="K62" s="561">
        <f t="shared" si="75"/>
        <v>1</v>
      </c>
      <c r="L62" s="561">
        <f t="shared" si="75"/>
        <v>1</v>
      </c>
      <c r="M62" s="561">
        <f t="shared" si="75"/>
        <v>1</v>
      </c>
      <c r="N62" s="561">
        <f t="shared" si="75"/>
        <v>0</v>
      </c>
      <c r="O62" s="561">
        <f t="shared" si="75"/>
        <v>0</v>
      </c>
      <c r="P62" s="561">
        <f t="shared" si="75"/>
        <v>0</v>
      </c>
      <c r="Q62" s="561">
        <f t="shared" si="75"/>
        <v>0</v>
      </c>
      <c r="R62" s="561">
        <f t="shared" si="75"/>
        <v>0</v>
      </c>
      <c r="S62" s="561">
        <f t="shared" ref="S62:AH77" si="76">S61</f>
        <v>0</v>
      </c>
      <c r="T62" s="561">
        <f t="shared" si="76"/>
        <v>0</v>
      </c>
      <c r="U62" s="561">
        <f t="shared" si="76"/>
        <v>0</v>
      </c>
      <c r="V62" s="561">
        <f t="shared" si="76"/>
        <v>0</v>
      </c>
      <c r="W62" s="561">
        <f t="shared" si="76"/>
        <v>0</v>
      </c>
      <c r="X62" s="561">
        <f t="shared" si="76"/>
        <v>0</v>
      </c>
      <c r="Y62" s="561">
        <f t="shared" si="76"/>
        <v>0</v>
      </c>
      <c r="Z62" s="561">
        <f t="shared" si="76"/>
        <v>0</v>
      </c>
      <c r="AA62" s="561">
        <f t="shared" si="76"/>
        <v>0</v>
      </c>
      <c r="AB62" s="561">
        <f t="shared" si="76"/>
        <v>0</v>
      </c>
      <c r="AC62" s="561">
        <f t="shared" si="76"/>
        <v>0</v>
      </c>
      <c r="AD62" s="561">
        <f t="shared" si="76"/>
        <v>0</v>
      </c>
      <c r="AE62" s="561">
        <f t="shared" si="76"/>
        <v>0</v>
      </c>
      <c r="AF62" s="561">
        <f t="shared" si="76"/>
        <v>0</v>
      </c>
      <c r="AG62" s="561">
        <f t="shared" si="76"/>
        <v>0</v>
      </c>
      <c r="AH62" s="561">
        <f t="shared" si="76"/>
        <v>0</v>
      </c>
      <c r="AI62" s="561">
        <f t="shared" si="74"/>
        <v>0</v>
      </c>
      <c r="AJ62" s="561">
        <f t="shared" si="74"/>
        <v>0</v>
      </c>
      <c r="AK62" s="561">
        <f t="shared" si="74"/>
        <v>0</v>
      </c>
      <c r="AL62" s="561">
        <f t="shared" si="74"/>
        <v>0</v>
      </c>
      <c r="AM62" s="561">
        <f t="shared" si="74"/>
        <v>0</v>
      </c>
      <c r="AN62" s="561">
        <f t="shared" si="74"/>
        <v>0</v>
      </c>
      <c r="AO62" s="561">
        <f t="shared" si="74"/>
        <v>0</v>
      </c>
      <c r="AP62" s="561">
        <f t="shared" si="74"/>
        <v>0</v>
      </c>
      <c r="AQ62" s="561">
        <f t="shared" si="74"/>
        <v>0</v>
      </c>
      <c r="BD62" s="560">
        <f t="shared" si="73"/>
        <v>45019</v>
      </c>
      <c r="BE62" s="560">
        <f t="shared" si="73"/>
        <v>45020</v>
      </c>
      <c r="BF62" s="560">
        <f t="shared" si="73"/>
        <v>45021</v>
      </c>
      <c r="BG62" s="560">
        <f t="shared" si="73"/>
        <v>45022</v>
      </c>
      <c r="BH62" s="560">
        <f t="shared" si="73"/>
        <v>45023</v>
      </c>
      <c r="BI62" s="560">
        <f t="shared" si="73"/>
        <v>45024</v>
      </c>
      <c r="BJ62" s="560">
        <f t="shared" si="73"/>
        <v>45025</v>
      </c>
      <c r="BK62" s="560">
        <f t="shared" si="73"/>
        <v>45026</v>
      </c>
      <c r="BL62" s="560">
        <f t="shared" si="73"/>
        <v>45027</v>
      </c>
      <c r="BM62" s="560">
        <f t="shared" si="73"/>
        <v>45028</v>
      </c>
      <c r="BN62" s="560">
        <f t="shared" si="73"/>
        <v>45029</v>
      </c>
      <c r="BO62" s="560">
        <f t="shared" si="73"/>
        <v>0</v>
      </c>
      <c r="BP62" s="560">
        <f t="shared" si="73"/>
        <v>0</v>
      </c>
      <c r="BQ62" s="560">
        <f t="shared" si="73"/>
        <v>0</v>
      </c>
      <c r="BR62" s="560">
        <f t="shared" si="73"/>
        <v>0</v>
      </c>
      <c r="BS62" s="560">
        <f t="shared" si="73"/>
        <v>0</v>
      </c>
      <c r="BT62" s="560">
        <f t="shared" si="73"/>
        <v>0</v>
      </c>
      <c r="BU62" s="560">
        <f t="shared" si="72"/>
        <v>0</v>
      </c>
      <c r="BV62" s="560">
        <f t="shared" si="72"/>
        <v>0</v>
      </c>
      <c r="BW62" s="560">
        <f t="shared" si="72"/>
        <v>0</v>
      </c>
      <c r="BX62" s="560">
        <f t="shared" si="72"/>
        <v>0</v>
      </c>
      <c r="BY62" s="560">
        <f t="shared" si="72"/>
        <v>0</v>
      </c>
      <c r="BZ62" s="560">
        <f t="shared" si="72"/>
        <v>0</v>
      </c>
      <c r="CA62" s="560">
        <f t="shared" si="72"/>
        <v>0</v>
      </c>
      <c r="CB62" s="560">
        <f t="shared" si="72"/>
        <v>0</v>
      </c>
      <c r="CC62" s="560">
        <f t="shared" si="72"/>
        <v>0</v>
      </c>
      <c r="CD62" s="560">
        <f t="shared" si="72"/>
        <v>0</v>
      </c>
      <c r="CE62" s="560">
        <f t="shared" si="72"/>
        <v>0</v>
      </c>
      <c r="CF62" s="560">
        <f t="shared" si="72"/>
        <v>0</v>
      </c>
      <c r="CG62" s="560">
        <f t="shared" si="72"/>
        <v>0</v>
      </c>
      <c r="CH62" s="560">
        <f t="shared" si="72"/>
        <v>0</v>
      </c>
      <c r="CI62" s="560">
        <f t="shared" si="72"/>
        <v>0</v>
      </c>
      <c r="CJ62" s="560">
        <f t="shared" si="72"/>
        <v>0</v>
      </c>
      <c r="CK62" s="560">
        <f t="shared" si="72"/>
        <v>0</v>
      </c>
      <c r="CL62" s="560">
        <f t="shared" si="72"/>
        <v>0</v>
      </c>
      <c r="CM62" s="560">
        <f t="shared" si="72"/>
        <v>0</v>
      </c>
      <c r="CN62" s="560">
        <f t="shared" si="72"/>
        <v>0</v>
      </c>
      <c r="CO62" s="560">
        <f t="shared" ref="CK62:CR77" si="77">CO61</f>
        <v>0</v>
      </c>
      <c r="CP62" s="560">
        <f t="shared" si="77"/>
        <v>0</v>
      </c>
      <c r="CQ62" s="560">
        <f t="shared" si="77"/>
        <v>0</v>
      </c>
      <c r="CR62" s="560">
        <f t="shared" si="77"/>
        <v>0</v>
      </c>
      <c r="CS62" s="560"/>
      <c r="CT62" s="560"/>
      <c r="CU62" s="560"/>
      <c r="CV62" s="560"/>
      <c r="CW62" s="560"/>
      <c r="CX62" s="560"/>
      <c r="CY62" s="560"/>
      <c r="CZ62" s="560"/>
      <c r="DA62" s="560"/>
      <c r="DB62" s="560"/>
      <c r="DC62" s="560"/>
      <c r="DD62" s="560"/>
      <c r="DE62" s="560"/>
      <c r="DF62" s="560"/>
      <c r="DG62" s="560"/>
      <c r="DH62" s="560"/>
      <c r="DI62" s="560"/>
      <c r="DJ62" s="560"/>
      <c r="DK62" s="560"/>
      <c r="DL62" s="560"/>
      <c r="DM62" s="560"/>
      <c r="DN62" s="560"/>
      <c r="DO62" s="560"/>
      <c r="DP62" s="560"/>
      <c r="DQ62" s="560"/>
      <c r="DR62" s="560"/>
      <c r="DS62" s="560"/>
      <c r="DT62" s="560"/>
      <c r="DU62" s="560"/>
      <c r="DV62" s="560"/>
      <c r="DW62" s="560"/>
      <c r="DX62" s="560"/>
      <c r="DY62" s="560"/>
      <c r="DZ62" s="560"/>
      <c r="EA62" s="560"/>
      <c r="EB62" s="560"/>
      <c r="EC62" s="560"/>
      <c r="ED62" s="560"/>
      <c r="EE62" s="560"/>
      <c r="EF62" s="560"/>
      <c r="EG62" s="560"/>
      <c r="EH62" s="560"/>
      <c r="EI62" s="560"/>
      <c r="EJ62" s="560"/>
      <c r="EK62" s="560"/>
      <c r="EL62" s="560"/>
      <c r="EM62" s="560"/>
      <c r="EN62" s="560"/>
      <c r="EO62" s="560"/>
    </row>
    <row r="63" spans="1:145" s="561" customFormat="1" ht="13.5" hidden="1" customHeight="1">
      <c r="A63" s="561">
        <v>25</v>
      </c>
      <c r="C63" s="561">
        <f t="shared" si="75"/>
        <v>1</v>
      </c>
      <c r="D63" s="561">
        <f t="shared" si="75"/>
        <v>3</v>
      </c>
      <c r="E63" s="561">
        <f t="shared" si="75"/>
        <v>2</v>
      </c>
      <c r="F63" s="561">
        <f t="shared" si="75"/>
        <v>2</v>
      </c>
      <c r="G63" s="561">
        <f t="shared" si="75"/>
        <v>2</v>
      </c>
      <c r="H63" s="561">
        <f t="shared" si="75"/>
        <v>2</v>
      </c>
      <c r="I63" s="561">
        <f t="shared" si="75"/>
        <v>2</v>
      </c>
      <c r="J63" s="561">
        <f t="shared" si="75"/>
        <v>2</v>
      </c>
      <c r="K63" s="561">
        <f t="shared" si="75"/>
        <v>1</v>
      </c>
      <c r="L63" s="561">
        <f t="shared" si="75"/>
        <v>1</v>
      </c>
      <c r="M63" s="561">
        <f t="shared" si="75"/>
        <v>1</v>
      </c>
      <c r="N63" s="561">
        <f t="shared" si="75"/>
        <v>0</v>
      </c>
      <c r="O63" s="561">
        <f t="shared" si="75"/>
        <v>0</v>
      </c>
      <c r="P63" s="561">
        <f t="shared" si="75"/>
        <v>0</v>
      </c>
      <c r="Q63" s="561">
        <f t="shared" si="75"/>
        <v>0</v>
      </c>
      <c r="R63" s="561">
        <f t="shared" si="75"/>
        <v>0</v>
      </c>
      <c r="S63" s="561">
        <f t="shared" si="76"/>
        <v>0</v>
      </c>
      <c r="T63" s="561">
        <f t="shared" si="76"/>
        <v>0</v>
      </c>
      <c r="U63" s="561">
        <f t="shared" si="76"/>
        <v>0</v>
      </c>
      <c r="V63" s="561">
        <f t="shared" si="76"/>
        <v>0</v>
      </c>
      <c r="W63" s="561">
        <f t="shared" si="76"/>
        <v>0</v>
      </c>
      <c r="X63" s="561">
        <f t="shared" si="76"/>
        <v>0</v>
      </c>
      <c r="Y63" s="561">
        <f t="shared" si="76"/>
        <v>0</v>
      </c>
      <c r="Z63" s="561">
        <f t="shared" si="76"/>
        <v>0</v>
      </c>
      <c r="AA63" s="561">
        <f t="shared" si="76"/>
        <v>0</v>
      </c>
      <c r="AB63" s="561">
        <f t="shared" si="76"/>
        <v>0</v>
      </c>
      <c r="AC63" s="561">
        <f t="shared" si="76"/>
        <v>0</v>
      </c>
      <c r="AD63" s="561">
        <f t="shared" si="76"/>
        <v>0</v>
      </c>
      <c r="AE63" s="561">
        <f t="shared" si="76"/>
        <v>0</v>
      </c>
      <c r="AF63" s="561">
        <f t="shared" si="76"/>
        <v>0</v>
      </c>
      <c r="AG63" s="561">
        <f t="shared" si="76"/>
        <v>0</v>
      </c>
      <c r="AH63" s="561">
        <f t="shared" si="76"/>
        <v>0</v>
      </c>
      <c r="AI63" s="561">
        <f t="shared" si="74"/>
        <v>0</v>
      </c>
      <c r="AJ63" s="561">
        <f t="shared" si="74"/>
        <v>0</v>
      </c>
      <c r="AK63" s="561">
        <f t="shared" si="74"/>
        <v>0</v>
      </c>
      <c r="AL63" s="561">
        <f t="shared" si="74"/>
        <v>0</v>
      </c>
      <c r="AM63" s="561">
        <f t="shared" si="74"/>
        <v>0</v>
      </c>
      <c r="AN63" s="561">
        <f t="shared" si="74"/>
        <v>0</v>
      </c>
      <c r="AO63" s="561">
        <f t="shared" si="74"/>
        <v>0</v>
      </c>
      <c r="AP63" s="561">
        <f t="shared" si="74"/>
        <v>0</v>
      </c>
      <c r="AQ63" s="561">
        <f t="shared" si="74"/>
        <v>0</v>
      </c>
      <c r="BD63" s="560">
        <f t="shared" si="73"/>
        <v>45019</v>
      </c>
      <c r="BE63" s="560">
        <f t="shared" si="73"/>
        <v>45020</v>
      </c>
      <c r="BF63" s="560">
        <f t="shared" si="73"/>
        <v>45021</v>
      </c>
      <c r="BG63" s="560">
        <f t="shared" si="73"/>
        <v>45022</v>
      </c>
      <c r="BH63" s="560">
        <f t="shared" si="73"/>
        <v>45023</v>
      </c>
      <c r="BI63" s="560">
        <f t="shared" si="73"/>
        <v>45024</v>
      </c>
      <c r="BJ63" s="560">
        <f t="shared" si="73"/>
        <v>45025</v>
      </c>
      <c r="BK63" s="560">
        <f t="shared" si="73"/>
        <v>45026</v>
      </c>
      <c r="BL63" s="560">
        <f t="shared" si="73"/>
        <v>45027</v>
      </c>
      <c r="BM63" s="560">
        <f t="shared" si="73"/>
        <v>45028</v>
      </c>
      <c r="BN63" s="560">
        <f t="shared" si="73"/>
        <v>45029</v>
      </c>
      <c r="BO63" s="560">
        <f t="shared" si="73"/>
        <v>0</v>
      </c>
      <c r="BP63" s="560">
        <f t="shared" si="73"/>
        <v>0</v>
      </c>
      <c r="BQ63" s="560">
        <f t="shared" si="73"/>
        <v>0</v>
      </c>
      <c r="BR63" s="560">
        <f t="shared" si="73"/>
        <v>0</v>
      </c>
      <c r="BS63" s="560">
        <f t="shared" si="73"/>
        <v>0</v>
      </c>
      <c r="BT63" s="560">
        <f t="shared" si="73"/>
        <v>0</v>
      </c>
      <c r="BU63" s="560">
        <f t="shared" ref="BT63:CJ78" si="78">BU62</f>
        <v>0</v>
      </c>
      <c r="BV63" s="560">
        <f t="shared" si="78"/>
        <v>0</v>
      </c>
      <c r="BW63" s="560">
        <f t="shared" si="78"/>
        <v>0</v>
      </c>
      <c r="BX63" s="560">
        <f t="shared" si="78"/>
        <v>0</v>
      </c>
      <c r="BY63" s="560">
        <f t="shared" si="78"/>
        <v>0</v>
      </c>
      <c r="BZ63" s="560">
        <f t="shared" si="78"/>
        <v>0</v>
      </c>
      <c r="CA63" s="560">
        <f t="shared" si="78"/>
        <v>0</v>
      </c>
      <c r="CB63" s="560">
        <f t="shared" si="78"/>
        <v>0</v>
      </c>
      <c r="CC63" s="560">
        <f t="shared" si="78"/>
        <v>0</v>
      </c>
      <c r="CD63" s="560">
        <f t="shared" si="78"/>
        <v>0</v>
      </c>
      <c r="CE63" s="560">
        <f t="shared" si="78"/>
        <v>0</v>
      </c>
      <c r="CF63" s="560">
        <f t="shared" si="78"/>
        <v>0</v>
      </c>
      <c r="CG63" s="560">
        <f t="shared" si="78"/>
        <v>0</v>
      </c>
      <c r="CH63" s="560">
        <f t="shared" si="78"/>
        <v>0</v>
      </c>
      <c r="CI63" s="560">
        <f t="shared" si="78"/>
        <v>0</v>
      </c>
      <c r="CJ63" s="560">
        <f t="shared" si="78"/>
        <v>0</v>
      </c>
      <c r="CK63" s="560">
        <f t="shared" si="77"/>
        <v>0</v>
      </c>
      <c r="CL63" s="560">
        <f t="shared" si="77"/>
        <v>0</v>
      </c>
      <c r="CM63" s="560">
        <f t="shared" si="77"/>
        <v>0</v>
      </c>
      <c r="CN63" s="560">
        <f t="shared" si="77"/>
        <v>0</v>
      </c>
      <c r="CO63" s="560">
        <f t="shared" si="77"/>
        <v>0</v>
      </c>
      <c r="CP63" s="560">
        <f t="shared" si="77"/>
        <v>0</v>
      </c>
      <c r="CQ63" s="560">
        <f t="shared" si="77"/>
        <v>0</v>
      </c>
      <c r="CR63" s="560">
        <f t="shared" si="77"/>
        <v>0</v>
      </c>
      <c r="CS63" s="560"/>
      <c r="CT63" s="560"/>
      <c r="CU63" s="560"/>
      <c r="CV63" s="560"/>
      <c r="CW63" s="560"/>
      <c r="CX63" s="560"/>
      <c r="CY63" s="560"/>
      <c r="CZ63" s="560"/>
      <c r="DA63" s="560"/>
      <c r="DB63" s="560"/>
      <c r="DC63" s="560"/>
      <c r="DD63" s="560"/>
      <c r="DE63" s="560"/>
      <c r="DF63" s="560"/>
      <c r="DG63" s="560"/>
      <c r="DH63" s="560"/>
      <c r="DI63" s="560"/>
      <c r="DJ63" s="560"/>
      <c r="DK63" s="560"/>
      <c r="DL63" s="560"/>
      <c r="DM63" s="560"/>
      <c r="DN63" s="560"/>
      <c r="DO63" s="560"/>
      <c r="DP63" s="560"/>
      <c r="DQ63" s="560"/>
      <c r="DR63" s="560"/>
      <c r="DS63" s="560"/>
      <c r="DT63" s="560"/>
      <c r="DU63" s="560"/>
      <c r="DV63" s="560"/>
      <c r="DW63" s="560"/>
      <c r="DX63" s="560"/>
      <c r="DY63" s="560"/>
      <c r="DZ63" s="560"/>
      <c r="EA63" s="560"/>
      <c r="EB63" s="560"/>
      <c r="EC63" s="560"/>
      <c r="ED63" s="560"/>
      <c r="EE63" s="560"/>
      <c r="EF63" s="560"/>
      <c r="EG63" s="560"/>
      <c r="EH63" s="560"/>
      <c r="EI63" s="560"/>
      <c r="EJ63" s="560"/>
      <c r="EK63" s="560"/>
      <c r="EL63" s="560"/>
      <c r="EM63" s="560"/>
      <c r="EN63" s="560"/>
      <c r="EO63" s="560"/>
    </row>
    <row r="64" spans="1:145" s="561" customFormat="1" ht="13.5" hidden="1" customHeight="1">
      <c r="A64" s="561">
        <v>26</v>
      </c>
      <c r="C64" s="561">
        <f t="shared" si="75"/>
        <v>1</v>
      </c>
      <c r="D64" s="561">
        <f t="shared" si="75"/>
        <v>3</v>
      </c>
      <c r="E64" s="561">
        <f t="shared" si="75"/>
        <v>2</v>
      </c>
      <c r="F64" s="561">
        <f t="shared" si="75"/>
        <v>2</v>
      </c>
      <c r="G64" s="561">
        <f t="shared" si="75"/>
        <v>2</v>
      </c>
      <c r="H64" s="561">
        <f t="shared" si="75"/>
        <v>2</v>
      </c>
      <c r="I64" s="561">
        <f t="shared" si="75"/>
        <v>2</v>
      </c>
      <c r="J64" s="561">
        <f t="shared" si="75"/>
        <v>2</v>
      </c>
      <c r="K64" s="561">
        <f t="shared" si="75"/>
        <v>1</v>
      </c>
      <c r="L64" s="561">
        <f t="shared" si="75"/>
        <v>1</v>
      </c>
      <c r="M64" s="561">
        <f t="shared" si="75"/>
        <v>1</v>
      </c>
      <c r="N64" s="561">
        <f t="shared" si="75"/>
        <v>0</v>
      </c>
      <c r="O64" s="561">
        <f t="shared" si="75"/>
        <v>0</v>
      </c>
      <c r="P64" s="561">
        <f t="shared" si="75"/>
        <v>0</v>
      </c>
      <c r="Q64" s="561">
        <f t="shared" si="75"/>
        <v>0</v>
      </c>
      <c r="R64" s="561">
        <f t="shared" si="75"/>
        <v>0</v>
      </c>
      <c r="S64" s="561">
        <f t="shared" si="76"/>
        <v>0</v>
      </c>
      <c r="T64" s="561">
        <f t="shared" si="76"/>
        <v>0</v>
      </c>
      <c r="U64" s="561">
        <f t="shared" si="76"/>
        <v>0</v>
      </c>
      <c r="V64" s="561">
        <f t="shared" si="76"/>
        <v>0</v>
      </c>
      <c r="W64" s="561">
        <f t="shared" si="76"/>
        <v>0</v>
      </c>
      <c r="X64" s="561">
        <f t="shared" si="76"/>
        <v>0</v>
      </c>
      <c r="Y64" s="561">
        <f t="shared" si="76"/>
        <v>0</v>
      </c>
      <c r="Z64" s="561">
        <f t="shared" si="76"/>
        <v>0</v>
      </c>
      <c r="AA64" s="561">
        <f t="shared" si="76"/>
        <v>0</v>
      </c>
      <c r="AB64" s="561">
        <f t="shared" si="76"/>
        <v>0</v>
      </c>
      <c r="AC64" s="561">
        <f t="shared" si="76"/>
        <v>0</v>
      </c>
      <c r="AD64" s="561">
        <f t="shared" si="76"/>
        <v>0</v>
      </c>
      <c r="AE64" s="561">
        <f t="shared" si="76"/>
        <v>0</v>
      </c>
      <c r="AF64" s="561">
        <f t="shared" si="76"/>
        <v>0</v>
      </c>
      <c r="AG64" s="561">
        <f t="shared" si="76"/>
        <v>0</v>
      </c>
      <c r="AH64" s="561">
        <f t="shared" si="76"/>
        <v>0</v>
      </c>
      <c r="AI64" s="561">
        <f t="shared" si="74"/>
        <v>0</v>
      </c>
      <c r="AJ64" s="561">
        <f t="shared" si="74"/>
        <v>0</v>
      </c>
      <c r="AK64" s="561">
        <f t="shared" si="74"/>
        <v>0</v>
      </c>
      <c r="AL64" s="561">
        <f t="shared" si="74"/>
        <v>0</v>
      </c>
      <c r="AM64" s="561">
        <f t="shared" si="74"/>
        <v>0</v>
      </c>
      <c r="AN64" s="561">
        <f t="shared" si="74"/>
        <v>0</v>
      </c>
      <c r="AO64" s="561">
        <f t="shared" si="74"/>
        <v>0</v>
      </c>
      <c r="AP64" s="561">
        <f t="shared" si="74"/>
        <v>0</v>
      </c>
      <c r="AQ64" s="561">
        <f t="shared" si="74"/>
        <v>0</v>
      </c>
      <c r="BD64" s="560">
        <f t="shared" si="73"/>
        <v>45019</v>
      </c>
      <c r="BE64" s="560">
        <f t="shared" si="73"/>
        <v>45020</v>
      </c>
      <c r="BF64" s="560">
        <f t="shared" si="73"/>
        <v>45021</v>
      </c>
      <c r="BG64" s="560">
        <f t="shared" si="73"/>
        <v>45022</v>
      </c>
      <c r="BH64" s="560">
        <f t="shared" si="73"/>
        <v>45023</v>
      </c>
      <c r="BI64" s="560">
        <f t="shared" si="73"/>
        <v>45024</v>
      </c>
      <c r="BJ64" s="560">
        <f t="shared" si="73"/>
        <v>45025</v>
      </c>
      <c r="BK64" s="560">
        <f t="shared" si="73"/>
        <v>45026</v>
      </c>
      <c r="BL64" s="560">
        <f t="shared" si="73"/>
        <v>45027</v>
      </c>
      <c r="BM64" s="560">
        <f t="shared" si="73"/>
        <v>45028</v>
      </c>
      <c r="BN64" s="560">
        <f t="shared" si="73"/>
        <v>45029</v>
      </c>
      <c r="BO64" s="560">
        <f t="shared" si="73"/>
        <v>0</v>
      </c>
      <c r="BP64" s="560">
        <f t="shared" si="73"/>
        <v>0</v>
      </c>
      <c r="BQ64" s="560">
        <f t="shared" si="73"/>
        <v>0</v>
      </c>
      <c r="BR64" s="560">
        <f t="shared" si="73"/>
        <v>0</v>
      </c>
      <c r="BS64" s="560">
        <f t="shared" si="73"/>
        <v>0</v>
      </c>
      <c r="BT64" s="560">
        <f t="shared" si="78"/>
        <v>0</v>
      </c>
      <c r="BU64" s="560">
        <f t="shared" si="78"/>
        <v>0</v>
      </c>
      <c r="BV64" s="560">
        <f t="shared" si="78"/>
        <v>0</v>
      </c>
      <c r="BW64" s="560">
        <f t="shared" si="78"/>
        <v>0</v>
      </c>
      <c r="BX64" s="560">
        <f t="shared" si="78"/>
        <v>0</v>
      </c>
      <c r="BY64" s="560">
        <f t="shared" si="78"/>
        <v>0</v>
      </c>
      <c r="BZ64" s="560">
        <f t="shared" si="78"/>
        <v>0</v>
      </c>
      <c r="CA64" s="560">
        <f t="shared" si="78"/>
        <v>0</v>
      </c>
      <c r="CB64" s="560">
        <f t="shared" si="78"/>
        <v>0</v>
      </c>
      <c r="CC64" s="560">
        <f t="shared" si="78"/>
        <v>0</v>
      </c>
      <c r="CD64" s="560">
        <f t="shared" si="78"/>
        <v>0</v>
      </c>
      <c r="CE64" s="560">
        <f t="shared" si="78"/>
        <v>0</v>
      </c>
      <c r="CF64" s="560">
        <f t="shared" si="78"/>
        <v>0</v>
      </c>
      <c r="CG64" s="560">
        <f t="shared" si="78"/>
        <v>0</v>
      </c>
      <c r="CH64" s="560">
        <f t="shared" si="78"/>
        <v>0</v>
      </c>
      <c r="CI64" s="560">
        <f t="shared" si="78"/>
        <v>0</v>
      </c>
      <c r="CJ64" s="560">
        <f t="shared" si="78"/>
        <v>0</v>
      </c>
      <c r="CK64" s="560">
        <f t="shared" si="77"/>
        <v>0</v>
      </c>
      <c r="CL64" s="560">
        <f t="shared" si="77"/>
        <v>0</v>
      </c>
      <c r="CM64" s="560">
        <f t="shared" si="77"/>
        <v>0</v>
      </c>
      <c r="CN64" s="560">
        <f t="shared" si="77"/>
        <v>0</v>
      </c>
      <c r="CO64" s="560">
        <f t="shared" si="77"/>
        <v>0</v>
      </c>
      <c r="CP64" s="560">
        <f t="shared" si="77"/>
        <v>0</v>
      </c>
      <c r="CQ64" s="560">
        <f t="shared" si="77"/>
        <v>0</v>
      </c>
      <c r="CR64" s="560">
        <f t="shared" si="77"/>
        <v>0</v>
      </c>
      <c r="CS64" s="560"/>
      <c r="CT64" s="560"/>
      <c r="CU64" s="560"/>
      <c r="CV64" s="560"/>
      <c r="CW64" s="560"/>
      <c r="CX64" s="560"/>
      <c r="CY64" s="560"/>
      <c r="CZ64" s="560"/>
      <c r="DA64" s="560"/>
      <c r="DB64" s="560"/>
      <c r="DC64" s="560"/>
      <c r="DD64" s="560"/>
      <c r="DE64" s="560"/>
      <c r="DF64" s="560"/>
      <c r="DG64" s="560"/>
      <c r="DH64" s="560"/>
      <c r="DI64" s="560"/>
      <c r="DJ64" s="560"/>
      <c r="DK64" s="560"/>
      <c r="DL64" s="560"/>
      <c r="DM64" s="560"/>
      <c r="DN64" s="560"/>
      <c r="DO64" s="560"/>
      <c r="DP64" s="560"/>
      <c r="DQ64" s="560"/>
      <c r="DR64" s="560"/>
      <c r="DS64" s="560"/>
      <c r="DT64" s="560"/>
      <c r="DU64" s="560"/>
      <c r="DV64" s="560"/>
      <c r="DW64" s="560"/>
      <c r="DX64" s="560"/>
      <c r="DY64" s="560"/>
      <c r="DZ64" s="560"/>
      <c r="EA64" s="560"/>
      <c r="EB64" s="560"/>
      <c r="EC64" s="560"/>
      <c r="ED64" s="560"/>
      <c r="EE64" s="560"/>
      <c r="EF64" s="560"/>
      <c r="EG64" s="560"/>
      <c r="EH64" s="560"/>
      <c r="EI64" s="560"/>
      <c r="EJ64" s="560"/>
      <c r="EK64" s="560"/>
      <c r="EL64" s="560"/>
      <c r="EM64" s="560"/>
      <c r="EN64" s="560"/>
      <c r="EO64" s="560"/>
    </row>
    <row r="65" spans="1:145" s="561" customFormat="1" ht="13.5" hidden="1" customHeight="1">
      <c r="A65" s="561">
        <v>27</v>
      </c>
      <c r="C65" s="561">
        <f t="shared" si="75"/>
        <v>1</v>
      </c>
      <c r="D65" s="561">
        <f t="shared" si="75"/>
        <v>3</v>
      </c>
      <c r="E65" s="561">
        <f t="shared" si="75"/>
        <v>2</v>
      </c>
      <c r="F65" s="561">
        <f t="shared" si="75"/>
        <v>2</v>
      </c>
      <c r="G65" s="561">
        <f t="shared" si="75"/>
        <v>2</v>
      </c>
      <c r="H65" s="561">
        <f t="shared" si="75"/>
        <v>2</v>
      </c>
      <c r="I65" s="561">
        <f t="shared" si="75"/>
        <v>2</v>
      </c>
      <c r="J65" s="561">
        <f t="shared" si="75"/>
        <v>2</v>
      </c>
      <c r="K65" s="561">
        <f t="shared" si="75"/>
        <v>1</v>
      </c>
      <c r="L65" s="561">
        <f t="shared" si="75"/>
        <v>1</v>
      </c>
      <c r="M65" s="561">
        <f t="shared" si="75"/>
        <v>1</v>
      </c>
      <c r="N65" s="561">
        <f t="shared" si="75"/>
        <v>0</v>
      </c>
      <c r="O65" s="561">
        <f t="shared" si="75"/>
        <v>0</v>
      </c>
      <c r="P65" s="561">
        <f t="shared" si="75"/>
        <v>0</v>
      </c>
      <c r="Q65" s="561">
        <f t="shared" si="75"/>
        <v>0</v>
      </c>
      <c r="R65" s="561">
        <f t="shared" si="75"/>
        <v>0</v>
      </c>
      <c r="S65" s="561">
        <f t="shared" si="76"/>
        <v>0</v>
      </c>
      <c r="T65" s="561">
        <f t="shared" si="76"/>
        <v>0</v>
      </c>
      <c r="U65" s="561">
        <f t="shared" si="76"/>
        <v>0</v>
      </c>
      <c r="V65" s="561">
        <f t="shared" si="76"/>
        <v>0</v>
      </c>
      <c r="W65" s="561">
        <f t="shared" si="76"/>
        <v>0</v>
      </c>
      <c r="X65" s="561">
        <f t="shared" si="76"/>
        <v>0</v>
      </c>
      <c r="Y65" s="561">
        <f t="shared" si="76"/>
        <v>0</v>
      </c>
      <c r="Z65" s="561">
        <f t="shared" si="76"/>
        <v>0</v>
      </c>
      <c r="AA65" s="561">
        <f t="shared" si="76"/>
        <v>0</v>
      </c>
      <c r="AB65" s="561">
        <f t="shared" si="76"/>
        <v>0</v>
      </c>
      <c r="AC65" s="561">
        <f t="shared" si="76"/>
        <v>0</v>
      </c>
      <c r="AD65" s="561">
        <f t="shared" si="76"/>
        <v>0</v>
      </c>
      <c r="AE65" s="561">
        <f t="shared" si="76"/>
        <v>0</v>
      </c>
      <c r="AF65" s="561">
        <f t="shared" si="76"/>
        <v>0</v>
      </c>
      <c r="AG65" s="561">
        <f t="shared" si="76"/>
        <v>0</v>
      </c>
      <c r="AH65" s="561">
        <f t="shared" si="76"/>
        <v>0</v>
      </c>
      <c r="AI65" s="561">
        <f t="shared" si="74"/>
        <v>0</v>
      </c>
      <c r="AJ65" s="561">
        <f t="shared" si="74"/>
        <v>0</v>
      </c>
      <c r="AK65" s="561">
        <f t="shared" si="74"/>
        <v>0</v>
      </c>
      <c r="AL65" s="561">
        <f t="shared" si="74"/>
        <v>0</v>
      </c>
      <c r="AM65" s="561">
        <f t="shared" si="74"/>
        <v>0</v>
      </c>
      <c r="AN65" s="561">
        <f t="shared" si="74"/>
        <v>0</v>
      </c>
      <c r="AO65" s="561">
        <f t="shared" si="74"/>
        <v>0</v>
      </c>
      <c r="AP65" s="561">
        <f t="shared" si="74"/>
        <v>0</v>
      </c>
      <c r="AQ65" s="561">
        <f t="shared" si="74"/>
        <v>0</v>
      </c>
      <c r="BD65" s="560">
        <f t="shared" si="73"/>
        <v>45019</v>
      </c>
      <c r="BE65" s="560">
        <f t="shared" si="73"/>
        <v>45020</v>
      </c>
      <c r="BF65" s="560">
        <f t="shared" si="73"/>
        <v>45021</v>
      </c>
      <c r="BG65" s="560">
        <f t="shared" si="73"/>
        <v>45022</v>
      </c>
      <c r="BH65" s="560">
        <f t="shared" si="73"/>
        <v>45023</v>
      </c>
      <c r="BI65" s="560">
        <f t="shared" si="73"/>
        <v>45024</v>
      </c>
      <c r="BJ65" s="560">
        <f t="shared" si="73"/>
        <v>45025</v>
      </c>
      <c r="BK65" s="560">
        <f t="shared" si="73"/>
        <v>45026</v>
      </c>
      <c r="BL65" s="560">
        <f t="shared" si="73"/>
        <v>45027</v>
      </c>
      <c r="BM65" s="560">
        <f t="shared" si="73"/>
        <v>45028</v>
      </c>
      <c r="BN65" s="560">
        <f t="shared" si="73"/>
        <v>45029</v>
      </c>
      <c r="BO65" s="560">
        <f t="shared" si="73"/>
        <v>0</v>
      </c>
      <c r="BP65" s="560">
        <f t="shared" si="73"/>
        <v>0</v>
      </c>
      <c r="BQ65" s="560">
        <f t="shared" si="73"/>
        <v>0</v>
      </c>
      <c r="BR65" s="560">
        <f t="shared" si="73"/>
        <v>0</v>
      </c>
      <c r="BS65" s="560">
        <f t="shared" si="73"/>
        <v>0</v>
      </c>
      <c r="BT65" s="560">
        <f t="shared" si="78"/>
        <v>0</v>
      </c>
      <c r="BU65" s="560">
        <f t="shared" si="78"/>
        <v>0</v>
      </c>
      <c r="BV65" s="560">
        <f t="shared" si="78"/>
        <v>0</v>
      </c>
      <c r="BW65" s="560">
        <f t="shared" si="78"/>
        <v>0</v>
      </c>
      <c r="BX65" s="560">
        <f t="shared" si="78"/>
        <v>0</v>
      </c>
      <c r="BY65" s="560">
        <f t="shared" si="78"/>
        <v>0</v>
      </c>
      <c r="BZ65" s="560">
        <f t="shared" si="78"/>
        <v>0</v>
      </c>
      <c r="CA65" s="560">
        <f t="shared" si="78"/>
        <v>0</v>
      </c>
      <c r="CB65" s="560">
        <f t="shared" si="78"/>
        <v>0</v>
      </c>
      <c r="CC65" s="560">
        <f t="shared" si="78"/>
        <v>0</v>
      </c>
      <c r="CD65" s="560">
        <f t="shared" si="78"/>
        <v>0</v>
      </c>
      <c r="CE65" s="560">
        <f t="shared" si="78"/>
        <v>0</v>
      </c>
      <c r="CF65" s="560">
        <f t="shared" si="78"/>
        <v>0</v>
      </c>
      <c r="CG65" s="560">
        <f t="shared" si="78"/>
        <v>0</v>
      </c>
      <c r="CH65" s="560">
        <f t="shared" si="78"/>
        <v>0</v>
      </c>
      <c r="CI65" s="560">
        <f t="shared" si="78"/>
        <v>0</v>
      </c>
      <c r="CJ65" s="560">
        <f t="shared" si="78"/>
        <v>0</v>
      </c>
      <c r="CK65" s="560">
        <f t="shared" si="77"/>
        <v>0</v>
      </c>
      <c r="CL65" s="560">
        <f t="shared" si="77"/>
        <v>0</v>
      </c>
      <c r="CM65" s="560">
        <f t="shared" si="77"/>
        <v>0</v>
      </c>
      <c r="CN65" s="560">
        <f t="shared" si="77"/>
        <v>0</v>
      </c>
      <c r="CO65" s="560">
        <f t="shared" si="77"/>
        <v>0</v>
      </c>
      <c r="CP65" s="560">
        <f t="shared" si="77"/>
        <v>0</v>
      </c>
      <c r="CQ65" s="560">
        <f t="shared" si="77"/>
        <v>0</v>
      </c>
      <c r="CR65" s="560">
        <f t="shared" si="77"/>
        <v>0</v>
      </c>
      <c r="CS65" s="560"/>
      <c r="CT65" s="560"/>
      <c r="CU65" s="560"/>
      <c r="CV65" s="560"/>
      <c r="CW65" s="560"/>
      <c r="CX65" s="560"/>
      <c r="CY65" s="560"/>
      <c r="CZ65" s="560"/>
      <c r="DA65" s="560"/>
      <c r="DB65" s="560"/>
      <c r="DC65" s="560"/>
      <c r="DD65" s="560"/>
      <c r="DE65" s="560"/>
      <c r="DF65" s="560"/>
      <c r="DG65" s="560"/>
      <c r="DH65" s="560"/>
      <c r="DI65" s="560"/>
      <c r="DJ65" s="560"/>
      <c r="DK65" s="560"/>
      <c r="DL65" s="560"/>
      <c r="DM65" s="560"/>
      <c r="DN65" s="560"/>
      <c r="DO65" s="560"/>
      <c r="DP65" s="560"/>
      <c r="DQ65" s="560"/>
      <c r="DR65" s="560"/>
      <c r="DS65" s="560"/>
      <c r="DT65" s="560"/>
      <c r="DU65" s="560"/>
      <c r="DV65" s="560"/>
      <c r="DW65" s="560"/>
      <c r="DX65" s="560"/>
      <c r="DY65" s="560"/>
      <c r="DZ65" s="560"/>
      <c r="EA65" s="560"/>
      <c r="EB65" s="560"/>
      <c r="EC65" s="560"/>
      <c r="ED65" s="560"/>
      <c r="EE65" s="560"/>
      <c r="EF65" s="560"/>
      <c r="EG65" s="560"/>
      <c r="EH65" s="560"/>
      <c r="EI65" s="560"/>
      <c r="EJ65" s="560"/>
      <c r="EK65" s="560"/>
      <c r="EL65" s="560"/>
      <c r="EM65" s="560"/>
      <c r="EN65" s="560"/>
      <c r="EO65" s="560"/>
    </row>
    <row r="66" spans="1:145" s="561" customFormat="1" ht="13.5" hidden="1" customHeight="1">
      <c r="A66" s="561">
        <v>28</v>
      </c>
      <c r="C66" s="561">
        <f t="shared" si="75"/>
        <v>1</v>
      </c>
      <c r="D66" s="561">
        <f t="shared" si="75"/>
        <v>3</v>
      </c>
      <c r="E66" s="561">
        <f t="shared" si="75"/>
        <v>2</v>
      </c>
      <c r="F66" s="561">
        <f t="shared" si="75"/>
        <v>2</v>
      </c>
      <c r="G66" s="561">
        <f t="shared" si="75"/>
        <v>2</v>
      </c>
      <c r="H66" s="561">
        <f t="shared" si="75"/>
        <v>2</v>
      </c>
      <c r="I66" s="561">
        <f t="shared" si="75"/>
        <v>2</v>
      </c>
      <c r="J66" s="561">
        <f t="shared" si="75"/>
        <v>2</v>
      </c>
      <c r="K66" s="561">
        <f t="shared" si="75"/>
        <v>1</v>
      </c>
      <c r="L66" s="561">
        <f t="shared" si="75"/>
        <v>1</v>
      </c>
      <c r="M66" s="561">
        <f t="shared" si="75"/>
        <v>1</v>
      </c>
      <c r="N66" s="561">
        <f t="shared" si="75"/>
        <v>0</v>
      </c>
      <c r="O66" s="561">
        <f t="shared" si="75"/>
        <v>0</v>
      </c>
      <c r="P66" s="561">
        <f t="shared" si="75"/>
        <v>0</v>
      </c>
      <c r="Q66" s="561">
        <f t="shared" si="75"/>
        <v>0</v>
      </c>
      <c r="R66" s="561">
        <f t="shared" si="75"/>
        <v>0</v>
      </c>
      <c r="S66" s="561">
        <f t="shared" si="76"/>
        <v>0</v>
      </c>
      <c r="T66" s="561">
        <f t="shared" si="76"/>
        <v>0</v>
      </c>
      <c r="U66" s="561">
        <f t="shared" si="76"/>
        <v>0</v>
      </c>
      <c r="V66" s="561">
        <f t="shared" si="76"/>
        <v>0</v>
      </c>
      <c r="W66" s="561">
        <f t="shared" si="76"/>
        <v>0</v>
      </c>
      <c r="X66" s="561">
        <f t="shared" si="76"/>
        <v>0</v>
      </c>
      <c r="Y66" s="561">
        <f t="shared" si="76"/>
        <v>0</v>
      </c>
      <c r="Z66" s="561">
        <f t="shared" si="76"/>
        <v>0</v>
      </c>
      <c r="AA66" s="561">
        <f t="shared" si="76"/>
        <v>0</v>
      </c>
      <c r="AB66" s="561">
        <f t="shared" si="76"/>
        <v>0</v>
      </c>
      <c r="AC66" s="561">
        <f t="shared" si="76"/>
        <v>0</v>
      </c>
      <c r="AD66" s="561">
        <f t="shared" si="76"/>
        <v>0</v>
      </c>
      <c r="AE66" s="561">
        <f t="shared" si="76"/>
        <v>0</v>
      </c>
      <c r="AF66" s="561">
        <f t="shared" si="76"/>
        <v>0</v>
      </c>
      <c r="AG66" s="561">
        <f t="shared" si="76"/>
        <v>0</v>
      </c>
      <c r="AH66" s="561">
        <f t="shared" si="76"/>
        <v>0</v>
      </c>
      <c r="AI66" s="561">
        <f t="shared" si="74"/>
        <v>0</v>
      </c>
      <c r="AJ66" s="561">
        <f t="shared" si="74"/>
        <v>0</v>
      </c>
      <c r="AK66" s="561">
        <f t="shared" si="74"/>
        <v>0</v>
      </c>
      <c r="AL66" s="561">
        <f t="shared" si="74"/>
        <v>0</v>
      </c>
      <c r="AM66" s="561">
        <f t="shared" si="74"/>
        <v>0</v>
      </c>
      <c r="AN66" s="561">
        <f t="shared" si="74"/>
        <v>0</v>
      </c>
      <c r="AO66" s="561">
        <f t="shared" si="74"/>
        <v>0</v>
      </c>
      <c r="AP66" s="561">
        <f t="shared" si="74"/>
        <v>0</v>
      </c>
      <c r="AQ66" s="561">
        <f t="shared" si="74"/>
        <v>0</v>
      </c>
      <c r="BD66" s="560">
        <f t="shared" si="73"/>
        <v>45019</v>
      </c>
      <c r="BE66" s="560">
        <f t="shared" si="73"/>
        <v>45020</v>
      </c>
      <c r="BF66" s="560">
        <f t="shared" si="73"/>
        <v>45021</v>
      </c>
      <c r="BG66" s="560">
        <f t="shared" si="73"/>
        <v>45022</v>
      </c>
      <c r="BH66" s="560">
        <f t="shared" si="73"/>
        <v>45023</v>
      </c>
      <c r="BI66" s="560">
        <f t="shared" si="73"/>
        <v>45024</v>
      </c>
      <c r="BJ66" s="560">
        <f t="shared" si="73"/>
        <v>45025</v>
      </c>
      <c r="BK66" s="560">
        <f t="shared" si="73"/>
        <v>45026</v>
      </c>
      <c r="BL66" s="560">
        <f t="shared" si="73"/>
        <v>45027</v>
      </c>
      <c r="BM66" s="560">
        <f t="shared" si="73"/>
        <v>45028</v>
      </c>
      <c r="BN66" s="560">
        <f t="shared" si="73"/>
        <v>45029</v>
      </c>
      <c r="BO66" s="560">
        <f t="shared" si="73"/>
        <v>0</v>
      </c>
      <c r="BP66" s="560">
        <f t="shared" si="73"/>
        <v>0</v>
      </c>
      <c r="BQ66" s="560">
        <f t="shared" si="73"/>
        <v>0</v>
      </c>
      <c r="BR66" s="560">
        <f t="shared" si="73"/>
        <v>0</v>
      </c>
      <c r="BS66" s="560">
        <f t="shared" si="73"/>
        <v>0</v>
      </c>
      <c r="BT66" s="560">
        <f t="shared" si="78"/>
        <v>0</v>
      </c>
      <c r="BU66" s="560">
        <f t="shared" si="78"/>
        <v>0</v>
      </c>
      <c r="BV66" s="560">
        <f t="shared" si="78"/>
        <v>0</v>
      </c>
      <c r="BW66" s="560">
        <f t="shared" si="78"/>
        <v>0</v>
      </c>
      <c r="BX66" s="560">
        <f t="shared" si="78"/>
        <v>0</v>
      </c>
      <c r="BY66" s="560">
        <f t="shared" si="78"/>
        <v>0</v>
      </c>
      <c r="BZ66" s="560">
        <f t="shared" si="78"/>
        <v>0</v>
      </c>
      <c r="CA66" s="560">
        <f t="shared" si="78"/>
        <v>0</v>
      </c>
      <c r="CB66" s="560">
        <f t="shared" si="78"/>
        <v>0</v>
      </c>
      <c r="CC66" s="560">
        <f t="shared" si="78"/>
        <v>0</v>
      </c>
      <c r="CD66" s="560">
        <f t="shared" si="78"/>
        <v>0</v>
      </c>
      <c r="CE66" s="560">
        <f t="shared" si="78"/>
        <v>0</v>
      </c>
      <c r="CF66" s="560">
        <f t="shared" si="78"/>
        <v>0</v>
      </c>
      <c r="CG66" s="560">
        <f t="shared" si="78"/>
        <v>0</v>
      </c>
      <c r="CH66" s="560">
        <f t="shared" si="78"/>
        <v>0</v>
      </c>
      <c r="CI66" s="560">
        <f t="shared" si="78"/>
        <v>0</v>
      </c>
      <c r="CJ66" s="560">
        <f t="shared" si="78"/>
        <v>0</v>
      </c>
      <c r="CK66" s="560">
        <f t="shared" si="77"/>
        <v>0</v>
      </c>
      <c r="CL66" s="560">
        <f t="shared" si="77"/>
        <v>0</v>
      </c>
      <c r="CM66" s="560">
        <f t="shared" si="77"/>
        <v>0</v>
      </c>
      <c r="CN66" s="560">
        <f t="shared" si="77"/>
        <v>0</v>
      </c>
      <c r="CO66" s="560">
        <f t="shared" si="77"/>
        <v>0</v>
      </c>
      <c r="CP66" s="560">
        <f t="shared" si="77"/>
        <v>0</v>
      </c>
      <c r="CQ66" s="560">
        <f t="shared" si="77"/>
        <v>0</v>
      </c>
      <c r="CR66" s="560">
        <f t="shared" si="77"/>
        <v>0</v>
      </c>
      <c r="CS66" s="560"/>
      <c r="CT66" s="560"/>
      <c r="CU66" s="560"/>
      <c r="CV66" s="560"/>
      <c r="CW66" s="560"/>
      <c r="CX66" s="560"/>
      <c r="CY66" s="560"/>
      <c r="CZ66" s="560"/>
      <c r="DA66" s="560"/>
      <c r="DB66" s="560"/>
      <c r="DC66" s="560"/>
      <c r="DD66" s="560"/>
      <c r="DE66" s="560"/>
      <c r="DF66" s="560"/>
      <c r="DG66" s="560"/>
      <c r="DH66" s="560"/>
      <c r="DI66" s="560"/>
      <c r="DJ66" s="560"/>
      <c r="DK66" s="560"/>
      <c r="DL66" s="560"/>
      <c r="DM66" s="560"/>
      <c r="DN66" s="560"/>
      <c r="DO66" s="560"/>
      <c r="DP66" s="560"/>
      <c r="DQ66" s="560"/>
      <c r="DR66" s="560"/>
      <c r="DS66" s="560"/>
      <c r="DT66" s="560"/>
      <c r="DU66" s="560"/>
      <c r="DV66" s="560"/>
      <c r="DW66" s="560"/>
      <c r="DX66" s="560"/>
      <c r="DY66" s="560"/>
      <c r="DZ66" s="560"/>
      <c r="EA66" s="560"/>
      <c r="EB66" s="560"/>
      <c r="EC66" s="560"/>
      <c r="ED66" s="560"/>
      <c r="EE66" s="560"/>
      <c r="EF66" s="560"/>
      <c r="EG66" s="560"/>
      <c r="EH66" s="560"/>
      <c r="EI66" s="560"/>
      <c r="EJ66" s="560"/>
      <c r="EK66" s="560"/>
      <c r="EL66" s="560"/>
      <c r="EM66" s="560"/>
      <c r="EN66" s="560"/>
      <c r="EO66" s="560"/>
    </row>
    <row r="67" spans="1:145" s="561" customFormat="1" ht="13.5" hidden="1" customHeight="1">
      <c r="A67" s="561">
        <v>29</v>
      </c>
      <c r="C67" s="561">
        <f t="shared" si="75"/>
        <v>1</v>
      </c>
      <c r="D67" s="561">
        <f t="shared" si="75"/>
        <v>3</v>
      </c>
      <c r="E67" s="561">
        <f t="shared" si="75"/>
        <v>2</v>
      </c>
      <c r="F67" s="561">
        <f t="shared" si="75"/>
        <v>2</v>
      </c>
      <c r="G67" s="561">
        <f t="shared" si="75"/>
        <v>2</v>
      </c>
      <c r="H67" s="561">
        <f t="shared" si="75"/>
        <v>2</v>
      </c>
      <c r="I67" s="561">
        <f t="shared" si="75"/>
        <v>2</v>
      </c>
      <c r="J67" s="561">
        <f t="shared" si="75"/>
        <v>2</v>
      </c>
      <c r="K67" s="561">
        <f t="shared" si="75"/>
        <v>1</v>
      </c>
      <c r="L67" s="561">
        <f t="shared" si="75"/>
        <v>1</v>
      </c>
      <c r="M67" s="561">
        <f t="shared" si="75"/>
        <v>1</v>
      </c>
      <c r="N67" s="561">
        <f t="shared" si="75"/>
        <v>0</v>
      </c>
      <c r="O67" s="561">
        <f t="shared" si="75"/>
        <v>0</v>
      </c>
      <c r="P67" s="561">
        <f t="shared" si="75"/>
        <v>0</v>
      </c>
      <c r="Q67" s="561">
        <f t="shared" si="75"/>
        <v>0</v>
      </c>
      <c r="R67" s="561">
        <f t="shared" si="75"/>
        <v>0</v>
      </c>
      <c r="S67" s="561">
        <f t="shared" si="76"/>
        <v>0</v>
      </c>
      <c r="T67" s="561">
        <f t="shared" si="76"/>
        <v>0</v>
      </c>
      <c r="U67" s="561">
        <f t="shared" si="76"/>
        <v>0</v>
      </c>
      <c r="V67" s="561">
        <f t="shared" si="76"/>
        <v>0</v>
      </c>
      <c r="W67" s="561">
        <f t="shared" si="76"/>
        <v>0</v>
      </c>
      <c r="X67" s="561">
        <f t="shared" si="76"/>
        <v>0</v>
      </c>
      <c r="Y67" s="561">
        <f t="shared" si="76"/>
        <v>0</v>
      </c>
      <c r="Z67" s="561">
        <f t="shared" si="76"/>
        <v>0</v>
      </c>
      <c r="AA67" s="561">
        <f t="shared" si="76"/>
        <v>0</v>
      </c>
      <c r="AB67" s="561">
        <f t="shared" si="76"/>
        <v>0</v>
      </c>
      <c r="AC67" s="561">
        <f t="shared" si="76"/>
        <v>0</v>
      </c>
      <c r="AD67" s="561">
        <f t="shared" si="76"/>
        <v>0</v>
      </c>
      <c r="AE67" s="561">
        <f t="shared" si="76"/>
        <v>0</v>
      </c>
      <c r="AF67" s="561">
        <f t="shared" si="76"/>
        <v>0</v>
      </c>
      <c r="AG67" s="561">
        <f t="shared" si="76"/>
        <v>0</v>
      </c>
      <c r="AH67" s="561">
        <f t="shared" si="76"/>
        <v>0</v>
      </c>
      <c r="AI67" s="561">
        <f t="shared" si="74"/>
        <v>0</v>
      </c>
      <c r="AJ67" s="561">
        <f t="shared" si="74"/>
        <v>0</v>
      </c>
      <c r="AK67" s="561">
        <f t="shared" si="74"/>
        <v>0</v>
      </c>
      <c r="AL67" s="561">
        <f t="shared" si="74"/>
        <v>0</v>
      </c>
      <c r="AM67" s="561">
        <f t="shared" si="74"/>
        <v>0</v>
      </c>
      <c r="AN67" s="561">
        <f t="shared" si="74"/>
        <v>0</v>
      </c>
      <c r="AO67" s="561">
        <f t="shared" si="74"/>
        <v>0</v>
      </c>
      <c r="AP67" s="561">
        <f t="shared" si="74"/>
        <v>0</v>
      </c>
      <c r="AQ67" s="561">
        <f t="shared" si="74"/>
        <v>0</v>
      </c>
      <c r="BD67" s="560">
        <f t="shared" si="73"/>
        <v>45019</v>
      </c>
      <c r="BE67" s="560">
        <f t="shared" si="73"/>
        <v>45020</v>
      </c>
      <c r="BF67" s="560">
        <f t="shared" si="73"/>
        <v>45021</v>
      </c>
      <c r="BG67" s="560">
        <f t="shared" si="73"/>
        <v>45022</v>
      </c>
      <c r="BH67" s="560">
        <f t="shared" si="73"/>
        <v>45023</v>
      </c>
      <c r="BI67" s="560">
        <f t="shared" si="73"/>
        <v>45024</v>
      </c>
      <c r="BJ67" s="560">
        <f t="shared" si="73"/>
        <v>45025</v>
      </c>
      <c r="BK67" s="560">
        <f t="shared" si="73"/>
        <v>45026</v>
      </c>
      <c r="BL67" s="560">
        <f t="shared" si="73"/>
        <v>45027</v>
      </c>
      <c r="BM67" s="560">
        <f t="shared" si="73"/>
        <v>45028</v>
      </c>
      <c r="BN67" s="560">
        <f t="shared" si="73"/>
        <v>45029</v>
      </c>
      <c r="BO67" s="560">
        <f t="shared" si="73"/>
        <v>0</v>
      </c>
      <c r="BP67" s="560">
        <f t="shared" si="73"/>
        <v>0</v>
      </c>
      <c r="BQ67" s="560">
        <f t="shared" si="73"/>
        <v>0</v>
      </c>
      <c r="BR67" s="560">
        <f t="shared" si="73"/>
        <v>0</v>
      </c>
      <c r="BS67" s="560">
        <f t="shared" si="73"/>
        <v>0</v>
      </c>
      <c r="BT67" s="560">
        <f t="shared" si="78"/>
        <v>0</v>
      </c>
      <c r="BU67" s="560">
        <f t="shared" si="78"/>
        <v>0</v>
      </c>
      <c r="BV67" s="560">
        <f t="shared" si="78"/>
        <v>0</v>
      </c>
      <c r="BW67" s="560">
        <f t="shared" si="78"/>
        <v>0</v>
      </c>
      <c r="BX67" s="560">
        <f t="shared" si="78"/>
        <v>0</v>
      </c>
      <c r="BY67" s="560">
        <f t="shared" si="78"/>
        <v>0</v>
      </c>
      <c r="BZ67" s="560">
        <f t="shared" si="78"/>
        <v>0</v>
      </c>
      <c r="CA67" s="560">
        <f t="shared" si="78"/>
        <v>0</v>
      </c>
      <c r="CB67" s="560">
        <f t="shared" si="78"/>
        <v>0</v>
      </c>
      <c r="CC67" s="560">
        <f t="shared" si="78"/>
        <v>0</v>
      </c>
      <c r="CD67" s="560">
        <f t="shared" si="78"/>
        <v>0</v>
      </c>
      <c r="CE67" s="560">
        <f t="shared" si="78"/>
        <v>0</v>
      </c>
      <c r="CF67" s="560">
        <f t="shared" si="78"/>
        <v>0</v>
      </c>
      <c r="CG67" s="560">
        <f t="shared" si="78"/>
        <v>0</v>
      </c>
      <c r="CH67" s="560">
        <f t="shared" si="78"/>
        <v>0</v>
      </c>
      <c r="CI67" s="560">
        <f t="shared" si="78"/>
        <v>0</v>
      </c>
      <c r="CJ67" s="560">
        <f t="shared" si="78"/>
        <v>0</v>
      </c>
      <c r="CK67" s="560">
        <f t="shared" si="77"/>
        <v>0</v>
      </c>
      <c r="CL67" s="560">
        <f t="shared" si="77"/>
        <v>0</v>
      </c>
      <c r="CM67" s="560">
        <f t="shared" si="77"/>
        <v>0</v>
      </c>
      <c r="CN67" s="560">
        <f t="shared" si="77"/>
        <v>0</v>
      </c>
      <c r="CO67" s="560">
        <f t="shared" si="77"/>
        <v>0</v>
      </c>
      <c r="CP67" s="560">
        <f t="shared" si="77"/>
        <v>0</v>
      </c>
      <c r="CQ67" s="560">
        <f t="shared" si="77"/>
        <v>0</v>
      </c>
      <c r="CR67" s="560">
        <f t="shared" si="77"/>
        <v>0</v>
      </c>
      <c r="CS67" s="560"/>
      <c r="CT67" s="560"/>
      <c r="CU67" s="560"/>
      <c r="CV67" s="560"/>
      <c r="CW67" s="560"/>
      <c r="CX67" s="560"/>
      <c r="CY67" s="560"/>
      <c r="CZ67" s="560"/>
      <c r="DA67" s="560"/>
      <c r="DB67" s="560"/>
      <c r="DC67" s="560"/>
      <c r="DD67" s="560"/>
      <c r="DE67" s="560"/>
      <c r="DF67" s="560"/>
      <c r="DG67" s="560"/>
      <c r="DH67" s="560"/>
      <c r="DI67" s="560"/>
      <c r="DJ67" s="560"/>
      <c r="DK67" s="560"/>
      <c r="DL67" s="560"/>
      <c r="DM67" s="560"/>
      <c r="DN67" s="560"/>
      <c r="DO67" s="560"/>
      <c r="DP67" s="560"/>
      <c r="DQ67" s="560"/>
      <c r="DR67" s="560"/>
      <c r="DS67" s="560"/>
      <c r="DT67" s="560"/>
      <c r="DU67" s="560"/>
      <c r="DV67" s="560"/>
      <c r="DW67" s="560"/>
      <c r="DX67" s="560"/>
      <c r="DY67" s="560"/>
      <c r="DZ67" s="560"/>
      <c r="EA67" s="560"/>
      <c r="EB67" s="560"/>
      <c r="EC67" s="560"/>
      <c r="ED67" s="560"/>
      <c r="EE67" s="560"/>
      <c r="EF67" s="560"/>
      <c r="EG67" s="560"/>
      <c r="EH67" s="560"/>
      <c r="EI67" s="560"/>
      <c r="EJ67" s="560"/>
      <c r="EK67" s="560"/>
      <c r="EL67" s="560"/>
      <c r="EM67" s="560"/>
      <c r="EN67" s="560"/>
      <c r="EO67" s="560"/>
    </row>
    <row r="68" spans="1:145" s="561" customFormat="1" ht="13.5" hidden="1" customHeight="1">
      <c r="A68" s="561">
        <v>30</v>
      </c>
      <c r="C68" s="561">
        <f t="shared" si="75"/>
        <v>1</v>
      </c>
      <c r="D68" s="561">
        <f t="shared" si="75"/>
        <v>3</v>
      </c>
      <c r="E68" s="561">
        <f t="shared" si="75"/>
        <v>2</v>
      </c>
      <c r="F68" s="561">
        <f t="shared" si="75"/>
        <v>2</v>
      </c>
      <c r="G68" s="561">
        <f t="shared" si="75"/>
        <v>2</v>
      </c>
      <c r="H68" s="561">
        <f t="shared" si="75"/>
        <v>2</v>
      </c>
      <c r="I68" s="561">
        <f t="shared" si="75"/>
        <v>2</v>
      </c>
      <c r="J68" s="561">
        <f t="shared" si="75"/>
        <v>2</v>
      </c>
      <c r="K68" s="561">
        <f t="shared" si="75"/>
        <v>1</v>
      </c>
      <c r="L68" s="561">
        <f t="shared" si="75"/>
        <v>1</v>
      </c>
      <c r="M68" s="561">
        <f t="shared" si="75"/>
        <v>1</v>
      </c>
      <c r="N68" s="561">
        <f t="shared" si="75"/>
        <v>0</v>
      </c>
      <c r="O68" s="561">
        <f t="shared" si="75"/>
        <v>0</v>
      </c>
      <c r="P68" s="561">
        <f t="shared" si="75"/>
        <v>0</v>
      </c>
      <c r="Q68" s="561">
        <f t="shared" si="75"/>
        <v>0</v>
      </c>
      <c r="R68" s="561">
        <f t="shared" si="75"/>
        <v>0</v>
      </c>
      <c r="S68" s="561">
        <f t="shared" si="76"/>
        <v>0</v>
      </c>
      <c r="T68" s="561">
        <f t="shared" si="76"/>
        <v>0</v>
      </c>
      <c r="U68" s="561">
        <f t="shared" si="76"/>
        <v>0</v>
      </c>
      <c r="V68" s="561">
        <f t="shared" si="76"/>
        <v>0</v>
      </c>
      <c r="W68" s="561">
        <f t="shared" si="76"/>
        <v>0</v>
      </c>
      <c r="X68" s="561">
        <f t="shared" si="76"/>
        <v>0</v>
      </c>
      <c r="Y68" s="561">
        <f t="shared" si="76"/>
        <v>0</v>
      </c>
      <c r="Z68" s="561">
        <f t="shared" si="76"/>
        <v>0</v>
      </c>
      <c r="AA68" s="561">
        <f t="shared" si="76"/>
        <v>0</v>
      </c>
      <c r="AB68" s="561">
        <f t="shared" si="76"/>
        <v>0</v>
      </c>
      <c r="AC68" s="561">
        <f t="shared" si="76"/>
        <v>0</v>
      </c>
      <c r="AD68" s="561">
        <f t="shared" si="76"/>
        <v>0</v>
      </c>
      <c r="AE68" s="561">
        <f t="shared" si="76"/>
        <v>0</v>
      </c>
      <c r="AF68" s="561">
        <f t="shared" si="76"/>
        <v>0</v>
      </c>
      <c r="AG68" s="561">
        <f t="shared" si="76"/>
        <v>0</v>
      </c>
      <c r="AH68" s="561">
        <f t="shared" si="76"/>
        <v>0</v>
      </c>
      <c r="AI68" s="561">
        <f t="shared" si="74"/>
        <v>0</v>
      </c>
      <c r="AJ68" s="561">
        <f t="shared" si="74"/>
        <v>0</v>
      </c>
      <c r="AK68" s="561">
        <f t="shared" si="74"/>
        <v>0</v>
      </c>
      <c r="AL68" s="561">
        <f t="shared" si="74"/>
        <v>0</v>
      </c>
      <c r="AM68" s="561">
        <f t="shared" si="74"/>
        <v>0</v>
      </c>
      <c r="AN68" s="561">
        <f t="shared" si="74"/>
        <v>0</v>
      </c>
      <c r="AO68" s="561">
        <f t="shared" si="74"/>
        <v>0</v>
      </c>
      <c r="AP68" s="561">
        <f t="shared" si="74"/>
        <v>0</v>
      </c>
      <c r="AQ68" s="561">
        <f t="shared" si="74"/>
        <v>0</v>
      </c>
      <c r="BD68" s="560">
        <f t="shared" si="73"/>
        <v>45019</v>
      </c>
      <c r="BE68" s="560">
        <f t="shared" si="73"/>
        <v>45020</v>
      </c>
      <c r="BF68" s="560">
        <f t="shared" si="73"/>
        <v>45021</v>
      </c>
      <c r="BG68" s="560">
        <f t="shared" si="73"/>
        <v>45022</v>
      </c>
      <c r="BH68" s="560">
        <f t="shared" si="73"/>
        <v>45023</v>
      </c>
      <c r="BI68" s="560">
        <f t="shared" ref="BD68:CC82" si="79">BI67</f>
        <v>45024</v>
      </c>
      <c r="BJ68" s="560">
        <f t="shared" si="79"/>
        <v>45025</v>
      </c>
      <c r="BK68" s="560">
        <f t="shared" si="79"/>
        <v>45026</v>
      </c>
      <c r="BL68" s="560">
        <f t="shared" si="79"/>
        <v>45027</v>
      </c>
      <c r="BM68" s="560">
        <f t="shared" si="79"/>
        <v>45028</v>
      </c>
      <c r="BN68" s="560">
        <f t="shared" si="79"/>
        <v>45029</v>
      </c>
      <c r="BO68" s="560">
        <f t="shared" si="79"/>
        <v>0</v>
      </c>
      <c r="BP68" s="560">
        <f t="shared" si="79"/>
        <v>0</v>
      </c>
      <c r="BQ68" s="560">
        <f t="shared" si="79"/>
        <v>0</v>
      </c>
      <c r="BR68" s="560">
        <f t="shared" si="79"/>
        <v>0</v>
      </c>
      <c r="BS68" s="560">
        <f t="shared" si="79"/>
        <v>0</v>
      </c>
      <c r="BT68" s="560">
        <f t="shared" si="78"/>
        <v>0</v>
      </c>
      <c r="BU68" s="560">
        <f t="shared" si="78"/>
        <v>0</v>
      </c>
      <c r="BV68" s="560">
        <f t="shared" si="78"/>
        <v>0</v>
      </c>
      <c r="BW68" s="560">
        <f t="shared" si="78"/>
        <v>0</v>
      </c>
      <c r="BX68" s="560">
        <f t="shared" si="78"/>
        <v>0</v>
      </c>
      <c r="BY68" s="560">
        <f t="shared" si="78"/>
        <v>0</v>
      </c>
      <c r="BZ68" s="560">
        <f t="shared" si="78"/>
        <v>0</v>
      </c>
      <c r="CA68" s="560">
        <f t="shared" si="78"/>
        <v>0</v>
      </c>
      <c r="CB68" s="560">
        <f t="shared" si="78"/>
        <v>0</v>
      </c>
      <c r="CC68" s="560">
        <f t="shared" si="78"/>
        <v>0</v>
      </c>
      <c r="CD68" s="560">
        <f t="shared" si="78"/>
        <v>0</v>
      </c>
      <c r="CE68" s="560">
        <f t="shared" si="78"/>
        <v>0</v>
      </c>
      <c r="CF68" s="560">
        <f t="shared" si="78"/>
        <v>0</v>
      </c>
      <c r="CG68" s="560">
        <f t="shared" si="78"/>
        <v>0</v>
      </c>
      <c r="CH68" s="560">
        <f t="shared" si="78"/>
        <v>0</v>
      </c>
      <c r="CI68" s="560">
        <f t="shared" si="78"/>
        <v>0</v>
      </c>
      <c r="CJ68" s="560">
        <f t="shared" si="78"/>
        <v>0</v>
      </c>
      <c r="CK68" s="560">
        <f t="shared" si="77"/>
        <v>0</v>
      </c>
      <c r="CL68" s="560">
        <f t="shared" si="77"/>
        <v>0</v>
      </c>
      <c r="CM68" s="560">
        <f t="shared" si="77"/>
        <v>0</v>
      </c>
      <c r="CN68" s="560">
        <f t="shared" si="77"/>
        <v>0</v>
      </c>
      <c r="CO68" s="560">
        <f t="shared" si="77"/>
        <v>0</v>
      </c>
      <c r="CP68" s="560">
        <f t="shared" si="77"/>
        <v>0</v>
      </c>
      <c r="CQ68" s="560">
        <f t="shared" si="77"/>
        <v>0</v>
      </c>
      <c r="CR68" s="560">
        <f t="shared" si="77"/>
        <v>0</v>
      </c>
      <c r="CS68" s="560"/>
      <c r="CT68" s="560"/>
      <c r="CU68" s="560"/>
      <c r="CV68" s="560"/>
      <c r="CW68" s="560"/>
      <c r="CX68" s="560"/>
      <c r="CY68" s="560"/>
      <c r="CZ68" s="560"/>
      <c r="DA68" s="560"/>
      <c r="DB68" s="560"/>
      <c r="DC68" s="560"/>
      <c r="DD68" s="560"/>
      <c r="DE68" s="560"/>
      <c r="DF68" s="560"/>
      <c r="DG68" s="560"/>
      <c r="DH68" s="560"/>
      <c r="DI68" s="560"/>
      <c r="DJ68" s="560"/>
      <c r="DK68" s="560"/>
      <c r="DL68" s="560"/>
      <c r="DM68" s="560"/>
      <c r="DN68" s="560"/>
      <c r="DO68" s="560"/>
      <c r="DP68" s="560"/>
      <c r="DQ68" s="560"/>
      <c r="DR68" s="560"/>
      <c r="DS68" s="560"/>
      <c r="DT68" s="560"/>
      <c r="DU68" s="560"/>
      <c r="DV68" s="560"/>
      <c r="DW68" s="560"/>
      <c r="DX68" s="560"/>
      <c r="DY68" s="560"/>
      <c r="DZ68" s="560"/>
      <c r="EA68" s="560"/>
      <c r="EB68" s="560"/>
      <c r="EC68" s="560"/>
      <c r="ED68" s="560"/>
      <c r="EE68" s="560"/>
      <c r="EF68" s="560"/>
      <c r="EG68" s="560"/>
      <c r="EH68" s="560"/>
      <c r="EI68" s="560"/>
      <c r="EJ68" s="560"/>
      <c r="EK68" s="560"/>
      <c r="EL68" s="560"/>
      <c r="EM68" s="560"/>
      <c r="EN68" s="560"/>
      <c r="EO68" s="560"/>
    </row>
    <row r="69" spans="1:145" s="561" customFormat="1" ht="13.5" hidden="1" customHeight="1">
      <c r="A69" s="561">
        <v>31</v>
      </c>
      <c r="C69" s="561">
        <f t="shared" si="75"/>
        <v>1</v>
      </c>
      <c r="D69" s="561">
        <f t="shared" si="75"/>
        <v>3</v>
      </c>
      <c r="E69" s="561">
        <f t="shared" si="75"/>
        <v>2</v>
      </c>
      <c r="F69" s="561">
        <f t="shared" si="75"/>
        <v>2</v>
      </c>
      <c r="G69" s="561">
        <f t="shared" si="75"/>
        <v>2</v>
      </c>
      <c r="H69" s="561">
        <f t="shared" si="75"/>
        <v>2</v>
      </c>
      <c r="I69" s="561">
        <f t="shared" si="75"/>
        <v>2</v>
      </c>
      <c r="J69" s="561">
        <f t="shared" si="75"/>
        <v>2</v>
      </c>
      <c r="K69" s="561">
        <f t="shared" si="75"/>
        <v>1</v>
      </c>
      <c r="L69" s="561">
        <f t="shared" si="75"/>
        <v>1</v>
      </c>
      <c r="M69" s="561">
        <f t="shared" si="75"/>
        <v>1</v>
      </c>
      <c r="N69" s="561">
        <f t="shared" si="75"/>
        <v>0</v>
      </c>
      <c r="O69" s="561">
        <f t="shared" si="75"/>
        <v>0</v>
      </c>
      <c r="P69" s="561">
        <f t="shared" si="75"/>
        <v>0</v>
      </c>
      <c r="Q69" s="561">
        <f t="shared" si="75"/>
        <v>0</v>
      </c>
      <c r="R69" s="561">
        <f t="shared" si="75"/>
        <v>0</v>
      </c>
      <c r="S69" s="561">
        <f t="shared" si="76"/>
        <v>0</v>
      </c>
      <c r="T69" s="561">
        <f t="shared" si="76"/>
        <v>0</v>
      </c>
      <c r="U69" s="561">
        <f t="shared" si="76"/>
        <v>0</v>
      </c>
      <c r="V69" s="561">
        <f t="shared" si="76"/>
        <v>0</v>
      </c>
      <c r="W69" s="561">
        <f t="shared" si="76"/>
        <v>0</v>
      </c>
      <c r="X69" s="561">
        <f t="shared" si="76"/>
        <v>0</v>
      </c>
      <c r="Y69" s="561">
        <f t="shared" si="76"/>
        <v>0</v>
      </c>
      <c r="Z69" s="561">
        <f t="shared" si="76"/>
        <v>0</v>
      </c>
      <c r="AA69" s="561">
        <f t="shared" si="76"/>
        <v>0</v>
      </c>
      <c r="AB69" s="561">
        <f t="shared" si="76"/>
        <v>0</v>
      </c>
      <c r="AC69" s="561">
        <f t="shared" si="76"/>
        <v>0</v>
      </c>
      <c r="AD69" s="561">
        <f t="shared" si="76"/>
        <v>0</v>
      </c>
      <c r="AE69" s="561">
        <f t="shared" si="76"/>
        <v>0</v>
      </c>
      <c r="AF69" s="561">
        <f t="shared" si="76"/>
        <v>0</v>
      </c>
      <c r="AG69" s="561">
        <f t="shared" si="76"/>
        <v>0</v>
      </c>
      <c r="AH69" s="561">
        <f t="shared" si="76"/>
        <v>0</v>
      </c>
      <c r="AI69" s="561">
        <f t="shared" si="74"/>
        <v>0</v>
      </c>
      <c r="AJ69" s="561">
        <f t="shared" si="74"/>
        <v>0</v>
      </c>
      <c r="AK69" s="561">
        <f t="shared" si="74"/>
        <v>0</v>
      </c>
      <c r="AL69" s="561">
        <f t="shared" si="74"/>
        <v>0</v>
      </c>
      <c r="AM69" s="561">
        <f t="shared" si="74"/>
        <v>0</v>
      </c>
      <c r="AN69" s="561">
        <f t="shared" si="74"/>
        <v>0</v>
      </c>
      <c r="AO69" s="561">
        <f t="shared" si="74"/>
        <v>0</v>
      </c>
      <c r="AP69" s="561">
        <f t="shared" si="74"/>
        <v>0</v>
      </c>
      <c r="AQ69" s="561">
        <f t="shared" si="74"/>
        <v>0</v>
      </c>
      <c r="BD69" s="560">
        <f t="shared" si="79"/>
        <v>45019</v>
      </c>
      <c r="BE69" s="560">
        <f t="shared" si="79"/>
        <v>45020</v>
      </c>
      <c r="BF69" s="560">
        <f t="shared" si="79"/>
        <v>45021</v>
      </c>
      <c r="BG69" s="560">
        <f t="shared" si="79"/>
        <v>45022</v>
      </c>
      <c r="BH69" s="560">
        <f t="shared" si="79"/>
        <v>45023</v>
      </c>
      <c r="BI69" s="560">
        <f t="shared" si="79"/>
        <v>45024</v>
      </c>
      <c r="BJ69" s="560">
        <f t="shared" si="79"/>
        <v>45025</v>
      </c>
      <c r="BK69" s="560">
        <f t="shared" si="79"/>
        <v>45026</v>
      </c>
      <c r="BL69" s="560">
        <f t="shared" si="79"/>
        <v>45027</v>
      </c>
      <c r="BM69" s="560">
        <f t="shared" si="79"/>
        <v>45028</v>
      </c>
      <c r="BN69" s="560">
        <f t="shared" si="79"/>
        <v>45029</v>
      </c>
      <c r="BO69" s="560">
        <f t="shared" si="79"/>
        <v>0</v>
      </c>
      <c r="BP69" s="560">
        <f t="shared" si="79"/>
        <v>0</v>
      </c>
      <c r="BQ69" s="560">
        <f t="shared" si="79"/>
        <v>0</v>
      </c>
      <c r="BR69" s="560">
        <f t="shared" si="79"/>
        <v>0</v>
      </c>
      <c r="BS69" s="560">
        <f t="shared" si="79"/>
        <v>0</v>
      </c>
      <c r="BT69" s="560">
        <f t="shared" si="78"/>
        <v>0</v>
      </c>
      <c r="BU69" s="560">
        <f t="shared" si="78"/>
        <v>0</v>
      </c>
      <c r="BV69" s="560">
        <f t="shared" si="78"/>
        <v>0</v>
      </c>
      <c r="BW69" s="560">
        <f t="shared" si="78"/>
        <v>0</v>
      </c>
      <c r="BX69" s="560">
        <f t="shared" si="78"/>
        <v>0</v>
      </c>
      <c r="BY69" s="560">
        <f t="shared" si="78"/>
        <v>0</v>
      </c>
      <c r="BZ69" s="560">
        <f t="shared" si="78"/>
        <v>0</v>
      </c>
      <c r="CA69" s="560">
        <f t="shared" si="78"/>
        <v>0</v>
      </c>
      <c r="CB69" s="560">
        <f t="shared" si="78"/>
        <v>0</v>
      </c>
      <c r="CC69" s="560">
        <f t="shared" si="78"/>
        <v>0</v>
      </c>
      <c r="CD69" s="560">
        <f t="shared" si="78"/>
        <v>0</v>
      </c>
      <c r="CE69" s="560">
        <f t="shared" si="78"/>
        <v>0</v>
      </c>
      <c r="CF69" s="560">
        <f t="shared" si="78"/>
        <v>0</v>
      </c>
      <c r="CG69" s="560">
        <f t="shared" si="78"/>
        <v>0</v>
      </c>
      <c r="CH69" s="560">
        <f t="shared" si="78"/>
        <v>0</v>
      </c>
      <c r="CI69" s="560">
        <f t="shared" si="78"/>
        <v>0</v>
      </c>
      <c r="CJ69" s="560">
        <f t="shared" si="78"/>
        <v>0</v>
      </c>
      <c r="CK69" s="560">
        <f t="shared" si="77"/>
        <v>0</v>
      </c>
      <c r="CL69" s="560">
        <f t="shared" si="77"/>
        <v>0</v>
      </c>
      <c r="CM69" s="560">
        <f t="shared" si="77"/>
        <v>0</v>
      </c>
      <c r="CN69" s="560">
        <f t="shared" si="77"/>
        <v>0</v>
      </c>
      <c r="CO69" s="560">
        <f t="shared" si="77"/>
        <v>0</v>
      </c>
      <c r="CP69" s="560">
        <f t="shared" si="77"/>
        <v>0</v>
      </c>
      <c r="CQ69" s="560">
        <f t="shared" si="77"/>
        <v>0</v>
      </c>
      <c r="CR69" s="560">
        <f t="shared" si="77"/>
        <v>0</v>
      </c>
      <c r="CS69" s="560"/>
      <c r="CT69" s="560"/>
      <c r="CU69" s="560"/>
      <c r="CV69" s="560"/>
      <c r="CW69" s="560"/>
      <c r="CX69" s="560"/>
      <c r="CY69" s="560"/>
      <c r="CZ69" s="560"/>
      <c r="DA69" s="560"/>
      <c r="DB69" s="560"/>
      <c r="DC69" s="560"/>
      <c r="DD69" s="560"/>
      <c r="DE69" s="560"/>
      <c r="DF69" s="560"/>
      <c r="DG69" s="560"/>
      <c r="DH69" s="560"/>
      <c r="DI69" s="560"/>
      <c r="DJ69" s="560"/>
      <c r="DK69" s="560"/>
      <c r="DL69" s="560"/>
      <c r="DM69" s="560"/>
      <c r="DN69" s="560"/>
      <c r="DO69" s="560"/>
      <c r="DP69" s="560"/>
      <c r="DQ69" s="560"/>
      <c r="DR69" s="560"/>
      <c r="DS69" s="560"/>
      <c r="DT69" s="560"/>
      <c r="DU69" s="560"/>
      <c r="DV69" s="560"/>
      <c r="DW69" s="560"/>
      <c r="DX69" s="560"/>
      <c r="DY69" s="560"/>
      <c r="DZ69" s="560"/>
      <c r="EA69" s="560"/>
      <c r="EB69" s="560"/>
      <c r="EC69" s="560"/>
      <c r="ED69" s="560"/>
      <c r="EE69" s="560"/>
      <c r="EF69" s="560"/>
      <c r="EG69" s="560"/>
      <c r="EH69" s="560"/>
      <c r="EI69" s="560"/>
      <c r="EJ69" s="560"/>
      <c r="EK69" s="560"/>
      <c r="EL69" s="560"/>
      <c r="EM69" s="560"/>
      <c r="EN69" s="560"/>
      <c r="EO69" s="560"/>
    </row>
    <row r="70" spans="1:145" s="561" customFormat="1" ht="13.5" hidden="1" customHeight="1">
      <c r="A70" s="561">
        <v>32</v>
      </c>
      <c r="C70" s="561">
        <f t="shared" si="75"/>
        <v>1</v>
      </c>
      <c r="D70" s="561">
        <f t="shared" si="75"/>
        <v>3</v>
      </c>
      <c r="E70" s="561">
        <f t="shared" si="75"/>
        <v>2</v>
      </c>
      <c r="F70" s="561">
        <f t="shared" si="75"/>
        <v>2</v>
      </c>
      <c r="G70" s="561">
        <f t="shared" si="75"/>
        <v>2</v>
      </c>
      <c r="H70" s="561">
        <f t="shared" si="75"/>
        <v>2</v>
      </c>
      <c r="I70" s="561">
        <f t="shared" si="75"/>
        <v>2</v>
      </c>
      <c r="J70" s="561">
        <f t="shared" si="75"/>
        <v>2</v>
      </c>
      <c r="K70" s="561">
        <f t="shared" si="75"/>
        <v>1</v>
      </c>
      <c r="L70" s="561">
        <f t="shared" si="75"/>
        <v>1</v>
      </c>
      <c r="M70" s="561">
        <f t="shared" si="75"/>
        <v>1</v>
      </c>
      <c r="N70" s="561">
        <f t="shared" si="75"/>
        <v>0</v>
      </c>
      <c r="O70" s="561">
        <f t="shared" si="75"/>
        <v>0</v>
      </c>
      <c r="P70" s="561">
        <f t="shared" si="75"/>
        <v>0</v>
      </c>
      <c r="Q70" s="561">
        <f t="shared" si="75"/>
        <v>0</v>
      </c>
      <c r="R70" s="561">
        <f t="shared" si="75"/>
        <v>0</v>
      </c>
      <c r="S70" s="561">
        <f t="shared" si="76"/>
        <v>0</v>
      </c>
      <c r="T70" s="561">
        <f t="shared" si="76"/>
        <v>0</v>
      </c>
      <c r="U70" s="561">
        <f t="shared" si="76"/>
        <v>0</v>
      </c>
      <c r="V70" s="561">
        <f t="shared" si="76"/>
        <v>0</v>
      </c>
      <c r="W70" s="561">
        <f t="shared" si="76"/>
        <v>0</v>
      </c>
      <c r="X70" s="561">
        <f t="shared" si="76"/>
        <v>0</v>
      </c>
      <c r="Y70" s="561">
        <f t="shared" si="76"/>
        <v>0</v>
      </c>
      <c r="Z70" s="561">
        <f t="shared" si="76"/>
        <v>0</v>
      </c>
      <c r="AA70" s="561">
        <f t="shared" si="76"/>
        <v>0</v>
      </c>
      <c r="AB70" s="561">
        <f t="shared" si="76"/>
        <v>0</v>
      </c>
      <c r="AC70" s="561">
        <f t="shared" si="76"/>
        <v>0</v>
      </c>
      <c r="AD70" s="561">
        <f t="shared" si="76"/>
        <v>0</v>
      </c>
      <c r="AE70" s="561">
        <f t="shared" si="76"/>
        <v>0</v>
      </c>
      <c r="AF70" s="561">
        <f t="shared" si="76"/>
        <v>0</v>
      </c>
      <c r="AG70" s="561">
        <f t="shared" si="76"/>
        <v>0</v>
      </c>
      <c r="AH70" s="561">
        <f t="shared" si="76"/>
        <v>0</v>
      </c>
      <c r="AI70" s="561">
        <f t="shared" si="74"/>
        <v>0</v>
      </c>
      <c r="AJ70" s="561">
        <f t="shared" si="74"/>
        <v>0</v>
      </c>
      <c r="AK70" s="561">
        <f t="shared" si="74"/>
        <v>0</v>
      </c>
      <c r="AL70" s="561">
        <f t="shared" si="74"/>
        <v>0</v>
      </c>
      <c r="AM70" s="561">
        <f t="shared" si="74"/>
        <v>0</v>
      </c>
      <c r="AN70" s="561">
        <f t="shared" si="74"/>
        <v>0</v>
      </c>
      <c r="AO70" s="561">
        <f t="shared" si="74"/>
        <v>0</v>
      </c>
      <c r="AP70" s="561">
        <f t="shared" si="74"/>
        <v>0</v>
      </c>
      <c r="AQ70" s="561">
        <f t="shared" si="74"/>
        <v>0</v>
      </c>
      <c r="BD70" s="560">
        <f t="shared" si="79"/>
        <v>45019</v>
      </c>
      <c r="BE70" s="560">
        <f t="shared" si="79"/>
        <v>45020</v>
      </c>
      <c r="BF70" s="560">
        <f t="shared" si="79"/>
        <v>45021</v>
      </c>
      <c r="BG70" s="560">
        <f t="shared" si="79"/>
        <v>45022</v>
      </c>
      <c r="BH70" s="560">
        <f t="shared" si="79"/>
        <v>45023</v>
      </c>
      <c r="BI70" s="560">
        <f t="shared" si="79"/>
        <v>45024</v>
      </c>
      <c r="BJ70" s="560">
        <f t="shared" si="79"/>
        <v>45025</v>
      </c>
      <c r="BK70" s="560">
        <f t="shared" si="79"/>
        <v>45026</v>
      </c>
      <c r="BL70" s="560">
        <f t="shared" si="79"/>
        <v>45027</v>
      </c>
      <c r="BM70" s="560">
        <f t="shared" si="79"/>
        <v>45028</v>
      </c>
      <c r="BN70" s="560">
        <f t="shared" si="79"/>
        <v>45029</v>
      </c>
      <c r="BO70" s="560">
        <f t="shared" si="79"/>
        <v>0</v>
      </c>
      <c r="BP70" s="560">
        <f t="shared" si="79"/>
        <v>0</v>
      </c>
      <c r="BQ70" s="560">
        <f t="shared" si="79"/>
        <v>0</v>
      </c>
      <c r="BR70" s="560">
        <f t="shared" si="79"/>
        <v>0</v>
      </c>
      <c r="BS70" s="560">
        <f t="shared" si="79"/>
        <v>0</v>
      </c>
      <c r="BT70" s="560">
        <f t="shared" si="78"/>
        <v>0</v>
      </c>
      <c r="BU70" s="560">
        <f t="shared" si="78"/>
        <v>0</v>
      </c>
      <c r="BV70" s="560">
        <f t="shared" si="78"/>
        <v>0</v>
      </c>
      <c r="BW70" s="560">
        <f t="shared" si="78"/>
        <v>0</v>
      </c>
      <c r="BX70" s="560">
        <f t="shared" si="78"/>
        <v>0</v>
      </c>
      <c r="BY70" s="560">
        <f t="shared" si="78"/>
        <v>0</v>
      </c>
      <c r="BZ70" s="560">
        <f t="shared" si="78"/>
        <v>0</v>
      </c>
      <c r="CA70" s="560">
        <f t="shared" si="78"/>
        <v>0</v>
      </c>
      <c r="CB70" s="560">
        <f t="shared" si="78"/>
        <v>0</v>
      </c>
      <c r="CC70" s="560">
        <f t="shared" si="78"/>
        <v>0</v>
      </c>
      <c r="CD70" s="560">
        <f t="shared" si="78"/>
        <v>0</v>
      </c>
      <c r="CE70" s="560">
        <f t="shared" si="78"/>
        <v>0</v>
      </c>
      <c r="CF70" s="560">
        <f t="shared" si="78"/>
        <v>0</v>
      </c>
      <c r="CG70" s="560">
        <f t="shared" si="78"/>
        <v>0</v>
      </c>
      <c r="CH70" s="560">
        <f t="shared" si="78"/>
        <v>0</v>
      </c>
      <c r="CI70" s="560">
        <f t="shared" si="78"/>
        <v>0</v>
      </c>
      <c r="CJ70" s="560">
        <f t="shared" si="78"/>
        <v>0</v>
      </c>
      <c r="CK70" s="560">
        <f t="shared" si="77"/>
        <v>0</v>
      </c>
      <c r="CL70" s="560">
        <f t="shared" si="77"/>
        <v>0</v>
      </c>
      <c r="CM70" s="560">
        <f t="shared" si="77"/>
        <v>0</v>
      </c>
      <c r="CN70" s="560">
        <f t="shared" si="77"/>
        <v>0</v>
      </c>
      <c r="CO70" s="560">
        <f t="shared" si="77"/>
        <v>0</v>
      </c>
      <c r="CP70" s="560">
        <f t="shared" si="77"/>
        <v>0</v>
      </c>
      <c r="CQ70" s="560">
        <f t="shared" si="77"/>
        <v>0</v>
      </c>
      <c r="CR70" s="560">
        <f t="shared" si="77"/>
        <v>0</v>
      </c>
      <c r="CS70" s="560"/>
      <c r="CT70" s="560"/>
      <c r="CU70" s="560"/>
      <c r="CV70" s="560"/>
      <c r="CW70" s="560"/>
      <c r="CX70" s="560"/>
      <c r="CY70" s="560"/>
      <c r="CZ70" s="560"/>
      <c r="DA70" s="560"/>
      <c r="DB70" s="560"/>
      <c r="DC70" s="560"/>
      <c r="DD70" s="560"/>
      <c r="DE70" s="560"/>
      <c r="DF70" s="560"/>
      <c r="DG70" s="560"/>
      <c r="DH70" s="560"/>
      <c r="DI70" s="560"/>
      <c r="DJ70" s="560"/>
      <c r="DK70" s="560"/>
      <c r="DL70" s="560"/>
      <c r="DM70" s="560"/>
      <c r="DN70" s="560"/>
      <c r="DO70" s="560"/>
      <c r="DP70" s="560"/>
      <c r="DQ70" s="560"/>
      <c r="DR70" s="560"/>
      <c r="DS70" s="560"/>
      <c r="DT70" s="560"/>
      <c r="DU70" s="560"/>
      <c r="DV70" s="560"/>
      <c r="DW70" s="560"/>
      <c r="DX70" s="560"/>
      <c r="DY70" s="560"/>
      <c r="DZ70" s="560"/>
      <c r="EA70" s="560"/>
      <c r="EB70" s="560"/>
      <c r="EC70" s="560"/>
      <c r="ED70" s="560"/>
      <c r="EE70" s="560"/>
      <c r="EF70" s="560"/>
      <c r="EG70" s="560"/>
      <c r="EH70" s="560"/>
      <c r="EI70" s="560"/>
      <c r="EJ70" s="560"/>
      <c r="EK70" s="560"/>
      <c r="EL70" s="560"/>
      <c r="EM70" s="560"/>
      <c r="EN70" s="560"/>
      <c r="EO70" s="560"/>
    </row>
    <row r="71" spans="1:145" s="561" customFormat="1" ht="13.5" hidden="1" customHeight="1">
      <c r="A71" s="561">
        <v>33</v>
      </c>
      <c r="C71" s="561">
        <f t="shared" si="75"/>
        <v>1</v>
      </c>
      <c r="D71" s="561">
        <f t="shared" si="75"/>
        <v>3</v>
      </c>
      <c r="E71" s="561">
        <f t="shared" si="75"/>
        <v>2</v>
      </c>
      <c r="F71" s="561">
        <f t="shared" si="75"/>
        <v>2</v>
      </c>
      <c r="G71" s="561">
        <f t="shared" si="75"/>
        <v>2</v>
      </c>
      <c r="H71" s="561">
        <f t="shared" si="75"/>
        <v>2</v>
      </c>
      <c r="I71" s="561">
        <f t="shared" si="75"/>
        <v>2</v>
      </c>
      <c r="J71" s="561">
        <f t="shared" si="75"/>
        <v>2</v>
      </c>
      <c r="K71" s="561">
        <f t="shared" si="75"/>
        <v>1</v>
      </c>
      <c r="L71" s="561">
        <f t="shared" si="75"/>
        <v>1</v>
      </c>
      <c r="M71" s="561">
        <f t="shared" si="75"/>
        <v>1</v>
      </c>
      <c r="N71" s="561">
        <f t="shared" si="75"/>
        <v>0</v>
      </c>
      <c r="O71" s="561">
        <f t="shared" si="75"/>
        <v>0</v>
      </c>
      <c r="P71" s="561">
        <f t="shared" si="75"/>
        <v>0</v>
      </c>
      <c r="Q71" s="561">
        <f t="shared" si="75"/>
        <v>0</v>
      </c>
      <c r="R71" s="561">
        <f t="shared" ref="R71:AG86" si="80">R70</f>
        <v>0</v>
      </c>
      <c r="S71" s="561">
        <f t="shared" si="76"/>
        <v>0</v>
      </c>
      <c r="T71" s="561">
        <f t="shared" si="76"/>
        <v>0</v>
      </c>
      <c r="U71" s="561">
        <f t="shared" si="76"/>
        <v>0</v>
      </c>
      <c r="V71" s="561">
        <f t="shared" si="76"/>
        <v>0</v>
      </c>
      <c r="W71" s="561">
        <f t="shared" si="76"/>
        <v>0</v>
      </c>
      <c r="X71" s="561">
        <f t="shared" si="76"/>
        <v>0</v>
      </c>
      <c r="Y71" s="561">
        <f t="shared" si="76"/>
        <v>0</v>
      </c>
      <c r="Z71" s="561">
        <f t="shared" si="76"/>
        <v>0</v>
      </c>
      <c r="AA71" s="561">
        <f t="shared" si="76"/>
        <v>0</v>
      </c>
      <c r="AB71" s="561">
        <f t="shared" si="76"/>
        <v>0</v>
      </c>
      <c r="AC71" s="561">
        <f t="shared" si="76"/>
        <v>0</v>
      </c>
      <c r="AD71" s="561">
        <f t="shared" si="76"/>
        <v>0</v>
      </c>
      <c r="AE71" s="561">
        <f t="shared" si="76"/>
        <v>0</v>
      </c>
      <c r="AF71" s="561">
        <f t="shared" si="76"/>
        <v>0</v>
      </c>
      <c r="AG71" s="561">
        <f t="shared" si="76"/>
        <v>0</v>
      </c>
      <c r="AH71" s="561">
        <f t="shared" si="76"/>
        <v>0</v>
      </c>
      <c r="AI71" s="561">
        <f t="shared" ref="AI71:AQ86" si="81">AI70</f>
        <v>0</v>
      </c>
      <c r="AJ71" s="561">
        <f t="shared" si="81"/>
        <v>0</v>
      </c>
      <c r="AK71" s="561">
        <f t="shared" si="81"/>
        <v>0</v>
      </c>
      <c r="AL71" s="561">
        <f t="shared" si="81"/>
        <v>0</v>
      </c>
      <c r="AM71" s="561">
        <f t="shared" si="81"/>
        <v>0</v>
      </c>
      <c r="AN71" s="561">
        <f t="shared" si="81"/>
        <v>0</v>
      </c>
      <c r="AO71" s="561">
        <f t="shared" si="81"/>
        <v>0</v>
      </c>
      <c r="AP71" s="561">
        <f t="shared" si="81"/>
        <v>0</v>
      </c>
      <c r="AQ71" s="561">
        <f t="shared" si="81"/>
        <v>0</v>
      </c>
      <c r="BD71" s="560">
        <f t="shared" si="79"/>
        <v>45019</v>
      </c>
      <c r="BE71" s="560">
        <f t="shared" si="79"/>
        <v>45020</v>
      </c>
      <c r="BF71" s="560">
        <f t="shared" si="79"/>
        <v>45021</v>
      </c>
      <c r="BG71" s="560">
        <f t="shared" si="79"/>
        <v>45022</v>
      </c>
      <c r="BH71" s="560">
        <f t="shared" si="79"/>
        <v>45023</v>
      </c>
      <c r="BI71" s="560">
        <f t="shared" si="79"/>
        <v>45024</v>
      </c>
      <c r="BJ71" s="560">
        <f t="shared" si="79"/>
        <v>45025</v>
      </c>
      <c r="BK71" s="560">
        <f t="shared" si="79"/>
        <v>45026</v>
      </c>
      <c r="BL71" s="560">
        <f t="shared" si="79"/>
        <v>45027</v>
      </c>
      <c r="BM71" s="560">
        <f t="shared" si="79"/>
        <v>45028</v>
      </c>
      <c r="BN71" s="560">
        <f t="shared" si="79"/>
        <v>45029</v>
      </c>
      <c r="BO71" s="560">
        <f t="shared" si="79"/>
        <v>0</v>
      </c>
      <c r="BP71" s="560">
        <f t="shared" si="79"/>
        <v>0</v>
      </c>
      <c r="BQ71" s="560">
        <f t="shared" si="79"/>
        <v>0</v>
      </c>
      <c r="BR71" s="560">
        <f t="shared" si="79"/>
        <v>0</v>
      </c>
      <c r="BS71" s="560">
        <f t="shared" si="79"/>
        <v>0</v>
      </c>
      <c r="BT71" s="560">
        <f t="shared" si="78"/>
        <v>0</v>
      </c>
      <c r="BU71" s="560">
        <f t="shared" si="78"/>
        <v>0</v>
      </c>
      <c r="BV71" s="560">
        <f t="shared" si="78"/>
        <v>0</v>
      </c>
      <c r="BW71" s="560">
        <f t="shared" si="78"/>
        <v>0</v>
      </c>
      <c r="BX71" s="560">
        <f t="shared" si="78"/>
        <v>0</v>
      </c>
      <c r="BY71" s="560">
        <f t="shared" si="78"/>
        <v>0</v>
      </c>
      <c r="BZ71" s="560">
        <f t="shared" si="78"/>
        <v>0</v>
      </c>
      <c r="CA71" s="560">
        <f t="shared" si="78"/>
        <v>0</v>
      </c>
      <c r="CB71" s="560">
        <f t="shared" si="78"/>
        <v>0</v>
      </c>
      <c r="CC71" s="560">
        <f t="shared" si="78"/>
        <v>0</v>
      </c>
      <c r="CD71" s="560">
        <f t="shared" si="78"/>
        <v>0</v>
      </c>
      <c r="CE71" s="560">
        <f t="shared" si="78"/>
        <v>0</v>
      </c>
      <c r="CF71" s="560">
        <f t="shared" si="78"/>
        <v>0</v>
      </c>
      <c r="CG71" s="560">
        <f t="shared" si="78"/>
        <v>0</v>
      </c>
      <c r="CH71" s="560">
        <f t="shared" si="78"/>
        <v>0</v>
      </c>
      <c r="CI71" s="560">
        <f t="shared" si="78"/>
        <v>0</v>
      </c>
      <c r="CJ71" s="560">
        <f t="shared" si="78"/>
        <v>0</v>
      </c>
      <c r="CK71" s="560">
        <f t="shared" si="77"/>
        <v>0</v>
      </c>
      <c r="CL71" s="560">
        <f t="shared" si="77"/>
        <v>0</v>
      </c>
      <c r="CM71" s="560">
        <f t="shared" si="77"/>
        <v>0</v>
      </c>
      <c r="CN71" s="560">
        <f t="shared" si="77"/>
        <v>0</v>
      </c>
      <c r="CO71" s="560">
        <f t="shared" si="77"/>
        <v>0</v>
      </c>
      <c r="CP71" s="560">
        <f t="shared" si="77"/>
        <v>0</v>
      </c>
      <c r="CQ71" s="560">
        <f t="shared" si="77"/>
        <v>0</v>
      </c>
      <c r="CR71" s="560">
        <f t="shared" si="77"/>
        <v>0</v>
      </c>
      <c r="CS71" s="560"/>
      <c r="CT71" s="560"/>
      <c r="CU71" s="560"/>
      <c r="CV71" s="560"/>
      <c r="CW71" s="560"/>
      <c r="CX71" s="560"/>
      <c r="CY71" s="560"/>
      <c r="CZ71" s="560"/>
      <c r="DA71" s="560"/>
      <c r="DB71" s="560"/>
      <c r="DC71" s="560"/>
      <c r="DD71" s="560"/>
      <c r="DE71" s="560"/>
      <c r="DF71" s="560"/>
      <c r="DG71" s="560"/>
      <c r="DH71" s="560"/>
      <c r="DI71" s="560"/>
      <c r="DJ71" s="560"/>
      <c r="DK71" s="560"/>
      <c r="DL71" s="560"/>
      <c r="DM71" s="560"/>
      <c r="DN71" s="560"/>
      <c r="DO71" s="560"/>
      <c r="DP71" s="560"/>
      <c r="DQ71" s="560"/>
      <c r="DR71" s="560"/>
      <c r="DS71" s="560"/>
      <c r="DT71" s="560"/>
      <c r="DU71" s="560"/>
      <c r="DV71" s="560"/>
      <c r="DW71" s="560"/>
      <c r="DX71" s="560"/>
      <c r="DY71" s="560"/>
      <c r="DZ71" s="560"/>
      <c r="EA71" s="560"/>
      <c r="EB71" s="560"/>
      <c r="EC71" s="560"/>
      <c r="ED71" s="560"/>
      <c r="EE71" s="560"/>
      <c r="EF71" s="560"/>
      <c r="EG71" s="560"/>
      <c r="EH71" s="560"/>
      <c r="EI71" s="560"/>
      <c r="EJ71" s="560"/>
      <c r="EK71" s="560"/>
      <c r="EL71" s="560"/>
      <c r="EM71" s="560"/>
      <c r="EN71" s="560"/>
      <c r="EO71" s="560"/>
    </row>
    <row r="72" spans="1:145" s="561" customFormat="1" ht="13.5" hidden="1" customHeight="1">
      <c r="A72" s="561">
        <v>34</v>
      </c>
      <c r="C72" s="561">
        <f t="shared" ref="C72:R87" si="82">C71</f>
        <v>1</v>
      </c>
      <c r="D72" s="561">
        <f t="shared" si="82"/>
        <v>3</v>
      </c>
      <c r="E72" s="561">
        <f t="shared" si="82"/>
        <v>2</v>
      </c>
      <c r="F72" s="561">
        <f t="shared" si="82"/>
        <v>2</v>
      </c>
      <c r="G72" s="561">
        <f t="shared" si="82"/>
        <v>2</v>
      </c>
      <c r="H72" s="561">
        <f t="shared" si="82"/>
        <v>2</v>
      </c>
      <c r="I72" s="561">
        <f t="shared" si="82"/>
        <v>2</v>
      </c>
      <c r="J72" s="561">
        <f t="shared" si="82"/>
        <v>2</v>
      </c>
      <c r="K72" s="561">
        <f t="shared" si="82"/>
        <v>1</v>
      </c>
      <c r="L72" s="561">
        <f t="shared" si="82"/>
        <v>1</v>
      </c>
      <c r="M72" s="561">
        <f t="shared" si="82"/>
        <v>1</v>
      </c>
      <c r="N72" s="561">
        <f t="shared" si="82"/>
        <v>0</v>
      </c>
      <c r="O72" s="561">
        <f t="shared" si="82"/>
        <v>0</v>
      </c>
      <c r="P72" s="561">
        <f t="shared" si="82"/>
        <v>0</v>
      </c>
      <c r="Q72" s="561">
        <f t="shared" si="82"/>
        <v>0</v>
      </c>
      <c r="R72" s="561">
        <f t="shared" si="80"/>
        <v>0</v>
      </c>
      <c r="S72" s="561">
        <f t="shared" si="76"/>
        <v>0</v>
      </c>
      <c r="T72" s="561">
        <f t="shared" si="76"/>
        <v>0</v>
      </c>
      <c r="U72" s="561">
        <f t="shared" si="76"/>
        <v>0</v>
      </c>
      <c r="V72" s="561">
        <f t="shared" si="76"/>
        <v>0</v>
      </c>
      <c r="W72" s="561">
        <f t="shared" si="76"/>
        <v>0</v>
      </c>
      <c r="X72" s="561">
        <f t="shared" si="76"/>
        <v>0</v>
      </c>
      <c r="Y72" s="561">
        <f t="shared" si="76"/>
        <v>0</v>
      </c>
      <c r="Z72" s="561">
        <f t="shared" si="76"/>
        <v>0</v>
      </c>
      <c r="AA72" s="561">
        <f t="shared" si="76"/>
        <v>0</v>
      </c>
      <c r="AB72" s="561">
        <f t="shared" si="76"/>
        <v>0</v>
      </c>
      <c r="AC72" s="561">
        <f t="shared" si="76"/>
        <v>0</v>
      </c>
      <c r="AD72" s="561">
        <f t="shared" si="76"/>
        <v>0</v>
      </c>
      <c r="AE72" s="561">
        <f t="shared" si="76"/>
        <v>0</v>
      </c>
      <c r="AF72" s="561">
        <f t="shared" si="76"/>
        <v>0</v>
      </c>
      <c r="AG72" s="561">
        <f t="shared" si="76"/>
        <v>0</v>
      </c>
      <c r="AH72" s="561">
        <f t="shared" si="76"/>
        <v>0</v>
      </c>
      <c r="AI72" s="561">
        <f t="shared" si="81"/>
        <v>0</v>
      </c>
      <c r="AJ72" s="561">
        <f t="shared" si="81"/>
        <v>0</v>
      </c>
      <c r="AK72" s="561">
        <f t="shared" si="81"/>
        <v>0</v>
      </c>
      <c r="AL72" s="561">
        <f t="shared" si="81"/>
        <v>0</v>
      </c>
      <c r="AM72" s="561">
        <f t="shared" si="81"/>
        <v>0</v>
      </c>
      <c r="AN72" s="561">
        <f t="shared" si="81"/>
        <v>0</v>
      </c>
      <c r="AO72" s="561">
        <f t="shared" si="81"/>
        <v>0</v>
      </c>
      <c r="AP72" s="561">
        <f t="shared" si="81"/>
        <v>0</v>
      </c>
      <c r="AQ72" s="561">
        <f t="shared" si="81"/>
        <v>0</v>
      </c>
      <c r="BD72" s="560">
        <f t="shared" si="79"/>
        <v>45019</v>
      </c>
      <c r="BE72" s="560">
        <f t="shared" si="79"/>
        <v>45020</v>
      </c>
      <c r="BF72" s="560">
        <f t="shared" si="79"/>
        <v>45021</v>
      </c>
      <c r="BG72" s="560">
        <f t="shared" si="79"/>
        <v>45022</v>
      </c>
      <c r="BH72" s="560">
        <f t="shared" si="79"/>
        <v>45023</v>
      </c>
      <c r="BI72" s="560">
        <f t="shared" si="79"/>
        <v>45024</v>
      </c>
      <c r="BJ72" s="560">
        <f t="shared" si="79"/>
        <v>45025</v>
      </c>
      <c r="BK72" s="560">
        <f t="shared" si="79"/>
        <v>45026</v>
      </c>
      <c r="BL72" s="560">
        <f t="shared" si="79"/>
        <v>45027</v>
      </c>
      <c r="BM72" s="560">
        <f t="shared" si="79"/>
        <v>45028</v>
      </c>
      <c r="BN72" s="560">
        <f t="shared" si="79"/>
        <v>45029</v>
      </c>
      <c r="BO72" s="560">
        <f t="shared" si="79"/>
        <v>0</v>
      </c>
      <c r="BP72" s="560">
        <f t="shared" si="79"/>
        <v>0</v>
      </c>
      <c r="BQ72" s="560">
        <f t="shared" si="79"/>
        <v>0</v>
      </c>
      <c r="BR72" s="560">
        <f t="shared" si="79"/>
        <v>0</v>
      </c>
      <c r="BS72" s="560">
        <f t="shared" si="79"/>
        <v>0</v>
      </c>
      <c r="BT72" s="560">
        <f t="shared" si="78"/>
        <v>0</v>
      </c>
      <c r="BU72" s="560">
        <f t="shared" si="78"/>
        <v>0</v>
      </c>
      <c r="BV72" s="560">
        <f t="shared" si="78"/>
        <v>0</v>
      </c>
      <c r="BW72" s="560">
        <f t="shared" si="78"/>
        <v>0</v>
      </c>
      <c r="BX72" s="560">
        <f t="shared" si="78"/>
        <v>0</v>
      </c>
      <c r="BY72" s="560">
        <f t="shared" si="78"/>
        <v>0</v>
      </c>
      <c r="BZ72" s="560">
        <f t="shared" si="78"/>
        <v>0</v>
      </c>
      <c r="CA72" s="560">
        <f t="shared" si="78"/>
        <v>0</v>
      </c>
      <c r="CB72" s="560">
        <f t="shared" si="78"/>
        <v>0</v>
      </c>
      <c r="CC72" s="560">
        <f t="shared" si="78"/>
        <v>0</v>
      </c>
      <c r="CD72" s="560">
        <f t="shared" si="78"/>
        <v>0</v>
      </c>
      <c r="CE72" s="560">
        <f t="shared" si="78"/>
        <v>0</v>
      </c>
      <c r="CF72" s="560">
        <f t="shared" si="78"/>
        <v>0</v>
      </c>
      <c r="CG72" s="560">
        <f t="shared" si="78"/>
        <v>0</v>
      </c>
      <c r="CH72" s="560">
        <f t="shared" si="78"/>
        <v>0</v>
      </c>
      <c r="CI72" s="560">
        <f t="shared" si="78"/>
        <v>0</v>
      </c>
      <c r="CJ72" s="560">
        <f t="shared" si="78"/>
        <v>0</v>
      </c>
      <c r="CK72" s="560">
        <f t="shared" si="77"/>
        <v>0</v>
      </c>
      <c r="CL72" s="560">
        <f t="shared" si="77"/>
        <v>0</v>
      </c>
      <c r="CM72" s="560">
        <f t="shared" si="77"/>
        <v>0</v>
      </c>
      <c r="CN72" s="560">
        <f t="shared" si="77"/>
        <v>0</v>
      </c>
      <c r="CO72" s="560">
        <f t="shared" si="77"/>
        <v>0</v>
      </c>
      <c r="CP72" s="560">
        <f t="shared" si="77"/>
        <v>0</v>
      </c>
      <c r="CQ72" s="560">
        <f t="shared" si="77"/>
        <v>0</v>
      </c>
      <c r="CR72" s="560">
        <f t="shared" si="77"/>
        <v>0</v>
      </c>
      <c r="CS72" s="560"/>
      <c r="CT72" s="560"/>
      <c r="CU72" s="560"/>
      <c r="CV72" s="560"/>
      <c r="CW72" s="560"/>
      <c r="CX72" s="560"/>
      <c r="CY72" s="560"/>
      <c r="CZ72" s="560"/>
      <c r="DA72" s="560"/>
      <c r="DB72" s="560"/>
      <c r="DC72" s="560"/>
      <c r="DD72" s="560"/>
      <c r="DE72" s="560"/>
      <c r="DF72" s="560"/>
      <c r="DG72" s="560"/>
      <c r="DH72" s="560"/>
      <c r="DI72" s="560"/>
      <c r="DJ72" s="560"/>
      <c r="DK72" s="560"/>
      <c r="DL72" s="560"/>
      <c r="DM72" s="560"/>
      <c r="DN72" s="560"/>
      <c r="DO72" s="560"/>
      <c r="DP72" s="560"/>
      <c r="DQ72" s="560"/>
      <c r="DR72" s="560"/>
      <c r="DS72" s="560"/>
      <c r="DT72" s="560"/>
      <c r="DU72" s="560"/>
      <c r="DV72" s="560"/>
      <c r="DW72" s="560"/>
      <c r="DX72" s="560"/>
      <c r="DY72" s="560"/>
      <c r="DZ72" s="560"/>
      <c r="EA72" s="560"/>
      <c r="EB72" s="560"/>
      <c r="EC72" s="560"/>
      <c r="ED72" s="560"/>
      <c r="EE72" s="560"/>
      <c r="EF72" s="560"/>
      <c r="EG72" s="560"/>
      <c r="EH72" s="560"/>
      <c r="EI72" s="560"/>
      <c r="EJ72" s="560"/>
      <c r="EK72" s="560"/>
      <c r="EL72" s="560"/>
      <c r="EM72" s="560"/>
      <c r="EN72" s="560"/>
      <c r="EO72" s="560"/>
    </row>
    <row r="73" spans="1:145" s="561" customFormat="1" ht="13.5" hidden="1" customHeight="1">
      <c r="A73" s="561">
        <v>35</v>
      </c>
      <c r="C73" s="561">
        <f t="shared" si="82"/>
        <v>1</v>
      </c>
      <c r="D73" s="561">
        <f t="shared" si="82"/>
        <v>3</v>
      </c>
      <c r="E73" s="561">
        <f t="shared" si="82"/>
        <v>2</v>
      </c>
      <c r="F73" s="561">
        <f t="shared" si="82"/>
        <v>2</v>
      </c>
      <c r="G73" s="561">
        <f t="shared" si="82"/>
        <v>2</v>
      </c>
      <c r="H73" s="561">
        <f t="shared" si="82"/>
        <v>2</v>
      </c>
      <c r="I73" s="561">
        <f t="shared" si="82"/>
        <v>2</v>
      </c>
      <c r="J73" s="561">
        <f t="shared" si="82"/>
        <v>2</v>
      </c>
      <c r="K73" s="561">
        <f t="shared" si="82"/>
        <v>1</v>
      </c>
      <c r="L73" s="561">
        <f t="shared" si="82"/>
        <v>1</v>
      </c>
      <c r="M73" s="561">
        <f t="shared" si="82"/>
        <v>1</v>
      </c>
      <c r="N73" s="561">
        <f t="shared" si="82"/>
        <v>0</v>
      </c>
      <c r="O73" s="561">
        <f t="shared" si="82"/>
        <v>0</v>
      </c>
      <c r="P73" s="561">
        <f t="shared" si="82"/>
        <v>0</v>
      </c>
      <c r="Q73" s="561">
        <f t="shared" si="82"/>
        <v>0</v>
      </c>
      <c r="R73" s="561">
        <f t="shared" si="80"/>
        <v>0</v>
      </c>
      <c r="S73" s="561">
        <f t="shared" si="76"/>
        <v>0</v>
      </c>
      <c r="T73" s="561">
        <f t="shared" si="76"/>
        <v>0</v>
      </c>
      <c r="U73" s="561">
        <f t="shared" si="76"/>
        <v>0</v>
      </c>
      <c r="V73" s="561">
        <f t="shared" si="76"/>
        <v>0</v>
      </c>
      <c r="W73" s="561">
        <f t="shared" si="76"/>
        <v>0</v>
      </c>
      <c r="X73" s="561">
        <f t="shared" si="76"/>
        <v>0</v>
      </c>
      <c r="Y73" s="561">
        <f t="shared" si="76"/>
        <v>0</v>
      </c>
      <c r="Z73" s="561">
        <f t="shared" si="76"/>
        <v>0</v>
      </c>
      <c r="AA73" s="561">
        <f t="shared" si="76"/>
        <v>0</v>
      </c>
      <c r="AB73" s="561">
        <f t="shared" si="76"/>
        <v>0</v>
      </c>
      <c r="AC73" s="561">
        <f t="shared" si="76"/>
        <v>0</v>
      </c>
      <c r="AD73" s="561">
        <f t="shared" si="76"/>
        <v>0</v>
      </c>
      <c r="AE73" s="561">
        <f t="shared" si="76"/>
        <v>0</v>
      </c>
      <c r="AF73" s="561">
        <f t="shared" si="76"/>
        <v>0</v>
      </c>
      <c r="AG73" s="561">
        <f t="shared" si="76"/>
        <v>0</v>
      </c>
      <c r="AH73" s="561">
        <f t="shared" si="76"/>
        <v>0</v>
      </c>
      <c r="AI73" s="561">
        <f t="shared" si="81"/>
        <v>0</v>
      </c>
      <c r="AJ73" s="561">
        <f t="shared" si="81"/>
        <v>0</v>
      </c>
      <c r="AK73" s="561">
        <f t="shared" si="81"/>
        <v>0</v>
      </c>
      <c r="AL73" s="561">
        <f t="shared" si="81"/>
        <v>0</v>
      </c>
      <c r="AM73" s="561">
        <f t="shared" si="81"/>
        <v>0</v>
      </c>
      <c r="AN73" s="561">
        <f t="shared" si="81"/>
        <v>0</v>
      </c>
      <c r="AO73" s="561">
        <f t="shared" si="81"/>
        <v>0</v>
      </c>
      <c r="AP73" s="561">
        <f t="shared" si="81"/>
        <v>0</v>
      </c>
      <c r="AQ73" s="561">
        <f t="shared" si="81"/>
        <v>0</v>
      </c>
      <c r="BD73" s="560">
        <f t="shared" si="79"/>
        <v>45019</v>
      </c>
      <c r="BE73" s="560">
        <f t="shared" si="79"/>
        <v>45020</v>
      </c>
      <c r="BF73" s="560">
        <f t="shared" si="79"/>
        <v>45021</v>
      </c>
      <c r="BG73" s="560">
        <f t="shared" si="79"/>
        <v>45022</v>
      </c>
      <c r="BH73" s="560">
        <f t="shared" si="79"/>
        <v>45023</v>
      </c>
      <c r="BI73" s="560">
        <f t="shared" si="79"/>
        <v>45024</v>
      </c>
      <c r="BJ73" s="560">
        <f t="shared" si="79"/>
        <v>45025</v>
      </c>
      <c r="BK73" s="560">
        <f t="shared" si="79"/>
        <v>45026</v>
      </c>
      <c r="BL73" s="560">
        <f t="shared" si="79"/>
        <v>45027</v>
      </c>
      <c r="BM73" s="560">
        <f t="shared" si="79"/>
        <v>45028</v>
      </c>
      <c r="BN73" s="560">
        <f t="shared" si="79"/>
        <v>45029</v>
      </c>
      <c r="BO73" s="560">
        <f t="shared" si="79"/>
        <v>0</v>
      </c>
      <c r="BP73" s="560">
        <f t="shared" si="79"/>
        <v>0</v>
      </c>
      <c r="BQ73" s="560">
        <f t="shared" si="79"/>
        <v>0</v>
      </c>
      <c r="BR73" s="560">
        <f t="shared" si="79"/>
        <v>0</v>
      </c>
      <c r="BS73" s="560">
        <f t="shared" si="79"/>
        <v>0</v>
      </c>
      <c r="BT73" s="560">
        <f t="shared" si="78"/>
        <v>0</v>
      </c>
      <c r="BU73" s="560">
        <f t="shared" si="78"/>
        <v>0</v>
      </c>
      <c r="BV73" s="560">
        <f t="shared" si="78"/>
        <v>0</v>
      </c>
      <c r="BW73" s="560">
        <f t="shared" si="78"/>
        <v>0</v>
      </c>
      <c r="BX73" s="560">
        <f t="shared" si="78"/>
        <v>0</v>
      </c>
      <c r="BY73" s="560">
        <f t="shared" si="78"/>
        <v>0</v>
      </c>
      <c r="BZ73" s="560">
        <f t="shared" si="78"/>
        <v>0</v>
      </c>
      <c r="CA73" s="560">
        <f t="shared" si="78"/>
        <v>0</v>
      </c>
      <c r="CB73" s="560">
        <f t="shared" si="78"/>
        <v>0</v>
      </c>
      <c r="CC73" s="560">
        <f t="shared" si="78"/>
        <v>0</v>
      </c>
      <c r="CD73" s="560">
        <f t="shared" si="78"/>
        <v>0</v>
      </c>
      <c r="CE73" s="560">
        <f t="shared" si="78"/>
        <v>0</v>
      </c>
      <c r="CF73" s="560">
        <f t="shared" si="78"/>
        <v>0</v>
      </c>
      <c r="CG73" s="560">
        <f t="shared" si="78"/>
        <v>0</v>
      </c>
      <c r="CH73" s="560">
        <f t="shared" si="78"/>
        <v>0</v>
      </c>
      <c r="CI73" s="560">
        <f t="shared" si="78"/>
        <v>0</v>
      </c>
      <c r="CJ73" s="560">
        <f t="shared" si="78"/>
        <v>0</v>
      </c>
      <c r="CK73" s="560">
        <f t="shared" si="77"/>
        <v>0</v>
      </c>
      <c r="CL73" s="560">
        <f t="shared" si="77"/>
        <v>0</v>
      </c>
      <c r="CM73" s="560">
        <f t="shared" si="77"/>
        <v>0</v>
      </c>
      <c r="CN73" s="560">
        <f t="shared" si="77"/>
        <v>0</v>
      </c>
      <c r="CO73" s="560">
        <f t="shared" si="77"/>
        <v>0</v>
      </c>
      <c r="CP73" s="560">
        <f t="shared" si="77"/>
        <v>0</v>
      </c>
      <c r="CQ73" s="560">
        <f t="shared" si="77"/>
        <v>0</v>
      </c>
      <c r="CR73" s="560">
        <f t="shared" si="77"/>
        <v>0</v>
      </c>
      <c r="CS73" s="560"/>
      <c r="CT73" s="560"/>
      <c r="CU73" s="560"/>
      <c r="CV73" s="560"/>
      <c r="CW73" s="560"/>
      <c r="CX73" s="560"/>
      <c r="CY73" s="560"/>
      <c r="CZ73" s="560"/>
      <c r="DA73" s="560"/>
      <c r="DB73" s="560"/>
      <c r="DC73" s="560"/>
      <c r="DD73" s="560"/>
      <c r="DE73" s="560"/>
      <c r="DF73" s="560"/>
      <c r="DG73" s="560"/>
      <c r="DH73" s="560"/>
      <c r="DI73" s="560"/>
      <c r="DJ73" s="560"/>
      <c r="DK73" s="560"/>
      <c r="DL73" s="560"/>
      <c r="DM73" s="560"/>
      <c r="DN73" s="560"/>
      <c r="DO73" s="560"/>
      <c r="DP73" s="560"/>
      <c r="DQ73" s="560"/>
      <c r="DR73" s="560"/>
      <c r="DS73" s="560"/>
      <c r="DT73" s="560"/>
      <c r="DU73" s="560"/>
      <c r="DV73" s="560"/>
      <c r="DW73" s="560"/>
      <c r="DX73" s="560"/>
      <c r="DY73" s="560"/>
      <c r="DZ73" s="560"/>
      <c r="EA73" s="560"/>
      <c r="EB73" s="560"/>
      <c r="EC73" s="560"/>
      <c r="ED73" s="560"/>
      <c r="EE73" s="560"/>
      <c r="EF73" s="560"/>
      <c r="EG73" s="560"/>
      <c r="EH73" s="560"/>
      <c r="EI73" s="560"/>
      <c r="EJ73" s="560"/>
      <c r="EK73" s="560"/>
      <c r="EL73" s="560"/>
      <c r="EM73" s="560"/>
      <c r="EN73" s="560"/>
      <c r="EO73" s="560"/>
    </row>
    <row r="74" spans="1:145" s="561" customFormat="1" ht="13.5" hidden="1" customHeight="1">
      <c r="A74" s="561">
        <v>36</v>
      </c>
      <c r="C74" s="561">
        <f t="shared" si="82"/>
        <v>1</v>
      </c>
      <c r="D74" s="561">
        <f t="shared" si="82"/>
        <v>3</v>
      </c>
      <c r="E74" s="561">
        <f t="shared" si="82"/>
        <v>2</v>
      </c>
      <c r="F74" s="561">
        <f t="shared" si="82"/>
        <v>2</v>
      </c>
      <c r="G74" s="561">
        <f t="shared" si="82"/>
        <v>2</v>
      </c>
      <c r="H74" s="561">
        <f t="shared" si="82"/>
        <v>2</v>
      </c>
      <c r="I74" s="561">
        <f t="shared" si="82"/>
        <v>2</v>
      </c>
      <c r="J74" s="561">
        <f t="shared" si="82"/>
        <v>2</v>
      </c>
      <c r="K74" s="561">
        <f t="shared" si="82"/>
        <v>1</v>
      </c>
      <c r="L74" s="561">
        <f t="shared" si="82"/>
        <v>1</v>
      </c>
      <c r="M74" s="561">
        <f t="shared" si="82"/>
        <v>1</v>
      </c>
      <c r="N74" s="561">
        <f t="shared" si="82"/>
        <v>0</v>
      </c>
      <c r="O74" s="561">
        <f t="shared" si="82"/>
        <v>0</v>
      </c>
      <c r="P74" s="561">
        <f t="shared" si="82"/>
        <v>0</v>
      </c>
      <c r="Q74" s="561">
        <f t="shared" si="82"/>
        <v>0</v>
      </c>
      <c r="R74" s="561">
        <f t="shared" si="80"/>
        <v>0</v>
      </c>
      <c r="S74" s="561">
        <f t="shared" si="76"/>
        <v>0</v>
      </c>
      <c r="T74" s="561">
        <f t="shared" si="76"/>
        <v>0</v>
      </c>
      <c r="U74" s="561">
        <f t="shared" si="76"/>
        <v>0</v>
      </c>
      <c r="V74" s="561">
        <f t="shared" si="76"/>
        <v>0</v>
      </c>
      <c r="W74" s="561">
        <f t="shared" si="76"/>
        <v>0</v>
      </c>
      <c r="X74" s="561">
        <f t="shared" si="76"/>
        <v>0</v>
      </c>
      <c r="Y74" s="561">
        <f t="shared" si="76"/>
        <v>0</v>
      </c>
      <c r="Z74" s="561">
        <f t="shared" si="76"/>
        <v>0</v>
      </c>
      <c r="AA74" s="561">
        <f t="shared" si="76"/>
        <v>0</v>
      </c>
      <c r="AB74" s="561">
        <f t="shared" si="76"/>
        <v>0</v>
      </c>
      <c r="AC74" s="561">
        <f t="shared" si="76"/>
        <v>0</v>
      </c>
      <c r="AD74" s="561">
        <f t="shared" si="76"/>
        <v>0</v>
      </c>
      <c r="AE74" s="561">
        <f t="shared" si="76"/>
        <v>0</v>
      </c>
      <c r="AF74" s="561">
        <f t="shared" si="76"/>
        <v>0</v>
      </c>
      <c r="AG74" s="561">
        <f t="shared" si="76"/>
        <v>0</v>
      </c>
      <c r="AH74" s="561">
        <f t="shared" si="76"/>
        <v>0</v>
      </c>
      <c r="AI74" s="561">
        <f t="shared" si="81"/>
        <v>0</v>
      </c>
      <c r="AJ74" s="561">
        <f t="shared" si="81"/>
        <v>0</v>
      </c>
      <c r="AK74" s="561">
        <f t="shared" si="81"/>
        <v>0</v>
      </c>
      <c r="AL74" s="561">
        <f t="shared" si="81"/>
        <v>0</v>
      </c>
      <c r="AM74" s="561">
        <f t="shared" si="81"/>
        <v>0</v>
      </c>
      <c r="AN74" s="561">
        <f t="shared" si="81"/>
        <v>0</v>
      </c>
      <c r="AO74" s="561">
        <f t="shared" si="81"/>
        <v>0</v>
      </c>
      <c r="AP74" s="561">
        <f t="shared" si="81"/>
        <v>0</v>
      </c>
      <c r="AQ74" s="561">
        <f t="shared" si="81"/>
        <v>0</v>
      </c>
      <c r="BD74" s="560">
        <f t="shared" si="79"/>
        <v>45019</v>
      </c>
      <c r="BE74" s="560">
        <f t="shared" si="79"/>
        <v>45020</v>
      </c>
      <c r="BF74" s="560">
        <f t="shared" si="79"/>
        <v>45021</v>
      </c>
      <c r="BG74" s="560">
        <f t="shared" si="79"/>
        <v>45022</v>
      </c>
      <c r="BH74" s="560">
        <f t="shared" si="79"/>
        <v>45023</v>
      </c>
      <c r="BI74" s="560">
        <f t="shared" si="79"/>
        <v>45024</v>
      </c>
      <c r="BJ74" s="560">
        <f t="shared" si="79"/>
        <v>45025</v>
      </c>
      <c r="BK74" s="560">
        <f t="shared" si="79"/>
        <v>45026</v>
      </c>
      <c r="BL74" s="560">
        <f t="shared" si="79"/>
        <v>45027</v>
      </c>
      <c r="BM74" s="560">
        <f t="shared" si="79"/>
        <v>45028</v>
      </c>
      <c r="BN74" s="560">
        <f t="shared" si="79"/>
        <v>45029</v>
      </c>
      <c r="BO74" s="560">
        <f t="shared" si="79"/>
        <v>0</v>
      </c>
      <c r="BP74" s="560">
        <f t="shared" si="79"/>
        <v>0</v>
      </c>
      <c r="BQ74" s="560">
        <f t="shared" si="79"/>
        <v>0</v>
      </c>
      <c r="BR74" s="560">
        <f t="shared" si="79"/>
        <v>0</v>
      </c>
      <c r="BS74" s="560">
        <f t="shared" si="79"/>
        <v>0</v>
      </c>
      <c r="BT74" s="560">
        <f t="shared" si="78"/>
        <v>0</v>
      </c>
      <c r="BU74" s="560">
        <f t="shared" si="78"/>
        <v>0</v>
      </c>
      <c r="BV74" s="560">
        <f t="shared" si="78"/>
        <v>0</v>
      </c>
      <c r="BW74" s="560">
        <f t="shared" si="78"/>
        <v>0</v>
      </c>
      <c r="BX74" s="560">
        <f t="shared" si="78"/>
        <v>0</v>
      </c>
      <c r="BY74" s="560">
        <f t="shared" si="78"/>
        <v>0</v>
      </c>
      <c r="BZ74" s="560">
        <f t="shared" si="78"/>
        <v>0</v>
      </c>
      <c r="CA74" s="560">
        <f t="shared" si="78"/>
        <v>0</v>
      </c>
      <c r="CB74" s="560">
        <f t="shared" si="78"/>
        <v>0</v>
      </c>
      <c r="CC74" s="560">
        <f t="shared" si="78"/>
        <v>0</v>
      </c>
      <c r="CD74" s="560">
        <f t="shared" si="78"/>
        <v>0</v>
      </c>
      <c r="CE74" s="560">
        <f t="shared" si="78"/>
        <v>0</v>
      </c>
      <c r="CF74" s="560">
        <f t="shared" si="78"/>
        <v>0</v>
      </c>
      <c r="CG74" s="560">
        <f t="shared" si="78"/>
        <v>0</v>
      </c>
      <c r="CH74" s="560">
        <f t="shared" si="78"/>
        <v>0</v>
      </c>
      <c r="CI74" s="560">
        <f t="shared" si="78"/>
        <v>0</v>
      </c>
      <c r="CJ74" s="560">
        <f t="shared" si="78"/>
        <v>0</v>
      </c>
      <c r="CK74" s="560">
        <f t="shared" si="77"/>
        <v>0</v>
      </c>
      <c r="CL74" s="560">
        <f t="shared" si="77"/>
        <v>0</v>
      </c>
      <c r="CM74" s="560">
        <f t="shared" si="77"/>
        <v>0</v>
      </c>
      <c r="CN74" s="560">
        <f t="shared" si="77"/>
        <v>0</v>
      </c>
      <c r="CO74" s="560">
        <f t="shared" si="77"/>
        <v>0</v>
      </c>
      <c r="CP74" s="560">
        <f t="shared" si="77"/>
        <v>0</v>
      </c>
      <c r="CQ74" s="560">
        <f t="shared" si="77"/>
        <v>0</v>
      </c>
      <c r="CR74" s="560">
        <f t="shared" si="77"/>
        <v>0</v>
      </c>
      <c r="CS74" s="560"/>
      <c r="CT74" s="560"/>
      <c r="CU74" s="560"/>
      <c r="CV74" s="560"/>
      <c r="CW74" s="560"/>
      <c r="CX74" s="560"/>
      <c r="CY74" s="560"/>
      <c r="CZ74" s="560"/>
      <c r="DA74" s="560"/>
      <c r="DB74" s="560"/>
      <c r="DC74" s="560"/>
      <c r="DD74" s="560"/>
      <c r="DE74" s="560"/>
      <c r="DF74" s="560"/>
      <c r="DG74" s="560"/>
      <c r="DH74" s="560"/>
      <c r="DI74" s="560"/>
      <c r="DJ74" s="560"/>
      <c r="DK74" s="560"/>
      <c r="DL74" s="560"/>
      <c r="DM74" s="560"/>
      <c r="DN74" s="560"/>
      <c r="DO74" s="560"/>
      <c r="DP74" s="560"/>
      <c r="DQ74" s="560"/>
      <c r="DR74" s="560"/>
      <c r="DS74" s="560"/>
      <c r="DT74" s="560"/>
      <c r="DU74" s="560"/>
      <c r="DV74" s="560"/>
      <c r="DW74" s="560"/>
      <c r="DX74" s="560"/>
      <c r="DY74" s="560"/>
      <c r="DZ74" s="560"/>
      <c r="EA74" s="560"/>
      <c r="EB74" s="560"/>
      <c r="EC74" s="560"/>
      <c r="ED74" s="560"/>
      <c r="EE74" s="560"/>
      <c r="EF74" s="560"/>
      <c r="EG74" s="560"/>
      <c r="EH74" s="560"/>
      <c r="EI74" s="560"/>
      <c r="EJ74" s="560"/>
      <c r="EK74" s="560"/>
      <c r="EL74" s="560"/>
      <c r="EM74" s="560"/>
      <c r="EN74" s="560"/>
      <c r="EO74" s="560"/>
    </row>
    <row r="75" spans="1:145" s="561" customFormat="1" ht="13.5" hidden="1" customHeight="1">
      <c r="A75" s="561">
        <v>37</v>
      </c>
      <c r="C75" s="561">
        <f t="shared" si="82"/>
        <v>1</v>
      </c>
      <c r="D75" s="561">
        <f t="shared" si="82"/>
        <v>3</v>
      </c>
      <c r="E75" s="561">
        <f t="shared" si="82"/>
        <v>2</v>
      </c>
      <c r="F75" s="561">
        <f t="shared" si="82"/>
        <v>2</v>
      </c>
      <c r="G75" s="561">
        <f t="shared" si="82"/>
        <v>2</v>
      </c>
      <c r="H75" s="561">
        <f t="shared" si="82"/>
        <v>2</v>
      </c>
      <c r="I75" s="561">
        <f t="shared" si="82"/>
        <v>2</v>
      </c>
      <c r="J75" s="561">
        <f t="shared" si="82"/>
        <v>2</v>
      </c>
      <c r="K75" s="561">
        <f t="shared" si="82"/>
        <v>1</v>
      </c>
      <c r="L75" s="561">
        <f t="shared" si="82"/>
        <v>1</v>
      </c>
      <c r="M75" s="561">
        <f t="shared" si="82"/>
        <v>1</v>
      </c>
      <c r="N75" s="561">
        <f t="shared" si="82"/>
        <v>0</v>
      </c>
      <c r="O75" s="561">
        <f t="shared" si="82"/>
        <v>0</v>
      </c>
      <c r="P75" s="561">
        <f t="shared" si="82"/>
        <v>0</v>
      </c>
      <c r="Q75" s="561">
        <f t="shared" si="82"/>
        <v>0</v>
      </c>
      <c r="R75" s="561">
        <f t="shared" si="80"/>
        <v>0</v>
      </c>
      <c r="S75" s="561">
        <f t="shared" si="76"/>
        <v>0</v>
      </c>
      <c r="T75" s="561">
        <f t="shared" si="76"/>
        <v>0</v>
      </c>
      <c r="U75" s="561">
        <f t="shared" si="76"/>
        <v>0</v>
      </c>
      <c r="V75" s="561">
        <f t="shared" si="76"/>
        <v>0</v>
      </c>
      <c r="W75" s="561">
        <f t="shared" si="76"/>
        <v>0</v>
      </c>
      <c r="X75" s="561">
        <f t="shared" si="76"/>
        <v>0</v>
      </c>
      <c r="Y75" s="561">
        <f t="shared" si="76"/>
        <v>0</v>
      </c>
      <c r="Z75" s="561">
        <f t="shared" si="76"/>
        <v>0</v>
      </c>
      <c r="AA75" s="561">
        <f t="shared" si="76"/>
        <v>0</v>
      </c>
      <c r="AB75" s="561">
        <f t="shared" si="76"/>
        <v>0</v>
      </c>
      <c r="AC75" s="561">
        <f t="shared" si="76"/>
        <v>0</v>
      </c>
      <c r="AD75" s="561">
        <f t="shared" si="76"/>
        <v>0</v>
      </c>
      <c r="AE75" s="561">
        <f t="shared" si="76"/>
        <v>0</v>
      </c>
      <c r="AF75" s="561">
        <f t="shared" si="76"/>
        <v>0</v>
      </c>
      <c r="AG75" s="561">
        <f t="shared" si="76"/>
        <v>0</v>
      </c>
      <c r="AH75" s="561">
        <f t="shared" si="76"/>
        <v>0</v>
      </c>
      <c r="AI75" s="561">
        <f t="shared" si="81"/>
        <v>0</v>
      </c>
      <c r="AJ75" s="561">
        <f t="shared" si="81"/>
        <v>0</v>
      </c>
      <c r="AK75" s="561">
        <f t="shared" si="81"/>
        <v>0</v>
      </c>
      <c r="AL75" s="561">
        <f t="shared" si="81"/>
        <v>0</v>
      </c>
      <c r="AM75" s="561">
        <f t="shared" si="81"/>
        <v>0</v>
      </c>
      <c r="AN75" s="561">
        <f t="shared" si="81"/>
        <v>0</v>
      </c>
      <c r="AO75" s="561">
        <f t="shared" si="81"/>
        <v>0</v>
      </c>
      <c r="AP75" s="561">
        <f t="shared" si="81"/>
        <v>0</v>
      </c>
      <c r="AQ75" s="561">
        <f t="shared" si="81"/>
        <v>0</v>
      </c>
      <c r="BD75" s="560">
        <f t="shared" si="79"/>
        <v>45019</v>
      </c>
      <c r="BE75" s="560">
        <f t="shared" si="79"/>
        <v>45020</v>
      </c>
      <c r="BF75" s="560">
        <f t="shared" si="79"/>
        <v>45021</v>
      </c>
      <c r="BG75" s="560">
        <f t="shared" si="79"/>
        <v>45022</v>
      </c>
      <c r="BH75" s="560">
        <f t="shared" si="79"/>
        <v>45023</v>
      </c>
      <c r="BI75" s="560">
        <f t="shared" si="79"/>
        <v>45024</v>
      </c>
      <c r="BJ75" s="560">
        <f t="shared" si="79"/>
        <v>45025</v>
      </c>
      <c r="BK75" s="560">
        <f t="shared" si="79"/>
        <v>45026</v>
      </c>
      <c r="BL75" s="560">
        <f t="shared" si="79"/>
        <v>45027</v>
      </c>
      <c r="BM75" s="560">
        <f t="shared" si="79"/>
        <v>45028</v>
      </c>
      <c r="BN75" s="560">
        <f t="shared" si="79"/>
        <v>45029</v>
      </c>
      <c r="BO75" s="560">
        <f t="shared" si="79"/>
        <v>0</v>
      </c>
      <c r="BP75" s="560">
        <f t="shared" si="79"/>
        <v>0</v>
      </c>
      <c r="BQ75" s="560">
        <f t="shared" si="79"/>
        <v>0</v>
      </c>
      <c r="BR75" s="560">
        <f t="shared" si="79"/>
        <v>0</v>
      </c>
      <c r="BS75" s="560">
        <f t="shared" si="79"/>
        <v>0</v>
      </c>
      <c r="BT75" s="560">
        <f t="shared" si="78"/>
        <v>0</v>
      </c>
      <c r="BU75" s="560">
        <f t="shared" si="78"/>
        <v>0</v>
      </c>
      <c r="BV75" s="560">
        <f t="shared" si="78"/>
        <v>0</v>
      </c>
      <c r="BW75" s="560">
        <f t="shared" si="78"/>
        <v>0</v>
      </c>
      <c r="BX75" s="560">
        <f t="shared" si="78"/>
        <v>0</v>
      </c>
      <c r="BY75" s="560">
        <f t="shared" si="78"/>
        <v>0</v>
      </c>
      <c r="BZ75" s="560">
        <f t="shared" si="78"/>
        <v>0</v>
      </c>
      <c r="CA75" s="560">
        <f t="shared" si="78"/>
        <v>0</v>
      </c>
      <c r="CB75" s="560">
        <f t="shared" si="78"/>
        <v>0</v>
      </c>
      <c r="CC75" s="560">
        <f t="shared" si="78"/>
        <v>0</v>
      </c>
      <c r="CD75" s="560">
        <f t="shared" si="78"/>
        <v>0</v>
      </c>
      <c r="CE75" s="560">
        <f t="shared" si="78"/>
        <v>0</v>
      </c>
      <c r="CF75" s="560">
        <f t="shared" si="78"/>
        <v>0</v>
      </c>
      <c r="CG75" s="560">
        <f t="shared" si="78"/>
        <v>0</v>
      </c>
      <c r="CH75" s="560">
        <f t="shared" si="78"/>
        <v>0</v>
      </c>
      <c r="CI75" s="560">
        <f t="shared" si="78"/>
        <v>0</v>
      </c>
      <c r="CJ75" s="560">
        <f t="shared" si="78"/>
        <v>0</v>
      </c>
      <c r="CK75" s="560">
        <f t="shared" si="77"/>
        <v>0</v>
      </c>
      <c r="CL75" s="560">
        <f t="shared" si="77"/>
        <v>0</v>
      </c>
      <c r="CM75" s="560">
        <f t="shared" si="77"/>
        <v>0</v>
      </c>
      <c r="CN75" s="560">
        <f t="shared" si="77"/>
        <v>0</v>
      </c>
      <c r="CO75" s="560">
        <f t="shared" si="77"/>
        <v>0</v>
      </c>
      <c r="CP75" s="560">
        <f t="shared" si="77"/>
        <v>0</v>
      </c>
      <c r="CQ75" s="560">
        <f t="shared" si="77"/>
        <v>0</v>
      </c>
      <c r="CR75" s="560">
        <f t="shared" si="77"/>
        <v>0</v>
      </c>
      <c r="CS75" s="560"/>
      <c r="CT75" s="560"/>
      <c r="CU75" s="560"/>
      <c r="CV75" s="560"/>
      <c r="CW75" s="560"/>
      <c r="CX75" s="560"/>
      <c r="CY75" s="560"/>
      <c r="CZ75" s="560"/>
      <c r="DA75" s="560"/>
      <c r="DB75" s="560"/>
      <c r="DC75" s="560"/>
      <c r="DD75" s="560"/>
      <c r="DE75" s="560"/>
      <c r="DF75" s="560"/>
      <c r="DG75" s="560"/>
      <c r="DH75" s="560"/>
      <c r="DI75" s="560"/>
      <c r="DJ75" s="560"/>
      <c r="DK75" s="560"/>
      <c r="DL75" s="560"/>
      <c r="DM75" s="560"/>
      <c r="DN75" s="560"/>
      <c r="DO75" s="560"/>
      <c r="DP75" s="560"/>
      <c r="DQ75" s="560"/>
      <c r="DR75" s="560"/>
      <c r="DS75" s="560"/>
      <c r="DT75" s="560"/>
      <c r="DU75" s="560"/>
      <c r="DV75" s="560"/>
      <c r="DW75" s="560"/>
      <c r="DX75" s="560"/>
      <c r="DY75" s="560"/>
      <c r="DZ75" s="560"/>
      <c r="EA75" s="560"/>
      <c r="EB75" s="560"/>
      <c r="EC75" s="560"/>
      <c r="ED75" s="560"/>
      <c r="EE75" s="560"/>
      <c r="EF75" s="560"/>
      <c r="EG75" s="560"/>
      <c r="EH75" s="560"/>
      <c r="EI75" s="560"/>
      <c r="EJ75" s="560"/>
      <c r="EK75" s="560"/>
      <c r="EL75" s="560"/>
      <c r="EM75" s="560"/>
      <c r="EN75" s="560"/>
      <c r="EO75" s="560"/>
    </row>
    <row r="76" spans="1:145" s="561" customFormat="1" ht="13.5" hidden="1" customHeight="1">
      <c r="A76" s="561">
        <v>38</v>
      </c>
      <c r="C76" s="561">
        <f t="shared" si="82"/>
        <v>1</v>
      </c>
      <c r="D76" s="561">
        <f t="shared" si="82"/>
        <v>3</v>
      </c>
      <c r="E76" s="561">
        <f t="shared" si="82"/>
        <v>2</v>
      </c>
      <c r="F76" s="561">
        <f t="shared" si="82"/>
        <v>2</v>
      </c>
      <c r="G76" s="561">
        <f t="shared" si="82"/>
        <v>2</v>
      </c>
      <c r="H76" s="561">
        <f t="shared" si="82"/>
        <v>2</v>
      </c>
      <c r="I76" s="561">
        <f t="shared" si="82"/>
        <v>2</v>
      </c>
      <c r="J76" s="561">
        <f t="shared" si="82"/>
        <v>2</v>
      </c>
      <c r="K76" s="561">
        <f t="shared" si="82"/>
        <v>1</v>
      </c>
      <c r="L76" s="561">
        <f t="shared" si="82"/>
        <v>1</v>
      </c>
      <c r="M76" s="561">
        <f t="shared" si="82"/>
        <v>1</v>
      </c>
      <c r="N76" s="561">
        <f t="shared" si="82"/>
        <v>0</v>
      </c>
      <c r="O76" s="561">
        <f t="shared" si="82"/>
        <v>0</v>
      </c>
      <c r="P76" s="561">
        <f t="shared" si="82"/>
        <v>0</v>
      </c>
      <c r="Q76" s="561">
        <f t="shared" si="82"/>
        <v>0</v>
      </c>
      <c r="R76" s="561">
        <f t="shared" si="80"/>
        <v>0</v>
      </c>
      <c r="S76" s="561">
        <f t="shared" si="76"/>
        <v>0</v>
      </c>
      <c r="T76" s="561">
        <f t="shared" si="76"/>
        <v>0</v>
      </c>
      <c r="U76" s="561">
        <f t="shared" si="76"/>
        <v>0</v>
      </c>
      <c r="V76" s="561">
        <f t="shared" si="76"/>
        <v>0</v>
      </c>
      <c r="W76" s="561">
        <f t="shared" si="76"/>
        <v>0</v>
      </c>
      <c r="X76" s="561">
        <f t="shared" si="76"/>
        <v>0</v>
      </c>
      <c r="Y76" s="561">
        <f t="shared" si="76"/>
        <v>0</v>
      </c>
      <c r="Z76" s="561">
        <f t="shared" si="76"/>
        <v>0</v>
      </c>
      <c r="AA76" s="561">
        <f t="shared" si="76"/>
        <v>0</v>
      </c>
      <c r="AB76" s="561">
        <f t="shared" si="76"/>
        <v>0</v>
      </c>
      <c r="AC76" s="561">
        <f t="shared" si="76"/>
        <v>0</v>
      </c>
      <c r="AD76" s="561">
        <f t="shared" si="76"/>
        <v>0</v>
      </c>
      <c r="AE76" s="561">
        <f t="shared" si="76"/>
        <v>0</v>
      </c>
      <c r="AF76" s="561">
        <f t="shared" si="76"/>
        <v>0</v>
      </c>
      <c r="AG76" s="561">
        <f t="shared" si="76"/>
        <v>0</v>
      </c>
      <c r="AH76" s="561">
        <f t="shared" si="76"/>
        <v>0</v>
      </c>
      <c r="AI76" s="561">
        <f t="shared" si="81"/>
        <v>0</v>
      </c>
      <c r="AJ76" s="561">
        <f t="shared" si="81"/>
        <v>0</v>
      </c>
      <c r="AK76" s="561">
        <f t="shared" si="81"/>
        <v>0</v>
      </c>
      <c r="AL76" s="561">
        <f t="shared" si="81"/>
        <v>0</v>
      </c>
      <c r="AM76" s="561">
        <f t="shared" si="81"/>
        <v>0</v>
      </c>
      <c r="AN76" s="561">
        <f t="shared" si="81"/>
        <v>0</v>
      </c>
      <c r="AO76" s="561">
        <f t="shared" si="81"/>
        <v>0</v>
      </c>
      <c r="AP76" s="561">
        <f t="shared" si="81"/>
        <v>0</v>
      </c>
      <c r="AQ76" s="561">
        <f t="shared" si="81"/>
        <v>0</v>
      </c>
      <c r="BD76" s="560">
        <f t="shared" si="79"/>
        <v>45019</v>
      </c>
      <c r="BE76" s="560">
        <f t="shared" si="79"/>
        <v>45020</v>
      </c>
      <c r="BF76" s="560">
        <f t="shared" si="79"/>
        <v>45021</v>
      </c>
      <c r="BG76" s="560">
        <f t="shared" si="79"/>
        <v>45022</v>
      </c>
      <c r="BH76" s="560">
        <f t="shared" si="79"/>
        <v>45023</v>
      </c>
      <c r="BI76" s="560">
        <f t="shared" si="79"/>
        <v>45024</v>
      </c>
      <c r="BJ76" s="560">
        <f t="shared" si="79"/>
        <v>45025</v>
      </c>
      <c r="BK76" s="560">
        <f t="shared" si="79"/>
        <v>45026</v>
      </c>
      <c r="BL76" s="560">
        <f t="shared" si="79"/>
        <v>45027</v>
      </c>
      <c r="BM76" s="560">
        <f t="shared" si="79"/>
        <v>45028</v>
      </c>
      <c r="BN76" s="560">
        <f t="shared" si="79"/>
        <v>45029</v>
      </c>
      <c r="BO76" s="560">
        <f t="shared" si="79"/>
        <v>0</v>
      </c>
      <c r="BP76" s="560">
        <f t="shared" si="79"/>
        <v>0</v>
      </c>
      <c r="BQ76" s="560">
        <f t="shared" si="79"/>
        <v>0</v>
      </c>
      <c r="BR76" s="560">
        <f t="shared" si="79"/>
        <v>0</v>
      </c>
      <c r="BS76" s="560">
        <f t="shared" si="79"/>
        <v>0</v>
      </c>
      <c r="BT76" s="560">
        <f t="shared" si="79"/>
        <v>0</v>
      </c>
      <c r="BU76" s="560">
        <f t="shared" si="79"/>
        <v>0</v>
      </c>
      <c r="BV76" s="560">
        <f t="shared" si="79"/>
        <v>0</v>
      </c>
      <c r="BW76" s="560">
        <f t="shared" si="79"/>
        <v>0</v>
      </c>
      <c r="BX76" s="560">
        <f t="shared" si="79"/>
        <v>0</v>
      </c>
      <c r="BY76" s="560">
        <f t="shared" si="78"/>
        <v>0</v>
      </c>
      <c r="BZ76" s="560">
        <f t="shared" si="78"/>
        <v>0</v>
      </c>
      <c r="CA76" s="560">
        <f t="shared" si="78"/>
        <v>0</v>
      </c>
      <c r="CB76" s="560">
        <f t="shared" si="78"/>
        <v>0</v>
      </c>
      <c r="CC76" s="560">
        <f t="shared" si="78"/>
        <v>0</v>
      </c>
      <c r="CD76" s="560">
        <f t="shared" si="78"/>
        <v>0</v>
      </c>
      <c r="CE76" s="560">
        <f t="shared" si="78"/>
        <v>0</v>
      </c>
      <c r="CF76" s="560">
        <f t="shared" si="78"/>
        <v>0</v>
      </c>
      <c r="CG76" s="560">
        <f t="shared" si="78"/>
        <v>0</v>
      </c>
      <c r="CH76" s="560">
        <f t="shared" si="78"/>
        <v>0</v>
      </c>
      <c r="CI76" s="560">
        <f t="shared" si="78"/>
        <v>0</v>
      </c>
      <c r="CJ76" s="560">
        <f t="shared" si="78"/>
        <v>0</v>
      </c>
      <c r="CK76" s="560">
        <f t="shared" si="77"/>
        <v>0</v>
      </c>
      <c r="CL76" s="560">
        <f t="shared" si="77"/>
        <v>0</v>
      </c>
      <c r="CM76" s="560">
        <f t="shared" si="77"/>
        <v>0</v>
      </c>
      <c r="CN76" s="560">
        <f t="shared" si="77"/>
        <v>0</v>
      </c>
      <c r="CO76" s="560">
        <f t="shared" si="77"/>
        <v>0</v>
      </c>
      <c r="CP76" s="560">
        <f t="shared" si="77"/>
        <v>0</v>
      </c>
      <c r="CQ76" s="560">
        <f t="shared" si="77"/>
        <v>0</v>
      </c>
      <c r="CR76" s="560">
        <f t="shared" si="77"/>
        <v>0</v>
      </c>
      <c r="CS76" s="560"/>
      <c r="CT76" s="560"/>
      <c r="CU76" s="560"/>
      <c r="CV76" s="560"/>
      <c r="CW76" s="560"/>
      <c r="CX76" s="560"/>
      <c r="CY76" s="560"/>
      <c r="CZ76" s="560"/>
      <c r="DA76" s="560"/>
      <c r="DB76" s="560"/>
      <c r="DC76" s="560"/>
      <c r="DD76" s="560"/>
      <c r="DE76" s="560"/>
      <c r="DF76" s="560"/>
      <c r="DG76" s="560"/>
      <c r="DH76" s="560"/>
      <c r="DI76" s="560"/>
      <c r="DJ76" s="560"/>
      <c r="DK76" s="560"/>
      <c r="DL76" s="560"/>
      <c r="DM76" s="560"/>
      <c r="DN76" s="560"/>
      <c r="DO76" s="560"/>
      <c r="DP76" s="560"/>
      <c r="DQ76" s="560"/>
      <c r="DR76" s="560"/>
      <c r="DS76" s="560"/>
      <c r="DT76" s="560"/>
      <c r="DU76" s="560"/>
      <c r="DV76" s="560"/>
      <c r="DW76" s="560"/>
      <c r="DX76" s="560"/>
      <c r="DY76" s="560"/>
      <c r="DZ76" s="560"/>
      <c r="EA76" s="560"/>
      <c r="EB76" s="560"/>
      <c r="EC76" s="560"/>
      <c r="ED76" s="560"/>
      <c r="EE76" s="560"/>
      <c r="EF76" s="560"/>
      <c r="EG76" s="560"/>
      <c r="EH76" s="560"/>
      <c r="EI76" s="560"/>
      <c r="EJ76" s="560"/>
      <c r="EK76" s="560"/>
      <c r="EL76" s="560"/>
      <c r="EM76" s="560"/>
      <c r="EN76" s="560"/>
      <c r="EO76" s="560"/>
    </row>
    <row r="77" spans="1:145" s="561" customFormat="1" ht="13.5" hidden="1" customHeight="1">
      <c r="A77" s="561">
        <v>39</v>
      </c>
      <c r="C77" s="561">
        <f t="shared" si="82"/>
        <v>1</v>
      </c>
      <c r="D77" s="561">
        <f t="shared" si="82"/>
        <v>3</v>
      </c>
      <c r="E77" s="561">
        <f t="shared" si="82"/>
        <v>2</v>
      </c>
      <c r="F77" s="561">
        <f t="shared" si="82"/>
        <v>2</v>
      </c>
      <c r="G77" s="561">
        <f t="shared" si="82"/>
        <v>2</v>
      </c>
      <c r="H77" s="561">
        <f t="shared" si="82"/>
        <v>2</v>
      </c>
      <c r="I77" s="561">
        <f t="shared" si="82"/>
        <v>2</v>
      </c>
      <c r="J77" s="561">
        <f t="shared" si="82"/>
        <v>2</v>
      </c>
      <c r="K77" s="561">
        <f t="shared" si="82"/>
        <v>1</v>
      </c>
      <c r="L77" s="561">
        <f t="shared" si="82"/>
        <v>1</v>
      </c>
      <c r="M77" s="561">
        <f t="shared" si="82"/>
        <v>1</v>
      </c>
      <c r="N77" s="561">
        <f t="shared" si="82"/>
        <v>0</v>
      </c>
      <c r="O77" s="561">
        <f t="shared" si="82"/>
        <v>0</v>
      </c>
      <c r="P77" s="561">
        <f t="shared" si="82"/>
        <v>0</v>
      </c>
      <c r="Q77" s="561">
        <f t="shared" si="82"/>
        <v>0</v>
      </c>
      <c r="R77" s="561">
        <f t="shared" si="80"/>
        <v>0</v>
      </c>
      <c r="S77" s="561">
        <f t="shared" si="76"/>
        <v>0</v>
      </c>
      <c r="T77" s="561">
        <f t="shared" si="76"/>
        <v>0</v>
      </c>
      <c r="U77" s="561">
        <f t="shared" si="76"/>
        <v>0</v>
      </c>
      <c r="V77" s="561">
        <f t="shared" si="76"/>
        <v>0</v>
      </c>
      <c r="W77" s="561">
        <f t="shared" si="76"/>
        <v>0</v>
      </c>
      <c r="X77" s="561">
        <f t="shared" si="76"/>
        <v>0</v>
      </c>
      <c r="Y77" s="561">
        <f t="shared" si="76"/>
        <v>0</v>
      </c>
      <c r="Z77" s="561">
        <f t="shared" si="76"/>
        <v>0</v>
      </c>
      <c r="AA77" s="561">
        <f t="shared" si="76"/>
        <v>0</v>
      </c>
      <c r="AB77" s="561">
        <f t="shared" si="76"/>
        <v>0</v>
      </c>
      <c r="AC77" s="561">
        <f t="shared" si="76"/>
        <v>0</v>
      </c>
      <c r="AD77" s="561">
        <f t="shared" si="76"/>
        <v>0</v>
      </c>
      <c r="AE77" s="561">
        <f t="shared" si="76"/>
        <v>0</v>
      </c>
      <c r="AF77" s="561">
        <f t="shared" si="76"/>
        <v>0</v>
      </c>
      <c r="AG77" s="561">
        <f t="shared" si="76"/>
        <v>0</v>
      </c>
      <c r="AH77" s="561">
        <f t="shared" ref="AH77:AQ92" si="83">AH76</f>
        <v>0</v>
      </c>
      <c r="AI77" s="561">
        <f t="shared" si="81"/>
        <v>0</v>
      </c>
      <c r="AJ77" s="561">
        <f t="shared" si="81"/>
        <v>0</v>
      </c>
      <c r="AK77" s="561">
        <f t="shared" si="81"/>
        <v>0</v>
      </c>
      <c r="AL77" s="561">
        <f t="shared" si="81"/>
        <v>0</v>
      </c>
      <c r="AM77" s="561">
        <f t="shared" si="81"/>
        <v>0</v>
      </c>
      <c r="AN77" s="561">
        <f t="shared" si="81"/>
        <v>0</v>
      </c>
      <c r="AO77" s="561">
        <f t="shared" si="81"/>
        <v>0</v>
      </c>
      <c r="AP77" s="561">
        <f t="shared" si="81"/>
        <v>0</v>
      </c>
      <c r="AQ77" s="561">
        <f t="shared" si="81"/>
        <v>0</v>
      </c>
      <c r="BD77" s="560">
        <f t="shared" si="79"/>
        <v>45019</v>
      </c>
      <c r="BE77" s="560">
        <f t="shared" si="79"/>
        <v>45020</v>
      </c>
      <c r="BF77" s="560">
        <f t="shared" si="79"/>
        <v>45021</v>
      </c>
      <c r="BG77" s="560">
        <f t="shared" si="79"/>
        <v>45022</v>
      </c>
      <c r="BH77" s="560">
        <f t="shared" si="79"/>
        <v>45023</v>
      </c>
      <c r="BI77" s="560">
        <f t="shared" si="79"/>
        <v>45024</v>
      </c>
      <c r="BJ77" s="560">
        <f t="shared" si="79"/>
        <v>45025</v>
      </c>
      <c r="BK77" s="560">
        <f t="shared" si="79"/>
        <v>45026</v>
      </c>
      <c r="BL77" s="560">
        <f t="shared" si="79"/>
        <v>45027</v>
      </c>
      <c r="BM77" s="560">
        <f t="shared" si="79"/>
        <v>45028</v>
      </c>
      <c r="BN77" s="560">
        <f t="shared" si="79"/>
        <v>45029</v>
      </c>
      <c r="BO77" s="560">
        <f t="shared" si="79"/>
        <v>0</v>
      </c>
      <c r="BP77" s="560">
        <f t="shared" si="79"/>
        <v>0</v>
      </c>
      <c r="BQ77" s="560">
        <f t="shared" si="79"/>
        <v>0</v>
      </c>
      <c r="BR77" s="560">
        <f t="shared" si="79"/>
        <v>0</v>
      </c>
      <c r="BS77" s="560">
        <f t="shared" si="79"/>
        <v>0</v>
      </c>
      <c r="BT77" s="560">
        <f t="shared" si="79"/>
        <v>0</v>
      </c>
      <c r="BU77" s="560">
        <f t="shared" si="79"/>
        <v>0</v>
      </c>
      <c r="BV77" s="560">
        <f t="shared" si="79"/>
        <v>0</v>
      </c>
      <c r="BW77" s="560">
        <f t="shared" si="79"/>
        <v>0</v>
      </c>
      <c r="BX77" s="560">
        <f t="shared" si="79"/>
        <v>0</v>
      </c>
      <c r="BY77" s="560">
        <f t="shared" si="78"/>
        <v>0</v>
      </c>
      <c r="BZ77" s="560">
        <f t="shared" si="78"/>
        <v>0</v>
      </c>
      <c r="CA77" s="560">
        <f t="shared" si="78"/>
        <v>0</v>
      </c>
      <c r="CB77" s="560">
        <f t="shared" si="78"/>
        <v>0</v>
      </c>
      <c r="CC77" s="560">
        <f t="shared" si="78"/>
        <v>0</v>
      </c>
      <c r="CD77" s="560">
        <f t="shared" si="78"/>
        <v>0</v>
      </c>
      <c r="CE77" s="560">
        <f t="shared" si="78"/>
        <v>0</v>
      </c>
      <c r="CF77" s="560">
        <f t="shared" si="78"/>
        <v>0</v>
      </c>
      <c r="CG77" s="560">
        <f t="shared" si="78"/>
        <v>0</v>
      </c>
      <c r="CH77" s="560">
        <f t="shared" si="78"/>
        <v>0</v>
      </c>
      <c r="CI77" s="560">
        <f t="shared" si="78"/>
        <v>0</v>
      </c>
      <c r="CJ77" s="560">
        <f t="shared" si="78"/>
        <v>0</v>
      </c>
      <c r="CK77" s="560">
        <f t="shared" si="77"/>
        <v>0</v>
      </c>
      <c r="CL77" s="560">
        <f t="shared" si="77"/>
        <v>0</v>
      </c>
      <c r="CM77" s="560">
        <f t="shared" si="77"/>
        <v>0</v>
      </c>
      <c r="CN77" s="560">
        <f t="shared" si="77"/>
        <v>0</v>
      </c>
      <c r="CO77" s="560">
        <f t="shared" si="77"/>
        <v>0</v>
      </c>
      <c r="CP77" s="560">
        <f t="shared" si="77"/>
        <v>0</v>
      </c>
      <c r="CQ77" s="560">
        <f t="shared" si="77"/>
        <v>0</v>
      </c>
      <c r="CR77" s="560">
        <f t="shared" si="77"/>
        <v>0</v>
      </c>
      <c r="CS77" s="560"/>
      <c r="CT77" s="560"/>
      <c r="CU77" s="560"/>
      <c r="CV77" s="560"/>
      <c r="CW77" s="560"/>
      <c r="CX77" s="560"/>
      <c r="CY77" s="560"/>
      <c r="CZ77" s="560"/>
      <c r="DA77" s="560"/>
      <c r="DB77" s="560"/>
      <c r="DC77" s="560"/>
      <c r="DD77" s="560"/>
      <c r="DE77" s="560"/>
      <c r="DF77" s="560"/>
      <c r="DG77" s="560"/>
      <c r="DH77" s="560"/>
      <c r="DI77" s="560"/>
      <c r="DJ77" s="560"/>
      <c r="DK77" s="560"/>
      <c r="DL77" s="560"/>
      <c r="DM77" s="560"/>
      <c r="DN77" s="560"/>
      <c r="DO77" s="560"/>
      <c r="DP77" s="560"/>
      <c r="DQ77" s="560"/>
      <c r="DR77" s="560"/>
      <c r="DS77" s="560"/>
      <c r="DT77" s="560"/>
      <c r="DU77" s="560"/>
      <c r="DV77" s="560"/>
      <c r="DW77" s="560"/>
      <c r="DX77" s="560"/>
      <c r="DY77" s="560"/>
      <c r="DZ77" s="560"/>
      <c r="EA77" s="560"/>
      <c r="EB77" s="560"/>
      <c r="EC77" s="560"/>
      <c r="ED77" s="560"/>
      <c r="EE77" s="560"/>
      <c r="EF77" s="560"/>
      <c r="EG77" s="560"/>
      <c r="EH77" s="560"/>
      <c r="EI77" s="560"/>
      <c r="EJ77" s="560"/>
      <c r="EK77" s="560"/>
      <c r="EL77" s="560"/>
      <c r="EM77" s="560"/>
      <c r="EN77" s="560"/>
      <c r="EO77" s="560"/>
    </row>
    <row r="78" spans="1:145" s="561" customFormat="1" ht="13.5" hidden="1" customHeight="1">
      <c r="A78" s="561">
        <v>40</v>
      </c>
      <c r="C78" s="561">
        <f t="shared" si="82"/>
        <v>1</v>
      </c>
      <c r="D78" s="561">
        <f t="shared" si="82"/>
        <v>3</v>
      </c>
      <c r="E78" s="561">
        <f t="shared" si="82"/>
        <v>2</v>
      </c>
      <c r="F78" s="561">
        <f t="shared" si="82"/>
        <v>2</v>
      </c>
      <c r="G78" s="561">
        <f t="shared" si="82"/>
        <v>2</v>
      </c>
      <c r="H78" s="561">
        <f t="shared" si="82"/>
        <v>2</v>
      </c>
      <c r="I78" s="561">
        <f t="shared" si="82"/>
        <v>2</v>
      </c>
      <c r="J78" s="561">
        <f t="shared" si="82"/>
        <v>2</v>
      </c>
      <c r="K78" s="561">
        <f t="shared" si="82"/>
        <v>1</v>
      </c>
      <c r="L78" s="561">
        <f t="shared" si="82"/>
        <v>1</v>
      </c>
      <c r="M78" s="561">
        <f t="shared" si="82"/>
        <v>1</v>
      </c>
      <c r="N78" s="561">
        <f t="shared" si="82"/>
        <v>0</v>
      </c>
      <c r="O78" s="561">
        <f t="shared" si="82"/>
        <v>0</v>
      </c>
      <c r="P78" s="561">
        <f t="shared" si="82"/>
        <v>0</v>
      </c>
      <c r="Q78" s="561">
        <f t="shared" si="82"/>
        <v>0</v>
      </c>
      <c r="R78" s="561">
        <f t="shared" si="80"/>
        <v>0</v>
      </c>
      <c r="S78" s="561">
        <f t="shared" si="80"/>
        <v>0</v>
      </c>
      <c r="T78" s="561">
        <f t="shared" si="80"/>
        <v>0</v>
      </c>
      <c r="U78" s="561">
        <f t="shared" si="80"/>
        <v>0</v>
      </c>
      <c r="V78" s="561">
        <f t="shared" si="80"/>
        <v>0</v>
      </c>
      <c r="W78" s="561">
        <f t="shared" si="80"/>
        <v>0</v>
      </c>
      <c r="X78" s="561">
        <f t="shared" si="80"/>
        <v>0</v>
      </c>
      <c r="Y78" s="561">
        <f t="shared" si="80"/>
        <v>0</v>
      </c>
      <c r="Z78" s="561">
        <f t="shared" si="80"/>
        <v>0</v>
      </c>
      <c r="AA78" s="561">
        <f t="shared" si="80"/>
        <v>0</v>
      </c>
      <c r="AB78" s="561">
        <f t="shared" si="80"/>
        <v>0</v>
      </c>
      <c r="AC78" s="561">
        <f t="shared" si="80"/>
        <v>0</v>
      </c>
      <c r="AD78" s="561">
        <f t="shared" si="80"/>
        <v>0</v>
      </c>
      <c r="AE78" s="561">
        <f t="shared" si="80"/>
        <v>0</v>
      </c>
      <c r="AF78" s="561">
        <f t="shared" si="80"/>
        <v>0</v>
      </c>
      <c r="AG78" s="561">
        <f t="shared" si="80"/>
        <v>0</v>
      </c>
      <c r="AH78" s="561">
        <f t="shared" si="83"/>
        <v>0</v>
      </c>
      <c r="AI78" s="561">
        <f t="shared" si="81"/>
        <v>0</v>
      </c>
      <c r="AJ78" s="561">
        <f t="shared" si="81"/>
        <v>0</v>
      </c>
      <c r="AK78" s="561">
        <f t="shared" si="81"/>
        <v>0</v>
      </c>
      <c r="AL78" s="561">
        <f t="shared" si="81"/>
        <v>0</v>
      </c>
      <c r="AM78" s="561">
        <f t="shared" si="81"/>
        <v>0</v>
      </c>
      <c r="AN78" s="561">
        <f t="shared" si="81"/>
        <v>0</v>
      </c>
      <c r="AO78" s="561">
        <f t="shared" si="81"/>
        <v>0</v>
      </c>
      <c r="AP78" s="561">
        <f t="shared" si="81"/>
        <v>0</v>
      </c>
      <c r="AQ78" s="561">
        <f t="shared" si="81"/>
        <v>0</v>
      </c>
      <c r="BD78" s="560">
        <f t="shared" si="79"/>
        <v>45019</v>
      </c>
      <c r="BE78" s="560">
        <f t="shared" si="79"/>
        <v>45020</v>
      </c>
      <c r="BF78" s="560">
        <f t="shared" si="79"/>
        <v>45021</v>
      </c>
      <c r="BG78" s="560">
        <f t="shared" si="79"/>
        <v>45022</v>
      </c>
      <c r="BH78" s="560">
        <f t="shared" si="79"/>
        <v>45023</v>
      </c>
      <c r="BI78" s="560">
        <f t="shared" si="79"/>
        <v>45024</v>
      </c>
      <c r="BJ78" s="560">
        <f t="shared" si="79"/>
        <v>45025</v>
      </c>
      <c r="BK78" s="560">
        <f t="shared" si="79"/>
        <v>45026</v>
      </c>
      <c r="BL78" s="560">
        <f t="shared" si="79"/>
        <v>45027</v>
      </c>
      <c r="BM78" s="560">
        <f t="shared" si="79"/>
        <v>45028</v>
      </c>
      <c r="BN78" s="560">
        <f t="shared" si="79"/>
        <v>45029</v>
      </c>
      <c r="BO78" s="560">
        <f t="shared" si="79"/>
        <v>0</v>
      </c>
      <c r="BP78" s="560">
        <f t="shared" si="79"/>
        <v>0</v>
      </c>
      <c r="BQ78" s="560">
        <f t="shared" si="79"/>
        <v>0</v>
      </c>
      <c r="BR78" s="560">
        <f t="shared" si="79"/>
        <v>0</v>
      </c>
      <c r="BS78" s="560">
        <f t="shared" si="79"/>
        <v>0</v>
      </c>
      <c r="BT78" s="560">
        <f t="shared" si="79"/>
        <v>0</v>
      </c>
      <c r="BU78" s="560">
        <f t="shared" si="79"/>
        <v>0</v>
      </c>
      <c r="BV78" s="560">
        <f t="shared" si="79"/>
        <v>0</v>
      </c>
      <c r="BW78" s="560">
        <f t="shared" si="79"/>
        <v>0</v>
      </c>
      <c r="BX78" s="560">
        <f t="shared" si="79"/>
        <v>0</v>
      </c>
      <c r="BY78" s="560">
        <f t="shared" si="78"/>
        <v>0</v>
      </c>
      <c r="BZ78" s="560">
        <f t="shared" si="78"/>
        <v>0</v>
      </c>
      <c r="CA78" s="560">
        <f t="shared" si="78"/>
        <v>0</v>
      </c>
      <c r="CB78" s="560">
        <f t="shared" si="78"/>
        <v>0</v>
      </c>
      <c r="CC78" s="560">
        <f t="shared" si="78"/>
        <v>0</v>
      </c>
      <c r="CD78" s="560">
        <f t="shared" si="78"/>
        <v>0</v>
      </c>
      <c r="CE78" s="560">
        <f t="shared" si="78"/>
        <v>0</v>
      </c>
      <c r="CF78" s="560">
        <f t="shared" si="78"/>
        <v>0</v>
      </c>
      <c r="CG78" s="560">
        <f t="shared" si="78"/>
        <v>0</v>
      </c>
      <c r="CH78" s="560">
        <f t="shared" si="78"/>
        <v>0</v>
      </c>
      <c r="CI78" s="560">
        <f t="shared" si="78"/>
        <v>0</v>
      </c>
      <c r="CJ78" s="560">
        <f t="shared" ref="CJ78:CR93" si="84">CJ77</f>
        <v>0</v>
      </c>
      <c r="CK78" s="560">
        <f t="shared" si="84"/>
        <v>0</v>
      </c>
      <c r="CL78" s="560">
        <f t="shared" si="84"/>
        <v>0</v>
      </c>
      <c r="CM78" s="560">
        <f t="shared" si="84"/>
        <v>0</v>
      </c>
      <c r="CN78" s="560">
        <f t="shared" si="84"/>
        <v>0</v>
      </c>
      <c r="CO78" s="560">
        <f t="shared" si="84"/>
        <v>0</v>
      </c>
      <c r="CP78" s="560">
        <f t="shared" si="84"/>
        <v>0</v>
      </c>
      <c r="CQ78" s="560">
        <f t="shared" si="84"/>
        <v>0</v>
      </c>
      <c r="CR78" s="560">
        <f t="shared" si="84"/>
        <v>0</v>
      </c>
      <c r="CS78" s="560"/>
      <c r="CT78" s="560"/>
      <c r="CU78" s="560"/>
      <c r="CV78" s="560"/>
      <c r="CW78" s="560"/>
      <c r="CX78" s="560"/>
      <c r="CY78" s="560"/>
      <c r="CZ78" s="560"/>
      <c r="DA78" s="560"/>
      <c r="DB78" s="560"/>
      <c r="DC78" s="560"/>
      <c r="DD78" s="560"/>
      <c r="DE78" s="560"/>
      <c r="DF78" s="560"/>
      <c r="DG78" s="560"/>
      <c r="DH78" s="560"/>
      <c r="DI78" s="560"/>
      <c r="DJ78" s="560"/>
      <c r="DK78" s="560"/>
      <c r="DL78" s="560"/>
      <c r="DM78" s="560"/>
      <c r="DN78" s="560"/>
      <c r="DO78" s="560"/>
      <c r="DP78" s="560"/>
      <c r="DQ78" s="560"/>
      <c r="DR78" s="560"/>
      <c r="DS78" s="560"/>
      <c r="DT78" s="560"/>
      <c r="DU78" s="560"/>
      <c r="DV78" s="560"/>
      <c r="DW78" s="560"/>
      <c r="DX78" s="560"/>
      <c r="DY78" s="560"/>
      <c r="DZ78" s="560"/>
      <c r="EA78" s="560"/>
      <c r="EB78" s="560"/>
      <c r="EC78" s="560"/>
      <c r="ED78" s="560"/>
      <c r="EE78" s="560"/>
      <c r="EF78" s="560"/>
      <c r="EG78" s="560"/>
      <c r="EH78" s="560"/>
      <c r="EI78" s="560"/>
      <c r="EJ78" s="560"/>
      <c r="EK78" s="560"/>
      <c r="EL78" s="560"/>
      <c r="EM78" s="560"/>
      <c r="EN78" s="560"/>
      <c r="EO78" s="560"/>
    </row>
    <row r="79" spans="1:145" s="561" customFormat="1" ht="13.5" hidden="1" customHeight="1">
      <c r="A79" s="561">
        <v>41</v>
      </c>
      <c r="C79" s="561">
        <f t="shared" si="82"/>
        <v>1</v>
      </c>
      <c r="D79" s="561">
        <f t="shared" si="82"/>
        <v>3</v>
      </c>
      <c r="E79" s="561">
        <f t="shared" si="82"/>
        <v>2</v>
      </c>
      <c r="F79" s="561">
        <f t="shared" si="82"/>
        <v>2</v>
      </c>
      <c r="G79" s="561">
        <f t="shared" si="82"/>
        <v>2</v>
      </c>
      <c r="H79" s="561">
        <f t="shared" si="82"/>
        <v>2</v>
      </c>
      <c r="I79" s="561">
        <f t="shared" si="82"/>
        <v>2</v>
      </c>
      <c r="J79" s="561">
        <f t="shared" si="82"/>
        <v>2</v>
      </c>
      <c r="K79" s="561">
        <f t="shared" si="82"/>
        <v>1</v>
      </c>
      <c r="L79" s="561">
        <f t="shared" si="82"/>
        <v>1</v>
      </c>
      <c r="M79" s="561">
        <f t="shared" si="82"/>
        <v>1</v>
      </c>
      <c r="N79" s="561">
        <f t="shared" si="82"/>
        <v>0</v>
      </c>
      <c r="O79" s="561">
        <f t="shared" si="82"/>
        <v>0</v>
      </c>
      <c r="P79" s="561">
        <f t="shared" si="82"/>
        <v>0</v>
      </c>
      <c r="Q79" s="561">
        <f t="shared" si="82"/>
        <v>0</v>
      </c>
      <c r="R79" s="561">
        <f t="shared" si="80"/>
        <v>0</v>
      </c>
      <c r="S79" s="561">
        <f t="shared" si="80"/>
        <v>0</v>
      </c>
      <c r="T79" s="561">
        <f t="shared" si="80"/>
        <v>0</v>
      </c>
      <c r="U79" s="561">
        <f t="shared" si="80"/>
        <v>0</v>
      </c>
      <c r="V79" s="561">
        <f t="shared" si="80"/>
        <v>0</v>
      </c>
      <c r="W79" s="561">
        <f t="shared" si="80"/>
        <v>0</v>
      </c>
      <c r="X79" s="561">
        <f t="shared" si="80"/>
        <v>0</v>
      </c>
      <c r="Y79" s="561">
        <f t="shared" si="80"/>
        <v>0</v>
      </c>
      <c r="Z79" s="561">
        <f t="shared" si="80"/>
        <v>0</v>
      </c>
      <c r="AA79" s="561">
        <f t="shared" si="80"/>
        <v>0</v>
      </c>
      <c r="AB79" s="561">
        <f t="shared" si="80"/>
        <v>0</v>
      </c>
      <c r="AC79" s="561">
        <f t="shared" si="80"/>
        <v>0</v>
      </c>
      <c r="AD79" s="561">
        <f t="shared" si="80"/>
        <v>0</v>
      </c>
      <c r="AE79" s="561">
        <f t="shared" si="80"/>
        <v>0</v>
      </c>
      <c r="AF79" s="561">
        <f t="shared" si="80"/>
        <v>0</v>
      </c>
      <c r="AG79" s="561">
        <f t="shared" si="80"/>
        <v>0</v>
      </c>
      <c r="AH79" s="561">
        <f t="shared" si="83"/>
        <v>0</v>
      </c>
      <c r="AI79" s="561">
        <f t="shared" si="81"/>
        <v>0</v>
      </c>
      <c r="AJ79" s="561">
        <f t="shared" si="81"/>
        <v>0</v>
      </c>
      <c r="AK79" s="561">
        <f t="shared" si="81"/>
        <v>0</v>
      </c>
      <c r="AL79" s="561">
        <f t="shared" si="81"/>
        <v>0</v>
      </c>
      <c r="AM79" s="561">
        <f t="shared" si="81"/>
        <v>0</v>
      </c>
      <c r="AN79" s="561">
        <f t="shared" si="81"/>
        <v>0</v>
      </c>
      <c r="AO79" s="561">
        <f t="shared" si="81"/>
        <v>0</v>
      </c>
      <c r="AP79" s="561">
        <f t="shared" si="81"/>
        <v>0</v>
      </c>
      <c r="AQ79" s="561">
        <f t="shared" si="81"/>
        <v>0</v>
      </c>
      <c r="BD79" s="560">
        <f t="shared" si="79"/>
        <v>45019</v>
      </c>
      <c r="BE79" s="560">
        <f t="shared" si="79"/>
        <v>45020</v>
      </c>
      <c r="BF79" s="560">
        <f t="shared" si="79"/>
        <v>45021</v>
      </c>
      <c r="BG79" s="560">
        <f t="shared" si="79"/>
        <v>45022</v>
      </c>
      <c r="BH79" s="560">
        <f t="shared" si="79"/>
        <v>45023</v>
      </c>
      <c r="BI79" s="560">
        <f t="shared" si="79"/>
        <v>45024</v>
      </c>
      <c r="BJ79" s="560">
        <f t="shared" si="79"/>
        <v>45025</v>
      </c>
      <c r="BK79" s="560">
        <f t="shared" si="79"/>
        <v>45026</v>
      </c>
      <c r="BL79" s="560">
        <f t="shared" si="79"/>
        <v>45027</v>
      </c>
      <c r="BM79" s="560">
        <f t="shared" si="79"/>
        <v>45028</v>
      </c>
      <c r="BN79" s="560">
        <f t="shared" si="79"/>
        <v>45029</v>
      </c>
      <c r="BO79" s="560">
        <f t="shared" si="79"/>
        <v>0</v>
      </c>
      <c r="BP79" s="560">
        <f t="shared" si="79"/>
        <v>0</v>
      </c>
      <c r="BQ79" s="560">
        <f t="shared" si="79"/>
        <v>0</v>
      </c>
      <c r="BR79" s="560">
        <f t="shared" si="79"/>
        <v>0</v>
      </c>
      <c r="BS79" s="560">
        <f t="shared" si="79"/>
        <v>0</v>
      </c>
      <c r="BT79" s="560">
        <f t="shared" si="79"/>
        <v>0</v>
      </c>
      <c r="BU79" s="560">
        <f t="shared" si="79"/>
        <v>0</v>
      </c>
      <c r="BV79" s="560">
        <f t="shared" si="79"/>
        <v>0</v>
      </c>
      <c r="BW79" s="560">
        <f t="shared" si="79"/>
        <v>0</v>
      </c>
      <c r="BX79" s="560">
        <f t="shared" si="79"/>
        <v>0</v>
      </c>
      <c r="BY79" s="560">
        <f t="shared" si="79"/>
        <v>0</v>
      </c>
      <c r="BZ79" s="560">
        <f t="shared" si="79"/>
        <v>0</v>
      </c>
      <c r="CA79" s="560">
        <f t="shared" si="79"/>
        <v>0</v>
      </c>
      <c r="CB79" s="560">
        <f t="shared" si="79"/>
        <v>0</v>
      </c>
      <c r="CC79" s="560">
        <f t="shared" si="79"/>
        <v>0</v>
      </c>
      <c r="CD79" s="560">
        <f t="shared" ref="BS79:CI94" si="85">CD78</f>
        <v>0</v>
      </c>
      <c r="CE79" s="560">
        <f t="shared" si="85"/>
        <v>0</v>
      </c>
      <c r="CF79" s="560">
        <f t="shared" si="85"/>
        <v>0</v>
      </c>
      <c r="CG79" s="560">
        <f t="shared" si="85"/>
        <v>0</v>
      </c>
      <c r="CH79" s="560">
        <f t="shared" si="85"/>
        <v>0</v>
      </c>
      <c r="CI79" s="560">
        <f t="shared" si="85"/>
        <v>0</v>
      </c>
      <c r="CJ79" s="560">
        <f t="shared" si="84"/>
        <v>0</v>
      </c>
      <c r="CK79" s="560">
        <f t="shared" si="84"/>
        <v>0</v>
      </c>
      <c r="CL79" s="560">
        <f t="shared" si="84"/>
        <v>0</v>
      </c>
      <c r="CM79" s="560">
        <f t="shared" si="84"/>
        <v>0</v>
      </c>
      <c r="CN79" s="560">
        <f t="shared" si="84"/>
        <v>0</v>
      </c>
      <c r="CO79" s="560">
        <f t="shared" si="84"/>
        <v>0</v>
      </c>
      <c r="CP79" s="560">
        <f t="shared" si="84"/>
        <v>0</v>
      </c>
      <c r="CQ79" s="560">
        <f t="shared" si="84"/>
        <v>0</v>
      </c>
      <c r="CR79" s="560">
        <f t="shared" si="84"/>
        <v>0</v>
      </c>
      <c r="CS79" s="560"/>
      <c r="CT79" s="560"/>
      <c r="CU79" s="560"/>
      <c r="CV79" s="560"/>
      <c r="CW79" s="560"/>
      <c r="CX79" s="560"/>
      <c r="CY79" s="560"/>
      <c r="CZ79" s="560"/>
      <c r="DA79" s="560"/>
      <c r="DB79" s="560"/>
      <c r="DC79" s="560"/>
      <c r="DD79" s="560"/>
      <c r="DE79" s="560"/>
      <c r="DF79" s="560"/>
      <c r="DG79" s="560"/>
      <c r="DH79" s="560"/>
      <c r="DI79" s="560"/>
      <c r="DJ79" s="560"/>
      <c r="DK79" s="560"/>
      <c r="DL79" s="560"/>
      <c r="DM79" s="560"/>
      <c r="DN79" s="560"/>
      <c r="DO79" s="560"/>
      <c r="DP79" s="560"/>
      <c r="DQ79" s="560"/>
      <c r="DR79" s="560"/>
      <c r="DS79" s="560"/>
      <c r="DT79" s="560"/>
      <c r="DU79" s="560"/>
      <c r="DV79" s="560"/>
      <c r="DW79" s="560"/>
      <c r="DX79" s="560"/>
      <c r="DY79" s="560"/>
      <c r="DZ79" s="560"/>
      <c r="EA79" s="560"/>
      <c r="EB79" s="560"/>
      <c r="EC79" s="560"/>
      <c r="ED79" s="560"/>
      <c r="EE79" s="560"/>
      <c r="EF79" s="560"/>
      <c r="EG79" s="560"/>
      <c r="EH79" s="560"/>
      <c r="EI79" s="560"/>
      <c r="EJ79" s="560"/>
      <c r="EK79" s="560"/>
      <c r="EL79" s="560"/>
      <c r="EM79" s="560"/>
      <c r="EN79" s="560"/>
      <c r="EO79" s="560"/>
    </row>
    <row r="80" spans="1:145" s="561" customFormat="1" ht="13.5" hidden="1" customHeight="1">
      <c r="A80" s="561">
        <v>42</v>
      </c>
      <c r="C80" s="561">
        <f t="shared" si="82"/>
        <v>1</v>
      </c>
      <c r="D80" s="561">
        <f t="shared" si="82"/>
        <v>3</v>
      </c>
      <c r="E80" s="561">
        <f t="shared" si="82"/>
        <v>2</v>
      </c>
      <c r="F80" s="561">
        <f t="shared" si="82"/>
        <v>2</v>
      </c>
      <c r="G80" s="561">
        <f t="shared" si="82"/>
        <v>2</v>
      </c>
      <c r="H80" s="561">
        <f t="shared" si="82"/>
        <v>2</v>
      </c>
      <c r="I80" s="561">
        <f t="shared" si="82"/>
        <v>2</v>
      </c>
      <c r="J80" s="561">
        <f t="shared" si="82"/>
        <v>2</v>
      </c>
      <c r="K80" s="561">
        <f t="shared" si="82"/>
        <v>1</v>
      </c>
      <c r="L80" s="561">
        <f t="shared" si="82"/>
        <v>1</v>
      </c>
      <c r="M80" s="561">
        <f t="shared" si="82"/>
        <v>1</v>
      </c>
      <c r="N80" s="561">
        <f t="shared" si="82"/>
        <v>0</v>
      </c>
      <c r="O80" s="561">
        <f t="shared" si="82"/>
        <v>0</v>
      </c>
      <c r="P80" s="561">
        <f t="shared" si="82"/>
        <v>0</v>
      </c>
      <c r="Q80" s="561">
        <f t="shared" si="82"/>
        <v>0</v>
      </c>
      <c r="R80" s="561">
        <f t="shared" si="80"/>
        <v>0</v>
      </c>
      <c r="S80" s="561">
        <f t="shared" si="80"/>
        <v>0</v>
      </c>
      <c r="T80" s="561">
        <f t="shared" si="80"/>
        <v>0</v>
      </c>
      <c r="U80" s="561">
        <f t="shared" si="80"/>
        <v>0</v>
      </c>
      <c r="V80" s="561">
        <f t="shared" si="80"/>
        <v>0</v>
      </c>
      <c r="W80" s="561">
        <f t="shared" si="80"/>
        <v>0</v>
      </c>
      <c r="X80" s="561">
        <f t="shared" si="80"/>
        <v>0</v>
      </c>
      <c r="Y80" s="561">
        <f t="shared" si="80"/>
        <v>0</v>
      </c>
      <c r="Z80" s="561">
        <f t="shared" si="80"/>
        <v>0</v>
      </c>
      <c r="AA80" s="561">
        <f t="shared" si="80"/>
        <v>0</v>
      </c>
      <c r="AB80" s="561">
        <f t="shared" si="80"/>
        <v>0</v>
      </c>
      <c r="AC80" s="561">
        <f t="shared" si="80"/>
        <v>0</v>
      </c>
      <c r="AD80" s="561">
        <f t="shared" si="80"/>
        <v>0</v>
      </c>
      <c r="AE80" s="561">
        <f t="shared" si="80"/>
        <v>0</v>
      </c>
      <c r="AF80" s="561">
        <f t="shared" si="80"/>
        <v>0</v>
      </c>
      <c r="AG80" s="561">
        <f t="shared" si="80"/>
        <v>0</v>
      </c>
      <c r="AH80" s="561">
        <f t="shared" si="83"/>
        <v>0</v>
      </c>
      <c r="AI80" s="561">
        <f t="shared" si="81"/>
        <v>0</v>
      </c>
      <c r="AJ80" s="561">
        <f t="shared" si="81"/>
        <v>0</v>
      </c>
      <c r="AK80" s="561">
        <f t="shared" si="81"/>
        <v>0</v>
      </c>
      <c r="AL80" s="561">
        <f t="shared" si="81"/>
        <v>0</v>
      </c>
      <c r="AM80" s="561">
        <f t="shared" si="81"/>
        <v>0</v>
      </c>
      <c r="AN80" s="561">
        <f t="shared" si="81"/>
        <v>0</v>
      </c>
      <c r="AO80" s="561">
        <f t="shared" si="81"/>
        <v>0</v>
      </c>
      <c r="AP80" s="561">
        <f t="shared" si="81"/>
        <v>0</v>
      </c>
      <c r="AQ80" s="561">
        <f t="shared" si="81"/>
        <v>0</v>
      </c>
      <c r="BD80" s="560">
        <f t="shared" si="79"/>
        <v>45019</v>
      </c>
      <c r="BE80" s="560">
        <f t="shared" si="79"/>
        <v>45020</v>
      </c>
      <c r="BF80" s="560">
        <f t="shared" si="79"/>
        <v>45021</v>
      </c>
      <c r="BG80" s="560">
        <f t="shared" si="79"/>
        <v>45022</v>
      </c>
      <c r="BH80" s="560">
        <f t="shared" si="79"/>
        <v>45023</v>
      </c>
      <c r="BI80" s="560">
        <f t="shared" si="79"/>
        <v>45024</v>
      </c>
      <c r="BJ80" s="560">
        <f t="shared" si="79"/>
        <v>45025</v>
      </c>
      <c r="BK80" s="560">
        <f t="shared" si="79"/>
        <v>45026</v>
      </c>
      <c r="BL80" s="560">
        <f t="shared" si="79"/>
        <v>45027</v>
      </c>
      <c r="BM80" s="560">
        <f t="shared" si="79"/>
        <v>45028</v>
      </c>
      <c r="BN80" s="560">
        <f t="shared" si="79"/>
        <v>45029</v>
      </c>
      <c r="BO80" s="560">
        <f t="shared" si="79"/>
        <v>0</v>
      </c>
      <c r="BP80" s="560">
        <f t="shared" si="79"/>
        <v>0</v>
      </c>
      <c r="BQ80" s="560">
        <f t="shared" si="79"/>
        <v>0</v>
      </c>
      <c r="BR80" s="560">
        <f t="shared" si="79"/>
        <v>0</v>
      </c>
      <c r="BS80" s="560">
        <f t="shared" si="85"/>
        <v>0</v>
      </c>
      <c r="BT80" s="560">
        <f t="shared" si="85"/>
        <v>0</v>
      </c>
      <c r="BU80" s="560">
        <f t="shared" si="85"/>
        <v>0</v>
      </c>
      <c r="BV80" s="560">
        <f t="shared" si="85"/>
        <v>0</v>
      </c>
      <c r="BW80" s="560">
        <f t="shared" si="85"/>
        <v>0</v>
      </c>
      <c r="BX80" s="560">
        <f t="shared" si="85"/>
        <v>0</v>
      </c>
      <c r="BY80" s="560">
        <f t="shared" si="85"/>
        <v>0</v>
      </c>
      <c r="BZ80" s="560">
        <f t="shared" si="85"/>
        <v>0</v>
      </c>
      <c r="CA80" s="560">
        <f t="shared" si="85"/>
        <v>0</v>
      </c>
      <c r="CB80" s="560">
        <f t="shared" si="85"/>
        <v>0</v>
      </c>
      <c r="CC80" s="560">
        <f t="shared" si="85"/>
        <v>0</v>
      </c>
      <c r="CD80" s="560">
        <f t="shared" si="85"/>
        <v>0</v>
      </c>
      <c r="CE80" s="560">
        <f t="shared" si="85"/>
        <v>0</v>
      </c>
      <c r="CF80" s="560">
        <f t="shared" si="85"/>
        <v>0</v>
      </c>
      <c r="CG80" s="560">
        <f t="shared" si="85"/>
        <v>0</v>
      </c>
      <c r="CH80" s="560">
        <f t="shared" si="85"/>
        <v>0</v>
      </c>
      <c r="CI80" s="560">
        <f t="shared" si="85"/>
        <v>0</v>
      </c>
      <c r="CJ80" s="560">
        <f t="shared" si="84"/>
        <v>0</v>
      </c>
      <c r="CK80" s="560">
        <f t="shared" si="84"/>
        <v>0</v>
      </c>
      <c r="CL80" s="560">
        <f t="shared" si="84"/>
        <v>0</v>
      </c>
      <c r="CM80" s="560">
        <f t="shared" si="84"/>
        <v>0</v>
      </c>
      <c r="CN80" s="560">
        <f t="shared" si="84"/>
        <v>0</v>
      </c>
      <c r="CO80" s="560">
        <f t="shared" si="84"/>
        <v>0</v>
      </c>
      <c r="CP80" s="560">
        <f t="shared" si="84"/>
        <v>0</v>
      </c>
      <c r="CQ80" s="560">
        <f t="shared" si="84"/>
        <v>0</v>
      </c>
      <c r="CR80" s="560">
        <f t="shared" si="84"/>
        <v>0</v>
      </c>
      <c r="CS80" s="560"/>
      <c r="CT80" s="560"/>
      <c r="CU80" s="560"/>
      <c r="CV80" s="560"/>
      <c r="CW80" s="560"/>
      <c r="CX80" s="560"/>
      <c r="CY80" s="560"/>
      <c r="CZ80" s="560"/>
      <c r="DA80" s="560"/>
      <c r="DB80" s="560"/>
      <c r="DC80" s="560"/>
      <c r="DD80" s="560"/>
      <c r="DE80" s="560"/>
      <c r="DF80" s="560"/>
      <c r="DG80" s="560"/>
      <c r="DH80" s="560"/>
      <c r="DI80" s="560"/>
      <c r="DJ80" s="560"/>
      <c r="DK80" s="560"/>
      <c r="DL80" s="560"/>
      <c r="DM80" s="560"/>
      <c r="DN80" s="560"/>
      <c r="DO80" s="560"/>
      <c r="DP80" s="560"/>
      <c r="DQ80" s="560"/>
      <c r="DR80" s="560"/>
      <c r="DS80" s="560"/>
      <c r="DT80" s="560"/>
      <c r="DU80" s="560"/>
      <c r="DV80" s="560"/>
      <c r="DW80" s="560"/>
      <c r="DX80" s="560"/>
      <c r="DY80" s="560"/>
      <c r="DZ80" s="560"/>
      <c r="EA80" s="560"/>
      <c r="EB80" s="560"/>
      <c r="EC80" s="560"/>
      <c r="ED80" s="560"/>
      <c r="EE80" s="560"/>
      <c r="EF80" s="560"/>
      <c r="EG80" s="560"/>
      <c r="EH80" s="560"/>
      <c r="EI80" s="560"/>
      <c r="EJ80" s="560"/>
      <c r="EK80" s="560"/>
      <c r="EL80" s="560"/>
      <c r="EM80" s="560"/>
      <c r="EN80" s="560"/>
      <c r="EO80" s="560"/>
    </row>
    <row r="81" spans="1:145" s="561" customFormat="1" ht="13.5" hidden="1" customHeight="1">
      <c r="A81" s="561">
        <v>43</v>
      </c>
      <c r="C81" s="561">
        <f t="shared" si="82"/>
        <v>1</v>
      </c>
      <c r="D81" s="561">
        <f t="shared" si="82"/>
        <v>3</v>
      </c>
      <c r="E81" s="561">
        <f t="shared" si="82"/>
        <v>2</v>
      </c>
      <c r="F81" s="561">
        <f t="shared" si="82"/>
        <v>2</v>
      </c>
      <c r="G81" s="561">
        <f t="shared" si="82"/>
        <v>2</v>
      </c>
      <c r="H81" s="561">
        <f t="shared" si="82"/>
        <v>2</v>
      </c>
      <c r="I81" s="561">
        <f t="shared" si="82"/>
        <v>2</v>
      </c>
      <c r="J81" s="561">
        <f t="shared" si="82"/>
        <v>2</v>
      </c>
      <c r="K81" s="561">
        <f t="shared" si="82"/>
        <v>1</v>
      </c>
      <c r="L81" s="561">
        <f t="shared" si="82"/>
        <v>1</v>
      </c>
      <c r="M81" s="561">
        <f t="shared" si="82"/>
        <v>1</v>
      </c>
      <c r="N81" s="561">
        <f t="shared" si="82"/>
        <v>0</v>
      </c>
      <c r="O81" s="561">
        <f t="shared" si="82"/>
        <v>0</v>
      </c>
      <c r="P81" s="561">
        <f t="shared" si="82"/>
        <v>0</v>
      </c>
      <c r="Q81" s="561">
        <f t="shared" si="82"/>
        <v>0</v>
      </c>
      <c r="R81" s="561">
        <f t="shared" si="80"/>
        <v>0</v>
      </c>
      <c r="S81" s="561">
        <f t="shared" si="80"/>
        <v>0</v>
      </c>
      <c r="T81" s="561">
        <f t="shared" si="80"/>
        <v>0</v>
      </c>
      <c r="U81" s="561">
        <f t="shared" si="80"/>
        <v>0</v>
      </c>
      <c r="V81" s="561">
        <f t="shared" si="80"/>
        <v>0</v>
      </c>
      <c r="W81" s="561">
        <f t="shared" si="80"/>
        <v>0</v>
      </c>
      <c r="X81" s="561">
        <f t="shared" si="80"/>
        <v>0</v>
      </c>
      <c r="Y81" s="561">
        <f t="shared" si="80"/>
        <v>0</v>
      </c>
      <c r="Z81" s="561">
        <f t="shared" si="80"/>
        <v>0</v>
      </c>
      <c r="AA81" s="561">
        <f t="shared" si="80"/>
        <v>0</v>
      </c>
      <c r="AB81" s="561">
        <f t="shared" si="80"/>
        <v>0</v>
      </c>
      <c r="AC81" s="561">
        <f t="shared" si="80"/>
        <v>0</v>
      </c>
      <c r="AD81" s="561">
        <f t="shared" si="80"/>
        <v>0</v>
      </c>
      <c r="AE81" s="561">
        <f t="shared" si="80"/>
        <v>0</v>
      </c>
      <c r="AF81" s="561">
        <f t="shared" si="80"/>
        <v>0</v>
      </c>
      <c r="AG81" s="561">
        <f t="shared" si="80"/>
        <v>0</v>
      </c>
      <c r="AH81" s="561">
        <f t="shared" si="83"/>
        <v>0</v>
      </c>
      <c r="AI81" s="561">
        <f t="shared" si="81"/>
        <v>0</v>
      </c>
      <c r="AJ81" s="561">
        <f t="shared" si="81"/>
        <v>0</v>
      </c>
      <c r="AK81" s="561">
        <f t="shared" si="81"/>
        <v>0</v>
      </c>
      <c r="AL81" s="561">
        <f t="shared" si="81"/>
        <v>0</v>
      </c>
      <c r="AM81" s="561">
        <f t="shared" si="81"/>
        <v>0</v>
      </c>
      <c r="AN81" s="561">
        <f t="shared" si="81"/>
        <v>0</v>
      </c>
      <c r="AO81" s="561">
        <f t="shared" si="81"/>
        <v>0</v>
      </c>
      <c r="AP81" s="561">
        <f t="shared" si="81"/>
        <v>0</v>
      </c>
      <c r="AQ81" s="561">
        <f t="shared" si="81"/>
        <v>0</v>
      </c>
      <c r="BD81" s="560">
        <f t="shared" si="79"/>
        <v>45019</v>
      </c>
      <c r="BE81" s="560">
        <f t="shared" si="79"/>
        <v>45020</v>
      </c>
      <c r="BF81" s="560">
        <f t="shared" si="79"/>
        <v>45021</v>
      </c>
      <c r="BG81" s="560">
        <f t="shared" si="79"/>
        <v>45022</v>
      </c>
      <c r="BH81" s="560">
        <f t="shared" si="79"/>
        <v>45023</v>
      </c>
      <c r="BI81" s="560">
        <f t="shared" si="79"/>
        <v>45024</v>
      </c>
      <c r="BJ81" s="560">
        <f t="shared" si="79"/>
        <v>45025</v>
      </c>
      <c r="BK81" s="560">
        <f t="shared" si="79"/>
        <v>45026</v>
      </c>
      <c r="BL81" s="560">
        <f t="shared" si="79"/>
        <v>45027</v>
      </c>
      <c r="BM81" s="560">
        <f t="shared" si="79"/>
        <v>45028</v>
      </c>
      <c r="BN81" s="560">
        <f t="shared" si="79"/>
        <v>45029</v>
      </c>
      <c r="BO81" s="560">
        <f t="shared" si="79"/>
        <v>0</v>
      </c>
      <c r="BP81" s="560">
        <f t="shared" si="79"/>
        <v>0</v>
      </c>
      <c r="BQ81" s="560">
        <f t="shared" si="79"/>
        <v>0</v>
      </c>
      <c r="BR81" s="560">
        <f t="shared" si="79"/>
        <v>0</v>
      </c>
      <c r="BS81" s="560">
        <f t="shared" si="85"/>
        <v>0</v>
      </c>
      <c r="BT81" s="560">
        <f t="shared" si="85"/>
        <v>0</v>
      </c>
      <c r="BU81" s="560">
        <f t="shared" si="85"/>
        <v>0</v>
      </c>
      <c r="BV81" s="560">
        <f t="shared" si="85"/>
        <v>0</v>
      </c>
      <c r="BW81" s="560">
        <f t="shared" si="85"/>
        <v>0</v>
      </c>
      <c r="BX81" s="560">
        <f t="shared" si="85"/>
        <v>0</v>
      </c>
      <c r="BY81" s="560">
        <f t="shared" si="85"/>
        <v>0</v>
      </c>
      <c r="BZ81" s="560">
        <f t="shared" si="85"/>
        <v>0</v>
      </c>
      <c r="CA81" s="560">
        <f t="shared" si="85"/>
        <v>0</v>
      </c>
      <c r="CB81" s="560">
        <f t="shared" si="85"/>
        <v>0</v>
      </c>
      <c r="CC81" s="560">
        <f t="shared" si="85"/>
        <v>0</v>
      </c>
      <c r="CD81" s="560">
        <f t="shared" si="85"/>
        <v>0</v>
      </c>
      <c r="CE81" s="560">
        <f t="shared" si="85"/>
        <v>0</v>
      </c>
      <c r="CF81" s="560">
        <f t="shared" si="85"/>
        <v>0</v>
      </c>
      <c r="CG81" s="560">
        <f t="shared" si="85"/>
        <v>0</v>
      </c>
      <c r="CH81" s="560">
        <f t="shared" si="85"/>
        <v>0</v>
      </c>
      <c r="CI81" s="560">
        <f t="shared" si="85"/>
        <v>0</v>
      </c>
      <c r="CJ81" s="560">
        <f t="shared" si="84"/>
        <v>0</v>
      </c>
      <c r="CK81" s="560">
        <f t="shared" si="84"/>
        <v>0</v>
      </c>
      <c r="CL81" s="560">
        <f t="shared" si="84"/>
        <v>0</v>
      </c>
      <c r="CM81" s="560">
        <f t="shared" si="84"/>
        <v>0</v>
      </c>
      <c r="CN81" s="560">
        <f t="shared" si="84"/>
        <v>0</v>
      </c>
      <c r="CO81" s="560">
        <f t="shared" si="84"/>
        <v>0</v>
      </c>
      <c r="CP81" s="560">
        <f t="shared" si="84"/>
        <v>0</v>
      </c>
      <c r="CQ81" s="560">
        <f t="shared" si="84"/>
        <v>0</v>
      </c>
      <c r="CR81" s="560">
        <f t="shared" si="84"/>
        <v>0</v>
      </c>
      <c r="CS81" s="560"/>
      <c r="CT81" s="560"/>
      <c r="CU81" s="560"/>
      <c r="CV81" s="560"/>
      <c r="CW81" s="560"/>
      <c r="CX81" s="560"/>
      <c r="CY81" s="560"/>
      <c r="CZ81" s="560"/>
      <c r="DA81" s="560"/>
      <c r="DB81" s="560"/>
      <c r="DC81" s="560"/>
      <c r="DD81" s="560"/>
      <c r="DE81" s="560"/>
      <c r="DF81" s="560"/>
      <c r="DG81" s="560"/>
      <c r="DH81" s="560"/>
      <c r="DI81" s="560"/>
      <c r="DJ81" s="560"/>
      <c r="DK81" s="560"/>
      <c r="DL81" s="560"/>
      <c r="DM81" s="560"/>
      <c r="DN81" s="560"/>
      <c r="DO81" s="560"/>
      <c r="DP81" s="560"/>
      <c r="DQ81" s="560"/>
      <c r="DR81" s="560"/>
      <c r="DS81" s="560"/>
      <c r="DT81" s="560"/>
      <c r="DU81" s="560"/>
      <c r="DV81" s="560"/>
      <c r="DW81" s="560"/>
      <c r="DX81" s="560"/>
      <c r="DY81" s="560"/>
      <c r="DZ81" s="560"/>
      <c r="EA81" s="560"/>
      <c r="EB81" s="560"/>
      <c r="EC81" s="560"/>
      <c r="ED81" s="560"/>
      <c r="EE81" s="560"/>
      <c r="EF81" s="560"/>
      <c r="EG81" s="560"/>
      <c r="EH81" s="560"/>
      <c r="EI81" s="560"/>
      <c r="EJ81" s="560"/>
      <c r="EK81" s="560"/>
      <c r="EL81" s="560"/>
      <c r="EM81" s="560"/>
      <c r="EN81" s="560"/>
      <c r="EO81" s="560"/>
    </row>
    <row r="82" spans="1:145" s="561" customFormat="1" ht="13.5" hidden="1" customHeight="1">
      <c r="A82" s="561">
        <v>44</v>
      </c>
      <c r="C82" s="561">
        <f t="shared" si="82"/>
        <v>1</v>
      </c>
      <c r="D82" s="561">
        <f t="shared" si="82"/>
        <v>3</v>
      </c>
      <c r="E82" s="561">
        <f t="shared" si="82"/>
        <v>2</v>
      </c>
      <c r="F82" s="561">
        <f t="shared" si="82"/>
        <v>2</v>
      </c>
      <c r="G82" s="561">
        <f t="shared" si="82"/>
        <v>2</v>
      </c>
      <c r="H82" s="561">
        <f t="shared" si="82"/>
        <v>2</v>
      </c>
      <c r="I82" s="561">
        <f t="shared" si="82"/>
        <v>2</v>
      </c>
      <c r="J82" s="561">
        <f t="shared" si="82"/>
        <v>2</v>
      </c>
      <c r="K82" s="561">
        <f t="shared" si="82"/>
        <v>1</v>
      </c>
      <c r="L82" s="561">
        <f t="shared" si="82"/>
        <v>1</v>
      </c>
      <c r="M82" s="561">
        <f t="shared" si="82"/>
        <v>1</v>
      </c>
      <c r="N82" s="561">
        <f t="shared" si="82"/>
        <v>0</v>
      </c>
      <c r="O82" s="561">
        <f t="shared" si="82"/>
        <v>0</v>
      </c>
      <c r="P82" s="561">
        <f t="shared" si="82"/>
        <v>0</v>
      </c>
      <c r="Q82" s="561">
        <f t="shared" si="82"/>
        <v>0</v>
      </c>
      <c r="R82" s="561">
        <f t="shared" si="80"/>
        <v>0</v>
      </c>
      <c r="S82" s="561">
        <f t="shared" si="80"/>
        <v>0</v>
      </c>
      <c r="T82" s="561">
        <f t="shared" si="80"/>
        <v>0</v>
      </c>
      <c r="U82" s="561">
        <f t="shared" si="80"/>
        <v>0</v>
      </c>
      <c r="V82" s="561">
        <f t="shared" si="80"/>
        <v>0</v>
      </c>
      <c r="W82" s="561">
        <f t="shared" si="80"/>
        <v>0</v>
      </c>
      <c r="X82" s="561">
        <f t="shared" si="80"/>
        <v>0</v>
      </c>
      <c r="Y82" s="561">
        <f t="shared" si="80"/>
        <v>0</v>
      </c>
      <c r="Z82" s="561">
        <f t="shared" si="80"/>
        <v>0</v>
      </c>
      <c r="AA82" s="561">
        <f t="shared" si="80"/>
        <v>0</v>
      </c>
      <c r="AB82" s="561">
        <f t="shared" si="80"/>
        <v>0</v>
      </c>
      <c r="AC82" s="561">
        <f t="shared" si="80"/>
        <v>0</v>
      </c>
      <c r="AD82" s="561">
        <f t="shared" si="80"/>
        <v>0</v>
      </c>
      <c r="AE82" s="561">
        <f t="shared" si="80"/>
        <v>0</v>
      </c>
      <c r="AF82" s="561">
        <f t="shared" si="80"/>
        <v>0</v>
      </c>
      <c r="AG82" s="561">
        <f t="shared" si="80"/>
        <v>0</v>
      </c>
      <c r="AH82" s="561">
        <f t="shared" si="83"/>
        <v>0</v>
      </c>
      <c r="AI82" s="561">
        <f t="shared" si="81"/>
        <v>0</v>
      </c>
      <c r="AJ82" s="561">
        <f t="shared" si="81"/>
        <v>0</v>
      </c>
      <c r="AK82" s="561">
        <f t="shared" si="81"/>
        <v>0</v>
      </c>
      <c r="AL82" s="561">
        <f t="shared" si="81"/>
        <v>0</v>
      </c>
      <c r="AM82" s="561">
        <f t="shared" si="81"/>
        <v>0</v>
      </c>
      <c r="AN82" s="561">
        <f t="shared" si="81"/>
        <v>0</v>
      </c>
      <c r="AO82" s="561">
        <f t="shared" si="81"/>
        <v>0</v>
      </c>
      <c r="AP82" s="561">
        <f t="shared" si="81"/>
        <v>0</v>
      </c>
      <c r="AQ82" s="561">
        <f t="shared" si="81"/>
        <v>0</v>
      </c>
      <c r="BD82" s="560">
        <f t="shared" si="79"/>
        <v>45019</v>
      </c>
      <c r="BE82" s="560">
        <f t="shared" si="79"/>
        <v>45020</v>
      </c>
      <c r="BF82" s="560">
        <f t="shared" si="79"/>
        <v>45021</v>
      </c>
      <c r="BG82" s="560">
        <f t="shared" si="79"/>
        <v>45022</v>
      </c>
      <c r="BH82" s="560">
        <f t="shared" si="79"/>
        <v>45023</v>
      </c>
      <c r="BI82" s="560">
        <f t="shared" si="79"/>
        <v>45024</v>
      </c>
      <c r="BJ82" s="560">
        <f t="shared" si="79"/>
        <v>45025</v>
      </c>
      <c r="BK82" s="560">
        <f t="shared" si="79"/>
        <v>45026</v>
      </c>
      <c r="BL82" s="560">
        <f t="shared" si="79"/>
        <v>45027</v>
      </c>
      <c r="BM82" s="560">
        <f t="shared" si="79"/>
        <v>45028</v>
      </c>
      <c r="BN82" s="560">
        <f t="shared" si="79"/>
        <v>45029</v>
      </c>
      <c r="BO82" s="560">
        <f t="shared" si="79"/>
        <v>0</v>
      </c>
      <c r="BP82" s="560">
        <f t="shared" si="79"/>
        <v>0</v>
      </c>
      <c r="BQ82" s="560">
        <f t="shared" ref="BD82:BS97" si="86">BQ81</f>
        <v>0</v>
      </c>
      <c r="BR82" s="560">
        <f t="shared" si="86"/>
        <v>0</v>
      </c>
      <c r="BS82" s="560">
        <f t="shared" si="85"/>
        <v>0</v>
      </c>
      <c r="BT82" s="560">
        <f t="shared" si="85"/>
        <v>0</v>
      </c>
      <c r="BU82" s="560">
        <f t="shared" si="85"/>
        <v>0</v>
      </c>
      <c r="BV82" s="560">
        <f t="shared" si="85"/>
        <v>0</v>
      </c>
      <c r="BW82" s="560">
        <f t="shared" si="85"/>
        <v>0</v>
      </c>
      <c r="BX82" s="560">
        <f t="shared" si="85"/>
        <v>0</v>
      </c>
      <c r="BY82" s="560">
        <f t="shared" si="85"/>
        <v>0</v>
      </c>
      <c r="BZ82" s="560">
        <f t="shared" si="85"/>
        <v>0</v>
      </c>
      <c r="CA82" s="560">
        <f t="shared" si="85"/>
        <v>0</v>
      </c>
      <c r="CB82" s="560">
        <f t="shared" si="85"/>
        <v>0</v>
      </c>
      <c r="CC82" s="560">
        <f t="shared" si="85"/>
        <v>0</v>
      </c>
      <c r="CD82" s="560">
        <f t="shared" si="85"/>
        <v>0</v>
      </c>
      <c r="CE82" s="560">
        <f t="shared" si="85"/>
        <v>0</v>
      </c>
      <c r="CF82" s="560">
        <f t="shared" si="85"/>
        <v>0</v>
      </c>
      <c r="CG82" s="560">
        <f t="shared" si="85"/>
        <v>0</v>
      </c>
      <c r="CH82" s="560">
        <f t="shared" si="85"/>
        <v>0</v>
      </c>
      <c r="CI82" s="560">
        <f t="shared" si="85"/>
        <v>0</v>
      </c>
      <c r="CJ82" s="560">
        <f t="shared" si="84"/>
        <v>0</v>
      </c>
      <c r="CK82" s="560">
        <f t="shared" si="84"/>
        <v>0</v>
      </c>
      <c r="CL82" s="560">
        <f t="shared" si="84"/>
        <v>0</v>
      </c>
      <c r="CM82" s="560">
        <f t="shared" si="84"/>
        <v>0</v>
      </c>
      <c r="CN82" s="560">
        <f t="shared" si="84"/>
        <v>0</v>
      </c>
      <c r="CO82" s="560">
        <f t="shared" si="84"/>
        <v>0</v>
      </c>
      <c r="CP82" s="560">
        <f t="shared" si="84"/>
        <v>0</v>
      </c>
      <c r="CQ82" s="560">
        <f t="shared" si="84"/>
        <v>0</v>
      </c>
      <c r="CR82" s="560">
        <f t="shared" si="84"/>
        <v>0</v>
      </c>
      <c r="CS82" s="560"/>
      <c r="CT82" s="560"/>
      <c r="CU82" s="560"/>
      <c r="CV82" s="560"/>
      <c r="CW82" s="560"/>
      <c r="CX82" s="560"/>
      <c r="CY82" s="560"/>
      <c r="CZ82" s="560"/>
      <c r="DA82" s="560"/>
      <c r="DB82" s="560"/>
      <c r="DC82" s="560"/>
      <c r="DD82" s="560"/>
      <c r="DE82" s="560"/>
      <c r="DF82" s="560"/>
      <c r="DG82" s="560"/>
      <c r="DH82" s="560"/>
      <c r="DI82" s="560"/>
      <c r="DJ82" s="560"/>
      <c r="DK82" s="560"/>
      <c r="DL82" s="560"/>
      <c r="DM82" s="560"/>
      <c r="DN82" s="560"/>
      <c r="DO82" s="560"/>
      <c r="DP82" s="560"/>
      <c r="DQ82" s="560"/>
      <c r="DR82" s="560"/>
      <c r="DS82" s="560"/>
      <c r="DT82" s="560"/>
      <c r="DU82" s="560"/>
      <c r="DV82" s="560"/>
      <c r="DW82" s="560"/>
      <c r="DX82" s="560"/>
      <c r="DY82" s="560"/>
      <c r="DZ82" s="560"/>
      <c r="EA82" s="560"/>
      <c r="EB82" s="560"/>
      <c r="EC82" s="560"/>
      <c r="ED82" s="560"/>
      <c r="EE82" s="560"/>
      <c r="EF82" s="560"/>
      <c r="EG82" s="560"/>
      <c r="EH82" s="560"/>
      <c r="EI82" s="560"/>
      <c r="EJ82" s="560"/>
      <c r="EK82" s="560"/>
      <c r="EL82" s="560"/>
      <c r="EM82" s="560"/>
      <c r="EN82" s="560"/>
      <c r="EO82" s="560"/>
    </row>
    <row r="83" spans="1:145" s="561" customFormat="1" ht="13.5" hidden="1" customHeight="1">
      <c r="A83" s="561">
        <v>45</v>
      </c>
      <c r="C83" s="561">
        <f t="shared" si="82"/>
        <v>1</v>
      </c>
      <c r="D83" s="561">
        <f t="shared" si="82"/>
        <v>3</v>
      </c>
      <c r="E83" s="561">
        <f t="shared" si="82"/>
        <v>2</v>
      </c>
      <c r="F83" s="561">
        <f t="shared" si="82"/>
        <v>2</v>
      </c>
      <c r="G83" s="561">
        <f t="shared" si="82"/>
        <v>2</v>
      </c>
      <c r="H83" s="561">
        <f t="shared" si="82"/>
        <v>2</v>
      </c>
      <c r="I83" s="561">
        <f t="shared" si="82"/>
        <v>2</v>
      </c>
      <c r="J83" s="561">
        <f t="shared" si="82"/>
        <v>2</v>
      </c>
      <c r="K83" s="561">
        <f t="shared" si="82"/>
        <v>1</v>
      </c>
      <c r="L83" s="561">
        <f t="shared" si="82"/>
        <v>1</v>
      </c>
      <c r="M83" s="561">
        <f t="shared" si="82"/>
        <v>1</v>
      </c>
      <c r="N83" s="561">
        <f t="shared" si="82"/>
        <v>0</v>
      </c>
      <c r="O83" s="561">
        <f t="shared" si="82"/>
        <v>0</v>
      </c>
      <c r="P83" s="561">
        <f t="shared" si="82"/>
        <v>0</v>
      </c>
      <c r="Q83" s="561">
        <f t="shared" si="82"/>
        <v>0</v>
      </c>
      <c r="R83" s="561">
        <f t="shared" si="80"/>
        <v>0</v>
      </c>
      <c r="S83" s="561">
        <f t="shared" si="80"/>
        <v>0</v>
      </c>
      <c r="T83" s="561">
        <f t="shared" si="80"/>
        <v>0</v>
      </c>
      <c r="U83" s="561">
        <f t="shared" si="80"/>
        <v>0</v>
      </c>
      <c r="V83" s="561">
        <f t="shared" si="80"/>
        <v>0</v>
      </c>
      <c r="W83" s="561">
        <f t="shared" si="80"/>
        <v>0</v>
      </c>
      <c r="X83" s="561">
        <f t="shared" si="80"/>
        <v>0</v>
      </c>
      <c r="Y83" s="561">
        <f t="shared" si="80"/>
        <v>0</v>
      </c>
      <c r="Z83" s="561">
        <f t="shared" si="80"/>
        <v>0</v>
      </c>
      <c r="AA83" s="561">
        <f t="shared" si="80"/>
        <v>0</v>
      </c>
      <c r="AB83" s="561">
        <f t="shared" si="80"/>
        <v>0</v>
      </c>
      <c r="AC83" s="561">
        <f t="shared" si="80"/>
        <v>0</v>
      </c>
      <c r="AD83" s="561">
        <f t="shared" si="80"/>
        <v>0</v>
      </c>
      <c r="AE83" s="561">
        <f t="shared" si="80"/>
        <v>0</v>
      </c>
      <c r="AF83" s="561">
        <f t="shared" si="80"/>
        <v>0</v>
      </c>
      <c r="AG83" s="561">
        <f t="shared" si="80"/>
        <v>0</v>
      </c>
      <c r="AH83" s="561">
        <f t="shared" si="83"/>
        <v>0</v>
      </c>
      <c r="AI83" s="561">
        <f t="shared" si="81"/>
        <v>0</v>
      </c>
      <c r="AJ83" s="561">
        <f t="shared" si="81"/>
        <v>0</v>
      </c>
      <c r="AK83" s="561">
        <f t="shared" si="81"/>
        <v>0</v>
      </c>
      <c r="AL83" s="561">
        <f t="shared" si="81"/>
        <v>0</v>
      </c>
      <c r="AM83" s="561">
        <f t="shared" si="81"/>
        <v>0</v>
      </c>
      <c r="AN83" s="561">
        <f t="shared" si="81"/>
        <v>0</v>
      </c>
      <c r="AO83" s="561">
        <f t="shared" si="81"/>
        <v>0</v>
      </c>
      <c r="AP83" s="561">
        <f t="shared" si="81"/>
        <v>0</v>
      </c>
      <c r="AQ83" s="561">
        <f t="shared" si="81"/>
        <v>0</v>
      </c>
      <c r="BD83" s="560">
        <f t="shared" si="86"/>
        <v>45019</v>
      </c>
      <c r="BE83" s="560">
        <f t="shared" si="86"/>
        <v>45020</v>
      </c>
      <c r="BF83" s="560">
        <f t="shared" si="86"/>
        <v>45021</v>
      </c>
      <c r="BG83" s="560">
        <f t="shared" si="86"/>
        <v>45022</v>
      </c>
      <c r="BH83" s="560">
        <f t="shared" si="86"/>
        <v>45023</v>
      </c>
      <c r="BI83" s="560">
        <f t="shared" si="86"/>
        <v>45024</v>
      </c>
      <c r="BJ83" s="560">
        <f t="shared" si="86"/>
        <v>45025</v>
      </c>
      <c r="BK83" s="560">
        <f t="shared" si="86"/>
        <v>45026</v>
      </c>
      <c r="BL83" s="560">
        <f t="shared" si="86"/>
        <v>45027</v>
      </c>
      <c r="BM83" s="560">
        <f t="shared" si="86"/>
        <v>45028</v>
      </c>
      <c r="BN83" s="560">
        <f t="shared" si="86"/>
        <v>45029</v>
      </c>
      <c r="BO83" s="560">
        <f t="shared" si="86"/>
        <v>0</v>
      </c>
      <c r="BP83" s="560">
        <f t="shared" si="86"/>
        <v>0</v>
      </c>
      <c r="BQ83" s="560">
        <f t="shared" si="86"/>
        <v>0</v>
      </c>
      <c r="BR83" s="560">
        <f t="shared" si="86"/>
        <v>0</v>
      </c>
      <c r="BS83" s="560">
        <f t="shared" si="85"/>
        <v>0</v>
      </c>
      <c r="BT83" s="560">
        <f t="shared" si="85"/>
        <v>0</v>
      </c>
      <c r="BU83" s="560">
        <f t="shared" si="85"/>
        <v>0</v>
      </c>
      <c r="BV83" s="560">
        <f t="shared" si="85"/>
        <v>0</v>
      </c>
      <c r="BW83" s="560">
        <f t="shared" si="85"/>
        <v>0</v>
      </c>
      <c r="BX83" s="560">
        <f t="shared" si="85"/>
        <v>0</v>
      </c>
      <c r="BY83" s="560">
        <f t="shared" si="85"/>
        <v>0</v>
      </c>
      <c r="BZ83" s="560">
        <f t="shared" si="85"/>
        <v>0</v>
      </c>
      <c r="CA83" s="560">
        <f t="shared" si="85"/>
        <v>0</v>
      </c>
      <c r="CB83" s="560">
        <f t="shared" si="85"/>
        <v>0</v>
      </c>
      <c r="CC83" s="560">
        <f t="shared" si="85"/>
        <v>0</v>
      </c>
      <c r="CD83" s="560">
        <f t="shared" si="85"/>
        <v>0</v>
      </c>
      <c r="CE83" s="560">
        <f t="shared" si="85"/>
        <v>0</v>
      </c>
      <c r="CF83" s="560">
        <f t="shared" si="85"/>
        <v>0</v>
      </c>
      <c r="CG83" s="560">
        <f t="shared" si="85"/>
        <v>0</v>
      </c>
      <c r="CH83" s="560">
        <f t="shared" si="85"/>
        <v>0</v>
      </c>
      <c r="CI83" s="560">
        <f t="shared" si="85"/>
        <v>0</v>
      </c>
      <c r="CJ83" s="560">
        <f t="shared" si="84"/>
        <v>0</v>
      </c>
      <c r="CK83" s="560">
        <f t="shared" si="84"/>
        <v>0</v>
      </c>
      <c r="CL83" s="560">
        <f t="shared" si="84"/>
        <v>0</v>
      </c>
      <c r="CM83" s="560">
        <f t="shared" si="84"/>
        <v>0</v>
      </c>
      <c r="CN83" s="560">
        <f t="shared" si="84"/>
        <v>0</v>
      </c>
      <c r="CO83" s="560">
        <f t="shared" si="84"/>
        <v>0</v>
      </c>
      <c r="CP83" s="560">
        <f t="shared" si="84"/>
        <v>0</v>
      </c>
      <c r="CQ83" s="560">
        <f t="shared" si="84"/>
        <v>0</v>
      </c>
      <c r="CR83" s="560">
        <f t="shared" si="84"/>
        <v>0</v>
      </c>
      <c r="CS83" s="560"/>
      <c r="CT83" s="560"/>
      <c r="CU83" s="560"/>
      <c r="CV83" s="560"/>
      <c r="CW83" s="560"/>
      <c r="CX83" s="560"/>
      <c r="CY83" s="560"/>
      <c r="CZ83" s="560"/>
      <c r="DA83" s="560"/>
      <c r="DB83" s="560"/>
      <c r="DC83" s="560"/>
      <c r="DD83" s="560"/>
      <c r="DE83" s="560"/>
      <c r="DF83" s="560"/>
      <c r="DG83" s="560"/>
      <c r="DH83" s="560"/>
      <c r="DI83" s="560"/>
      <c r="DJ83" s="560"/>
      <c r="DK83" s="560"/>
      <c r="DL83" s="560"/>
      <c r="DM83" s="560"/>
      <c r="DN83" s="560"/>
      <c r="DO83" s="560"/>
      <c r="DP83" s="560"/>
      <c r="DQ83" s="560"/>
      <c r="DR83" s="560"/>
      <c r="DS83" s="560"/>
      <c r="DT83" s="560"/>
      <c r="DU83" s="560"/>
      <c r="DV83" s="560"/>
      <c r="DW83" s="560"/>
      <c r="DX83" s="560"/>
      <c r="DY83" s="560"/>
      <c r="DZ83" s="560"/>
      <c r="EA83" s="560"/>
      <c r="EB83" s="560"/>
      <c r="EC83" s="560"/>
      <c r="ED83" s="560"/>
      <c r="EE83" s="560"/>
      <c r="EF83" s="560"/>
      <c r="EG83" s="560"/>
      <c r="EH83" s="560"/>
      <c r="EI83" s="560"/>
      <c r="EJ83" s="560"/>
      <c r="EK83" s="560"/>
      <c r="EL83" s="560"/>
      <c r="EM83" s="560"/>
      <c r="EN83" s="560"/>
      <c r="EO83" s="560"/>
    </row>
    <row r="84" spans="1:145" s="561" customFormat="1" ht="13.5" hidden="1" customHeight="1">
      <c r="A84" s="561">
        <v>46</v>
      </c>
      <c r="C84" s="561">
        <f t="shared" si="82"/>
        <v>1</v>
      </c>
      <c r="D84" s="561">
        <f t="shared" si="82"/>
        <v>3</v>
      </c>
      <c r="E84" s="561">
        <f t="shared" si="82"/>
        <v>2</v>
      </c>
      <c r="F84" s="561">
        <f t="shared" si="82"/>
        <v>2</v>
      </c>
      <c r="G84" s="561">
        <f t="shared" si="82"/>
        <v>2</v>
      </c>
      <c r="H84" s="561">
        <f t="shared" si="82"/>
        <v>2</v>
      </c>
      <c r="I84" s="561">
        <f t="shared" si="82"/>
        <v>2</v>
      </c>
      <c r="J84" s="561">
        <f t="shared" si="82"/>
        <v>2</v>
      </c>
      <c r="K84" s="561">
        <f t="shared" si="82"/>
        <v>1</v>
      </c>
      <c r="L84" s="561">
        <f t="shared" si="82"/>
        <v>1</v>
      </c>
      <c r="M84" s="561">
        <f t="shared" si="82"/>
        <v>1</v>
      </c>
      <c r="N84" s="561">
        <f t="shared" si="82"/>
        <v>0</v>
      </c>
      <c r="O84" s="561">
        <f t="shared" si="82"/>
        <v>0</v>
      </c>
      <c r="P84" s="561">
        <f t="shared" si="82"/>
        <v>0</v>
      </c>
      <c r="Q84" s="561">
        <f t="shared" si="82"/>
        <v>0</v>
      </c>
      <c r="R84" s="561">
        <f t="shared" si="80"/>
        <v>0</v>
      </c>
      <c r="S84" s="561">
        <f t="shared" si="80"/>
        <v>0</v>
      </c>
      <c r="T84" s="561">
        <f t="shared" si="80"/>
        <v>0</v>
      </c>
      <c r="U84" s="561">
        <f t="shared" si="80"/>
        <v>0</v>
      </c>
      <c r="V84" s="561">
        <f t="shared" si="80"/>
        <v>0</v>
      </c>
      <c r="W84" s="561">
        <f t="shared" si="80"/>
        <v>0</v>
      </c>
      <c r="X84" s="561">
        <f t="shared" si="80"/>
        <v>0</v>
      </c>
      <c r="Y84" s="561">
        <f t="shared" si="80"/>
        <v>0</v>
      </c>
      <c r="Z84" s="561">
        <f t="shared" si="80"/>
        <v>0</v>
      </c>
      <c r="AA84" s="561">
        <f t="shared" si="80"/>
        <v>0</v>
      </c>
      <c r="AB84" s="561">
        <f t="shared" si="80"/>
        <v>0</v>
      </c>
      <c r="AC84" s="561">
        <f t="shared" si="80"/>
        <v>0</v>
      </c>
      <c r="AD84" s="561">
        <f t="shared" si="80"/>
        <v>0</v>
      </c>
      <c r="AE84" s="561">
        <f t="shared" si="80"/>
        <v>0</v>
      </c>
      <c r="AF84" s="561">
        <f t="shared" si="80"/>
        <v>0</v>
      </c>
      <c r="AG84" s="561">
        <f t="shared" si="80"/>
        <v>0</v>
      </c>
      <c r="AH84" s="561">
        <f t="shared" si="83"/>
        <v>0</v>
      </c>
      <c r="AI84" s="561">
        <f t="shared" si="81"/>
        <v>0</v>
      </c>
      <c r="AJ84" s="561">
        <f t="shared" si="81"/>
        <v>0</v>
      </c>
      <c r="AK84" s="561">
        <f t="shared" si="81"/>
        <v>0</v>
      </c>
      <c r="AL84" s="561">
        <f t="shared" si="81"/>
        <v>0</v>
      </c>
      <c r="AM84" s="561">
        <f t="shared" si="81"/>
        <v>0</v>
      </c>
      <c r="AN84" s="561">
        <f t="shared" si="81"/>
        <v>0</v>
      </c>
      <c r="AO84" s="561">
        <f t="shared" si="81"/>
        <v>0</v>
      </c>
      <c r="AP84" s="561">
        <f t="shared" si="81"/>
        <v>0</v>
      </c>
      <c r="AQ84" s="561">
        <f t="shared" si="81"/>
        <v>0</v>
      </c>
      <c r="BD84" s="560">
        <f t="shared" si="86"/>
        <v>45019</v>
      </c>
      <c r="BE84" s="560">
        <f t="shared" si="86"/>
        <v>45020</v>
      </c>
      <c r="BF84" s="560">
        <f t="shared" si="86"/>
        <v>45021</v>
      </c>
      <c r="BG84" s="560">
        <f t="shared" si="86"/>
        <v>45022</v>
      </c>
      <c r="BH84" s="560">
        <f t="shared" si="86"/>
        <v>45023</v>
      </c>
      <c r="BI84" s="560">
        <f t="shared" si="86"/>
        <v>45024</v>
      </c>
      <c r="BJ84" s="560">
        <f t="shared" si="86"/>
        <v>45025</v>
      </c>
      <c r="BK84" s="560">
        <f t="shared" si="86"/>
        <v>45026</v>
      </c>
      <c r="BL84" s="560">
        <f t="shared" si="86"/>
        <v>45027</v>
      </c>
      <c r="BM84" s="560">
        <f t="shared" si="86"/>
        <v>45028</v>
      </c>
      <c r="BN84" s="560">
        <f t="shared" si="86"/>
        <v>45029</v>
      </c>
      <c r="BO84" s="560">
        <f t="shared" si="86"/>
        <v>0</v>
      </c>
      <c r="BP84" s="560">
        <f t="shared" si="86"/>
        <v>0</v>
      </c>
      <c r="BQ84" s="560">
        <f t="shared" si="86"/>
        <v>0</v>
      </c>
      <c r="BR84" s="560">
        <f t="shared" si="86"/>
        <v>0</v>
      </c>
      <c r="BS84" s="560">
        <f t="shared" si="85"/>
        <v>0</v>
      </c>
      <c r="BT84" s="560">
        <f t="shared" si="85"/>
        <v>0</v>
      </c>
      <c r="BU84" s="560">
        <f t="shared" si="85"/>
        <v>0</v>
      </c>
      <c r="BV84" s="560">
        <f t="shared" si="85"/>
        <v>0</v>
      </c>
      <c r="BW84" s="560">
        <f t="shared" si="85"/>
        <v>0</v>
      </c>
      <c r="BX84" s="560">
        <f t="shared" si="85"/>
        <v>0</v>
      </c>
      <c r="BY84" s="560">
        <f t="shared" si="85"/>
        <v>0</v>
      </c>
      <c r="BZ84" s="560">
        <f t="shared" si="85"/>
        <v>0</v>
      </c>
      <c r="CA84" s="560">
        <f t="shared" si="85"/>
        <v>0</v>
      </c>
      <c r="CB84" s="560">
        <f t="shared" si="85"/>
        <v>0</v>
      </c>
      <c r="CC84" s="560">
        <f t="shared" si="85"/>
        <v>0</v>
      </c>
      <c r="CD84" s="560">
        <f t="shared" si="85"/>
        <v>0</v>
      </c>
      <c r="CE84" s="560">
        <f t="shared" si="85"/>
        <v>0</v>
      </c>
      <c r="CF84" s="560">
        <f t="shared" si="85"/>
        <v>0</v>
      </c>
      <c r="CG84" s="560">
        <f t="shared" si="85"/>
        <v>0</v>
      </c>
      <c r="CH84" s="560">
        <f t="shared" si="85"/>
        <v>0</v>
      </c>
      <c r="CI84" s="560">
        <f t="shared" si="85"/>
        <v>0</v>
      </c>
      <c r="CJ84" s="560">
        <f t="shared" si="84"/>
        <v>0</v>
      </c>
      <c r="CK84" s="560">
        <f t="shared" si="84"/>
        <v>0</v>
      </c>
      <c r="CL84" s="560">
        <f t="shared" si="84"/>
        <v>0</v>
      </c>
      <c r="CM84" s="560">
        <f t="shared" si="84"/>
        <v>0</v>
      </c>
      <c r="CN84" s="560">
        <f t="shared" si="84"/>
        <v>0</v>
      </c>
      <c r="CO84" s="560">
        <f t="shared" si="84"/>
        <v>0</v>
      </c>
      <c r="CP84" s="560">
        <f t="shared" si="84"/>
        <v>0</v>
      </c>
      <c r="CQ84" s="560">
        <f t="shared" si="84"/>
        <v>0</v>
      </c>
      <c r="CR84" s="560">
        <f t="shared" si="84"/>
        <v>0</v>
      </c>
      <c r="CS84" s="560"/>
      <c r="CT84" s="560"/>
      <c r="CU84" s="560"/>
      <c r="CV84" s="560"/>
      <c r="CW84" s="560"/>
      <c r="CX84" s="560"/>
      <c r="CY84" s="560"/>
      <c r="CZ84" s="560"/>
      <c r="DA84" s="560"/>
      <c r="DB84" s="560"/>
      <c r="DC84" s="560"/>
      <c r="DD84" s="560"/>
      <c r="DE84" s="560"/>
      <c r="DF84" s="560"/>
      <c r="DG84" s="560"/>
      <c r="DH84" s="560"/>
      <c r="DI84" s="560"/>
      <c r="DJ84" s="560"/>
      <c r="DK84" s="560"/>
      <c r="DL84" s="560"/>
      <c r="DM84" s="560"/>
      <c r="DN84" s="560"/>
      <c r="DO84" s="560"/>
      <c r="DP84" s="560"/>
      <c r="DQ84" s="560"/>
      <c r="DR84" s="560"/>
      <c r="DS84" s="560"/>
      <c r="DT84" s="560"/>
      <c r="DU84" s="560"/>
      <c r="DV84" s="560"/>
      <c r="DW84" s="560"/>
      <c r="DX84" s="560"/>
      <c r="DY84" s="560"/>
      <c r="DZ84" s="560"/>
      <c r="EA84" s="560"/>
      <c r="EB84" s="560"/>
      <c r="EC84" s="560"/>
      <c r="ED84" s="560"/>
      <c r="EE84" s="560"/>
      <c r="EF84" s="560"/>
      <c r="EG84" s="560"/>
      <c r="EH84" s="560"/>
      <c r="EI84" s="560"/>
      <c r="EJ84" s="560"/>
      <c r="EK84" s="560"/>
      <c r="EL84" s="560"/>
      <c r="EM84" s="560"/>
      <c r="EN84" s="560"/>
      <c r="EO84" s="560"/>
    </row>
    <row r="85" spans="1:145" s="561" customFormat="1" ht="13.5" hidden="1" customHeight="1">
      <c r="A85" s="561">
        <v>47</v>
      </c>
      <c r="C85" s="561">
        <f t="shared" si="82"/>
        <v>1</v>
      </c>
      <c r="D85" s="561">
        <f t="shared" si="82"/>
        <v>3</v>
      </c>
      <c r="E85" s="561">
        <f t="shared" si="82"/>
        <v>2</v>
      </c>
      <c r="F85" s="561">
        <f t="shared" si="82"/>
        <v>2</v>
      </c>
      <c r="G85" s="561">
        <f t="shared" si="82"/>
        <v>2</v>
      </c>
      <c r="H85" s="561">
        <f t="shared" si="82"/>
        <v>2</v>
      </c>
      <c r="I85" s="561">
        <f t="shared" si="82"/>
        <v>2</v>
      </c>
      <c r="J85" s="561">
        <f t="shared" si="82"/>
        <v>2</v>
      </c>
      <c r="K85" s="561">
        <f t="shared" si="82"/>
        <v>1</v>
      </c>
      <c r="L85" s="561">
        <f t="shared" si="82"/>
        <v>1</v>
      </c>
      <c r="M85" s="561">
        <f t="shared" si="82"/>
        <v>1</v>
      </c>
      <c r="N85" s="561">
        <f t="shared" si="82"/>
        <v>0</v>
      </c>
      <c r="O85" s="561">
        <f t="shared" si="82"/>
        <v>0</v>
      </c>
      <c r="P85" s="561">
        <f t="shared" si="82"/>
        <v>0</v>
      </c>
      <c r="Q85" s="561">
        <f t="shared" si="82"/>
        <v>0</v>
      </c>
      <c r="R85" s="561">
        <f t="shared" si="80"/>
        <v>0</v>
      </c>
      <c r="S85" s="561">
        <f t="shared" si="80"/>
        <v>0</v>
      </c>
      <c r="T85" s="561">
        <f t="shared" si="80"/>
        <v>0</v>
      </c>
      <c r="U85" s="561">
        <f t="shared" si="80"/>
        <v>0</v>
      </c>
      <c r="V85" s="561">
        <f t="shared" si="80"/>
        <v>0</v>
      </c>
      <c r="W85" s="561">
        <f t="shared" si="80"/>
        <v>0</v>
      </c>
      <c r="X85" s="561">
        <f t="shared" si="80"/>
        <v>0</v>
      </c>
      <c r="Y85" s="561">
        <f t="shared" si="80"/>
        <v>0</v>
      </c>
      <c r="Z85" s="561">
        <f t="shared" si="80"/>
        <v>0</v>
      </c>
      <c r="AA85" s="561">
        <f t="shared" si="80"/>
        <v>0</v>
      </c>
      <c r="AB85" s="561">
        <f t="shared" si="80"/>
        <v>0</v>
      </c>
      <c r="AC85" s="561">
        <f t="shared" si="80"/>
        <v>0</v>
      </c>
      <c r="AD85" s="561">
        <f t="shared" si="80"/>
        <v>0</v>
      </c>
      <c r="AE85" s="561">
        <f t="shared" si="80"/>
        <v>0</v>
      </c>
      <c r="AF85" s="561">
        <f t="shared" si="80"/>
        <v>0</v>
      </c>
      <c r="AG85" s="561">
        <f t="shared" si="80"/>
        <v>0</v>
      </c>
      <c r="AH85" s="561">
        <f t="shared" si="83"/>
        <v>0</v>
      </c>
      <c r="AI85" s="561">
        <f t="shared" si="81"/>
        <v>0</v>
      </c>
      <c r="AJ85" s="561">
        <f t="shared" si="81"/>
        <v>0</v>
      </c>
      <c r="AK85" s="561">
        <f t="shared" si="81"/>
        <v>0</v>
      </c>
      <c r="AL85" s="561">
        <f t="shared" si="81"/>
        <v>0</v>
      </c>
      <c r="AM85" s="561">
        <f t="shared" si="81"/>
        <v>0</v>
      </c>
      <c r="AN85" s="561">
        <f t="shared" si="81"/>
        <v>0</v>
      </c>
      <c r="AO85" s="561">
        <f t="shared" si="81"/>
        <v>0</v>
      </c>
      <c r="AP85" s="561">
        <f t="shared" si="81"/>
        <v>0</v>
      </c>
      <c r="AQ85" s="561">
        <f t="shared" si="81"/>
        <v>0</v>
      </c>
      <c r="BD85" s="560">
        <f t="shared" si="86"/>
        <v>45019</v>
      </c>
      <c r="BE85" s="560">
        <f t="shared" si="86"/>
        <v>45020</v>
      </c>
      <c r="BF85" s="560">
        <f t="shared" si="86"/>
        <v>45021</v>
      </c>
      <c r="BG85" s="560">
        <f t="shared" si="86"/>
        <v>45022</v>
      </c>
      <c r="BH85" s="560">
        <f t="shared" si="86"/>
        <v>45023</v>
      </c>
      <c r="BI85" s="560">
        <f t="shared" si="86"/>
        <v>45024</v>
      </c>
      <c r="BJ85" s="560">
        <f t="shared" si="86"/>
        <v>45025</v>
      </c>
      <c r="BK85" s="560">
        <f t="shared" si="86"/>
        <v>45026</v>
      </c>
      <c r="BL85" s="560">
        <f t="shared" si="86"/>
        <v>45027</v>
      </c>
      <c r="BM85" s="560">
        <f t="shared" si="86"/>
        <v>45028</v>
      </c>
      <c r="BN85" s="560">
        <f t="shared" si="86"/>
        <v>45029</v>
      </c>
      <c r="BO85" s="560">
        <f t="shared" si="86"/>
        <v>0</v>
      </c>
      <c r="BP85" s="560">
        <f t="shared" si="86"/>
        <v>0</v>
      </c>
      <c r="BQ85" s="560">
        <f t="shared" si="86"/>
        <v>0</v>
      </c>
      <c r="BR85" s="560">
        <f t="shared" si="86"/>
        <v>0</v>
      </c>
      <c r="BS85" s="560">
        <f t="shared" si="85"/>
        <v>0</v>
      </c>
      <c r="BT85" s="560">
        <f t="shared" si="85"/>
        <v>0</v>
      </c>
      <c r="BU85" s="560">
        <f t="shared" si="85"/>
        <v>0</v>
      </c>
      <c r="BV85" s="560">
        <f t="shared" si="85"/>
        <v>0</v>
      </c>
      <c r="BW85" s="560">
        <f t="shared" si="85"/>
        <v>0</v>
      </c>
      <c r="BX85" s="560">
        <f t="shared" si="85"/>
        <v>0</v>
      </c>
      <c r="BY85" s="560">
        <f t="shared" si="85"/>
        <v>0</v>
      </c>
      <c r="BZ85" s="560">
        <f t="shared" si="85"/>
        <v>0</v>
      </c>
      <c r="CA85" s="560">
        <f t="shared" si="85"/>
        <v>0</v>
      </c>
      <c r="CB85" s="560">
        <f t="shared" si="85"/>
        <v>0</v>
      </c>
      <c r="CC85" s="560">
        <f t="shared" si="85"/>
        <v>0</v>
      </c>
      <c r="CD85" s="560">
        <f t="shared" si="85"/>
        <v>0</v>
      </c>
      <c r="CE85" s="560">
        <f t="shared" si="85"/>
        <v>0</v>
      </c>
      <c r="CF85" s="560">
        <f t="shared" si="85"/>
        <v>0</v>
      </c>
      <c r="CG85" s="560">
        <f t="shared" si="85"/>
        <v>0</v>
      </c>
      <c r="CH85" s="560">
        <f t="shared" si="85"/>
        <v>0</v>
      </c>
      <c r="CI85" s="560">
        <f t="shared" si="85"/>
        <v>0</v>
      </c>
      <c r="CJ85" s="560">
        <f t="shared" si="84"/>
        <v>0</v>
      </c>
      <c r="CK85" s="560">
        <f t="shared" si="84"/>
        <v>0</v>
      </c>
      <c r="CL85" s="560">
        <f t="shared" si="84"/>
        <v>0</v>
      </c>
      <c r="CM85" s="560">
        <f t="shared" si="84"/>
        <v>0</v>
      </c>
      <c r="CN85" s="560">
        <f t="shared" si="84"/>
        <v>0</v>
      </c>
      <c r="CO85" s="560">
        <f t="shared" si="84"/>
        <v>0</v>
      </c>
      <c r="CP85" s="560">
        <f t="shared" si="84"/>
        <v>0</v>
      </c>
      <c r="CQ85" s="560">
        <f t="shared" si="84"/>
        <v>0</v>
      </c>
      <c r="CR85" s="560">
        <f t="shared" si="84"/>
        <v>0</v>
      </c>
      <c r="CS85" s="560"/>
      <c r="CT85" s="560"/>
      <c r="CU85" s="560"/>
      <c r="CV85" s="560"/>
      <c r="CW85" s="560"/>
      <c r="CX85" s="560"/>
      <c r="CY85" s="560"/>
      <c r="CZ85" s="560"/>
      <c r="DA85" s="560"/>
      <c r="DB85" s="560"/>
      <c r="DC85" s="560"/>
      <c r="DD85" s="560"/>
      <c r="DE85" s="560"/>
      <c r="DF85" s="560"/>
      <c r="DG85" s="560"/>
      <c r="DH85" s="560"/>
      <c r="DI85" s="560"/>
      <c r="DJ85" s="560"/>
      <c r="DK85" s="560"/>
      <c r="DL85" s="560"/>
      <c r="DM85" s="560"/>
      <c r="DN85" s="560"/>
      <c r="DO85" s="560"/>
      <c r="DP85" s="560"/>
      <c r="DQ85" s="560"/>
      <c r="DR85" s="560"/>
      <c r="DS85" s="560"/>
      <c r="DT85" s="560"/>
      <c r="DU85" s="560"/>
      <c r="DV85" s="560"/>
      <c r="DW85" s="560"/>
      <c r="DX85" s="560"/>
      <c r="DY85" s="560"/>
      <c r="DZ85" s="560"/>
      <c r="EA85" s="560"/>
      <c r="EB85" s="560"/>
      <c r="EC85" s="560"/>
      <c r="ED85" s="560"/>
      <c r="EE85" s="560"/>
      <c r="EF85" s="560"/>
      <c r="EG85" s="560"/>
      <c r="EH85" s="560"/>
      <c r="EI85" s="560"/>
      <c r="EJ85" s="560"/>
      <c r="EK85" s="560"/>
      <c r="EL85" s="560"/>
      <c r="EM85" s="560"/>
      <c r="EN85" s="560"/>
      <c r="EO85" s="560"/>
    </row>
    <row r="86" spans="1:145" s="561" customFormat="1" ht="13.5" hidden="1" customHeight="1">
      <c r="A86" s="561">
        <v>48</v>
      </c>
      <c r="C86" s="561">
        <f t="shared" si="82"/>
        <v>1</v>
      </c>
      <c r="D86" s="561">
        <f t="shared" si="82"/>
        <v>3</v>
      </c>
      <c r="E86" s="561">
        <f t="shared" si="82"/>
        <v>2</v>
      </c>
      <c r="F86" s="561">
        <f t="shared" si="82"/>
        <v>2</v>
      </c>
      <c r="G86" s="561">
        <f t="shared" si="82"/>
        <v>2</v>
      </c>
      <c r="H86" s="561">
        <f t="shared" si="82"/>
        <v>2</v>
      </c>
      <c r="I86" s="561">
        <f t="shared" si="82"/>
        <v>2</v>
      </c>
      <c r="J86" s="561">
        <f t="shared" si="82"/>
        <v>2</v>
      </c>
      <c r="K86" s="561">
        <f t="shared" si="82"/>
        <v>1</v>
      </c>
      <c r="L86" s="561">
        <f t="shared" si="82"/>
        <v>1</v>
      </c>
      <c r="M86" s="561">
        <f t="shared" si="82"/>
        <v>1</v>
      </c>
      <c r="N86" s="561">
        <f t="shared" si="82"/>
        <v>0</v>
      </c>
      <c r="O86" s="561">
        <f t="shared" si="82"/>
        <v>0</v>
      </c>
      <c r="P86" s="561">
        <f t="shared" si="82"/>
        <v>0</v>
      </c>
      <c r="Q86" s="561">
        <f t="shared" si="82"/>
        <v>0</v>
      </c>
      <c r="R86" s="561">
        <f t="shared" si="80"/>
        <v>0</v>
      </c>
      <c r="S86" s="561">
        <f t="shared" si="80"/>
        <v>0</v>
      </c>
      <c r="T86" s="561">
        <f t="shared" si="80"/>
        <v>0</v>
      </c>
      <c r="U86" s="561">
        <f t="shared" si="80"/>
        <v>0</v>
      </c>
      <c r="V86" s="561">
        <f t="shared" si="80"/>
        <v>0</v>
      </c>
      <c r="W86" s="561">
        <f t="shared" si="80"/>
        <v>0</v>
      </c>
      <c r="X86" s="561">
        <f t="shared" si="80"/>
        <v>0</v>
      </c>
      <c r="Y86" s="561">
        <f t="shared" si="80"/>
        <v>0</v>
      </c>
      <c r="Z86" s="561">
        <f t="shared" si="80"/>
        <v>0</v>
      </c>
      <c r="AA86" s="561">
        <f t="shared" si="80"/>
        <v>0</v>
      </c>
      <c r="AB86" s="561">
        <f t="shared" si="80"/>
        <v>0</v>
      </c>
      <c r="AC86" s="561">
        <f t="shared" si="80"/>
        <v>0</v>
      </c>
      <c r="AD86" s="561">
        <f t="shared" si="80"/>
        <v>0</v>
      </c>
      <c r="AE86" s="561">
        <f t="shared" si="80"/>
        <v>0</v>
      </c>
      <c r="AF86" s="561">
        <f t="shared" si="80"/>
        <v>0</v>
      </c>
      <c r="AG86" s="561">
        <f t="shared" si="80"/>
        <v>0</v>
      </c>
      <c r="AH86" s="561">
        <f t="shared" si="83"/>
        <v>0</v>
      </c>
      <c r="AI86" s="561">
        <f t="shared" si="81"/>
        <v>0</v>
      </c>
      <c r="AJ86" s="561">
        <f t="shared" si="81"/>
        <v>0</v>
      </c>
      <c r="AK86" s="561">
        <f t="shared" si="81"/>
        <v>0</v>
      </c>
      <c r="AL86" s="561">
        <f t="shared" si="81"/>
        <v>0</v>
      </c>
      <c r="AM86" s="561">
        <f t="shared" si="81"/>
        <v>0</v>
      </c>
      <c r="AN86" s="561">
        <f t="shared" si="81"/>
        <v>0</v>
      </c>
      <c r="AO86" s="561">
        <f t="shared" si="81"/>
        <v>0</v>
      </c>
      <c r="AP86" s="561">
        <f t="shared" si="81"/>
        <v>0</v>
      </c>
      <c r="AQ86" s="561">
        <f t="shared" si="81"/>
        <v>0</v>
      </c>
      <c r="BD86" s="560">
        <f t="shared" si="86"/>
        <v>45019</v>
      </c>
      <c r="BE86" s="560">
        <f t="shared" si="86"/>
        <v>45020</v>
      </c>
      <c r="BF86" s="560">
        <f t="shared" si="86"/>
        <v>45021</v>
      </c>
      <c r="BG86" s="560">
        <f t="shared" si="86"/>
        <v>45022</v>
      </c>
      <c r="BH86" s="560">
        <f t="shared" si="86"/>
        <v>45023</v>
      </c>
      <c r="BI86" s="560">
        <f t="shared" si="86"/>
        <v>45024</v>
      </c>
      <c r="BJ86" s="560">
        <f t="shared" si="86"/>
        <v>45025</v>
      </c>
      <c r="BK86" s="560">
        <f t="shared" si="86"/>
        <v>45026</v>
      </c>
      <c r="BL86" s="560">
        <f t="shared" si="86"/>
        <v>45027</v>
      </c>
      <c r="BM86" s="560">
        <f t="shared" si="86"/>
        <v>45028</v>
      </c>
      <c r="BN86" s="560">
        <f t="shared" si="86"/>
        <v>45029</v>
      </c>
      <c r="BO86" s="560">
        <f t="shared" si="86"/>
        <v>0</v>
      </c>
      <c r="BP86" s="560">
        <f t="shared" si="86"/>
        <v>0</v>
      </c>
      <c r="BQ86" s="560">
        <f t="shared" si="86"/>
        <v>0</v>
      </c>
      <c r="BR86" s="560">
        <f t="shared" si="86"/>
        <v>0</v>
      </c>
      <c r="BS86" s="560">
        <f t="shared" si="85"/>
        <v>0</v>
      </c>
      <c r="BT86" s="560">
        <f t="shared" si="85"/>
        <v>0</v>
      </c>
      <c r="BU86" s="560">
        <f t="shared" si="85"/>
        <v>0</v>
      </c>
      <c r="BV86" s="560">
        <f t="shared" si="85"/>
        <v>0</v>
      </c>
      <c r="BW86" s="560">
        <f t="shared" si="85"/>
        <v>0</v>
      </c>
      <c r="BX86" s="560">
        <f t="shared" si="85"/>
        <v>0</v>
      </c>
      <c r="BY86" s="560">
        <f t="shared" si="85"/>
        <v>0</v>
      </c>
      <c r="BZ86" s="560">
        <f t="shared" si="85"/>
        <v>0</v>
      </c>
      <c r="CA86" s="560">
        <f t="shared" si="85"/>
        <v>0</v>
      </c>
      <c r="CB86" s="560">
        <f t="shared" si="85"/>
        <v>0</v>
      </c>
      <c r="CC86" s="560">
        <f t="shared" si="85"/>
        <v>0</v>
      </c>
      <c r="CD86" s="560">
        <f t="shared" si="85"/>
        <v>0</v>
      </c>
      <c r="CE86" s="560">
        <f t="shared" si="85"/>
        <v>0</v>
      </c>
      <c r="CF86" s="560">
        <f t="shared" si="85"/>
        <v>0</v>
      </c>
      <c r="CG86" s="560">
        <f t="shared" si="85"/>
        <v>0</v>
      </c>
      <c r="CH86" s="560">
        <f t="shared" si="85"/>
        <v>0</v>
      </c>
      <c r="CI86" s="560">
        <f t="shared" si="85"/>
        <v>0</v>
      </c>
      <c r="CJ86" s="560">
        <f t="shared" si="84"/>
        <v>0</v>
      </c>
      <c r="CK86" s="560">
        <f t="shared" si="84"/>
        <v>0</v>
      </c>
      <c r="CL86" s="560">
        <f t="shared" si="84"/>
        <v>0</v>
      </c>
      <c r="CM86" s="560">
        <f t="shared" si="84"/>
        <v>0</v>
      </c>
      <c r="CN86" s="560">
        <f t="shared" si="84"/>
        <v>0</v>
      </c>
      <c r="CO86" s="560">
        <f t="shared" si="84"/>
        <v>0</v>
      </c>
      <c r="CP86" s="560">
        <f t="shared" si="84"/>
        <v>0</v>
      </c>
      <c r="CQ86" s="560">
        <f t="shared" si="84"/>
        <v>0</v>
      </c>
      <c r="CR86" s="560">
        <f t="shared" si="84"/>
        <v>0</v>
      </c>
      <c r="CS86" s="560"/>
      <c r="CT86" s="560"/>
      <c r="CU86" s="560"/>
      <c r="CV86" s="560"/>
      <c r="CW86" s="560"/>
      <c r="CX86" s="560"/>
      <c r="CY86" s="560"/>
      <c r="CZ86" s="560"/>
      <c r="DA86" s="560"/>
      <c r="DB86" s="560"/>
      <c r="DC86" s="560"/>
      <c r="DD86" s="560"/>
      <c r="DE86" s="560"/>
      <c r="DF86" s="560"/>
      <c r="DG86" s="560"/>
      <c r="DH86" s="560"/>
      <c r="DI86" s="560"/>
      <c r="DJ86" s="560"/>
      <c r="DK86" s="560"/>
      <c r="DL86" s="560"/>
      <c r="DM86" s="560"/>
      <c r="DN86" s="560"/>
      <c r="DO86" s="560"/>
      <c r="DP86" s="560"/>
      <c r="DQ86" s="560"/>
      <c r="DR86" s="560"/>
      <c r="DS86" s="560"/>
      <c r="DT86" s="560"/>
      <c r="DU86" s="560"/>
      <c r="DV86" s="560"/>
      <c r="DW86" s="560"/>
      <c r="DX86" s="560"/>
      <c r="DY86" s="560"/>
      <c r="DZ86" s="560"/>
      <c r="EA86" s="560"/>
      <c r="EB86" s="560"/>
      <c r="EC86" s="560"/>
      <c r="ED86" s="560"/>
      <c r="EE86" s="560"/>
      <c r="EF86" s="560"/>
      <c r="EG86" s="560"/>
      <c r="EH86" s="560"/>
      <c r="EI86" s="560"/>
      <c r="EJ86" s="560"/>
      <c r="EK86" s="560"/>
      <c r="EL86" s="560"/>
      <c r="EM86" s="560"/>
      <c r="EN86" s="560"/>
      <c r="EO86" s="560"/>
    </row>
    <row r="87" spans="1:145" s="561" customFormat="1" ht="13.5" hidden="1" customHeight="1">
      <c r="A87" s="561">
        <v>49</v>
      </c>
      <c r="C87" s="561">
        <f t="shared" si="82"/>
        <v>1</v>
      </c>
      <c r="D87" s="561">
        <f t="shared" si="82"/>
        <v>3</v>
      </c>
      <c r="E87" s="561">
        <f t="shared" si="82"/>
        <v>2</v>
      </c>
      <c r="F87" s="561">
        <f t="shared" si="82"/>
        <v>2</v>
      </c>
      <c r="G87" s="561">
        <f t="shared" si="82"/>
        <v>2</v>
      </c>
      <c r="H87" s="561">
        <f t="shared" si="82"/>
        <v>2</v>
      </c>
      <c r="I87" s="561">
        <f t="shared" si="82"/>
        <v>2</v>
      </c>
      <c r="J87" s="561">
        <f t="shared" si="82"/>
        <v>2</v>
      </c>
      <c r="K87" s="561">
        <f t="shared" si="82"/>
        <v>1</v>
      </c>
      <c r="L87" s="561">
        <f t="shared" si="82"/>
        <v>1</v>
      </c>
      <c r="M87" s="561">
        <f t="shared" si="82"/>
        <v>1</v>
      </c>
      <c r="N87" s="561">
        <f t="shared" si="82"/>
        <v>0</v>
      </c>
      <c r="O87" s="561">
        <f t="shared" si="82"/>
        <v>0</v>
      </c>
      <c r="P87" s="561">
        <f t="shared" si="82"/>
        <v>0</v>
      </c>
      <c r="Q87" s="561">
        <f t="shared" si="82"/>
        <v>0</v>
      </c>
      <c r="R87" s="561">
        <f t="shared" si="82"/>
        <v>0</v>
      </c>
      <c r="S87" s="561">
        <f t="shared" ref="S87:AH98" si="87">S86</f>
        <v>0</v>
      </c>
      <c r="T87" s="561">
        <f t="shared" si="87"/>
        <v>0</v>
      </c>
      <c r="U87" s="561">
        <f t="shared" si="87"/>
        <v>0</v>
      </c>
      <c r="V87" s="561">
        <f t="shared" si="87"/>
        <v>0</v>
      </c>
      <c r="W87" s="561">
        <f t="shared" si="87"/>
        <v>0</v>
      </c>
      <c r="X87" s="561">
        <f t="shared" si="87"/>
        <v>0</v>
      </c>
      <c r="Y87" s="561">
        <f t="shared" si="87"/>
        <v>0</v>
      </c>
      <c r="Z87" s="561">
        <f t="shared" si="87"/>
        <v>0</v>
      </c>
      <c r="AA87" s="561">
        <f t="shared" si="87"/>
        <v>0</v>
      </c>
      <c r="AB87" s="561">
        <f t="shared" si="87"/>
        <v>0</v>
      </c>
      <c r="AC87" s="561">
        <f t="shared" si="87"/>
        <v>0</v>
      </c>
      <c r="AD87" s="561">
        <f t="shared" si="87"/>
        <v>0</v>
      </c>
      <c r="AE87" s="561">
        <f t="shared" si="87"/>
        <v>0</v>
      </c>
      <c r="AF87" s="561">
        <f t="shared" si="87"/>
        <v>0</v>
      </c>
      <c r="AG87" s="561">
        <f t="shared" si="87"/>
        <v>0</v>
      </c>
      <c r="AH87" s="561">
        <f t="shared" si="83"/>
        <v>0</v>
      </c>
      <c r="AI87" s="561">
        <f t="shared" si="83"/>
        <v>0</v>
      </c>
      <c r="AJ87" s="561">
        <f t="shared" si="83"/>
        <v>0</v>
      </c>
      <c r="AK87" s="561">
        <f t="shared" si="83"/>
        <v>0</v>
      </c>
      <c r="AL87" s="561">
        <f t="shared" si="83"/>
        <v>0</v>
      </c>
      <c r="AM87" s="561">
        <f t="shared" si="83"/>
        <v>0</v>
      </c>
      <c r="AN87" s="561">
        <f t="shared" si="83"/>
        <v>0</v>
      </c>
      <c r="AO87" s="561">
        <f t="shared" si="83"/>
        <v>0</v>
      </c>
      <c r="AP87" s="561">
        <f t="shared" si="83"/>
        <v>0</v>
      </c>
      <c r="AQ87" s="561">
        <f t="shared" si="83"/>
        <v>0</v>
      </c>
      <c r="BD87" s="560">
        <f t="shared" si="86"/>
        <v>45019</v>
      </c>
      <c r="BE87" s="560">
        <f t="shared" si="86"/>
        <v>45020</v>
      </c>
      <c r="BF87" s="560">
        <f t="shared" si="86"/>
        <v>45021</v>
      </c>
      <c r="BG87" s="560">
        <f t="shared" si="86"/>
        <v>45022</v>
      </c>
      <c r="BH87" s="560">
        <f t="shared" si="86"/>
        <v>45023</v>
      </c>
      <c r="BI87" s="560">
        <f t="shared" si="86"/>
        <v>45024</v>
      </c>
      <c r="BJ87" s="560">
        <f t="shared" si="86"/>
        <v>45025</v>
      </c>
      <c r="BK87" s="560">
        <f t="shared" si="86"/>
        <v>45026</v>
      </c>
      <c r="BL87" s="560">
        <f t="shared" si="86"/>
        <v>45027</v>
      </c>
      <c r="BM87" s="560">
        <f t="shared" si="86"/>
        <v>45028</v>
      </c>
      <c r="BN87" s="560">
        <f t="shared" si="86"/>
        <v>45029</v>
      </c>
      <c r="BO87" s="560">
        <f t="shared" si="86"/>
        <v>0</v>
      </c>
      <c r="BP87" s="560">
        <f t="shared" si="86"/>
        <v>0</v>
      </c>
      <c r="BQ87" s="560">
        <f t="shared" si="86"/>
        <v>0</v>
      </c>
      <c r="BR87" s="560">
        <f t="shared" si="86"/>
        <v>0</v>
      </c>
      <c r="BS87" s="560">
        <f t="shared" si="85"/>
        <v>0</v>
      </c>
      <c r="BT87" s="560">
        <f t="shared" si="85"/>
        <v>0</v>
      </c>
      <c r="BU87" s="560">
        <f t="shared" si="85"/>
        <v>0</v>
      </c>
      <c r="BV87" s="560">
        <f t="shared" si="85"/>
        <v>0</v>
      </c>
      <c r="BW87" s="560">
        <f t="shared" si="85"/>
        <v>0</v>
      </c>
      <c r="BX87" s="560">
        <f t="shared" si="85"/>
        <v>0</v>
      </c>
      <c r="BY87" s="560">
        <f t="shared" si="85"/>
        <v>0</v>
      </c>
      <c r="BZ87" s="560">
        <f t="shared" si="85"/>
        <v>0</v>
      </c>
      <c r="CA87" s="560">
        <f t="shared" si="85"/>
        <v>0</v>
      </c>
      <c r="CB87" s="560">
        <f t="shared" si="85"/>
        <v>0</v>
      </c>
      <c r="CC87" s="560">
        <f t="shared" si="85"/>
        <v>0</v>
      </c>
      <c r="CD87" s="560">
        <f t="shared" si="85"/>
        <v>0</v>
      </c>
      <c r="CE87" s="560">
        <f t="shared" si="85"/>
        <v>0</v>
      </c>
      <c r="CF87" s="560">
        <f t="shared" si="85"/>
        <v>0</v>
      </c>
      <c r="CG87" s="560">
        <f t="shared" si="85"/>
        <v>0</v>
      </c>
      <c r="CH87" s="560">
        <f t="shared" si="85"/>
        <v>0</v>
      </c>
      <c r="CI87" s="560">
        <f t="shared" si="85"/>
        <v>0</v>
      </c>
      <c r="CJ87" s="560">
        <f t="shared" si="84"/>
        <v>0</v>
      </c>
      <c r="CK87" s="560">
        <f t="shared" si="84"/>
        <v>0</v>
      </c>
      <c r="CL87" s="560">
        <f t="shared" si="84"/>
        <v>0</v>
      </c>
      <c r="CM87" s="560">
        <f t="shared" si="84"/>
        <v>0</v>
      </c>
      <c r="CN87" s="560">
        <f t="shared" si="84"/>
        <v>0</v>
      </c>
      <c r="CO87" s="560">
        <f t="shared" si="84"/>
        <v>0</v>
      </c>
      <c r="CP87" s="560">
        <f t="shared" si="84"/>
        <v>0</v>
      </c>
      <c r="CQ87" s="560">
        <f t="shared" si="84"/>
        <v>0</v>
      </c>
      <c r="CR87" s="560">
        <f t="shared" si="84"/>
        <v>0</v>
      </c>
      <c r="CS87" s="560"/>
      <c r="CT87" s="560"/>
      <c r="CU87" s="560"/>
      <c r="CV87" s="560"/>
      <c r="CW87" s="560"/>
      <c r="CX87" s="560"/>
      <c r="CY87" s="560"/>
      <c r="CZ87" s="560"/>
      <c r="DA87" s="560"/>
      <c r="DB87" s="560"/>
      <c r="DC87" s="560"/>
      <c r="DD87" s="560"/>
      <c r="DE87" s="560"/>
      <c r="DF87" s="560"/>
      <c r="DG87" s="560"/>
      <c r="DH87" s="560"/>
      <c r="DI87" s="560"/>
      <c r="DJ87" s="560"/>
      <c r="DK87" s="560"/>
      <c r="DL87" s="560"/>
      <c r="DM87" s="560"/>
      <c r="DN87" s="560"/>
      <c r="DO87" s="560"/>
      <c r="DP87" s="560"/>
      <c r="DQ87" s="560"/>
      <c r="DR87" s="560"/>
      <c r="DS87" s="560"/>
      <c r="DT87" s="560"/>
      <c r="DU87" s="560"/>
      <c r="DV87" s="560"/>
      <c r="DW87" s="560"/>
      <c r="DX87" s="560"/>
      <c r="DY87" s="560"/>
      <c r="DZ87" s="560"/>
      <c r="EA87" s="560"/>
      <c r="EB87" s="560"/>
      <c r="EC87" s="560"/>
      <c r="ED87" s="560"/>
      <c r="EE87" s="560"/>
      <c r="EF87" s="560"/>
      <c r="EG87" s="560"/>
      <c r="EH87" s="560"/>
      <c r="EI87" s="560"/>
      <c r="EJ87" s="560"/>
      <c r="EK87" s="560"/>
      <c r="EL87" s="560"/>
      <c r="EM87" s="560"/>
      <c r="EN87" s="560"/>
      <c r="EO87" s="560"/>
    </row>
    <row r="88" spans="1:145" s="561" customFormat="1" ht="13.5" hidden="1" customHeight="1">
      <c r="A88" s="561">
        <v>50</v>
      </c>
      <c r="C88" s="561">
        <f t="shared" ref="C88:R98" si="88">C87</f>
        <v>1</v>
      </c>
      <c r="D88" s="561">
        <f t="shared" si="88"/>
        <v>3</v>
      </c>
      <c r="E88" s="561">
        <f t="shared" si="88"/>
        <v>2</v>
      </c>
      <c r="F88" s="561">
        <f t="shared" si="88"/>
        <v>2</v>
      </c>
      <c r="G88" s="561">
        <f t="shared" si="88"/>
        <v>2</v>
      </c>
      <c r="H88" s="561">
        <f t="shared" si="88"/>
        <v>2</v>
      </c>
      <c r="I88" s="561">
        <f t="shared" si="88"/>
        <v>2</v>
      </c>
      <c r="J88" s="561">
        <f t="shared" si="88"/>
        <v>2</v>
      </c>
      <c r="K88" s="561">
        <f t="shared" si="88"/>
        <v>1</v>
      </c>
      <c r="L88" s="561">
        <f t="shared" si="88"/>
        <v>1</v>
      </c>
      <c r="M88" s="561">
        <f t="shared" si="88"/>
        <v>1</v>
      </c>
      <c r="N88" s="561">
        <f t="shared" si="88"/>
        <v>0</v>
      </c>
      <c r="O88" s="561">
        <f t="shared" si="88"/>
        <v>0</v>
      </c>
      <c r="P88" s="561">
        <f t="shared" si="88"/>
        <v>0</v>
      </c>
      <c r="Q88" s="561">
        <f t="shared" si="88"/>
        <v>0</v>
      </c>
      <c r="R88" s="561">
        <f t="shared" si="88"/>
        <v>0</v>
      </c>
      <c r="S88" s="561">
        <f t="shared" si="87"/>
        <v>0</v>
      </c>
      <c r="T88" s="561">
        <f t="shared" si="87"/>
        <v>0</v>
      </c>
      <c r="U88" s="561">
        <f t="shared" si="87"/>
        <v>0</v>
      </c>
      <c r="V88" s="561">
        <f t="shared" si="87"/>
        <v>0</v>
      </c>
      <c r="W88" s="561">
        <f t="shared" si="87"/>
        <v>0</v>
      </c>
      <c r="X88" s="561">
        <f t="shared" si="87"/>
        <v>0</v>
      </c>
      <c r="Y88" s="561">
        <f t="shared" si="87"/>
        <v>0</v>
      </c>
      <c r="Z88" s="561">
        <f t="shared" si="87"/>
        <v>0</v>
      </c>
      <c r="AA88" s="561">
        <f t="shared" si="87"/>
        <v>0</v>
      </c>
      <c r="AB88" s="561">
        <f t="shared" si="87"/>
        <v>0</v>
      </c>
      <c r="AC88" s="561">
        <f t="shared" si="87"/>
        <v>0</v>
      </c>
      <c r="AD88" s="561">
        <f t="shared" si="87"/>
        <v>0</v>
      </c>
      <c r="AE88" s="561">
        <f t="shared" si="87"/>
        <v>0</v>
      </c>
      <c r="AF88" s="561">
        <f t="shared" si="87"/>
        <v>0</v>
      </c>
      <c r="AG88" s="561">
        <f t="shared" si="87"/>
        <v>0</v>
      </c>
      <c r="AH88" s="561">
        <f t="shared" si="83"/>
        <v>0</v>
      </c>
      <c r="AI88" s="561">
        <f t="shared" si="83"/>
        <v>0</v>
      </c>
      <c r="AJ88" s="561">
        <f t="shared" si="83"/>
        <v>0</v>
      </c>
      <c r="AK88" s="561">
        <f t="shared" si="83"/>
        <v>0</v>
      </c>
      <c r="AL88" s="561">
        <f t="shared" si="83"/>
        <v>0</v>
      </c>
      <c r="AM88" s="561">
        <f t="shared" si="83"/>
        <v>0</v>
      </c>
      <c r="AN88" s="561">
        <f t="shared" si="83"/>
        <v>0</v>
      </c>
      <c r="AO88" s="561">
        <f t="shared" si="83"/>
        <v>0</v>
      </c>
      <c r="AP88" s="561">
        <f t="shared" si="83"/>
        <v>0</v>
      </c>
      <c r="AQ88" s="561">
        <f t="shared" si="83"/>
        <v>0</v>
      </c>
      <c r="BD88" s="560">
        <f t="shared" si="86"/>
        <v>45019</v>
      </c>
      <c r="BE88" s="560">
        <f t="shared" si="86"/>
        <v>45020</v>
      </c>
      <c r="BF88" s="560">
        <f t="shared" si="86"/>
        <v>45021</v>
      </c>
      <c r="BG88" s="560">
        <f t="shared" si="86"/>
        <v>45022</v>
      </c>
      <c r="BH88" s="560">
        <f t="shared" si="86"/>
        <v>45023</v>
      </c>
      <c r="BI88" s="560">
        <f t="shared" si="86"/>
        <v>45024</v>
      </c>
      <c r="BJ88" s="560">
        <f t="shared" si="86"/>
        <v>45025</v>
      </c>
      <c r="BK88" s="560">
        <f t="shared" si="86"/>
        <v>45026</v>
      </c>
      <c r="BL88" s="560">
        <f t="shared" si="86"/>
        <v>45027</v>
      </c>
      <c r="BM88" s="560">
        <f t="shared" si="86"/>
        <v>45028</v>
      </c>
      <c r="BN88" s="560">
        <f t="shared" si="86"/>
        <v>45029</v>
      </c>
      <c r="BO88" s="560">
        <f t="shared" si="86"/>
        <v>0</v>
      </c>
      <c r="BP88" s="560">
        <f t="shared" si="86"/>
        <v>0</v>
      </c>
      <c r="BQ88" s="560">
        <f t="shared" si="86"/>
        <v>0</v>
      </c>
      <c r="BR88" s="560">
        <f t="shared" si="86"/>
        <v>0</v>
      </c>
      <c r="BS88" s="560">
        <f t="shared" si="85"/>
        <v>0</v>
      </c>
      <c r="BT88" s="560">
        <f t="shared" si="85"/>
        <v>0</v>
      </c>
      <c r="BU88" s="560">
        <f t="shared" si="85"/>
        <v>0</v>
      </c>
      <c r="BV88" s="560">
        <f t="shared" si="85"/>
        <v>0</v>
      </c>
      <c r="BW88" s="560">
        <f t="shared" si="85"/>
        <v>0</v>
      </c>
      <c r="BX88" s="560">
        <f t="shared" si="85"/>
        <v>0</v>
      </c>
      <c r="BY88" s="560">
        <f t="shared" si="85"/>
        <v>0</v>
      </c>
      <c r="BZ88" s="560">
        <f t="shared" si="85"/>
        <v>0</v>
      </c>
      <c r="CA88" s="560">
        <f t="shared" si="85"/>
        <v>0</v>
      </c>
      <c r="CB88" s="560">
        <f t="shared" si="85"/>
        <v>0</v>
      </c>
      <c r="CC88" s="560">
        <f t="shared" si="85"/>
        <v>0</v>
      </c>
      <c r="CD88" s="560">
        <f t="shared" si="85"/>
        <v>0</v>
      </c>
      <c r="CE88" s="560">
        <f t="shared" si="85"/>
        <v>0</v>
      </c>
      <c r="CF88" s="560">
        <f t="shared" si="85"/>
        <v>0</v>
      </c>
      <c r="CG88" s="560">
        <f t="shared" si="85"/>
        <v>0</v>
      </c>
      <c r="CH88" s="560">
        <f t="shared" si="85"/>
        <v>0</v>
      </c>
      <c r="CI88" s="560">
        <f t="shared" si="85"/>
        <v>0</v>
      </c>
      <c r="CJ88" s="560">
        <f t="shared" si="84"/>
        <v>0</v>
      </c>
      <c r="CK88" s="560">
        <f t="shared" si="84"/>
        <v>0</v>
      </c>
      <c r="CL88" s="560">
        <f t="shared" si="84"/>
        <v>0</v>
      </c>
      <c r="CM88" s="560">
        <f t="shared" si="84"/>
        <v>0</v>
      </c>
      <c r="CN88" s="560">
        <f t="shared" si="84"/>
        <v>0</v>
      </c>
      <c r="CO88" s="560">
        <f t="shared" si="84"/>
        <v>0</v>
      </c>
      <c r="CP88" s="560">
        <f t="shared" si="84"/>
        <v>0</v>
      </c>
      <c r="CQ88" s="560">
        <f t="shared" si="84"/>
        <v>0</v>
      </c>
      <c r="CR88" s="560">
        <f t="shared" si="84"/>
        <v>0</v>
      </c>
      <c r="CS88" s="560"/>
      <c r="CT88" s="560"/>
      <c r="CU88" s="560"/>
      <c r="CV88" s="560"/>
      <c r="CW88" s="560"/>
      <c r="CX88" s="560"/>
      <c r="CY88" s="560"/>
      <c r="CZ88" s="560"/>
      <c r="DA88" s="560"/>
      <c r="DB88" s="560"/>
      <c r="DC88" s="560"/>
      <c r="DD88" s="560"/>
      <c r="DE88" s="560"/>
      <c r="DF88" s="560"/>
      <c r="DG88" s="560"/>
      <c r="DH88" s="560"/>
      <c r="DI88" s="560"/>
      <c r="DJ88" s="560"/>
      <c r="DK88" s="560"/>
      <c r="DL88" s="560"/>
      <c r="DM88" s="560"/>
      <c r="DN88" s="560"/>
      <c r="DO88" s="560"/>
      <c r="DP88" s="560"/>
      <c r="DQ88" s="560"/>
      <c r="DR88" s="560"/>
      <c r="DS88" s="560"/>
      <c r="DT88" s="560"/>
      <c r="DU88" s="560"/>
      <c r="DV88" s="560"/>
      <c r="DW88" s="560"/>
      <c r="DX88" s="560"/>
      <c r="DY88" s="560"/>
      <c r="DZ88" s="560"/>
      <c r="EA88" s="560"/>
      <c r="EB88" s="560"/>
      <c r="EC88" s="560"/>
      <c r="ED88" s="560"/>
      <c r="EE88" s="560"/>
      <c r="EF88" s="560"/>
      <c r="EG88" s="560"/>
      <c r="EH88" s="560"/>
      <c r="EI88" s="560"/>
      <c r="EJ88" s="560"/>
      <c r="EK88" s="560"/>
      <c r="EL88" s="560"/>
      <c r="EM88" s="560"/>
      <c r="EN88" s="560"/>
      <c r="EO88" s="560"/>
    </row>
    <row r="89" spans="1:145" s="561" customFormat="1" ht="13.5" hidden="1" customHeight="1">
      <c r="A89" s="561">
        <v>51</v>
      </c>
      <c r="C89" s="561">
        <f t="shared" si="88"/>
        <v>1</v>
      </c>
      <c r="D89" s="561">
        <f t="shared" si="88"/>
        <v>3</v>
      </c>
      <c r="E89" s="561">
        <f t="shared" si="88"/>
        <v>2</v>
      </c>
      <c r="F89" s="561">
        <f t="shared" si="88"/>
        <v>2</v>
      </c>
      <c r="G89" s="561">
        <f t="shared" si="88"/>
        <v>2</v>
      </c>
      <c r="H89" s="561">
        <f t="shared" si="88"/>
        <v>2</v>
      </c>
      <c r="I89" s="561">
        <f t="shared" si="88"/>
        <v>2</v>
      </c>
      <c r="J89" s="561">
        <f t="shared" si="88"/>
        <v>2</v>
      </c>
      <c r="K89" s="561">
        <f t="shared" si="88"/>
        <v>1</v>
      </c>
      <c r="L89" s="561">
        <f t="shared" si="88"/>
        <v>1</v>
      </c>
      <c r="M89" s="561">
        <f t="shared" si="88"/>
        <v>1</v>
      </c>
      <c r="N89" s="561">
        <f t="shared" si="88"/>
        <v>0</v>
      </c>
      <c r="O89" s="561">
        <f t="shared" si="88"/>
        <v>0</v>
      </c>
      <c r="P89" s="561">
        <f t="shared" si="88"/>
        <v>0</v>
      </c>
      <c r="Q89" s="561">
        <f t="shared" si="88"/>
        <v>0</v>
      </c>
      <c r="R89" s="561">
        <f t="shared" si="88"/>
        <v>0</v>
      </c>
      <c r="S89" s="561">
        <f t="shared" si="87"/>
        <v>0</v>
      </c>
      <c r="T89" s="561">
        <f t="shared" si="87"/>
        <v>0</v>
      </c>
      <c r="U89" s="561">
        <f t="shared" si="87"/>
        <v>0</v>
      </c>
      <c r="V89" s="561">
        <f t="shared" si="87"/>
        <v>0</v>
      </c>
      <c r="W89" s="561">
        <f t="shared" si="87"/>
        <v>0</v>
      </c>
      <c r="X89" s="561">
        <f t="shared" si="87"/>
        <v>0</v>
      </c>
      <c r="Y89" s="561">
        <f t="shared" si="87"/>
        <v>0</v>
      </c>
      <c r="Z89" s="561">
        <f t="shared" si="87"/>
        <v>0</v>
      </c>
      <c r="AA89" s="561">
        <f t="shared" si="87"/>
        <v>0</v>
      </c>
      <c r="AB89" s="561">
        <f t="shared" si="87"/>
        <v>0</v>
      </c>
      <c r="AC89" s="561">
        <f t="shared" si="87"/>
        <v>0</v>
      </c>
      <c r="AD89" s="561">
        <f t="shared" si="87"/>
        <v>0</v>
      </c>
      <c r="AE89" s="561">
        <f t="shared" si="87"/>
        <v>0</v>
      </c>
      <c r="AF89" s="561">
        <f t="shared" si="87"/>
        <v>0</v>
      </c>
      <c r="AG89" s="561">
        <f t="shared" si="87"/>
        <v>0</v>
      </c>
      <c r="AH89" s="561">
        <f t="shared" si="83"/>
        <v>0</v>
      </c>
      <c r="AI89" s="561">
        <f t="shared" si="83"/>
        <v>0</v>
      </c>
      <c r="AJ89" s="561">
        <f t="shared" si="83"/>
        <v>0</v>
      </c>
      <c r="AK89" s="561">
        <f t="shared" si="83"/>
        <v>0</v>
      </c>
      <c r="AL89" s="561">
        <f t="shared" si="83"/>
        <v>0</v>
      </c>
      <c r="AM89" s="561">
        <f t="shared" si="83"/>
        <v>0</v>
      </c>
      <c r="AN89" s="561">
        <f t="shared" si="83"/>
        <v>0</v>
      </c>
      <c r="AO89" s="561">
        <f t="shared" si="83"/>
        <v>0</v>
      </c>
      <c r="AP89" s="561">
        <f t="shared" si="83"/>
        <v>0</v>
      </c>
      <c r="AQ89" s="561">
        <f t="shared" si="83"/>
        <v>0</v>
      </c>
      <c r="BD89" s="560">
        <f t="shared" si="86"/>
        <v>45019</v>
      </c>
      <c r="BE89" s="560">
        <f t="shared" si="86"/>
        <v>45020</v>
      </c>
      <c r="BF89" s="560">
        <f t="shared" si="86"/>
        <v>45021</v>
      </c>
      <c r="BG89" s="560">
        <f t="shared" si="86"/>
        <v>45022</v>
      </c>
      <c r="BH89" s="560">
        <f t="shared" si="86"/>
        <v>45023</v>
      </c>
      <c r="BI89" s="560">
        <f t="shared" si="86"/>
        <v>45024</v>
      </c>
      <c r="BJ89" s="560">
        <f t="shared" si="86"/>
        <v>45025</v>
      </c>
      <c r="BK89" s="560">
        <f t="shared" si="86"/>
        <v>45026</v>
      </c>
      <c r="BL89" s="560">
        <f t="shared" si="86"/>
        <v>45027</v>
      </c>
      <c r="BM89" s="560">
        <f t="shared" si="86"/>
        <v>45028</v>
      </c>
      <c r="BN89" s="560">
        <f t="shared" si="86"/>
        <v>45029</v>
      </c>
      <c r="BO89" s="560">
        <f t="shared" si="86"/>
        <v>0</v>
      </c>
      <c r="BP89" s="560">
        <f t="shared" si="86"/>
        <v>0</v>
      </c>
      <c r="BQ89" s="560">
        <f t="shared" si="86"/>
        <v>0</v>
      </c>
      <c r="BR89" s="560">
        <f t="shared" si="86"/>
        <v>0</v>
      </c>
      <c r="BS89" s="560">
        <f t="shared" si="85"/>
        <v>0</v>
      </c>
      <c r="BT89" s="560">
        <f t="shared" si="85"/>
        <v>0</v>
      </c>
      <c r="BU89" s="560">
        <f t="shared" si="85"/>
        <v>0</v>
      </c>
      <c r="BV89" s="560">
        <f t="shared" si="85"/>
        <v>0</v>
      </c>
      <c r="BW89" s="560">
        <f t="shared" si="85"/>
        <v>0</v>
      </c>
      <c r="BX89" s="560">
        <f t="shared" si="85"/>
        <v>0</v>
      </c>
      <c r="BY89" s="560">
        <f t="shared" si="85"/>
        <v>0</v>
      </c>
      <c r="BZ89" s="560">
        <f t="shared" si="85"/>
        <v>0</v>
      </c>
      <c r="CA89" s="560">
        <f t="shared" si="85"/>
        <v>0</v>
      </c>
      <c r="CB89" s="560">
        <f t="shared" si="85"/>
        <v>0</v>
      </c>
      <c r="CC89" s="560">
        <f t="shared" si="85"/>
        <v>0</v>
      </c>
      <c r="CD89" s="560">
        <f t="shared" si="85"/>
        <v>0</v>
      </c>
      <c r="CE89" s="560">
        <f t="shared" si="85"/>
        <v>0</v>
      </c>
      <c r="CF89" s="560">
        <f t="shared" si="85"/>
        <v>0</v>
      </c>
      <c r="CG89" s="560">
        <f t="shared" si="85"/>
        <v>0</v>
      </c>
      <c r="CH89" s="560">
        <f t="shared" si="85"/>
        <v>0</v>
      </c>
      <c r="CI89" s="560">
        <f t="shared" si="85"/>
        <v>0</v>
      </c>
      <c r="CJ89" s="560">
        <f t="shared" si="84"/>
        <v>0</v>
      </c>
      <c r="CK89" s="560">
        <f t="shared" si="84"/>
        <v>0</v>
      </c>
      <c r="CL89" s="560">
        <f t="shared" si="84"/>
        <v>0</v>
      </c>
      <c r="CM89" s="560">
        <f t="shared" si="84"/>
        <v>0</v>
      </c>
      <c r="CN89" s="560">
        <f t="shared" si="84"/>
        <v>0</v>
      </c>
      <c r="CO89" s="560">
        <f t="shared" si="84"/>
        <v>0</v>
      </c>
      <c r="CP89" s="560">
        <f t="shared" si="84"/>
        <v>0</v>
      </c>
      <c r="CQ89" s="560">
        <f t="shared" si="84"/>
        <v>0</v>
      </c>
      <c r="CR89" s="560">
        <f t="shared" si="84"/>
        <v>0</v>
      </c>
      <c r="CS89" s="560"/>
      <c r="CT89" s="560"/>
      <c r="CU89" s="560"/>
      <c r="CV89" s="560"/>
      <c r="CW89" s="560"/>
      <c r="CX89" s="560"/>
      <c r="CY89" s="560"/>
      <c r="CZ89" s="560"/>
      <c r="DA89" s="560"/>
      <c r="DB89" s="560"/>
      <c r="DC89" s="560"/>
      <c r="DD89" s="560"/>
      <c r="DE89" s="560"/>
      <c r="DF89" s="560"/>
      <c r="DG89" s="560"/>
      <c r="DH89" s="560"/>
      <c r="DI89" s="560"/>
      <c r="DJ89" s="560"/>
      <c r="DK89" s="560"/>
      <c r="DL89" s="560"/>
      <c r="DM89" s="560"/>
      <c r="DN89" s="560"/>
      <c r="DO89" s="560"/>
      <c r="DP89" s="560"/>
      <c r="DQ89" s="560"/>
      <c r="DR89" s="560"/>
      <c r="DS89" s="560"/>
      <c r="DT89" s="560"/>
      <c r="DU89" s="560"/>
      <c r="DV89" s="560"/>
      <c r="DW89" s="560"/>
      <c r="DX89" s="560"/>
      <c r="DY89" s="560"/>
      <c r="DZ89" s="560"/>
      <c r="EA89" s="560"/>
      <c r="EB89" s="560"/>
      <c r="EC89" s="560"/>
      <c r="ED89" s="560"/>
      <c r="EE89" s="560"/>
      <c r="EF89" s="560"/>
      <c r="EG89" s="560"/>
      <c r="EH89" s="560"/>
      <c r="EI89" s="560"/>
      <c r="EJ89" s="560"/>
      <c r="EK89" s="560"/>
      <c r="EL89" s="560"/>
      <c r="EM89" s="560"/>
      <c r="EN89" s="560"/>
      <c r="EO89" s="560"/>
    </row>
    <row r="90" spans="1:145" s="561" customFormat="1" ht="13.5" hidden="1" customHeight="1">
      <c r="A90" s="561">
        <v>52</v>
      </c>
      <c r="C90" s="561">
        <f t="shared" si="88"/>
        <v>1</v>
      </c>
      <c r="D90" s="561">
        <f t="shared" si="88"/>
        <v>3</v>
      </c>
      <c r="E90" s="561">
        <f t="shared" si="88"/>
        <v>2</v>
      </c>
      <c r="F90" s="561">
        <f t="shared" si="88"/>
        <v>2</v>
      </c>
      <c r="G90" s="561">
        <f t="shared" si="88"/>
        <v>2</v>
      </c>
      <c r="H90" s="561">
        <f t="shared" si="88"/>
        <v>2</v>
      </c>
      <c r="I90" s="561">
        <f t="shared" si="88"/>
        <v>2</v>
      </c>
      <c r="J90" s="561">
        <f t="shared" si="88"/>
        <v>2</v>
      </c>
      <c r="K90" s="561">
        <f t="shared" si="88"/>
        <v>1</v>
      </c>
      <c r="L90" s="561">
        <f t="shared" si="88"/>
        <v>1</v>
      </c>
      <c r="M90" s="561">
        <f t="shared" si="88"/>
        <v>1</v>
      </c>
      <c r="N90" s="561">
        <f t="shared" si="88"/>
        <v>0</v>
      </c>
      <c r="O90" s="561">
        <f t="shared" si="88"/>
        <v>0</v>
      </c>
      <c r="P90" s="561">
        <f t="shared" si="88"/>
        <v>0</v>
      </c>
      <c r="Q90" s="561">
        <f t="shared" si="88"/>
        <v>0</v>
      </c>
      <c r="R90" s="561">
        <f t="shared" si="88"/>
        <v>0</v>
      </c>
      <c r="S90" s="561">
        <f t="shared" si="87"/>
        <v>0</v>
      </c>
      <c r="T90" s="561">
        <f t="shared" si="87"/>
        <v>0</v>
      </c>
      <c r="U90" s="561">
        <f t="shared" si="87"/>
        <v>0</v>
      </c>
      <c r="V90" s="561">
        <f t="shared" si="87"/>
        <v>0</v>
      </c>
      <c r="W90" s="561">
        <f t="shared" si="87"/>
        <v>0</v>
      </c>
      <c r="X90" s="561">
        <f t="shared" si="87"/>
        <v>0</v>
      </c>
      <c r="Y90" s="561">
        <f t="shared" si="87"/>
        <v>0</v>
      </c>
      <c r="Z90" s="561">
        <f t="shared" si="87"/>
        <v>0</v>
      </c>
      <c r="AA90" s="561">
        <f t="shared" si="87"/>
        <v>0</v>
      </c>
      <c r="AB90" s="561">
        <f t="shared" si="87"/>
        <v>0</v>
      </c>
      <c r="AC90" s="561">
        <f t="shared" si="87"/>
        <v>0</v>
      </c>
      <c r="AD90" s="561">
        <f t="shared" si="87"/>
        <v>0</v>
      </c>
      <c r="AE90" s="561">
        <f t="shared" si="87"/>
        <v>0</v>
      </c>
      <c r="AF90" s="561">
        <f t="shared" si="87"/>
        <v>0</v>
      </c>
      <c r="AG90" s="561">
        <f t="shared" si="87"/>
        <v>0</v>
      </c>
      <c r="AH90" s="561">
        <f t="shared" si="83"/>
        <v>0</v>
      </c>
      <c r="AI90" s="561">
        <f t="shared" si="83"/>
        <v>0</v>
      </c>
      <c r="AJ90" s="561">
        <f t="shared" si="83"/>
        <v>0</v>
      </c>
      <c r="AK90" s="561">
        <f t="shared" si="83"/>
        <v>0</v>
      </c>
      <c r="AL90" s="561">
        <f t="shared" si="83"/>
        <v>0</v>
      </c>
      <c r="AM90" s="561">
        <f t="shared" si="83"/>
        <v>0</v>
      </c>
      <c r="AN90" s="561">
        <f t="shared" si="83"/>
        <v>0</v>
      </c>
      <c r="AO90" s="561">
        <f t="shared" si="83"/>
        <v>0</v>
      </c>
      <c r="AP90" s="561">
        <f t="shared" si="83"/>
        <v>0</v>
      </c>
      <c r="AQ90" s="561">
        <f t="shared" si="83"/>
        <v>0</v>
      </c>
      <c r="BD90" s="560">
        <f t="shared" si="86"/>
        <v>45019</v>
      </c>
      <c r="BE90" s="560">
        <f t="shared" si="86"/>
        <v>45020</v>
      </c>
      <c r="BF90" s="560">
        <f t="shared" si="86"/>
        <v>45021</v>
      </c>
      <c r="BG90" s="560">
        <f t="shared" si="86"/>
        <v>45022</v>
      </c>
      <c r="BH90" s="560">
        <f t="shared" si="86"/>
        <v>45023</v>
      </c>
      <c r="BI90" s="560">
        <f t="shared" si="86"/>
        <v>45024</v>
      </c>
      <c r="BJ90" s="560">
        <f t="shared" si="86"/>
        <v>45025</v>
      </c>
      <c r="BK90" s="560">
        <f t="shared" si="86"/>
        <v>45026</v>
      </c>
      <c r="BL90" s="560">
        <f t="shared" si="86"/>
        <v>45027</v>
      </c>
      <c r="BM90" s="560">
        <f t="shared" si="86"/>
        <v>45028</v>
      </c>
      <c r="BN90" s="560">
        <f t="shared" si="86"/>
        <v>45029</v>
      </c>
      <c r="BO90" s="560">
        <f t="shared" si="86"/>
        <v>0</v>
      </c>
      <c r="BP90" s="560">
        <f t="shared" si="86"/>
        <v>0</v>
      </c>
      <c r="BQ90" s="560">
        <f t="shared" si="86"/>
        <v>0</v>
      </c>
      <c r="BR90" s="560">
        <f t="shared" si="86"/>
        <v>0</v>
      </c>
      <c r="BS90" s="560">
        <f t="shared" si="85"/>
        <v>0</v>
      </c>
      <c r="BT90" s="560">
        <f t="shared" si="85"/>
        <v>0</v>
      </c>
      <c r="BU90" s="560">
        <f t="shared" si="85"/>
        <v>0</v>
      </c>
      <c r="BV90" s="560">
        <f t="shared" si="85"/>
        <v>0</v>
      </c>
      <c r="BW90" s="560">
        <f t="shared" si="85"/>
        <v>0</v>
      </c>
      <c r="BX90" s="560">
        <f t="shared" si="85"/>
        <v>0</v>
      </c>
      <c r="BY90" s="560">
        <f t="shared" si="85"/>
        <v>0</v>
      </c>
      <c r="BZ90" s="560">
        <f t="shared" si="85"/>
        <v>0</v>
      </c>
      <c r="CA90" s="560">
        <f t="shared" si="85"/>
        <v>0</v>
      </c>
      <c r="CB90" s="560">
        <f t="shared" si="85"/>
        <v>0</v>
      </c>
      <c r="CC90" s="560">
        <f t="shared" si="85"/>
        <v>0</v>
      </c>
      <c r="CD90" s="560">
        <f t="shared" si="85"/>
        <v>0</v>
      </c>
      <c r="CE90" s="560">
        <f t="shared" si="85"/>
        <v>0</v>
      </c>
      <c r="CF90" s="560">
        <f t="shared" si="85"/>
        <v>0</v>
      </c>
      <c r="CG90" s="560">
        <f t="shared" si="85"/>
        <v>0</v>
      </c>
      <c r="CH90" s="560">
        <f t="shared" si="85"/>
        <v>0</v>
      </c>
      <c r="CI90" s="560">
        <f t="shared" si="85"/>
        <v>0</v>
      </c>
      <c r="CJ90" s="560">
        <f t="shared" si="84"/>
        <v>0</v>
      </c>
      <c r="CK90" s="560">
        <f t="shared" si="84"/>
        <v>0</v>
      </c>
      <c r="CL90" s="560">
        <f t="shared" si="84"/>
        <v>0</v>
      </c>
      <c r="CM90" s="560">
        <f t="shared" si="84"/>
        <v>0</v>
      </c>
      <c r="CN90" s="560">
        <f t="shared" si="84"/>
        <v>0</v>
      </c>
      <c r="CO90" s="560">
        <f t="shared" si="84"/>
        <v>0</v>
      </c>
      <c r="CP90" s="560">
        <f t="shared" si="84"/>
        <v>0</v>
      </c>
      <c r="CQ90" s="560">
        <f t="shared" si="84"/>
        <v>0</v>
      </c>
      <c r="CR90" s="560">
        <f t="shared" si="84"/>
        <v>0</v>
      </c>
      <c r="CS90" s="560"/>
      <c r="CT90" s="560"/>
      <c r="CU90" s="560"/>
      <c r="CV90" s="560"/>
      <c r="CW90" s="560"/>
      <c r="CX90" s="560"/>
      <c r="CY90" s="560"/>
      <c r="CZ90" s="560"/>
      <c r="DA90" s="560"/>
      <c r="DB90" s="560"/>
      <c r="DC90" s="560"/>
      <c r="DD90" s="560"/>
      <c r="DE90" s="560"/>
      <c r="DF90" s="560"/>
      <c r="DG90" s="560"/>
      <c r="DH90" s="560"/>
      <c r="DI90" s="560"/>
      <c r="DJ90" s="560"/>
      <c r="DK90" s="560"/>
      <c r="DL90" s="560"/>
      <c r="DM90" s="560"/>
      <c r="DN90" s="560"/>
      <c r="DO90" s="560"/>
      <c r="DP90" s="560"/>
      <c r="DQ90" s="560"/>
      <c r="DR90" s="560"/>
      <c r="DS90" s="560"/>
      <c r="DT90" s="560"/>
      <c r="DU90" s="560"/>
      <c r="DV90" s="560"/>
      <c r="DW90" s="560"/>
      <c r="DX90" s="560"/>
      <c r="DY90" s="560"/>
      <c r="DZ90" s="560"/>
      <c r="EA90" s="560"/>
      <c r="EB90" s="560"/>
      <c r="EC90" s="560"/>
      <c r="ED90" s="560"/>
      <c r="EE90" s="560"/>
      <c r="EF90" s="560"/>
      <c r="EG90" s="560"/>
      <c r="EH90" s="560"/>
      <c r="EI90" s="560"/>
      <c r="EJ90" s="560"/>
      <c r="EK90" s="560"/>
      <c r="EL90" s="560"/>
      <c r="EM90" s="560"/>
      <c r="EN90" s="560"/>
      <c r="EO90" s="560"/>
    </row>
    <row r="91" spans="1:145" s="561" customFormat="1" ht="13.5" hidden="1" customHeight="1">
      <c r="A91" s="561">
        <v>53</v>
      </c>
      <c r="C91" s="561">
        <f t="shared" si="88"/>
        <v>1</v>
      </c>
      <c r="D91" s="561">
        <f t="shared" si="88"/>
        <v>3</v>
      </c>
      <c r="E91" s="561">
        <f t="shared" si="88"/>
        <v>2</v>
      </c>
      <c r="F91" s="561">
        <f t="shared" si="88"/>
        <v>2</v>
      </c>
      <c r="G91" s="561">
        <f t="shared" si="88"/>
        <v>2</v>
      </c>
      <c r="H91" s="561">
        <f t="shared" si="88"/>
        <v>2</v>
      </c>
      <c r="I91" s="561">
        <f t="shared" si="88"/>
        <v>2</v>
      </c>
      <c r="J91" s="561">
        <f t="shared" si="88"/>
        <v>2</v>
      </c>
      <c r="K91" s="561">
        <f t="shared" si="88"/>
        <v>1</v>
      </c>
      <c r="L91" s="561">
        <f t="shared" si="88"/>
        <v>1</v>
      </c>
      <c r="M91" s="561">
        <f t="shared" si="88"/>
        <v>1</v>
      </c>
      <c r="N91" s="561">
        <f t="shared" si="88"/>
        <v>0</v>
      </c>
      <c r="O91" s="561">
        <f t="shared" si="88"/>
        <v>0</v>
      </c>
      <c r="P91" s="561">
        <f t="shared" si="88"/>
        <v>0</v>
      </c>
      <c r="Q91" s="561">
        <f t="shared" si="88"/>
        <v>0</v>
      </c>
      <c r="R91" s="561">
        <f t="shared" si="88"/>
        <v>0</v>
      </c>
      <c r="S91" s="561">
        <f t="shared" si="87"/>
        <v>0</v>
      </c>
      <c r="T91" s="561">
        <f t="shared" si="87"/>
        <v>0</v>
      </c>
      <c r="U91" s="561">
        <f t="shared" si="87"/>
        <v>0</v>
      </c>
      <c r="V91" s="561">
        <f t="shared" si="87"/>
        <v>0</v>
      </c>
      <c r="W91" s="561">
        <f t="shared" si="87"/>
        <v>0</v>
      </c>
      <c r="X91" s="561">
        <f t="shared" si="87"/>
        <v>0</v>
      </c>
      <c r="Y91" s="561">
        <f t="shared" si="87"/>
        <v>0</v>
      </c>
      <c r="Z91" s="561">
        <f t="shared" si="87"/>
        <v>0</v>
      </c>
      <c r="AA91" s="561">
        <f t="shared" si="87"/>
        <v>0</v>
      </c>
      <c r="AB91" s="561">
        <f t="shared" si="87"/>
        <v>0</v>
      </c>
      <c r="AC91" s="561">
        <f t="shared" si="87"/>
        <v>0</v>
      </c>
      <c r="AD91" s="561">
        <f t="shared" si="87"/>
        <v>0</v>
      </c>
      <c r="AE91" s="561">
        <f t="shared" si="87"/>
        <v>0</v>
      </c>
      <c r="AF91" s="561">
        <f t="shared" si="87"/>
        <v>0</v>
      </c>
      <c r="AG91" s="561">
        <f t="shared" si="87"/>
        <v>0</v>
      </c>
      <c r="AH91" s="561">
        <f t="shared" si="83"/>
        <v>0</v>
      </c>
      <c r="AI91" s="561">
        <f t="shared" si="83"/>
        <v>0</v>
      </c>
      <c r="AJ91" s="561">
        <f t="shared" si="83"/>
        <v>0</v>
      </c>
      <c r="AK91" s="561">
        <f t="shared" si="83"/>
        <v>0</v>
      </c>
      <c r="AL91" s="561">
        <f t="shared" si="83"/>
        <v>0</v>
      </c>
      <c r="AM91" s="561">
        <f t="shared" si="83"/>
        <v>0</v>
      </c>
      <c r="AN91" s="561">
        <f t="shared" si="83"/>
        <v>0</v>
      </c>
      <c r="AO91" s="561">
        <f t="shared" si="83"/>
        <v>0</v>
      </c>
      <c r="AP91" s="561">
        <f t="shared" si="83"/>
        <v>0</v>
      </c>
      <c r="AQ91" s="561">
        <f t="shared" si="83"/>
        <v>0</v>
      </c>
      <c r="BD91" s="560">
        <f t="shared" si="86"/>
        <v>45019</v>
      </c>
      <c r="BE91" s="560">
        <f t="shared" si="86"/>
        <v>45020</v>
      </c>
      <c r="BF91" s="560">
        <f t="shared" si="86"/>
        <v>45021</v>
      </c>
      <c r="BG91" s="560">
        <f t="shared" si="86"/>
        <v>45022</v>
      </c>
      <c r="BH91" s="560">
        <f t="shared" si="86"/>
        <v>45023</v>
      </c>
      <c r="BI91" s="560">
        <f t="shared" si="86"/>
        <v>45024</v>
      </c>
      <c r="BJ91" s="560">
        <f t="shared" si="86"/>
        <v>45025</v>
      </c>
      <c r="BK91" s="560">
        <f t="shared" si="86"/>
        <v>45026</v>
      </c>
      <c r="BL91" s="560">
        <f t="shared" si="86"/>
        <v>45027</v>
      </c>
      <c r="BM91" s="560">
        <f t="shared" si="86"/>
        <v>45028</v>
      </c>
      <c r="BN91" s="560">
        <f t="shared" si="86"/>
        <v>45029</v>
      </c>
      <c r="BO91" s="560">
        <f t="shared" si="86"/>
        <v>0</v>
      </c>
      <c r="BP91" s="560">
        <f t="shared" si="86"/>
        <v>0</v>
      </c>
      <c r="BQ91" s="560">
        <f t="shared" si="86"/>
        <v>0</v>
      </c>
      <c r="BR91" s="560">
        <f t="shared" si="86"/>
        <v>0</v>
      </c>
      <c r="BS91" s="560">
        <f t="shared" si="85"/>
        <v>0</v>
      </c>
      <c r="BT91" s="560">
        <f t="shared" si="85"/>
        <v>0</v>
      </c>
      <c r="BU91" s="560">
        <f t="shared" si="85"/>
        <v>0</v>
      </c>
      <c r="BV91" s="560">
        <f t="shared" si="85"/>
        <v>0</v>
      </c>
      <c r="BW91" s="560">
        <f t="shared" si="85"/>
        <v>0</v>
      </c>
      <c r="BX91" s="560">
        <f t="shared" si="85"/>
        <v>0</v>
      </c>
      <c r="BY91" s="560">
        <f t="shared" si="85"/>
        <v>0</v>
      </c>
      <c r="BZ91" s="560">
        <f t="shared" si="85"/>
        <v>0</v>
      </c>
      <c r="CA91" s="560">
        <f t="shared" si="85"/>
        <v>0</v>
      </c>
      <c r="CB91" s="560">
        <f t="shared" si="85"/>
        <v>0</v>
      </c>
      <c r="CC91" s="560">
        <f t="shared" si="85"/>
        <v>0</v>
      </c>
      <c r="CD91" s="560">
        <f t="shared" si="85"/>
        <v>0</v>
      </c>
      <c r="CE91" s="560">
        <f t="shared" si="85"/>
        <v>0</v>
      </c>
      <c r="CF91" s="560">
        <f t="shared" si="85"/>
        <v>0</v>
      </c>
      <c r="CG91" s="560">
        <f t="shared" si="85"/>
        <v>0</v>
      </c>
      <c r="CH91" s="560">
        <f t="shared" si="85"/>
        <v>0</v>
      </c>
      <c r="CI91" s="560">
        <f t="shared" si="85"/>
        <v>0</v>
      </c>
      <c r="CJ91" s="560">
        <f t="shared" si="84"/>
        <v>0</v>
      </c>
      <c r="CK91" s="560">
        <f t="shared" si="84"/>
        <v>0</v>
      </c>
      <c r="CL91" s="560">
        <f t="shared" si="84"/>
        <v>0</v>
      </c>
      <c r="CM91" s="560">
        <f t="shared" si="84"/>
        <v>0</v>
      </c>
      <c r="CN91" s="560">
        <f t="shared" si="84"/>
        <v>0</v>
      </c>
      <c r="CO91" s="560">
        <f t="shared" si="84"/>
        <v>0</v>
      </c>
      <c r="CP91" s="560">
        <f t="shared" si="84"/>
        <v>0</v>
      </c>
      <c r="CQ91" s="560">
        <f t="shared" si="84"/>
        <v>0</v>
      </c>
      <c r="CR91" s="560">
        <f t="shared" si="84"/>
        <v>0</v>
      </c>
      <c r="CS91" s="560"/>
      <c r="CT91" s="560"/>
      <c r="CU91" s="560"/>
      <c r="CV91" s="560"/>
      <c r="CW91" s="560"/>
      <c r="CX91" s="560"/>
      <c r="CY91" s="560"/>
      <c r="CZ91" s="560"/>
      <c r="DA91" s="560"/>
      <c r="DB91" s="560"/>
      <c r="DC91" s="560"/>
      <c r="DD91" s="560"/>
      <c r="DE91" s="560"/>
      <c r="DF91" s="560"/>
      <c r="DG91" s="560"/>
      <c r="DH91" s="560"/>
      <c r="DI91" s="560"/>
      <c r="DJ91" s="560"/>
      <c r="DK91" s="560"/>
      <c r="DL91" s="560"/>
      <c r="DM91" s="560"/>
      <c r="DN91" s="560"/>
      <c r="DO91" s="560"/>
      <c r="DP91" s="560"/>
      <c r="DQ91" s="560"/>
      <c r="DR91" s="560"/>
      <c r="DS91" s="560"/>
      <c r="DT91" s="560"/>
      <c r="DU91" s="560"/>
      <c r="DV91" s="560"/>
      <c r="DW91" s="560"/>
      <c r="DX91" s="560"/>
      <c r="DY91" s="560"/>
      <c r="DZ91" s="560"/>
      <c r="EA91" s="560"/>
      <c r="EB91" s="560"/>
      <c r="EC91" s="560"/>
      <c r="ED91" s="560"/>
      <c r="EE91" s="560"/>
      <c r="EF91" s="560"/>
      <c r="EG91" s="560"/>
      <c r="EH91" s="560"/>
      <c r="EI91" s="560"/>
      <c r="EJ91" s="560"/>
      <c r="EK91" s="560"/>
      <c r="EL91" s="560"/>
      <c r="EM91" s="560"/>
      <c r="EN91" s="560"/>
      <c r="EO91" s="560"/>
    </row>
    <row r="92" spans="1:145" s="561" customFormat="1" ht="13.5" hidden="1" customHeight="1">
      <c r="A92" s="561">
        <v>54</v>
      </c>
      <c r="C92" s="561">
        <f t="shared" si="88"/>
        <v>1</v>
      </c>
      <c r="D92" s="561">
        <f t="shared" si="88"/>
        <v>3</v>
      </c>
      <c r="E92" s="561">
        <f t="shared" si="88"/>
        <v>2</v>
      </c>
      <c r="F92" s="561">
        <f t="shared" si="88"/>
        <v>2</v>
      </c>
      <c r="G92" s="561">
        <f t="shared" si="88"/>
        <v>2</v>
      </c>
      <c r="H92" s="561">
        <f t="shared" si="88"/>
        <v>2</v>
      </c>
      <c r="I92" s="561">
        <f t="shared" si="88"/>
        <v>2</v>
      </c>
      <c r="J92" s="561">
        <f t="shared" si="88"/>
        <v>2</v>
      </c>
      <c r="K92" s="561">
        <f t="shared" si="88"/>
        <v>1</v>
      </c>
      <c r="L92" s="561">
        <f t="shared" si="88"/>
        <v>1</v>
      </c>
      <c r="M92" s="561">
        <f t="shared" si="88"/>
        <v>1</v>
      </c>
      <c r="N92" s="561">
        <f t="shared" si="88"/>
        <v>0</v>
      </c>
      <c r="O92" s="561">
        <f t="shared" si="88"/>
        <v>0</v>
      </c>
      <c r="P92" s="561">
        <f t="shared" si="88"/>
        <v>0</v>
      </c>
      <c r="Q92" s="561">
        <f t="shared" si="88"/>
        <v>0</v>
      </c>
      <c r="R92" s="561">
        <f t="shared" si="88"/>
        <v>0</v>
      </c>
      <c r="S92" s="561">
        <f t="shared" si="87"/>
        <v>0</v>
      </c>
      <c r="T92" s="561">
        <f t="shared" si="87"/>
        <v>0</v>
      </c>
      <c r="U92" s="561">
        <f t="shared" si="87"/>
        <v>0</v>
      </c>
      <c r="V92" s="561">
        <f t="shared" si="87"/>
        <v>0</v>
      </c>
      <c r="W92" s="561">
        <f t="shared" si="87"/>
        <v>0</v>
      </c>
      <c r="X92" s="561">
        <f t="shared" si="87"/>
        <v>0</v>
      </c>
      <c r="Y92" s="561">
        <f t="shared" si="87"/>
        <v>0</v>
      </c>
      <c r="Z92" s="561">
        <f t="shared" si="87"/>
        <v>0</v>
      </c>
      <c r="AA92" s="561">
        <f t="shared" si="87"/>
        <v>0</v>
      </c>
      <c r="AB92" s="561">
        <f t="shared" si="87"/>
        <v>0</v>
      </c>
      <c r="AC92" s="561">
        <f t="shared" si="87"/>
        <v>0</v>
      </c>
      <c r="AD92" s="561">
        <f t="shared" si="87"/>
        <v>0</v>
      </c>
      <c r="AE92" s="561">
        <f t="shared" si="87"/>
        <v>0</v>
      </c>
      <c r="AF92" s="561">
        <f t="shared" si="87"/>
        <v>0</v>
      </c>
      <c r="AG92" s="561">
        <f t="shared" si="87"/>
        <v>0</v>
      </c>
      <c r="AH92" s="561">
        <f t="shared" si="83"/>
        <v>0</v>
      </c>
      <c r="AI92" s="561">
        <f t="shared" si="83"/>
        <v>0</v>
      </c>
      <c r="AJ92" s="561">
        <f t="shared" si="83"/>
        <v>0</v>
      </c>
      <c r="AK92" s="561">
        <f t="shared" si="83"/>
        <v>0</v>
      </c>
      <c r="AL92" s="561">
        <f t="shared" si="83"/>
        <v>0</v>
      </c>
      <c r="AM92" s="561">
        <f t="shared" si="83"/>
        <v>0</v>
      </c>
      <c r="AN92" s="561">
        <f t="shared" si="83"/>
        <v>0</v>
      </c>
      <c r="AO92" s="561">
        <f t="shared" si="83"/>
        <v>0</v>
      </c>
      <c r="AP92" s="561">
        <f t="shared" si="83"/>
        <v>0</v>
      </c>
      <c r="AQ92" s="561">
        <f t="shared" si="83"/>
        <v>0</v>
      </c>
      <c r="BD92" s="560">
        <f t="shared" si="86"/>
        <v>45019</v>
      </c>
      <c r="BE92" s="560">
        <f t="shared" si="86"/>
        <v>45020</v>
      </c>
      <c r="BF92" s="560">
        <f t="shared" si="86"/>
        <v>45021</v>
      </c>
      <c r="BG92" s="560">
        <f t="shared" si="86"/>
        <v>45022</v>
      </c>
      <c r="BH92" s="560">
        <f t="shared" si="86"/>
        <v>45023</v>
      </c>
      <c r="BI92" s="560">
        <f t="shared" si="86"/>
        <v>45024</v>
      </c>
      <c r="BJ92" s="560">
        <f t="shared" si="86"/>
        <v>45025</v>
      </c>
      <c r="BK92" s="560">
        <f t="shared" si="86"/>
        <v>45026</v>
      </c>
      <c r="BL92" s="560">
        <f t="shared" si="86"/>
        <v>45027</v>
      </c>
      <c r="BM92" s="560">
        <f t="shared" si="86"/>
        <v>45028</v>
      </c>
      <c r="BN92" s="560">
        <f t="shared" si="86"/>
        <v>45029</v>
      </c>
      <c r="BO92" s="560">
        <f t="shared" si="86"/>
        <v>0</v>
      </c>
      <c r="BP92" s="560">
        <f t="shared" si="86"/>
        <v>0</v>
      </c>
      <c r="BQ92" s="560">
        <f t="shared" si="86"/>
        <v>0</v>
      </c>
      <c r="BR92" s="560">
        <f t="shared" si="86"/>
        <v>0</v>
      </c>
      <c r="BS92" s="560">
        <f t="shared" si="86"/>
        <v>0</v>
      </c>
      <c r="BT92" s="560">
        <f t="shared" si="85"/>
        <v>0</v>
      </c>
      <c r="BU92" s="560">
        <f t="shared" si="85"/>
        <v>0</v>
      </c>
      <c r="BV92" s="560">
        <f t="shared" si="85"/>
        <v>0</v>
      </c>
      <c r="BW92" s="560">
        <f t="shared" si="85"/>
        <v>0</v>
      </c>
      <c r="BX92" s="560">
        <f t="shared" si="85"/>
        <v>0</v>
      </c>
      <c r="BY92" s="560">
        <f t="shared" si="85"/>
        <v>0</v>
      </c>
      <c r="BZ92" s="560">
        <f t="shared" si="85"/>
        <v>0</v>
      </c>
      <c r="CA92" s="560">
        <f t="shared" si="85"/>
        <v>0</v>
      </c>
      <c r="CB92" s="560">
        <f t="shared" si="85"/>
        <v>0</v>
      </c>
      <c r="CC92" s="560">
        <f t="shared" si="85"/>
        <v>0</v>
      </c>
      <c r="CD92" s="560">
        <f t="shared" si="85"/>
        <v>0</v>
      </c>
      <c r="CE92" s="560">
        <f t="shared" si="85"/>
        <v>0</v>
      </c>
      <c r="CF92" s="560">
        <f t="shared" si="85"/>
        <v>0</v>
      </c>
      <c r="CG92" s="560">
        <f t="shared" si="85"/>
        <v>0</v>
      </c>
      <c r="CH92" s="560">
        <f t="shared" si="85"/>
        <v>0</v>
      </c>
      <c r="CI92" s="560">
        <f t="shared" si="85"/>
        <v>0</v>
      </c>
      <c r="CJ92" s="560">
        <f t="shared" si="84"/>
        <v>0</v>
      </c>
      <c r="CK92" s="560">
        <f t="shared" si="84"/>
        <v>0</v>
      </c>
      <c r="CL92" s="560">
        <f t="shared" si="84"/>
        <v>0</v>
      </c>
      <c r="CM92" s="560">
        <f t="shared" si="84"/>
        <v>0</v>
      </c>
      <c r="CN92" s="560">
        <f t="shared" si="84"/>
        <v>0</v>
      </c>
      <c r="CO92" s="560">
        <f t="shared" si="84"/>
        <v>0</v>
      </c>
      <c r="CP92" s="560">
        <f t="shared" si="84"/>
        <v>0</v>
      </c>
      <c r="CQ92" s="560">
        <f t="shared" si="84"/>
        <v>0</v>
      </c>
      <c r="CR92" s="560">
        <f t="shared" si="84"/>
        <v>0</v>
      </c>
      <c r="CS92" s="560"/>
      <c r="CT92" s="560"/>
      <c r="CU92" s="560"/>
      <c r="CV92" s="560"/>
      <c r="CW92" s="560"/>
      <c r="CX92" s="560"/>
      <c r="CY92" s="560"/>
      <c r="CZ92" s="560"/>
      <c r="DA92" s="560"/>
      <c r="DB92" s="560"/>
      <c r="DC92" s="560"/>
      <c r="DD92" s="560"/>
      <c r="DE92" s="560"/>
      <c r="DF92" s="560"/>
      <c r="DG92" s="560"/>
      <c r="DH92" s="560"/>
      <c r="DI92" s="560"/>
      <c r="DJ92" s="560"/>
      <c r="DK92" s="560"/>
      <c r="DL92" s="560"/>
      <c r="DM92" s="560"/>
      <c r="DN92" s="560"/>
      <c r="DO92" s="560"/>
      <c r="DP92" s="560"/>
      <c r="DQ92" s="560"/>
      <c r="DR92" s="560"/>
      <c r="DS92" s="560"/>
      <c r="DT92" s="560"/>
      <c r="DU92" s="560"/>
      <c r="DV92" s="560"/>
      <c r="DW92" s="560"/>
      <c r="DX92" s="560"/>
      <c r="DY92" s="560"/>
      <c r="DZ92" s="560"/>
      <c r="EA92" s="560"/>
      <c r="EB92" s="560"/>
      <c r="EC92" s="560"/>
      <c r="ED92" s="560"/>
      <c r="EE92" s="560"/>
      <c r="EF92" s="560"/>
      <c r="EG92" s="560"/>
      <c r="EH92" s="560"/>
      <c r="EI92" s="560"/>
      <c r="EJ92" s="560"/>
      <c r="EK92" s="560"/>
      <c r="EL92" s="560"/>
      <c r="EM92" s="560"/>
      <c r="EN92" s="560"/>
      <c r="EO92" s="560"/>
    </row>
    <row r="93" spans="1:145" s="561" customFormat="1" ht="13.5" hidden="1" customHeight="1">
      <c r="A93" s="561">
        <v>55</v>
      </c>
      <c r="C93" s="561">
        <f t="shared" si="88"/>
        <v>1</v>
      </c>
      <c r="D93" s="561">
        <f t="shared" si="88"/>
        <v>3</v>
      </c>
      <c r="E93" s="561">
        <f t="shared" si="88"/>
        <v>2</v>
      </c>
      <c r="F93" s="561">
        <f t="shared" si="88"/>
        <v>2</v>
      </c>
      <c r="G93" s="561">
        <f t="shared" si="88"/>
        <v>2</v>
      </c>
      <c r="H93" s="561">
        <f t="shared" si="88"/>
        <v>2</v>
      </c>
      <c r="I93" s="561">
        <f t="shared" si="88"/>
        <v>2</v>
      </c>
      <c r="J93" s="561">
        <f t="shared" si="88"/>
        <v>2</v>
      </c>
      <c r="K93" s="561">
        <f t="shared" si="88"/>
        <v>1</v>
      </c>
      <c r="L93" s="561">
        <f t="shared" si="88"/>
        <v>1</v>
      </c>
      <c r="M93" s="561">
        <f t="shared" si="88"/>
        <v>1</v>
      </c>
      <c r="N93" s="561">
        <f t="shared" si="88"/>
        <v>0</v>
      </c>
      <c r="O93" s="561">
        <f t="shared" si="88"/>
        <v>0</v>
      </c>
      <c r="P93" s="561">
        <f t="shared" si="88"/>
        <v>0</v>
      </c>
      <c r="Q93" s="561">
        <f t="shared" si="88"/>
        <v>0</v>
      </c>
      <c r="R93" s="561">
        <f t="shared" si="88"/>
        <v>0</v>
      </c>
      <c r="S93" s="561">
        <f t="shared" si="87"/>
        <v>0</v>
      </c>
      <c r="T93" s="561">
        <f t="shared" si="87"/>
        <v>0</v>
      </c>
      <c r="U93" s="561">
        <f t="shared" si="87"/>
        <v>0</v>
      </c>
      <c r="V93" s="561">
        <f t="shared" si="87"/>
        <v>0</v>
      </c>
      <c r="W93" s="561">
        <f t="shared" si="87"/>
        <v>0</v>
      </c>
      <c r="X93" s="561">
        <f t="shared" si="87"/>
        <v>0</v>
      </c>
      <c r="Y93" s="561">
        <f t="shared" si="87"/>
        <v>0</v>
      </c>
      <c r="Z93" s="561">
        <f t="shared" si="87"/>
        <v>0</v>
      </c>
      <c r="AA93" s="561">
        <f t="shared" si="87"/>
        <v>0</v>
      </c>
      <c r="AB93" s="561">
        <f t="shared" si="87"/>
        <v>0</v>
      </c>
      <c r="AC93" s="561">
        <f t="shared" si="87"/>
        <v>0</v>
      </c>
      <c r="AD93" s="561">
        <f t="shared" si="87"/>
        <v>0</v>
      </c>
      <c r="AE93" s="561">
        <f t="shared" si="87"/>
        <v>0</v>
      </c>
      <c r="AF93" s="561">
        <f t="shared" si="87"/>
        <v>0</v>
      </c>
      <c r="AG93" s="561">
        <f t="shared" si="87"/>
        <v>0</v>
      </c>
      <c r="AH93" s="561">
        <f t="shared" si="87"/>
        <v>0</v>
      </c>
      <c r="AI93" s="561">
        <f t="shared" ref="AI93:AQ98" si="89">AI92</f>
        <v>0</v>
      </c>
      <c r="AJ93" s="561">
        <f t="shared" si="89"/>
        <v>0</v>
      </c>
      <c r="AK93" s="561">
        <f t="shared" si="89"/>
        <v>0</v>
      </c>
      <c r="AL93" s="561">
        <f t="shared" si="89"/>
        <v>0</v>
      </c>
      <c r="AM93" s="561">
        <f t="shared" si="89"/>
        <v>0</v>
      </c>
      <c r="AN93" s="561">
        <f t="shared" si="89"/>
        <v>0</v>
      </c>
      <c r="AO93" s="561">
        <f t="shared" si="89"/>
        <v>0</v>
      </c>
      <c r="AP93" s="561">
        <f t="shared" si="89"/>
        <v>0</v>
      </c>
      <c r="AQ93" s="561">
        <f t="shared" si="89"/>
        <v>0</v>
      </c>
      <c r="BD93" s="560">
        <f t="shared" si="86"/>
        <v>45019</v>
      </c>
      <c r="BE93" s="560">
        <f t="shared" si="86"/>
        <v>45020</v>
      </c>
      <c r="BF93" s="560">
        <f t="shared" si="86"/>
        <v>45021</v>
      </c>
      <c r="BG93" s="560">
        <f t="shared" si="86"/>
        <v>45022</v>
      </c>
      <c r="BH93" s="560">
        <f t="shared" si="86"/>
        <v>45023</v>
      </c>
      <c r="BI93" s="560">
        <f t="shared" si="86"/>
        <v>45024</v>
      </c>
      <c r="BJ93" s="560">
        <f t="shared" si="86"/>
        <v>45025</v>
      </c>
      <c r="BK93" s="560">
        <f t="shared" si="86"/>
        <v>45026</v>
      </c>
      <c r="BL93" s="560">
        <f t="shared" si="86"/>
        <v>45027</v>
      </c>
      <c r="BM93" s="560">
        <f t="shared" si="86"/>
        <v>45028</v>
      </c>
      <c r="BN93" s="560">
        <f t="shared" si="86"/>
        <v>45029</v>
      </c>
      <c r="BO93" s="560">
        <f t="shared" si="86"/>
        <v>0</v>
      </c>
      <c r="BP93" s="560">
        <f t="shared" si="86"/>
        <v>0</v>
      </c>
      <c r="BQ93" s="560">
        <f t="shared" si="86"/>
        <v>0</v>
      </c>
      <c r="BR93" s="560">
        <f t="shared" si="86"/>
        <v>0</v>
      </c>
      <c r="BS93" s="560">
        <f t="shared" si="86"/>
        <v>0</v>
      </c>
      <c r="BT93" s="560">
        <f t="shared" si="85"/>
        <v>0</v>
      </c>
      <c r="BU93" s="560">
        <f t="shared" si="85"/>
        <v>0</v>
      </c>
      <c r="BV93" s="560">
        <f t="shared" si="85"/>
        <v>0</v>
      </c>
      <c r="BW93" s="560">
        <f t="shared" si="85"/>
        <v>0</v>
      </c>
      <c r="BX93" s="560">
        <f t="shared" si="85"/>
        <v>0</v>
      </c>
      <c r="BY93" s="560">
        <f t="shared" si="85"/>
        <v>0</v>
      </c>
      <c r="BZ93" s="560">
        <f t="shared" si="85"/>
        <v>0</v>
      </c>
      <c r="CA93" s="560">
        <f t="shared" si="85"/>
        <v>0</v>
      </c>
      <c r="CB93" s="560">
        <f t="shared" si="85"/>
        <v>0</v>
      </c>
      <c r="CC93" s="560">
        <f t="shared" si="85"/>
        <v>0</v>
      </c>
      <c r="CD93" s="560">
        <f t="shared" si="85"/>
        <v>0</v>
      </c>
      <c r="CE93" s="560">
        <f t="shared" si="85"/>
        <v>0</v>
      </c>
      <c r="CF93" s="560">
        <f t="shared" si="85"/>
        <v>0</v>
      </c>
      <c r="CG93" s="560">
        <f t="shared" si="85"/>
        <v>0</v>
      </c>
      <c r="CH93" s="560">
        <f t="shared" si="85"/>
        <v>0</v>
      </c>
      <c r="CI93" s="560">
        <f t="shared" si="85"/>
        <v>0</v>
      </c>
      <c r="CJ93" s="560">
        <f t="shared" si="84"/>
        <v>0</v>
      </c>
      <c r="CK93" s="560">
        <f t="shared" si="84"/>
        <v>0</v>
      </c>
      <c r="CL93" s="560">
        <f t="shared" si="84"/>
        <v>0</v>
      </c>
      <c r="CM93" s="560">
        <f t="shared" si="84"/>
        <v>0</v>
      </c>
      <c r="CN93" s="560">
        <f t="shared" si="84"/>
        <v>0</v>
      </c>
      <c r="CO93" s="560">
        <f t="shared" si="84"/>
        <v>0</v>
      </c>
      <c r="CP93" s="560">
        <f t="shared" si="84"/>
        <v>0</v>
      </c>
      <c r="CQ93" s="560">
        <f t="shared" si="84"/>
        <v>0</v>
      </c>
      <c r="CR93" s="560">
        <f t="shared" si="84"/>
        <v>0</v>
      </c>
      <c r="CS93" s="560"/>
      <c r="CT93" s="560"/>
      <c r="CU93" s="560"/>
      <c r="CV93" s="560"/>
      <c r="CW93" s="560"/>
      <c r="CX93" s="560"/>
      <c r="CY93" s="560"/>
      <c r="CZ93" s="560"/>
      <c r="DA93" s="560"/>
      <c r="DB93" s="560"/>
      <c r="DC93" s="560"/>
      <c r="DD93" s="560"/>
      <c r="DE93" s="560"/>
      <c r="DF93" s="560"/>
      <c r="DG93" s="560"/>
      <c r="DH93" s="560"/>
      <c r="DI93" s="560"/>
      <c r="DJ93" s="560"/>
      <c r="DK93" s="560"/>
      <c r="DL93" s="560"/>
      <c r="DM93" s="560"/>
      <c r="DN93" s="560"/>
      <c r="DO93" s="560"/>
      <c r="DP93" s="560"/>
      <c r="DQ93" s="560"/>
      <c r="DR93" s="560"/>
      <c r="DS93" s="560"/>
      <c r="DT93" s="560"/>
      <c r="DU93" s="560"/>
      <c r="DV93" s="560"/>
      <c r="DW93" s="560"/>
      <c r="DX93" s="560"/>
      <c r="DY93" s="560"/>
      <c r="DZ93" s="560"/>
      <c r="EA93" s="560"/>
      <c r="EB93" s="560"/>
      <c r="EC93" s="560"/>
      <c r="ED93" s="560"/>
      <c r="EE93" s="560"/>
      <c r="EF93" s="560"/>
      <c r="EG93" s="560"/>
      <c r="EH93" s="560"/>
      <c r="EI93" s="560"/>
      <c r="EJ93" s="560"/>
      <c r="EK93" s="560"/>
      <c r="EL93" s="560"/>
      <c r="EM93" s="560"/>
      <c r="EN93" s="560"/>
      <c r="EO93" s="560"/>
    </row>
    <row r="94" spans="1:145" s="561" customFormat="1" ht="13.5" hidden="1" customHeight="1">
      <c r="A94" s="561">
        <v>56</v>
      </c>
      <c r="C94" s="561">
        <f t="shared" si="88"/>
        <v>1</v>
      </c>
      <c r="D94" s="561">
        <f t="shared" si="88"/>
        <v>3</v>
      </c>
      <c r="E94" s="561">
        <f t="shared" si="88"/>
        <v>2</v>
      </c>
      <c r="F94" s="561">
        <f t="shared" si="88"/>
        <v>2</v>
      </c>
      <c r="G94" s="561">
        <f t="shared" si="88"/>
        <v>2</v>
      </c>
      <c r="H94" s="561">
        <f t="shared" si="88"/>
        <v>2</v>
      </c>
      <c r="I94" s="561">
        <f t="shared" si="88"/>
        <v>2</v>
      </c>
      <c r="J94" s="561">
        <f t="shared" si="88"/>
        <v>2</v>
      </c>
      <c r="K94" s="561">
        <f t="shared" si="88"/>
        <v>1</v>
      </c>
      <c r="L94" s="561">
        <f t="shared" si="88"/>
        <v>1</v>
      </c>
      <c r="M94" s="561">
        <f t="shared" si="88"/>
        <v>1</v>
      </c>
      <c r="N94" s="561">
        <f t="shared" si="88"/>
        <v>0</v>
      </c>
      <c r="O94" s="561">
        <f t="shared" si="88"/>
        <v>0</v>
      </c>
      <c r="P94" s="561">
        <f t="shared" si="88"/>
        <v>0</v>
      </c>
      <c r="Q94" s="561">
        <f t="shared" si="88"/>
        <v>0</v>
      </c>
      <c r="R94" s="561">
        <f t="shared" si="88"/>
        <v>0</v>
      </c>
      <c r="S94" s="561">
        <f t="shared" si="87"/>
        <v>0</v>
      </c>
      <c r="T94" s="561">
        <f t="shared" si="87"/>
        <v>0</v>
      </c>
      <c r="U94" s="561">
        <f t="shared" si="87"/>
        <v>0</v>
      </c>
      <c r="V94" s="561">
        <f t="shared" si="87"/>
        <v>0</v>
      </c>
      <c r="W94" s="561">
        <f t="shared" si="87"/>
        <v>0</v>
      </c>
      <c r="X94" s="561">
        <f t="shared" si="87"/>
        <v>0</v>
      </c>
      <c r="Y94" s="561">
        <f t="shared" si="87"/>
        <v>0</v>
      </c>
      <c r="Z94" s="561">
        <f t="shared" si="87"/>
        <v>0</v>
      </c>
      <c r="AA94" s="561">
        <f t="shared" si="87"/>
        <v>0</v>
      </c>
      <c r="AB94" s="561">
        <f t="shared" si="87"/>
        <v>0</v>
      </c>
      <c r="AC94" s="561">
        <f t="shared" si="87"/>
        <v>0</v>
      </c>
      <c r="AD94" s="561">
        <f t="shared" si="87"/>
        <v>0</v>
      </c>
      <c r="AE94" s="561">
        <f t="shared" si="87"/>
        <v>0</v>
      </c>
      <c r="AF94" s="561">
        <f t="shared" si="87"/>
        <v>0</v>
      </c>
      <c r="AG94" s="561">
        <f t="shared" si="87"/>
        <v>0</v>
      </c>
      <c r="AH94" s="561">
        <f t="shared" si="87"/>
        <v>0</v>
      </c>
      <c r="AI94" s="561">
        <f t="shared" si="89"/>
        <v>0</v>
      </c>
      <c r="AJ94" s="561">
        <f t="shared" si="89"/>
        <v>0</v>
      </c>
      <c r="AK94" s="561">
        <f t="shared" si="89"/>
        <v>0</v>
      </c>
      <c r="AL94" s="561">
        <f t="shared" si="89"/>
        <v>0</v>
      </c>
      <c r="AM94" s="561">
        <f t="shared" si="89"/>
        <v>0</v>
      </c>
      <c r="AN94" s="561">
        <f t="shared" si="89"/>
        <v>0</v>
      </c>
      <c r="AO94" s="561">
        <f t="shared" si="89"/>
        <v>0</v>
      </c>
      <c r="AP94" s="561">
        <f t="shared" si="89"/>
        <v>0</v>
      </c>
      <c r="AQ94" s="561">
        <f t="shared" si="89"/>
        <v>0</v>
      </c>
      <c r="BD94" s="560">
        <f t="shared" si="86"/>
        <v>45019</v>
      </c>
      <c r="BE94" s="560">
        <f t="shared" si="86"/>
        <v>45020</v>
      </c>
      <c r="BF94" s="560">
        <f t="shared" si="86"/>
        <v>45021</v>
      </c>
      <c r="BG94" s="560">
        <f t="shared" si="86"/>
        <v>45022</v>
      </c>
      <c r="BH94" s="560">
        <f t="shared" si="86"/>
        <v>45023</v>
      </c>
      <c r="BI94" s="560">
        <f t="shared" si="86"/>
        <v>45024</v>
      </c>
      <c r="BJ94" s="560">
        <f t="shared" si="86"/>
        <v>45025</v>
      </c>
      <c r="BK94" s="560">
        <f t="shared" si="86"/>
        <v>45026</v>
      </c>
      <c r="BL94" s="560">
        <f t="shared" si="86"/>
        <v>45027</v>
      </c>
      <c r="BM94" s="560">
        <f t="shared" si="86"/>
        <v>45028</v>
      </c>
      <c r="BN94" s="560">
        <f t="shared" si="86"/>
        <v>45029</v>
      </c>
      <c r="BO94" s="560">
        <f t="shared" si="86"/>
        <v>0</v>
      </c>
      <c r="BP94" s="560">
        <f t="shared" si="86"/>
        <v>0</v>
      </c>
      <c r="BQ94" s="560">
        <f t="shared" si="86"/>
        <v>0</v>
      </c>
      <c r="BR94" s="560">
        <f t="shared" si="86"/>
        <v>0</v>
      </c>
      <c r="BS94" s="560">
        <f t="shared" si="86"/>
        <v>0</v>
      </c>
      <c r="BT94" s="560">
        <f t="shared" si="85"/>
        <v>0</v>
      </c>
      <c r="BU94" s="560">
        <f t="shared" si="85"/>
        <v>0</v>
      </c>
      <c r="BV94" s="560">
        <f t="shared" si="85"/>
        <v>0</v>
      </c>
      <c r="BW94" s="560">
        <f t="shared" si="85"/>
        <v>0</v>
      </c>
      <c r="BX94" s="560">
        <f t="shared" si="85"/>
        <v>0</v>
      </c>
      <c r="BY94" s="560">
        <f t="shared" si="85"/>
        <v>0</v>
      </c>
      <c r="BZ94" s="560">
        <f t="shared" si="85"/>
        <v>0</v>
      </c>
      <c r="CA94" s="560">
        <f t="shared" si="85"/>
        <v>0</v>
      </c>
      <c r="CB94" s="560">
        <f t="shared" si="85"/>
        <v>0</v>
      </c>
      <c r="CC94" s="560">
        <f t="shared" si="85"/>
        <v>0</v>
      </c>
      <c r="CD94" s="560">
        <f t="shared" si="85"/>
        <v>0</v>
      </c>
      <c r="CE94" s="560">
        <f t="shared" si="85"/>
        <v>0</v>
      </c>
      <c r="CF94" s="560">
        <f t="shared" si="85"/>
        <v>0</v>
      </c>
      <c r="CG94" s="560">
        <f t="shared" ref="BT94:CR98" si="90">CG93</f>
        <v>0</v>
      </c>
      <c r="CH94" s="560">
        <f t="shared" si="90"/>
        <v>0</v>
      </c>
      <c r="CI94" s="560">
        <f t="shared" si="90"/>
        <v>0</v>
      </c>
      <c r="CJ94" s="560">
        <f t="shared" si="90"/>
        <v>0</v>
      </c>
      <c r="CK94" s="560">
        <f t="shared" si="90"/>
        <v>0</v>
      </c>
      <c r="CL94" s="560">
        <f t="shared" si="90"/>
        <v>0</v>
      </c>
      <c r="CM94" s="560">
        <f t="shared" si="90"/>
        <v>0</v>
      </c>
      <c r="CN94" s="560">
        <f t="shared" si="90"/>
        <v>0</v>
      </c>
      <c r="CO94" s="560">
        <f t="shared" si="90"/>
        <v>0</v>
      </c>
      <c r="CP94" s="560">
        <f t="shared" si="90"/>
        <v>0</v>
      </c>
      <c r="CQ94" s="560">
        <f t="shared" si="90"/>
        <v>0</v>
      </c>
      <c r="CR94" s="560">
        <f t="shared" si="90"/>
        <v>0</v>
      </c>
      <c r="CS94" s="560"/>
      <c r="CT94" s="560"/>
      <c r="CU94" s="560"/>
      <c r="CV94" s="560"/>
      <c r="CW94" s="560"/>
      <c r="CX94" s="560"/>
      <c r="CY94" s="560"/>
      <c r="CZ94" s="560"/>
      <c r="DA94" s="560"/>
      <c r="DB94" s="560"/>
      <c r="DC94" s="560"/>
      <c r="DD94" s="560"/>
      <c r="DE94" s="560"/>
      <c r="DF94" s="560"/>
      <c r="DG94" s="560"/>
      <c r="DH94" s="560"/>
      <c r="DI94" s="560"/>
      <c r="DJ94" s="560"/>
      <c r="DK94" s="560"/>
      <c r="DL94" s="560"/>
      <c r="DM94" s="560"/>
      <c r="DN94" s="560"/>
      <c r="DO94" s="560"/>
      <c r="DP94" s="560"/>
      <c r="DQ94" s="560"/>
      <c r="DR94" s="560"/>
      <c r="DS94" s="560"/>
      <c r="DT94" s="560"/>
      <c r="DU94" s="560"/>
      <c r="DV94" s="560"/>
      <c r="DW94" s="560"/>
      <c r="DX94" s="560"/>
      <c r="DY94" s="560"/>
      <c r="DZ94" s="560"/>
      <c r="EA94" s="560"/>
      <c r="EB94" s="560"/>
      <c r="EC94" s="560"/>
      <c r="ED94" s="560"/>
      <c r="EE94" s="560"/>
      <c r="EF94" s="560"/>
      <c r="EG94" s="560"/>
      <c r="EH94" s="560"/>
      <c r="EI94" s="560"/>
      <c r="EJ94" s="560"/>
      <c r="EK94" s="560"/>
      <c r="EL94" s="560"/>
      <c r="EM94" s="560"/>
      <c r="EN94" s="560"/>
      <c r="EO94" s="560"/>
    </row>
    <row r="95" spans="1:145" s="561" customFormat="1" ht="13.5" hidden="1" customHeight="1">
      <c r="A95" s="561">
        <v>57</v>
      </c>
      <c r="C95" s="561">
        <f t="shared" si="88"/>
        <v>1</v>
      </c>
      <c r="D95" s="561">
        <f t="shared" si="88"/>
        <v>3</v>
      </c>
      <c r="E95" s="561">
        <f t="shared" si="88"/>
        <v>2</v>
      </c>
      <c r="F95" s="561">
        <f t="shared" si="88"/>
        <v>2</v>
      </c>
      <c r="G95" s="561">
        <f t="shared" si="88"/>
        <v>2</v>
      </c>
      <c r="H95" s="561">
        <f t="shared" si="88"/>
        <v>2</v>
      </c>
      <c r="I95" s="561">
        <f t="shared" si="88"/>
        <v>2</v>
      </c>
      <c r="J95" s="561">
        <f t="shared" si="88"/>
        <v>2</v>
      </c>
      <c r="K95" s="561">
        <f t="shared" si="88"/>
        <v>1</v>
      </c>
      <c r="L95" s="561">
        <f t="shared" si="88"/>
        <v>1</v>
      </c>
      <c r="M95" s="561">
        <f t="shared" si="88"/>
        <v>1</v>
      </c>
      <c r="N95" s="561">
        <f t="shared" si="88"/>
        <v>0</v>
      </c>
      <c r="O95" s="561">
        <f t="shared" si="88"/>
        <v>0</v>
      </c>
      <c r="P95" s="561">
        <f t="shared" si="88"/>
        <v>0</v>
      </c>
      <c r="Q95" s="561">
        <f t="shared" si="88"/>
        <v>0</v>
      </c>
      <c r="R95" s="561">
        <f t="shared" si="88"/>
        <v>0</v>
      </c>
      <c r="S95" s="561">
        <f t="shared" si="87"/>
        <v>0</v>
      </c>
      <c r="T95" s="561">
        <f t="shared" si="87"/>
        <v>0</v>
      </c>
      <c r="U95" s="561">
        <f t="shared" si="87"/>
        <v>0</v>
      </c>
      <c r="V95" s="561">
        <f t="shared" si="87"/>
        <v>0</v>
      </c>
      <c r="W95" s="561">
        <f t="shared" si="87"/>
        <v>0</v>
      </c>
      <c r="X95" s="561">
        <f t="shared" si="87"/>
        <v>0</v>
      </c>
      <c r="Y95" s="561">
        <f t="shared" si="87"/>
        <v>0</v>
      </c>
      <c r="Z95" s="561">
        <f t="shared" si="87"/>
        <v>0</v>
      </c>
      <c r="AA95" s="561">
        <f t="shared" si="87"/>
        <v>0</v>
      </c>
      <c r="AB95" s="561">
        <f t="shared" si="87"/>
        <v>0</v>
      </c>
      <c r="AC95" s="561">
        <f t="shared" si="87"/>
        <v>0</v>
      </c>
      <c r="AD95" s="561">
        <f t="shared" si="87"/>
        <v>0</v>
      </c>
      <c r="AE95" s="561">
        <f t="shared" si="87"/>
        <v>0</v>
      </c>
      <c r="AF95" s="561">
        <f t="shared" si="87"/>
        <v>0</v>
      </c>
      <c r="AG95" s="561">
        <f t="shared" si="87"/>
        <v>0</v>
      </c>
      <c r="AH95" s="561">
        <f t="shared" si="87"/>
        <v>0</v>
      </c>
      <c r="AI95" s="561">
        <f t="shared" si="89"/>
        <v>0</v>
      </c>
      <c r="AJ95" s="561">
        <f t="shared" si="89"/>
        <v>0</v>
      </c>
      <c r="AK95" s="561">
        <f t="shared" si="89"/>
        <v>0</v>
      </c>
      <c r="AL95" s="561">
        <f t="shared" si="89"/>
        <v>0</v>
      </c>
      <c r="AM95" s="561">
        <f t="shared" si="89"/>
        <v>0</v>
      </c>
      <c r="AN95" s="561">
        <f t="shared" si="89"/>
        <v>0</v>
      </c>
      <c r="AO95" s="561">
        <f t="shared" si="89"/>
        <v>0</v>
      </c>
      <c r="AP95" s="561">
        <f t="shared" si="89"/>
        <v>0</v>
      </c>
      <c r="AQ95" s="561">
        <f t="shared" si="89"/>
        <v>0</v>
      </c>
      <c r="BD95" s="560">
        <f t="shared" si="86"/>
        <v>45019</v>
      </c>
      <c r="BE95" s="560">
        <f t="shared" si="86"/>
        <v>45020</v>
      </c>
      <c r="BF95" s="560">
        <f t="shared" si="86"/>
        <v>45021</v>
      </c>
      <c r="BG95" s="560">
        <f t="shared" si="86"/>
        <v>45022</v>
      </c>
      <c r="BH95" s="560">
        <f t="shared" si="86"/>
        <v>45023</v>
      </c>
      <c r="BI95" s="560">
        <f t="shared" si="86"/>
        <v>45024</v>
      </c>
      <c r="BJ95" s="560">
        <f t="shared" si="86"/>
        <v>45025</v>
      </c>
      <c r="BK95" s="560">
        <f t="shared" si="86"/>
        <v>45026</v>
      </c>
      <c r="BL95" s="560">
        <f t="shared" si="86"/>
        <v>45027</v>
      </c>
      <c r="BM95" s="560">
        <f t="shared" si="86"/>
        <v>45028</v>
      </c>
      <c r="BN95" s="560">
        <f t="shared" si="86"/>
        <v>45029</v>
      </c>
      <c r="BO95" s="560">
        <f t="shared" si="86"/>
        <v>0</v>
      </c>
      <c r="BP95" s="560">
        <f t="shared" si="86"/>
        <v>0</v>
      </c>
      <c r="BQ95" s="560">
        <f t="shared" si="86"/>
        <v>0</v>
      </c>
      <c r="BR95" s="560">
        <f t="shared" si="86"/>
        <v>0</v>
      </c>
      <c r="BS95" s="560">
        <f t="shared" si="86"/>
        <v>0</v>
      </c>
      <c r="BT95" s="560">
        <f t="shared" si="90"/>
        <v>0</v>
      </c>
      <c r="BU95" s="560">
        <f t="shared" si="90"/>
        <v>0</v>
      </c>
      <c r="BV95" s="560">
        <f t="shared" si="90"/>
        <v>0</v>
      </c>
      <c r="BW95" s="560">
        <f t="shared" si="90"/>
        <v>0</v>
      </c>
      <c r="BX95" s="560">
        <f t="shared" si="90"/>
        <v>0</v>
      </c>
      <c r="BY95" s="560">
        <f t="shared" si="90"/>
        <v>0</v>
      </c>
      <c r="BZ95" s="560">
        <f t="shared" si="90"/>
        <v>0</v>
      </c>
      <c r="CA95" s="560">
        <f t="shared" si="90"/>
        <v>0</v>
      </c>
      <c r="CB95" s="560">
        <f t="shared" si="90"/>
        <v>0</v>
      </c>
      <c r="CC95" s="560">
        <f t="shared" si="90"/>
        <v>0</v>
      </c>
      <c r="CD95" s="560">
        <f t="shared" si="90"/>
        <v>0</v>
      </c>
      <c r="CE95" s="560">
        <f t="shared" si="90"/>
        <v>0</v>
      </c>
      <c r="CF95" s="560">
        <f t="shared" si="90"/>
        <v>0</v>
      </c>
      <c r="CG95" s="560">
        <f t="shared" si="90"/>
        <v>0</v>
      </c>
      <c r="CH95" s="560">
        <f t="shared" si="90"/>
        <v>0</v>
      </c>
      <c r="CI95" s="560">
        <f t="shared" si="90"/>
        <v>0</v>
      </c>
      <c r="CJ95" s="560">
        <f t="shared" si="90"/>
        <v>0</v>
      </c>
      <c r="CK95" s="560">
        <f t="shared" si="90"/>
        <v>0</v>
      </c>
      <c r="CL95" s="560">
        <f t="shared" si="90"/>
        <v>0</v>
      </c>
      <c r="CM95" s="560">
        <f t="shared" si="90"/>
        <v>0</v>
      </c>
      <c r="CN95" s="560">
        <f t="shared" si="90"/>
        <v>0</v>
      </c>
      <c r="CO95" s="560">
        <f t="shared" si="90"/>
        <v>0</v>
      </c>
      <c r="CP95" s="560">
        <f t="shared" si="90"/>
        <v>0</v>
      </c>
      <c r="CQ95" s="560">
        <f t="shared" si="90"/>
        <v>0</v>
      </c>
      <c r="CR95" s="560">
        <f t="shared" si="90"/>
        <v>0</v>
      </c>
      <c r="CS95" s="560"/>
      <c r="CT95" s="560"/>
      <c r="CU95" s="560"/>
      <c r="CV95" s="560"/>
      <c r="CW95" s="560"/>
      <c r="CX95" s="560"/>
      <c r="CY95" s="560"/>
      <c r="CZ95" s="560"/>
      <c r="DA95" s="560"/>
      <c r="DB95" s="560"/>
      <c r="DC95" s="560"/>
      <c r="DD95" s="560"/>
      <c r="DE95" s="560"/>
      <c r="DF95" s="560"/>
      <c r="DG95" s="560"/>
      <c r="DH95" s="560"/>
      <c r="DI95" s="560"/>
      <c r="DJ95" s="560"/>
      <c r="DK95" s="560"/>
      <c r="DL95" s="560"/>
      <c r="DM95" s="560"/>
      <c r="DN95" s="560"/>
      <c r="DO95" s="560"/>
      <c r="DP95" s="560"/>
      <c r="DQ95" s="560"/>
      <c r="DR95" s="560"/>
      <c r="DS95" s="560"/>
      <c r="DT95" s="560"/>
      <c r="DU95" s="560"/>
      <c r="DV95" s="560"/>
      <c r="DW95" s="560"/>
      <c r="DX95" s="560"/>
      <c r="DY95" s="560"/>
      <c r="DZ95" s="560"/>
      <c r="EA95" s="560"/>
      <c r="EB95" s="560"/>
      <c r="EC95" s="560"/>
      <c r="ED95" s="560"/>
      <c r="EE95" s="560"/>
      <c r="EF95" s="560"/>
      <c r="EG95" s="560"/>
      <c r="EH95" s="560"/>
      <c r="EI95" s="560"/>
      <c r="EJ95" s="560"/>
      <c r="EK95" s="560"/>
      <c r="EL95" s="560"/>
      <c r="EM95" s="560"/>
      <c r="EN95" s="560"/>
      <c r="EO95" s="560"/>
    </row>
    <row r="96" spans="1:145" s="561" customFormat="1" ht="13.5" hidden="1" customHeight="1">
      <c r="A96" s="561">
        <v>58</v>
      </c>
      <c r="C96" s="561">
        <f t="shared" si="88"/>
        <v>1</v>
      </c>
      <c r="D96" s="561">
        <f t="shared" si="88"/>
        <v>3</v>
      </c>
      <c r="E96" s="561">
        <f t="shared" si="88"/>
        <v>2</v>
      </c>
      <c r="F96" s="561">
        <f t="shared" si="88"/>
        <v>2</v>
      </c>
      <c r="G96" s="561">
        <f t="shared" si="88"/>
        <v>2</v>
      </c>
      <c r="H96" s="561">
        <f t="shared" si="88"/>
        <v>2</v>
      </c>
      <c r="I96" s="561">
        <f t="shared" si="88"/>
        <v>2</v>
      </c>
      <c r="J96" s="561">
        <f t="shared" si="88"/>
        <v>2</v>
      </c>
      <c r="K96" s="561">
        <f t="shared" si="88"/>
        <v>1</v>
      </c>
      <c r="L96" s="561">
        <f t="shared" si="88"/>
        <v>1</v>
      </c>
      <c r="M96" s="561">
        <f t="shared" si="88"/>
        <v>1</v>
      </c>
      <c r="N96" s="561">
        <f t="shared" si="88"/>
        <v>0</v>
      </c>
      <c r="O96" s="561">
        <f t="shared" si="88"/>
        <v>0</v>
      </c>
      <c r="P96" s="561">
        <f t="shared" si="88"/>
        <v>0</v>
      </c>
      <c r="Q96" s="561">
        <f t="shared" si="88"/>
        <v>0</v>
      </c>
      <c r="R96" s="561">
        <f t="shared" si="88"/>
        <v>0</v>
      </c>
      <c r="S96" s="561">
        <f t="shared" si="87"/>
        <v>0</v>
      </c>
      <c r="T96" s="561">
        <f t="shared" si="87"/>
        <v>0</v>
      </c>
      <c r="U96" s="561">
        <f t="shared" si="87"/>
        <v>0</v>
      </c>
      <c r="V96" s="561">
        <f t="shared" si="87"/>
        <v>0</v>
      </c>
      <c r="W96" s="561">
        <f t="shared" si="87"/>
        <v>0</v>
      </c>
      <c r="X96" s="561">
        <f t="shared" si="87"/>
        <v>0</v>
      </c>
      <c r="Y96" s="561">
        <f t="shared" si="87"/>
        <v>0</v>
      </c>
      <c r="Z96" s="561">
        <f t="shared" si="87"/>
        <v>0</v>
      </c>
      <c r="AA96" s="561">
        <f t="shared" si="87"/>
        <v>0</v>
      </c>
      <c r="AB96" s="561">
        <f t="shared" si="87"/>
        <v>0</v>
      </c>
      <c r="AC96" s="561">
        <f t="shared" si="87"/>
        <v>0</v>
      </c>
      <c r="AD96" s="561">
        <f t="shared" si="87"/>
        <v>0</v>
      </c>
      <c r="AE96" s="561">
        <f t="shared" si="87"/>
        <v>0</v>
      </c>
      <c r="AF96" s="561">
        <f t="shared" si="87"/>
        <v>0</v>
      </c>
      <c r="AG96" s="561">
        <f t="shared" si="87"/>
        <v>0</v>
      </c>
      <c r="AH96" s="561">
        <f t="shared" si="87"/>
        <v>0</v>
      </c>
      <c r="AI96" s="561">
        <f t="shared" si="89"/>
        <v>0</v>
      </c>
      <c r="AJ96" s="561">
        <f t="shared" si="89"/>
        <v>0</v>
      </c>
      <c r="AK96" s="561">
        <f t="shared" si="89"/>
        <v>0</v>
      </c>
      <c r="AL96" s="561">
        <f t="shared" si="89"/>
        <v>0</v>
      </c>
      <c r="AM96" s="561">
        <f t="shared" si="89"/>
        <v>0</v>
      </c>
      <c r="AN96" s="561">
        <f t="shared" si="89"/>
        <v>0</v>
      </c>
      <c r="AO96" s="561">
        <f t="shared" si="89"/>
        <v>0</v>
      </c>
      <c r="AP96" s="561">
        <f t="shared" si="89"/>
        <v>0</v>
      </c>
      <c r="AQ96" s="561">
        <f t="shared" si="89"/>
        <v>0</v>
      </c>
      <c r="BD96" s="560">
        <f t="shared" si="86"/>
        <v>45019</v>
      </c>
      <c r="BE96" s="560">
        <f t="shared" si="86"/>
        <v>45020</v>
      </c>
      <c r="BF96" s="560">
        <f t="shared" si="86"/>
        <v>45021</v>
      </c>
      <c r="BG96" s="560">
        <f t="shared" si="86"/>
        <v>45022</v>
      </c>
      <c r="BH96" s="560">
        <f t="shared" si="86"/>
        <v>45023</v>
      </c>
      <c r="BI96" s="560">
        <f t="shared" si="86"/>
        <v>45024</v>
      </c>
      <c r="BJ96" s="560">
        <f t="shared" si="86"/>
        <v>45025</v>
      </c>
      <c r="BK96" s="560">
        <f t="shared" si="86"/>
        <v>45026</v>
      </c>
      <c r="BL96" s="560">
        <f t="shared" si="86"/>
        <v>45027</v>
      </c>
      <c r="BM96" s="560">
        <f t="shared" si="86"/>
        <v>45028</v>
      </c>
      <c r="BN96" s="560">
        <f t="shared" si="86"/>
        <v>45029</v>
      </c>
      <c r="BO96" s="560">
        <f t="shared" si="86"/>
        <v>0</v>
      </c>
      <c r="BP96" s="560">
        <f t="shared" si="86"/>
        <v>0</v>
      </c>
      <c r="BQ96" s="560">
        <f t="shared" si="86"/>
        <v>0</v>
      </c>
      <c r="BR96" s="560">
        <f t="shared" si="86"/>
        <v>0</v>
      </c>
      <c r="BS96" s="560">
        <f t="shared" si="86"/>
        <v>0</v>
      </c>
      <c r="BT96" s="560">
        <f t="shared" si="90"/>
        <v>0</v>
      </c>
      <c r="BU96" s="560">
        <f t="shared" si="90"/>
        <v>0</v>
      </c>
      <c r="BV96" s="560">
        <f t="shared" si="90"/>
        <v>0</v>
      </c>
      <c r="BW96" s="560">
        <f t="shared" si="90"/>
        <v>0</v>
      </c>
      <c r="BX96" s="560">
        <f t="shared" si="90"/>
        <v>0</v>
      </c>
      <c r="BY96" s="560">
        <f t="shared" si="90"/>
        <v>0</v>
      </c>
      <c r="BZ96" s="560">
        <f t="shared" si="90"/>
        <v>0</v>
      </c>
      <c r="CA96" s="560">
        <f t="shared" si="90"/>
        <v>0</v>
      </c>
      <c r="CB96" s="560">
        <f t="shared" si="90"/>
        <v>0</v>
      </c>
      <c r="CC96" s="560">
        <f t="shared" si="90"/>
        <v>0</v>
      </c>
      <c r="CD96" s="560">
        <f t="shared" si="90"/>
        <v>0</v>
      </c>
      <c r="CE96" s="560">
        <f t="shared" si="90"/>
        <v>0</v>
      </c>
      <c r="CF96" s="560">
        <f t="shared" si="90"/>
        <v>0</v>
      </c>
      <c r="CG96" s="560">
        <f t="shared" si="90"/>
        <v>0</v>
      </c>
      <c r="CH96" s="560">
        <f t="shared" si="90"/>
        <v>0</v>
      </c>
      <c r="CI96" s="560">
        <f t="shared" si="90"/>
        <v>0</v>
      </c>
      <c r="CJ96" s="560">
        <f t="shared" si="90"/>
        <v>0</v>
      </c>
      <c r="CK96" s="560">
        <f t="shared" si="90"/>
        <v>0</v>
      </c>
      <c r="CL96" s="560">
        <f t="shared" si="90"/>
        <v>0</v>
      </c>
      <c r="CM96" s="560">
        <f t="shared" si="90"/>
        <v>0</v>
      </c>
      <c r="CN96" s="560">
        <f t="shared" si="90"/>
        <v>0</v>
      </c>
      <c r="CO96" s="560">
        <f t="shared" si="90"/>
        <v>0</v>
      </c>
      <c r="CP96" s="560">
        <f t="shared" si="90"/>
        <v>0</v>
      </c>
      <c r="CQ96" s="560">
        <f t="shared" si="90"/>
        <v>0</v>
      </c>
      <c r="CR96" s="560">
        <f t="shared" si="90"/>
        <v>0</v>
      </c>
      <c r="CS96" s="560"/>
      <c r="CT96" s="560"/>
      <c r="CU96" s="560"/>
      <c r="CV96" s="560"/>
      <c r="CW96" s="560"/>
      <c r="CX96" s="560"/>
      <c r="CY96" s="560"/>
      <c r="CZ96" s="560"/>
      <c r="DA96" s="560"/>
      <c r="DB96" s="560"/>
      <c r="DC96" s="560"/>
      <c r="DD96" s="560"/>
      <c r="DE96" s="560"/>
      <c r="DF96" s="560"/>
      <c r="DG96" s="560"/>
      <c r="DH96" s="560"/>
      <c r="DI96" s="560"/>
      <c r="DJ96" s="560"/>
      <c r="DK96" s="560"/>
      <c r="DL96" s="560"/>
      <c r="DM96" s="560"/>
      <c r="DN96" s="560"/>
      <c r="DO96" s="560"/>
      <c r="DP96" s="560"/>
      <c r="DQ96" s="560"/>
      <c r="DR96" s="560"/>
      <c r="DS96" s="560"/>
      <c r="DT96" s="560"/>
      <c r="DU96" s="560"/>
      <c r="DV96" s="560"/>
      <c r="DW96" s="560"/>
      <c r="DX96" s="560"/>
      <c r="DY96" s="560"/>
      <c r="DZ96" s="560"/>
      <c r="EA96" s="560"/>
      <c r="EB96" s="560"/>
      <c r="EC96" s="560"/>
      <c r="ED96" s="560"/>
      <c r="EE96" s="560"/>
      <c r="EF96" s="560"/>
      <c r="EG96" s="560"/>
      <c r="EH96" s="560"/>
      <c r="EI96" s="560"/>
      <c r="EJ96" s="560"/>
      <c r="EK96" s="560"/>
      <c r="EL96" s="560"/>
      <c r="EM96" s="560"/>
      <c r="EN96" s="560"/>
      <c r="EO96" s="560"/>
    </row>
    <row r="97" spans="1:145" s="561" customFormat="1" ht="13.5" hidden="1" customHeight="1">
      <c r="A97" s="561">
        <v>59</v>
      </c>
      <c r="C97" s="561">
        <f t="shared" si="88"/>
        <v>1</v>
      </c>
      <c r="D97" s="561">
        <f t="shared" si="88"/>
        <v>3</v>
      </c>
      <c r="E97" s="561">
        <f t="shared" si="88"/>
        <v>2</v>
      </c>
      <c r="F97" s="561">
        <f t="shared" si="88"/>
        <v>2</v>
      </c>
      <c r="G97" s="561">
        <f t="shared" si="88"/>
        <v>2</v>
      </c>
      <c r="H97" s="561">
        <f t="shared" si="88"/>
        <v>2</v>
      </c>
      <c r="I97" s="561">
        <f t="shared" si="88"/>
        <v>2</v>
      </c>
      <c r="J97" s="561">
        <f t="shared" si="88"/>
        <v>2</v>
      </c>
      <c r="K97" s="561">
        <f t="shared" si="88"/>
        <v>1</v>
      </c>
      <c r="L97" s="561">
        <f t="shared" si="88"/>
        <v>1</v>
      </c>
      <c r="M97" s="561">
        <f t="shared" si="88"/>
        <v>1</v>
      </c>
      <c r="N97" s="561">
        <f t="shared" si="88"/>
        <v>0</v>
      </c>
      <c r="O97" s="561">
        <f t="shared" si="88"/>
        <v>0</v>
      </c>
      <c r="P97" s="561">
        <f t="shared" si="88"/>
        <v>0</v>
      </c>
      <c r="Q97" s="561">
        <f t="shared" si="88"/>
        <v>0</v>
      </c>
      <c r="R97" s="561">
        <f t="shared" si="88"/>
        <v>0</v>
      </c>
      <c r="S97" s="561">
        <f t="shared" si="87"/>
        <v>0</v>
      </c>
      <c r="T97" s="561">
        <f t="shared" si="87"/>
        <v>0</v>
      </c>
      <c r="U97" s="561">
        <f t="shared" si="87"/>
        <v>0</v>
      </c>
      <c r="V97" s="561">
        <f t="shared" si="87"/>
        <v>0</v>
      </c>
      <c r="W97" s="561">
        <f t="shared" si="87"/>
        <v>0</v>
      </c>
      <c r="X97" s="561">
        <f t="shared" si="87"/>
        <v>0</v>
      </c>
      <c r="Y97" s="561">
        <f t="shared" si="87"/>
        <v>0</v>
      </c>
      <c r="Z97" s="561">
        <f t="shared" si="87"/>
        <v>0</v>
      </c>
      <c r="AA97" s="561">
        <f t="shared" si="87"/>
        <v>0</v>
      </c>
      <c r="AB97" s="561">
        <f t="shared" si="87"/>
        <v>0</v>
      </c>
      <c r="AC97" s="561">
        <f t="shared" si="87"/>
        <v>0</v>
      </c>
      <c r="AD97" s="561">
        <f t="shared" si="87"/>
        <v>0</v>
      </c>
      <c r="AE97" s="561">
        <f t="shared" si="87"/>
        <v>0</v>
      </c>
      <c r="AF97" s="561">
        <f t="shared" si="87"/>
        <v>0</v>
      </c>
      <c r="AG97" s="561">
        <f t="shared" si="87"/>
        <v>0</v>
      </c>
      <c r="AH97" s="561">
        <f t="shared" si="87"/>
        <v>0</v>
      </c>
      <c r="AI97" s="561">
        <f t="shared" si="89"/>
        <v>0</v>
      </c>
      <c r="AJ97" s="561">
        <f t="shared" si="89"/>
        <v>0</v>
      </c>
      <c r="AK97" s="561">
        <f t="shared" si="89"/>
        <v>0</v>
      </c>
      <c r="AL97" s="561">
        <f t="shared" si="89"/>
        <v>0</v>
      </c>
      <c r="AM97" s="561">
        <f t="shared" si="89"/>
        <v>0</v>
      </c>
      <c r="AN97" s="561">
        <f t="shared" si="89"/>
        <v>0</v>
      </c>
      <c r="AO97" s="561">
        <f t="shared" si="89"/>
        <v>0</v>
      </c>
      <c r="AP97" s="561">
        <f t="shared" si="89"/>
        <v>0</v>
      </c>
      <c r="AQ97" s="561">
        <f t="shared" si="89"/>
        <v>0</v>
      </c>
      <c r="BD97" s="560">
        <f t="shared" si="86"/>
        <v>45019</v>
      </c>
      <c r="BE97" s="560">
        <f t="shared" si="86"/>
        <v>45020</v>
      </c>
      <c r="BF97" s="560">
        <f t="shared" si="86"/>
        <v>45021</v>
      </c>
      <c r="BG97" s="560">
        <f t="shared" si="86"/>
        <v>45022</v>
      </c>
      <c r="BH97" s="560">
        <f t="shared" si="86"/>
        <v>45023</v>
      </c>
      <c r="BI97" s="560">
        <f t="shared" si="86"/>
        <v>45024</v>
      </c>
      <c r="BJ97" s="560">
        <f t="shared" si="86"/>
        <v>45025</v>
      </c>
      <c r="BK97" s="560">
        <f t="shared" si="86"/>
        <v>45026</v>
      </c>
      <c r="BL97" s="560">
        <f t="shared" si="86"/>
        <v>45027</v>
      </c>
      <c r="BM97" s="560">
        <f t="shared" si="86"/>
        <v>45028</v>
      </c>
      <c r="BN97" s="560">
        <f t="shared" si="86"/>
        <v>45029</v>
      </c>
      <c r="BO97" s="560">
        <f t="shared" si="86"/>
        <v>0</v>
      </c>
      <c r="BP97" s="560">
        <f t="shared" si="86"/>
        <v>0</v>
      </c>
      <c r="BQ97" s="560">
        <f t="shared" si="86"/>
        <v>0</v>
      </c>
      <c r="BR97" s="560">
        <f t="shared" si="86"/>
        <v>0</v>
      </c>
      <c r="BS97" s="560">
        <f t="shared" si="86"/>
        <v>0</v>
      </c>
      <c r="BT97" s="560">
        <f t="shared" si="90"/>
        <v>0</v>
      </c>
      <c r="BU97" s="560">
        <f t="shared" si="90"/>
        <v>0</v>
      </c>
      <c r="BV97" s="560">
        <f t="shared" si="90"/>
        <v>0</v>
      </c>
      <c r="BW97" s="560">
        <f t="shared" si="90"/>
        <v>0</v>
      </c>
      <c r="BX97" s="560">
        <f t="shared" si="90"/>
        <v>0</v>
      </c>
      <c r="BY97" s="560">
        <f t="shared" si="90"/>
        <v>0</v>
      </c>
      <c r="BZ97" s="560">
        <f t="shared" si="90"/>
        <v>0</v>
      </c>
      <c r="CA97" s="560">
        <f t="shared" si="90"/>
        <v>0</v>
      </c>
      <c r="CB97" s="560">
        <f t="shared" si="90"/>
        <v>0</v>
      </c>
      <c r="CC97" s="560">
        <f t="shared" si="90"/>
        <v>0</v>
      </c>
      <c r="CD97" s="560">
        <f t="shared" si="90"/>
        <v>0</v>
      </c>
      <c r="CE97" s="560">
        <f t="shared" si="90"/>
        <v>0</v>
      </c>
      <c r="CF97" s="560">
        <f t="shared" si="90"/>
        <v>0</v>
      </c>
      <c r="CG97" s="560">
        <f t="shared" si="90"/>
        <v>0</v>
      </c>
      <c r="CH97" s="560">
        <f t="shared" si="90"/>
        <v>0</v>
      </c>
      <c r="CI97" s="560">
        <f t="shared" si="90"/>
        <v>0</v>
      </c>
      <c r="CJ97" s="560">
        <f t="shared" si="90"/>
        <v>0</v>
      </c>
      <c r="CK97" s="560">
        <f t="shared" si="90"/>
        <v>0</v>
      </c>
      <c r="CL97" s="560">
        <f t="shared" si="90"/>
        <v>0</v>
      </c>
      <c r="CM97" s="560">
        <f t="shared" si="90"/>
        <v>0</v>
      </c>
      <c r="CN97" s="560">
        <f t="shared" si="90"/>
        <v>0</v>
      </c>
      <c r="CO97" s="560">
        <f t="shared" si="90"/>
        <v>0</v>
      </c>
      <c r="CP97" s="560">
        <f t="shared" si="90"/>
        <v>0</v>
      </c>
      <c r="CQ97" s="560">
        <f t="shared" si="90"/>
        <v>0</v>
      </c>
      <c r="CR97" s="560">
        <f t="shared" si="90"/>
        <v>0</v>
      </c>
      <c r="CS97" s="560"/>
      <c r="CT97" s="560"/>
      <c r="CU97" s="560"/>
      <c r="CV97" s="560"/>
      <c r="CW97" s="560"/>
      <c r="CX97" s="560"/>
      <c r="CY97" s="560"/>
      <c r="CZ97" s="560"/>
      <c r="DA97" s="560"/>
      <c r="DB97" s="560"/>
      <c r="DC97" s="560"/>
      <c r="DD97" s="560"/>
      <c r="DE97" s="560"/>
      <c r="DF97" s="560"/>
      <c r="DG97" s="560"/>
      <c r="DH97" s="560"/>
      <c r="DI97" s="560"/>
      <c r="DJ97" s="560"/>
      <c r="DK97" s="560"/>
      <c r="DL97" s="560"/>
      <c r="DM97" s="560"/>
      <c r="DN97" s="560"/>
      <c r="DO97" s="560"/>
      <c r="DP97" s="560"/>
      <c r="DQ97" s="560"/>
      <c r="DR97" s="560"/>
      <c r="DS97" s="560"/>
      <c r="DT97" s="560"/>
      <c r="DU97" s="560"/>
      <c r="DV97" s="560"/>
      <c r="DW97" s="560"/>
      <c r="DX97" s="560"/>
      <c r="DY97" s="560"/>
      <c r="DZ97" s="560"/>
      <c r="EA97" s="560"/>
      <c r="EB97" s="560"/>
      <c r="EC97" s="560"/>
      <c r="ED97" s="560"/>
      <c r="EE97" s="560"/>
      <c r="EF97" s="560"/>
      <c r="EG97" s="560"/>
      <c r="EH97" s="560"/>
      <c r="EI97" s="560"/>
      <c r="EJ97" s="560"/>
      <c r="EK97" s="560"/>
      <c r="EL97" s="560"/>
      <c r="EM97" s="560"/>
      <c r="EN97" s="560"/>
      <c r="EO97" s="560"/>
    </row>
    <row r="98" spans="1:145" s="561" customFormat="1" ht="13.5" hidden="1" customHeight="1">
      <c r="A98" s="561">
        <v>60</v>
      </c>
      <c r="C98" s="561">
        <f t="shared" si="88"/>
        <v>1</v>
      </c>
      <c r="D98" s="561">
        <f t="shared" si="88"/>
        <v>3</v>
      </c>
      <c r="E98" s="561">
        <f t="shared" si="88"/>
        <v>2</v>
      </c>
      <c r="F98" s="561">
        <f t="shared" si="88"/>
        <v>2</v>
      </c>
      <c r="G98" s="561">
        <f t="shared" si="88"/>
        <v>2</v>
      </c>
      <c r="H98" s="561">
        <f t="shared" si="88"/>
        <v>2</v>
      </c>
      <c r="I98" s="561">
        <f t="shared" si="88"/>
        <v>2</v>
      </c>
      <c r="J98" s="561">
        <f t="shared" si="88"/>
        <v>2</v>
      </c>
      <c r="K98" s="561">
        <f t="shared" si="88"/>
        <v>1</v>
      </c>
      <c r="L98" s="561">
        <f t="shared" si="88"/>
        <v>1</v>
      </c>
      <c r="M98" s="561">
        <f t="shared" si="88"/>
        <v>1</v>
      </c>
      <c r="N98" s="561">
        <f t="shared" si="88"/>
        <v>0</v>
      </c>
      <c r="O98" s="561">
        <f t="shared" si="88"/>
        <v>0</v>
      </c>
      <c r="P98" s="561">
        <f t="shared" si="88"/>
        <v>0</v>
      </c>
      <c r="Q98" s="561">
        <f t="shared" si="88"/>
        <v>0</v>
      </c>
      <c r="R98" s="561">
        <f t="shared" si="88"/>
        <v>0</v>
      </c>
      <c r="S98" s="561">
        <f t="shared" si="87"/>
        <v>0</v>
      </c>
      <c r="T98" s="561">
        <f t="shared" si="87"/>
        <v>0</v>
      </c>
      <c r="U98" s="561">
        <f t="shared" si="87"/>
        <v>0</v>
      </c>
      <c r="V98" s="561">
        <f t="shared" si="87"/>
        <v>0</v>
      </c>
      <c r="W98" s="561">
        <f t="shared" si="87"/>
        <v>0</v>
      </c>
      <c r="X98" s="561">
        <f t="shared" si="87"/>
        <v>0</v>
      </c>
      <c r="Y98" s="561">
        <f t="shared" si="87"/>
        <v>0</v>
      </c>
      <c r="Z98" s="561">
        <f t="shared" si="87"/>
        <v>0</v>
      </c>
      <c r="AA98" s="561">
        <f t="shared" si="87"/>
        <v>0</v>
      </c>
      <c r="AB98" s="561">
        <f t="shared" si="87"/>
        <v>0</v>
      </c>
      <c r="AC98" s="561">
        <f t="shared" si="87"/>
        <v>0</v>
      </c>
      <c r="AD98" s="561">
        <f t="shared" si="87"/>
        <v>0</v>
      </c>
      <c r="AE98" s="561">
        <f t="shared" si="87"/>
        <v>0</v>
      </c>
      <c r="AF98" s="561">
        <f t="shared" si="87"/>
        <v>0</v>
      </c>
      <c r="AG98" s="561">
        <f t="shared" si="87"/>
        <v>0</v>
      </c>
      <c r="AH98" s="561">
        <f t="shared" si="87"/>
        <v>0</v>
      </c>
      <c r="AI98" s="561">
        <f t="shared" si="89"/>
        <v>0</v>
      </c>
      <c r="AJ98" s="561">
        <f t="shared" si="89"/>
        <v>0</v>
      </c>
      <c r="AK98" s="561">
        <f t="shared" si="89"/>
        <v>0</v>
      </c>
      <c r="AL98" s="561">
        <f t="shared" si="89"/>
        <v>0</v>
      </c>
      <c r="AM98" s="561">
        <f t="shared" si="89"/>
        <v>0</v>
      </c>
      <c r="AN98" s="561">
        <f t="shared" si="89"/>
        <v>0</v>
      </c>
      <c r="AO98" s="561">
        <f t="shared" si="89"/>
        <v>0</v>
      </c>
      <c r="AP98" s="561">
        <f t="shared" si="89"/>
        <v>0</v>
      </c>
      <c r="AQ98" s="561">
        <f t="shared" si="89"/>
        <v>0</v>
      </c>
      <c r="BD98" s="560">
        <f t="shared" ref="BD98:BS98" si="91">BD97</f>
        <v>45019</v>
      </c>
      <c r="BE98" s="560">
        <f t="shared" si="91"/>
        <v>45020</v>
      </c>
      <c r="BF98" s="560">
        <f t="shared" si="91"/>
        <v>45021</v>
      </c>
      <c r="BG98" s="560">
        <f t="shared" si="91"/>
        <v>45022</v>
      </c>
      <c r="BH98" s="560">
        <f t="shared" si="91"/>
        <v>45023</v>
      </c>
      <c r="BI98" s="560">
        <f t="shared" si="91"/>
        <v>45024</v>
      </c>
      <c r="BJ98" s="560">
        <f t="shared" si="91"/>
        <v>45025</v>
      </c>
      <c r="BK98" s="560">
        <f t="shared" si="91"/>
        <v>45026</v>
      </c>
      <c r="BL98" s="560">
        <f t="shared" si="91"/>
        <v>45027</v>
      </c>
      <c r="BM98" s="560">
        <f t="shared" si="91"/>
        <v>45028</v>
      </c>
      <c r="BN98" s="560">
        <f t="shared" si="91"/>
        <v>45029</v>
      </c>
      <c r="BO98" s="560">
        <f t="shared" si="91"/>
        <v>0</v>
      </c>
      <c r="BP98" s="560">
        <f t="shared" si="91"/>
        <v>0</v>
      </c>
      <c r="BQ98" s="560">
        <f t="shared" si="91"/>
        <v>0</v>
      </c>
      <c r="BR98" s="560">
        <f t="shared" si="91"/>
        <v>0</v>
      </c>
      <c r="BS98" s="560">
        <f t="shared" si="91"/>
        <v>0</v>
      </c>
      <c r="BT98" s="560">
        <f t="shared" si="90"/>
        <v>0</v>
      </c>
      <c r="BU98" s="560">
        <f t="shared" si="90"/>
        <v>0</v>
      </c>
      <c r="BV98" s="560">
        <f t="shared" si="90"/>
        <v>0</v>
      </c>
      <c r="BW98" s="560">
        <f t="shared" si="90"/>
        <v>0</v>
      </c>
      <c r="BX98" s="560">
        <f t="shared" si="90"/>
        <v>0</v>
      </c>
      <c r="BY98" s="560">
        <f t="shared" si="90"/>
        <v>0</v>
      </c>
      <c r="BZ98" s="560">
        <f t="shared" si="90"/>
        <v>0</v>
      </c>
      <c r="CA98" s="560">
        <f t="shared" si="90"/>
        <v>0</v>
      </c>
      <c r="CB98" s="560">
        <f t="shared" si="90"/>
        <v>0</v>
      </c>
      <c r="CC98" s="560">
        <f t="shared" si="90"/>
        <v>0</v>
      </c>
      <c r="CD98" s="560">
        <f t="shared" si="90"/>
        <v>0</v>
      </c>
      <c r="CE98" s="560">
        <f t="shared" si="90"/>
        <v>0</v>
      </c>
      <c r="CF98" s="560">
        <f t="shared" si="90"/>
        <v>0</v>
      </c>
      <c r="CG98" s="560">
        <f t="shared" si="90"/>
        <v>0</v>
      </c>
      <c r="CH98" s="560">
        <f t="shared" si="90"/>
        <v>0</v>
      </c>
      <c r="CI98" s="560">
        <f t="shared" si="90"/>
        <v>0</v>
      </c>
      <c r="CJ98" s="560">
        <f t="shared" si="90"/>
        <v>0</v>
      </c>
      <c r="CK98" s="560">
        <f t="shared" si="90"/>
        <v>0</v>
      </c>
      <c r="CL98" s="560">
        <f t="shared" si="90"/>
        <v>0</v>
      </c>
      <c r="CM98" s="560">
        <f t="shared" si="90"/>
        <v>0</v>
      </c>
      <c r="CN98" s="560">
        <f t="shared" si="90"/>
        <v>0</v>
      </c>
      <c r="CO98" s="560">
        <f t="shared" si="90"/>
        <v>0</v>
      </c>
      <c r="CP98" s="560">
        <f t="shared" si="90"/>
        <v>0</v>
      </c>
      <c r="CQ98" s="560">
        <f t="shared" si="90"/>
        <v>0</v>
      </c>
      <c r="CR98" s="560">
        <f t="shared" si="90"/>
        <v>0</v>
      </c>
      <c r="CS98" s="560"/>
      <c r="CT98" s="560"/>
      <c r="CU98" s="560"/>
      <c r="CV98" s="560"/>
      <c r="CW98" s="560"/>
      <c r="CX98" s="560"/>
      <c r="CY98" s="560"/>
      <c r="CZ98" s="560"/>
      <c r="DA98" s="560"/>
      <c r="DB98" s="560"/>
      <c r="DC98" s="560"/>
      <c r="DD98" s="560"/>
      <c r="DE98" s="560"/>
      <c r="DF98" s="560"/>
      <c r="DG98" s="560"/>
      <c r="DH98" s="560"/>
      <c r="DI98" s="560"/>
      <c r="DJ98" s="560"/>
      <c r="DK98" s="560"/>
      <c r="DL98" s="560"/>
      <c r="DM98" s="560"/>
      <c r="DN98" s="560"/>
      <c r="DO98" s="560"/>
      <c r="DP98" s="560"/>
      <c r="DQ98" s="560"/>
      <c r="DR98" s="560"/>
      <c r="DS98" s="560"/>
      <c r="DT98" s="560"/>
      <c r="DU98" s="560"/>
      <c r="DV98" s="560"/>
      <c r="DW98" s="560"/>
      <c r="DX98" s="560"/>
      <c r="DY98" s="560"/>
      <c r="DZ98" s="560"/>
      <c r="EA98" s="560"/>
      <c r="EB98" s="560"/>
      <c r="EC98" s="560"/>
      <c r="ED98" s="560"/>
      <c r="EE98" s="560"/>
      <c r="EF98" s="560"/>
      <c r="EG98" s="560"/>
      <c r="EH98" s="560"/>
      <c r="EI98" s="560"/>
      <c r="EJ98" s="560"/>
      <c r="EK98" s="560"/>
      <c r="EL98" s="560"/>
      <c r="EM98" s="560"/>
      <c r="EN98" s="560"/>
      <c r="EO98" s="560"/>
    </row>
    <row r="99" spans="1:145" s="561" customFormat="1" ht="18" customHeight="1" thickTop="1">
      <c r="C99" s="561" t="s">
        <v>447</v>
      </c>
      <c r="AT99" s="569" t="s">
        <v>448</v>
      </c>
      <c r="BD99" s="560" t="s">
        <v>447</v>
      </c>
      <c r="BE99" s="560"/>
      <c r="BF99" s="560"/>
      <c r="BG99" s="560"/>
      <c r="BH99" s="560"/>
      <c r="BI99" s="560"/>
      <c r="BJ99" s="560"/>
      <c r="BK99" s="560"/>
      <c r="BL99" s="560"/>
      <c r="BM99" s="560"/>
      <c r="BN99" s="560"/>
      <c r="BO99" s="560"/>
      <c r="BP99" s="560"/>
      <c r="BQ99" s="560"/>
      <c r="BR99" s="560"/>
      <c r="BS99" s="560"/>
      <c r="BT99" s="560"/>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560"/>
      <c r="CR99" s="560"/>
      <c r="CS99" s="560"/>
      <c r="CT99" s="560"/>
      <c r="CU99" s="560"/>
      <c r="CV99" s="560"/>
      <c r="CW99" s="560"/>
      <c r="CX99" s="560"/>
      <c r="CY99" s="560"/>
      <c r="CZ99" s="560"/>
      <c r="DA99" s="560"/>
      <c r="DB99" s="560"/>
      <c r="DC99" s="560"/>
      <c r="DD99" s="560"/>
      <c r="DE99" s="560"/>
      <c r="DF99" s="560"/>
      <c r="DG99" s="560"/>
      <c r="DH99" s="560"/>
      <c r="DI99" s="560"/>
      <c r="DJ99" s="560"/>
      <c r="DK99" s="560"/>
      <c r="DL99" s="560"/>
      <c r="DM99" s="560"/>
      <c r="DN99" s="560"/>
      <c r="DO99" s="560"/>
      <c r="DP99" s="560"/>
      <c r="DQ99" s="560"/>
      <c r="DR99" s="560"/>
      <c r="DS99" s="560"/>
      <c r="DT99" s="560"/>
      <c r="DU99" s="560"/>
      <c r="DV99" s="560"/>
      <c r="DW99" s="560"/>
      <c r="DX99" s="560"/>
      <c r="DY99" s="560"/>
      <c r="DZ99" s="560"/>
      <c r="EA99" s="560"/>
      <c r="EB99" s="560"/>
      <c r="EC99" s="560"/>
      <c r="ED99" s="560"/>
      <c r="EE99" s="560"/>
      <c r="EF99" s="560"/>
      <c r="EG99" s="560"/>
      <c r="EH99" s="560"/>
      <c r="EI99" s="560"/>
      <c r="EJ99" s="560"/>
      <c r="EK99" s="560"/>
      <c r="EL99" s="560"/>
      <c r="EM99" s="560"/>
      <c r="EN99" s="560"/>
      <c r="EO99" s="560"/>
    </row>
    <row r="100" spans="1:145" s="561" customFormat="1" ht="21" customHeight="1">
      <c r="AK100" s="1376" t="s">
        <v>478</v>
      </c>
      <c r="AL100" s="1377"/>
      <c r="AM100" s="1377"/>
      <c r="AN100" s="1377"/>
      <c r="AO100" s="1377"/>
      <c r="AP100" s="1377"/>
      <c r="AQ100" s="1377"/>
      <c r="AR100" s="1377"/>
      <c r="AS100" s="1377"/>
      <c r="AT100" s="1378"/>
      <c r="BD100" s="560"/>
      <c r="BE100" s="560"/>
      <c r="BF100" s="560"/>
      <c r="BG100" s="560"/>
      <c r="BH100" s="560"/>
      <c r="BI100" s="560"/>
      <c r="BJ100" s="560"/>
      <c r="BK100" s="560"/>
      <c r="BL100" s="560"/>
      <c r="BM100" s="560"/>
      <c r="BN100" s="560"/>
      <c r="BO100" s="560"/>
      <c r="BP100" s="560"/>
      <c r="BQ100" s="560"/>
      <c r="BR100" s="560"/>
      <c r="BS100" s="560"/>
      <c r="BT100" s="560"/>
      <c r="BU100" s="560"/>
      <c r="BV100" s="560"/>
      <c r="BW100" s="560"/>
      <c r="BX100" s="560"/>
      <c r="BY100" s="560"/>
      <c r="BZ100" s="560"/>
      <c r="CA100" s="560"/>
      <c r="CB100" s="560"/>
      <c r="CC100" s="560"/>
      <c r="CD100" s="560"/>
      <c r="CE100" s="560"/>
      <c r="CF100" s="560"/>
      <c r="CG100" s="560"/>
      <c r="CH100" s="560"/>
      <c r="CI100" s="560"/>
      <c r="CJ100" s="560"/>
      <c r="CK100" s="560"/>
      <c r="CL100" s="560"/>
      <c r="CM100" s="560"/>
      <c r="CN100" s="560"/>
      <c r="CO100" s="560"/>
      <c r="CP100" s="560"/>
      <c r="CQ100" s="560"/>
      <c r="CR100" s="560"/>
      <c r="CS100" s="560"/>
      <c r="CT100" s="560"/>
      <c r="CU100" s="560"/>
      <c r="CV100" s="560"/>
      <c r="CW100" s="560"/>
      <c r="CX100" s="560"/>
      <c r="CY100" s="560"/>
      <c r="CZ100" s="560"/>
      <c r="DA100" s="560"/>
      <c r="DB100" s="560"/>
      <c r="DC100" s="560"/>
      <c r="DD100" s="560"/>
      <c r="DE100" s="560"/>
      <c r="DF100" s="560"/>
      <c r="DG100" s="560"/>
      <c r="DH100" s="560"/>
      <c r="DI100" s="560"/>
      <c r="DJ100" s="560"/>
      <c r="DK100" s="560"/>
      <c r="DL100" s="560"/>
      <c r="DM100" s="560"/>
      <c r="DN100" s="560"/>
      <c r="DO100" s="560"/>
      <c r="DP100" s="560"/>
      <c r="DQ100" s="560"/>
      <c r="DR100" s="560"/>
      <c r="DS100" s="560"/>
      <c r="DT100" s="560"/>
      <c r="DU100" s="560"/>
      <c r="DV100" s="560"/>
      <c r="DW100" s="560"/>
      <c r="DX100" s="560"/>
      <c r="DY100" s="560"/>
      <c r="DZ100" s="560"/>
      <c r="EA100" s="560"/>
      <c r="EB100" s="560"/>
      <c r="EC100" s="560"/>
      <c r="ED100" s="560"/>
      <c r="EE100" s="560"/>
      <c r="EF100" s="560"/>
      <c r="EG100" s="560"/>
      <c r="EH100" s="560"/>
      <c r="EI100" s="560"/>
      <c r="EJ100" s="560"/>
      <c r="EK100" s="560"/>
      <c r="EL100" s="560"/>
      <c r="EM100" s="560"/>
      <c r="EN100" s="560"/>
      <c r="EO100" s="560"/>
    </row>
    <row r="101" spans="1:145" s="561" customFormat="1">
      <c r="BD101" s="560"/>
      <c r="BE101" s="560"/>
      <c r="BF101" s="560"/>
      <c r="BG101" s="560"/>
      <c r="BH101" s="560"/>
      <c r="BI101" s="560"/>
      <c r="BJ101" s="560"/>
      <c r="BK101" s="560"/>
      <c r="BL101" s="560"/>
      <c r="BM101" s="560"/>
      <c r="BN101" s="560"/>
      <c r="BO101" s="560"/>
      <c r="BP101" s="560"/>
      <c r="BQ101" s="560"/>
      <c r="BR101" s="560"/>
      <c r="BS101" s="560"/>
      <c r="BT101" s="560"/>
      <c r="BU101" s="560"/>
      <c r="BV101" s="560"/>
      <c r="BW101" s="560"/>
      <c r="BX101" s="560"/>
      <c r="BY101" s="560"/>
      <c r="BZ101" s="560"/>
      <c r="CA101" s="560"/>
      <c r="CB101" s="560"/>
      <c r="CC101" s="560"/>
      <c r="CD101" s="560"/>
      <c r="CE101" s="560"/>
      <c r="CF101" s="560"/>
      <c r="CG101" s="560"/>
      <c r="CH101" s="560"/>
      <c r="CI101" s="560"/>
      <c r="CJ101" s="560"/>
      <c r="CK101" s="560"/>
      <c r="CL101" s="560"/>
      <c r="CM101" s="560"/>
      <c r="CN101" s="560"/>
      <c r="CO101" s="560"/>
      <c r="CP101" s="560"/>
      <c r="CQ101" s="560"/>
      <c r="CR101" s="560"/>
      <c r="CS101" s="560"/>
      <c r="CT101" s="560"/>
      <c r="CU101" s="560"/>
      <c r="CV101" s="560"/>
      <c r="CW101" s="560"/>
      <c r="CX101" s="560"/>
      <c r="CY101" s="560"/>
      <c r="CZ101" s="560"/>
      <c r="DA101" s="560"/>
      <c r="DB101" s="560"/>
      <c r="DC101" s="560"/>
      <c r="DD101" s="560"/>
      <c r="DE101" s="560"/>
      <c r="DF101" s="560"/>
      <c r="DG101" s="560"/>
      <c r="DH101" s="560"/>
      <c r="DI101" s="560"/>
      <c r="DJ101" s="560"/>
      <c r="DK101" s="560"/>
      <c r="DL101" s="560"/>
      <c r="DM101" s="560"/>
      <c r="DN101" s="560"/>
      <c r="DO101" s="560"/>
      <c r="DP101" s="560"/>
      <c r="DQ101" s="560"/>
      <c r="DR101" s="560"/>
      <c r="DS101" s="560"/>
      <c r="DT101" s="560"/>
      <c r="DU101" s="560"/>
      <c r="DV101" s="560"/>
      <c r="DW101" s="560"/>
      <c r="DX101" s="560"/>
      <c r="DY101" s="560"/>
      <c r="DZ101" s="560"/>
      <c r="EA101" s="560"/>
      <c r="EB101" s="560"/>
      <c r="EC101" s="560"/>
      <c r="ED101" s="560"/>
      <c r="EE101" s="560"/>
      <c r="EF101" s="560"/>
      <c r="EG101" s="560"/>
      <c r="EH101" s="560"/>
      <c r="EI101" s="560"/>
      <c r="EJ101" s="560"/>
      <c r="EK101" s="560"/>
      <c r="EL101" s="560"/>
      <c r="EM101" s="560"/>
      <c r="EN101" s="560"/>
      <c r="EO101" s="560"/>
    </row>
    <row r="102" spans="1:145" s="561" customFormat="1">
      <c r="BD102" s="560"/>
      <c r="BE102" s="560"/>
      <c r="BF102" s="560"/>
      <c r="BG102" s="560"/>
      <c r="BH102" s="560"/>
      <c r="BI102" s="560"/>
      <c r="BJ102" s="560"/>
      <c r="BK102" s="560"/>
      <c r="BL102" s="560"/>
      <c r="BM102" s="560"/>
      <c r="BN102" s="560"/>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560"/>
      <c r="CR102" s="560"/>
      <c r="CS102" s="560"/>
      <c r="CT102" s="560"/>
      <c r="CU102" s="560"/>
      <c r="CV102" s="560"/>
      <c r="CW102" s="560"/>
      <c r="CX102" s="560"/>
      <c r="CY102" s="560"/>
      <c r="CZ102" s="560"/>
      <c r="DA102" s="560"/>
      <c r="DB102" s="560"/>
      <c r="DC102" s="560"/>
      <c r="DD102" s="560"/>
      <c r="DE102" s="560"/>
      <c r="DF102" s="560"/>
      <c r="DG102" s="560"/>
      <c r="DH102" s="560"/>
      <c r="DI102" s="560"/>
      <c r="DJ102" s="560"/>
      <c r="DK102" s="560"/>
      <c r="DL102" s="560"/>
      <c r="DM102" s="560"/>
      <c r="DN102" s="560"/>
      <c r="DO102" s="560"/>
      <c r="DP102" s="560"/>
      <c r="DQ102" s="560"/>
      <c r="DR102" s="560"/>
      <c r="DS102" s="560"/>
      <c r="DT102" s="560"/>
      <c r="DU102" s="560"/>
      <c r="DV102" s="560"/>
      <c r="DW102" s="560"/>
      <c r="DX102" s="560"/>
      <c r="DY102" s="560"/>
      <c r="DZ102" s="560"/>
      <c r="EA102" s="560"/>
      <c r="EB102" s="560"/>
      <c r="EC102" s="560"/>
      <c r="ED102" s="560"/>
      <c r="EE102" s="560"/>
      <c r="EF102" s="560"/>
      <c r="EG102" s="560"/>
      <c r="EH102" s="560"/>
      <c r="EI102" s="560"/>
      <c r="EJ102" s="560"/>
      <c r="EK102" s="560"/>
      <c r="EL102" s="560"/>
      <c r="EM102" s="560"/>
      <c r="EN102" s="560"/>
      <c r="EO102" s="560"/>
    </row>
    <row r="103" spans="1:145" s="561" customFormat="1">
      <c r="BD103" s="560"/>
      <c r="BE103" s="560"/>
      <c r="BF103" s="560"/>
      <c r="BG103" s="560"/>
      <c r="BH103" s="560"/>
      <c r="BI103" s="560"/>
      <c r="BJ103" s="560"/>
      <c r="BK103" s="560"/>
      <c r="BL103" s="560"/>
      <c r="BM103" s="560"/>
      <c r="BN103" s="560"/>
      <c r="BO103" s="560"/>
      <c r="BP103" s="560"/>
      <c r="BQ103" s="560"/>
      <c r="BR103" s="560"/>
      <c r="BS103" s="560"/>
      <c r="BT103" s="560"/>
      <c r="BU103" s="560"/>
      <c r="BV103" s="560"/>
      <c r="BW103" s="560"/>
      <c r="BX103" s="560"/>
      <c r="BY103" s="560"/>
      <c r="BZ103" s="560"/>
      <c r="CA103" s="560"/>
      <c r="CB103" s="560"/>
      <c r="CC103" s="560"/>
      <c r="CD103" s="560"/>
      <c r="CE103" s="560"/>
      <c r="CF103" s="560"/>
      <c r="CG103" s="560"/>
      <c r="CH103" s="560"/>
      <c r="CI103" s="560"/>
      <c r="CJ103" s="560"/>
      <c r="CK103" s="560"/>
      <c r="CL103" s="560"/>
      <c r="CM103" s="560"/>
      <c r="CN103" s="560"/>
      <c r="CO103" s="560"/>
      <c r="CP103" s="560"/>
      <c r="CQ103" s="560"/>
      <c r="CR103" s="560"/>
      <c r="CS103" s="560"/>
      <c r="CT103" s="560"/>
      <c r="CU103" s="560"/>
      <c r="CV103" s="560"/>
      <c r="CW103" s="560"/>
      <c r="CX103" s="560"/>
      <c r="CY103" s="560"/>
      <c r="CZ103" s="560"/>
      <c r="DA103" s="560"/>
      <c r="DB103" s="560"/>
      <c r="DC103" s="560"/>
      <c r="DD103" s="560"/>
      <c r="DE103" s="560"/>
      <c r="DF103" s="560"/>
      <c r="DG103" s="560"/>
      <c r="DH103" s="560"/>
      <c r="DI103" s="560"/>
      <c r="DJ103" s="560"/>
      <c r="DK103" s="560"/>
      <c r="DL103" s="560"/>
      <c r="DM103" s="560"/>
      <c r="DN103" s="560"/>
      <c r="DO103" s="560"/>
      <c r="DP103" s="560"/>
      <c r="DQ103" s="560"/>
      <c r="DR103" s="560"/>
      <c r="DS103" s="560"/>
      <c r="DT103" s="560"/>
      <c r="DU103" s="560"/>
      <c r="DV103" s="560"/>
      <c r="DW103" s="560"/>
      <c r="DX103" s="560"/>
      <c r="DY103" s="560"/>
      <c r="DZ103" s="560"/>
      <c r="EA103" s="560"/>
      <c r="EB103" s="560"/>
      <c r="EC103" s="560"/>
      <c r="ED103" s="560"/>
      <c r="EE103" s="560"/>
      <c r="EF103" s="560"/>
      <c r="EG103" s="560"/>
      <c r="EH103" s="560"/>
      <c r="EI103" s="560"/>
      <c r="EJ103" s="560"/>
      <c r="EK103" s="560"/>
      <c r="EL103" s="560"/>
      <c r="EM103" s="560"/>
      <c r="EN103" s="560"/>
      <c r="EO103" s="560"/>
    </row>
    <row r="104" spans="1:145" s="561" customFormat="1">
      <c r="BD104" s="560"/>
      <c r="BE104" s="560"/>
      <c r="BF104" s="560"/>
      <c r="BG104" s="560"/>
      <c r="BH104" s="560"/>
      <c r="BI104" s="560"/>
      <c r="BJ104" s="560"/>
      <c r="BK104" s="560"/>
      <c r="BL104" s="560"/>
      <c r="BM104" s="560"/>
      <c r="BN104" s="560"/>
      <c r="BO104" s="560"/>
      <c r="BP104" s="560"/>
      <c r="BQ104" s="560"/>
      <c r="BR104" s="560"/>
      <c r="BS104" s="560"/>
      <c r="BT104" s="560"/>
      <c r="BU104" s="560"/>
      <c r="BV104" s="560"/>
      <c r="BW104" s="560"/>
      <c r="BX104" s="560"/>
      <c r="BY104" s="560"/>
      <c r="BZ104" s="560"/>
      <c r="CA104" s="560"/>
      <c r="CB104" s="560"/>
      <c r="CC104" s="560"/>
      <c r="CD104" s="560"/>
      <c r="CE104" s="560"/>
      <c r="CF104" s="560"/>
      <c r="CG104" s="560"/>
      <c r="CH104" s="560"/>
      <c r="CI104" s="560"/>
      <c r="CJ104" s="560"/>
      <c r="CK104" s="560"/>
      <c r="CL104" s="560"/>
      <c r="CM104" s="560"/>
      <c r="CN104" s="560"/>
      <c r="CO104" s="560"/>
      <c r="CP104" s="560"/>
      <c r="CQ104" s="560"/>
      <c r="CR104" s="560"/>
      <c r="CS104" s="560"/>
      <c r="CT104" s="560"/>
      <c r="CU104" s="560"/>
      <c r="CV104" s="560"/>
      <c r="CW104" s="560"/>
      <c r="CX104" s="560"/>
      <c r="CY104" s="560"/>
      <c r="CZ104" s="560"/>
      <c r="DA104" s="560"/>
      <c r="DB104" s="560"/>
      <c r="DC104" s="560"/>
      <c r="DD104" s="560"/>
      <c r="DE104" s="560"/>
      <c r="DF104" s="560"/>
      <c r="DG104" s="560"/>
      <c r="DH104" s="560"/>
      <c r="DI104" s="560"/>
      <c r="DJ104" s="560"/>
      <c r="DK104" s="560"/>
      <c r="DL104" s="560"/>
      <c r="DM104" s="560"/>
      <c r="DN104" s="560"/>
      <c r="DO104" s="560"/>
      <c r="DP104" s="560"/>
      <c r="DQ104" s="560"/>
      <c r="DR104" s="560"/>
      <c r="DS104" s="560"/>
      <c r="DT104" s="560"/>
      <c r="DU104" s="560"/>
      <c r="DV104" s="560"/>
      <c r="DW104" s="560"/>
      <c r="DX104" s="560"/>
      <c r="DY104" s="560"/>
      <c r="DZ104" s="560"/>
      <c r="EA104" s="560"/>
      <c r="EB104" s="560"/>
      <c r="EC104" s="560"/>
      <c r="ED104" s="560"/>
      <c r="EE104" s="560"/>
      <c r="EF104" s="560"/>
      <c r="EG104" s="560"/>
      <c r="EH104" s="560"/>
      <c r="EI104" s="560"/>
      <c r="EJ104" s="560"/>
      <c r="EK104" s="560"/>
      <c r="EL104" s="560"/>
      <c r="EM104" s="560"/>
      <c r="EN104" s="560"/>
      <c r="EO104" s="560"/>
    </row>
    <row r="105" spans="1:145" s="561" customFormat="1">
      <c r="BD105" s="560"/>
      <c r="BE105" s="560"/>
      <c r="BF105" s="560"/>
      <c r="BG105" s="560"/>
      <c r="BH105" s="560"/>
      <c r="BI105" s="560"/>
      <c r="BJ105" s="560"/>
      <c r="BK105" s="560"/>
      <c r="BL105" s="560"/>
      <c r="BM105" s="560"/>
      <c r="BN105" s="560"/>
      <c r="BO105" s="560"/>
      <c r="BP105" s="560"/>
      <c r="BQ105" s="560"/>
      <c r="BR105" s="560"/>
      <c r="BS105" s="560"/>
      <c r="BT105" s="560"/>
      <c r="BU105" s="560"/>
      <c r="BV105" s="560"/>
      <c r="BW105" s="560"/>
      <c r="BX105" s="560"/>
      <c r="BY105" s="560"/>
      <c r="BZ105" s="560"/>
      <c r="CA105" s="560"/>
      <c r="CB105" s="560"/>
      <c r="CC105" s="560"/>
      <c r="CD105" s="560"/>
      <c r="CE105" s="560"/>
      <c r="CF105" s="560"/>
      <c r="CG105" s="560"/>
      <c r="CH105" s="560"/>
      <c r="CI105" s="560"/>
      <c r="CJ105" s="560"/>
      <c r="CK105" s="560"/>
      <c r="CL105" s="560"/>
      <c r="CM105" s="560"/>
      <c r="CN105" s="560"/>
      <c r="CO105" s="560"/>
      <c r="CP105" s="560"/>
      <c r="CQ105" s="560"/>
      <c r="CR105" s="560"/>
      <c r="CS105" s="560"/>
      <c r="CT105" s="560"/>
      <c r="CU105" s="560"/>
      <c r="CV105" s="560"/>
      <c r="CW105" s="560"/>
      <c r="CX105" s="560"/>
      <c r="CY105" s="560"/>
      <c r="CZ105" s="560"/>
      <c r="DA105" s="560"/>
      <c r="DB105" s="560"/>
      <c r="DC105" s="560"/>
      <c r="DD105" s="560"/>
      <c r="DE105" s="560"/>
      <c r="DF105" s="560"/>
      <c r="DG105" s="560"/>
      <c r="DH105" s="560"/>
      <c r="DI105" s="560"/>
      <c r="DJ105" s="560"/>
      <c r="DK105" s="560"/>
      <c r="DL105" s="560"/>
      <c r="DM105" s="560"/>
      <c r="DN105" s="560"/>
      <c r="DO105" s="560"/>
      <c r="DP105" s="560"/>
      <c r="DQ105" s="560"/>
      <c r="DR105" s="560"/>
      <c r="DS105" s="560"/>
      <c r="DT105" s="560"/>
      <c r="DU105" s="560"/>
      <c r="DV105" s="560"/>
      <c r="DW105" s="560"/>
      <c r="DX105" s="560"/>
      <c r="DY105" s="560"/>
      <c r="DZ105" s="560"/>
      <c r="EA105" s="560"/>
      <c r="EB105" s="560"/>
      <c r="EC105" s="560"/>
      <c r="ED105" s="560"/>
      <c r="EE105" s="560"/>
      <c r="EF105" s="560"/>
      <c r="EG105" s="560"/>
      <c r="EH105" s="560"/>
      <c r="EI105" s="560"/>
      <c r="EJ105" s="560"/>
      <c r="EK105" s="560"/>
      <c r="EL105" s="560"/>
      <c r="EM105" s="560"/>
      <c r="EN105" s="560"/>
      <c r="EO105" s="560"/>
    </row>
    <row r="106" spans="1:145" s="561" customFormat="1">
      <c r="BD106" s="560"/>
      <c r="BE106" s="560"/>
      <c r="BF106" s="560"/>
      <c r="BG106" s="560"/>
      <c r="BH106" s="560"/>
      <c r="BI106" s="560"/>
      <c r="BJ106" s="560"/>
      <c r="BK106" s="560"/>
      <c r="BL106" s="560"/>
      <c r="BM106" s="560"/>
      <c r="BN106" s="560"/>
      <c r="BO106" s="560"/>
      <c r="BP106" s="560"/>
      <c r="BQ106" s="560"/>
      <c r="BR106" s="560"/>
      <c r="BS106" s="560"/>
      <c r="BT106" s="560"/>
      <c r="BU106" s="560"/>
      <c r="BV106" s="560"/>
      <c r="BW106" s="560"/>
      <c r="BX106" s="560"/>
      <c r="BY106" s="560"/>
      <c r="BZ106" s="560"/>
      <c r="CA106" s="560"/>
      <c r="CB106" s="560"/>
      <c r="CC106" s="560"/>
      <c r="CD106" s="560"/>
      <c r="CE106" s="560"/>
      <c r="CF106" s="560"/>
      <c r="CG106" s="560"/>
      <c r="CH106" s="560"/>
      <c r="CI106" s="560"/>
      <c r="CJ106" s="560"/>
      <c r="CK106" s="560"/>
      <c r="CL106" s="560"/>
      <c r="CM106" s="560"/>
      <c r="CN106" s="560"/>
      <c r="CO106" s="560"/>
      <c r="CP106" s="560"/>
      <c r="CQ106" s="560"/>
      <c r="CR106" s="560"/>
      <c r="CS106" s="560"/>
      <c r="CT106" s="560"/>
      <c r="CU106" s="560"/>
      <c r="CV106" s="560"/>
      <c r="CW106" s="560"/>
      <c r="CX106" s="560"/>
      <c r="CY106" s="560"/>
      <c r="CZ106" s="560"/>
      <c r="DA106" s="560"/>
      <c r="DB106" s="560"/>
      <c r="DC106" s="560"/>
      <c r="DD106" s="560"/>
      <c r="DE106" s="560"/>
      <c r="DF106" s="560"/>
      <c r="DG106" s="560"/>
      <c r="DH106" s="560"/>
      <c r="DI106" s="560"/>
      <c r="DJ106" s="560"/>
      <c r="DK106" s="560"/>
      <c r="DL106" s="560"/>
      <c r="DM106" s="560"/>
      <c r="DN106" s="560"/>
      <c r="DO106" s="560"/>
      <c r="DP106" s="560"/>
      <c r="DQ106" s="560"/>
      <c r="DR106" s="560"/>
      <c r="DS106" s="560"/>
      <c r="DT106" s="560"/>
      <c r="DU106" s="560"/>
      <c r="DV106" s="560"/>
      <c r="DW106" s="560"/>
      <c r="DX106" s="560"/>
      <c r="DY106" s="560"/>
      <c r="DZ106" s="560"/>
      <c r="EA106" s="560"/>
      <c r="EB106" s="560"/>
      <c r="EC106" s="560"/>
      <c r="ED106" s="560"/>
      <c r="EE106" s="560"/>
      <c r="EF106" s="560"/>
      <c r="EG106" s="560"/>
      <c r="EH106" s="560"/>
      <c r="EI106" s="560"/>
      <c r="EJ106" s="560"/>
      <c r="EK106" s="560"/>
      <c r="EL106" s="560"/>
      <c r="EM106" s="560"/>
      <c r="EN106" s="560"/>
      <c r="EO106" s="560"/>
    </row>
    <row r="107" spans="1:145" s="561" customFormat="1">
      <c r="BD107" s="560"/>
      <c r="BE107" s="560"/>
      <c r="BF107" s="560"/>
      <c r="BG107" s="560"/>
      <c r="BH107" s="560"/>
      <c r="BI107" s="560"/>
      <c r="BJ107" s="560"/>
      <c r="BK107" s="560"/>
      <c r="BL107" s="560"/>
      <c r="BM107" s="560"/>
      <c r="BN107" s="560"/>
      <c r="BO107" s="560"/>
      <c r="BP107" s="560"/>
      <c r="BQ107" s="560"/>
      <c r="BR107" s="560"/>
      <c r="BS107" s="560"/>
      <c r="BT107" s="560"/>
      <c r="BU107" s="560"/>
      <c r="BV107" s="560"/>
      <c r="BW107" s="560"/>
      <c r="BX107" s="560"/>
      <c r="BY107" s="560"/>
      <c r="BZ107" s="560"/>
      <c r="CA107" s="560"/>
      <c r="CB107" s="560"/>
      <c r="CC107" s="560"/>
      <c r="CD107" s="560"/>
      <c r="CE107" s="560"/>
      <c r="CF107" s="560"/>
      <c r="CG107" s="560"/>
      <c r="CH107" s="560"/>
      <c r="CI107" s="560"/>
      <c r="CJ107" s="560"/>
      <c r="CK107" s="560"/>
      <c r="CL107" s="560"/>
      <c r="CM107" s="560"/>
      <c r="CN107" s="560"/>
      <c r="CO107" s="560"/>
      <c r="CP107" s="560"/>
      <c r="CQ107" s="560"/>
      <c r="CR107" s="560"/>
      <c r="CS107" s="560"/>
      <c r="CT107" s="560"/>
      <c r="CU107" s="560"/>
      <c r="CV107" s="560"/>
      <c r="CW107" s="560"/>
      <c r="CX107" s="560"/>
      <c r="CY107" s="560"/>
      <c r="CZ107" s="560"/>
      <c r="DA107" s="560"/>
      <c r="DB107" s="560"/>
      <c r="DC107" s="560"/>
      <c r="DD107" s="560"/>
      <c r="DE107" s="560"/>
      <c r="DF107" s="560"/>
      <c r="DG107" s="560"/>
      <c r="DH107" s="560"/>
      <c r="DI107" s="560"/>
      <c r="DJ107" s="560"/>
      <c r="DK107" s="560"/>
      <c r="DL107" s="560"/>
      <c r="DM107" s="560"/>
      <c r="DN107" s="560"/>
      <c r="DO107" s="560"/>
      <c r="DP107" s="560"/>
      <c r="DQ107" s="560"/>
      <c r="DR107" s="560"/>
      <c r="DS107" s="560"/>
      <c r="DT107" s="560"/>
      <c r="DU107" s="560"/>
      <c r="DV107" s="560"/>
      <c r="DW107" s="560"/>
      <c r="DX107" s="560"/>
      <c r="DY107" s="560"/>
      <c r="DZ107" s="560"/>
      <c r="EA107" s="560"/>
      <c r="EB107" s="560"/>
      <c r="EC107" s="560"/>
      <c r="ED107" s="560"/>
      <c r="EE107" s="560"/>
      <c r="EF107" s="560"/>
      <c r="EG107" s="560"/>
      <c r="EH107" s="560"/>
      <c r="EI107" s="560"/>
      <c r="EJ107" s="560"/>
      <c r="EK107" s="560"/>
      <c r="EL107" s="560"/>
      <c r="EM107" s="560"/>
      <c r="EN107" s="560"/>
      <c r="EO107" s="560"/>
    </row>
    <row r="108" spans="1:145" s="561" customFormat="1">
      <c r="BD108" s="560"/>
      <c r="BE108" s="560"/>
      <c r="BF108" s="560"/>
      <c r="BG108" s="560"/>
      <c r="BH108" s="560"/>
      <c r="BI108" s="560"/>
      <c r="BJ108" s="560"/>
      <c r="BK108" s="560"/>
      <c r="BL108" s="560"/>
      <c r="BM108" s="560"/>
      <c r="BN108" s="560"/>
      <c r="BO108" s="560"/>
      <c r="BP108" s="560"/>
      <c r="BQ108" s="560"/>
      <c r="BR108" s="560"/>
      <c r="BS108" s="560"/>
      <c r="BT108" s="560"/>
      <c r="BU108" s="560"/>
      <c r="BV108" s="560"/>
      <c r="BW108" s="560"/>
      <c r="BX108" s="560"/>
      <c r="BY108" s="560"/>
      <c r="BZ108" s="560"/>
      <c r="CA108" s="560"/>
      <c r="CB108" s="560"/>
      <c r="CC108" s="560"/>
      <c r="CD108" s="560"/>
      <c r="CE108" s="560"/>
      <c r="CF108" s="560"/>
      <c r="CG108" s="560"/>
      <c r="CH108" s="560"/>
      <c r="CI108" s="560"/>
      <c r="CJ108" s="560"/>
      <c r="CK108" s="560"/>
      <c r="CL108" s="560"/>
      <c r="CM108" s="560"/>
      <c r="CN108" s="560"/>
      <c r="CO108" s="560"/>
      <c r="CP108" s="560"/>
      <c r="CQ108" s="560"/>
      <c r="CR108" s="560"/>
      <c r="CS108" s="560"/>
      <c r="CT108" s="560"/>
      <c r="CU108" s="560"/>
      <c r="CV108" s="560"/>
      <c r="CW108" s="560"/>
      <c r="CX108" s="560"/>
      <c r="CY108" s="560"/>
      <c r="CZ108" s="560"/>
      <c r="DA108" s="560"/>
      <c r="DB108" s="560"/>
      <c r="DC108" s="560"/>
      <c r="DD108" s="560"/>
      <c r="DE108" s="560"/>
      <c r="DF108" s="560"/>
      <c r="DG108" s="560"/>
      <c r="DH108" s="560"/>
      <c r="DI108" s="560"/>
      <c r="DJ108" s="560"/>
      <c r="DK108" s="560"/>
      <c r="DL108" s="560"/>
      <c r="DM108" s="560"/>
      <c r="DN108" s="560"/>
      <c r="DO108" s="560"/>
      <c r="DP108" s="560"/>
      <c r="DQ108" s="560"/>
      <c r="DR108" s="560"/>
      <c r="DS108" s="560"/>
      <c r="DT108" s="560"/>
      <c r="DU108" s="560"/>
      <c r="DV108" s="560"/>
      <c r="DW108" s="560"/>
      <c r="DX108" s="560"/>
      <c r="DY108" s="560"/>
      <c r="DZ108" s="560"/>
      <c r="EA108" s="560"/>
      <c r="EB108" s="560"/>
      <c r="EC108" s="560"/>
      <c r="ED108" s="560"/>
      <c r="EE108" s="560"/>
      <c r="EF108" s="560"/>
      <c r="EG108" s="560"/>
      <c r="EH108" s="560"/>
      <c r="EI108" s="560"/>
      <c r="EJ108" s="560"/>
      <c r="EK108" s="560"/>
      <c r="EL108" s="560"/>
      <c r="EM108" s="560"/>
      <c r="EN108" s="560"/>
      <c r="EO108" s="560"/>
    </row>
    <row r="109" spans="1:145" s="561" customFormat="1">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0"/>
      <c r="CV109" s="560"/>
      <c r="CW109" s="560"/>
      <c r="CX109" s="560"/>
      <c r="CY109" s="560"/>
      <c r="CZ109" s="560"/>
      <c r="DA109" s="560"/>
      <c r="DB109" s="560"/>
      <c r="DC109" s="560"/>
      <c r="DD109" s="560"/>
      <c r="DE109" s="560"/>
      <c r="DF109" s="560"/>
      <c r="DG109" s="560"/>
      <c r="DH109" s="560"/>
      <c r="DI109" s="560"/>
      <c r="DJ109" s="560"/>
      <c r="DK109" s="560"/>
      <c r="DL109" s="560"/>
      <c r="DM109" s="560"/>
      <c r="DN109" s="560"/>
      <c r="DO109" s="560"/>
      <c r="DP109" s="560"/>
      <c r="DQ109" s="560"/>
      <c r="DR109" s="560"/>
      <c r="DS109" s="560"/>
      <c r="DT109" s="560"/>
      <c r="DU109" s="560"/>
      <c r="DV109" s="560"/>
      <c r="DW109" s="560"/>
      <c r="DX109" s="560"/>
      <c r="DY109" s="560"/>
      <c r="DZ109" s="560"/>
      <c r="EA109" s="560"/>
      <c r="EB109" s="560"/>
      <c r="EC109" s="560"/>
      <c r="ED109" s="560"/>
      <c r="EE109" s="560"/>
      <c r="EF109" s="560"/>
      <c r="EG109" s="560"/>
      <c r="EH109" s="560"/>
      <c r="EI109" s="560"/>
      <c r="EJ109" s="560"/>
      <c r="EK109" s="560"/>
      <c r="EL109" s="560"/>
      <c r="EM109" s="560"/>
      <c r="EN109" s="560"/>
      <c r="EO109" s="560"/>
    </row>
    <row r="110" spans="1:145" s="561" customFormat="1">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0"/>
      <c r="CV110" s="560"/>
      <c r="CW110" s="560"/>
      <c r="CX110" s="560"/>
      <c r="CY110" s="560"/>
      <c r="CZ110" s="560"/>
      <c r="DA110" s="560"/>
      <c r="DB110" s="560"/>
      <c r="DC110" s="560"/>
      <c r="DD110" s="560"/>
      <c r="DE110" s="560"/>
      <c r="DF110" s="560"/>
      <c r="DG110" s="560"/>
      <c r="DH110" s="560"/>
      <c r="DI110" s="560"/>
      <c r="DJ110" s="560"/>
      <c r="DK110" s="560"/>
      <c r="DL110" s="560"/>
      <c r="DM110" s="560"/>
      <c r="DN110" s="560"/>
      <c r="DO110" s="560"/>
      <c r="DP110" s="560"/>
      <c r="DQ110" s="560"/>
      <c r="DR110" s="560"/>
      <c r="DS110" s="560"/>
      <c r="DT110" s="560"/>
      <c r="DU110" s="560"/>
      <c r="DV110" s="560"/>
      <c r="DW110" s="560"/>
      <c r="DX110" s="560"/>
      <c r="DY110" s="560"/>
      <c r="DZ110" s="560"/>
      <c r="EA110" s="560"/>
      <c r="EB110" s="560"/>
      <c r="EC110" s="560"/>
      <c r="ED110" s="560"/>
      <c r="EE110" s="560"/>
      <c r="EF110" s="560"/>
      <c r="EG110" s="560"/>
      <c r="EH110" s="560"/>
      <c r="EI110" s="560"/>
      <c r="EJ110" s="560"/>
      <c r="EK110" s="560"/>
      <c r="EL110" s="560"/>
      <c r="EM110" s="560"/>
      <c r="EN110" s="560"/>
      <c r="EO110" s="560"/>
    </row>
    <row r="111" spans="1:145" s="561" customFormat="1">
      <c r="BD111" s="560"/>
      <c r="BE111" s="560"/>
      <c r="BF111" s="560"/>
      <c r="BG111" s="560"/>
      <c r="BH111" s="560"/>
      <c r="BI111" s="560"/>
      <c r="BJ111" s="560"/>
      <c r="BK111" s="560"/>
      <c r="BL111" s="560"/>
      <c r="BM111" s="560"/>
      <c r="BN111" s="560"/>
      <c r="BO111" s="560"/>
      <c r="BP111" s="560"/>
      <c r="BQ111" s="560"/>
      <c r="BR111" s="560"/>
      <c r="BS111" s="560"/>
      <c r="BT111" s="560"/>
      <c r="BU111" s="560"/>
      <c r="BV111" s="560"/>
      <c r="BW111" s="560"/>
      <c r="BX111" s="560"/>
      <c r="BY111" s="560"/>
      <c r="BZ111" s="560"/>
      <c r="CA111" s="560"/>
      <c r="CB111" s="560"/>
      <c r="CC111" s="560"/>
      <c r="CD111" s="560"/>
      <c r="CE111" s="560"/>
      <c r="CF111" s="560"/>
      <c r="CG111" s="560"/>
      <c r="CH111" s="560"/>
      <c r="CI111" s="560"/>
      <c r="CJ111" s="560"/>
      <c r="CK111" s="560"/>
      <c r="CL111" s="560"/>
      <c r="CM111" s="560"/>
      <c r="CN111" s="560"/>
      <c r="CO111" s="560"/>
      <c r="CP111" s="560"/>
      <c r="CQ111" s="560"/>
      <c r="CR111" s="560"/>
      <c r="CS111" s="560"/>
      <c r="CT111" s="560"/>
      <c r="CU111" s="560"/>
      <c r="CV111" s="560"/>
      <c r="CW111" s="560"/>
      <c r="CX111" s="560"/>
      <c r="CY111" s="560"/>
      <c r="CZ111" s="560"/>
      <c r="DA111" s="560"/>
      <c r="DB111" s="560"/>
      <c r="DC111" s="560"/>
      <c r="DD111" s="560"/>
      <c r="DE111" s="560"/>
      <c r="DF111" s="560"/>
      <c r="DG111" s="560"/>
      <c r="DH111" s="560"/>
      <c r="DI111" s="560"/>
      <c r="DJ111" s="560"/>
      <c r="DK111" s="560"/>
      <c r="DL111" s="560"/>
      <c r="DM111" s="560"/>
      <c r="DN111" s="560"/>
      <c r="DO111" s="560"/>
      <c r="DP111" s="560"/>
      <c r="DQ111" s="560"/>
      <c r="DR111" s="560"/>
      <c r="DS111" s="560"/>
      <c r="DT111" s="560"/>
      <c r="DU111" s="560"/>
      <c r="DV111" s="560"/>
      <c r="DW111" s="560"/>
      <c r="DX111" s="560"/>
      <c r="DY111" s="560"/>
      <c r="DZ111" s="560"/>
      <c r="EA111" s="560"/>
      <c r="EB111" s="560"/>
      <c r="EC111" s="560"/>
      <c r="ED111" s="560"/>
      <c r="EE111" s="560"/>
      <c r="EF111" s="560"/>
      <c r="EG111" s="560"/>
      <c r="EH111" s="560"/>
      <c r="EI111" s="560"/>
      <c r="EJ111" s="560"/>
      <c r="EK111" s="560"/>
      <c r="EL111" s="560"/>
      <c r="EM111" s="560"/>
      <c r="EN111" s="560"/>
      <c r="EO111" s="560"/>
    </row>
    <row r="112" spans="1:145" s="561" customFormat="1">
      <c r="BD112" s="560"/>
      <c r="BE112" s="560"/>
      <c r="BF112" s="560"/>
      <c r="BG112" s="560"/>
      <c r="BH112" s="560"/>
      <c r="BI112" s="560"/>
      <c r="BJ112" s="560"/>
      <c r="BK112" s="560"/>
      <c r="BL112" s="560"/>
      <c r="BM112" s="560"/>
      <c r="BN112" s="560"/>
      <c r="BO112" s="560"/>
      <c r="BP112" s="560"/>
      <c r="BQ112" s="560"/>
      <c r="BR112" s="560"/>
      <c r="BS112" s="560"/>
      <c r="BT112" s="560"/>
      <c r="BU112" s="560"/>
      <c r="BV112" s="560"/>
      <c r="BW112" s="560"/>
      <c r="BX112" s="560"/>
      <c r="BY112" s="560"/>
      <c r="BZ112" s="560"/>
      <c r="CA112" s="560"/>
      <c r="CB112" s="560"/>
      <c r="CC112" s="560"/>
      <c r="CD112" s="560"/>
      <c r="CE112" s="560"/>
      <c r="CF112" s="560"/>
      <c r="CG112" s="560"/>
      <c r="CH112" s="560"/>
      <c r="CI112" s="560"/>
      <c r="CJ112" s="560"/>
      <c r="CK112" s="560"/>
      <c r="CL112" s="560"/>
      <c r="CM112" s="560"/>
      <c r="CN112" s="560"/>
      <c r="CO112" s="560"/>
      <c r="CP112" s="560"/>
      <c r="CQ112" s="560"/>
      <c r="CR112" s="560"/>
      <c r="CS112" s="560"/>
      <c r="CT112" s="560"/>
      <c r="CU112" s="560"/>
      <c r="CV112" s="560"/>
      <c r="CW112" s="560"/>
      <c r="CX112" s="560"/>
      <c r="CY112" s="560"/>
      <c r="CZ112" s="560"/>
      <c r="DA112" s="560"/>
      <c r="DB112" s="560"/>
      <c r="DC112" s="560"/>
      <c r="DD112" s="560"/>
      <c r="DE112" s="560"/>
      <c r="DF112" s="560"/>
      <c r="DG112" s="560"/>
      <c r="DH112" s="560"/>
      <c r="DI112" s="560"/>
      <c r="DJ112" s="560"/>
      <c r="DK112" s="560"/>
      <c r="DL112" s="560"/>
      <c r="DM112" s="560"/>
      <c r="DN112" s="560"/>
      <c r="DO112" s="560"/>
      <c r="DP112" s="560"/>
      <c r="DQ112" s="560"/>
      <c r="DR112" s="560"/>
      <c r="DS112" s="560"/>
      <c r="DT112" s="560"/>
      <c r="DU112" s="560"/>
      <c r="DV112" s="560"/>
      <c r="DW112" s="560"/>
      <c r="DX112" s="560"/>
      <c r="DY112" s="560"/>
      <c r="DZ112" s="560"/>
      <c r="EA112" s="560"/>
      <c r="EB112" s="560"/>
      <c r="EC112" s="560"/>
      <c r="ED112" s="560"/>
      <c r="EE112" s="560"/>
      <c r="EF112" s="560"/>
      <c r="EG112" s="560"/>
      <c r="EH112" s="560"/>
      <c r="EI112" s="560"/>
      <c r="EJ112" s="560"/>
      <c r="EK112" s="560"/>
      <c r="EL112" s="560"/>
      <c r="EM112" s="560"/>
      <c r="EN112" s="560"/>
      <c r="EO112" s="560"/>
    </row>
    <row r="113" spans="56:145" s="561" customFormat="1">
      <c r="BD113" s="560"/>
      <c r="BE113" s="560"/>
      <c r="BF113" s="560"/>
      <c r="BG113" s="560"/>
      <c r="BH113" s="560"/>
      <c r="BI113" s="560"/>
      <c r="BJ113" s="560"/>
      <c r="BK113" s="560"/>
      <c r="BL113" s="560"/>
      <c r="BM113" s="560"/>
      <c r="BN113" s="560"/>
      <c r="BO113" s="560"/>
      <c r="BP113" s="560"/>
      <c r="BQ113" s="560"/>
      <c r="BR113" s="560"/>
      <c r="BS113" s="560"/>
      <c r="BT113" s="560"/>
      <c r="BU113" s="560"/>
      <c r="BV113" s="560"/>
      <c r="BW113" s="560"/>
      <c r="BX113" s="560"/>
      <c r="BY113" s="560"/>
      <c r="BZ113" s="560"/>
      <c r="CA113" s="560"/>
      <c r="CB113" s="560"/>
      <c r="CC113" s="560"/>
      <c r="CD113" s="560"/>
      <c r="CE113" s="560"/>
      <c r="CF113" s="560"/>
      <c r="CG113" s="560"/>
      <c r="CH113" s="560"/>
      <c r="CI113" s="560"/>
      <c r="CJ113" s="560"/>
      <c r="CK113" s="560"/>
      <c r="CL113" s="560"/>
      <c r="CM113" s="560"/>
      <c r="CN113" s="560"/>
      <c r="CO113" s="560"/>
      <c r="CP113" s="560"/>
      <c r="CQ113" s="560"/>
      <c r="CR113" s="560"/>
      <c r="CS113" s="560"/>
      <c r="CT113" s="560"/>
      <c r="CU113" s="560"/>
      <c r="CV113" s="560"/>
      <c r="CW113" s="560"/>
      <c r="CX113" s="560"/>
      <c r="CY113" s="560"/>
      <c r="CZ113" s="560"/>
      <c r="DA113" s="560"/>
      <c r="DB113" s="560"/>
      <c r="DC113" s="560"/>
      <c r="DD113" s="560"/>
      <c r="DE113" s="560"/>
      <c r="DF113" s="560"/>
      <c r="DG113" s="560"/>
      <c r="DH113" s="560"/>
      <c r="DI113" s="560"/>
      <c r="DJ113" s="560"/>
      <c r="DK113" s="560"/>
      <c r="DL113" s="560"/>
      <c r="DM113" s="560"/>
      <c r="DN113" s="560"/>
      <c r="DO113" s="560"/>
      <c r="DP113" s="560"/>
      <c r="DQ113" s="560"/>
      <c r="DR113" s="560"/>
      <c r="DS113" s="560"/>
      <c r="DT113" s="560"/>
      <c r="DU113" s="560"/>
      <c r="DV113" s="560"/>
      <c r="DW113" s="560"/>
      <c r="DX113" s="560"/>
      <c r="DY113" s="560"/>
      <c r="DZ113" s="560"/>
      <c r="EA113" s="560"/>
      <c r="EB113" s="560"/>
      <c r="EC113" s="560"/>
      <c r="ED113" s="560"/>
      <c r="EE113" s="560"/>
      <c r="EF113" s="560"/>
      <c r="EG113" s="560"/>
      <c r="EH113" s="560"/>
      <c r="EI113" s="560"/>
      <c r="EJ113" s="560"/>
      <c r="EK113" s="560"/>
      <c r="EL113" s="560"/>
      <c r="EM113" s="560"/>
      <c r="EN113" s="560"/>
      <c r="EO113" s="560"/>
    </row>
    <row r="114" spans="56:145" s="561" customFormat="1"/>
    <row r="115" spans="56:145" s="561" customFormat="1"/>
    <row r="116" spans="56:145" s="561" customFormat="1"/>
    <row r="117" spans="56:145" s="561" customFormat="1"/>
    <row r="118" spans="56:145" s="561" customFormat="1"/>
    <row r="119" spans="56:145" s="561" customFormat="1"/>
    <row r="120" spans="56:145" s="561" customFormat="1"/>
    <row r="121" spans="56:145" s="561" customFormat="1"/>
    <row r="122" spans="56:145" s="561" customFormat="1"/>
    <row r="123" spans="56:145" s="561" customFormat="1"/>
    <row r="124" spans="56:145" s="561" customFormat="1"/>
    <row r="125" spans="56:145" s="561" customFormat="1"/>
    <row r="126" spans="56:145" s="561" customFormat="1"/>
    <row r="127" spans="56:145" s="561" customFormat="1"/>
    <row r="128" spans="56:145" s="561" customFormat="1"/>
    <row r="129" s="561" customFormat="1"/>
    <row r="130" s="561" customFormat="1"/>
    <row r="131" s="561" customFormat="1"/>
    <row r="132" s="561" customFormat="1"/>
  </sheetData>
  <sheetProtection password="DDC8" sheet="1" scenarios="1" formatRows="0"/>
  <mergeCells count="51">
    <mergeCell ref="BR7:BR8"/>
    <mergeCell ref="A38:B38"/>
    <mergeCell ref="AK100:AT100"/>
    <mergeCell ref="A2:AT2"/>
    <mergeCell ref="C4:L4"/>
    <mergeCell ref="C5:L5"/>
    <mergeCell ref="A7:A8"/>
    <mergeCell ref="B7:B8"/>
    <mergeCell ref="C7:AQ7"/>
    <mergeCell ref="AR7:AT7"/>
    <mergeCell ref="BS7:BS8"/>
    <mergeCell ref="BT7:BT8"/>
    <mergeCell ref="BU7:BU8"/>
    <mergeCell ref="BV7:BV8"/>
    <mergeCell ref="BW7:BW8"/>
    <mergeCell ref="BX7:BX8"/>
    <mergeCell ref="BY7:BY8"/>
    <mergeCell ref="BZ7:BZ8"/>
    <mergeCell ref="CA7:CA8"/>
    <mergeCell ref="CB7:CB8"/>
    <mergeCell ref="CC7:CC8"/>
    <mergeCell ref="CD7:CD8"/>
    <mergeCell ref="CE7:CE8"/>
    <mergeCell ref="CF7:CF8"/>
    <mergeCell ref="CG7:CG8"/>
    <mergeCell ref="CH7:CH8"/>
    <mergeCell ref="CI7:CI8"/>
    <mergeCell ref="CJ7:CJ8"/>
    <mergeCell ref="CK7:CK8"/>
    <mergeCell ref="CL7:CL8"/>
    <mergeCell ref="CM7:CM8"/>
    <mergeCell ref="CN7:CN8"/>
    <mergeCell ref="CO7:CO8"/>
    <mergeCell ref="CP7:CP8"/>
    <mergeCell ref="CQ7:CQ8"/>
    <mergeCell ref="CR7:CR8"/>
    <mergeCell ref="CS7:CU7"/>
    <mergeCell ref="BD7:BD8"/>
    <mergeCell ref="BE7:BE8"/>
    <mergeCell ref="BF7:BF8"/>
    <mergeCell ref="BG7:BG8"/>
    <mergeCell ref="BH7:BH8"/>
    <mergeCell ref="BI7:BI8"/>
    <mergeCell ref="BJ7:BJ8"/>
    <mergeCell ref="BK7:BK8"/>
    <mergeCell ref="BL7:BL8"/>
    <mergeCell ref="BM7:BM8"/>
    <mergeCell ref="BN7:BN8"/>
    <mergeCell ref="BO7:BO8"/>
    <mergeCell ref="BP7:BP8"/>
    <mergeCell ref="BQ7:BQ8"/>
  </mergeCells>
  <phoneticPr fontId="8"/>
  <dataValidations count="3">
    <dataValidation type="date" allowBlank="1" showInputMessage="1" showErrorMessage="1" sqref="C8:AQ8" xr:uid="{00000000-0002-0000-1100-000000000000}">
      <formula1>44652</formula1>
      <formula2>45382</formula2>
    </dataValidation>
    <dataValidation type="list" allowBlank="1" showInputMessage="1" showErrorMessage="1" sqref="C4:L4" xr:uid="{00000000-0002-0000-1100-000001000000}">
      <formula1>$AS$43:$AS$55</formula1>
    </dataValidation>
    <dataValidation type="list" allowBlank="1" showInputMessage="1" showErrorMessage="1" sqref="C9:AQ37" xr:uid="{00000000-0002-0000-1100-000002000000}">
      <formula1>$AS$41:$AS$42</formula1>
    </dataValidation>
  </dataValidations>
  <printOptions horizontalCentered="1"/>
  <pageMargins left="0.31496062992125984" right="0.31496062992125984" top="0.35433070866141736" bottom="0.35433070866141736" header="0.31496062992125984" footer="0.31496062992125984"/>
  <pageSetup paperSize="9" scale="54" orientation="landscape"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AT148"/>
  <sheetViews>
    <sheetView showGridLines="0" view="pageBreakPreview" zoomScale="140" zoomScaleNormal="120" zoomScaleSheetLayoutView="140" workbookViewId="0">
      <selection activeCell="I12" sqref="I12:AM13"/>
    </sheetView>
  </sheetViews>
  <sheetFormatPr defaultColWidth="2.25" defaultRowHeight="13.5"/>
  <cols>
    <col min="1" max="1" width="2.25" style="5" customWidth="1"/>
    <col min="2" max="5" width="2.375" style="5" customWidth="1"/>
    <col min="6" max="7" width="2.375" style="5" bestFit="1" customWidth="1"/>
    <col min="8" max="8" width="2.75" style="5" customWidth="1"/>
    <col min="9" max="9" width="2.875" style="5" customWidth="1"/>
    <col min="10" max="38" width="2.25" style="5"/>
    <col min="39" max="39" width="3.5" style="5" customWidth="1"/>
    <col min="40" max="40" width="2.25" style="5"/>
    <col min="41" max="47" width="2.25" style="5" customWidth="1"/>
    <col min="48" max="16384" width="2.25" style="5"/>
  </cols>
  <sheetData>
    <row r="1" spans="1:46" ht="18" customHeight="1">
      <c r="A1" s="346" t="s">
        <v>367</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row>
    <row r="2" spans="1:46" ht="19.5" customHeight="1">
      <c r="A2" s="1333" t="s">
        <v>343</v>
      </c>
      <c r="B2" s="1333"/>
      <c r="C2" s="1333"/>
      <c r="D2" s="1333"/>
      <c r="E2" s="1333"/>
      <c r="F2" s="1333"/>
      <c r="G2" s="1333"/>
      <c r="H2" s="1333"/>
      <c r="I2" s="1333"/>
      <c r="J2" s="1333"/>
      <c r="K2" s="1333"/>
      <c r="L2" s="1333"/>
      <c r="M2" s="1333"/>
      <c r="N2" s="1333"/>
      <c r="O2" s="1333"/>
      <c r="P2" s="1333"/>
      <c r="Q2" s="1333"/>
      <c r="R2" s="1333"/>
      <c r="S2" s="1333"/>
      <c r="T2" s="1333"/>
      <c r="U2" s="1333"/>
      <c r="V2" s="1333"/>
      <c r="W2" s="1333"/>
      <c r="X2" s="1333"/>
      <c r="Y2" s="1333"/>
      <c r="Z2" s="1333"/>
      <c r="AA2" s="1333"/>
      <c r="AB2" s="1333"/>
      <c r="AC2" s="1333"/>
      <c r="AD2" s="1333"/>
      <c r="AE2" s="1333"/>
      <c r="AF2" s="1333"/>
      <c r="AG2" s="1333"/>
      <c r="AH2" s="1333"/>
      <c r="AI2" s="1333"/>
      <c r="AJ2" s="1333"/>
      <c r="AK2" s="1333"/>
      <c r="AL2" s="1333"/>
      <c r="AM2" s="1333"/>
    </row>
    <row r="3" spans="1:46" s="2" customFormat="1" ht="12" customHeight="1">
      <c r="A3" s="1033" t="s">
        <v>151</v>
      </c>
      <c r="B3" s="70" t="s">
        <v>0</v>
      </c>
      <c r="C3" s="71"/>
      <c r="D3" s="71"/>
      <c r="E3" s="72"/>
      <c r="F3" s="72"/>
      <c r="G3" s="72"/>
      <c r="H3" s="72"/>
      <c r="I3" s="72"/>
      <c r="J3" s="72"/>
      <c r="K3" s="73"/>
      <c r="L3" s="1236"/>
      <c r="M3" s="1237"/>
      <c r="N3" s="1237"/>
      <c r="O3" s="1237"/>
      <c r="P3" s="1237"/>
      <c r="Q3" s="1237"/>
      <c r="R3" s="1237"/>
      <c r="S3" s="1237"/>
      <c r="T3" s="1237"/>
      <c r="U3" s="1237"/>
      <c r="V3" s="1237"/>
      <c r="W3" s="1237"/>
      <c r="X3" s="1237"/>
      <c r="Y3" s="1237"/>
      <c r="Z3" s="1237"/>
      <c r="AA3" s="1237"/>
      <c r="AB3" s="1237"/>
      <c r="AC3" s="1237"/>
      <c r="AD3" s="1237"/>
      <c r="AE3" s="1237"/>
      <c r="AF3" s="1238"/>
      <c r="AG3" s="1283" t="s">
        <v>65</v>
      </c>
      <c r="AH3" s="1281"/>
      <c r="AI3" s="1281"/>
      <c r="AJ3" s="1281"/>
      <c r="AK3" s="1281"/>
      <c r="AL3" s="1281"/>
      <c r="AM3" s="1282"/>
    </row>
    <row r="4" spans="1:46" s="2" customFormat="1" ht="20.25" customHeight="1">
      <c r="A4" s="1034"/>
      <c r="B4" s="598" t="s">
        <v>152</v>
      </c>
      <c r="C4" s="605"/>
      <c r="D4" s="605"/>
      <c r="E4" s="599"/>
      <c r="F4" s="599"/>
      <c r="G4" s="599"/>
      <c r="H4" s="599"/>
      <c r="I4" s="599"/>
      <c r="J4" s="599"/>
      <c r="K4" s="600"/>
      <c r="L4" s="1239"/>
      <c r="M4" s="1240"/>
      <c r="N4" s="1240"/>
      <c r="O4" s="1240"/>
      <c r="P4" s="1240"/>
      <c r="Q4" s="1240"/>
      <c r="R4" s="1240"/>
      <c r="S4" s="1240"/>
      <c r="T4" s="1240"/>
      <c r="U4" s="1240"/>
      <c r="V4" s="1240"/>
      <c r="W4" s="1240"/>
      <c r="X4" s="1240"/>
      <c r="Y4" s="1240"/>
      <c r="Z4" s="1240"/>
      <c r="AA4" s="1240"/>
      <c r="AB4" s="1240"/>
      <c r="AC4" s="1240"/>
      <c r="AD4" s="1240"/>
      <c r="AE4" s="1240"/>
      <c r="AF4" s="1241"/>
      <c r="AG4" s="1042"/>
      <c r="AH4" s="1043"/>
      <c r="AI4" s="1043"/>
      <c r="AJ4" s="1043"/>
      <c r="AK4" s="1043"/>
      <c r="AL4" s="1043"/>
      <c r="AM4" s="1044"/>
      <c r="AP4" s="1021"/>
      <c r="AQ4" s="1021"/>
      <c r="AR4" s="1021"/>
      <c r="AS4" s="1021"/>
      <c r="AT4" s="1021"/>
    </row>
    <row r="5" spans="1:46" s="2" customFormat="1" ht="20.25" customHeight="1">
      <c r="A5" s="1034"/>
      <c r="B5" s="78" t="s">
        <v>77</v>
      </c>
      <c r="C5" s="79"/>
      <c r="D5" s="79"/>
      <c r="E5" s="80"/>
      <c r="F5" s="80"/>
      <c r="G5" s="80"/>
      <c r="H5" s="80"/>
      <c r="I5" s="80"/>
      <c r="J5" s="80"/>
      <c r="K5" s="81"/>
      <c r="L5" s="1045"/>
      <c r="M5" s="1046"/>
      <c r="N5" s="1046"/>
      <c r="O5" s="1046"/>
      <c r="P5" s="1046"/>
      <c r="Q5" s="1046"/>
      <c r="R5" s="1046"/>
      <c r="S5" s="1046"/>
      <c r="T5" s="1046"/>
      <c r="U5" s="1046"/>
      <c r="V5" s="1046"/>
      <c r="W5" s="1046"/>
      <c r="X5" s="1046"/>
      <c r="Y5" s="1046"/>
      <c r="Z5" s="1046"/>
      <c r="AA5" s="1046"/>
      <c r="AB5" s="1047"/>
      <c r="AC5" s="1278" t="s">
        <v>522</v>
      </c>
      <c r="AD5" s="1279"/>
      <c r="AE5" s="1279"/>
      <c r="AF5" s="1280"/>
      <c r="AG5" s="1040"/>
      <c r="AH5" s="1040"/>
      <c r="AI5" s="1040"/>
      <c r="AJ5" s="1040"/>
      <c r="AK5" s="1040"/>
      <c r="AL5" s="1281" t="s">
        <v>67</v>
      </c>
      <c r="AM5" s="1282"/>
      <c r="AP5" s="1021"/>
      <c r="AQ5" s="1021"/>
      <c r="AR5" s="1021"/>
      <c r="AS5" s="1021"/>
      <c r="AT5" s="1021"/>
    </row>
    <row r="6" spans="1:46" s="2" customFormat="1" ht="13.5" customHeight="1">
      <c r="A6" s="1034"/>
      <c r="B6" s="1022" t="s">
        <v>153</v>
      </c>
      <c r="C6" s="1023"/>
      <c r="D6" s="1023"/>
      <c r="E6" s="1023"/>
      <c r="F6" s="1023"/>
      <c r="G6" s="1023"/>
      <c r="H6" s="1023"/>
      <c r="I6" s="1023"/>
      <c r="J6" s="1023"/>
      <c r="K6" s="1024"/>
      <c r="L6" s="93" t="s">
        <v>5</v>
      </c>
      <c r="M6" s="93"/>
      <c r="N6" s="93"/>
      <c r="O6" s="93"/>
      <c r="P6" s="93"/>
      <c r="Q6" s="1028"/>
      <c r="R6" s="1028"/>
      <c r="S6" s="93" t="s">
        <v>6</v>
      </c>
      <c r="T6" s="1028"/>
      <c r="U6" s="1028"/>
      <c r="V6" s="1028"/>
      <c r="W6" s="93" t="s">
        <v>7</v>
      </c>
      <c r="X6" s="93"/>
      <c r="Y6" s="93"/>
      <c r="Z6" s="93"/>
      <c r="AA6" s="93"/>
      <c r="AB6" s="93"/>
      <c r="AC6" s="657" t="s">
        <v>68</v>
      </c>
      <c r="AD6" s="93"/>
      <c r="AE6" s="93"/>
      <c r="AF6" s="93"/>
      <c r="AG6" s="93"/>
      <c r="AH6" s="93"/>
      <c r="AI6" s="93"/>
      <c r="AJ6" s="93"/>
      <c r="AK6" s="93"/>
      <c r="AL6" s="93"/>
      <c r="AM6" s="658"/>
      <c r="AT6" s="1029"/>
    </row>
    <row r="7" spans="1:46" s="2" customFormat="1" ht="20.25" customHeight="1">
      <c r="A7" s="1034"/>
      <c r="B7" s="1025"/>
      <c r="C7" s="1026"/>
      <c r="D7" s="1026"/>
      <c r="E7" s="1026"/>
      <c r="F7" s="1026"/>
      <c r="G7" s="1026"/>
      <c r="H7" s="1026"/>
      <c r="I7" s="1026"/>
      <c r="J7" s="1026"/>
      <c r="K7" s="1027"/>
      <c r="L7" s="1030"/>
      <c r="M7" s="1031"/>
      <c r="N7" s="1031"/>
      <c r="O7" s="1031"/>
      <c r="P7" s="1031"/>
      <c r="Q7" s="1031"/>
      <c r="R7" s="1031"/>
      <c r="S7" s="1031"/>
      <c r="T7" s="1031"/>
      <c r="U7" s="1031"/>
      <c r="V7" s="1031"/>
      <c r="W7" s="1031"/>
      <c r="X7" s="1031"/>
      <c r="Y7" s="1031"/>
      <c r="Z7" s="1031"/>
      <c r="AA7" s="1031"/>
      <c r="AB7" s="1031"/>
      <c r="AC7" s="1031"/>
      <c r="AD7" s="1031"/>
      <c r="AE7" s="1031"/>
      <c r="AF7" s="1031"/>
      <c r="AG7" s="1031"/>
      <c r="AH7" s="1031"/>
      <c r="AI7" s="1031"/>
      <c r="AJ7" s="1031"/>
      <c r="AK7" s="1031"/>
      <c r="AL7" s="1031"/>
      <c r="AM7" s="1032"/>
      <c r="AT7" s="1029"/>
    </row>
    <row r="8" spans="1:46" s="2" customFormat="1" ht="20.25" customHeight="1">
      <c r="A8" s="1034"/>
      <c r="B8" s="85" t="s">
        <v>8</v>
      </c>
      <c r="C8" s="601"/>
      <c r="D8" s="601"/>
      <c r="E8" s="87"/>
      <c r="F8" s="87"/>
      <c r="G8" s="87"/>
      <c r="H8" s="87"/>
      <c r="I8" s="87"/>
      <c r="J8" s="87"/>
      <c r="K8" s="87"/>
      <c r="L8" s="1276" t="s">
        <v>9</v>
      </c>
      <c r="M8" s="1277"/>
      <c r="N8" s="1277"/>
      <c r="O8" s="1277"/>
      <c r="P8" s="1277"/>
      <c r="Q8" s="1277"/>
      <c r="R8" s="1277"/>
      <c r="S8" s="1051"/>
      <c r="T8" s="1051"/>
      <c r="U8" s="1051"/>
      <c r="V8" s="1051"/>
      <c r="W8" s="1051"/>
      <c r="X8" s="1051"/>
      <c r="Y8" s="1052"/>
      <c r="Z8" s="1276" t="s">
        <v>60</v>
      </c>
      <c r="AA8" s="1277"/>
      <c r="AB8" s="1277"/>
      <c r="AC8" s="1055"/>
      <c r="AD8" s="1055"/>
      <c r="AE8" s="1055"/>
      <c r="AF8" s="1055"/>
      <c r="AG8" s="1055"/>
      <c r="AH8" s="1055"/>
      <c r="AI8" s="1055"/>
      <c r="AJ8" s="1055"/>
      <c r="AK8" s="1055"/>
      <c r="AL8" s="1055"/>
      <c r="AM8" s="1056"/>
    </row>
    <row r="9" spans="1:46" s="2" customFormat="1" ht="20.25" customHeight="1">
      <c r="A9" s="1035"/>
      <c r="B9" s="85" t="s">
        <v>39</v>
      </c>
      <c r="C9" s="601"/>
      <c r="D9" s="601"/>
      <c r="E9" s="87"/>
      <c r="F9" s="87"/>
      <c r="G9" s="87"/>
      <c r="H9" s="87"/>
      <c r="I9" s="87"/>
      <c r="J9" s="87"/>
      <c r="K9" s="87"/>
      <c r="L9" s="1195"/>
      <c r="M9" s="1051"/>
      <c r="N9" s="1051"/>
      <c r="O9" s="1051"/>
      <c r="P9" s="1051"/>
      <c r="Q9" s="1051"/>
      <c r="R9" s="1051"/>
      <c r="S9" s="1051"/>
      <c r="T9" s="1051"/>
      <c r="U9" s="1051"/>
      <c r="V9" s="1051"/>
      <c r="W9" s="1051"/>
      <c r="X9" s="1051"/>
      <c r="Y9" s="1051"/>
      <c r="Z9" s="1051"/>
      <c r="AA9" s="1051"/>
      <c r="AB9" s="1051"/>
      <c r="AC9" s="1051"/>
      <c r="AD9" s="1051"/>
      <c r="AE9" s="1051"/>
      <c r="AF9" s="1051"/>
      <c r="AG9" s="1051"/>
      <c r="AH9" s="1051"/>
      <c r="AI9" s="1051"/>
      <c r="AJ9" s="1051"/>
      <c r="AK9" s="1051"/>
      <c r="AL9" s="1051"/>
      <c r="AM9" s="1052"/>
    </row>
    <row r="10" spans="1:46" s="2" customFormat="1" ht="18" customHeight="1">
      <c r="A10" s="937" t="s">
        <v>103</v>
      </c>
      <c r="B10" s="938"/>
      <c r="C10" s="938"/>
      <c r="D10" s="938"/>
      <c r="E10" s="938"/>
      <c r="F10" s="938"/>
      <c r="G10" s="938"/>
      <c r="H10" s="939"/>
      <c r="I10" s="172"/>
      <c r="J10" s="720" t="s">
        <v>185</v>
      </c>
      <c r="K10" s="710"/>
      <c r="L10" s="714"/>
      <c r="M10" s="714"/>
      <c r="N10" s="714"/>
      <c r="O10" s="714"/>
      <c r="P10" s="714"/>
      <c r="Q10" s="714"/>
      <c r="R10" s="714"/>
      <c r="S10" s="714"/>
      <c r="T10" s="714"/>
      <c r="U10" s="714"/>
      <c r="V10" s="714"/>
      <c r="W10" s="714"/>
      <c r="X10" s="714"/>
      <c r="Y10" s="714"/>
      <c r="Z10" s="714"/>
      <c r="AA10" s="714"/>
      <c r="AB10" s="714"/>
      <c r="AC10" s="714"/>
      <c r="AD10" s="714"/>
      <c r="AE10" s="714"/>
      <c r="AF10" s="714"/>
      <c r="AG10" s="714"/>
      <c r="AH10" s="714"/>
      <c r="AI10" s="714"/>
      <c r="AJ10" s="714"/>
      <c r="AK10" s="714"/>
      <c r="AL10" s="714"/>
      <c r="AM10" s="715"/>
    </row>
    <row r="11" spans="1:46" s="2" customFormat="1" ht="18" customHeight="1">
      <c r="A11" s="940"/>
      <c r="B11" s="941"/>
      <c r="C11" s="941"/>
      <c r="D11" s="941"/>
      <c r="E11" s="941"/>
      <c r="F11" s="941"/>
      <c r="G11" s="941"/>
      <c r="H11" s="942"/>
      <c r="I11" s="173"/>
      <c r="J11" s="190" t="s">
        <v>186</v>
      </c>
      <c r="K11" s="711"/>
      <c r="L11" s="716"/>
      <c r="M11" s="716"/>
      <c r="N11" s="716"/>
      <c r="O11" s="716"/>
      <c r="P11" s="716"/>
      <c r="Q11" s="716"/>
      <c r="R11" s="716"/>
      <c r="S11" s="716"/>
      <c r="T11" s="716"/>
      <c r="U11" s="716"/>
      <c r="V11" s="716"/>
      <c r="W11" s="716"/>
      <c r="X11" s="716"/>
      <c r="Y11" s="716"/>
      <c r="Z11" s="716"/>
      <c r="AA11" s="716"/>
      <c r="AB11" s="716"/>
      <c r="AC11" s="716"/>
      <c r="AD11" s="716"/>
      <c r="AE11" s="716"/>
      <c r="AF11" s="716"/>
      <c r="AG11" s="716"/>
      <c r="AH11" s="716"/>
      <c r="AI11" s="716"/>
      <c r="AJ11" s="716"/>
      <c r="AK11" s="716"/>
      <c r="AL11" s="716"/>
      <c r="AM11" s="717"/>
    </row>
    <row r="12" spans="1:46" s="2" customFormat="1" ht="20.25" customHeight="1">
      <c r="A12" s="1334" t="s">
        <v>259</v>
      </c>
      <c r="B12" s="1335"/>
      <c r="C12" s="1335"/>
      <c r="D12" s="1335"/>
      <c r="E12" s="1335"/>
      <c r="F12" s="1335"/>
      <c r="G12" s="1335"/>
      <c r="H12" s="1336"/>
      <c r="I12" s="943"/>
      <c r="J12" s="944"/>
      <c r="K12" s="944"/>
      <c r="L12" s="944"/>
      <c r="M12" s="944"/>
      <c r="N12" s="944"/>
      <c r="O12" s="944"/>
      <c r="P12" s="712" t="s">
        <v>580</v>
      </c>
      <c r="Q12" s="944"/>
      <c r="R12" s="944"/>
      <c r="S12" s="944"/>
      <c r="T12" s="944"/>
      <c r="U12" s="944"/>
      <c r="V12" s="944"/>
      <c r="W12" s="944"/>
      <c r="X12" s="944"/>
      <c r="Y12" s="925"/>
      <c r="Z12" s="926"/>
      <c r="AA12" s="926"/>
      <c r="AB12" s="926"/>
      <c r="AC12" s="926"/>
      <c r="AD12" s="926"/>
      <c r="AE12" s="926"/>
      <c r="AF12" s="712" t="s">
        <v>580</v>
      </c>
      <c r="AG12" s="926"/>
      <c r="AH12" s="926"/>
      <c r="AI12" s="926"/>
      <c r="AJ12" s="926"/>
      <c r="AK12" s="926"/>
      <c r="AL12" s="926"/>
      <c r="AM12" s="927"/>
    </row>
    <row r="13" spans="1:46" s="2" customFormat="1" ht="20.25" customHeight="1">
      <c r="A13" s="1334" t="s">
        <v>260</v>
      </c>
      <c r="B13" s="1335"/>
      <c r="C13" s="1335"/>
      <c r="D13" s="1335"/>
      <c r="E13" s="1335"/>
      <c r="F13" s="1335"/>
      <c r="G13" s="1335"/>
      <c r="H13" s="1336"/>
      <c r="I13" s="943"/>
      <c r="J13" s="944"/>
      <c r="K13" s="944"/>
      <c r="L13" s="944"/>
      <c r="M13" s="944"/>
      <c r="N13" s="944"/>
      <c r="O13" s="944"/>
      <c r="P13" s="712" t="s">
        <v>580</v>
      </c>
      <c r="Q13" s="944"/>
      <c r="R13" s="944"/>
      <c r="S13" s="944"/>
      <c r="T13" s="944"/>
      <c r="U13" s="944"/>
      <c r="V13" s="944"/>
      <c r="W13" s="944"/>
      <c r="X13" s="944"/>
      <c r="Y13" s="925"/>
      <c r="Z13" s="926"/>
      <c r="AA13" s="926"/>
      <c r="AB13" s="926"/>
      <c r="AC13" s="926"/>
      <c r="AD13" s="926"/>
      <c r="AE13" s="926"/>
      <c r="AF13" s="712" t="s">
        <v>580</v>
      </c>
      <c r="AG13" s="926"/>
      <c r="AH13" s="926"/>
      <c r="AI13" s="926"/>
      <c r="AJ13" s="926"/>
      <c r="AK13" s="926"/>
      <c r="AL13" s="926"/>
      <c r="AM13" s="927"/>
    </row>
    <row r="14" spans="1:46" s="2" customFormat="1" ht="63" customHeight="1">
      <c r="A14" s="1337" t="s">
        <v>379</v>
      </c>
      <c r="B14" s="1338"/>
      <c r="C14" s="1338"/>
      <c r="D14" s="1338"/>
      <c r="E14" s="1338"/>
      <c r="F14" s="1338"/>
      <c r="G14" s="1338"/>
      <c r="H14" s="1338"/>
      <c r="I14" s="1339"/>
      <c r="J14" s="1339"/>
      <c r="K14" s="1339"/>
      <c r="L14" s="1339"/>
      <c r="M14" s="1339"/>
      <c r="N14" s="1339"/>
      <c r="O14" s="1339"/>
      <c r="P14" s="1339"/>
      <c r="Q14" s="1339"/>
      <c r="R14" s="1339"/>
      <c r="S14" s="1339"/>
      <c r="T14" s="1339"/>
      <c r="U14" s="1339"/>
      <c r="V14" s="1339"/>
      <c r="W14" s="1339"/>
      <c r="X14" s="1339"/>
      <c r="Y14" s="1338"/>
      <c r="Z14" s="1338"/>
      <c r="AA14" s="1338"/>
      <c r="AB14" s="1338"/>
      <c r="AC14" s="1338"/>
      <c r="AD14" s="1338"/>
      <c r="AE14" s="1338"/>
      <c r="AF14" s="1338"/>
      <c r="AG14" s="1338"/>
      <c r="AH14" s="1338"/>
      <c r="AI14" s="1338"/>
      <c r="AJ14" s="1338"/>
      <c r="AK14" s="1338"/>
      <c r="AL14" s="1338"/>
      <c r="AM14" s="1340"/>
    </row>
    <row r="15" spans="1:46" s="2" customFormat="1" ht="15" customHeight="1">
      <c r="A15" s="710"/>
      <c r="B15" s="710"/>
      <c r="C15" s="710"/>
      <c r="D15" s="710"/>
      <c r="E15" s="710"/>
      <c r="F15" s="710"/>
      <c r="G15" s="710"/>
      <c r="H15" s="710"/>
      <c r="I15" s="594"/>
      <c r="J15" s="93"/>
      <c r="K15" s="596"/>
      <c r="L15" s="604"/>
      <c r="M15" s="604"/>
      <c r="N15" s="604"/>
      <c r="O15" s="604"/>
      <c r="P15" s="604"/>
      <c r="Q15" s="604"/>
      <c r="R15" s="604"/>
      <c r="S15" s="604"/>
      <c r="T15" s="601"/>
      <c r="U15" s="601"/>
      <c r="V15" s="601"/>
      <c r="W15" s="601"/>
      <c r="X15" s="601"/>
      <c r="Y15" s="713"/>
      <c r="Z15" s="713"/>
      <c r="AA15" s="713"/>
      <c r="AB15" s="713"/>
      <c r="AC15" s="713"/>
      <c r="AD15" s="713"/>
      <c r="AE15" s="713"/>
      <c r="AF15" s="713"/>
      <c r="AG15" s="713"/>
      <c r="AH15" s="713"/>
      <c r="AI15" s="713"/>
      <c r="AJ15" s="713"/>
      <c r="AK15" s="713"/>
      <c r="AL15" s="713"/>
      <c r="AM15" s="713"/>
    </row>
    <row r="16" spans="1:46" s="2" customFormat="1" ht="20.25" customHeight="1">
      <c r="A16" s="264" t="s">
        <v>92</v>
      </c>
      <c r="B16" s="599"/>
      <c r="C16" s="599"/>
      <c r="D16" s="599"/>
      <c r="E16" s="599"/>
      <c r="F16" s="599"/>
      <c r="G16" s="599"/>
      <c r="H16" s="599"/>
      <c r="I16" s="595"/>
      <c r="J16" s="95"/>
      <c r="K16" s="982" t="s">
        <v>71</v>
      </c>
      <c r="L16" s="983"/>
      <c r="M16" s="983"/>
      <c r="N16" s="984"/>
      <c r="O16" s="1019" t="str">
        <f>IF(L5="","",VLOOKUP(L5,$A$105:$B$139,2,0))</f>
        <v/>
      </c>
      <c r="P16" s="1020"/>
      <c r="Q16" s="1020"/>
      <c r="R16" s="983" t="s">
        <v>57</v>
      </c>
      <c r="S16" s="984"/>
      <c r="T16" s="1003" t="s">
        <v>187</v>
      </c>
      <c r="U16" s="1004"/>
      <c r="V16" s="1004"/>
      <c r="W16" s="1004"/>
      <c r="X16" s="1005"/>
      <c r="Y16" s="1006">
        <f>ROUNDDOWN($F$48/1000,0)</f>
        <v>0</v>
      </c>
      <c r="Z16" s="1007"/>
      <c r="AA16" s="1007"/>
      <c r="AB16" s="1008" t="s">
        <v>57</v>
      </c>
      <c r="AC16" s="1009"/>
      <c r="AD16" s="1003" t="s">
        <v>188</v>
      </c>
      <c r="AE16" s="1004"/>
      <c r="AF16" s="1004"/>
      <c r="AG16" s="1004"/>
      <c r="AH16" s="1005"/>
      <c r="AI16" s="1006">
        <f>ROUNDDOWN($F$55/1000,0)</f>
        <v>0</v>
      </c>
      <c r="AJ16" s="1007"/>
      <c r="AK16" s="1007"/>
      <c r="AL16" s="1008" t="s">
        <v>57</v>
      </c>
      <c r="AM16" s="1009"/>
    </row>
    <row r="17" spans="1:39" s="2" customFormat="1" ht="20.25" customHeight="1">
      <c r="A17" s="606" t="s">
        <v>40</v>
      </c>
      <c r="B17" s="601"/>
      <c r="C17" s="87"/>
      <c r="D17" s="87"/>
      <c r="E17" s="87"/>
      <c r="F17" s="87"/>
      <c r="G17" s="87"/>
      <c r="H17" s="1010"/>
      <c r="I17" s="1011"/>
      <c r="J17" s="1012"/>
      <c r="K17" s="1188" t="s">
        <v>112</v>
      </c>
      <c r="L17" s="1189"/>
      <c r="M17" s="1189"/>
      <c r="N17" s="1189"/>
      <c r="O17" s="1189"/>
      <c r="P17" s="1189"/>
      <c r="Q17" s="1189"/>
      <c r="R17" s="1189"/>
      <c r="S17" s="1189"/>
      <c r="T17" s="1189"/>
      <c r="U17" s="1189"/>
      <c r="V17" s="1189"/>
      <c r="W17" s="1189"/>
      <c r="X17" s="1189"/>
      <c r="Y17" s="1189"/>
      <c r="Z17" s="1189"/>
      <c r="AA17" s="1189"/>
      <c r="AB17" s="1189"/>
      <c r="AC17" s="1189"/>
      <c r="AD17" s="1189"/>
      <c r="AE17" s="1189"/>
      <c r="AF17" s="197" t="s">
        <v>69</v>
      </c>
      <c r="AG17" s="96"/>
      <c r="AH17" s="96"/>
      <c r="AI17" s="87"/>
      <c r="AJ17" s="87"/>
      <c r="AK17" s="601"/>
      <c r="AL17" s="87"/>
      <c r="AM17" s="88"/>
    </row>
    <row r="18" spans="1:39" s="2" customFormat="1" ht="21" customHeight="1">
      <c r="A18" s="97"/>
      <c r="B18" s="80"/>
      <c r="C18" s="1190" t="s">
        <v>380</v>
      </c>
      <c r="D18" s="1190"/>
      <c r="E18" s="1190"/>
      <c r="F18" s="1190"/>
      <c r="G18" s="1190"/>
      <c r="H18" s="1190"/>
      <c r="I18" s="1190"/>
      <c r="J18" s="1190"/>
      <c r="K18" s="1190"/>
      <c r="L18" s="1190"/>
      <c r="M18" s="1190"/>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c r="AL18" s="1190"/>
      <c r="AM18" s="1191"/>
    </row>
    <row r="19" spans="1:39" s="2" customFormat="1" ht="21" customHeight="1">
      <c r="A19" s="98"/>
      <c r="B19" s="99"/>
      <c r="C19" s="1190"/>
      <c r="D19" s="1190"/>
      <c r="E19" s="1190"/>
      <c r="F19" s="1190"/>
      <c r="G19" s="1190"/>
      <c r="H19" s="1190"/>
      <c r="I19" s="1190"/>
      <c r="J19" s="1190"/>
      <c r="K19" s="1190"/>
      <c r="L19" s="1190"/>
      <c r="M19" s="1190"/>
      <c r="N19" s="1190"/>
      <c r="O19" s="1190"/>
      <c r="P19" s="1190"/>
      <c r="Q19" s="1190"/>
      <c r="R19" s="1190"/>
      <c r="S19" s="1190"/>
      <c r="T19" s="1190"/>
      <c r="U19" s="1190"/>
      <c r="V19" s="1190"/>
      <c r="W19" s="1190"/>
      <c r="X19" s="1190"/>
      <c r="Y19" s="1190"/>
      <c r="Z19" s="1190"/>
      <c r="AA19" s="1190"/>
      <c r="AB19" s="1190"/>
      <c r="AC19" s="1190"/>
      <c r="AD19" s="1190"/>
      <c r="AE19" s="1190"/>
      <c r="AF19" s="1190"/>
      <c r="AG19" s="1190"/>
      <c r="AH19" s="1190"/>
      <c r="AI19" s="1190"/>
      <c r="AJ19" s="1190"/>
      <c r="AK19" s="1190"/>
      <c r="AL19" s="1190"/>
      <c r="AM19" s="1191"/>
    </row>
    <row r="20" spans="1:39" s="2" customFormat="1" ht="21" customHeight="1">
      <c r="A20" s="98"/>
      <c r="B20" s="99"/>
      <c r="C20" s="1190"/>
      <c r="D20" s="1190"/>
      <c r="E20" s="1190"/>
      <c r="F20" s="1190"/>
      <c r="G20" s="1190"/>
      <c r="H20" s="1190"/>
      <c r="I20" s="1190"/>
      <c r="J20" s="1190"/>
      <c r="K20" s="1190"/>
      <c r="L20" s="1190"/>
      <c r="M20" s="1190"/>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c r="AL20" s="1190"/>
      <c r="AM20" s="1191"/>
    </row>
    <row r="21" spans="1:39" s="2" customFormat="1" ht="21" customHeight="1">
      <c r="A21" s="98"/>
      <c r="B21" s="99"/>
      <c r="C21" s="1190"/>
      <c r="D21" s="1190"/>
      <c r="E21" s="1190"/>
      <c r="F21" s="1190"/>
      <c r="G21" s="1190"/>
      <c r="H21" s="1190"/>
      <c r="I21" s="1190"/>
      <c r="J21" s="1190"/>
      <c r="K21" s="1190"/>
      <c r="L21" s="1190"/>
      <c r="M21" s="1190"/>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c r="AL21" s="1190"/>
      <c r="AM21" s="1191"/>
    </row>
    <row r="22" spans="1:39" s="2" customFormat="1" ht="21" customHeight="1">
      <c r="A22" s="98"/>
      <c r="B22" s="99"/>
      <c r="C22" s="1190"/>
      <c r="D22" s="1190"/>
      <c r="E22" s="1190"/>
      <c r="F22" s="1190"/>
      <c r="G22" s="1190"/>
      <c r="H22" s="1190"/>
      <c r="I22" s="1190"/>
      <c r="J22" s="1190"/>
      <c r="K22" s="1190"/>
      <c r="L22" s="1190"/>
      <c r="M22" s="1190"/>
      <c r="N22" s="1190"/>
      <c r="O22" s="1190"/>
      <c r="P22" s="1190"/>
      <c r="Q22" s="1190"/>
      <c r="R22" s="1190"/>
      <c r="S22" s="1190"/>
      <c r="T22" s="1190"/>
      <c r="U22" s="1190"/>
      <c r="V22" s="1190"/>
      <c r="W22" s="1190"/>
      <c r="X22" s="1190"/>
      <c r="Y22" s="1190"/>
      <c r="Z22" s="1190"/>
      <c r="AA22" s="1190"/>
      <c r="AB22" s="1190"/>
      <c r="AC22" s="1190"/>
      <c r="AD22" s="1190"/>
      <c r="AE22" s="1190"/>
      <c r="AF22" s="1190"/>
      <c r="AG22" s="1190"/>
      <c r="AH22" s="1190"/>
      <c r="AI22" s="1190"/>
      <c r="AJ22" s="1190"/>
      <c r="AK22" s="1190"/>
      <c r="AL22" s="1190"/>
      <c r="AM22" s="1191"/>
    </row>
    <row r="23" spans="1:39" s="2" customFormat="1" ht="21" customHeight="1">
      <c r="A23" s="98"/>
      <c r="B23" s="99"/>
      <c r="C23" s="1190"/>
      <c r="D23" s="1190"/>
      <c r="E23" s="1190"/>
      <c r="F23" s="1190"/>
      <c r="G23" s="1190"/>
      <c r="H23" s="1190"/>
      <c r="I23" s="1190"/>
      <c r="J23" s="1190"/>
      <c r="K23" s="1190"/>
      <c r="L23" s="1190"/>
      <c r="M23" s="1190"/>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c r="AL23" s="1190"/>
      <c r="AM23" s="1191"/>
    </row>
    <row r="24" spans="1:39" s="2" customFormat="1" ht="21" customHeight="1">
      <c r="A24" s="98"/>
      <c r="B24" s="99"/>
      <c r="C24" s="1190"/>
      <c r="D24" s="1190"/>
      <c r="E24" s="1190"/>
      <c r="F24" s="1190"/>
      <c r="G24" s="1190"/>
      <c r="H24" s="1190"/>
      <c r="I24" s="1190"/>
      <c r="J24" s="1190"/>
      <c r="K24" s="1190"/>
      <c r="L24" s="1190"/>
      <c r="M24" s="1190"/>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c r="AL24" s="1190"/>
      <c r="AM24" s="1191"/>
    </row>
    <row r="25" spans="1:39" s="2" customFormat="1" ht="21" customHeight="1">
      <c r="A25" s="100"/>
      <c r="B25" s="101"/>
      <c r="C25" s="97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c r="AL25" s="973"/>
      <c r="AM25" s="974"/>
    </row>
    <row r="26" spans="1:39" s="2" customFormat="1" ht="18.75" customHeight="1">
      <c r="A26" s="85" t="s">
        <v>166</v>
      </c>
      <c r="B26" s="182"/>
      <c r="C26" s="182"/>
      <c r="D26" s="182"/>
      <c r="E26" s="182"/>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40"/>
    </row>
    <row r="27" spans="1:39" ht="18" customHeight="1">
      <c r="A27" s="975" t="s">
        <v>41</v>
      </c>
      <c r="B27" s="976"/>
      <c r="C27" s="976"/>
      <c r="D27" s="976"/>
      <c r="E27" s="977"/>
      <c r="F27" s="975" t="s">
        <v>156</v>
      </c>
      <c r="G27" s="976"/>
      <c r="H27" s="976"/>
      <c r="I27" s="976"/>
      <c r="J27" s="976"/>
      <c r="K27" s="978" t="s">
        <v>42</v>
      </c>
      <c r="L27" s="978"/>
      <c r="M27" s="978"/>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c r="AK27" s="978"/>
      <c r="AL27" s="978"/>
      <c r="AM27" s="978"/>
    </row>
    <row r="28" spans="1:39" ht="12.95" customHeight="1">
      <c r="A28" s="1258"/>
      <c r="B28" s="1258"/>
      <c r="C28" s="1258"/>
      <c r="D28" s="1258"/>
      <c r="E28" s="1258"/>
      <c r="F28" s="1272"/>
      <c r="G28" s="1272"/>
      <c r="H28" s="1272"/>
      <c r="I28" s="1272"/>
      <c r="J28" s="1272"/>
      <c r="K28" s="964"/>
      <c r="L28" s="964"/>
      <c r="M28" s="964"/>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c r="AL28" s="964"/>
      <c r="AM28" s="964"/>
    </row>
    <row r="29" spans="1:39" ht="12.95" customHeight="1">
      <c r="A29" s="1249"/>
      <c r="B29" s="1249"/>
      <c r="C29" s="1249"/>
      <c r="D29" s="1249"/>
      <c r="E29" s="1249"/>
      <c r="F29" s="1341"/>
      <c r="G29" s="1341"/>
      <c r="H29" s="1341"/>
      <c r="I29" s="1341"/>
      <c r="J29" s="1341"/>
      <c r="K29" s="956"/>
      <c r="L29" s="956"/>
      <c r="M29" s="956"/>
      <c r="N29" s="956"/>
      <c r="O29" s="956"/>
      <c r="P29" s="956"/>
      <c r="Q29" s="956"/>
      <c r="R29" s="956"/>
      <c r="S29" s="956"/>
      <c r="T29" s="956"/>
      <c r="U29" s="956"/>
      <c r="V29" s="956"/>
      <c r="W29" s="956"/>
      <c r="X29" s="956"/>
      <c r="Y29" s="956"/>
      <c r="Z29" s="956"/>
      <c r="AA29" s="956"/>
      <c r="AB29" s="956"/>
      <c r="AC29" s="956"/>
      <c r="AD29" s="956"/>
      <c r="AE29" s="956"/>
      <c r="AF29" s="956"/>
      <c r="AG29" s="956"/>
      <c r="AH29" s="956"/>
      <c r="AI29" s="956"/>
      <c r="AJ29" s="956"/>
      <c r="AK29" s="956"/>
      <c r="AL29" s="956"/>
      <c r="AM29" s="956"/>
    </row>
    <row r="30" spans="1:39" ht="12.95" customHeight="1">
      <c r="A30" s="1249"/>
      <c r="B30" s="1249"/>
      <c r="C30" s="1249"/>
      <c r="D30" s="1249"/>
      <c r="E30" s="1249"/>
      <c r="F30" s="1341"/>
      <c r="G30" s="1341"/>
      <c r="H30" s="1341"/>
      <c r="I30" s="1341"/>
      <c r="J30" s="1341"/>
      <c r="K30" s="956"/>
      <c r="L30" s="956"/>
      <c r="M30" s="956"/>
      <c r="N30" s="956"/>
      <c r="O30" s="956"/>
      <c r="P30" s="956"/>
      <c r="Q30" s="956"/>
      <c r="R30" s="956"/>
      <c r="S30" s="956"/>
      <c r="T30" s="956"/>
      <c r="U30" s="956"/>
      <c r="V30" s="956"/>
      <c r="W30" s="956"/>
      <c r="X30" s="956"/>
      <c r="Y30" s="956"/>
      <c r="Z30" s="956"/>
      <c r="AA30" s="956"/>
      <c r="AB30" s="956"/>
      <c r="AC30" s="956"/>
      <c r="AD30" s="956"/>
      <c r="AE30" s="956"/>
      <c r="AF30" s="956"/>
      <c r="AG30" s="956"/>
      <c r="AH30" s="956"/>
      <c r="AI30" s="956"/>
      <c r="AJ30" s="956"/>
      <c r="AK30" s="956"/>
      <c r="AL30" s="956"/>
      <c r="AM30" s="956"/>
    </row>
    <row r="31" spans="1:39" ht="12.95" customHeight="1">
      <c r="A31" s="1249"/>
      <c r="B31" s="1249"/>
      <c r="C31" s="1249"/>
      <c r="D31" s="1249"/>
      <c r="E31" s="1249"/>
      <c r="F31" s="1341"/>
      <c r="G31" s="1341"/>
      <c r="H31" s="1341"/>
      <c r="I31" s="1341"/>
      <c r="J31" s="1341"/>
      <c r="K31" s="956"/>
      <c r="L31" s="956"/>
      <c r="M31" s="956"/>
      <c r="N31" s="956"/>
      <c r="O31" s="956"/>
      <c r="P31" s="956"/>
      <c r="Q31" s="956"/>
      <c r="R31" s="956"/>
      <c r="S31" s="956"/>
      <c r="T31" s="956"/>
      <c r="U31" s="956"/>
      <c r="V31" s="956"/>
      <c r="W31" s="956"/>
      <c r="X31" s="956"/>
      <c r="Y31" s="956"/>
      <c r="Z31" s="956"/>
      <c r="AA31" s="956"/>
      <c r="AB31" s="956"/>
      <c r="AC31" s="956"/>
      <c r="AD31" s="956"/>
      <c r="AE31" s="956"/>
      <c r="AF31" s="956"/>
      <c r="AG31" s="956"/>
      <c r="AH31" s="956"/>
      <c r="AI31" s="956"/>
      <c r="AJ31" s="956"/>
      <c r="AK31" s="956"/>
      <c r="AL31" s="956"/>
      <c r="AM31" s="956"/>
    </row>
    <row r="32" spans="1:39" ht="12.95" customHeight="1">
      <c r="A32" s="1249"/>
      <c r="B32" s="1249"/>
      <c r="C32" s="1249"/>
      <c r="D32" s="1249"/>
      <c r="E32" s="1249"/>
      <c r="F32" s="1341"/>
      <c r="G32" s="1341"/>
      <c r="H32" s="1341"/>
      <c r="I32" s="1341"/>
      <c r="J32" s="1341"/>
      <c r="K32" s="956"/>
      <c r="L32" s="956"/>
      <c r="M32" s="956"/>
      <c r="N32" s="956"/>
      <c r="O32" s="956"/>
      <c r="P32" s="956"/>
      <c r="Q32" s="956"/>
      <c r="R32" s="956"/>
      <c r="S32" s="956"/>
      <c r="T32" s="956"/>
      <c r="U32" s="956"/>
      <c r="V32" s="956"/>
      <c r="W32" s="956"/>
      <c r="X32" s="956"/>
      <c r="Y32" s="956"/>
      <c r="Z32" s="956"/>
      <c r="AA32" s="956"/>
      <c r="AB32" s="956"/>
      <c r="AC32" s="956"/>
      <c r="AD32" s="956"/>
      <c r="AE32" s="956"/>
      <c r="AF32" s="956"/>
      <c r="AG32" s="956"/>
      <c r="AH32" s="956"/>
      <c r="AI32" s="956"/>
      <c r="AJ32" s="956"/>
      <c r="AK32" s="956"/>
      <c r="AL32" s="956"/>
      <c r="AM32" s="956"/>
    </row>
    <row r="33" spans="1:39" ht="12.95" customHeight="1">
      <c r="A33" s="1249"/>
      <c r="B33" s="1249"/>
      <c r="C33" s="1249"/>
      <c r="D33" s="1249"/>
      <c r="E33" s="1249"/>
      <c r="F33" s="1341"/>
      <c r="G33" s="1341"/>
      <c r="H33" s="1341"/>
      <c r="I33" s="1341"/>
      <c r="J33" s="1341"/>
      <c r="K33" s="956"/>
      <c r="L33" s="956"/>
      <c r="M33" s="956"/>
      <c r="N33" s="956"/>
      <c r="O33" s="956"/>
      <c r="P33" s="956"/>
      <c r="Q33" s="956"/>
      <c r="R33" s="956"/>
      <c r="S33" s="956"/>
      <c r="T33" s="956"/>
      <c r="U33" s="956"/>
      <c r="V33" s="956"/>
      <c r="W33" s="956"/>
      <c r="X33" s="956"/>
      <c r="Y33" s="956"/>
      <c r="Z33" s="956"/>
      <c r="AA33" s="956"/>
      <c r="AB33" s="956"/>
      <c r="AC33" s="956"/>
      <c r="AD33" s="956"/>
      <c r="AE33" s="956"/>
      <c r="AF33" s="956"/>
      <c r="AG33" s="956"/>
      <c r="AH33" s="956"/>
      <c r="AI33" s="956"/>
      <c r="AJ33" s="956"/>
      <c r="AK33" s="956"/>
      <c r="AL33" s="956"/>
      <c r="AM33" s="956"/>
    </row>
    <row r="34" spans="1:39" ht="12.95" customHeight="1">
      <c r="A34" s="1249"/>
      <c r="B34" s="1249"/>
      <c r="C34" s="1249"/>
      <c r="D34" s="1249"/>
      <c r="E34" s="1249"/>
      <c r="F34" s="1341"/>
      <c r="G34" s="1341"/>
      <c r="H34" s="1341"/>
      <c r="I34" s="1341"/>
      <c r="J34" s="1341"/>
      <c r="K34" s="956"/>
      <c r="L34" s="956"/>
      <c r="M34" s="956"/>
      <c r="N34" s="956"/>
      <c r="O34" s="956"/>
      <c r="P34" s="956"/>
      <c r="Q34" s="956"/>
      <c r="R34" s="956"/>
      <c r="S34" s="956"/>
      <c r="T34" s="956"/>
      <c r="U34" s="956"/>
      <c r="V34" s="956"/>
      <c r="W34" s="956"/>
      <c r="X34" s="956"/>
      <c r="Y34" s="956"/>
      <c r="Z34" s="956"/>
      <c r="AA34" s="956"/>
      <c r="AB34" s="956"/>
      <c r="AC34" s="956"/>
      <c r="AD34" s="956"/>
      <c r="AE34" s="956"/>
      <c r="AF34" s="956"/>
      <c r="AG34" s="956"/>
      <c r="AH34" s="956"/>
      <c r="AI34" s="956"/>
      <c r="AJ34" s="956"/>
      <c r="AK34" s="956"/>
      <c r="AL34" s="956"/>
      <c r="AM34" s="956"/>
    </row>
    <row r="35" spans="1:39" ht="12.95" customHeight="1">
      <c r="A35" s="1249"/>
      <c r="B35" s="1249"/>
      <c r="C35" s="1249"/>
      <c r="D35" s="1249"/>
      <c r="E35" s="1249"/>
      <c r="F35" s="1341"/>
      <c r="G35" s="1341"/>
      <c r="H35" s="1341"/>
      <c r="I35" s="1341"/>
      <c r="J35" s="1341"/>
      <c r="K35" s="956"/>
      <c r="L35" s="956"/>
      <c r="M35" s="956"/>
      <c r="N35" s="956"/>
      <c r="O35" s="956"/>
      <c r="P35" s="956"/>
      <c r="Q35" s="956"/>
      <c r="R35" s="956"/>
      <c r="S35" s="956"/>
      <c r="T35" s="956"/>
      <c r="U35" s="956"/>
      <c r="V35" s="956"/>
      <c r="W35" s="956"/>
      <c r="X35" s="956"/>
      <c r="Y35" s="956"/>
      <c r="Z35" s="956"/>
      <c r="AA35" s="956"/>
      <c r="AB35" s="956"/>
      <c r="AC35" s="956"/>
      <c r="AD35" s="956"/>
      <c r="AE35" s="956"/>
      <c r="AF35" s="956"/>
      <c r="AG35" s="956"/>
      <c r="AH35" s="956"/>
      <c r="AI35" s="956"/>
      <c r="AJ35" s="956"/>
      <c r="AK35" s="956"/>
      <c r="AL35" s="956"/>
      <c r="AM35" s="956"/>
    </row>
    <row r="36" spans="1:39" ht="12.95" customHeight="1">
      <c r="A36" s="1249"/>
      <c r="B36" s="1249"/>
      <c r="C36" s="1249"/>
      <c r="D36" s="1249"/>
      <c r="E36" s="1249"/>
      <c r="F36" s="1341"/>
      <c r="G36" s="1341"/>
      <c r="H36" s="1341"/>
      <c r="I36" s="1341"/>
      <c r="J36" s="1341"/>
      <c r="K36" s="956"/>
      <c r="L36" s="956"/>
      <c r="M36" s="956"/>
      <c r="N36" s="956"/>
      <c r="O36" s="956"/>
      <c r="P36" s="956"/>
      <c r="Q36" s="956"/>
      <c r="R36" s="956"/>
      <c r="S36" s="956"/>
      <c r="T36" s="956"/>
      <c r="U36" s="956"/>
      <c r="V36" s="956"/>
      <c r="W36" s="956"/>
      <c r="X36" s="956"/>
      <c r="Y36" s="956"/>
      <c r="Z36" s="956"/>
      <c r="AA36" s="956"/>
      <c r="AB36" s="956"/>
      <c r="AC36" s="956"/>
      <c r="AD36" s="956"/>
      <c r="AE36" s="956"/>
      <c r="AF36" s="956"/>
      <c r="AG36" s="956"/>
      <c r="AH36" s="956"/>
      <c r="AI36" s="956"/>
      <c r="AJ36" s="956"/>
      <c r="AK36" s="956"/>
      <c r="AL36" s="956"/>
      <c r="AM36" s="956"/>
    </row>
    <row r="37" spans="1:39" ht="12.95" customHeight="1">
      <c r="A37" s="1249"/>
      <c r="B37" s="1249"/>
      <c r="C37" s="1249"/>
      <c r="D37" s="1249"/>
      <c r="E37" s="1249"/>
      <c r="F37" s="1341"/>
      <c r="G37" s="1341"/>
      <c r="H37" s="1341"/>
      <c r="I37" s="1341"/>
      <c r="J37" s="1341"/>
      <c r="K37" s="956"/>
      <c r="L37" s="956"/>
      <c r="M37" s="956"/>
      <c r="N37" s="956"/>
      <c r="O37" s="956"/>
      <c r="P37" s="956"/>
      <c r="Q37" s="956"/>
      <c r="R37" s="956"/>
      <c r="S37" s="956"/>
      <c r="T37" s="956"/>
      <c r="U37" s="956"/>
      <c r="V37" s="956"/>
      <c r="W37" s="956"/>
      <c r="X37" s="956"/>
      <c r="Y37" s="956"/>
      <c r="Z37" s="956"/>
      <c r="AA37" s="956"/>
      <c r="AB37" s="956"/>
      <c r="AC37" s="956"/>
      <c r="AD37" s="956"/>
      <c r="AE37" s="956"/>
      <c r="AF37" s="956"/>
      <c r="AG37" s="956"/>
      <c r="AH37" s="956"/>
      <c r="AI37" s="956"/>
      <c r="AJ37" s="956"/>
      <c r="AK37" s="956"/>
      <c r="AL37" s="956"/>
      <c r="AM37" s="956"/>
    </row>
    <row r="38" spans="1:39" ht="12.95" customHeight="1">
      <c r="A38" s="1249"/>
      <c r="B38" s="1249"/>
      <c r="C38" s="1249"/>
      <c r="D38" s="1249"/>
      <c r="E38" s="1249"/>
      <c r="F38" s="1341"/>
      <c r="G38" s="1341"/>
      <c r="H38" s="1341"/>
      <c r="I38" s="1341"/>
      <c r="J38" s="1341"/>
      <c r="K38" s="956"/>
      <c r="L38" s="956"/>
      <c r="M38" s="956"/>
      <c r="N38" s="956"/>
      <c r="O38" s="956"/>
      <c r="P38" s="956"/>
      <c r="Q38" s="956"/>
      <c r="R38" s="956"/>
      <c r="S38" s="956"/>
      <c r="T38" s="956"/>
      <c r="U38" s="956"/>
      <c r="V38" s="956"/>
      <c r="W38" s="956"/>
      <c r="X38" s="956"/>
      <c r="Y38" s="956"/>
      <c r="Z38" s="956"/>
      <c r="AA38" s="956"/>
      <c r="AB38" s="956"/>
      <c r="AC38" s="956"/>
      <c r="AD38" s="956"/>
      <c r="AE38" s="956"/>
      <c r="AF38" s="956"/>
      <c r="AG38" s="956"/>
      <c r="AH38" s="956"/>
      <c r="AI38" s="956"/>
      <c r="AJ38" s="956"/>
      <c r="AK38" s="956"/>
      <c r="AL38" s="956"/>
      <c r="AM38" s="956"/>
    </row>
    <row r="39" spans="1:39" ht="12.95" customHeight="1">
      <c r="A39" s="1249"/>
      <c r="B39" s="1249"/>
      <c r="C39" s="1249"/>
      <c r="D39" s="1249"/>
      <c r="E39" s="1249"/>
      <c r="F39" s="1341"/>
      <c r="G39" s="1341"/>
      <c r="H39" s="1341"/>
      <c r="I39" s="1341"/>
      <c r="J39" s="1341"/>
      <c r="K39" s="956"/>
      <c r="L39" s="956"/>
      <c r="M39" s="956"/>
      <c r="N39" s="956"/>
      <c r="O39" s="956"/>
      <c r="P39" s="956"/>
      <c r="Q39" s="956"/>
      <c r="R39" s="956"/>
      <c r="S39" s="956"/>
      <c r="T39" s="956"/>
      <c r="U39" s="956"/>
      <c r="V39" s="956"/>
      <c r="W39" s="956"/>
      <c r="X39" s="956"/>
      <c r="Y39" s="956"/>
      <c r="Z39" s="956"/>
      <c r="AA39" s="956"/>
      <c r="AB39" s="956"/>
      <c r="AC39" s="956"/>
      <c r="AD39" s="956"/>
      <c r="AE39" s="956"/>
      <c r="AF39" s="956"/>
      <c r="AG39" s="956"/>
      <c r="AH39" s="956"/>
      <c r="AI39" s="956"/>
      <c r="AJ39" s="956"/>
      <c r="AK39" s="956"/>
      <c r="AL39" s="956"/>
      <c r="AM39" s="956"/>
    </row>
    <row r="40" spans="1:39" ht="12.95" customHeight="1">
      <c r="A40" s="1249"/>
      <c r="B40" s="1249"/>
      <c r="C40" s="1249"/>
      <c r="D40" s="1249"/>
      <c r="E40" s="1249"/>
      <c r="F40" s="1341"/>
      <c r="G40" s="1341"/>
      <c r="H40" s="1341"/>
      <c r="I40" s="1341"/>
      <c r="J40" s="1341"/>
      <c r="K40" s="956"/>
      <c r="L40" s="956"/>
      <c r="M40" s="956"/>
      <c r="N40" s="956"/>
      <c r="O40" s="956"/>
      <c r="P40" s="956"/>
      <c r="Q40" s="956"/>
      <c r="R40" s="956"/>
      <c r="S40" s="956"/>
      <c r="T40" s="956"/>
      <c r="U40" s="956"/>
      <c r="V40" s="956"/>
      <c r="W40" s="956"/>
      <c r="X40" s="956"/>
      <c r="Y40" s="956"/>
      <c r="Z40" s="956"/>
      <c r="AA40" s="956"/>
      <c r="AB40" s="956"/>
      <c r="AC40" s="956"/>
      <c r="AD40" s="956"/>
      <c r="AE40" s="956"/>
      <c r="AF40" s="956"/>
      <c r="AG40" s="956"/>
      <c r="AH40" s="956"/>
      <c r="AI40" s="956"/>
      <c r="AJ40" s="956"/>
      <c r="AK40" s="956"/>
      <c r="AL40" s="956"/>
      <c r="AM40" s="956"/>
    </row>
    <row r="41" spans="1:39" ht="12.95" customHeight="1">
      <c r="A41" s="1249"/>
      <c r="B41" s="1249"/>
      <c r="C41" s="1249"/>
      <c r="D41" s="1249"/>
      <c r="E41" s="1249"/>
      <c r="F41" s="1341"/>
      <c r="G41" s="1341"/>
      <c r="H41" s="1341"/>
      <c r="I41" s="1341"/>
      <c r="J41" s="1341"/>
      <c r="K41" s="956"/>
      <c r="L41" s="956"/>
      <c r="M41" s="956"/>
      <c r="N41" s="956"/>
      <c r="O41" s="956"/>
      <c r="P41" s="956"/>
      <c r="Q41" s="956"/>
      <c r="R41" s="956"/>
      <c r="S41" s="956"/>
      <c r="T41" s="956"/>
      <c r="U41" s="956"/>
      <c r="V41" s="956"/>
      <c r="W41" s="956"/>
      <c r="X41" s="956"/>
      <c r="Y41" s="956"/>
      <c r="Z41" s="956"/>
      <c r="AA41" s="956"/>
      <c r="AB41" s="956"/>
      <c r="AC41" s="956"/>
      <c r="AD41" s="956"/>
      <c r="AE41" s="956"/>
      <c r="AF41" s="956"/>
      <c r="AG41" s="956"/>
      <c r="AH41" s="956"/>
      <c r="AI41" s="956"/>
      <c r="AJ41" s="956"/>
      <c r="AK41" s="956"/>
      <c r="AL41" s="956"/>
      <c r="AM41" s="956"/>
    </row>
    <row r="42" spans="1:39" ht="12.95" customHeight="1">
      <c r="A42" s="1249"/>
      <c r="B42" s="1249"/>
      <c r="C42" s="1249"/>
      <c r="D42" s="1249"/>
      <c r="E42" s="1249"/>
      <c r="F42" s="1341"/>
      <c r="G42" s="1341"/>
      <c r="H42" s="1341"/>
      <c r="I42" s="1341"/>
      <c r="J42" s="1341"/>
      <c r="K42" s="956"/>
      <c r="L42" s="956"/>
      <c r="M42" s="956"/>
      <c r="N42" s="956"/>
      <c r="O42" s="956"/>
      <c r="P42" s="956"/>
      <c r="Q42" s="956"/>
      <c r="R42" s="956"/>
      <c r="S42" s="956"/>
      <c r="T42" s="956"/>
      <c r="U42" s="956"/>
      <c r="V42" s="956"/>
      <c r="W42" s="956"/>
      <c r="X42" s="956"/>
      <c r="Y42" s="956"/>
      <c r="Z42" s="956"/>
      <c r="AA42" s="956"/>
      <c r="AB42" s="956"/>
      <c r="AC42" s="956"/>
      <c r="AD42" s="956"/>
      <c r="AE42" s="956"/>
      <c r="AF42" s="956"/>
      <c r="AG42" s="956"/>
      <c r="AH42" s="956"/>
      <c r="AI42" s="956"/>
      <c r="AJ42" s="956"/>
      <c r="AK42" s="956"/>
      <c r="AL42" s="956"/>
      <c r="AM42" s="956"/>
    </row>
    <row r="43" spans="1:39" ht="12.95" customHeight="1">
      <c r="A43" s="1249"/>
      <c r="B43" s="1249"/>
      <c r="C43" s="1249"/>
      <c r="D43" s="1249"/>
      <c r="E43" s="1249"/>
      <c r="F43" s="1341"/>
      <c r="G43" s="1341"/>
      <c r="H43" s="1341"/>
      <c r="I43" s="1341"/>
      <c r="J43" s="1341"/>
      <c r="K43" s="956"/>
      <c r="L43" s="956"/>
      <c r="M43" s="956"/>
      <c r="N43" s="956"/>
      <c r="O43" s="956"/>
      <c r="P43" s="956"/>
      <c r="Q43" s="956"/>
      <c r="R43" s="956"/>
      <c r="S43" s="956"/>
      <c r="T43" s="956"/>
      <c r="U43" s="956"/>
      <c r="V43" s="956"/>
      <c r="W43" s="956"/>
      <c r="X43" s="956"/>
      <c r="Y43" s="956"/>
      <c r="Z43" s="956"/>
      <c r="AA43" s="956"/>
      <c r="AB43" s="956"/>
      <c r="AC43" s="956"/>
      <c r="AD43" s="956"/>
      <c r="AE43" s="956"/>
      <c r="AF43" s="956"/>
      <c r="AG43" s="956"/>
      <c r="AH43" s="956"/>
      <c r="AI43" s="956"/>
      <c r="AJ43" s="956"/>
      <c r="AK43" s="956"/>
      <c r="AL43" s="956"/>
      <c r="AM43" s="956"/>
    </row>
    <row r="44" spans="1:39" ht="12.95" customHeight="1">
      <c r="A44" s="1249"/>
      <c r="B44" s="1249"/>
      <c r="C44" s="1249"/>
      <c r="D44" s="1249"/>
      <c r="E44" s="1249"/>
      <c r="F44" s="1341"/>
      <c r="G44" s="1341"/>
      <c r="H44" s="1341"/>
      <c r="I44" s="1341"/>
      <c r="J44" s="1341"/>
      <c r="K44" s="956"/>
      <c r="L44" s="956"/>
      <c r="M44" s="956"/>
      <c r="N44" s="956"/>
      <c r="O44" s="956"/>
      <c r="P44" s="956"/>
      <c r="Q44" s="956"/>
      <c r="R44" s="956"/>
      <c r="S44" s="956"/>
      <c r="T44" s="956"/>
      <c r="U44" s="956"/>
      <c r="V44" s="956"/>
      <c r="W44" s="956"/>
      <c r="X44" s="956"/>
      <c r="Y44" s="956"/>
      <c r="Z44" s="956"/>
      <c r="AA44" s="956"/>
      <c r="AB44" s="956"/>
      <c r="AC44" s="956"/>
      <c r="AD44" s="956"/>
      <c r="AE44" s="956"/>
      <c r="AF44" s="956"/>
      <c r="AG44" s="956"/>
      <c r="AH44" s="956"/>
      <c r="AI44" s="956"/>
      <c r="AJ44" s="956"/>
      <c r="AK44" s="956"/>
      <c r="AL44" s="956"/>
      <c r="AM44" s="956"/>
    </row>
    <row r="45" spans="1:39" ht="12.95" customHeight="1">
      <c r="A45" s="1249"/>
      <c r="B45" s="1249"/>
      <c r="C45" s="1249"/>
      <c r="D45" s="1249"/>
      <c r="E45" s="1249"/>
      <c r="F45" s="1341"/>
      <c r="G45" s="1341"/>
      <c r="H45" s="1341"/>
      <c r="I45" s="1341"/>
      <c r="J45" s="1341"/>
      <c r="K45" s="956"/>
      <c r="L45" s="956"/>
      <c r="M45" s="956"/>
      <c r="N45" s="956"/>
      <c r="O45" s="956"/>
      <c r="P45" s="956"/>
      <c r="Q45" s="956"/>
      <c r="R45" s="956"/>
      <c r="S45" s="956"/>
      <c r="T45" s="956"/>
      <c r="U45" s="956"/>
      <c r="V45" s="956"/>
      <c r="W45" s="956"/>
      <c r="X45" s="956"/>
      <c r="Y45" s="956"/>
      <c r="Z45" s="956"/>
      <c r="AA45" s="956"/>
      <c r="AB45" s="956"/>
      <c r="AC45" s="956"/>
      <c r="AD45" s="956"/>
      <c r="AE45" s="956"/>
      <c r="AF45" s="956"/>
      <c r="AG45" s="956"/>
      <c r="AH45" s="956"/>
      <c r="AI45" s="956"/>
      <c r="AJ45" s="956"/>
      <c r="AK45" s="956"/>
      <c r="AL45" s="956"/>
      <c r="AM45" s="956"/>
    </row>
    <row r="46" spans="1:39" ht="12.95" customHeight="1">
      <c r="A46" s="1249"/>
      <c r="B46" s="1249"/>
      <c r="C46" s="1249"/>
      <c r="D46" s="1249"/>
      <c r="E46" s="1249"/>
      <c r="F46" s="1341"/>
      <c r="G46" s="1341"/>
      <c r="H46" s="1341"/>
      <c r="I46" s="1341"/>
      <c r="J46" s="1341"/>
      <c r="K46" s="956"/>
      <c r="L46" s="956"/>
      <c r="M46" s="956"/>
      <c r="N46" s="956"/>
      <c r="O46" s="956"/>
      <c r="P46" s="956"/>
      <c r="Q46" s="956"/>
      <c r="R46" s="956"/>
      <c r="S46" s="956"/>
      <c r="T46" s="956"/>
      <c r="U46" s="956"/>
      <c r="V46" s="956"/>
      <c r="W46" s="956"/>
      <c r="X46" s="956"/>
      <c r="Y46" s="956"/>
      <c r="Z46" s="956"/>
      <c r="AA46" s="956"/>
      <c r="AB46" s="956"/>
      <c r="AC46" s="956"/>
      <c r="AD46" s="956"/>
      <c r="AE46" s="956"/>
      <c r="AF46" s="956"/>
      <c r="AG46" s="956"/>
      <c r="AH46" s="956"/>
      <c r="AI46" s="956"/>
      <c r="AJ46" s="956"/>
      <c r="AK46" s="956"/>
      <c r="AL46" s="956"/>
      <c r="AM46" s="956"/>
    </row>
    <row r="47" spans="1:39" ht="12.95" customHeight="1" thickBot="1">
      <c r="A47" s="1252"/>
      <c r="B47" s="1253"/>
      <c r="C47" s="1253"/>
      <c r="D47" s="1253"/>
      <c r="E47" s="1254"/>
      <c r="F47" s="1342"/>
      <c r="G47" s="1343"/>
      <c r="H47" s="1343"/>
      <c r="I47" s="1343"/>
      <c r="J47" s="1344"/>
      <c r="K47" s="963"/>
      <c r="L47" s="963"/>
      <c r="M47" s="963"/>
      <c r="N47" s="963"/>
      <c r="O47" s="963"/>
      <c r="P47" s="963"/>
      <c r="Q47" s="963"/>
      <c r="R47" s="963"/>
      <c r="S47" s="963"/>
      <c r="T47" s="963"/>
      <c r="U47" s="963"/>
      <c r="V47" s="963"/>
      <c r="W47" s="963"/>
      <c r="X47" s="963"/>
      <c r="Y47" s="963"/>
      <c r="Z47" s="963"/>
      <c r="AA47" s="963"/>
      <c r="AB47" s="963"/>
      <c r="AC47" s="963"/>
      <c r="AD47" s="963"/>
      <c r="AE47" s="963"/>
      <c r="AF47" s="963"/>
      <c r="AG47" s="963"/>
      <c r="AH47" s="963"/>
      <c r="AI47" s="963"/>
      <c r="AJ47" s="963"/>
      <c r="AK47" s="963"/>
      <c r="AL47" s="963"/>
      <c r="AM47" s="963"/>
    </row>
    <row r="48" spans="1:39" ht="22.5" customHeight="1" thickTop="1">
      <c r="A48" s="1000" t="s">
        <v>84</v>
      </c>
      <c r="B48" s="1001"/>
      <c r="C48" s="1001"/>
      <c r="D48" s="1001"/>
      <c r="E48" s="1001"/>
      <c r="F48" s="979">
        <f>SUM(F28:J47)</f>
        <v>0</v>
      </c>
      <c r="G48" s="980"/>
      <c r="H48" s="980"/>
      <c r="I48" s="980"/>
      <c r="J48" s="981"/>
      <c r="K48" s="952"/>
      <c r="L48" s="952"/>
      <c r="M48" s="952"/>
      <c r="N48" s="952"/>
      <c r="O48" s="952"/>
      <c r="P48" s="952"/>
      <c r="Q48" s="952"/>
      <c r="R48" s="952"/>
      <c r="S48" s="952"/>
      <c r="T48" s="952"/>
      <c r="U48" s="952"/>
      <c r="V48" s="952"/>
      <c r="W48" s="952"/>
      <c r="X48" s="952"/>
      <c r="Y48" s="952"/>
      <c r="Z48" s="952"/>
      <c r="AA48" s="952"/>
      <c r="AB48" s="952"/>
      <c r="AC48" s="952"/>
      <c r="AD48" s="952"/>
      <c r="AE48" s="952"/>
      <c r="AF48" s="952"/>
      <c r="AG48" s="952"/>
      <c r="AH48" s="952"/>
      <c r="AI48" s="952"/>
      <c r="AJ48" s="952"/>
      <c r="AK48" s="952"/>
      <c r="AL48" s="952"/>
      <c r="AM48" s="952"/>
    </row>
    <row r="49" spans="1:39" ht="15" customHeight="1">
      <c r="A49" s="102"/>
      <c r="B49" s="103"/>
      <c r="C49" s="103"/>
      <c r="D49" s="103"/>
      <c r="E49" s="103"/>
      <c r="F49" s="104"/>
      <c r="G49" s="104"/>
      <c r="H49" s="104"/>
      <c r="I49" s="104"/>
      <c r="J49" s="104"/>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6"/>
    </row>
    <row r="50" spans="1:39" s="2" customFormat="1" ht="18.75" customHeight="1">
      <c r="A50" s="598" t="s">
        <v>167</v>
      </c>
      <c r="B50" s="185"/>
      <c r="C50" s="185"/>
      <c r="D50" s="185"/>
      <c r="E50" s="185"/>
      <c r="F50" s="339"/>
      <c r="G50" s="339"/>
      <c r="H50" s="339"/>
      <c r="I50" s="339"/>
      <c r="J50" s="339"/>
      <c r="K50" s="339"/>
      <c r="L50" s="339"/>
      <c r="M50" s="339"/>
      <c r="N50" s="339"/>
      <c r="O50" s="339"/>
      <c r="P50" s="339"/>
      <c r="Q50" s="339"/>
      <c r="R50" s="339"/>
      <c r="S50" s="339"/>
      <c r="T50" s="339"/>
      <c r="U50" s="339"/>
      <c r="V50" s="339"/>
      <c r="W50" s="339"/>
      <c r="X50" s="339"/>
      <c r="Y50" s="339"/>
      <c r="Z50" s="339"/>
      <c r="AA50" s="339"/>
      <c r="AB50" s="339"/>
      <c r="AC50" s="339"/>
      <c r="AD50" s="339"/>
      <c r="AE50" s="339"/>
      <c r="AF50" s="339"/>
      <c r="AG50" s="339"/>
      <c r="AH50" s="339"/>
      <c r="AI50" s="339"/>
      <c r="AJ50" s="339"/>
      <c r="AK50" s="339"/>
      <c r="AL50" s="339"/>
      <c r="AM50" s="340"/>
    </row>
    <row r="51" spans="1:39" ht="18" customHeight="1">
      <c r="A51" s="975" t="s">
        <v>41</v>
      </c>
      <c r="B51" s="976"/>
      <c r="C51" s="976"/>
      <c r="D51" s="976"/>
      <c r="E51" s="977"/>
      <c r="F51" s="975" t="s">
        <v>157</v>
      </c>
      <c r="G51" s="976"/>
      <c r="H51" s="976"/>
      <c r="I51" s="976"/>
      <c r="J51" s="976"/>
      <c r="K51" s="978" t="s">
        <v>168</v>
      </c>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c r="AL51" s="978"/>
      <c r="AM51" s="978"/>
    </row>
    <row r="52" spans="1:39" ht="12.95" customHeight="1">
      <c r="A52" s="1258"/>
      <c r="B52" s="1258"/>
      <c r="C52" s="1258"/>
      <c r="D52" s="1258"/>
      <c r="E52" s="1258"/>
      <c r="F52" s="1272"/>
      <c r="G52" s="1272"/>
      <c r="H52" s="1272"/>
      <c r="I52" s="1272"/>
      <c r="J52" s="1272"/>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4"/>
    </row>
    <row r="53" spans="1:39" ht="12.95" customHeight="1">
      <c r="A53" s="1261"/>
      <c r="B53" s="1262"/>
      <c r="C53" s="1262"/>
      <c r="D53" s="1262"/>
      <c r="E53" s="1263"/>
      <c r="F53" s="1264"/>
      <c r="G53" s="1265"/>
      <c r="H53" s="1265"/>
      <c r="I53" s="1265"/>
      <c r="J53" s="1266"/>
      <c r="K53" s="989"/>
      <c r="L53" s="990"/>
      <c r="M53" s="990"/>
      <c r="N53" s="990"/>
      <c r="O53" s="990"/>
      <c r="P53" s="990"/>
      <c r="Q53" s="990"/>
      <c r="R53" s="990"/>
      <c r="S53" s="990"/>
      <c r="T53" s="990"/>
      <c r="U53" s="990"/>
      <c r="V53" s="990"/>
      <c r="W53" s="990"/>
      <c r="X53" s="990"/>
      <c r="Y53" s="990"/>
      <c r="Z53" s="990"/>
      <c r="AA53" s="990"/>
      <c r="AB53" s="990"/>
      <c r="AC53" s="990"/>
      <c r="AD53" s="990"/>
      <c r="AE53" s="990"/>
      <c r="AF53" s="990"/>
      <c r="AG53" s="990"/>
      <c r="AH53" s="990"/>
      <c r="AI53" s="990"/>
      <c r="AJ53" s="990"/>
      <c r="AK53" s="990"/>
      <c r="AL53" s="990"/>
      <c r="AM53" s="991"/>
    </row>
    <row r="54" spans="1:39" ht="12.95" customHeight="1" thickBot="1">
      <c r="A54" s="1270"/>
      <c r="B54" s="1270"/>
      <c r="C54" s="1270"/>
      <c r="D54" s="1270"/>
      <c r="E54" s="1270"/>
      <c r="F54" s="1271"/>
      <c r="G54" s="1271"/>
      <c r="H54" s="1271"/>
      <c r="I54" s="1271"/>
      <c r="J54" s="1271"/>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963"/>
      <c r="AM54" s="963"/>
    </row>
    <row r="55" spans="1:39" ht="22.5" customHeight="1" thickTop="1">
      <c r="A55" s="947" t="s">
        <v>84</v>
      </c>
      <c r="B55" s="948"/>
      <c r="C55" s="948"/>
      <c r="D55" s="948"/>
      <c r="E55" s="948"/>
      <c r="F55" s="979">
        <f>SUM(F52:J54)</f>
        <v>0</v>
      </c>
      <c r="G55" s="980"/>
      <c r="H55" s="980"/>
      <c r="I55" s="980"/>
      <c r="J55" s="981"/>
      <c r="K55" s="952"/>
      <c r="L55" s="952"/>
      <c r="M55" s="952"/>
      <c r="N55" s="952"/>
      <c r="O55" s="952"/>
      <c r="P55" s="952"/>
      <c r="Q55" s="952"/>
      <c r="R55" s="952"/>
      <c r="S55" s="952"/>
      <c r="T55" s="952"/>
      <c r="U55" s="952"/>
      <c r="V55" s="952"/>
      <c r="W55" s="952"/>
      <c r="X55" s="952"/>
      <c r="Y55" s="952"/>
      <c r="Z55" s="952"/>
      <c r="AA55" s="952"/>
      <c r="AB55" s="952"/>
      <c r="AC55" s="952"/>
      <c r="AD55" s="952"/>
      <c r="AE55" s="952"/>
      <c r="AF55" s="952"/>
      <c r="AG55" s="952"/>
      <c r="AH55" s="952"/>
      <c r="AI55" s="952"/>
      <c r="AJ55" s="952"/>
      <c r="AK55" s="952"/>
      <c r="AL55" s="952"/>
      <c r="AM55" s="952"/>
    </row>
    <row r="56" spans="1:39" ht="15" customHeight="1">
      <c r="A56" s="46"/>
      <c r="B56" s="99"/>
      <c r="C56" s="69"/>
      <c r="D56" s="80"/>
      <c r="E56" s="107"/>
      <c r="F56" s="80"/>
      <c r="G56" s="80"/>
      <c r="H56" s="80"/>
      <c r="I56" s="80"/>
      <c r="J56" s="108"/>
      <c r="K56" s="108"/>
      <c r="L56" s="108"/>
      <c r="M56" s="108"/>
      <c r="N56" s="108"/>
      <c r="O56" s="99"/>
      <c r="P56" s="69"/>
      <c r="Q56" s="46"/>
      <c r="R56" s="46"/>
      <c r="S56" s="108"/>
      <c r="T56" s="109"/>
      <c r="U56" s="108"/>
      <c r="V56" s="108"/>
      <c r="W56" s="108"/>
      <c r="X56" s="108"/>
      <c r="Y56" s="80"/>
      <c r="Z56" s="80"/>
      <c r="AA56" s="80"/>
      <c r="AB56" s="99"/>
      <c r="AC56" s="69"/>
      <c r="AD56" s="108"/>
      <c r="AE56" s="108"/>
      <c r="AF56" s="108"/>
      <c r="AG56" s="108"/>
      <c r="AH56" s="108"/>
      <c r="AI56" s="110"/>
      <c r="AJ56" s="110"/>
      <c r="AK56" s="110"/>
      <c r="AL56" s="110"/>
      <c r="AM56" s="108"/>
    </row>
    <row r="57" spans="1:39" ht="18.75" customHeight="1">
      <c r="A57" s="265" t="s">
        <v>91</v>
      </c>
      <c r="B57" s="599"/>
      <c r="C57" s="111"/>
      <c r="D57" s="599"/>
      <c r="E57" s="112"/>
      <c r="F57" s="599"/>
      <c r="G57" s="599"/>
      <c r="H57" s="599"/>
      <c r="I57" s="599"/>
      <c r="J57" s="113"/>
      <c r="K57" s="113"/>
      <c r="L57" s="113"/>
      <c r="M57" s="113"/>
      <c r="N57" s="113"/>
      <c r="O57" s="114"/>
      <c r="P57" s="111"/>
      <c r="Q57" s="115"/>
      <c r="R57" s="115"/>
      <c r="S57" s="113"/>
      <c r="T57" s="95"/>
      <c r="U57" s="113"/>
      <c r="V57" s="116"/>
      <c r="W57" s="982" t="s">
        <v>71</v>
      </c>
      <c r="X57" s="983"/>
      <c r="Y57" s="983"/>
      <c r="Z57" s="984"/>
      <c r="AA57" s="985" t="str">
        <f>IF(L5="","",VLOOKUP(L5,$A$105:$C$139,3,FALSE))</f>
        <v/>
      </c>
      <c r="AB57" s="986"/>
      <c r="AC57" s="986"/>
      <c r="AD57" s="983" t="s">
        <v>57</v>
      </c>
      <c r="AE57" s="984"/>
      <c r="AF57" s="982" t="s">
        <v>43</v>
      </c>
      <c r="AG57" s="983"/>
      <c r="AH57" s="984"/>
      <c r="AI57" s="987">
        <f>ROUNDDOWN($F$75/1000,0)</f>
        <v>0</v>
      </c>
      <c r="AJ57" s="988"/>
      <c r="AK57" s="988"/>
      <c r="AL57" s="983" t="s">
        <v>57</v>
      </c>
      <c r="AM57" s="984"/>
    </row>
    <row r="58" spans="1:39" ht="22.5" customHeight="1">
      <c r="A58" s="606" t="s">
        <v>40</v>
      </c>
      <c r="B58" s="601"/>
      <c r="C58" s="87"/>
      <c r="D58" s="87"/>
      <c r="E58" s="87"/>
      <c r="F58" s="87"/>
      <c r="G58" s="87"/>
      <c r="H58" s="966"/>
      <c r="I58" s="967"/>
      <c r="J58" s="968"/>
      <c r="K58" s="969" t="s">
        <v>112</v>
      </c>
      <c r="L58" s="970"/>
      <c r="M58" s="970"/>
      <c r="N58" s="970"/>
      <c r="O58" s="970"/>
      <c r="P58" s="970"/>
      <c r="Q58" s="970"/>
      <c r="R58" s="970"/>
      <c r="S58" s="970"/>
      <c r="T58" s="970"/>
      <c r="U58" s="970"/>
      <c r="V58" s="970"/>
      <c r="W58" s="970"/>
      <c r="X58" s="970"/>
      <c r="Y58" s="970"/>
      <c r="Z58" s="970"/>
      <c r="AA58" s="970"/>
      <c r="AB58" s="970"/>
      <c r="AC58" s="970"/>
      <c r="AD58" s="970"/>
      <c r="AE58" s="970"/>
      <c r="AF58" s="197" t="s">
        <v>70</v>
      </c>
      <c r="AG58" s="96"/>
      <c r="AH58" s="96"/>
      <c r="AI58" s="87"/>
      <c r="AJ58" s="87"/>
      <c r="AK58" s="601"/>
      <c r="AL58" s="87"/>
      <c r="AM58" s="88"/>
    </row>
    <row r="59" spans="1:39" ht="25.5" customHeight="1">
      <c r="A59" s="97"/>
      <c r="B59" s="80"/>
      <c r="C59" s="971" t="s">
        <v>368</v>
      </c>
      <c r="D59" s="971"/>
      <c r="E59" s="971"/>
      <c r="F59" s="971"/>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c r="AL59" s="971"/>
      <c r="AM59" s="972"/>
    </row>
    <row r="60" spans="1:39" ht="25.5" customHeight="1">
      <c r="A60" s="100"/>
      <c r="B60" s="101"/>
      <c r="C60" s="973"/>
      <c r="D60" s="973"/>
      <c r="E60" s="973"/>
      <c r="F60" s="973"/>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c r="AL60" s="973"/>
      <c r="AM60" s="974"/>
    </row>
    <row r="61" spans="1:39" ht="18.75" customHeight="1">
      <c r="A61" s="975" t="s">
        <v>147</v>
      </c>
      <c r="B61" s="976"/>
      <c r="C61" s="976"/>
      <c r="D61" s="976"/>
      <c r="E61" s="976"/>
      <c r="F61" s="602"/>
      <c r="G61" s="602"/>
      <c r="H61" s="602"/>
      <c r="I61" s="602"/>
      <c r="J61" s="602"/>
      <c r="K61" s="602"/>
      <c r="L61" s="602"/>
      <c r="M61" s="602"/>
      <c r="N61" s="602"/>
      <c r="O61" s="602"/>
      <c r="P61" s="602"/>
      <c r="Q61" s="602"/>
      <c r="R61" s="602"/>
      <c r="S61" s="602"/>
      <c r="T61" s="602"/>
      <c r="U61" s="602"/>
      <c r="V61" s="602"/>
      <c r="W61" s="602"/>
      <c r="X61" s="602"/>
      <c r="Y61" s="602"/>
      <c r="Z61" s="602"/>
      <c r="AA61" s="602"/>
      <c r="AB61" s="602"/>
      <c r="AC61" s="602"/>
      <c r="AD61" s="602"/>
      <c r="AE61" s="602"/>
      <c r="AF61" s="602"/>
      <c r="AG61" s="602"/>
      <c r="AH61" s="602"/>
      <c r="AI61" s="602"/>
      <c r="AJ61" s="602"/>
      <c r="AK61" s="602"/>
      <c r="AL61" s="602"/>
      <c r="AM61" s="603"/>
    </row>
    <row r="62" spans="1:39" ht="18" customHeight="1">
      <c r="A62" s="975" t="s">
        <v>41</v>
      </c>
      <c r="B62" s="976"/>
      <c r="C62" s="976"/>
      <c r="D62" s="976"/>
      <c r="E62" s="977"/>
      <c r="F62" s="975" t="s">
        <v>44</v>
      </c>
      <c r="G62" s="976"/>
      <c r="H62" s="976"/>
      <c r="I62" s="976"/>
      <c r="J62" s="976"/>
      <c r="K62" s="978" t="s">
        <v>42</v>
      </c>
      <c r="L62" s="978"/>
      <c r="M62" s="978"/>
      <c r="N62" s="978"/>
      <c r="O62" s="978"/>
      <c r="P62" s="978"/>
      <c r="Q62" s="978"/>
      <c r="R62" s="978"/>
      <c r="S62" s="978"/>
      <c r="T62" s="978"/>
      <c r="U62" s="978"/>
      <c r="V62" s="978"/>
      <c r="W62" s="978"/>
      <c r="X62" s="978"/>
      <c r="Y62" s="978"/>
      <c r="Z62" s="978"/>
      <c r="AA62" s="978"/>
      <c r="AB62" s="978"/>
      <c r="AC62" s="978"/>
      <c r="AD62" s="978"/>
      <c r="AE62" s="978"/>
      <c r="AF62" s="978"/>
      <c r="AG62" s="978"/>
      <c r="AH62" s="978"/>
      <c r="AI62" s="978"/>
      <c r="AJ62" s="978"/>
      <c r="AK62" s="978"/>
      <c r="AL62" s="978"/>
      <c r="AM62" s="978"/>
    </row>
    <row r="63" spans="1:39" ht="12.95" customHeight="1">
      <c r="A63" s="1258"/>
      <c r="B63" s="1258"/>
      <c r="C63" s="1258"/>
      <c r="D63" s="1258"/>
      <c r="E63" s="1258"/>
      <c r="F63" s="1259"/>
      <c r="G63" s="1259"/>
      <c r="H63" s="1259"/>
      <c r="I63" s="1259"/>
      <c r="J63" s="1259"/>
      <c r="K63" s="964"/>
      <c r="L63" s="964"/>
      <c r="M63" s="964"/>
      <c r="N63" s="964"/>
      <c r="O63" s="964"/>
      <c r="P63" s="964"/>
      <c r="Q63" s="964"/>
      <c r="R63" s="964"/>
      <c r="S63" s="964"/>
      <c r="T63" s="964"/>
      <c r="U63" s="964"/>
      <c r="V63" s="964"/>
      <c r="W63" s="964"/>
      <c r="X63" s="964"/>
      <c r="Y63" s="964"/>
      <c r="Z63" s="964"/>
      <c r="AA63" s="964"/>
      <c r="AB63" s="964"/>
      <c r="AC63" s="964"/>
      <c r="AD63" s="964"/>
      <c r="AE63" s="964"/>
      <c r="AF63" s="964"/>
      <c r="AG63" s="964"/>
      <c r="AH63" s="964"/>
      <c r="AI63" s="964"/>
      <c r="AJ63" s="964"/>
      <c r="AK63" s="964"/>
      <c r="AL63" s="964"/>
      <c r="AM63" s="964"/>
    </row>
    <row r="64" spans="1:39" ht="12.95" customHeight="1">
      <c r="A64" s="1249"/>
      <c r="B64" s="1249"/>
      <c r="C64" s="1249"/>
      <c r="D64" s="1249"/>
      <c r="E64" s="1249"/>
      <c r="F64" s="1250"/>
      <c r="G64" s="1250"/>
      <c r="H64" s="1250"/>
      <c r="I64" s="1250"/>
      <c r="J64" s="1250"/>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c r="AL64" s="956"/>
      <c r="AM64" s="956"/>
    </row>
    <row r="65" spans="1:39" ht="12.95" customHeight="1">
      <c r="A65" s="1249"/>
      <c r="B65" s="1249"/>
      <c r="C65" s="1249"/>
      <c r="D65" s="1249"/>
      <c r="E65" s="1249"/>
      <c r="F65" s="1250"/>
      <c r="G65" s="1250"/>
      <c r="H65" s="1250"/>
      <c r="I65" s="1250"/>
      <c r="J65" s="1250"/>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956"/>
      <c r="AK65" s="956"/>
      <c r="AL65" s="956"/>
      <c r="AM65" s="956"/>
    </row>
    <row r="66" spans="1:39" ht="12.95" customHeight="1">
      <c r="A66" s="1249"/>
      <c r="B66" s="1249"/>
      <c r="C66" s="1249"/>
      <c r="D66" s="1249"/>
      <c r="E66" s="1249"/>
      <c r="F66" s="1250"/>
      <c r="G66" s="1250"/>
      <c r="H66" s="1250"/>
      <c r="I66" s="1250"/>
      <c r="J66" s="1250"/>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956"/>
      <c r="AK66" s="956"/>
      <c r="AL66" s="956"/>
      <c r="AM66" s="956"/>
    </row>
    <row r="67" spans="1:39" ht="12.95" customHeight="1">
      <c r="A67" s="1249"/>
      <c r="B67" s="1249"/>
      <c r="C67" s="1249"/>
      <c r="D67" s="1249"/>
      <c r="E67" s="1249"/>
      <c r="F67" s="1250"/>
      <c r="G67" s="1250"/>
      <c r="H67" s="1250"/>
      <c r="I67" s="1250"/>
      <c r="J67" s="1250"/>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6"/>
      <c r="AK67" s="956"/>
      <c r="AL67" s="956"/>
      <c r="AM67" s="956"/>
    </row>
    <row r="68" spans="1:39" ht="12.95" customHeight="1">
      <c r="A68" s="1249"/>
      <c r="B68" s="1249"/>
      <c r="C68" s="1249"/>
      <c r="D68" s="1249"/>
      <c r="E68" s="1249"/>
      <c r="F68" s="1250"/>
      <c r="G68" s="1250"/>
      <c r="H68" s="1250"/>
      <c r="I68" s="1250"/>
      <c r="J68" s="1250"/>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c r="AI68" s="956"/>
      <c r="AJ68" s="956"/>
      <c r="AK68" s="956"/>
      <c r="AL68" s="956"/>
      <c r="AM68" s="956"/>
    </row>
    <row r="69" spans="1:39" ht="12.95" customHeight="1">
      <c r="A69" s="1249"/>
      <c r="B69" s="1249"/>
      <c r="C69" s="1249"/>
      <c r="D69" s="1249"/>
      <c r="E69" s="1249"/>
      <c r="F69" s="1250"/>
      <c r="G69" s="1250"/>
      <c r="H69" s="1250"/>
      <c r="I69" s="1250"/>
      <c r="J69" s="1250"/>
      <c r="K69" s="956"/>
      <c r="L69" s="956"/>
      <c r="M69" s="956"/>
      <c r="N69" s="956"/>
      <c r="O69" s="956"/>
      <c r="P69" s="956"/>
      <c r="Q69" s="956"/>
      <c r="R69" s="956"/>
      <c r="S69" s="956"/>
      <c r="T69" s="956"/>
      <c r="U69" s="956"/>
      <c r="V69" s="956"/>
      <c r="W69" s="956"/>
      <c r="X69" s="956"/>
      <c r="Y69" s="956"/>
      <c r="Z69" s="956"/>
      <c r="AA69" s="956"/>
      <c r="AB69" s="956"/>
      <c r="AC69" s="956"/>
      <c r="AD69" s="956"/>
      <c r="AE69" s="956"/>
      <c r="AF69" s="956"/>
      <c r="AG69" s="956"/>
      <c r="AH69" s="956"/>
      <c r="AI69" s="956"/>
      <c r="AJ69" s="956"/>
      <c r="AK69" s="956"/>
      <c r="AL69" s="956"/>
      <c r="AM69" s="956"/>
    </row>
    <row r="70" spans="1:39" ht="12.95" customHeight="1">
      <c r="A70" s="1249"/>
      <c r="B70" s="1249"/>
      <c r="C70" s="1249"/>
      <c r="D70" s="1249"/>
      <c r="E70" s="1249"/>
      <c r="F70" s="1250"/>
      <c r="G70" s="1250"/>
      <c r="H70" s="1250"/>
      <c r="I70" s="1250"/>
      <c r="J70" s="1250"/>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c r="AL70" s="956"/>
      <c r="AM70" s="956"/>
    </row>
    <row r="71" spans="1:39" ht="12.95" customHeight="1">
      <c r="A71" s="1249"/>
      <c r="B71" s="1249"/>
      <c r="C71" s="1249"/>
      <c r="D71" s="1249"/>
      <c r="E71" s="1249"/>
      <c r="F71" s="1250"/>
      <c r="G71" s="1250"/>
      <c r="H71" s="1250"/>
      <c r="I71" s="1250"/>
      <c r="J71" s="1250"/>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c r="AI71" s="956"/>
      <c r="AJ71" s="956"/>
      <c r="AK71" s="956"/>
      <c r="AL71" s="956"/>
      <c r="AM71" s="956"/>
    </row>
    <row r="72" spans="1:39" ht="12.95" customHeight="1">
      <c r="A72" s="1249"/>
      <c r="B72" s="1249"/>
      <c r="C72" s="1249"/>
      <c r="D72" s="1249"/>
      <c r="E72" s="1249"/>
      <c r="F72" s="1250"/>
      <c r="G72" s="1250"/>
      <c r="H72" s="1250"/>
      <c r="I72" s="1250"/>
      <c r="J72" s="1250"/>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6"/>
      <c r="AJ72" s="956"/>
      <c r="AK72" s="956"/>
      <c r="AL72" s="956"/>
      <c r="AM72" s="956"/>
    </row>
    <row r="73" spans="1:39" ht="12.95" customHeight="1">
      <c r="A73" s="1249"/>
      <c r="B73" s="1249"/>
      <c r="C73" s="1249"/>
      <c r="D73" s="1249"/>
      <c r="E73" s="1249"/>
      <c r="F73" s="1250"/>
      <c r="G73" s="1250"/>
      <c r="H73" s="1250"/>
      <c r="I73" s="1250"/>
      <c r="J73" s="1250"/>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c r="AL73" s="956"/>
      <c r="AM73" s="956"/>
    </row>
    <row r="74" spans="1:39" ht="12.95" customHeight="1" thickBot="1">
      <c r="A74" s="1252"/>
      <c r="B74" s="1253"/>
      <c r="C74" s="1253"/>
      <c r="D74" s="1253"/>
      <c r="E74" s="1254"/>
      <c r="F74" s="1255"/>
      <c r="G74" s="1256"/>
      <c r="H74" s="1256"/>
      <c r="I74" s="1256"/>
      <c r="J74" s="1256"/>
      <c r="K74" s="963"/>
      <c r="L74" s="963"/>
      <c r="M74" s="963"/>
      <c r="N74" s="963"/>
      <c r="O74" s="963"/>
      <c r="P74" s="963"/>
      <c r="Q74" s="963"/>
      <c r="R74" s="963"/>
      <c r="S74" s="963"/>
      <c r="T74" s="963"/>
      <c r="U74" s="963"/>
      <c r="V74" s="963"/>
      <c r="W74" s="963"/>
      <c r="X74" s="963"/>
      <c r="Y74" s="963"/>
      <c r="Z74" s="963"/>
      <c r="AA74" s="963"/>
      <c r="AB74" s="963"/>
      <c r="AC74" s="963"/>
      <c r="AD74" s="963"/>
      <c r="AE74" s="963"/>
      <c r="AF74" s="963"/>
      <c r="AG74" s="963"/>
      <c r="AH74" s="963"/>
      <c r="AI74" s="963"/>
      <c r="AJ74" s="963"/>
      <c r="AK74" s="963"/>
      <c r="AL74" s="963"/>
      <c r="AM74" s="963"/>
    </row>
    <row r="75" spans="1:39" ht="22.5" customHeight="1" thickTop="1">
      <c r="A75" s="947" t="s">
        <v>158</v>
      </c>
      <c r="B75" s="948"/>
      <c r="C75" s="948"/>
      <c r="D75" s="948"/>
      <c r="E75" s="949"/>
      <c r="F75" s="950">
        <f>SUM(F63:J74)</f>
        <v>0</v>
      </c>
      <c r="G75" s="951"/>
      <c r="H75" s="951"/>
      <c r="I75" s="951"/>
      <c r="J75" s="951"/>
      <c r="K75" s="952"/>
      <c r="L75" s="952"/>
      <c r="M75" s="952"/>
      <c r="N75" s="952"/>
      <c r="O75" s="952"/>
      <c r="P75" s="952"/>
      <c r="Q75" s="952"/>
      <c r="R75" s="952"/>
      <c r="S75" s="952"/>
      <c r="T75" s="952"/>
      <c r="U75" s="952"/>
      <c r="V75" s="952"/>
      <c r="W75" s="952"/>
      <c r="X75" s="952"/>
      <c r="Y75" s="952"/>
      <c r="Z75" s="952"/>
      <c r="AA75" s="952"/>
      <c r="AB75" s="952"/>
      <c r="AC75" s="952"/>
      <c r="AD75" s="952"/>
      <c r="AE75" s="952"/>
      <c r="AF75" s="952"/>
      <c r="AG75" s="952"/>
      <c r="AH75" s="952"/>
      <c r="AI75" s="952"/>
      <c r="AJ75" s="952"/>
      <c r="AK75" s="952"/>
      <c r="AL75" s="952"/>
      <c r="AM75" s="952"/>
    </row>
    <row r="76" spans="1:39" ht="4.5" customHeight="1">
      <c r="A76" s="105"/>
      <c r="B76" s="105"/>
      <c r="C76" s="105"/>
      <c r="D76" s="105"/>
      <c r="E76" s="105"/>
      <c r="F76" s="105"/>
      <c r="G76" s="105"/>
      <c r="H76" s="105"/>
      <c r="I76" s="105"/>
      <c r="J76" s="105"/>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c r="AK76" s="46"/>
      <c r="AL76" s="46"/>
      <c r="AM76" s="46"/>
    </row>
    <row r="77" spans="1:39" ht="3.75" customHeight="1">
      <c r="A77" s="118"/>
      <c r="B77" s="119"/>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1"/>
      <c r="AL77" s="121"/>
      <c r="AM77" s="122"/>
    </row>
    <row r="78" spans="1:39" ht="11.25" customHeight="1">
      <c r="A78" s="355" t="s">
        <v>93</v>
      </c>
      <c r="B78" s="356"/>
      <c r="C78" s="356"/>
      <c r="D78" s="356"/>
      <c r="E78" s="356"/>
      <c r="F78" s="356"/>
      <c r="G78" s="356"/>
      <c r="H78" s="356"/>
      <c r="I78" s="356"/>
      <c r="J78" s="356"/>
      <c r="K78" s="356"/>
      <c r="L78" s="356"/>
      <c r="M78" s="356"/>
      <c r="N78" s="356"/>
      <c r="O78" s="356"/>
      <c r="P78" s="356"/>
      <c r="Q78" s="356"/>
      <c r="R78" s="356"/>
      <c r="S78" s="356"/>
      <c r="T78" s="356"/>
      <c r="U78" s="356"/>
      <c r="V78" s="356"/>
      <c r="W78" s="356"/>
      <c r="X78" s="356"/>
      <c r="Y78" s="356"/>
      <c r="Z78" s="356"/>
      <c r="AA78" s="356"/>
      <c r="AB78" s="356"/>
      <c r="AC78" s="356"/>
      <c r="AD78" s="356"/>
      <c r="AE78" s="356"/>
      <c r="AF78" s="356"/>
      <c r="AG78" s="356"/>
      <c r="AH78" s="356"/>
      <c r="AI78" s="356"/>
      <c r="AJ78" s="356"/>
      <c r="AK78" s="356"/>
      <c r="AL78" s="46"/>
      <c r="AM78" s="123"/>
    </row>
    <row r="79" spans="1:39" ht="11.25" customHeight="1">
      <c r="A79" s="608" t="s">
        <v>95</v>
      </c>
      <c r="B79" s="607"/>
      <c r="C79" s="607"/>
      <c r="D79" s="607"/>
      <c r="E79" s="607"/>
      <c r="F79" s="607"/>
      <c r="G79" s="607"/>
      <c r="H79" s="607"/>
      <c r="I79" s="607"/>
      <c r="J79" s="607"/>
      <c r="K79" s="607"/>
      <c r="L79" s="607"/>
      <c r="M79" s="607"/>
      <c r="N79" s="607"/>
      <c r="O79" s="607"/>
      <c r="P79" s="607"/>
      <c r="Q79" s="607"/>
      <c r="R79" s="607"/>
      <c r="S79" s="607"/>
      <c r="T79" s="607"/>
      <c r="U79" s="607"/>
      <c r="V79" s="607"/>
      <c r="W79" s="607"/>
      <c r="X79" s="607"/>
      <c r="Y79" s="607"/>
      <c r="Z79" s="607"/>
      <c r="AA79" s="607"/>
      <c r="AB79" s="607"/>
      <c r="AC79" s="607"/>
      <c r="AD79" s="607"/>
      <c r="AE79" s="607"/>
      <c r="AF79" s="607"/>
      <c r="AG79" s="607"/>
      <c r="AH79" s="607"/>
      <c r="AI79" s="607"/>
      <c r="AJ79" s="607"/>
      <c r="AK79" s="607"/>
      <c r="AL79" s="124"/>
      <c r="AM79" s="125"/>
    </row>
    <row r="80" spans="1:39" ht="11.25" customHeight="1">
      <c r="A80" s="355" t="s">
        <v>96</v>
      </c>
      <c r="B80" s="356"/>
      <c r="C80" s="356"/>
      <c r="D80" s="356"/>
      <c r="E80" s="356"/>
      <c r="F80" s="356"/>
      <c r="G80" s="356"/>
      <c r="H80" s="356"/>
      <c r="I80" s="356"/>
      <c r="J80" s="356"/>
      <c r="K80" s="356"/>
      <c r="L80" s="356"/>
      <c r="M80" s="356"/>
      <c r="N80" s="356"/>
      <c r="O80" s="356"/>
      <c r="P80" s="356"/>
      <c r="Q80" s="356"/>
      <c r="R80" s="356"/>
      <c r="S80" s="356"/>
      <c r="T80" s="356"/>
      <c r="U80" s="356"/>
      <c r="V80" s="356"/>
      <c r="W80" s="356"/>
      <c r="X80" s="356"/>
      <c r="Y80" s="356"/>
      <c r="Z80" s="356"/>
      <c r="AA80" s="356"/>
      <c r="AB80" s="356"/>
      <c r="AC80" s="356"/>
      <c r="AD80" s="356"/>
      <c r="AE80" s="356"/>
      <c r="AF80" s="356"/>
      <c r="AG80" s="356"/>
      <c r="AH80" s="356"/>
      <c r="AI80" s="356"/>
      <c r="AJ80" s="356"/>
      <c r="AK80" s="356"/>
      <c r="AL80" s="126"/>
      <c r="AM80" s="127"/>
    </row>
    <row r="81" spans="1:39" ht="11.25" customHeight="1">
      <c r="A81" s="355" t="s">
        <v>97</v>
      </c>
      <c r="B81" s="356"/>
      <c r="C81" s="356"/>
      <c r="D81" s="356"/>
      <c r="E81" s="356"/>
      <c r="F81" s="356"/>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6"/>
      <c r="AI81" s="356"/>
      <c r="AJ81" s="356"/>
      <c r="AK81" s="359"/>
      <c r="AL81" s="46"/>
      <c r="AM81" s="123"/>
    </row>
    <row r="82" spans="1:39" ht="4.5" customHeight="1">
      <c r="A82" s="355"/>
      <c r="B82" s="356"/>
      <c r="C82" s="356"/>
      <c r="D82" s="356"/>
      <c r="E82" s="356"/>
      <c r="F82" s="356"/>
      <c r="G82" s="356"/>
      <c r="H82" s="356"/>
      <c r="I82" s="356"/>
      <c r="J82" s="356"/>
      <c r="K82" s="356"/>
      <c r="L82" s="356"/>
      <c r="M82" s="356"/>
      <c r="N82" s="356"/>
      <c r="O82" s="356"/>
      <c r="P82" s="356"/>
      <c r="Q82" s="356"/>
      <c r="R82" s="356"/>
      <c r="S82" s="356"/>
      <c r="T82" s="356"/>
      <c r="U82" s="356"/>
      <c r="V82" s="356"/>
      <c r="W82" s="356"/>
      <c r="X82" s="356"/>
      <c r="Y82" s="356"/>
      <c r="Z82" s="356"/>
      <c r="AA82" s="356"/>
      <c r="AB82" s="356"/>
      <c r="AC82" s="356"/>
      <c r="AD82" s="356"/>
      <c r="AE82" s="356"/>
      <c r="AF82" s="356"/>
      <c r="AG82" s="356"/>
      <c r="AH82" s="356"/>
      <c r="AI82" s="356"/>
      <c r="AJ82" s="356"/>
      <c r="AK82" s="359"/>
      <c r="AL82" s="46"/>
      <c r="AM82" s="123"/>
    </row>
    <row r="83" spans="1:39" ht="11.25" customHeight="1">
      <c r="A83" s="1345" t="s">
        <v>105</v>
      </c>
      <c r="B83" s="1346"/>
      <c r="C83" s="1346"/>
      <c r="D83" s="1346"/>
      <c r="E83" s="1346"/>
      <c r="F83" s="1346"/>
      <c r="G83" s="1346"/>
      <c r="H83" s="1346"/>
      <c r="I83" s="1346"/>
      <c r="J83" s="1346"/>
      <c r="K83" s="1346"/>
      <c r="L83" s="1346"/>
      <c r="M83" s="1346"/>
      <c r="N83" s="1346"/>
      <c r="O83" s="1346"/>
      <c r="P83" s="1346"/>
      <c r="Q83" s="1346"/>
      <c r="R83" s="1346"/>
      <c r="S83" s="1346"/>
      <c r="T83" s="1346"/>
      <c r="U83" s="1346"/>
      <c r="V83" s="1346"/>
      <c r="W83" s="1346"/>
      <c r="X83" s="1346"/>
      <c r="Y83" s="1346"/>
      <c r="Z83" s="1346"/>
      <c r="AA83" s="1346"/>
      <c r="AB83" s="1346"/>
      <c r="AC83" s="1346"/>
      <c r="AD83" s="1346"/>
      <c r="AE83" s="1346"/>
      <c r="AF83" s="1346"/>
      <c r="AG83" s="1346"/>
      <c r="AH83" s="1346"/>
      <c r="AI83" s="1346"/>
      <c r="AJ83" s="1346"/>
      <c r="AK83" s="1346"/>
      <c r="AL83" s="46"/>
      <c r="AM83" s="123"/>
    </row>
    <row r="84" spans="1:39" ht="11.25" customHeight="1">
      <c r="A84" s="608" t="s">
        <v>98</v>
      </c>
      <c r="B84" s="607"/>
      <c r="C84" s="607"/>
      <c r="D84" s="607"/>
      <c r="E84" s="607"/>
      <c r="F84" s="607"/>
      <c r="G84" s="607"/>
      <c r="H84" s="607"/>
      <c r="I84" s="607"/>
      <c r="J84" s="607"/>
      <c r="K84" s="607"/>
      <c r="L84" s="607"/>
      <c r="M84" s="607"/>
      <c r="N84" s="607"/>
      <c r="O84" s="607"/>
      <c r="P84" s="607"/>
      <c r="Q84" s="607"/>
      <c r="R84" s="607"/>
      <c r="S84" s="607"/>
      <c r="T84" s="607"/>
      <c r="U84" s="607"/>
      <c r="V84" s="607"/>
      <c r="W84" s="607"/>
      <c r="X84" s="607"/>
      <c r="Y84" s="607"/>
      <c r="Z84" s="607"/>
      <c r="AA84" s="607"/>
      <c r="AB84" s="607"/>
      <c r="AC84" s="607"/>
      <c r="AD84" s="607"/>
      <c r="AE84" s="607"/>
      <c r="AF84" s="607"/>
      <c r="AG84" s="607"/>
      <c r="AH84" s="607"/>
      <c r="AI84" s="607"/>
      <c r="AJ84" s="607"/>
      <c r="AK84" s="607"/>
      <c r="AL84" s="46"/>
      <c r="AM84" s="123"/>
    </row>
    <row r="85" spans="1:39" ht="11.25" customHeight="1">
      <c r="A85" s="608" t="s">
        <v>99</v>
      </c>
      <c r="B85" s="360"/>
      <c r="C85" s="360"/>
      <c r="D85" s="360"/>
      <c r="E85" s="360"/>
      <c r="F85" s="360"/>
      <c r="G85" s="360"/>
      <c r="H85" s="360"/>
      <c r="I85" s="360"/>
      <c r="J85" s="360"/>
      <c r="K85" s="360"/>
      <c r="L85" s="360"/>
      <c r="M85" s="360"/>
      <c r="N85" s="360"/>
      <c r="O85" s="360"/>
      <c r="P85" s="360"/>
      <c r="Q85" s="360"/>
      <c r="R85" s="360"/>
      <c r="S85" s="360"/>
      <c r="T85" s="360"/>
      <c r="U85" s="360"/>
      <c r="V85" s="360"/>
      <c r="W85" s="360"/>
      <c r="X85" s="360"/>
      <c r="Y85" s="360"/>
      <c r="Z85" s="360"/>
      <c r="AA85" s="360"/>
      <c r="AB85" s="360"/>
      <c r="AC85" s="360"/>
      <c r="AD85" s="360"/>
      <c r="AE85" s="360"/>
      <c r="AF85" s="360"/>
      <c r="AG85" s="360"/>
      <c r="AH85" s="360"/>
      <c r="AI85" s="360"/>
      <c r="AJ85" s="360"/>
      <c r="AK85" s="359"/>
      <c r="AL85" s="46"/>
      <c r="AM85" s="123"/>
    </row>
    <row r="86" spans="1:39" ht="11.25" customHeight="1">
      <c r="A86" s="608" t="s">
        <v>106</v>
      </c>
      <c r="B86" s="360"/>
      <c r="C86" s="360"/>
      <c r="D86" s="360"/>
      <c r="E86" s="360"/>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c r="AF86" s="360"/>
      <c r="AG86" s="360"/>
      <c r="AH86" s="360"/>
      <c r="AI86" s="360"/>
      <c r="AJ86" s="360"/>
      <c r="AK86" s="359"/>
      <c r="AL86" s="46"/>
      <c r="AM86" s="123"/>
    </row>
    <row r="87" spans="1:39" ht="4.5" customHeight="1">
      <c r="A87" s="608"/>
      <c r="B87" s="360"/>
      <c r="C87" s="360"/>
      <c r="D87" s="360"/>
      <c r="E87" s="360"/>
      <c r="F87" s="360"/>
      <c r="G87" s="360"/>
      <c r="H87" s="360"/>
      <c r="I87" s="360"/>
      <c r="J87" s="360"/>
      <c r="K87" s="360"/>
      <c r="L87" s="360"/>
      <c r="M87" s="360"/>
      <c r="N87" s="360"/>
      <c r="O87" s="360"/>
      <c r="P87" s="360"/>
      <c r="Q87" s="360"/>
      <c r="R87" s="360"/>
      <c r="S87" s="360"/>
      <c r="T87" s="360"/>
      <c r="U87" s="360"/>
      <c r="V87" s="360"/>
      <c r="W87" s="360"/>
      <c r="X87" s="360"/>
      <c r="Y87" s="360"/>
      <c r="Z87" s="360"/>
      <c r="AA87" s="360"/>
      <c r="AB87" s="360"/>
      <c r="AC87" s="360"/>
      <c r="AD87" s="360"/>
      <c r="AE87" s="360"/>
      <c r="AF87" s="360"/>
      <c r="AG87" s="360"/>
      <c r="AH87" s="360"/>
      <c r="AI87" s="360"/>
      <c r="AJ87" s="360"/>
      <c r="AK87" s="359"/>
      <c r="AL87" s="46"/>
      <c r="AM87" s="123"/>
    </row>
    <row r="88" spans="1:39" ht="11.25" customHeight="1">
      <c r="A88" s="1347" t="s">
        <v>107</v>
      </c>
      <c r="B88" s="1346"/>
      <c r="C88" s="1346"/>
      <c r="D88" s="1346"/>
      <c r="E88" s="1346"/>
      <c r="F88" s="1346"/>
      <c r="G88" s="1346"/>
      <c r="H88" s="1346"/>
      <c r="I88" s="1346"/>
      <c r="J88" s="1346"/>
      <c r="K88" s="1346"/>
      <c r="L88" s="1346"/>
      <c r="M88" s="1346"/>
      <c r="N88" s="1346"/>
      <c r="O88" s="1346"/>
      <c r="P88" s="1346"/>
      <c r="Q88" s="1346"/>
      <c r="R88" s="1346"/>
      <c r="S88" s="1346"/>
      <c r="T88" s="1346"/>
      <c r="U88" s="1346"/>
      <c r="V88" s="1346"/>
      <c r="W88" s="1346"/>
      <c r="X88" s="1346"/>
      <c r="Y88" s="1346"/>
      <c r="Z88" s="1346"/>
      <c r="AA88" s="1346"/>
      <c r="AB88" s="1346"/>
      <c r="AC88" s="1346"/>
      <c r="AD88" s="1346"/>
      <c r="AE88" s="1346"/>
      <c r="AF88" s="1346"/>
      <c r="AG88" s="1346"/>
      <c r="AH88" s="1346"/>
      <c r="AI88" s="1346"/>
      <c r="AJ88" s="1346"/>
      <c r="AK88" s="1346"/>
      <c r="AL88" s="46"/>
      <c r="AM88" s="123"/>
    </row>
    <row r="89" spans="1:39" ht="11.25" customHeight="1">
      <c r="A89" s="608" t="s">
        <v>108</v>
      </c>
      <c r="B89" s="607"/>
      <c r="C89" s="607"/>
      <c r="D89" s="607"/>
      <c r="E89" s="607"/>
      <c r="F89" s="607"/>
      <c r="G89" s="607"/>
      <c r="H89" s="607"/>
      <c r="I89" s="607"/>
      <c r="J89" s="607"/>
      <c r="K89" s="607"/>
      <c r="L89" s="607"/>
      <c r="M89" s="607"/>
      <c r="N89" s="607"/>
      <c r="O89" s="607"/>
      <c r="P89" s="607"/>
      <c r="Q89" s="607"/>
      <c r="R89" s="607"/>
      <c r="S89" s="607"/>
      <c r="T89" s="607"/>
      <c r="U89" s="607"/>
      <c r="V89" s="607"/>
      <c r="W89" s="607"/>
      <c r="X89" s="607"/>
      <c r="Y89" s="607"/>
      <c r="Z89" s="607"/>
      <c r="AA89" s="607"/>
      <c r="AB89" s="607"/>
      <c r="AC89" s="607"/>
      <c r="AD89" s="607"/>
      <c r="AE89" s="607"/>
      <c r="AF89" s="607"/>
      <c r="AG89" s="607"/>
      <c r="AH89" s="607"/>
      <c r="AI89" s="607"/>
      <c r="AJ89" s="607"/>
      <c r="AK89" s="607"/>
      <c r="AL89" s="46"/>
      <c r="AM89" s="123"/>
    </row>
    <row r="90" spans="1:39" ht="11.25" customHeight="1">
      <c r="A90" s="608" t="s">
        <v>100</v>
      </c>
      <c r="B90" s="607"/>
      <c r="C90" s="607"/>
      <c r="D90" s="607"/>
      <c r="E90" s="607"/>
      <c r="F90" s="607"/>
      <c r="G90" s="607"/>
      <c r="H90" s="607"/>
      <c r="I90" s="607"/>
      <c r="J90" s="607"/>
      <c r="K90" s="607"/>
      <c r="L90" s="607"/>
      <c r="M90" s="607"/>
      <c r="N90" s="607"/>
      <c r="O90" s="607"/>
      <c r="P90" s="607"/>
      <c r="Q90" s="607"/>
      <c r="R90" s="607"/>
      <c r="S90" s="607"/>
      <c r="T90" s="607"/>
      <c r="U90" s="607"/>
      <c r="V90" s="607"/>
      <c r="W90" s="607"/>
      <c r="X90" s="607"/>
      <c r="Y90" s="607"/>
      <c r="Z90" s="607"/>
      <c r="AA90" s="607"/>
      <c r="AB90" s="607"/>
      <c r="AC90" s="607"/>
      <c r="AD90" s="607"/>
      <c r="AE90" s="607"/>
      <c r="AF90" s="607"/>
      <c r="AG90" s="607"/>
      <c r="AH90" s="607"/>
      <c r="AI90" s="607"/>
      <c r="AJ90" s="607"/>
      <c r="AK90" s="607"/>
      <c r="AL90" s="46"/>
      <c r="AM90" s="123"/>
    </row>
    <row r="91" spans="1:39" ht="3" customHeight="1">
      <c r="A91" s="608"/>
      <c r="B91" s="607"/>
      <c r="C91" s="607"/>
      <c r="D91" s="607"/>
      <c r="E91" s="607"/>
      <c r="F91" s="607"/>
      <c r="G91" s="607"/>
      <c r="H91" s="607"/>
      <c r="I91" s="607"/>
      <c r="J91" s="607"/>
      <c r="K91" s="607"/>
      <c r="L91" s="607"/>
      <c r="M91" s="607"/>
      <c r="N91" s="607"/>
      <c r="O91" s="607"/>
      <c r="P91" s="607"/>
      <c r="Q91" s="607"/>
      <c r="R91" s="607"/>
      <c r="S91" s="607"/>
      <c r="T91" s="607"/>
      <c r="U91" s="607"/>
      <c r="V91" s="607"/>
      <c r="W91" s="607"/>
      <c r="X91" s="607"/>
      <c r="Y91" s="607"/>
      <c r="Z91" s="607"/>
      <c r="AA91" s="607"/>
      <c r="AB91" s="607"/>
      <c r="AC91" s="607"/>
      <c r="AD91" s="607"/>
      <c r="AE91" s="607"/>
      <c r="AF91" s="607"/>
      <c r="AG91" s="607"/>
      <c r="AH91" s="607"/>
      <c r="AI91" s="607"/>
      <c r="AJ91" s="607"/>
      <c r="AK91" s="607"/>
      <c r="AL91" s="46"/>
      <c r="AM91" s="123"/>
    </row>
    <row r="92" spans="1:39" ht="11.25" customHeight="1">
      <c r="A92" s="1345" t="s">
        <v>94</v>
      </c>
      <c r="B92" s="1346"/>
      <c r="C92" s="1346"/>
      <c r="D92" s="1346"/>
      <c r="E92" s="1346"/>
      <c r="F92" s="1346"/>
      <c r="G92" s="1346"/>
      <c r="H92" s="1346"/>
      <c r="I92" s="1346"/>
      <c r="J92" s="1346"/>
      <c r="K92" s="1346"/>
      <c r="L92" s="1346"/>
      <c r="M92" s="1346"/>
      <c r="N92" s="1346"/>
      <c r="O92" s="1346"/>
      <c r="P92" s="1346"/>
      <c r="Q92" s="1346"/>
      <c r="R92" s="1346"/>
      <c r="S92" s="1346"/>
      <c r="T92" s="1346"/>
      <c r="U92" s="1346"/>
      <c r="V92" s="1346"/>
      <c r="W92" s="1346"/>
      <c r="X92" s="1346"/>
      <c r="Y92" s="1346"/>
      <c r="Z92" s="1346"/>
      <c r="AA92" s="1346"/>
      <c r="AB92" s="1346"/>
      <c r="AC92" s="1346"/>
      <c r="AD92" s="1346"/>
      <c r="AE92" s="1346"/>
      <c r="AF92" s="1346"/>
      <c r="AG92" s="1346"/>
      <c r="AH92" s="1346"/>
      <c r="AI92" s="1346"/>
      <c r="AJ92" s="1346"/>
      <c r="AK92" s="1346"/>
      <c r="AL92" s="46"/>
      <c r="AM92" s="123"/>
    </row>
    <row r="93" spans="1:39" ht="11.25" customHeight="1">
      <c r="A93" s="608" t="s">
        <v>101</v>
      </c>
      <c r="B93" s="361"/>
      <c r="C93" s="361"/>
      <c r="D93" s="361"/>
      <c r="E93" s="361"/>
      <c r="F93" s="361"/>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2"/>
      <c r="AL93" s="46"/>
      <c r="AM93" s="123"/>
    </row>
    <row r="94" spans="1:39" ht="11.25" customHeight="1">
      <c r="A94" s="608" t="s">
        <v>102</v>
      </c>
      <c r="B94" s="361"/>
      <c r="C94" s="361"/>
      <c r="D94" s="361"/>
      <c r="E94" s="361"/>
      <c r="F94" s="361"/>
      <c r="G94" s="361"/>
      <c r="H94" s="361"/>
      <c r="I94" s="361"/>
      <c r="J94" s="361"/>
      <c r="K94" s="361"/>
      <c r="L94" s="361"/>
      <c r="M94" s="361"/>
      <c r="N94" s="361"/>
      <c r="O94" s="361"/>
      <c r="P94" s="361"/>
      <c r="Q94" s="361"/>
      <c r="R94" s="361"/>
      <c r="S94" s="361"/>
      <c r="T94" s="361"/>
      <c r="U94" s="361"/>
      <c r="V94" s="361"/>
      <c r="W94" s="361"/>
      <c r="X94" s="361"/>
      <c r="Y94" s="361"/>
      <c r="Z94" s="361"/>
      <c r="AA94" s="361"/>
      <c r="AB94" s="361"/>
      <c r="AC94" s="361"/>
      <c r="AD94" s="361"/>
      <c r="AE94" s="361"/>
      <c r="AF94" s="361"/>
      <c r="AG94" s="361"/>
      <c r="AH94" s="361"/>
      <c r="AI94" s="361"/>
      <c r="AJ94" s="361"/>
      <c r="AK94" s="362"/>
      <c r="AL94" s="46"/>
      <c r="AM94" s="123"/>
    </row>
    <row r="95" spans="1:39" ht="3" customHeight="1">
      <c r="A95" s="608"/>
      <c r="B95" s="361"/>
      <c r="C95" s="361"/>
      <c r="D95" s="361"/>
      <c r="E95" s="361"/>
      <c r="F95" s="361"/>
      <c r="G95" s="361"/>
      <c r="H95" s="361"/>
      <c r="I95" s="361"/>
      <c r="J95" s="361"/>
      <c r="K95" s="361"/>
      <c r="L95" s="361"/>
      <c r="M95" s="361"/>
      <c r="N95" s="361"/>
      <c r="O95" s="361"/>
      <c r="P95" s="361"/>
      <c r="Q95" s="361"/>
      <c r="R95" s="361"/>
      <c r="S95" s="361"/>
      <c r="T95" s="361"/>
      <c r="U95" s="361"/>
      <c r="V95" s="361"/>
      <c r="W95" s="361"/>
      <c r="X95" s="361"/>
      <c r="Y95" s="361"/>
      <c r="Z95" s="361"/>
      <c r="AA95" s="361"/>
      <c r="AB95" s="361"/>
      <c r="AC95" s="361"/>
      <c r="AD95" s="361"/>
      <c r="AE95" s="361"/>
      <c r="AF95" s="361"/>
      <c r="AG95" s="361"/>
      <c r="AH95" s="361"/>
      <c r="AI95" s="361"/>
      <c r="AJ95" s="361"/>
      <c r="AK95" s="362"/>
      <c r="AL95" s="46"/>
      <c r="AM95" s="123"/>
    </row>
    <row r="96" spans="1:39" ht="11.25" customHeight="1">
      <c r="A96" s="608" t="s">
        <v>109</v>
      </c>
      <c r="B96" s="361"/>
      <c r="C96" s="361"/>
      <c r="D96" s="361"/>
      <c r="E96" s="361"/>
      <c r="F96" s="361"/>
      <c r="G96" s="361"/>
      <c r="H96" s="361"/>
      <c r="I96" s="361"/>
      <c r="J96" s="361"/>
      <c r="K96" s="361"/>
      <c r="L96" s="361"/>
      <c r="M96" s="361"/>
      <c r="N96" s="361"/>
      <c r="O96" s="361"/>
      <c r="P96" s="361"/>
      <c r="Q96" s="361"/>
      <c r="R96" s="361"/>
      <c r="S96" s="361"/>
      <c r="T96" s="361"/>
      <c r="U96" s="361"/>
      <c r="V96" s="361"/>
      <c r="W96" s="361"/>
      <c r="X96" s="361"/>
      <c r="Y96" s="361"/>
      <c r="Z96" s="361"/>
      <c r="AA96" s="361"/>
      <c r="AB96" s="361"/>
      <c r="AC96" s="361"/>
      <c r="AD96" s="361"/>
      <c r="AE96" s="361"/>
      <c r="AF96" s="361"/>
      <c r="AG96" s="361"/>
      <c r="AH96" s="361"/>
      <c r="AI96" s="361"/>
      <c r="AJ96" s="361"/>
      <c r="AK96" s="362"/>
      <c r="AL96" s="46"/>
      <c r="AM96" s="123"/>
    </row>
    <row r="97" spans="1:39">
      <c r="A97" s="363" t="s">
        <v>110</v>
      </c>
      <c r="B97" s="364"/>
      <c r="C97" s="365"/>
      <c r="D97" s="365"/>
      <c r="E97" s="365"/>
      <c r="F97" s="365"/>
      <c r="G97" s="365"/>
      <c r="H97" s="365"/>
      <c r="I97" s="365"/>
      <c r="J97" s="365"/>
      <c r="K97" s="365"/>
      <c r="L97" s="365"/>
      <c r="M97" s="365"/>
      <c r="N97" s="365"/>
      <c r="O97" s="365"/>
      <c r="P97" s="365"/>
      <c r="Q97" s="365"/>
      <c r="R97" s="365"/>
      <c r="S97" s="365"/>
      <c r="T97" s="365"/>
      <c r="U97" s="365"/>
      <c r="V97" s="365"/>
      <c r="W97" s="365"/>
      <c r="X97" s="365"/>
      <c r="Y97" s="365"/>
      <c r="Z97" s="365"/>
      <c r="AA97" s="365"/>
      <c r="AB97" s="365"/>
      <c r="AC97" s="365"/>
      <c r="AD97" s="365"/>
      <c r="AE97" s="365"/>
      <c r="AF97" s="365"/>
      <c r="AG97" s="365"/>
      <c r="AH97" s="365"/>
      <c r="AI97" s="365"/>
      <c r="AJ97" s="365"/>
      <c r="AK97" s="365"/>
      <c r="AL97" s="46"/>
      <c r="AM97" s="123"/>
    </row>
    <row r="98" spans="1:39">
      <c r="A98" s="366" t="s">
        <v>111</v>
      </c>
      <c r="B98" s="367"/>
      <c r="C98" s="367"/>
      <c r="D98" s="367"/>
      <c r="E98" s="367"/>
      <c r="F98" s="367"/>
      <c r="G98" s="367"/>
      <c r="H98" s="367"/>
      <c r="I98" s="367"/>
      <c r="J98" s="367"/>
      <c r="K98" s="367"/>
      <c r="L98" s="367"/>
      <c r="M98" s="367"/>
      <c r="N98" s="367"/>
      <c r="O98" s="367"/>
      <c r="P98" s="367"/>
      <c r="Q98" s="367"/>
      <c r="R98" s="367"/>
      <c r="S98" s="367"/>
      <c r="T98" s="367"/>
      <c r="U98" s="367"/>
      <c r="V98" s="367"/>
      <c r="W98" s="367"/>
      <c r="X98" s="367"/>
      <c r="Y98" s="367"/>
      <c r="Z98" s="367"/>
      <c r="AA98" s="367"/>
      <c r="AB98" s="367"/>
      <c r="AC98" s="367"/>
      <c r="AD98" s="367"/>
      <c r="AE98" s="367"/>
      <c r="AF98" s="367"/>
      <c r="AG98" s="367"/>
      <c r="AH98" s="367"/>
      <c r="AI98" s="367"/>
      <c r="AJ98" s="367"/>
      <c r="AK98" s="367"/>
      <c r="AL98" s="128"/>
      <c r="AM98" s="129"/>
    </row>
    <row r="99" spans="1:39">
      <c r="A99" s="200"/>
      <c r="B99"/>
      <c r="C99"/>
      <c r="D99"/>
      <c r="E99"/>
      <c r="F99"/>
      <c r="G99"/>
      <c r="H99"/>
      <c r="I99"/>
      <c r="J99"/>
      <c r="K99"/>
      <c r="L99"/>
      <c r="M99"/>
      <c r="N99"/>
      <c r="O99"/>
      <c r="P99"/>
      <c r="Q99"/>
      <c r="R99"/>
      <c r="S99"/>
      <c r="T99"/>
      <c r="U99"/>
      <c r="V99"/>
      <c r="W99"/>
      <c r="X99"/>
      <c r="Y99"/>
      <c r="Z99"/>
      <c r="AA99"/>
      <c r="AB99"/>
      <c r="AC99"/>
      <c r="AD99"/>
      <c r="AE99"/>
      <c r="AF99"/>
      <c r="AG99"/>
      <c r="AH99"/>
      <c r="AI99"/>
      <c r="AJ99"/>
      <c r="AK99"/>
      <c r="AL99" s="46"/>
      <c r="AM99" s="46"/>
    </row>
    <row r="104" spans="1:39" s="49" customFormat="1" ht="6">
      <c r="B104" s="49" t="s">
        <v>114</v>
      </c>
      <c r="C104" s="49" t="s">
        <v>115</v>
      </c>
      <c r="D104" s="49" t="s">
        <v>125</v>
      </c>
      <c r="E104" s="49" t="s">
        <v>126</v>
      </c>
    </row>
    <row r="105" spans="1:39" s="49" customFormat="1" ht="6">
      <c r="A105" s="49" t="s">
        <v>127</v>
      </c>
      <c r="B105" s="50">
        <v>537</v>
      </c>
      <c r="C105" s="50">
        <v>268</v>
      </c>
      <c r="D105" s="50">
        <v>537</v>
      </c>
      <c r="E105" s="50">
        <v>268</v>
      </c>
      <c r="F105" s="49" t="s">
        <v>128</v>
      </c>
      <c r="G105" s="50"/>
    </row>
    <row r="106" spans="1:39" s="49" customFormat="1" ht="6">
      <c r="A106" s="49" t="s">
        <v>129</v>
      </c>
      <c r="B106" s="50">
        <v>684</v>
      </c>
      <c r="C106" s="50">
        <v>342</v>
      </c>
      <c r="D106" s="50">
        <v>684</v>
      </c>
      <c r="E106" s="50">
        <v>342</v>
      </c>
      <c r="F106" s="49" t="s">
        <v>128</v>
      </c>
      <c r="G106" s="50"/>
    </row>
    <row r="107" spans="1:39" s="49" customFormat="1" ht="6">
      <c r="A107" s="49" t="s">
        <v>130</v>
      </c>
      <c r="B107" s="50">
        <v>889</v>
      </c>
      <c r="C107" s="50">
        <v>445</v>
      </c>
      <c r="D107" s="50">
        <v>889</v>
      </c>
      <c r="E107" s="50">
        <v>445</v>
      </c>
      <c r="F107" s="49" t="s">
        <v>128</v>
      </c>
      <c r="G107" s="50"/>
    </row>
    <row r="108" spans="1:39" s="49" customFormat="1" ht="6">
      <c r="A108" s="49" t="s">
        <v>131</v>
      </c>
      <c r="B108" s="50">
        <v>231</v>
      </c>
      <c r="C108" s="50">
        <v>115</v>
      </c>
      <c r="D108" s="50">
        <v>231</v>
      </c>
      <c r="E108" s="50">
        <v>115</v>
      </c>
      <c r="F108" s="49" t="s">
        <v>128</v>
      </c>
      <c r="G108" s="50"/>
    </row>
    <row r="109" spans="1:39" s="49" customFormat="1" ht="6">
      <c r="A109" s="49" t="s">
        <v>15</v>
      </c>
      <c r="B109" s="50">
        <v>226</v>
      </c>
      <c r="C109" s="50">
        <v>113</v>
      </c>
      <c r="D109" s="50">
        <v>226</v>
      </c>
      <c r="E109" s="50">
        <v>113</v>
      </c>
      <c r="F109" s="49" t="s">
        <v>128</v>
      </c>
      <c r="G109" s="50"/>
    </row>
    <row r="110" spans="1:39" s="49" customFormat="1" ht="6">
      <c r="A110" s="49" t="s">
        <v>132</v>
      </c>
      <c r="B110" s="50">
        <v>564</v>
      </c>
      <c r="C110" s="50">
        <v>113</v>
      </c>
      <c r="D110" s="50">
        <v>564</v>
      </c>
      <c r="E110" s="50">
        <v>282</v>
      </c>
      <c r="F110" s="49" t="s">
        <v>128</v>
      </c>
      <c r="G110" s="50"/>
    </row>
    <row r="111" spans="1:39" s="49" customFormat="1" ht="6">
      <c r="A111" s="49" t="s">
        <v>133</v>
      </c>
      <c r="B111" s="50">
        <v>710</v>
      </c>
      <c r="C111" s="50">
        <v>355</v>
      </c>
      <c r="D111" s="50">
        <v>710</v>
      </c>
      <c r="E111" s="50">
        <v>355</v>
      </c>
      <c r="F111" s="49" t="s">
        <v>128</v>
      </c>
      <c r="G111" s="50"/>
    </row>
    <row r="112" spans="1:39" s="49" customFormat="1" ht="6">
      <c r="A112" s="49" t="s">
        <v>134</v>
      </c>
      <c r="B112" s="50">
        <v>1133</v>
      </c>
      <c r="C112" s="50">
        <v>567</v>
      </c>
      <c r="D112" s="50">
        <v>1133</v>
      </c>
      <c r="E112" s="50">
        <v>567</v>
      </c>
      <c r="F112" s="49" t="s">
        <v>128</v>
      </c>
      <c r="G112" s="50"/>
    </row>
    <row r="113" spans="1:7" s="49" customFormat="1" ht="6">
      <c r="A113" s="49" t="s">
        <v>45</v>
      </c>
      <c r="B113" s="68">
        <f t="shared" ref="B113:C114" si="0">D113*$AG$5</f>
        <v>0</v>
      </c>
      <c r="C113" s="68">
        <f t="shared" si="0"/>
        <v>0</v>
      </c>
      <c r="D113" s="50">
        <v>27</v>
      </c>
      <c r="E113" s="50">
        <v>13</v>
      </c>
      <c r="F113" s="49" t="s">
        <v>135</v>
      </c>
      <c r="G113" s="50"/>
    </row>
    <row r="114" spans="1:7" s="49" customFormat="1" ht="6">
      <c r="A114" s="49" t="s">
        <v>136</v>
      </c>
      <c r="B114" s="68">
        <f t="shared" si="0"/>
        <v>0</v>
      </c>
      <c r="C114" s="68">
        <f t="shared" si="0"/>
        <v>0</v>
      </c>
      <c r="D114" s="50">
        <v>27</v>
      </c>
      <c r="E114" s="50">
        <v>13</v>
      </c>
      <c r="F114" s="49" t="s">
        <v>135</v>
      </c>
      <c r="G114" s="50"/>
    </row>
    <row r="115" spans="1:7" s="49" customFormat="1" ht="6">
      <c r="A115" s="49" t="s">
        <v>16</v>
      </c>
      <c r="B115" s="50">
        <v>320</v>
      </c>
      <c r="C115" s="50">
        <v>160</v>
      </c>
      <c r="D115" s="50">
        <v>320</v>
      </c>
      <c r="E115" s="50">
        <v>160</v>
      </c>
      <c r="F115" s="49" t="s">
        <v>128</v>
      </c>
      <c r="G115" s="50"/>
    </row>
    <row r="116" spans="1:7" s="49" customFormat="1" ht="6">
      <c r="A116" s="49" t="s">
        <v>17</v>
      </c>
      <c r="B116" s="50">
        <v>339</v>
      </c>
      <c r="C116" s="50">
        <v>169</v>
      </c>
      <c r="D116" s="50">
        <v>339</v>
      </c>
      <c r="E116" s="50">
        <v>169</v>
      </c>
      <c r="F116" s="49" t="s">
        <v>128</v>
      </c>
      <c r="G116" s="50"/>
    </row>
    <row r="117" spans="1:7" s="49" customFormat="1" ht="6">
      <c r="A117" s="49" t="s">
        <v>18</v>
      </c>
      <c r="B117" s="50">
        <v>311</v>
      </c>
      <c r="C117" s="50">
        <v>156</v>
      </c>
      <c r="D117" s="50">
        <v>311</v>
      </c>
      <c r="E117" s="50">
        <v>156</v>
      </c>
      <c r="F117" s="49" t="s">
        <v>128</v>
      </c>
      <c r="G117" s="50"/>
    </row>
    <row r="118" spans="1:7" s="49" customFormat="1" ht="6">
      <c r="A118" s="49" t="s">
        <v>19</v>
      </c>
      <c r="B118" s="50">
        <v>137</v>
      </c>
      <c r="C118" s="50">
        <v>68</v>
      </c>
      <c r="D118" s="50">
        <v>137</v>
      </c>
      <c r="E118" s="50">
        <v>68</v>
      </c>
      <c r="F118" s="49" t="s">
        <v>128</v>
      </c>
      <c r="G118" s="50"/>
    </row>
    <row r="119" spans="1:7" s="49" customFormat="1" ht="6">
      <c r="A119" s="49" t="s">
        <v>20</v>
      </c>
      <c r="B119" s="50">
        <v>508</v>
      </c>
      <c r="C119" s="50">
        <v>254</v>
      </c>
      <c r="D119" s="50">
        <v>508</v>
      </c>
      <c r="E119" s="50">
        <v>254</v>
      </c>
      <c r="F119" s="49" t="s">
        <v>128</v>
      </c>
      <c r="G119" s="50"/>
    </row>
    <row r="120" spans="1:7" s="49" customFormat="1" ht="6">
      <c r="A120" s="49" t="s">
        <v>21</v>
      </c>
      <c r="B120" s="50">
        <v>204</v>
      </c>
      <c r="C120" s="50">
        <v>102</v>
      </c>
      <c r="D120" s="50">
        <v>204</v>
      </c>
      <c r="E120" s="50">
        <v>102</v>
      </c>
      <c r="F120" s="49" t="s">
        <v>128</v>
      </c>
      <c r="G120" s="50"/>
    </row>
    <row r="121" spans="1:7" s="49" customFormat="1" ht="6">
      <c r="A121" s="49" t="s">
        <v>22</v>
      </c>
      <c r="B121" s="50">
        <v>148</v>
      </c>
      <c r="C121" s="50">
        <v>74</v>
      </c>
      <c r="D121" s="50">
        <v>148</v>
      </c>
      <c r="E121" s="50">
        <v>74</v>
      </c>
      <c r="F121" s="49" t="s">
        <v>128</v>
      </c>
      <c r="G121" s="50"/>
    </row>
    <row r="122" spans="1:7" s="49" customFormat="1" ht="6">
      <c r="A122" s="49" t="s">
        <v>23</v>
      </c>
      <c r="B122" s="50"/>
      <c r="C122" s="50">
        <v>282</v>
      </c>
      <c r="D122" s="50"/>
      <c r="E122" s="50">
        <v>282</v>
      </c>
      <c r="F122" s="49" t="s">
        <v>128</v>
      </c>
      <c r="G122" s="50"/>
    </row>
    <row r="123" spans="1:7" s="49" customFormat="1" ht="6">
      <c r="A123" s="49" t="s">
        <v>137</v>
      </c>
      <c r="B123" s="50">
        <v>33</v>
      </c>
      <c r="C123" s="50">
        <v>16</v>
      </c>
      <c r="D123" s="50">
        <v>33</v>
      </c>
      <c r="E123" s="50">
        <v>16</v>
      </c>
      <c r="F123" s="49" t="s">
        <v>128</v>
      </c>
      <c r="G123" s="50"/>
    </row>
    <row r="124" spans="1:7" s="49" customFormat="1" ht="6">
      <c r="A124" s="49" t="s">
        <v>24</v>
      </c>
      <c r="B124" s="50">
        <v>475</v>
      </c>
      <c r="C124" s="50">
        <v>237</v>
      </c>
      <c r="D124" s="50">
        <v>475</v>
      </c>
      <c r="E124" s="50">
        <v>237</v>
      </c>
      <c r="F124" s="49" t="s">
        <v>128</v>
      </c>
      <c r="G124" s="50"/>
    </row>
    <row r="125" spans="1:7" s="49" customFormat="1" ht="6">
      <c r="A125" s="49" t="s">
        <v>25</v>
      </c>
      <c r="B125" s="50">
        <v>638</v>
      </c>
      <c r="C125" s="50">
        <v>319</v>
      </c>
      <c r="D125" s="50">
        <v>638</v>
      </c>
      <c r="E125" s="50">
        <v>319</v>
      </c>
      <c r="F125" s="49" t="s">
        <v>128</v>
      </c>
      <c r="G125" s="50"/>
    </row>
    <row r="126" spans="1:7" s="49" customFormat="1" ht="6">
      <c r="A126" s="49" t="s">
        <v>26</v>
      </c>
      <c r="B126" s="50">
        <f>D126*$AG$5</f>
        <v>0</v>
      </c>
      <c r="C126" s="50">
        <f>E126*$AG$5</f>
        <v>0</v>
      </c>
      <c r="D126" s="50">
        <v>38</v>
      </c>
      <c r="E126" s="50">
        <v>19</v>
      </c>
      <c r="F126" s="49" t="s">
        <v>135</v>
      </c>
      <c r="G126" s="50"/>
    </row>
    <row r="127" spans="1:7" s="49" customFormat="1" ht="6">
      <c r="A127" s="49" t="s">
        <v>27</v>
      </c>
      <c r="B127" s="50">
        <f>D127*$AG$5</f>
        <v>0</v>
      </c>
      <c r="C127" s="50">
        <f t="shared" ref="C127:C139" si="1">E127*$AG$5</f>
        <v>0</v>
      </c>
      <c r="D127" s="50">
        <v>40</v>
      </c>
      <c r="E127" s="50">
        <v>20</v>
      </c>
      <c r="F127" s="49" t="s">
        <v>135</v>
      </c>
      <c r="G127" s="50"/>
    </row>
    <row r="128" spans="1:7" s="49" customFormat="1" ht="6">
      <c r="A128" s="49" t="s">
        <v>28</v>
      </c>
      <c r="B128" s="50">
        <f t="shared" ref="B128:B139" si="2">D128*$AG$5</f>
        <v>0</v>
      </c>
      <c r="C128" s="50">
        <f t="shared" si="1"/>
        <v>0</v>
      </c>
      <c r="D128" s="50">
        <v>38</v>
      </c>
      <c r="E128" s="50">
        <v>19</v>
      </c>
      <c r="F128" s="49" t="s">
        <v>135</v>
      </c>
      <c r="G128" s="50"/>
    </row>
    <row r="129" spans="1:7" s="49" customFormat="1" ht="6">
      <c r="A129" s="49" t="s">
        <v>29</v>
      </c>
      <c r="B129" s="50">
        <f t="shared" si="2"/>
        <v>0</v>
      </c>
      <c r="C129" s="50">
        <f t="shared" si="1"/>
        <v>0</v>
      </c>
      <c r="D129" s="50">
        <v>48</v>
      </c>
      <c r="E129" s="50">
        <v>24</v>
      </c>
      <c r="F129" s="49" t="s">
        <v>135</v>
      </c>
      <c r="G129" s="50"/>
    </row>
    <row r="130" spans="1:7" s="49" customFormat="1" ht="6">
      <c r="A130" s="49" t="s">
        <v>30</v>
      </c>
      <c r="B130" s="50">
        <f t="shared" si="2"/>
        <v>0</v>
      </c>
      <c r="C130" s="50">
        <f t="shared" si="1"/>
        <v>0</v>
      </c>
      <c r="D130" s="50">
        <v>43</v>
      </c>
      <c r="E130" s="50">
        <v>21</v>
      </c>
      <c r="F130" s="49" t="s">
        <v>135</v>
      </c>
      <c r="G130" s="50"/>
    </row>
    <row r="131" spans="1:7" s="49" customFormat="1" ht="6">
      <c r="A131" s="49" t="s">
        <v>31</v>
      </c>
      <c r="B131" s="50">
        <f t="shared" si="2"/>
        <v>0</v>
      </c>
      <c r="C131" s="50">
        <f t="shared" si="1"/>
        <v>0</v>
      </c>
      <c r="D131" s="50">
        <v>36</v>
      </c>
      <c r="E131" s="50">
        <v>18</v>
      </c>
      <c r="F131" s="49" t="s">
        <v>135</v>
      </c>
      <c r="G131" s="50"/>
    </row>
    <row r="132" spans="1:7" s="49" customFormat="1" ht="6">
      <c r="A132" s="49" t="s">
        <v>138</v>
      </c>
      <c r="B132" s="50">
        <f t="shared" si="2"/>
        <v>0</v>
      </c>
      <c r="C132" s="50">
        <f t="shared" si="1"/>
        <v>0</v>
      </c>
      <c r="D132" s="50">
        <v>37</v>
      </c>
      <c r="E132" s="50">
        <v>19</v>
      </c>
      <c r="F132" s="49" t="s">
        <v>135</v>
      </c>
      <c r="G132" s="50"/>
    </row>
    <row r="133" spans="1:7" s="49" customFormat="1" ht="6">
      <c r="A133" s="49" t="s">
        <v>139</v>
      </c>
      <c r="B133" s="50">
        <f t="shared" si="2"/>
        <v>0</v>
      </c>
      <c r="C133" s="50">
        <f t="shared" si="1"/>
        <v>0</v>
      </c>
      <c r="D133" s="50">
        <v>35</v>
      </c>
      <c r="E133" s="50">
        <v>18</v>
      </c>
      <c r="F133" s="49" t="s">
        <v>135</v>
      </c>
      <c r="G133" s="50"/>
    </row>
    <row r="134" spans="1:7" s="49" customFormat="1" ht="6">
      <c r="A134" s="49" t="s">
        <v>140</v>
      </c>
      <c r="B134" s="50">
        <f t="shared" si="2"/>
        <v>0</v>
      </c>
      <c r="C134" s="50">
        <f t="shared" si="1"/>
        <v>0</v>
      </c>
      <c r="D134" s="50">
        <v>37</v>
      </c>
      <c r="E134" s="50">
        <v>19</v>
      </c>
      <c r="F134" s="49" t="s">
        <v>135</v>
      </c>
      <c r="G134" s="50"/>
    </row>
    <row r="135" spans="1:7" s="49" customFormat="1" ht="6">
      <c r="A135" s="49" t="s">
        <v>141</v>
      </c>
      <c r="B135" s="50">
        <f t="shared" si="2"/>
        <v>0</v>
      </c>
      <c r="C135" s="50">
        <f t="shared" si="1"/>
        <v>0</v>
      </c>
      <c r="D135" s="50">
        <v>35</v>
      </c>
      <c r="E135" s="50">
        <v>18</v>
      </c>
      <c r="F135" s="49" t="s">
        <v>135</v>
      </c>
      <c r="G135" s="50"/>
    </row>
    <row r="136" spans="1:7" s="49" customFormat="1" ht="6">
      <c r="A136" s="49" t="s">
        <v>142</v>
      </c>
      <c r="B136" s="50">
        <f t="shared" si="2"/>
        <v>0</v>
      </c>
      <c r="C136" s="50">
        <f t="shared" si="1"/>
        <v>0</v>
      </c>
      <c r="D136" s="50">
        <v>37</v>
      </c>
      <c r="E136" s="50">
        <v>19</v>
      </c>
      <c r="F136" s="49" t="s">
        <v>135</v>
      </c>
      <c r="G136" s="50"/>
    </row>
    <row r="137" spans="1:7" s="49" customFormat="1" ht="6">
      <c r="A137" s="49" t="s">
        <v>143</v>
      </c>
      <c r="B137" s="50">
        <f t="shared" si="2"/>
        <v>0</v>
      </c>
      <c r="C137" s="50">
        <f t="shared" si="1"/>
        <v>0</v>
      </c>
      <c r="D137" s="50">
        <v>35</v>
      </c>
      <c r="E137" s="50">
        <v>18</v>
      </c>
      <c r="F137" s="49" t="s">
        <v>135</v>
      </c>
      <c r="G137" s="50"/>
    </row>
    <row r="138" spans="1:7" s="49" customFormat="1" ht="6">
      <c r="A138" s="49" t="s">
        <v>144</v>
      </c>
      <c r="B138" s="50">
        <f t="shared" si="2"/>
        <v>0</v>
      </c>
      <c r="C138" s="50">
        <f t="shared" si="1"/>
        <v>0</v>
      </c>
      <c r="D138" s="50">
        <v>37</v>
      </c>
      <c r="E138" s="50">
        <v>19</v>
      </c>
      <c r="F138" s="49" t="s">
        <v>135</v>
      </c>
      <c r="G138" s="50"/>
    </row>
    <row r="139" spans="1:7" s="49" customFormat="1" ht="6">
      <c r="A139" s="49" t="s">
        <v>145</v>
      </c>
      <c r="B139" s="50">
        <f t="shared" si="2"/>
        <v>0</v>
      </c>
      <c r="C139" s="50">
        <f t="shared" si="1"/>
        <v>0</v>
      </c>
      <c r="D139" s="50">
        <v>35</v>
      </c>
      <c r="E139" s="50">
        <v>18</v>
      </c>
      <c r="F139" s="49" t="s">
        <v>135</v>
      </c>
      <c r="G139" s="50"/>
    </row>
    <row r="140" spans="1:7" s="49" customFormat="1" ht="6"/>
    <row r="141" spans="1:7" s="49" customFormat="1" ht="6">
      <c r="A141" s="174" t="s">
        <v>170</v>
      </c>
      <c r="B141" s="49" t="s">
        <v>146</v>
      </c>
    </row>
    <row r="142" spans="1:7" s="49" customFormat="1" ht="6">
      <c r="A142" s="174" t="s">
        <v>171</v>
      </c>
      <c r="B142" s="49">
        <v>0</v>
      </c>
      <c r="C142" s="49" t="b">
        <v>0</v>
      </c>
      <c r="D142" s="49" t="b">
        <v>0</v>
      </c>
      <c r="E142" s="49" t="b">
        <v>0</v>
      </c>
      <c r="F142" s="49">
        <v>0</v>
      </c>
      <c r="G142" s="49">
        <v>0</v>
      </c>
    </row>
    <row r="143" spans="1:7" s="49" customFormat="1" ht="6">
      <c r="A143" s="174" t="s">
        <v>172</v>
      </c>
    </row>
    <row r="144" spans="1:7" s="49" customFormat="1" ht="6">
      <c r="A144" s="174" t="s">
        <v>173</v>
      </c>
    </row>
    <row r="145" spans="1:1" s="49" customFormat="1" ht="6">
      <c r="A145" s="174" t="s">
        <v>174</v>
      </c>
    </row>
    <row r="146" spans="1:1" s="49" customFormat="1" ht="6">
      <c r="A146" s="174" t="s">
        <v>175</v>
      </c>
    </row>
    <row r="147" spans="1:1" s="49" customFormat="1" ht="6">
      <c r="A147" s="174" t="s">
        <v>176</v>
      </c>
    </row>
    <row r="148" spans="1:1" s="49" customFormat="1" ht="6">
      <c r="A148" s="174" t="s">
        <v>177</v>
      </c>
    </row>
  </sheetData>
  <sheetProtection password="DDC8" sheet="1" formatCells="0" formatColumns="0" formatRows="0" insertColumns="0" insertRows="0" autoFilter="0"/>
  <mergeCells count="182">
    <mergeCell ref="AP4:AT4"/>
    <mergeCell ref="L5:AB5"/>
    <mergeCell ref="AC5:AF5"/>
    <mergeCell ref="AG5:AK5"/>
    <mergeCell ref="AL5:AM5"/>
    <mergeCell ref="AP5:AT5"/>
    <mergeCell ref="A2:AM2"/>
    <mergeCell ref="A3:A9"/>
    <mergeCell ref="L3:AF3"/>
    <mergeCell ref="AG3:AM3"/>
    <mergeCell ref="L4:AF4"/>
    <mergeCell ref="AG4:AM4"/>
    <mergeCell ref="B6:K7"/>
    <mergeCell ref="Q6:R6"/>
    <mergeCell ref="T6:V6"/>
    <mergeCell ref="L9:AM9"/>
    <mergeCell ref="A10:H11"/>
    <mergeCell ref="A12:H12"/>
    <mergeCell ref="A13:H13"/>
    <mergeCell ref="AT6:AT7"/>
    <mergeCell ref="L7:AM7"/>
    <mergeCell ref="L8:R8"/>
    <mergeCell ref="S8:Y8"/>
    <mergeCell ref="Z8:AB8"/>
    <mergeCell ref="AC8:AM8"/>
    <mergeCell ref="I12:O12"/>
    <mergeCell ref="Q12:X12"/>
    <mergeCell ref="Y12:AE12"/>
    <mergeCell ref="AG12:AM12"/>
    <mergeCell ref="I13:O13"/>
    <mergeCell ref="Q13:X13"/>
    <mergeCell ref="Y13:AE13"/>
    <mergeCell ref="AG13:AM13"/>
    <mergeCell ref="H17:J17"/>
    <mergeCell ref="K17:AE17"/>
    <mergeCell ref="C18:AM25"/>
    <mergeCell ref="A27:E27"/>
    <mergeCell ref="F27:J27"/>
    <mergeCell ref="K27:AM27"/>
    <mergeCell ref="A14:AM14"/>
    <mergeCell ref="K16:N16"/>
    <mergeCell ref="O16:Q16"/>
    <mergeCell ref="R16:S16"/>
    <mergeCell ref="T16:X16"/>
    <mergeCell ref="Y16:AA16"/>
    <mergeCell ref="AB16:AC16"/>
    <mergeCell ref="AD16:AH16"/>
    <mergeCell ref="AI16:AK16"/>
    <mergeCell ref="AL16:AM16"/>
    <mergeCell ref="A30:E30"/>
    <mergeCell ref="F30:J30"/>
    <mergeCell ref="K30:AM30"/>
    <mergeCell ref="A31:E31"/>
    <mergeCell ref="F31:J31"/>
    <mergeCell ref="K31:AM31"/>
    <mergeCell ref="A28:E28"/>
    <mergeCell ref="F28:J28"/>
    <mergeCell ref="K28:AM28"/>
    <mergeCell ref="A29:E29"/>
    <mergeCell ref="F29:J29"/>
    <mergeCell ref="K29:AM29"/>
    <mergeCell ref="A34:E34"/>
    <mergeCell ref="F34:J34"/>
    <mergeCell ref="K34:AM34"/>
    <mergeCell ref="A35:E35"/>
    <mergeCell ref="F35:J35"/>
    <mergeCell ref="K35:AM35"/>
    <mergeCell ref="A32:E32"/>
    <mergeCell ref="F32:J32"/>
    <mergeCell ref="K32:AM32"/>
    <mergeCell ref="A33:E33"/>
    <mergeCell ref="F33:J33"/>
    <mergeCell ref="K33:AM33"/>
    <mergeCell ref="A38:E38"/>
    <mergeCell ref="F38:J38"/>
    <mergeCell ref="K38:AM38"/>
    <mergeCell ref="A39:E39"/>
    <mergeCell ref="F39:J39"/>
    <mergeCell ref="K39:AM39"/>
    <mergeCell ref="A36:E36"/>
    <mergeCell ref="F36:J36"/>
    <mergeCell ref="K36:AM36"/>
    <mergeCell ref="A37:E37"/>
    <mergeCell ref="F37:J37"/>
    <mergeCell ref="K37:AM37"/>
    <mergeCell ref="A42:E42"/>
    <mergeCell ref="F42:J42"/>
    <mergeCell ref="K42:AM42"/>
    <mergeCell ref="A43:E43"/>
    <mergeCell ref="F43:J43"/>
    <mergeCell ref="K43:AM43"/>
    <mergeCell ref="A40:E40"/>
    <mergeCell ref="F40:J40"/>
    <mergeCell ref="K40:AM40"/>
    <mergeCell ref="A41:E41"/>
    <mergeCell ref="F41:J41"/>
    <mergeCell ref="K41:AM41"/>
    <mergeCell ref="A46:E46"/>
    <mergeCell ref="F46:J46"/>
    <mergeCell ref="K46:AM46"/>
    <mergeCell ref="A47:E47"/>
    <mergeCell ref="F47:J47"/>
    <mergeCell ref="K47:AM47"/>
    <mergeCell ref="A44:E44"/>
    <mergeCell ref="F44:J44"/>
    <mergeCell ref="K44:AM44"/>
    <mergeCell ref="A45:E45"/>
    <mergeCell ref="F45:J45"/>
    <mergeCell ref="K45:AM45"/>
    <mergeCell ref="A52:E52"/>
    <mergeCell ref="F52:J52"/>
    <mergeCell ref="K52:AM52"/>
    <mergeCell ref="A53:E53"/>
    <mergeCell ref="F53:J53"/>
    <mergeCell ref="K53:AM53"/>
    <mergeCell ref="A48:E48"/>
    <mergeCell ref="F48:J48"/>
    <mergeCell ref="K48:AM48"/>
    <mergeCell ref="A51:E51"/>
    <mergeCell ref="F51:J51"/>
    <mergeCell ref="K51:AM51"/>
    <mergeCell ref="W57:Z57"/>
    <mergeCell ref="AA57:AC57"/>
    <mergeCell ref="AD57:AE57"/>
    <mergeCell ref="AF57:AH57"/>
    <mergeCell ref="AI57:AK57"/>
    <mergeCell ref="AL57:AM57"/>
    <mergeCell ref="A54:E54"/>
    <mergeCell ref="F54:J54"/>
    <mergeCell ref="K54:AM54"/>
    <mergeCell ref="A55:E55"/>
    <mergeCell ref="F55:J55"/>
    <mergeCell ref="K55:AM55"/>
    <mergeCell ref="A63:E63"/>
    <mergeCell ref="F63:J63"/>
    <mergeCell ref="K63:AM63"/>
    <mergeCell ref="A64:E64"/>
    <mergeCell ref="F64:J64"/>
    <mergeCell ref="K64:AM64"/>
    <mergeCell ref="H58:J58"/>
    <mergeCell ref="K58:AE58"/>
    <mergeCell ref="C59:AM60"/>
    <mergeCell ref="A61:E61"/>
    <mergeCell ref="A62:E62"/>
    <mergeCell ref="F62:J62"/>
    <mergeCell ref="K62:AM62"/>
    <mergeCell ref="A67:E67"/>
    <mergeCell ref="F67:J67"/>
    <mergeCell ref="K67:AM67"/>
    <mergeCell ref="A68:E68"/>
    <mergeCell ref="F68:J68"/>
    <mergeCell ref="K68:AM68"/>
    <mergeCell ref="A65:E65"/>
    <mergeCell ref="F65:J65"/>
    <mergeCell ref="K65:AM65"/>
    <mergeCell ref="A66:E66"/>
    <mergeCell ref="F66:J66"/>
    <mergeCell ref="K66:AM66"/>
    <mergeCell ref="A71:E71"/>
    <mergeCell ref="F71:J71"/>
    <mergeCell ref="K71:AM71"/>
    <mergeCell ref="A72:E72"/>
    <mergeCell ref="F72:J72"/>
    <mergeCell ref="K72:AM72"/>
    <mergeCell ref="A69:E69"/>
    <mergeCell ref="F69:J69"/>
    <mergeCell ref="K69:AM69"/>
    <mergeCell ref="A70:E70"/>
    <mergeCell ref="F70:J70"/>
    <mergeCell ref="K70:AM70"/>
    <mergeCell ref="A75:E75"/>
    <mergeCell ref="F75:J75"/>
    <mergeCell ref="K75:AM75"/>
    <mergeCell ref="A83:AK83"/>
    <mergeCell ref="A88:AK88"/>
    <mergeCell ref="A92:AK92"/>
    <mergeCell ref="A73:E73"/>
    <mergeCell ref="F73:J73"/>
    <mergeCell ref="K73:AM73"/>
    <mergeCell ref="A74:E74"/>
    <mergeCell ref="F74:J74"/>
    <mergeCell ref="K74:AM74"/>
  </mergeCells>
  <phoneticPr fontId="8"/>
  <dataValidations count="4">
    <dataValidation type="list" allowBlank="1" showInputMessage="1" showErrorMessage="1" sqref="L5:AB5" xr:uid="{00000000-0002-0000-1800-000000000000}">
      <formula1>$A$105:$A$139</formula1>
    </dataValidation>
    <dataValidation type="list" allowBlank="1" showInputMessage="1" showErrorMessage="1" sqref="H58:J58" xr:uid="{00000000-0002-0000-1800-000001000000}">
      <formula1>$A$147:$A$148</formula1>
    </dataValidation>
    <dataValidation type="list" allowBlank="1" showInputMessage="1" showErrorMessage="1" sqref="H17:J17" xr:uid="{00000000-0002-0000-1800-000002000000}">
      <formula1>$A$141:$A$146</formula1>
    </dataValidation>
    <dataValidation imeMode="halfAlpha" allowBlank="1" showInputMessage="1" showErrorMessage="1" sqref="S57:V57 AD56:AH56 S56:X56 J56:N57 AM56" xr:uid="{00000000-0002-0000-1800-000003000000}"/>
  </dataValidations>
  <printOptions horizontalCentered="1"/>
  <pageMargins left="0.59055118110236227" right="0.59055118110236227" top="0.62992125984251968" bottom="0.43307086614173229" header="0.51181102362204722" footer="0.35433070866141736"/>
  <pageSetup paperSize="9" scale="87" orientation="portrait" r:id="rId1"/>
  <headerFooter alignWithMargins="0"/>
  <rowBreaks count="1" manualBreakCount="1">
    <brk id="55"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195585" r:id="rId4" name="Check Box 1">
              <controlPr defaultSize="0" autoFill="0" autoLine="0" autoPict="0">
                <anchor moveWithCells="1">
                  <from>
                    <xdr:col>8</xdr:col>
                    <xdr:colOff>9525</xdr:colOff>
                    <xdr:row>8</xdr:row>
                    <xdr:rowOff>247650</xdr:rowOff>
                  </from>
                  <to>
                    <xdr:col>9</xdr:col>
                    <xdr:colOff>95250</xdr:colOff>
                    <xdr:row>10</xdr:row>
                    <xdr:rowOff>9525</xdr:rowOff>
                  </to>
                </anchor>
              </controlPr>
            </control>
          </mc:Choice>
        </mc:AlternateContent>
        <mc:AlternateContent xmlns:mc="http://schemas.openxmlformats.org/markup-compatibility/2006">
          <mc:Choice Requires="x14">
            <control shapeId="195586" r:id="rId5" name="Check Box 2">
              <controlPr defaultSize="0" autoFill="0" autoLine="0" autoPict="0">
                <anchor moveWithCells="1">
                  <from>
                    <xdr:col>8</xdr:col>
                    <xdr:colOff>9525</xdr:colOff>
                    <xdr:row>9</xdr:row>
                    <xdr:rowOff>228600</xdr:rowOff>
                  </from>
                  <to>
                    <xdr:col>9</xdr:col>
                    <xdr:colOff>95250</xdr:colOff>
                    <xdr:row>11</xdr:row>
                    <xdr:rowOff>19050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AT148"/>
  <sheetViews>
    <sheetView showGridLines="0" view="pageBreakPreview" zoomScale="140" zoomScaleNormal="120" zoomScaleSheetLayoutView="140" workbookViewId="0">
      <selection activeCell="I12" sqref="I12:AM13"/>
    </sheetView>
  </sheetViews>
  <sheetFormatPr defaultColWidth="2.25" defaultRowHeight="13.5"/>
  <cols>
    <col min="1" max="1" width="2.25" style="5" customWidth="1"/>
    <col min="2" max="5" width="2.375" style="5" customWidth="1"/>
    <col min="6" max="7" width="2.375" style="5" bestFit="1" customWidth="1"/>
    <col min="8" max="8" width="2.75" style="5" customWidth="1"/>
    <col min="9" max="9" width="2.875" style="5" customWidth="1"/>
    <col min="10" max="38" width="2.25" style="5"/>
    <col min="39" max="39" width="3.5" style="5" customWidth="1"/>
    <col min="40" max="40" width="2.25" style="5"/>
    <col min="41" max="47" width="2.25" style="5" customWidth="1"/>
    <col min="48" max="16384" width="2.25" style="5"/>
  </cols>
  <sheetData>
    <row r="1" spans="1:46" ht="18" customHeight="1">
      <c r="A1" s="346" t="s">
        <v>367</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row>
    <row r="2" spans="1:46" ht="19.5" customHeight="1">
      <c r="A2" s="1333" t="s">
        <v>343</v>
      </c>
      <c r="B2" s="1333"/>
      <c r="C2" s="1333"/>
      <c r="D2" s="1333"/>
      <c r="E2" s="1333"/>
      <c r="F2" s="1333"/>
      <c r="G2" s="1333"/>
      <c r="H2" s="1333"/>
      <c r="I2" s="1333"/>
      <c r="J2" s="1333"/>
      <c r="K2" s="1333"/>
      <c r="L2" s="1333"/>
      <c r="M2" s="1333"/>
      <c r="N2" s="1333"/>
      <c r="O2" s="1333"/>
      <c r="P2" s="1333"/>
      <c r="Q2" s="1333"/>
      <c r="R2" s="1333"/>
      <c r="S2" s="1333"/>
      <c r="T2" s="1333"/>
      <c r="U2" s="1333"/>
      <c r="V2" s="1333"/>
      <c r="W2" s="1333"/>
      <c r="X2" s="1333"/>
      <c r="Y2" s="1333"/>
      <c r="Z2" s="1333"/>
      <c r="AA2" s="1333"/>
      <c r="AB2" s="1333"/>
      <c r="AC2" s="1333"/>
      <c r="AD2" s="1333"/>
      <c r="AE2" s="1333"/>
      <c r="AF2" s="1333"/>
      <c r="AG2" s="1333"/>
      <c r="AH2" s="1333"/>
      <c r="AI2" s="1333"/>
      <c r="AJ2" s="1333"/>
      <c r="AK2" s="1333"/>
      <c r="AL2" s="1333"/>
      <c r="AM2" s="1333"/>
    </row>
    <row r="3" spans="1:46" s="2" customFormat="1" ht="12" customHeight="1">
      <c r="A3" s="1033" t="s">
        <v>151</v>
      </c>
      <c r="B3" s="70" t="s">
        <v>0</v>
      </c>
      <c r="C3" s="71"/>
      <c r="D3" s="71"/>
      <c r="E3" s="72"/>
      <c r="F3" s="72"/>
      <c r="G3" s="72"/>
      <c r="H3" s="72"/>
      <c r="I3" s="72"/>
      <c r="J3" s="72"/>
      <c r="K3" s="73"/>
      <c r="L3" s="1236"/>
      <c r="M3" s="1237"/>
      <c r="N3" s="1237"/>
      <c r="O3" s="1237"/>
      <c r="P3" s="1237"/>
      <c r="Q3" s="1237"/>
      <c r="R3" s="1237"/>
      <c r="S3" s="1237"/>
      <c r="T3" s="1237"/>
      <c r="U3" s="1237"/>
      <c r="V3" s="1237"/>
      <c r="W3" s="1237"/>
      <c r="X3" s="1237"/>
      <c r="Y3" s="1237"/>
      <c r="Z3" s="1237"/>
      <c r="AA3" s="1237"/>
      <c r="AB3" s="1237"/>
      <c r="AC3" s="1237"/>
      <c r="AD3" s="1237"/>
      <c r="AE3" s="1237"/>
      <c r="AF3" s="1238"/>
      <c r="AG3" s="982" t="s">
        <v>65</v>
      </c>
      <c r="AH3" s="983"/>
      <c r="AI3" s="983"/>
      <c r="AJ3" s="983"/>
      <c r="AK3" s="983"/>
      <c r="AL3" s="983"/>
      <c r="AM3" s="984"/>
    </row>
    <row r="4" spans="1:46" s="2" customFormat="1" ht="20.25" customHeight="1">
      <c r="A4" s="1034"/>
      <c r="B4" s="598" t="s">
        <v>152</v>
      </c>
      <c r="C4" s="605"/>
      <c r="D4" s="605"/>
      <c r="E4" s="599"/>
      <c r="F4" s="599"/>
      <c r="G4" s="599"/>
      <c r="H4" s="599"/>
      <c r="I4" s="599"/>
      <c r="J4" s="599"/>
      <c r="K4" s="600"/>
      <c r="L4" s="1239"/>
      <c r="M4" s="1240"/>
      <c r="N4" s="1240"/>
      <c r="O4" s="1240"/>
      <c r="P4" s="1240"/>
      <c r="Q4" s="1240"/>
      <c r="R4" s="1240"/>
      <c r="S4" s="1240"/>
      <c r="T4" s="1240"/>
      <c r="U4" s="1240"/>
      <c r="V4" s="1240"/>
      <c r="W4" s="1240"/>
      <c r="X4" s="1240"/>
      <c r="Y4" s="1240"/>
      <c r="Z4" s="1240"/>
      <c r="AA4" s="1240"/>
      <c r="AB4" s="1240"/>
      <c r="AC4" s="1240"/>
      <c r="AD4" s="1240"/>
      <c r="AE4" s="1240"/>
      <c r="AF4" s="1241"/>
      <c r="AG4" s="1042"/>
      <c r="AH4" s="1043"/>
      <c r="AI4" s="1043"/>
      <c r="AJ4" s="1043"/>
      <c r="AK4" s="1043"/>
      <c r="AL4" s="1043"/>
      <c r="AM4" s="1044"/>
      <c r="AP4" s="1021"/>
      <c r="AQ4" s="1021"/>
      <c r="AR4" s="1021"/>
      <c r="AS4" s="1021"/>
      <c r="AT4" s="1021"/>
    </row>
    <row r="5" spans="1:46" s="2" customFormat="1" ht="20.25" customHeight="1">
      <c r="A5" s="1034"/>
      <c r="B5" s="78" t="s">
        <v>77</v>
      </c>
      <c r="C5" s="79"/>
      <c r="D5" s="79"/>
      <c r="E5" s="80"/>
      <c r="F5" s="80"/>
      <c r="G5" s="80"/>
      <c r="H5" s="80"/>
      <c r="I5" s="80"/>
      <c r="J5" s="80"/>
      <c r="K5" s="81"/>
      <c r="L5" s="1045"/>
      <c r="M5" s="1046"/>
      <c r="N5" s="1046"/>
      <c r="O5" s="1046"/>
      <c r="P5" s="1046"/>
      <c r="Q5" s="1046"/>
      <c r="R5" s="1046"/>
      <c r="S5" s="1046"/>
      <c r="T5" s="1046"/>
      <c r="U5" s="1046"/>
      <c r="V5" s="1046"/>
      <c r="W5" s="1046"/>
      <c r="X5" s="1046"/>
      <c r="Y5" s="1046"/>
      <c r="Z5" s="1046"/>
      <c r="AA5" s="1046"/>
      <c r="AB5" s="1047"/>
      <c r="AC5" s="1048" t="s">
        <v>522</v>
      </c>
      <c r="AD5" s="1049"/>
      <c r="AE5" s="1049"/>
      <c r="AF5" s="1050"/>
      <c r="AG5" s="1040"/>
      <c r="AH5" s="1040"/>
      <c r="AI5" s="1040"/>
      <c r="AJ5" s="1040"/>
      <c r="AK5" s="1040"/>
      <c r="AL5" s="983" t="s">
        <v>67</v>
      </c>
      <c r="AM5" s="984"/>
      <c r="AP5" s="1021"/>
      <c r="AQ5" s="1021"/>
      <c r="AR5" s="1021"/>
      <c r="AS5" s="1021"/>
      <c r="AT5" s="1021"/>
    </row>
    <row r="6" spans="1:46" s="2" customFormat="1" ht="13.5" customHeight="1">
      <c r="A6" s="1034"/>
      <c r="B6" s="1022" t="s">
        <v>153</v>
      </c>
      <c r="C6" s="1023"/>
      <c r="D6" s="1023"/>
      <c r="E6" s="1023"/>
      <c r="F6" s="1023"/>
      <c r="G6" s="1023"/>
      <c r="H6" s="1023"/>
      <c r="I6" s="1023"/>
      <c r="J6" s="1023"/>
      <c r="K6" s="1024"/>
      <c r="L6" s="93" t="s">
        <v>5</v>
      </c>
      <c r="M6" s="93"/>
      <c r="N6" s="93"/>
      <c r="O6" s="93"/>
      <c r="P6" s="93"/>
      <c r="Q6" s="1028"/>
      <c r="R6" s="1028"/>
      <c r="S6" s="93" t="s">
        <v>6</v>
      </c>
      <c r="T6" s="1028"/>
      <c r="U6" s="1028"/>
      <c r="V6" s="1028"/>
      <c r="W6" s="93" t="s">
        <v>7</v>
      </c>
      <c r="X6" s="93"/>
      <c r="Y6" s="93"/>
      <c r="Z6" s="93"/>
      <c r="AA6" s="93"/>
      <c r="AB6" s="93"/>
      <c r="AC6" s="657" t="s">
        <v>68</v>
      </c>
      <c r="AD6" s="93"/>
      <c r="AE6" s="93"/>
      <c r="AF6" s="93"/>
      <c r="AG6" s="93"/>
      <c r="AH6" s="93"/>
      <c r="AI6" s="93"/>
      <c r="AJ6" s="93"/>
      <c r="AK6" s="93"/>
      <c r="AL6" s="93"/>
      <c r="AM6" s="658"/>
      <c r="AT6" s="1029"/>
    </row>
    <row r="7" spans="1:46" s="2" customFormat="1" ht="20.25" customHeight="1">
      <c r="A7" s="1034"/>
      <c r="B7" s="1025"/>
      <c r="C7" s="1026"/>
      <c r="D7" s="1026"/>
      <c r="E7" s="1026"/>
      <c r="F7" s="1026"/>
      <c r="G7" s="1026"/>
      <c r="H7" s="1026"/>
      <c r="I7" s="1026"/>
      <c r="J7" s="1026"/>
      <c r="K7" s="1027"/>
      <c r="L7" s="1030"/>
      <c r="M7" s="1031"/>
      <c r="N7" s="1031"/>
      <c r="O7" s="1031"/>
      <c r="P7" s="1031"/>
      <c r="Q7" s="1031"/>
      <c r="R7" s="1031"/>
      <c r="S7" s="1031"/>
      <c r="T7" s="1031"/>
      <c r="U7" s="1031"/>
      <c r="V7" s="1031"/>
      <c r="W7" s="1031"/>
      <c r="X7" s="1031"/>
      <c r="Y7" s="1031"/>
      <c r="Z7" s="1031"/>
      <c r="AA7" s="1031"/>
      <c r="AB7" s="1031"/>
      <c r="AC7" s="1031"/>
      <c r="AD7" s="1031"/>
      <c r="AE7" s="1031"/>
      <c r="AF7" s="1031"/>
      <c r="AG7" s="1031"/>
      <c r="AH7" s="1031"/>
      <c r="AI7" s="1031"/>
      <c r="AJ7" s="1031"/>
      <c r="AK7" s="1031"/>
      <c r="AL7" s="1031"/>
      <c r="AM7" s="1032"/>
      <c r="AT7" s="1029"/>
    </row>
    <row r="8" spans="1:46" s="2" customFormat="1" ht="20.25" customHeight="1">
      <c r="A8" s="1034"/>
      <c r="B8" s="85" t="s">
        <v>8</v>
      </c>
      <c r="C8" s="601"/>
      <c r="D8" s="601"/>
      <c r="E8" s="87"/>
      <c r="F8" s="87"/>
      <c r="G8" s="87"/>
      <c r="H8" s="87"/>
      <c r="I8" s="87"/>
      <c r="J8" s="87"/>
      <c r="K8" s="87"/>
      <c r="L8" s="1276" t="s">
        <v>9</v>
      </c>
      <c r="M8" s="1277"/>
      <c r="N8" s="1277"/>
      <c r="O8" s="1277"/>
      <c r="P8" s="1277"/>
      <c r="Q8" s="1277"/>
      <c r="R8" s="1277"/>
      <c r="S8" s="1051"/>
      <c r="T8" s="1051"/>
      <c r="U8" s="1051"/>
      <c r="V8" s="1051"/>
      <c r="W8" s="1051"/>
      <c r="X8" s="1051"/>
      <c r="Y8" s="1052"/>
      <c r="Z8" s="1276" t="s">
        <v>60</v>
      </c>
      <c r="AA8" s="1277"/>
      <c r="AB8" s="1277"/>
      <c r="AC8" s="1055"/>
      <c r="AD8" s="1055"/>
      <c r="AE8" s="1055"/>
      <c r="AF8" s="1055"/>
      <c r="AG8" s="1055"/>
      <c r="AH8" s="1055"/>
      <c r="AI8" s="1055"/>
      <c r="AJ8" s="1055"/>
      <c r="AK8" s="1055"/>
      <c r="AL8" s="1055"/>
      <c r="AM8" s="1056"/>
    </row>
    <row r="9" spans="1:46" s="2" customFormat="1" ht="20.25" customHeight="1">
      <c r="A9" s="1035"/>
      <c r="B9" s="85" t="s">
        <v>39</v>
      </c>
      <c r="C9" s="601"/>
      <c r="D9" s="601"/>
      <c r="E9" s="87"/>
      <c r="F9" s="87"/>
      <c r="G9" s="87"/>
      <c r="H9" s="87"/>
      <c r="I9" s="87"/>
      <c r="J9" s="87"/>
      <c r="K9" s="87"/>
      <c r="L9" s="1195"/>
      <c r="M9" s="1051"/>
      <c r="N9" s="1051"/>
      <c r="O9" s="1051"/>
      <c r="P9" s="1051"/>
      <c r="Q9" s="1051"/>
      <c r="R9" s="1051"/>
      <c r="S9" s="1051"/>
      <c r="T9" s="1051"/>
      <c r="U9" s="1051"/>
      <c r="V9" s="1051"/>
      <c r="W9" s="1051"/>
      <c r="X9" s="1051"/>
      <c r="Y9" s="1051"/>
      <c r="Z9" s="1051"/>
      <c r="AA9" s="1051"/>
      <c r="AB9" s="1051"/>
      <c r="AC9" s="1051"/>
      <c r="AD9" s="1051"/>
      <c r="AE9" s="1051"/>
      <c r="AF9" s="1051"/>
      <c r="AG9" s="1051"/>
      <c r="AH9" s="1051"/>
      <c r="AI9" s="1051"/>
      <c r="AJ9" s="1051"/>
      <c r="AK9" s="1051"/>
      <c r="AL9" s="1051"/>
      <c r="AM9" s="1052"/>
    </row>
    <row r="10" spans="1:46" s="2" customFormat="1" ht="18" customHeight="1">
      <c r="A10" s="937" t="s">
        <v>103</v>
      </c>
      <c r="B10" s="938"/>
      <c r="C10" s="938"/>
      <c r="D10" s="938"/>
      <c r="E10" s="938"/>
      <c r="F10" s="938"/>
      <c r="G10" s="938"/>
      <c r="H10" s="939"/>
      <c r="I10" s="172"/>
      <c r="J10" s="720" t="s">
        <v>185</v>
      </c>
      <c r="K10" s="710"/>
      <c r="L10" s="714"/>
      <c r="M10" s="714"/>
      <c r="N10" s="714"/>
      <c r="O10" s="714"/>
      <c r="P10" s="714"/>
      <c r="Q10" s="714"/>
      <c r="R10" s="714"/>
      <c r="S10" s="714"/>
      <c r="T10" s="714"/>
      <c r="U10" s="714"/>
      <c r="V10" s="714"/>
      <c r="W10" s="714"/>
      <c r="X10" s="714"/>
      <c r="Y10" s="714"/>
      <c r="Z10" s="714"/>
      <c r="AA10" s="714"/>
      <c r="AB10" s="714"/>
      <c r="AC10" s="714"/>
      <c r="AD10" s="714"/>
      <c r="AE10" s="714"/>
      <c r="AF10" s="714"/>
      <c r="AG10" s="714"/>
      <c r="AH10" s="714"/>
      <c r="AI10" s="714"/>
      <c r="AJ10" s="714"/>
      <c r="AK10" s="714"/>
      <c r="AL10" s="714"/>
      <c r="AM10" s="715"/>
    </row>
    <row r="11" spans="1:46" s="2" customFormat="1" ht="18" customHeight="1">
      <c r="A11" s="940"/>
      <c r="B11" s="941"/>
      <c r="C11" s="941"/>
      <c r="D11" s="941"/>
      <c r="E11" s="941"/>
      <c r="F11" s="941"/>
      <c r="G11" s="941"/>
      <c r="H11" s="942"/>
      <c r="I11" s="173"/>
      <c r="J11" s="190" t="s">
        <v>186</v>
      </c>
      <c r="K11" s="711"/>
      <c r="L11" s="716"/>
      <c r="M11" s="716"/>
      <c r="N11" s="716"/>
      <c r="O11" s="716"/>
      <c r="P11" s="716"/>
      <c r="Q11" s="716"/>
      <c r="R11" s="716"/>
      <c r="S11" s="716"/>
      <c r="T11" s="716"/>
      <c r="U11" s="716"/>
      <c r="V11" s="716"/>
      <c r="W11" s="716"/>
      <c r="X11" s="716"/>
      <c r="Y11" s="716"/>
      <c r="Z11" s="716"/>
      <c r="AA11" s="716"/>
      <c r="AB11" s="716"/>
      <c r="AC11" s="716"/>
      <c r="AD11" s="716"/>
      <c r="AE11" s="716"/>
      <c r="AF11" s="716"/>
      <c r="AG11" s="716"/>
      <c r="AH11" s="716"/>
      <c r="AI11" s="716"/>
      <c r="AJ11" s="716"/>
      <c r="AK11" s="716"/>
      <c r="AL11" s="716"/>
      <c r="AM11" s="717"/>
    </row>
    <row r="12" spans="1:46" s="2" customFormat="1" ht="20.25" customHeight="1">
      <c r="A12" s="1334" t="s">
        <v>259</v>
      </c>
      <c r="B12" s="1335"/>
      <c r="C12" s="1335"/>
      <c r="D12" s="1335"/>
      <c r="E12" s="1335"/>
      <c r="F12" s="1335"/>
      <c r="G12" s="1335"/>
      <c r="H12" s="1336"/>
      <c r="I12" s="943"/>
      <c r="J12" s="944"/>
      <c r="K12" s="944"/>
      <c r="L12" s="944"/>
      <c r="M12" s="944"/>
      <c r="N12" s="944"/>
      <c r="O12" s="944"/>
      <c r="P12" s="712" t="s">
        <v>580</v>
      </c>
      <c r="Q12" s="944"/>
      <c r="R12" s="944"/>
      <c r="S12" s="944"/>
      <c r="T12" s="944"/>
      <c r="U12" s="944"/>
      <c r="V12" s="944"/>
      <c r="W12" s="944"/>
      <c r="X12" s="944"/>
      <c r="Y12" s="925"/>
      <c r="Z12" s="926"/>
      <c r="AA12" s="926"/>
      <c r="AB12" s="926"/>
      <c r="AC12" s="926"/>
      <c r="AD12" s="926"/>
      <c r="AE12" s="926"/>
      <c r="AF12" s="712" t="s">
        <v>580</v>
      </c>
      <c r="AG12" s="926"/>
      <c r="AH12" s="926"/>
      <c r="AI12" s="926"/>
      <c r="AJ12" s="926"/>
      <c r="AK12" s="926"/>
      <c r="AL12" s="926"/>
      <c r="AM12" s="927"/>
    </row>
    <row r="13" spans="1:46" s="2" customFormat="1" ht="20.25" customHeight="1">
      <c r="A13" s="1334" t="s">
        <v>260</v>
      </c>
      <c r="B13" s="1335"/>
      <c r="C13" s="1335"/>
      <c r="D13" s="1335"/>
      <c r="E13" s="1335"/>
      <c r="F13" s="1335"/>
      <c r="G13" s="1335"/>
      <c r="H13" s="1336"/>
      <c r="I13" s="943"/>
      <c r="J13" s="944"/>
      <c r="K13" s="944"/>
      <c r="L13" s="944"/>
      <c r="M13" s="944"/>
      <c r="N13" s="944"/>
      <c r="O13" s="944"/>
      <c r="P13" s="712" t="s">
        <v>580</v>
      </c>
      <c r="Q13" s="944"/>
      <c r="R13" s="944"/>
      <c r="S13" s="944"/>
      <c r="T13" s="944"/>
      <c r="U13" s="944"/>
      <c r="V13" s="944"/>
      <c r="W13" s="944"/>
      <c r="X13" s="944"/>
      <c r="Y13" s="925"/>
      <c r="Z13" s="926"/>
      <c r="AA13" s="926"/>
      <c r="AB13" s="926"/>
      <c r="AC13" s="926"/>
      <c r="AD13" s="926"/>
      <c r="AE13" s="926"/>
      <c r="AF13" s="712" t="s">
        <v>580</v>
      </c>
      <c r="AG13" s="926"/>
      <c r="AH13" s="926"/>
      <c r="AI13" s="926"/>
      <c r="AJ13" s="926"/>
      <c r="AK13" s="926"/>
      <c r="AL13" s="926"/>
      <c r="AM13" s="927"/>
    </row>
    <row r="14" spans="1:46" s="2" customFormat="1" ht="63" customHeight="1">
      <c r="A14" s="1337" t="s">
        <v>379</v>
      </c>
      <c r="B14" s="1338"/>
      <c r="C14" s="1338"/>
      <c r="D14" s="1338"/>
      <c r="E14" s="1338"/>
      <c r="F14" s="1338"/>
      <c r="G14" s="1338"/>
      <c r="H14" s="1338"/>
      <c r="I14" s="1339"/>
      <c r="J14" s="1339"/>
      <c r="K14" s="1339"/>
      <c r="L14" s="1339"/>
      <c r="M14" s="1339"/>
      <c r="N14" s="1339"/>
      <c r="O14" s="1339"/>
      <c r="P14" s="1339"/>
      <c r="Q14" s="1339"/>
      <c r="R14" s="1339"/>
      <c r="S14" s="1339"/>
      <c r="T14" s="1339"/>
      <c r="U14" s="1339"/>
      <c r="V14" s="1339"/>
      <c r="W14" s="1339"/>
      <c r="X14" s="1339"/>
      <c r="Y14" s="1338"/>
      <c r="Z14" s="1338"/>
      <c r="AA14" s="1338"/>
      <c r="AB14" s="1338"/>
      <c r="AC14" s="1338"/>
      <c r="AD14" s="1338"/>
      <c r="AE14" s="1338"/>
      <c r="AF14" s="1338"/>
      <c r="AG14" s="1338"/>
      <c r="AH14" s="1338"/>
      <c r="AI14" s="1338"/>
      <c r="AJ14" s="1338"/>
      <c r="AK14" s="1338"/>
      <c r="AL14" s="1338"/>
      <c r="AM14" s="1340"/>
    </row>
    <row r="15" spans="1:46" s="2" customFormat="1" ht="15" customHeight="1">
      <c r="A15" s="710"/>
      <c r="B15" s="710"/>
      <c r="C15" s="710"/>
      <c r="D15" s="710"/>
      <c r="E15" s="710"/>
      <c r="F15" s="710"/>
      <c r="G15" s="710"/>
      <c r="H15" s="710"/>
      <c r="I15" s="594"/>
      <c r="J15" s="93"/>
      <c r="K15" s="596"/>
      <c r="L15" s="604"/>
      <c r="M15" s="604"/>
      <c r="N15" s="604"/>
      <c r="O15" s="604"/>
      <c r="P15" s="604"/>
      <c r="Q15" s="604"/>
      <c r="R15" s="604"/>
      <c r="S15" s="604"/>
      <c r="T15" s="601"/>
      <c r="U15" s="601"/>
      <c r="V15" s="601"/>
      <c r="W15" s="601"/>
      <c r="X15" s="601"/>
      <c r="Y15" s="713"/>
      <c r="Z15" s="713"/>
      <c r="AA15" s="713"/>
      <c r="AB15" s="713"/>
      <c r="AC15" s="713"/>
      <c r="AD15" s="713"/>
      <c r="AE15" s="713"/>
      <c r="AF15" s="713"/>
      <c r="AG15" s="713"/>
      <c r="AH15" s="713"/>
      <c r="AI15" s="713"/>
      <c r="AJ15" s="713"/>
      <c r="AK15" s="713"/>
      <c r="AL15" s="713"/>
      <c r="AM15" s="713"/>
    </row>
    <row r="16" spans="1:46" s="2" customFormat="1" ht="20.25" customHeight="1">
      <c r="A16" s="264" t="s">
        <v>92</v>
      </c>
      <c r="B16" s="599"/>
      <c r="C16" s="599"/>
      <c r="D16" s="599"/>
      <c r="E16" s="599"/>
      <c r="F16" s="599"/>
      <c r="G16" s="599"/>
      <c r="H16" s="599"/>
      <c r="I16" s="595"/>
      <c r="J16" s="95"/>
      <c r="K16" s="982" t="s">
        <v>71</v>
      </c>
      <c r="L16" s="983"/>
      <c r="M16" s="983"/>
      <c r="N16" s="984"/>
      <c r="O16" s="1019" t="str">
        <f>IF(L5="","",VLOOKUP(L5,$A$105:$B$139,2,0))</f>
        <v/>
      </c>
      <c r="P16" s="1020"/>
      <c r="Q16" s="1020"/>
      <c r="R16" s="983" t="s">
        <v>57</v>
      </c>
      <c r="S16" s="984"/>
      <c r="T16" s="1003" t="s">
        <v>187</v>
      </c>
      <c r="U16" s="1004"/>
      <c r="V16" s="1004"/>
      <c r="W16" s="1004"/>
      <c r="X16" s="1005"/>
      <c r="Y16" s="1006">
        <f>ROUNDDOWN($F$48/1000,0)</f>
        <v>0</v>
      </c>
      <c r="Z16" s="1007"/>
      <c r="AA16" s="1007"/>
      <c r="AB16" s="1008" t="s">
        <v>57</v>
      </c>
      <c r="AC16" s="1009"/>
      <c r="AD16" s="1003" t="s">
        <v>188</v>
      </c>
      <c r="AE16" s="1004"/>
      <c r="AF16" s="1004"/>
      <c r="AG16" s="1004"/>
      <c r="AH16" s="1005"/>
      <c r="AI16" s="1006">
        <f>ROUNDDOWN($F$55/1000,0)</f>
        <v>0</v>
      </c>
      <c r="AJ16" s="1007"/>
      <c r="AK16" s="1007"/>
      <c r="AL16" s="1008" t="s">
        <v>57</v>
      </c>
      <c r="AM16" s="1009"/>
    </row>
    <row r="17" spans="1:39" s="2" customFormat="1" ht="20.25" customHeight="1">
      <c r="A17" s="606" t="s">
        <v>40</v>
      </c>
      <c r="B17" s="601"/>
      <c r="C17" s="87"/>
      <c r="D17" s="87"/>
      <c r="E17" s="87"/>
      <c r="F17" s="87"/>
      <c r="G17" s="87"/>
      <c r="H17" s="1010"/>
      <c r="I17" s="1011"/>
      <c r="J17" s="1012"/>
      <c r="K17" s="1188" t="s">
        <v>112</v>
      </c>
      <c r="L17" s="1189"/>
      <c r="M17" s="1189"/>
      <c r="N17" s="1189"/>
      <c r="O17" s="1189"/>
      <c r="P17" s="1189"/>
      <c r="Q17" s="1189"/>
      <c r="R17" s="1189"/>
      <c r="S17" s="1189"/>
      <c r="T17" s="1189"/>
      <c r="U17" s="1189"/>
      <c r="V17" s="1189"/>
      <c r="W17" s="1189"/>
      <c r="X17" s="1189"/>
      <c r="Y17" s="1189"/>
      <c r="Z17" s="1189"/>
      <c r="AA17" s="1189"/>
      <c r="AB17" s="1189"/>
      <c r="AC17" s="1189"/>
      <c r="AD17" s="1189"/>
      <c r="AE17" s="1189"/>
      <c r="AF17" s="197" t="s">
        <v>69</v>
      </c>
      <c r="AG17" s="96"/>
      <c r="AH17" s="96"/>
      <c r="AI17" s="87"/>
      <c r="AJ17" s="87"/>
      <c r="AK17" s="601"/>
      <c r="AL17" s="87"/>
      <c r="AM17" s="88"/>
    </row>
    <row r="18" spans="1:39" s="2" customFormat="1" ht="21" customHeight="1">
      <c r="A18" s="97"/>
      <c r="B18" s="80"/>
      <c r="C18" s="1190" t="s">
        <v>380</v>
      </c>
      <c r="D18" s="1190"/>
      <c r="E18" s="1190"/>
      <c r="F18" s="1190"/>
      <c r="G18" s="1190"/>
      <c r="H18" s="1190"/>
      <c r="I18" s="1190"/>
      <c r="J18" s="1190"/>
      <c r="K18" s="1190"/>
      <c r="L18" s="1190"/>
      <c r="M18" s="1190"/>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c r="AL18" s="1190"/>
      <c r="AM18" s="1191"/>
    </row>
    <row r="19" spans="1:39" s="2" customFormat="1" ht="21" customHeight="1">
      <c r="A19" s="98"/>
      <c r="B19" s="99"/>
      <c r="C19" s="1190"/>
      <c r="D19" s="1190"/>
      <c r="E19" s="1190"/>
      <c r="F19" s="1190"/>
      <c r="G19" s="1190"/>
      <c r="H19" s="1190"/>
      <c r="I19" s="1190"/>
      <c r="J19" s="1190"/>
      <c r="K19" s="1190"/>
      <c r="L19" s="1190"/>
      <c r="M19" s="1190"/>
      <c r="N19" s="1190"/>
      <c r="O19" s="1190"/>
      <c r="P19" s="1190"/>
      <c r="Q19" s="1190"/>
      <c r="R19" s="1190"/>
      <c r="S19" s="1190"/>
      <c r="T19" s="1190"/>
      <c r="U19" s="1190"/>
      <c r="V19" s="1190"/>
      <c r="W19" s="1190"/>
      <c r="X19" s="1190"/>
      <c r="Y19" s="1190"/>
      <c r="Z19" s="1190"/>
      <c r="AA19" s="1190"/>
      <c r="AB19" s="1190"/>
      <c r="AC19" s="1190"/>
      <c r="AD19" s="1190"/>
      <c r="AE19" s="1190"/>
      <c r="AF19" s="1190"/>
      <c r="AG19" s="1190"/>
      <c r="AH19" s="1190"/>
      <c r="AI19" s="1190"/>
      <c r="AJ19" s="1190"/>
      <c r="AK19" s="1190"/>
      <c r="AL19" s="1190"/>
      <c r="AM19" s="1191"/>
    </row>
    <row r="20" spans="1:39" s="2" customFormat="1" ht="21" customHeight="1">
      <c r="A20" s="98"/>
      <c r="B20" s="99"/>
      <c r="C20" s="1190"/>
      <c r="D20" s="1190"/>
      <c r="E20" s="1190"/>
      <c r="F20" s="1190"/>
      <c r="G20" s="1190"/>
      <c r="H20" s="1190"/>
      <c r="I20" s="1190"/>
      <c r="J20" s="1190"/>
      <c r="K20" s="1190"/>
      <c r="L20" s="1190"/>
      <c r="M20" s="1190"/>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c r="AL20" s="1190"/>
      <c r="AM20" s="1191"/>
    </row>
    <row r="21" spans="1:39" s="2" customFormat="1" ht="21" customHeight="1">
      <c r="A21" s="98"/>
      <c r="B21" s="99"/>
      <c r="C21" s="1190"/>
      <c r="D21" s="1190"/>
      <c r="E21" s="1190"/>
      <c r="F21" s="1190"/>
      <c r="G21" s="1190"/>
      <c r="H21" s="1190"/>
      <c r="I21" s="1190"/>
      <c r="J21" s="1190"/>
      <c r="K21" s="1190"/>
      <c r="L21" s="1190"/>
      <c r="M21" s="1190"/>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c r="AL21" s="1190"/>
      <c r="AM21" s="1191"/>
    </row>
    <row r="22" spans="1:39" s="2" customFormat="1" ht="21" customHeight="1">
      <c r="A22" s="98"/>
      <c r="B22" s="99"/>
      <c r="C22" s="1190"/>
      <c r="D22" s="1190"/>
      <c r="E22" s="1190"/>
      <c r="F22" s="1190"/>
      <c r="G22" s="1190"/>
      <c r="H22" s="1190"/>
      <c r="I22" s="1190"/>
      <c r="J22" s="1190"/>
      <c r="K22" s="1190"/>
      <c r="L22" s="1190"/>
      <c r="M22" s="1190"/>
      <c r="N22" s="1190"/>
      <c r="O22" s="1190"/>
      <c r="P22" s="1190"/>
      <c r="Q22" s="1190"/>
      <c r="R22" s="1190"/>
      <c r="S22" s="1190"/>
      <c r="T22" s="1190"/>
      <c r="U22" s="1190"/>
      <c r="V22" s="1190"/>
      <c r="W22" s="1190"/>
      <c r="X22" s="1190"/>
      <c r="Y22" s="1190"/>
      <c r="Z22" s="1190"/>
      <c r="AA22" s="1190"/>
      <c r="AB22" s="1190"/>
      <c r="AC22" s="1190"/>
      <c r="AD22" s="1190"/>
      <c r="AE22" s="1190"/>
      <c r="AF22" s="1190"/>
      <c r="AG22" s="1190"/>
      <c r="AH22" s="1190"/>
      <c r="AI22" s="1190"/>
      <c r="AJ22" s="1190"/>
      <c r="AK22" s="1190"/>
      <c r="AL22" s="1190"/>
      <c r="AM22" s="1191"/>
    </row>
    <row r="23" spans="1:39" s="2" customFormat="1" ht="21" customHeight="1">
      <c r="A23" s="98"/>
      <c r="B23" s="99"/>
      <c r="C23" s="1190"/>
      <c r="D23" s="1190"/>
      <c r="E23" s="1190"/>
      <c r="F23" s="1190"/>
      <c r="G23" s="1190"/>
      <c r="H23" s="1190"/>
      <c r="I23" s="1190"/>
      <c r="J23" s="1190"/>
      <c r="K23" s="1190"/>
      <c r="L23" s="1190"/>
      <c r="M23" s="1190"/>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c r="AL23" s="1190"/>
      <c r="AM23" s="1191"/>
    </row>
    <row r="24" spans="1:39" s="2" customFormat="1" ht="21" customHeight="1">
      <c r="A24" s="98"/>
      <c r="B24" s="99"/>
      <c r="C24" s="1190"/>
      <c r="D24" s="1190"/>
      <c r="E24" s="1190"/>
      <c r="F24" s="1190"/>
      <c r="G24" s="1190"/>
      <c r="H24" s="1190"/>
      <c r="I24" s="1190"/>
      <c r="J24" s="1190"/>
      <c r="K24" s="1190"/>
      <c r="L24" s="1190"/>
      <c r="M24" s="1190"/>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c r="AL24" s="1190"/>
      <c r="AM24" s="1191"/>
    </row>
    <row r="25" spans="1:39" s="2" customFormat="1" ht="21" customHeight="1">
      <c r="A25" s="100"/>
      <c r="B25" s="101"/>
      <c r="C25" s="97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c r="AL25" s="973"/>
      <c r="AM25" s="974"/>
    </row>
    <row r="26" spans="1:39" s="2" customFormat="1" ht="18.75" customHeight="1">
      <c r="A26" s="85" t="s">
        <v>166</v>
      </c>
      <c r="B26" s="182"/>
      <c r="C26" s="182"/>
      <c r="D26" s="182"/>
      <c r="E26" s="182"/>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40"/>
    </row>
    <row r="27" spans="1:39" ht="18" customHeight="1">
      <c r="A27" s="975" t="s">
        <v>41</v>
      </c>
      <c r="B27" s="976"/>
      <c r="C27" s="976"/>
      <c r="D27" s="976"/>
      <c r="E27" s="977"/>
      <c r="F27" s="975" t="s">
        <v>156</v>
      </c>
      <c r="G27" s="976"/>
      <c r="H27" s="976"/>
      <c r="I27" s="976"/>
      <c r="J27" s="976"/>
      <c r="K27" s="978" t="s">
        <v>42</v>
      </c>
      <c r="L27" s="978"/>
      <c r="M27" s="978"/>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c r="AK27" s="978"/>
      <c r="AL27" s="978"/>
      <c r="AM27" s="978"/>
    </row>
    <row r="28" spans="1:39" ht="12.95" customHeight="1">
      <c r="A28" s="1258"/>
      <c r="B28" s="1258"/>
      <c r="C28" s="1258"/>
      <c r="D28" s="1258"/>
      <c r="E28" s="1258"/>
      <c r="F28" s="1272"/>
      <c r="G28" s="1272"/>
      <c r="H28" s="1272"/>
      <c r="I28" s="1272"/>
      <c r="J28" s="1272"/>
      <c r="K28" s="964"/>
      <c r="L28" s="964"/>
      <c r="M28" s="964"/>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c r="AL28" s="964"/>
      <c r="AM28" s="964"/>
    </row>
    <row r="29" spans="1:39" ht="12.95" customHeight="1">
      <c r="A29" s="1249"/>
      <c r="B29" s="1249"/>
      <c r="C29" s="1249"/>
      <c r="D29" s="1249"/>
      <c r="E29" s="1249"/>
      <c r="F29" s="1341"/>
      <c r="G29" s="1341"/>
      <c r="H29" s="1341"/>
      <c r="I29" s="1341"/>
      <c r="J29" s="1341"/>
      <c r="K29" s="956"/>
      <c r="L29" s="956"/>
      <c r="M29" s="956"/>
      <c r="N29" s="956"/>
      <c r="O29" s="956"/>
      <c r="P29" s="956"/>
      <c r="Q29" s="956"/>
      <c r="R29" s="956"/>
      <c r="S29" s="956"/>
      <c r="T29" s="956"/>
      <c r="U29" s="956"/>
      <c r="V29" s="956"/>
      <c r="W29" s="956"/>
      <c r="X29" s="956"/>
      <c r="Y29" s="956"/>
      <c r="Z29" s="956"/>
      <c r="AA29" s="956"/>
      <c r="AB29" s="956"/>
      <c r="AC29" s="956"/>
      <c r="AD29" s="956"/>
      <c r="AE29" s="956"/>
      <c r="AF29" s="956"/>
      <c r="AG29" s="956"/>
      <c r="AH29" s="956"/>
      <c r="AI29" s="956"/>
      <c r="AJ29" s="956"/>
      <c r="AK29" s="956"/>
      <c r="AL29" s="956"/>
      <c r="AM29" s="956"/>
    </row>
    <row r="30" spans="1:39" ht="12.95" customHeight="1">
      <c r="A30" s="1249"/>
      <c r="B30" s="1249"/>
      <c r="C30" s="1249"/>
      <c r="D30" s="1249"/>
      <c r="E30" s="1249"/>
      <c r="F30" s="1341"/>
      <c r="G30" s="1341"/>
      <c r="H30" s="1341"/>
      <c r="I30" s="1341"/>
      <c r="J30" s="1341"/>
      <c r="K30" s="956"/>
      <c r="L30" s="956"/>
      <c r="M30" s="956"/>
      <c r="N30" s="956"/>
      <c r="O30" s="956"/>
      <c r="P30" s="956"/>
      <c r="Q30" s="956"/>
      <c r="R30" s="956"/>
      <c r="S30" s="956"/>
      <c r="T30" s="956"/>
      <c r="U30" s="956"/>
      <c r="V30" s="956"/>
      <c r="W30" s="956"/>
      <c r="X30" s="956"/>
      <c r="Y30" s="956"/>
      <c r="Z30" s="956"/>
      <c r="AA30" s="956"/>
      <c r="AB30" s="956"/>
      <c r="AC30" s="956"/>
      <c r="AD30" s="956"/>
      <c r="AE30" s="956"/>
      <c r="AF30" s="956"/>
      <c r="AG30" s="956"/>
      <c r="AH30" s="956"/>
      <c r="AI30" s="956"/>
      <c r="AJ30" s="956"/>
      <c r="AK30" s="956"/>
      <c r="AL30" s="956"/>
      <c r="AM30" s="956"/>
    </row>
    <row r="31" spans="1:39" ht="12.95" customHeight="1">
      <c r="A31" s="1249"/>
      <c r="B31" s="1249"/>
      <c r="C31" s="1249"/>
      <c r="D31" s="1249"/>
      <c r="E31" s="1249"/>
      <c r="F31" s="1341"/>
      <c r="G31" s="1341"/>
      <c r="H31" s="1341"/>
      <c r="I31" s="1341"/>
      <c r="J31" s="1341"/>
      <c r="K31" s="956"/>
      <c r="L31" s="956"/>
      <c r="M31" s="956"/>
      <c r="N31" s="956"/>
      <c r="O31" s="956"/>
      <c r="P31" s="956"/>
      <c r="Q31" s="956"/>
      <c r="R31" s="956"/>
      <c r="S31" s="956"/>
      <c r="T31" s="956"/>
      <c r="U31" s="956"/>
      <c r="V31" s="956"/>
      <c r="W31" s="956"/>
      <c r="X31" s="956"/>
      <c r="Y31" s="956"/>
      <c r="Z31" s="956"/>
      <c r="AA31" s="956"/>
      <c r="AB31" s="956"/>
      <c r="AC31" s="956"/>
      <c r="AD31" s="956"/>
      <c r="AE31" s="956"/>
      <c r="AF31" s="956"/>
      <c r="AG31" s="956"/>
      <c r="AH31" s="956"/>
      <c r="AI31" s="956"/>
      <c r="AJ31" s="956"/>
      <c r="AK31" s="956"/>
      <c r="AL31" s="956"/>
      <c r="AM31" s="956"/>
    </row>
    <row r="32" spans="1:39" ht="12.95" customHeight="1">
      <c r="A32" s="1249"/>
      <c r="B32" s="1249"/>
      <c r="C32" s="1249"/>
      <c r="D32" s="1249"/>
      <c r="E32" s="1249"/>
      <c r="F32" s="1341"/>
      <c r="G32" s="1341"/>
      <c r="H32" s="1341"/>
      <c r="I32" s="1341"/>
      <c r="J32" s="1341"/>
      <c r="K32" s="956"/>
      <c r="L32" s="956"/>
      <c r="M32" s="956"/>
      <c r="N32" s="956"/>
      <c r="O32" s="956"/>
      <c r="P32" s="956"/>
      <c r="Q32" s="956"/>
      <c r="R32" s="956"/>
      <c r="S32" s="956"/>
      <c r="T32" s="956"/>
      <c r="U32" s="956"/>
      <c r="V32" s="956"/>
      <c r="W32" s="956"/>
      <c r="X32" s="956"/>
      <c r="Y32" s="956"/>
      <c r="Z32" s="956"/>
      <c r="AA32" s="956"/>
      <c r="AB32" s="956"/>
      <c r="AC32" s="956"/>
      <c r="AD32" s="956"/>
      <c r="AE32" s="956"/>
      <c r="AF32" s="956"/>
      <c r="AG32" s="956"/>
      <c r="AH32" s="956"/>
      <c r="AI32" s="956"/>
      <c r="AJ32" s="956"/>
      <c r="AK32" s="956"/>
      <c r="AL32" s="956"/>
      <c r="AM32" s="956"/>
    </row>
    <row r="33" spans="1:39" ht="12.95" customHeight="1">
      <c r="A33" s="1249"/>
      <c r="B33" s="1249"/>
      <c r="C33" s="1249"/>
      <c r="D33" s="1249"/>
      <c r="E33" s="1249"/>
      <c r="F33" s="1341"/>
      <c r="G33" s="1341"/>
      <c r="H33" s="1341"/>
      <c r="I33" s="1341"/>
      <c r="J33" s="1341"/>
      <c r="K33" s="956"/>
      <c r="L33" s="956"/>
      <c r="M33" s="956"/>
      <c r="N33" s="956"/>
      <c r="O33" s="956"/>
      <c r="P33" s="956"/>
      <c r="Q33" s="956"/>
      <c r="R33" s="956"/>
      <c r="S33" s="956"/>
      <c r="T33" s="956"/>
      <c r="U33" s="956"/>
      <c r="V33" s="956"/>
      <c r="W33" s="956"/>
      <c r="X33" s="956"/>
      <c r="Y33" s="956"/>
      <c r="Z33" s="956"/>
      <c r="AA33" s="956"/>
      <c r="AB33" s="956"/>
      <c r="AC33" s="956"/>
      <c r="AD33" s="956"/>
      <c r="AE33" s="956"/>
      <c r="AF33" s="956"/>
      <c r="AG33" s="956"/>
      <c r="AH33" s="956"/>
      <c r="AI33" s="956"/>
      <c r="AJ33" s="956"/>
      <c r="AK33" s="956"/>
      <c r="AL33" s="956"/>
      <c r="AM33" s="956"/>
    </row>
    <row r="34" spans="1:39" ht="12.95" customHeight="1">
      <c r="A34" s="1249"/>
      <c r="B34" s="1249"/>
      <c r="C34" s="1249"/>
      <c r="D34" s="1249"/>
      <c r="E34" s="1249"/>
      <c r="F34" s="1341"/>
      <c r="G34" s="1341"/>
      <c r="H34" s="1341"/>
      <c r="I34" s="1341"/>
      <c r="J34" s="1341"/>
      <c r="K34" s="956"/>
      <c r="L34" s="956"/>
      <c r="M34" s="956"/>
      <c r="N34" s="956"/>
      <c r="O34" s="956"/>
      <c r="P34" s="956"/>
      <c r="Q34" s="956"/>
      <c r="R34" s="956"/>
      <c r="S34" s="956"/>
      <c r="T34" s="956"/>
      <c r="U34" s="956"/>
      <c r="V34" s="956"/>
      <c r="W34" s="956"/>
      <c r="X34" s="956"/>
      <c r="Y34" s="956"/>
      <c r="Z34" s="956"/>
      <c r="AA34" s="956"/>
      <c r="AB34" s="956"/>
      <c r="AC34" s="956"/>
      <c r="AD34" s="956"/>
      <c r="AE34" s="956"/>
      <c r="AF34" s="956"/>
      <c r="AG34" s="956"/>
      <c r="AH34" s="956"/>
      <c r="AI34" s="956"/>
      <c r="AJ34" s="956"/>
      <c r="AK34" s="956"/>
      <c r="AL34" s="956"/>
      <c r="AM34" s="956"/>
    </row>
    <row r="35" spans="1:39" ht="12.95" customHeight="1">
      <c r="A35" s="1249"/>
      <c r="B35" s="1249"/>
      <c r="C35" s="1249"/>
      <c r="D35" s="1249"/>
      <c r="E35" s="1249"/>
      <c r="F35" s="1341"/>
      <c r="G35" s="1341"/>
      <c r="H35" s="1341"/>
      <c r="I35" s="1341"/>
      <c r="J35" s="1341"/>
      <c r="K35" s="956"/>
      <c r="L35" s="956"/>
      <c r="M35" s="956"/>
      <c r="N35" s="956"/>
      <c r="O35" s="956"/>
      <c r="P35" s="956"/>
      <c r="Q35" s="956"/>
      <c r="R35" s="956"/>
      <c r="S35" s="956"/>
      <c r="T35" s="956"/>
      <c r="U35" s="956"/>
      <c r="V35" s="956"/>
      <c r="W35" s="956"/>
      <c r="X35" s="956"/>
      <c r="Y35" s="956"/>
      <c r="Z35" s="956"/>
      <c r="AA35" s="956"/>
      <c r="AB35" s="956"/>
      <c r="AC35" s="956"/>
      <c r="AD35" s="956"/>
      <c r="AE35" s="956"/>
      <c r="AF35" s="956"/>
      <c r="AG35" s="956"/>
      <c r="AH35" s="956"/>
      <c r="AI35" s="956"/>
      <c r="AJ35" s="956"/>
      <c r="AK35" s="956"/>
      <c r="AL35" s="956"/>
      <c r="AM35" s="956"/>
    </row>
    <row r="36" spans="1:39" ht="12.95" customHeight="1">
      <c r="A36" s="1249"/>
      <c r="B36" s="1249"/>
      <c r="C36" s="1249"/>
      <c r="D36" s="1249"/>
      <c r="E36" s="1249"/>
      <c r="F36" s="1341"/>
      <c r="G36" s="1341"/>
      <c r="H36" s="1341"/>
      <c r="I36" s="1341"/>
      <c r="J36" s="1341"/>
      <c r="K36" s="956"/>
      <c r="L36" s="956"/>
      <c r="M36" s="956"/>
      <c r="N36" s="956"/>
      <c r="O36" s="956"/>
      <c r="P36" s="956"/>
      <c r="Q36" s="956"/>
      <c r="R36" s="956"/>
      <c r="S36" s="956"/>
      <c r="T36" s="956"/>
      <c r="U36" s="956"/>
      <c r="V36" s="956"/>
      <c r="W36" s="956"/>
      <c r="X36" s="956"/>
      <c r="Y36" s="956"/>
      <c r="Z36" s="956"/>
      <c r="AA36" s="956"/>
      <c r="AB36" s="956"/>
      <c r="AC36" s="956"/>
      <c r="AD36" s="956"/>
      <c r="AE36" s="956"/>
      <c r="AF36" s="956"/>
      <c r="AG36" s="956"/>
      <c r="AH36" s="956"/>
      <c r="AI36" s="956"/>
      <c r="AJ36" s="956"/>
      <c r="AK36" s="956"/>
      <c r="AL36" s="956"/>
      <c r="AM36" s="956"/>
    </row>
    <row r="37" spans="1:39" ht="12.95" customHeight="1">
      <c r="A37" s="1249"/>
      <c r="B37" s="1249"/>
      <c r="C37" s="1249"/>
      <c r="D37" s="1249"/>
      <c r="E37" s="1249"/>
      <c r="F37" s="1341"/>
      <c r="G37" s="1341"/>
      <c r="H37" s="1341"/>
      <c r="I37" s="1341"/>
      <c r="J37" s="1341"/>
      <c r="K37" s="956"/>
      <c r="L37" s="956"/>
      <c r="M37" s="956"/>
      <c r="N37" s="956"/>
      <c r="O37" s="956"/>
      <c r="P37" s="956"/>
      <c r="Q37" s="956"/>
      <c r="R37" s="956"/>
      <c r="S37" s="956"/>
      <c r="T37" s="956"/>
      <c r="U37" s="956"/>
      <c r="V37" s="956"/>
      <c r="W37" s="956"/>
      <c r="X37" s="956"/>
      <c r="Y37" s="956"/>
      <c r="Z37" s="956"/>
      <c r="AA37" s="956"/>
      <c r="AB37" s="956"/>
      <c r="AC37" s="956"/>
      <c r="AD37" s="956"/>
      <c r="AE37" s="956"/>
      <c r="AF37" s="956"/>
      <c r="AG37" s="956"/>
      <c r="AH37" s="956"/>
      <c r="AI37" s="956"/>
      <c r="AJ37" s="956"/>
      <c r="AK37" s="956"/>
      <c r="AL37" s="956"/>
      <c r="AM37" s="956"/>
    </row>
    <row r="38" spans="1:39" ht="12.95" customHeight="1">
      <c r="A38" s="1249"/>
      <c r="B38" s="1249"/>
      <c r="C38" s="1249"/>
      <c r="D38" s="1249"/>
      <c r="E38" s="1249"/>
      <c r="F38" s="1341"/>
      <c r="G38" s="1341"/>
      <c r="H38" s="1341"/>
      <c r="I38" s="1341"/>
      <c r="J38" s="1341"/>
      <c r="K38" s="956"/>
      <c r="L38" s="956"/>
      <c r="M38" s="956"/>
      <c r="N38" s="956"/>
      <c r="O38" s="956"/>
      <c r="P38" s="956"/>
      <c r="Q38" s="956"/>
      <c r="R38" s="956"/>
      <c r="S38" s="956"/>
      <c r="T38" s="956"/>
      <c r="U38" s="956"/>
      <c r="V38" s="956"/>
      <c r="W38" s="956"/>
      <c r="X38" s="956"/>
      <c r="Y38" s="956"/>
      <c r="Z38" s="956"/>
      <c r="AA38" s="956"/>
      <c r="AB38" s="956"/>
      <c r="AC38" s="956"/>
      <c r="AD38" s="956"/>
      <c r="AE38" s="956"/>
      <c r="AF38" s="956"/>
      <c r="AG38" s="956"/>
      <c r="AH38" s="956"/>
      <c r="AI38" s="956"/>
      <c r="AJ38" s="956"/>
      <c r="AK38" s="956"/>
      <c r="AL38" s="956"/>
      <c r="AM38" s="956"/>
    </row>
    <row r="39" spans="1:39" ht="12.95" customHeight="1">
      <c r="A39" s="1249"/>
      <c r="B39" s="1249"/>
      <c r="C39" s="1249"/>
      <c r="D39" s="1249"/>
      <c r="E39" s="1249"/>
      <c r="F39" s="1341"/>
      <c r="G39" s="1341"/>
      <c r="H39" s="1341"/>
      <c r="I39" s="1341"/>
      <c r="J39" s="1341"/>
      <c r="K39" s="956"/>
      <c r="L39" s="956"/>
      <c r="M39" s="956"/>
      <c r="N39" s="956"/>
      <c r="O39" s="956"/>
      <c r="P39" s="956"/>
      <c r="Q39" s="956"/>
      <c r="R39" s="956"/>
      <c r="S39" s="956"/>
      <c r="T39" s="956"/>
      <c r="U39" s="956"/>
      <c r="V39" s="956"/>
      <c r="W39" s="956"/>
      <c r="X39" s="956"/>
      <c r="Y39" s="956"/>
      <c r="Z39" s="956"/>
      <c r="AA39" s="956"/>
      <c r="AB39" s="956"/>
      <c r="AC39" s="956"/>
      <c r="AD39" s="956"/>
      <c r="AE39" s="956"/>
      <c r="AF39" s="956"/>
      <c r="AG39" s="956"/>
      <c r="AH39" s="956"/>
      <c r="AI39" s="956"/>
      <c r="AJ39" s="956"/>
      <c r="AK39" s="956"/>
      <c r="AL39" s="956"/>
      <c r="AM39" s="956"/>
    </row>
    <row r="40" spans="1:39" ht="12.95" customHeight="1">
      <c r="A40" s="1249"/>
      <c r="B40" s="1249"/>
      <c r="C40" s="1249"/>
      <c r="D40" s="1249"/>
      <c r="E40" s="1249"/>
      <c r="F40" s="1341"/>
      <c r="G40" s="1341"/>
      <c r="H40" s="1341"/>
      <c r="I40" s="1341"/>
      <c r="J40" s="1341"/>
      <c r="K40" s="956"/>
      <c r="L40" s="956"/>
      <c r="M40" s="956"/>
      <c r="N40" s="956"/>
      <c r="O40" s="956"/>
      <c r="P40" s="956"/>
      <c r="Q40" s="956"/>
      <c r="R40" s="956"/>
      <c r="S40" s="956"/>
      <c r="T40" s="956"/>
      <c r="U40" s="956"/>
      <c r="V40" s="956"/>
      <c r="W40" s="956"/>
      <c r="X40" s="956"/>
      <c r="Y40" s="956"/>
      <c r="Z40" s="956"/>
      <c r="AA40" s="956"/>
      <c r="AB40" s="956"/>
      <c r="AC40" s="956"/>
      <c r="AD40" s="956"/>
      <c r="AE40" s="956"/>
      <c r="AF40" s="956"/>
      <c r="AG40" s="956"/>
      <c r="AH40" s="956"/>
      <c r="AI40" s="956"/>
      <c r="AJ40" s="956"/>
      <c r="AK40" s="956"/>
      <c r="AL40" s="956"/>
      <c r="AM40" s="956"/>
    </row>
    <row r="41" spans="1:39" ht="12.95" customHeight="1">
      <c r="A41" s="1249"/>
      <c r="B41" s="1249"/>
      <c r="C41" s="1249"/>
      <c r="D41" s="1249"/>
      <c r="E41" s="1249"/>
      <c r="F41" s="1341"/>
      <c r="G41" s="1341"/>
      <c r="H41" s="1341"/>
      <c r="I41" s="1341"/>
      <c r="J41" s="1341"/>
      <c r="K41" s="956"/>
      <c r="L41" s="956"/>
      <c r="M41" s="956"/>
      <c r="N41" s="956"/>
      <c r="O41" s="956"/>
      <c r="P41" s="956"/>
      <c r="Q41" s="956"/>
      <c r="R41" s="956"/>
      <c r="S41" s="956"/>
      <c r="T41" s="956"/>
      <c r="U41" s="956"/>
      <c r="V41" s="956"/>
      <c r="W41" s="956"/>
      <c r="X41" s="956"/>
      <c r="Y41" s="956"/>
      <c r="Z41" s="956"/>
      <c r="AA41" s="956"/>
      <c r="AB41" s="956"/>
      <c r="AC41" s="956"/>
      <c r="AD41" s="956"/>
      <c r="AE41" s="956"/>
      <c r="AF41" s="956"/>
      <c r="AG41" s="956"/>
      <c r="AH41" s="956"/>
      <c r="AI41" s="956"/>
      <c r="AJ41" s="956"/>
      <c r="AK41" s="956"/>
      <c r="AL41" s="956"/>
      <c r="AM41" s="956"/>
    </row>
    <row r="42" spans="1:39" ht="12.95" customHeight="1">
      <c r="A42" s="1249"/>
      <c r="B42" s="1249"/>
      <c r="C42" s="1249"/>
      <c r="D42" s="1249"/>
      <c r="E42" s="1249"/>
      <c r="F42" s="1341"/>
      <c r="G42" s="1341"/>
      <c r="H42" s="1341"/>
      <c r="I42" s="1341"/>
      <c r="J42" s="1341"/>
      <c r="K42" s="956"/>
      <c r="L42" s="956"/>
      <c r="M42" s="956"/>
      <c r="N42" s="956"/>
      <c r="O42" s="956"/>
      <c r="P42" s="956"/>
      <c r="Q42" s="956"/>
      <c r="R42" s="956"/>
      <c r="S42" s="956"/>
      <c r="T42" s="956"/>
      <c r="U42" s="956"/>
      <c r="V42" s="956"/>
      <c r="W42" s="956"/>
      <c r="X42" s="956"/>
      <c r="Y42" s="956"/>
      <c r="Z42" s="956"/>
      <c r="AA42" s="956"/>
      <c r="AB42" s="956"/>
      <c r="AC42" s="956"/>
      <c r="AD42" s="956"/>
      <c r="AE42" s="956"/>
      <c r="AF42" s="956"/>
      <c r="AG42" s="956"/>
      <c r="AH42" s="956"/>
      <c r="AI42" s="956"/>
      <c r="AJ42" s="956"/>
      <c r="AK42" s="956"/>
      <c r="AL42" s="956"/>
      <c r="AM42" s="956"/>
    </row>
    <row r="43" spans="1:39" ht="12.95" customHeight="1">
      <c r="A43" s="1249"/>
      <c r="B43" s="1249"/>
      <c r="C43" s="1249"/>
      <c r="D43" s="1249"/>
      <c r="E43" s="1249"/>
      <c r="F43" s="1341"/>
      <c r="G43" s="1341"/>
      <c r="H43" s="1341"/>
      <c r="I43" s="1341"/>
      <c r="J43" s="1341"/>
      <c r="K43" s="956"/>
      <c r="L43" s="956"/>
      <c r="M43" s="956"/>
      <c r="N43" s="956"/>
      <c r="O43" s="956"/>
      <c r="P43" s="956"/>
      <c r="Q43" s="956"/>
      <c r="R43" s="956"/>
      <c r="S43" s="956"/>
      <c r="T43" s="956"/>
      <c r="U43" s="956"/>
      <c r="V43" s="956"/>
      <c r="W43" s="956"/>
      <c r="X43" s="956"/>
      <c r="Y43" s="956"/>
      <c r="Z43" s="956"/>
      <c r="AA43" s="956"/>
      <c r="AB43" s="956"/>
      <c r="AC43" s="956"/>
      <c r="AD43" s="956"/>
      <c r="AE43" s="956"/>
      <c r="AF43" s="956"/>
      <c r="AG43" s="956"/>
      <c r="AH43" s="956"/>
      <c r="AI43" s="956"/>
      <c r="AJ43" s="956"/>
      <c r="AK43" s="956"/>
      <c r="AL43" s="956"/>
      <c r="AM43" s="956"/>
    </row>
    <row r="44" spans="1:39" ht="12.95" customHeight="1">
      <c r="A44" s="1249"/>
      <c r="B44" s="1249"/>
      <c r="C44" s="1249"/>
      <c r="D44" s="1249"/>
      <c r="E44" s="1249"/>
      <c r="F44" s="1341"/>
      <c r="G44" s="1341"/>
      <c r="H44" s="1341"/>
      <c r="I44" s="1341"/>
      <c r="J44" s="1341"/>
      <c r="K44" s="956"/>
      <c r="L44" s="956"/>
      <c r="M44" s="956"/>
      <c r="N44" s="956"/>
      <c r="O44" s="956"/>
      <c r="P44" s="956"/>
      <c r="Q44" s="956"/>
      <c r="R44" s="956"/>
      <c r="S44" s="956"/>
      <c r="T44" s="956"/>
      <c r="U44" s="956"/>
      <c r="V44" s="956"/>
      <c r="W44" s="956"/>
      <c r="X44" s="956"/>
      <c r="Y44" s="956"/>
      <c r="Z44" s="956"/>
      <c r="AA44" s="956"/>
      <c r="AB44" s="956"/>
      <c r="AC44" s="956"/>
      <c r="AD44" s="956"/>
      <c r="AE44" s="956"/>
      <c r="AF44" s="956"/>
      <c r="AG44" s="956"/>
      <c r="AH44" s="956"/>
      <c r="AI44" s="956"/>
      <c r="AJ44" s="956"/>
      <c r="AK44" s="956"/>
      <c r="AL44" s="956"/>
      <c r="AM44" s="956"/>
    </row>
    <row r="45" spans="1:39" ht="12.95" customHeight="1">
      <c r="A45" s="1249"/>
      <c r="B45" s="1249"/>
      <c r="C45" s="1249"/>
      <c r="D45" s="1249"/>
      <c r="E45" s="1249"/>
      <c r="F45" s="1341"/>
      <c r="G45" s="1341"/>
      <c r="H45" s="1341"/>
      <c r="I45" s="1341"/>
      <c r="J45" s="1341"/>
      <c r="K45" s="956"/>
      <c r="L45" s="956"/>
      <c r="M45" s="956"/>
      <c r="N45" s="956"/>
      <c r="O45" s="956"/>
      <c r="P45" s="956"/>
      <c r="Q45" s="956"/>
      <c r="R45" s="956"/>
      <c r="S45" s="956"/>
      <c r="T45" s="956"/>
      <c r="U45" s="956"/>
      <c r="V45" s="956"/>
      <c r="W45" s="956"/>
      <c r="X45" s="956"/>
      <c r="Y45" s="956"/>
      <c r="Z45" s="956"/>
      <c r="AA45" s="956"/>
      <c r="AB45" s="956"/>
      <c r="AC45" s="956"/>
      <c r="AD45" s="956"/>
      <c r="AE45" s="956"/>
      <c r="AF45" s="956"/>
      <c r="AG45" s="956"/>
      <c r="AH45" s="956"/>
      <c r="AI45" s="956"/>
      <c r="AJ45" s="956"/>
      <c r="AK45" s="956"/>
      <c r="AL45" s="956"/>
      <c r="AM45" s="956"/>
    </row>
    <row r="46" spans="1:39" ht="12.95" customHeight="1">
      <c r="A46" s="1249"/>
      <c r="B46" s="1249"/>
      <c r="C46" s="1249"/>
      <c r="D46" s="1249"/>
      <c r="E46" s="1249"/>
      <c r="F46" s="1341"/>
      <c r="G46" s="1341"/>
      <c r="H46" s="1341"/>
      <c r="I46" s="1341"/>
      <c r="J46" s="1341"/>
      <c r="K46" s="956"/>
      <c r="L46" s="956"/>
      <c r="M46" s="956"/>
      <c r="N46" s="956"/>
      <c r="O46" s="956"/>
      <c r="P46" s="956"/>
      <c r="Q46" s="956"/>
      <c r="R46" s="956"/>
      <c r="S46" s="956"/>
      <c r="T46" s="956"/>
      <c r="U46" s="956"/>
      <c r="V46" s="956"/>
      <c r="W46" s="956"/>
      <c r="X46" s="956"/>
      <c r="Y46" s="956"/>
      <c r="Z46" s="956"/>
      <c r="AA46" s="956"/>
      <c r="AB46" s="956"/>
      <c r="AC46" s="956"/>
      <c r="AD46" s="956"/>
      <c r="AE46" s="956"/>
      <c r="AF46" s="956"/>
      <c r="AG46" s="956"/>
      <c r="AH46" s="956"/>
      <c r="AI46" s="956"/>
      <c r="AJ46" s="956"/>
      <c r="AK46" s="956"/>
      <c r="AL46" s="956"/>
      <c r="AM46" s="956"/>
    </row>
    <row r="47" spans="1:39" ht="12.95" customHeight="1" thickBot="1">
      <c r="A47" s="1252"/>
      <c r="B47" s="1253"/>
      <c r="C47" s="1253"/>
      <c r="D47" s="1253"/>
      <c r="E47" s="1254"/>
      <c r="F47" s="1342"/>
      <c r="G47" s="1343"/>
      <c r="H47" s="1343"/>
      <c r="I47" s="1343"/>
      <c r="J47" s="1344"/>
      <c r="K47" s="963"/>
      <c r="L47" s="963"/>
      <c r="M47" s="963"/>
      <c r="N47" s="963"/>
      <c r="O47" s="963"/>
      <c r="P47" s="963"/>
      <c r="Q47" s="963"/>
      <c r="R47" s="963"/>
      <c r="S47" s="963"/>
      <c r="T47" s="963"/>
      <c r="U47" s="963"/>
      <c r="V47" s="963"/>
      <c r="W47" s="963"/>
      <c r="X47" s="963"/>
      <c r="Y47" s="963"/>
      <c r="Z47" s="963"/>
      <c r="AA47" s="963"/>
      <c r="AB47" s="963"/>
      <c r="AC47" s="963"/>
      <c r="AD47" s="963"/>
      <c r="AE47" s="963"/>
      <c r="AF47" s="963"/>
      <c r="AG47" s="963"/>
      <c r="AH47" s="963"/>
      <c r="AI47" s="963"/>
      <c r="AJ47" s="963"/>
      <c r="AK47" s="963"/>
      <c r="AL47" s="963"/>
      <c r="AM47" s="963"/>
    </row>
    <row r="48" spans="1:39" ht="22.5" customHeight="1" thickTop="1">
      <c r="A48" s="1000" t="s">
        <v>84</v>
      </c>
      <c r="B48" s="1001"/>
      <c r="C48" s="1001"/>
      <c r="D48" s="1001"/>
      <c r="E48" s="1001"/>
      <c r="F48" s="979">
        <f>SUM(F28:J47)</f>
        <v>0</v>
      </c>
      <c r="G48" s="980"/>
      <c r="H48" s="980"/>
      <c r="I48" s="980"/>
      <c r="J48" s="981"/>
      <c r="K48" s="952"/>
      <c r="L48" s="952"/>
      <c r="M48" s="952"/>
      <c r="N48" s="952"/>
      <c r="O48" s="952"/>
      <c r="P48" s="952"/>
      <c r="Q48" s="952"/>
      <c r="R48" s="952"/>
      <c r="S48" s="952"/>
      <c r="T48" s="952"/>
      <c r="U48" s="952"/>
      <c r="V48" s="952"/>
      <c r="W48" s="952"/>
      <c r="X48" s="952"/>
      <c r="Y48" s="952"/>
      <c r="Z48" s="952"/>
      <c r="AA48" s="952"/>
      <c r="AB48" s="952"/>
      <c r="AC48" s="952"/>
      <c r="AD48" s="952"/>
      <c r="AE48" s="952"/>
      <c r="AF48" s="952"/>
      <c r="AG48" s="952"/>
      <c r="AH48" s="952"/>
      <c r="AI48" s="952"/>
      <c r="AJ48" s="952"/>
      <c r="AK48" s="952"/>
      <c r="AL48" s="952"/>
      <c r="AM48" s="952"/>
    </row>
    <row r="49" spans="1:39" ht="15" customHeight="1">
      <c r="A49" s="102"/>
      <c r="B49" s="103"/>
      <c r="C49" s="103"/>
      <c r="D49" s="103"/>
      <c r="E49" s="103"/>
      <c r="F49" s="104"/>
      <c r="G49" s="104"/>
      <c r="H49" s="104"/>
      <c r="I49" s="104"/>
      <c r="J49" s="104"/>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6"/>
    </row>
    <row r="50" spans="1:39" s="2" customFormat="1" ht="18.75" customHeight="1">
      <c r="A50" s="598" t="s">
        <v>167</v>
      </c>
      <c r="B50" s="185"/>
      <c r="C50" s="185"/>
      <c r="D50" s="185"/>
      <c r="E50" s="185"/>
      <c r="F50" s="339"/>
      <c r="G50" s="339"/>
      <c r="H50" s="339"/>
      <c r="I50" s="339"/>
      <c r="J50" s="339"/>
      <c r="K50" s="339"/>
      <c r="L50" s="339"/>
      <c r="M50" s="339"/>
      <c r="N50" s="339"/>
      <c r="O50" s="339"/>
      <c r="P50" s="339"/>
      <c r="Q50" s="339"/>
      <c r="R50" s="339"/>
      <c r="S50" s="339"/>
      <c r="T50" s="339"/>
      <c r="U50" s="339"/>
      <c r="V50" s="339"/>
      <c r="W50" s="339"/>
      <c r="X50" s="339"/>
      <c r="Y50" s="339"/>
      <c r="Z50" s="339"/>
      <c r="AA50" s="339"/>
      <c r="AB50" s="339"/>
      <c r="AC50" s="339"/>
      <c r="AD50" s="339"/>
      <c r="AE50" s="339"/>
      <c r="AF50" s="339"/>
      <c r="AG50" s="339"/>
      <c r="AH50" s="339"/>
      <c r="AI50" s="339"/>
      <c r="AJ50" s="339"/>
      <c r="AK50" s="339"/>
      <c r="AL50" s="339"/>
      <c r="AM50" s="340"/>
    </row>
    <row r="51" spans="1:39" ht="18" customHeight="1">
      <c r="A51" s="975" t="s">
        <v>41</v>
      </c>
      <c r="B51" s="976"/>
      <c r="C51" s="976"/>
      <c r="D51" s="976"/>
      <c r="E51" s="977"/>
      <c r="F51" s="975" t="s">
        <v>157</v>
      </c>
      <c r="G51" s="976"/>
      <c r="H51" s="976"/>
      <c r="I51" s="976"/>
      <c r="J51" s="976"/>
      <c r="K51" s="978" t="s">
        <v>168</v>
      </c>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c r="AL51" s="978"/>
      <c r="AM51" s="978"/>
    </row>
    <row r="52" spans="1:39" ht="12.95" customHeight="1">
      <c r="A52" s="1258"/>
      <c r="B52" s="1258"/>
      <c r="C52" s="1258"/>
      <c r="D52" s="1258"/>
      <c r="E52" s="1258"/>
      <c r="F52" s="1272"/>
      <c r="G52" s="1272"/>
      <c r="H52" s="1272"/>
      <c r="I52" s="1272"/>
      <c r="J52" s="1272"/>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4"/>
    </row>
    <row r="53" spans="1:39" ht="12.95" customHeight="1">
      <c r="A53" s="1261"/>
      <c r="B53" s="1262"/>
      <c r="C53" s="1262"/>
      <c r="D53" s="1262"/>
      <c r="E53" s="1263"/>
      <c r="F53" s="1264"/>
      <c r="G53" s="1265"/>
      <c r="H53" s="1265"/>
      <c r="I53" s="1265"/>
      <c r="J53" s="1266"/>
      <c r="K53" s="989"/>
      <c r="L53" s="990"/>
      <c r="M53" s="990"/>
      <c r="N53" s="990"/>
      <c r="O53" s="990"/>
      <c r="P53" s="990"/>
      <c r="Q53" s="990"/>
      <c r="R53" s="990"/>
      <c r="S53" s="990"/>
      <c r="T53" s="990"/>
      <c r="U53" s="990"/>
      <c r="V53" s="990"/>
      <c r="W53" s="990"/>
      <c r="X53" s="990"/>
      <c r="Y53" s="990"/>
      <c r="Z53" s="990"/>
      <c r="AA53" s="990"/>
      <c r="AB53" s="990"/>
      <c r="AC53" s="990"/>
      <c r="AD53" s="990"/>
      <c r="AE53" s="990"/>
      <c r="AF53" s="990"/>
      <c r="AG53" s="990"/>
      <c r="AH53" s="990"/>
      <c r="AI53" s="990"/>
      <c r="AJ53" s="990"/>
      <c r="AK53" s="990"/>
      <c r="AL53" s="990"/>
      <c r="AM53" s="991"/>
    </row>
    <row r="54" spans="1:39" ht="12.95" customHeight="1" thickBot="1">
      <c r="A54" s="1270"/>
      <c r="B54" s="1270"/>
      <c r="C54" s="1270"/>
      <c r="D54" s="1270"/>
      <c r="E54" s="1270"/>
      <c r="F54" s="1271"/>
      <c r="G54" s="1271"/>
      <c r="H54" s="1271"/>
      <c r="I54" s="1271"/>
      <c r="J54" s="1271"/>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963"/>
      <c r="AM54" s="963"/>
    </row>
    <row r="55" spans="1:39" ht="22.5" customHeight="1" thickTop="1">
      <c r="A55" s="947" t="s">
        <v>84</v>
      </c>
      <c r="B55" s="948"/>
      <c r="C55" s="948"/>
      <c r="D55" s="948"/>
      <c r="E55" s="948"/>
      <c r="F55" s="979">
        <f>SUM(F52:J54)</f>
        <v>0</v>
      </c>
      <c r="G55" s="980"/>
      <c r="H55" s="980"/>
      <c r="I55" s="980"/>
      <c r="J55" s="981"/>
      <c r="K55" s="952"/>
      <c r="L55" s="952"/>
      <c r="M55" s="952"/>
      <c r="N55" s="952"/>
      <c r="O55" s="952"/>
      <c r="P55" s="952"/>
      <c r="Q55" s="952"/>
      <c r="R55" s="952"/>
      <c r="S55" s="952"/>
      <c r="T55" s="952"/>
      <c r="U55" s="952"/>
      <c r="V55" s="952"/>
      <c r="W55" s="952"/>
      <c r="X55" s="952"/>
      <c r="Y55" s="952"/>
      <c r="Z55" s="952"/>
      <c r="AA55" s="952"/>
      <c r="AB55" s="952"/>
      <c r="AC55" s="952"/>
      <c r="AD55" s="952"/>
      <c r="AE55" s="952"/>
      <c r="AF55" s="952"/>
      <c r="AG55" s="952"/>
      <c r="AH55" s="952"/>
      <c r="AI55" s="952"/>
      <c r="AJ55" s="952"/>
      <c r="AK55" s="952"/>
      <c r="AL55" s="952"/>
      <c r="AM55" s="952"/>
    </row>
    <row r="56" spans="1:39" ht="15" customHeight="1">
      <c r="A56" s="46"/>
      <c r="B56" s="99"/>
      <c r="C56" s="69"/>
      <c r="D56" s="80"/>
      <c r="E56" s="107"/>
      <c r="F56" s="80"/>
      <c r="G56" s="80"/>
      <c r="H56" s="80"/>
      <c r="I56" s="80"/>
      <c r="J56" s="108"/>
      <c r="K56" s="108"/>
      <c r="L56" s="108"/>
      <c r="M56" s="108"/>
      <c r="N56" s="108"/>
      <c r="O56" s="99"/>
      <c r="P56" s="69"/>
      <c r="Q56" s="46"/>
      <c r="R56" s="46"/>
      <c r="S56" s="108"/>
      <c r="T56" s="109"/>
      <c r="U56" s="108"/>
      <c r="V56" s="108"/>
      <c r="W56" s="108"/>
      <c r="X56" s="108"/>
      <c r="Y56" s="80"/>
      <c r="Z56" s="80"/>
      <c r="AA56" s="80"/>
      <c r="AB56" s="99"/>
      <c r="AC56" s="69"/>
      <c r="AD56" s="108"/>
      <c r="AE56" s="108"/>
      <c r="AF56" s="108"/>
      <c r="AG56" s="108"/>
      <c r="AH56" s="108"/>
      <c r="AI56" s="110"/>
      <c r="AJ56" s="110"/>
      <c r="AK56" s="110"/>
      <c r="AL56" s="110"/>
      <c r="AM56" s="108"/>
    </row>
    <row r="57" spans="1:39" ht="18.75" customHeight="1">
      <c r="A57" s="265" t="s">
        <v>91</v>
      </c>
      <c r="B57" s="599"/>
      <c r="C57" s="111"/>
      <c r="D57" s="599"/>
      <c r="E57" s="112"/>
      <c r="F57" s="599"/>
      <c r="G57" s="599"/>
      <c r="H57" s="599"/>
      <c r="I57" s="599"/>
      <c r="J57" s="113"/>
      <c r="K57" s="113"/>
      <c r="L57" s="113"/>
      <c r="M57" s="113"/>
      <c r="N57" s="113"/>
      <c r="O57" s="114"/>
      <c r="P57" s="111"/>
      <c r="Q57" s="115"/>
      <c r="R57" s="115"/>
      <c r="S57" s="113"/>
      <c r="T57" s="95"/>
      <c r="U57" s="113"/>
      <c r="V57" s="116"/>
      <c r="W57" s="982" t="s">
        <v>71</v>
      </c>
      <c r="X57" s="983"/>
      <c r="Y57" s="983"/>
      <c r="Z57" s="984"/>
      <c r="AA57" s="985" t="str">
        <f>IF(L5="","",VLOOKUP(L5,$A$105:$C$139,3,FALSE))</f>
        <v/>
      </c>
      <c r="AB57" s="986"/>
      <c r="AC57" s="986"/>
      <c r="AD57" s="983" t="s">
        <v>57</v>
      </c>
      <c r="AE57" s="984"/>
      <c r="AF57" s="982" t="s">
        <v>43</v>
      </c>
      <c r="AG57" s="983"/>
      <c r="AH57" s="984"/>
      <c r="AI57" s="987">
        <f>ROUNDDOWN($F$75/1000,0)</f>
        <v>0</v>
      </c>
      <c r="AJ57" s="988"/>
      <c r="AK57" s="988"/>
      <c r="AL57" s="983" t="s">
        <v>57</v>
      </c>
      <c r="AM57" s="984"/>
    </row>
    <row r="58" spans="1:39" ht="22.5" customHeight="1">
      <c r="A58" s="606" t="s">
        <v>40</v>
      </c>
      <c r="B58" s="601"/>
      <c r="C58" s="87"/>
      <c r="D58" s="87"/>
      <c r="E58" s="87"/>
      <c r="F58" s="87"/>
      <c r="G58" s="87"/>
      <c r="H58" s="966"/>
      <c r="I58" s="967"/>
      <c r="J58" s="968"/>
      <c r="K58" s="969" t="s">
        <v>112</v>
      </c>
      <c r="L58" s="970"/>
      <c r="M58" s="970"/>
      <c r="N58" s="970"/>
      <c r="O58" s="970"/>
      <c r="P58" s="970"/>
      <c r="Q58" s="970"/>
      <c r="R58" s="970"/>
      <c r="S58" s="970"/>
      <c r="T58" s="970"/>
      <c r="U58" s="970"/>
      <c r="V58" s="970"/>
      <c r="W58" s="970"/>
      <c r="X58" s="970"/>
      <c r="Y58" s="970"/>
      <c r="Z58" s="970"/>
      <c r="AA58" s="970"/>
      <c r="AB58" s="970"/>
      <c r="AC58" s="970"/>
      <c r="AD58" s="970"/>
      <c r="AE58" s="970"/>
      <c r="AF58" s="197" t="s">
        <v>70</v>
      </c>
      <c r="AG58" s="96"/>
      <c r="AH58" s="96"/>
      <c r="AI58" s="87"/>
      <c r="AJ58" s="87"/>
      <c r="AK58" s="601"/>
      <c r="AL58" s="87"/>
      <c r="AM58" s="88"/>
    </row>
    <row r="59" spans="1:39" ht="25.5" customHeight="1">
      <c r="A59" s="97"/>
      <c r="B59" s="80"/>
      <c r="C59" s="971" t="s">
        <v>368</v>
      </c>
      <c r="D59" s="971"/>
      <c r="E59" s="971"/>
      <c r="F59" s="971"/>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c r="AL59" s="971"/>
      <c r="AM59" s="972"/>
    </row>
    <row r="60" spans="1:39" ht="25.5" customHeight="1">
      <c r="A60" s="100"/>
      <c r="B60" s="101"/>
      <c r="C60" s="973"/>
      <c r="D60" s="973"/>
      <c r="E60" s="973"/>
      <c r="F60" s="973"/>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c r="AL60" s="973"/>
      <c r="AM60" s="974"/>
    </row>
    <row r="61" spans="1:39" ht="18.75" customHeight="1">
      <c r="A61" s="975" t="s">
        <v>147</v>
      </c>
      <c r="B61" s="976"/>
      <c r="C61" s="976"/>
      <c r="D61" s="976"/>
      <c r="E61" s="976"/>
      <c r="F61" s="602"/>
      <c r="G61" s="602"/>
      <c r="H61" s="602"/>
      <c r="I61" s="602"/>
      <c r="J61" s="602"/>
      <c r="K61" s="602"/>
      <c r="L61" s="602"/>
      <c r="M61" s="602"/>
      <c r="N61" s="602"/>
      <c r="O61" s="602"/>
      <c r="P61" s="602"/>
      <c r="Q61" s="602"/>
      <c r="R61" s="602"/>
      <c r="S61" s="602"/>
      <c r="T61" s="602"/>
      <c r="U61" s="602"/>
      <c r="V61" s="602"/>
      <c r="W61" s="602"/>
      <c r="X61" s="602"/>
      <c r="Y61" s="602"/>
      <c r="Z61" s="602"/>
      <c r="AA61" s="602"/>
      <c r="AB61" s="602"/>
      <c r="AC61" s="602"/>
      <c r="AD61" s="602"/>
      <c r="AE61" s="602"/>
      <c r="AF61" s="602"/>
      <c r="AG61" s="602"/>
      <c r="AH61" s="602"/>
      <c r="AI61" s="602"/>
      <c r="AJ61" s="602"/>
      <c r="AK61" s="602"/>
      <c r="AL61" s="602"/>
      <c r="AM61" s="603"/>
    </row>
    <row r="62" spans="1:39" ht="18" customHeight="1">
      <c r="A62" s="975" t="s">
        <v>41</v>
      </c>
      <c r="B62" s="976"/>
      <c r="C62" s="976"/>
      <c r="D62" s="976"/>
      <c r="E62" s="977"/>
      <c r="F62" s="975" t="s">
        <v>44</v>
      </c>
      <c r="G62" s="976"/>
      <c r="H62" s="976"/>
      <c r="I62" s="976"/>
      <c r="J62" s="976"/>
      <c r="K62" s="978" t="s">
        <v>42</v>
      </c>
      <c r="L62" s="978"/>
      <c r="M62" s="978"/>
      <c r="N62" s="978"/>
      <c r="O62" s="978"/>
      <c r="P62" s="978"/>
      <c r="Q62" s="978"/>
      <c r="R62" s="978"/>
      <c r="S62" s="978"/>
      <c r="T62" s="978"/>
      <c r="U62" s="978"/>
      <c r="V62" s="978"/>
      <c r="W62" s="978"/>
      <c r="X62" s="978"/>
      <c r="Y62" s="978"/>
      <c r="Z62" s="978"/>
      <c r="AA62" s="978"/>
      <c r="AB62" s="978"/>
      <c r="AC62" s="978"/>
      <c r="AD62" s="978"/>
      <c r="AE62" s="978"/>
      <c r="AF62" s="978"/>
      <c r="AG62" s="978"/>
      <c r="AH62" s="978"/>
      <c r="AI62" s="978"/>
      <c r="AJ62" s="978"/>
      <c r="AK62" s="978"/>
      <c r="AL62" s="978"/>
      <c r="AM62" s="978"/>
    </row>
    <row r="63" spans="1:39" ht="12.95" customHeight="1">
      <c r="A63" s="1258"/>
      <c r="B63" s="1258"/>
      <c r="C63" s="1258"/>
      <c r="D63" s="1258"/>
      <c r="E63" s="1258"/>
      <c r="F63" s="1259"/>
      <c r="G63" s="1259"/>
      <c r="H63" s="1259"/>
      <c r="I63" s="1259"/>
      <c r="J63" s="1259"/>
      <c r="K63" s="964"/>
      <c r="L63" s="964"/>
      <c r="M63" s="964"/>
      <c r="N63" s="964"/>
      <c r="O63" s="964"/>
      <c r="P63" s="964"/>
      <c r="Q63" s="964"/>
      <c r="R63" s="964"/>
      <c r="S63" s="964"/>
      <c r="T63" s="964"/>
      <c r="U63" s="964"/>
      <c r="V63" s="964"/>
      <c r="W63" s="964"/>
      <c r="X63" s="964"/>
      <c r="Y63" s="964"/>
      <c r="Z63" s="964"/>
      <c r="AA63" s="964"/>
      <c r="AB63" s="964"/>
      <c r="AC63" s="964"/>
      <c r="AD63" s="964"/>
      <c r="AE63" s="964"/>
      <c r="AF63" s="964"/>
      <c r="AG63" s="964"/>
      <c r="AH63" s="964"/>
      <c r="AI63" s="964"/>
      <c r="AJ63" s="964"/>
      <c r="AK63" s="964"/>
      <c r="AL63" s="964"/>
      <c r="AM63" s="964"/>
    </row>
    <row r="64" spans="1:39" ht="12.95" customHeight="1">
      <c r="A64" s="1249"/>
      <c r="B64" s="1249"/>
      <c r="C64" s="1249"/>
      <c r="D64" s="1249"/>
      <c r="E64" s="1249"/>
      <c r="F64" s="1250"/>
      <c r="G64" s="1250"/>
      <c r="H64" s="1250"/>
      <c r="I64" s="1250"/>
      <c r="J64" s="1250"/>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c r="AL64" s="956"/>
      <c r="AM64" s="956"/>
    </row>
    <row r="65" spans="1:39" ht="12.95" customHeight="1">
      <c r="A65" s="1249"/>
      <c r="B65" s="1249"/>
      <c r="C65" s="1249"/>
      <c r="D65" s="1249"/>
      <c r="E65" s="1249"/>
      <c r="F65" s="1250"/>
      <c r="G65" s="1250"/>
      <c r="H65" s="1250"/>
      <c r="I65" s="1250"/>
      <c r="J65" s="1250"/>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956"/>
      <c r="AK65" s="956"/>
      <c r="AL65" s="956"/>
      <c r="AM65" s="956"/>
    </row>
    <row r="66" spans="1:39" ht="12.95" customHeight="1">
      <c r="A66" s="1249"/>
      <c r="B66" s="1249"/>
      <c r="C66" s="1249"/>
      <c r="D66" s="1249"/>
      <c r="E66" s="1249"/>
      <c r="F66" s="1250"/>
      <c r="G66" s="1250"/>
      <c r="H66" s="1250"/>
      <c r="I66" s="1250"/>
      <c r="J66" s="1250"/>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956"/>
      <c r="AK66" s="956"/>
      <c r="AL66" s="956"/>
      <c r="AM66" s="956"/>
    </row>
    <row r="67" spans="1:39" ht="12.95" customHeight="1">
      <c r="A67" s="1249"/>
      <c r="B67" s="1249"/>
      <c r="C67" s="1249"/>
      <c r="D67" s="1249"/>
      <c r="E67" s="1249"/>
      <c r="F67" s="1250"/>
      <c r="G67" s="1250"/>
      <c r="H67" s="1250"/>
      <c r="I67" s="1250"/>
      <c r="J67" s="1250"/>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6"/>
      <c r="AK67" s="956"/>
      <c r="AL67" s="956"/>
      <c r="AM67" s="956"/>
    </row>
    <row r="68" spans="1:39" ht="12.95" customHeight="1">
      <c r="A68" s="1249"/>
      <c r="B68" s="1249"/>
      <c r="C68" s="1249"/>
      <c r="D68" s="1249"/>
      <c r="E68" s="1249"/>
      <c r="F68" s="1250"/>
      <c r="G68" s="1250"/>
      <c r="H68" s="1250"/>
      <c r="I68" s="1250"/>
      <c r="J68" s="1250"/>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c r="AI68" s="956"/>
      <c r="AJ68" s="956"/>
      <c r="AK68" s="956"/>
      <c r="AL68" s="956"/>
      <c r="AM68" s="956"/>
    </row>
    <row r="69" spans="1:39" ht="12.95" customHeight="1">
      <c r="A69" s="1249"/>
      <c r="B69" s="1249"/>
      <c r="C69" s="1249"/>
      <c r="D69" s="1249"/>
      <c r="E69" s="1249"/>
      <c r="F69" s="1250"/>
      <c r="G69" s="1250"/>
      <c r="H69" s="1250"/>
      <c r="I69" s="1250"/>
      <c r="J69" s="1250"/>
      <c r="K69" s="956"/>
      <c r="L69" s="956"/>
      <c r="M69" s="956"/>
      <c r="N69" s="956"/>
      <c r="O69" s="956"/>
      <c r="P69" s="956"/>
      <c r="Q69" s="956"/>
      <c r="R69" s="956"/>
      <c r="S69" s="956"/>
      <c r="T69" s="956"/>
      <c r="U69" s="956"/>
      <c r="V69" s="956"/>
      <c r="W69" s="956"/>
      <c r="X69" s="956"/>
      <c r="Y69" s="956"/>
      <c r="Z69" s="956"/>
      <c r="AA69" s="956"/>
      <c r="AB69" s="956"/>
      <c r="AC69" s="956"/>
      <c r="AD69" s="956"/>
      <c r="AE69" s="956"/>
      <c r="AF69" s="956"/>
      <c r="AG69" s="956"/>
      <c r="AH69" s="956"/>
      <c r="AI69" s="956"/>
      <c r="AJ69" s="956"/>
      <c r="AK69" s="956"/>
      <c r="AL69" s="956"/>
      <c r="AM69" s="956"/>
    </row>
    <row r="70" spans="1:39" ht="12.95" customHeight="1">
      <c r="A70" s="1249"/>
      <c r="B70" s="1249"/>
      <c r="C70" s="1249"/>
      <c r="D70" s="1249"/>
      <c r="E70" s="1249"/>
      <c r="F70" s="1250"/>
      <c r="G70" s="1250"/>
      <c r="H70" s="1250"/>
      <c r="I70" s="1250"/>
      <c r="J70" s="1250"/>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c r="AL70" s="956"/>
      <c r="AM70" s="956"/>
    </row>
    <row r="71" spans="1:39" ht="12.95" customHeight="1">
      <c r="A71" s="1249"/>
      <c r="B71" s="1249"/>
      <c r="C71" s="1249"/>
      <c r="D71" s="1249"/>
      <c r="E71" s="1249"/>
      <c r="F71" s="1250"/>
      <c r="G71" s="1250"/>
      <c r="H71" s="1250"/>
      <c r="I71" s="1250"/>
      <c r="J71" s="1250"/>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c r="AI71" s="956"/>
      <c r="AJ71" s="956"/>
      <c r="AK71" s="956"/>
      <c r="AL71" s="956"/>
      <c r="AM71" s="956"/>
    </row>
    <row r="72" spans="1:39" ht="12.95" customHeight="1">
      <c r="A72" s="1249"/>
      <c r="B72" s="1249"/>
      <c r="C72" s="1249"/>
      <c r="D72" s="1249"/>
      <c r="E72" s="1249"/>
      <c r="F72" s="1250"/>
      <c r="G72" s="1250"/>
      <c r="H72" s="1250"/>
      <c r="I72" s="1250"/>
      <c r="J72" s="1250"/>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6"/>
      <c r="AJ72" s="956"/>
      <c r="AK72" s="956"/>
      <c r="AL72" s="956"/>
      <c r="AM72" s="956"/>
    </row>
    <row r="73" spans="1:39" ht="12.95" customHeight="1">
      <c r="A73" s="1249"/>
      <c r="B73" s="1249"/>
      <c r="C73" s="1249"/>
      <c r="D73" s="1249"/>
      <c r="E73" s="1249"/>
      <c r="F73" s="1250"/>
      <c r="G73" s="1250"/>
      <c r="H73" s="1250"/>
      <c r="I73" s="1250"/>
      <c r="J73" s="1250"/>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c r="AL73" s="956"/>
      <c r="AM73" s="956"/>
    </row>
    <row r="74" spans="1:39" ht="12.95" customHeight="1" thickBot="1">
      <c r="A74" s="1252"/>
      <c r="B74" s="1253"/>
      <c r="C74" s="1253"/>
      <c r="D74" s="1253"/>
      <c r="E74" s="1254"/>
      <c r="F74" s="1255"/>
      <c r="G74" s="1256"/>
      <c r="H74" s="1256"/>
      <c r="I74" s="1256"/>
      <c r="J74" s="1256"/>
      <c r="K74" s="963"/>
      <c r="L74" s="963"/>
      <c r="M74" s="963"/>
      <c r="N74" s="963"/>
      <c r="O74" s="963"/>
      <c r="P74" s="963"/>
      <c r="Q74" s="963"/>
      <c r="R74" s="963"/>
      <c r="S74" s="963"/>
      <c r="T74" s="963"/>
      <c r="U74" s="963"/>
      <c r="V74" s="963"/>
      <c r="W74" s="963"/>
      <c r="X74" s="963"/>
      <c r="Y74" s="963"/>
      <c r="Z74" s="963"/>
      <c r="AA74" s="963"/>
      <c r="AB74" s="963"/>
      <c r="AC74" s="963"/>
      <c r="AD74" s="963"/>
      <c r="AE74" s="963"/>
      <c r="AF74" s="963"/>
      <c r="AG74" s="963"/>
      <c r="AH74" s="963"/>
      <c r="AI74" s="963"/>
      <c r="AJ74" s="963"/>
      <c r="AK74" s="963"/>
      <c r="AL74" s="963"/>
      <c r="AM74" s="963"/>
    </row>
    <row r="75" spans="1:39" ht="22.5" customHeight="1" thickTop="1">
      <c r="A75" s="947" t="s">
        <v>158</v>
      </c>
      <c r="B75" s="948"/>
      <c r="C75" s="948"/>
      <c r="D75" s="948"/>
      <c r="E75" s="949"/>
      <c r="F75" s="950">
        <f>SUM(F63:J74)</f>
        <v>0</v>
      </c>
      <c r="G75" s="951"/>
      <c r="H75" s="951"/>
      <c r="I75" s="951"/>
      <c r="J75" s="951"/>
      <c r="K75" s="952"/>
      <c r="L75" s="952"/>
      <c r="M75" s="952"/>
      <c r="N75" s="952"/>
      <c r="O75" s="952"/>
      <c r="P75" s="952"/>
      <c r="Q75" s="952"/>
      <c r="R75" s="952"/>
      <c r="S75" s="952"/>
      <c r="T75" s="952"/>
      <c r="U75" s="952"/>
      <c r="V75" s="952"/>
      <c r="W75" s="952"/>
      <c r="X75" s="952"/>
      <c r="Y75" s="952"/>
      <c r="Z75" s="952"/>
      <c r="AA75" s="952"/>
      <c r="AB75" s="952"/>
      <c r="AC75" s="952"/>
      <c r="AD75" s="952"/>
      <c r="AE75" s="952"/>
      <c r="AF75" s="952"/>
      <c r="AG75" s="952"/>
      <c r="AH75" s="952"/>
      <c r="AI75" s="952"/>
      <c r="AJ75" s="952"/>
      <c r="AK75" s="952"/>
      <c r="AL75" s="952"/>
      <c r="AM75" s="952"/>
    </row>
    <row r="76" spans="1:39" ht="4.5" customHeight="1">
      <c r="A76" s="105"/>
      <c r="B76" s="105"/>
      <c r="C76" s="105"/>
      <c r="D76" s="105"/>
      <c r="E76" s="105"/>
      <c r="F76" s="105"/>
      <c r="G76" s="105"/>
      <c r="H76" s="105"/>
      <c r="I76" s="105"/>
      <c r="J76" s="105"/>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c r="AK76" s="46"/>
      <c r="AL76" s="46"/>
      <c r="AM76" s="46"/>
    </row>
    <row r="77" spans="1:39" ht="3.75" customHeight="1">
      <c r="A77" s="118"/>
      <c r="B77" s="119"/>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1"/>
      <c r="AL77" s="121"/>
      <c r="AM77" s="122"/>
    </row>
    <row r="78" spans="1:39" ht="11.25" customHeight="1">
      <c r="A78" s="355" t="s">
        <v>93</v>
      </c>
      <c r="B78" s="356"/>
      <c r="C78" s="356"/>
      <c r="D78" s="356"/>
      <c r="E78" s="356"/>
      <c r="F78" s="356"/>
      <c r="G78" s="356"/>
      <c r="H78" s="356"/>
      <c r="I78" s="356"/>
      <c r="J78" s="356"/>
      <c r="K78" s="356"/>
      <c r="L78" s="356"/>
      <c r="M78" s="356"/>
      <c r="N78" s="356"/>
      <c r="O78" s="356"/>
      <c r="P78" s="356"/>
      <c r="Q78" s="356"/>
      <c r="R78" s="356"/>
      <c r="S78" s="356"/>
      <c r="T78" s="356"/>
      <c r="U78" s="356"/>
      <c r="V78" s="356"/>
      <c r="W78" s="356"/>
      <c r="X78" s="356"/>
      <c r="Y78" s="356"/>
      <c r="Z78" s="356"/>
      <c r="AA78" s="356"/>
      <c r="AB78" s="356"/>
      <c r="AC78" s="356"/>
      <c r="AD78" s="356"/>
      <c r="AE78" s="356"/>
      <c r="AF78" s="356"/>
      <c r="AG78" s="356"/>
      <c r="AH78" s="356"/>
      <c r="AI78" s="356"/>
      <c r="AJ78" s="356"/>
      <c r="AK78" s="356"/>
      <c r="AL78" s="46"/>
      <c r="AM78" s="123"/>
    </row>
    <row r="79" spans="1:39" ht="11.25" customHeight="1">
      <c r="A79" s="608" t="s">
        <v>95</v>
      </c>
      <c r="B79" s="607"/>
      <c r="C79" s="607"/>
      <c r="D79" s="607"/>
      <c r="E79" s="607"/>
      <c r="F79" s="607"/>
      <c r="G79" s="607"/>
      <c r="H79" s="607"/>
      <c r="I79" s="607"/>
      <c r="J79" s="607"/>
      <c r="K79" s="607"/>
      <c r="L79" s="607"/>
      <c r="M79" s="607"/>
      <c r="N79" s="607"/>
      <c r="O79" s="607"/>
      <c r="P79" s="607"/>
      <c r="Q79" s="607"/>
      <c r="R79" s="607"/>
      <c r="S79" s="607"/>
      <c r="T79" s="607"/>
      <c r="U79" s="607"/>
      <c r="V79" s="607"/>
      <c r="W79" s="607"/>
      <c r="X79" s="607"/>
      <c r="Y79" s="607"/>
      <c r="Z79" s="607"/>
      <c r="AA79" s="607"/>
      <c r="AB79" s="607"/>
      <c r="AC79" s="607"/>
      <c r="AD79" s="607"/>
      <c r="AE79" s="607"/>
      <c r="AF79" s="607"/>
      <c r="AG79" s="607"/>
      <c r="AH79" s="607"/>
      <c r="AI79" s="607"/>
      <c r="AJ79" s="607"/>
      <c r="AK79" s="607"/>
      <c r="AL79" s="124"/>
      <c r="AM79" s="125"/>
    </row>
    <row r="80" spans="1:39" ht="11.25" customHeight="1">
      <c r="A80" s="355" t="s">
        <v>96</v>
      </c>
      <c r="B80" s="356"/>
      <c r="C80" s="356"/>
      <c r="D80" s="356"/>
      <c r="E80" s="356"/>
      <c r="F80" s="356"/>
      <c r="G80" s="356"/>
      <c r="H80" s="356"/>
      <c r="I80" s="356"/>
      <c r="J80" s="356"/>
      <c r="K80" s="356"/>
      <c r="L80" s="356"/>
      <c r="M80" s="356"/>
      <c r="N80" s="356"/>
      <c r="O80" s="356"/>
      <c r="P80" s="356"/>
      <c r="Q80" s="356"/>
      <c r="R80" s="356"/>
      <c r="S80" s="356"/>
      <c r="T80" s="356"/>
      <c r="U80" s="356"/>
      <c r="V80" s="356"/>
      <c r="W80" s="356"/>
      <c r="X80" s="356"/>
      <c r="Y80" s="356"/>
      <c r="Z80" s="356"/>
      <c r="AA80" s="356"/>
      <c r="AB80" s="356"/>
      <c r="AC80" s="356"/>
      <c r="AD80" s="356"/>
      <c r="AE80" s="356"/>
      <c r="AF80" s="356"/>
      <c r="AG80" s="356"/>
      <c r="AH80" s="356"/>
      <c r="AI80" s="356"/>
      <c r="AJ80" s="356"/>
      <c r="AK80" s="356"/>
      <c r="AL80" s="126"/>
      <c r="AM80" s="127"/>
    </row>
    <row r="81" spans="1:39" ht="11.25" customHeight="1">
      <c r="A81" s="355" t="s">
        <v>97</v>
      </c>
      <c r="B81" s="356"/>
      <c r="C81" s="356"/>
      <c r="D81" s="356"/>
      <c r="E81" s="356"/>
      <c r="F81" s="356"/>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6"/>
      <c r="AI81" s="356"/>
      <c r="AJ81" s="356"/>
      <c r="AK81" s="359"/>
      <c r="AL81" s="46"/>
      <c r="AM81" s="123"/>
    </row>
    <row r="82" spans="1:39" ht="4.5" customHeight="1">
      <c r="A82" s="355"/>
      <c r="B82" s="356"/>
      <c r="C82" s="356"/>
      <c r="D82" s="356"/>
      <c r="E82" s="356"/>
      <c r="F82" s="356"/>
      <c r="G82" s="356"/>
      <c r="H82" s="356"/>
      <c r="I82" s="356"/>
      <c r="J82" s="356"/>
      <c r="K82" s="356"/>
      <c r="L82" s="356"/>
      <c r="M82" s="356"/>
      <c r="N82" s="356"/>
      <c r="O82" s="356"/>
      <c r="P82" s="356"/>
      <c r="Q82" s="356"/>
      <c r="R82" s="356"/>
      <c r="S82" s="356"/>
      <c r="T82" s="356"/>
      <c r="U82" s="356"/>
      <c r="V82" s="356"/>
      <c r="W82" s="356"/>
      <c r="X82" s="356"/>
      <c r="Y82" s="356"/>
      <c r="Z82" s="356"/>
      <c r="AA82" s="356"/>
      <c r="AB82" s="356"/>
      <c r="AC82" s="356"/>
      <c r="AD82" s="356"/>
      <c r="AE82" s="356"/>
      <c r="AF82" s="356"/>
      <c r="AG82" s="356"/>
      <c r="AH82" s="356"/>
      <c r="AI82" s="356"/>
      <c r="AJ82" s="356"/>
      <c r="AK82" s="359"/>
      <c r="AL82" s="46"/>
      <c r="AM82" s="123"/>
    </row>
    <row r="83" spans="1:39" ht="11.25" customHeight="1">
      <c r="A83" s="1345" t="s">
        <v>105</v>
      </c>
      <c r="B83" s="1346"/>
      <c r="C83" s="1346"/>
      <c r="D83" s="1346"/>
      <c r="E83" s="1346"/>
      <c r="F83" s="1346"/>
      <c r="G83" s="1346"/>
      <c r="H83" s="1346"/>
      <c r="I83" s="1346"/>
      <c r="J83" s="1346"/>
      <c r="K83" s="1346"/>
      <c r="L83" s="1346"/>
      <c r="M83" s="1346"/>
      <c r="N83" s="1346"/>
      <c r="O83" s="1346"/>
      <c r="P83" s="1346"/>
      <c r="Q83" s="1346"/>
      <c r="R83" s="1346"/>
      <c r="S83" s="1346"/>
      <c r="T83" s="1346"/>
      <c r="U83" s="1346"/>
      <c r="V83" s="1346"/>
      <c r="W83" s="1346"/>
      <c r="X83" s="1346"/>
      <c r="Y83" s="1346"/>
      <c r="Z83" s="1346"/>
      <c r="AA83" s="1346"/>
      <c r="AB83" s="1346"/>
      <c r="AC83" s="1346"/>
      <c r="AD83" s="1346"/>
      <c r="AE83" s="1346"/>
      <c r="AF83" s="1346"/>
      <c r="AG83" s="1346"/>
      <c r="AH83" s="1346"/>
      <c r="AI83" s="1346"/>
      <c r="AJ83" s="1346"/>
      <c r="AK83" s="1346"/>
      <c r="AL83" s="46"/>
      <c r="AM83" s="123"/>
    </row>
    <row r="84" spans="1:39" ht="11.25" customHeight="1">
      <c r="A84" s="608" t="s">
        <v>98</v>
      </c>
      <c r="B84" s="607"/>
      <c r="C84" s="607"/>
      <c r="D84" s="607"/>
      <c r="E84" s="607"/>
      <c r="F84" s="607"/>
      <c r="G84" s="607"/>
      <c r="H84" s="607"/>
      <c r="I84" s="607"/>
      <c r="J84" s="607"/>
      <c r="K84" s="607"/>
      <c r="L84" s="607"/>
      <c r="M84" s="607"/>
      <c r="N84" s="607"/>
      <c r="O84" s="607"/>
      <c r="P84" s="607"/>
      <c r="Q84" s="607"/>
      <c r="R84" s="607"/>
      <c r="S84" s="607"/>
      <c r="T84" s="607"/>
      <c r="U84" s="607"/>
      <c r="V84" s="607"/>
      <c r="W84" s="607"/>
      <c r="X84" s="607"/>
      <c r="Y84" s="607"/>
      <c r="Z84" s="607"/>
      <c r="AA84" s="607"/>
      <c r="AB84" s="607"/>
      <c r="AC84" s="607"/>
      <c r="AD84" s="607"/>
      <c r="AE84" s="607"/>
      <c r="AF84" s="607"/>
      <c r="AG84" s="607"/>
      <c r="AH84" s="607"/>
      <c r="AI84" s="607"/>
      <c r="AJ84" s="607"/>
      <c r="AK84" s="607"/>
      <c r="AL84" s="46"/>
      <c r="AM84" s="123"/>
    </row>
    <row r="85" spans="1:39" ht="11.25" customHeight="1">
      <c r="A85" s="608" t="s">
        <v>99</v>
      </c>
      <c r="B85" s="360"/>
      <c r="C85" s="360"/>
      <c r="D85" s="360"/>
      <c r="E85" s="360"/>
      <c r="F85" s="360"/>
      <c r="G85" s="360"/>
      <c r="H85" s="360"/>
      <c r="I85" s="360"/>
      <c r="J85" s="360"/>
      <c r="K85" s="360"/>
      <c r="L85" s="360"/>
      <c r="M85" s="360"/>
      <c r="N85" s="360"/>
      <c r="O85" s="360"/>
      <c r="P85" s="360"/>
      <c r="Q85" s="360"/>
      <c r="R85" s="360"/>
      <c r="S85" s="360"/>
      <c r="T85" s="360"/>
      <c r="U85" s="360"/>
      <c r="V85" s="360"/>
      <c r="W85" s="360"/>
      <c r="X85" s="360"/>
      <c r="Y85" s="360"/>
      <c r="Z85" s="360"/>
      <c r="AA85" s="360"/>
      <c r="AB85" s="360"/>
      <c r="AC85" s="360"/>
      <c r="AD85" s="360"/>
      <c r="AE85" s="360"/>
      <c r="AF85" s="360"/>
      <c r="AG85" s="360"/>
      <c r="AH85" s="360"/>
      <c r="AI85" s="360"/>
      <c r="AJ85" s="360"/>
      <c r="AK85" s="359"/>
      <c r="AL85" s="46"/>
      <c r="AM85" s="123"/>
    </row>
    <row r="86" spans="1:39" ht="11.25" customHeight="1">
      <c r="A86" s="608" t="s">
        <v>106</v>
      </c>
      <c r="B86" s="360"/>
      <c r="C86" s="360"/>
      <c r="D86" s="360"/>
      <c r="E86" s="360"/>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c r="AF86" s="360"/>
      <c r="AG86" s="360"/>
      <c r="AH86" s="360"/>
      <c r="AI86" s="360"/>
      <c r="AJ86" s="360"/>
      <c r="AK86" s="359"/>
      <c r="AL86" s="46"/>
      <c r="AM86" s="123"/>
    </row>
    <row r="87" spans="1:39" ht="4.5" customHeight="1">
      <c r="A87" s="608"/>
      <c r="B87" s="360"/>
      <c r="C87" s="360"/>
      <c r="D87" s="360"/>
      <c r="E87" s="360"/>
      <c r="F87" s="360"/>
      <c r="G87" s="360"/>
      <c r="H87" s="360"/>
      <c r="I87" s="360"/>
      <c r="J87" s="360"/>
      <c r="K87" s="360"/>
      <c r="L87" s="360"/>
      <c r="M87" s="360"/>
      <c r="N87" s="360"/>
      <c r="O87" s="360"/>
      <c r="P87" s="360"/>
      <c r="Q87" s="360"/>
      <c r="R87" s="360"/>
      <c r="S87" s="360"/>
      <c r="T87" s="360"/>
      <c r="U87" s="360"/>
      <c r="V87" s="360"/>
      <c r="W87" s="360"/>
      <c r="X87" s="360"/>
      <c r="Y87" s="360"/>
      <c r="Z87" s="360"/>
      <c r="AA87" s="360"/>
      <c r="AB87" s="360"/>
      <c r="AC87" s="360"/>
      <c r="AD87" s="360"/>
      <c r="AE87" s="360"/>
      <c r="AF87" s="360"/>
      <c r="AG87" s="360"/>
      <c r="AH87" s="360"/>
      <c r="AI87" s="360"/>
      <c r="AJ87" s="360"/>
      <c r="AK87" s="359"/>
      <c r="AL87" s="46"/>
      <c r="AM87" s="123"/>
    </row>
    <row r="88" spans="1:39" ht="11.25" customHeight="1">
      <c r="A88" s="1347" t="s">
        <v>107</v>
      </c>
      <c r="B88" s="1346"/>
      <c r="C88" s="1346"/>
      <c r="D88" s="1346"/>
      <c r="E88" s="1346"/>
      <c r="F88" s="1346"/>
      <c r="G88" s="1346"/>
      <c r="H88" s="1346"/>
      <c r="I88" s="1346"/>
      <c r="J88" s="1346"/>
      <c r="K88" s="1346"/>
      <c r="L88" s="1346"/>
      <c r="M88" s="1346"/>
      <c r="N88" s="1346"/>
      <c r="O88" s="1346"/>
      <c r="P88" s="1346"/>
      <c r="Q88" s="1346"/>
      <c r="R88" s="1346"/>
      <c r="S88" s="1346"/>
      <c r="T88" s="1346"/>
      <c r="U88" s="1346"/>
      <c r="V88" s="1346"/>
      <c r="W88" s="1346"/>
      <c r="X88" s="1346"/>
      <c r="Y88" s="1346"/>
      <c r="Z88" s="1346"/>
      <c r="AA88" s="1346"/>
      <c r="AB88" s="1346"/>
      <c r="AC88" s="1346"/>
      <c r="AD88" s="1346"/>
      <c r="AE88" s="1346"/>
      <c r="AF88" s="1346"/>
      <c r="AG88" s="1346"/>
      <c r="AH88" s="1346"/>
      <c r="AI88" s="1346"/>
      <c r="AJ88" s="1346"/>
      <c r="AK88" s="1346"/>
      <c r="AL88" s="46"/>
      <c r="AM88" s="123"/>
    </row>
    <row r="89" spans="1:39" ht="11.25" customHeight="1">
      <c r="A89" s="608" t="s">
        <v>108</v>
      </c>
      <c r="B89" s="607"/>
      <c r="C89" s="607"/>
      <c r="D89" s="607"/>
      <c r="E89" s="607"/>
      <c r="F89" s="607"/>
      <c r="G89" s="607"/>
      <c r="H89" s="607"/>
      <c r="I89" s="607"/>
      <c r="J89" s="607"/>
      <c r="K89" s="607"/>
      <c r="L89" s="607"/>
      <c r="M89" s="607"/>
      <c r="N89" s="607"/>
      <c r="O89" s="607"/>
      <c r="P89" s="607"/>
      <c r="Q89" s="607"/>
      <c r="R89" s="607"/>
      <c r="S89" s="607"/>
      <c r="T89" s="607"/>
      <c r="U89" s="607"/>
      <c r="V89" s="607"/>
      <c r="W89" s="607"/>
      <c r="X89" s="607"/>
      <c r="Y89" s="607"/>
      <c r="Z89" s="607"/>
      <c r="AA89" s="607"/>
      <c r="AB89" s="607"/>
      <c r="AC89" s="607"/>
      <c r="AD89" s="607"/>
      <c r="AE89" s="607"/>
      <c r="AF89" s="607"/>
      <c r="AG89" s="607"/>
      <c r="AH89" s="607"/>
      <c r="AI89" s="607"/>
      <c r="AJ89" s="607"/>
      <c r="AK89" s="607"/>
      <c r="AL89" s="46"/>
      <c r="AM89" s="123"/>
    </row>
    <row r="90" spans="1:39" ht="11.25" customHeight="1">
      <c r="A90" s="608" t="s">
        <v>100</v>
      </c>
      <c r="B90" s="607"/>
      <c r="C90" s="607"/>
      <c r="D90" s="607"/>
      <c r="E90" s="607"/>
      <c r="F90" s="607"/>
      <c r="G90" s="607"/>
      <c r="H90" s="607"/>
      <c r="I90" s="607"/>
      <c r="J90" s="607"/>
      <c r="K90" s="607"/>
      <c r="L90" s="607"/>
      <c r="M90" s="607"/>
      <c r="N90" s="607"/>
      <c r="O90" s="607"/>
      <c r="P90" s="607"/>
      <c r="Q90" s="607"/>
      <c r="R90" s="607"/>
      <c r="S90" s="607"/>
      <c r="T90" s="607"/>
      <c r="U90" s="607"/>
      <c r="V90" s="607"/>
      <c r="W90" s="607"/>
      <c r="X90" s="607"/>
      <c r="Y90" s="607"/>
      <c r="Z90" s="607"/>
      <c r="AA90" s="607"/>
      <c r="AB90" s="607"/>
      <c r="AC90" s="607"/>
      <c r="AD90" s="607"/>
      <c r="AE90" s="607"/>
      <c r="AF90" s="607"/>
      <c r="AG90" s="607"/>
      <c r="AH90" s="607"/>
      <c r="AI90" s="607"/>
      <c r="AJ90" s="607"/>
      <c r="AK90" s="607"/>
      <c r="AL90" s="46"/>
      <c r="AM90" s="123"/>
    </row>
    <row r="91" spans="1:39" ht="3" customHeight="1">
      <c r="A91" s="608"/>
      <c r="B91" s="607"/>
      <c r="C91" s="607"/>
      <c r="D91" s="607"/>
      <c r="E91" s="607"/>
      <c r="F91" s="607"/>
      <c r="G91" s="607"/>
      <c r="H91" s="607"/>
      <c r="I91" s="607"/>
      <c r="J91" s="607"/>
      <c r="K91" s="607"/>
      <c r="L91" s="607"/>
      <c r="M91" s="607"/>
      <c r="N91" s="607"/>
      <c r="O91" s="607"/>
      <c r="P91" s="607"/>
      <c r="Q91" s="607"/>
      <c r="R91" s="607"/>
      <c r="S91" s="607"/>
      <c r="T91" s="607"/>
      <c r="U91" s="607"/>
      <c r="V91" s="607"/>
      <c r="W91" s="607"/>
      <c r="X91" s="607"/>
      <c r="Y91" s="607"/>
      <c r="Z91" s="607"/>
      <c r="AA91" s="607"/>
      <c r="AB91" s="607"/>
      <c r="AC91" s="607"/>
      <c r="AD91" s="607"/>
      <c r="AE91" s="607"/>
      <c r="AF91" s="607"/>
      <c r="AG91" s="607"/>
      <c r="AH91" s="607"/>
      <c r="AI91" s="607"/>
      <c r="AJ91" s="607"/>
      <c r="AK91" s="607"/>
      <c r="AL91" s="46"/>
      <c r="AM91" s="123"/>
    </row>
    <row r="92" spans="1:39" ht="11.25" customHeight="1">
      <c r="A92" s="1345" t="s">
        <v>94</v>
      </c>
      <c r="B92" s="1346"/>
      <c r="C92" s="1346"/>
      <c r="D92" s="1346"/>
      <c r="E92" s="1346"/>
      <c r="F92" s="1346"/>
      <c r="G92" s="1346"/>
      <c r="H92" s="1346"/>
      <c r="I92" s="1346"/>
      <c r="J92" s="1346"/>
      <c r="K92" s="1346"/>
      <c r="L92" s="1346"/>
      <c r="M92" s="1346"/>
      <c r="N92" s="1346"/>
      <c r="O92" s="1346"/>
      <c r="P92" s="1346"/>
      <c r="Q92" s="1346"/>
      <c r="R92" s="1346"/>
      <c r="S92" s="1346"/>
      <c r="T92" s="1346"/>
      <c r="U92" s="1346"/>
      <c r="V92" s="1346"/>
      <c r="W92" s="1346"/>
      <c r="X92" s="1346"/>
      <c r="Y92" s="1346"/>
      <c r="Z92" s="1346"/>
      <c r="AA92" s="1346"/>
      <c r="AB92" s="1346"/>
      <c r="AC92" s="1346"/>
      <c r="AD92" s="1346"/>
      <c r="AE92" s="1346"/>
      <c r="AF92" s="1346"/>
      <c r="AG92" s="1346"/>
      <c r="AH92" s="1346"/>
      <c r="AI92" s="1346"/>
      <c r="AJ92" s="1346"/>
      <c r="AK92" s="1346"/>
      <c r="AL92" s="46"/>
      <c r="AM92" s="123"/>
    </row>
    <row r="93" spans="1:39" ht="11.25" customHeight="1">
      <c r="A93" s="608" t="s">
        <v>101</v>
      </c>
      <c r="B93" s="361"/>
      <c r="C93" s="361"/>
      <c r="D93" s="361"/>
      <c r="E93" s="361"/>
      <c r="F93" s="361"/>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2"/>
      <c r="AL93" s="46"/>
      <c r="AM93" s="123"/>
    </row>
    <row r="94" spans="1:39" ht="11.25" customHeight="1">
      <c r="A94" s="608" t="s">
        <v>102</v>
      </c>
      <c r="B94" s="361"/>
      <c r="C94" s="361"/>
      <c r="D94" s="361"/>
      <c r="E94" s="361"/>
      <c r="F94" s="361"/>
      <c r="G94" s="361"/>
      <c r="H94" s="361"/>
      <c r="I94" s="361"/>
      <c r="J94" s="361"/>
      <c r="K94" s="361"/>
      <c r="L94" s="361"/>
      <c r="M94" s="361"/>
      <c r="N94" s="361"/>
      <c r="O94" s="361"/>
      <c r="P94" s="361"/>
      <c r="Q94" s="361"/>
      <c r="R94" s="361"/>
      <c r="S94" s="361"/>
      <c r="T94" s="361"/>
      <c r="U94" s="361"/>
      <c r="V94" s="361"/>
      <c r="W94" s="361"/>
      <c r="X94" s="361"/>
      <c r="Y94" s="361"/>
      <c r="Z94" s="361"/>
      <c r="AA94" s="361"/>
      <c r="AB94" s="361"/>
      <c r="AC94" s="361"/>
      <c r="AD94" s="361"/>
      <c r="AE94" s="361"/>
      <c r="AF94" s="361"/>
      <c r="AG94" s="361"/>
      <c r="AH94" s="361"/>
      <c r="AI94" s="361"/>
      <c r="AJ94" s="361"/>
      <c r="AK94" s="362"/>
      <c r="AL94" s="46"/>
      <c r="AM94" s="123"/>
    </row>
    <row r="95" spans="1:39" ht="3" customHeight="1">
      <c r="A95" s="608"/>
      <c r="B95" s="361"/>
      <c r="C95" s="361"/>
      <c r="D95" s="361"/>
      <c r="E95" s="361"/>
      <c r="F95" s="361"/>
      <c r="G95" s="361"/>
      <c r="H95" s="361"/>
      <c r="I95" s="361"/>
      <c r="J95" s="361"/>
      <c r="K95" s="361"/>
      <c r="L95" s="361"/>
      <c r="M95" s="361"/>
      <c r="N95" s="361"/>
      <c r="O95" s="361"/>
      <c r="P95" s="361"/>
      <c r="Q95" s="361"/>
      <c r="R95" s="361"/>
      <c r="S95" s="361"/>
      <c r="T95" s="361"/>
      <c r="U95" s="361"/>
      <c r="V95" s="361"/>
      <c r="W95" s="361"/>
      <c r="X95" s="361"/>
      <c r="Y95" s="361"/>
      <c r="Z95" s="361"/>
      <c r="AA95" s="361"/>
      <c r="AB95" s="361"/>
      <c r="AC95" s="361"/>
      <c r="AD95" s="361"/>
      <c r="AE95" s="361"/>
      <c r="AF95" s="361"/>
      <c r="AG95" s="361"/>
      <c r="AH95" s="361"/>
      <c r="AI95" s="361"/>
      <c r="AJ95" s="361"/>
      <c r="AK95" s="362"/>
      <c r="AL95" s="46"/>
      <c r="AM95" s="123"/>
    </row>
    <row r="96" spans="1:39" ht="11.25" customHeight="1">
      <c r="A96" s="608" t="s">
        <v>109</v>
      </c>
      <c r="B96" s="361"/>
      <c r="C96" s="361"/>
      <c r="D96" s="361"/>
      <c r="E96" s="361"/>
      <c r="F96" s="361"/>
      <c r="G96" s="361"/>
      <c r="H96" s="361"/>
      <c r="I96" s="361"/>
      <c r="J96" s="361"/>
      <c r="K96" s="361"/>
      <c r="L96" s="361"/>
      <c r="M96" s="361"/>
      <c r="N96" s="361"/>
      <c r="O96" s="361"/>
      <c r="P96" s="361"/>
      <c r="Q96" s="361"/>
      <c r="R96" s="361"/>
      <c r="S96" s="361"/>
      <c r="T96" s="361"/>
      <c r="U96" s="361"/>
      <c r="V96" s="361"/>
      <c r="W96" s="361"/>
      <c r="X96" s="361"/>
      <c r="Y96" s="361"/>
      <c r="Z96" s="361"/>
      <c r="AA96" s="361"/>
      <c r="AB96" s="361"/>
      <c r="AC96" s="361"/>
      <c r="AD96" s="361"/>
      <c r="AE96" s="361"/>
      <c r="AF96" s="361"/>
      <c r="AG96" s="361"/>
      <c r="AH96" s="361"/>
      <c r="AI96" s="361"/>
      <c r="AJ96" s="361"/>
      <c r="AK96" s="362"/>
      <c r="AL96" s="46"/>
      <c r="AM96" s="123"/>
    </row>
    <row r="97" spans="1:39">
      <c r="A97" s="363" t="s">
        <v>110</v>
      </c>
      <c r="B97" s="364"/>
      <c r="C97" s="365"/>
      <c r="D97" s="365"/>
      <c r="E97" s="365"/>
      <c r="F97" s="365"/>
      <c r="G97" s="365"/>
      <c r="H97" s="365"/>
      <c r="I97" s="365"/>
      <c r="J97" s="365"/>
      <c r="K97" s="365"/>
      <c r="L97" s="365"/>
      <c r="M97" s="365"/>
      <c r="N97" s="365"/>
      <c r="O97" s="365"/>
      <c r="P97" s="365"/>
      <c r="Q97" s="365"/>
      <c r="R97" s="365"/>
      <c r="S97" s="365"/>
      <c r="T97" s="365"/>
      <c r="U97" s="365"/>
      <c r="V97" s="365"/>
      <c r="W97" s="365"/>
      <c r="X97" s="365"/>
      <c r="Y97" s="365"/>
      <c r="Z97" s="365"/>
      <c r="AA97" s="365"/>
      <c r="AB97" s="365"/>
      <c r="AC97" s="365"/>
      <c r="AD97" s="365"/>
      <c r="AE97" s="365"/>
      <c r="AF97" s="365"/>
      <c r="AG97" s="365"/>
      <c r="AH97" s="365"/>
      <c r="AI97" s="365"/>
      <c r="AJ97" s="365"/>
      <c r="AK97" s="365"/>
      <c r="AL97" s="46"/>
      <c r="AM97" s="123"/>
    </row>
    <row r="98" spans="1:39">
      <c r="A98" s="366" t="s">
        <v>111</v>
      </c>
      <c r="B98" s="367"/>
      <c r="C98" s="367"/>
      <c r="D98" s="367"/>
      <c r="E98" s="367"/>
      <c r="F98" s="367"/>
      <c r="G98" s="367"/>
      <c r="H98" s="367"/>
      <c r="I98" s="367"/>
      <c r="J98" s="367"/>
      <c r="K98" s="367"/>
      <c r="L98" s="367"/>
      <c r="M98" s="367"/>
      <c r="N98" s="367"/>
      <c r="O98" s="367"/>
      <c r="P98" s="367"/>
      <c r="Q98" s="367"/>
      <c r="R98" s="367"/>
      <c r="S98" s="367"/>
      <c r="T98" s="367"/>
      <c r="U98" s="367"/>
      <c r="V98" s="367"/>
      <c r="W98" s="367"/>
      <c r="X98" s="367"/>
      <c r="Y98" s="367"/>
      <c r="Z98" s="367"/>
      <c r="AA98" s="367"/>
      <c r="AB98" s="367"/>
      <c r="AC98" s="367"/>
      <c r="AD98" s="367"/>
      <c r="AE98" s="367"/>
      <c r="AF98" s="367"/>
      <c r="AG98" s="367"/>
      <c r="AH98" s="367"/>
      <c r="AI98" s="367"/>
      <c r="AJ98" s="367"/>
      <c r="AK98" s="367"/>
      <c r="AL98" s="128"/>
      <c r="AM98" s="129"/>
    </row>
    <row r="99" spans="1:39">
      <c r="A99" s="200"/>
      <c r="B99"/>
      <c r="C99"/>
      <c r="D99"/>
      <c r="E99"/>
      <c r="F99"/>
      <c r="G99"/>
      <c r="H99"/>
      <c r="I99"/>
      <c r="J99"/>
      <c r="K99"/>
      <c r="L99"/>
      <c r="M99"/>
      <c r="N99"/>
      <c r="O99"/>
      <c r="P99"/>
      <c r="Q99"/>
      <c r="R99"/>
      <c r="S99"/>
      <c r="T99"/>
      <c r="U99"/>
      <c r="V99"/>
      <c r="W99"/>
      <c r="X99"/>
      <c r="Y99"/>
      <c r="Z99"/>
      <c r="AA99"/>
      <c r="AB99"/>
      <c r="AC99"/>
      <c r="AD99"/>
      <c r="AE99"/>
      <c r="AF99"/>
      <c r="AG99"/>
      <c r="AH99"/>
      <c r="AI99"/>
      <c r="AJ99"/>
      <c r="AK99"/>
      <c r="AL99" s="46"/>
      <c r="AM99" s="46"/>
    </row>
    <row r="104" spans="1:39" s="49" customFormat="1" ht="6">
      <c r="B104" s="49" t="s">
        <v>114</v>
      </c>
      <c r="C104" s="49" t="s">
        <v>115</v>
      </c>
      <c r="D104" s="49" t="s">
        <v>125</v>
      </c>
      <c r="E104" s="49" t="s">
        <v>126</v>
      </c>
    </row>
    <row r="105" spans="1:39" s="49" customFormat="1" ht="6">
      <c r="A105" s="49" t="s">
        <v>127</v>
      </c>
      <c r="B105" s="50">
        <v>537</v>
      </c>
      <c r="C105" s="50">
        <v>268</v>
      </c>
      <c r="D105" s="50">
        <v>537</v>
      </c>
      <c r="E105" s="50">
        <v>268</v>
      </c>
      <c r="F105" s="49" t="s">
        <v>128</v>
      </c>
      <c r="G105" s="50"/>
    </row>
    <row r="106" spans="1:39" s="49" customFormat="1" ht="6">
      <c r="A106" s="49" t="s">
        <v>129</v>
      </c>
      <c r="B106" s="50">
        <v>684</v>
      </c>
      <c r="C106" s="50">
        <v>342</v>
      </c>
      <c r="D106" s="50">
        <v>684</v>
      </c>
      <c r="E106" s="50">
        <v>342</v>
      </c>
      <c r="F106" s="49" t="s">
        <v>128</v>
      </c>
      <c r="G106" s="50"/>
    </row>
    <row r="107" spans="1:39" s="49" customFormat="1" ht="6">
      <c r="A107" s="49" t="s">
        <v>130</v>
      </c>
      <c r="B107" s="50">
        <v>889</v>
      </c>
      <c r="C107" s="50">
        <v>445</v>
      </c>
      <c r="D107" s="50">
        <v>889</v>
      </c>
      <c r="E107" s="50">
        <v>445</v>
      </c>
      <c r="F107" s="49" t="s">
        <v>128</v>
      </c>
      <c r="G107" s="50"/>
    </row>
    <row r="108" spans="1:39" s="49" customFormat="1" ht="6">
      <c r="A108" s="49" t="s">
        <v>131</v>
      </c>
      <c r="B108" s="50">
        <v>231</v>
      </c>
      <c r="C108" s="50">
        <v>115</v>
      </c>
      <c r="D108" s="50">
        <v>231</v>
      </c>
      <c r="E108" s="50">
        <v>115</v>
      </c>
      <c r="F108" s="49" t="s">
        <v>128</v>
      </c>
      <c r="G108" s="50"/>
    </row>
    <row r="109" spans="1:39" s="49" customFormat="1" ht="6">
      <c r="A109" s="49" t="s">
        <v>15</v>
      </c>
      <c r="B109" s="50">
        <v>226</v>
      </c>
      <c r="C109" s="50">
        <v>113</v>
      </c>
      <c r="D109" s="50">
        <v>226</v>
      </c>
      <c r="E109" s="50">
        <v>113</v>
      </c>
      <c r="F109" s="49" t="s">
        <v>128</v>
      </c>
      <c r="G109" s="50"/>
    </row>
    <row r="110" spans="1:39" s="49" customFormat="1" ht="6">
      <c r="A110" s="49" t="s">
        <v>132</v>
      </c>
      <c r="B110" s="50">
        <v>564</v>
      </c>
      <c r="C110" s="50">
        <v>113</v>
      </c>
      <c r="D110" s="50">
        <v>564</v>
      </c>
      <c r="E110" s="50">
        <v>282</v>
      </c>
      <c r="F110" s="49" t="s">
        <v>128</v>
      </c>
      <c r="G110" s="50"/>
    </row>
    <row r="111" spans="1:39" s="49" customFormat="1" ht="6">
      <c r="A111" s="49" t="s">
        <v>133</v>
      </c>
      <c r="B111" s="50">
        <v>710</v>
      </c>
      <c r="C111" s="50">
        <v>355</v>
      </c>
      <c r="D111" s="50">
        <v>710</v>
      </c>
      <c r="E111" s="50">
        <v>355</v>
      </c>
      <c r="F111" s="49" t="s">
        <v>128</v>
      </c>
      <c r="G111" s="50"/>
    </row>
    <row r="112" spans="1:39" s="49" customFormat="1" ht="6">
      <c r="A112" s="49" t="s">
        <v>134</v>
      </c>
      <c r="B112" s="50">
        <v>1133</v>
      </c>
      <c r="C112" s="50">
        <v>567</v>
      </c>
      <c r="D112" s="50">
        <v>1133</v>
      </c>
      <c r="E112" s="50">
        <v>567</v>
      </c>
      <c r="F112" s="49" t="s">
        <v>128</v>
      </c>
      <c r="G112" s="50"/>
    </row>
    <row r="113" spans="1:7" s="49" customFormat="1" ht="6">
      <c r="A113" s="49" t="s">
        <v>45</v>
      </c>
      <c r="B113" s="68">
        <f t="shared" ref="B113:C114" si="0">D113*$AG$5</f>
        <v>0</v>
      </c>
      <c r="C113" s="68">
        <f t="shared" si="0"/>
        <v>0</v>
      </c>
      <c r="D113" s="50">
        <v>27</v>
      </c>
      <c r="E113" s="50">
        <v>13</v>
      </c>
      <c r="F113" s="49" t="s">
        <v>135</v>
      </c>
      <c r="G113" s="50"/>
    </row>
    <row r="114" spans="1:7" s="49" customFormat="1" ht="6">
      <c r="A114" s="49" t="s">
        <v>136</v>
      </c>
      <c r="B114" s="68">
        <f t="shared" si="0"/>
        <v>0</v>
      </c>
      <c r="C114" s="68">
        <f t="shared" si="0"/>
        <v>0</v>
      </c>
      <c r="D114" s="50">
        <v>27</v>
      </c>
      <c r="E114" s="50">
        <v>13</v>
      </c>
      <c r="F114" s="49" t="s">
        <v>135</v>
      </c>
      <c r="G114" s="50"/>
    </row>
    <row r="115" spans="1:7" s="49" customFormat="1" ht="6">
      <c r="A115" s="49" t="s">
        <v>16</v>
      </c>
      <c r="B115" s="50">
        <v>320</v>
      </c>
      <c r="C115" s="50">
        <v>160</v>
      </c>
      <c r="D115" s="50">
        <v>320</v>
      </c>
      <c r="E115" s="50">
        <v>160</v>
      </c>
      <c r="F115" s="49" t="s">
        <v>128</v>
      </c>
      <c r="G115" s="50"/>
    </row>
    <row r="116" spans="1:7" s="49" customFormat="1" ht="6">
      <c r="A116" s="49" t="s">
        <v>17</v>
      </c>
      <c r="B116" s="50">
        <v>339</v>
      </c>
      <c r="C116" s="50">
        <v>169</v>
      </c>
      <c r="D116" s="50">
        <v>339</v>
      </c>
      <c r="E116" s="50">
        <v>169</v>
      </c>
      <c r="F116" s="49" t="s">
        <v>128</v>
      </c>
      <c r="G116" s="50"/>
    </row>
    <row r="117" spans="1:7" s="49" customFormat="1" ht="6">
      <c r="A117" s="49" t="s">
        <v>18</v>
      </c>
      <c r="B117" s="50">
        <v>311</v>
      </c>
      <c r="C117" s="50">
        <v>156</v>
      </c>
      <c r="D117" s="50">
        <v>311</v>
      </c>
      <c r="E117" s="50">
        <v>156</v>
      </c>
      <c r="F117" s="49" t="s">
        <v>128</v>
      </c>
      <c r="G117" s="50"/>
    </row>
    <row r="118" spans="1:7" s="49" customFormat="1" ht="6">
      <c r="A118" s="49" t="s">
        <v>19</v>
      </c>
      <c r="B118" s="50">
        <v>137</v>
      </c>
      <c r="C118" s="50">
        <v>68</v>
      </c>
      <c r="D118" s="50">
        <v>137</v>
      </c>
      <c r="E118" s="50">
        <v>68</v>
      </c>
      <c r="F118" s="49" t="s">
        <v>128</v>
      </c>
      <c r="G118" s="50"/>
    </row>
    <row r="119" spans="1:7" s="49" customFormat="1" ht="6">
      <c r="A119" s="49" t="s">
        <v>20</v>
      </c>
      <c r="B119" s="50">
        <v>508</v>
      </c>
      <c r="C119" s="50">
        <v>254</v>
      </c>
      <c r="D119" s="50">
        <v>508</v>
      </c>
      <c r="E119" s="50">
        <v>254</v>
      </c>
      <c r="F119" s="49" t="s">
        <v>128</v>
      </c>
      <c r="G119" s="50"/>
    </row>
    <row r="120" spans="1:7" s="49" customFormat="1" ht="6">
      <c r="A120" s="49" t="s">
        <v>21</v>
      </c>
      <c r="B120" s="50">
        <v>204</v>
      </c>
      <c r="C120" s="50">
        <v>102</v>
      </c>
      <c r="D120" s="50">
        <v>204</v>
      </c>
      <c r="E120" s="50">
        <v>102</v>
      </c>
      <c r="F120" s="49" t="s">
        <v>128</v>
      </c>
      <c r="G120" s="50"/>
    </row>
    <row r="121" spans="1:7" s="49" customFormat="1" ht="6">
      <c r="A121" s="49" t="s">
        <v>22</v>
      </c>
      <c r="B121" s="50">
        <v>148</v>
      </c>
      <c r="C121" s="50">
        <v>74</v>
      </c>
      <c r="D121" s="50">
        <v>148</v>
      </c>
      <c r="E121" s="50">
        <v>74</v>
      </c>
      <c r="F121" s="49" t="s">
        <v>128</v>
      </c>
      <c r="G121" s="50"/>
    </row>
    <row r="122" spans="1:7" s="49" customFormat="1" ht="6">
      <c r="A122" s="49" t="s">
        <v>23</v>
      </c>
      <c r="B122" s="50"/>
      <c r="C122" s="50">
        <v>282</v>
      </c>
      <c r="D122" s="50"/>
      <c r="E122" s="50">
        <v>282</v>
      </c>
      <c r="F122" s="49" t="s">
        <v>128</v>
      </c>
      <c r="G122" s="50"/>
    </row>
    <row r="123" spans="1:7" s="49" customFormat="1" ht="6">
      <c r="A123" s="49" t="s">
        <v>137</v>
      </c>
      <c r="B123" s="50">
        <v>33</v>
      </c>
      <c r="C123" s="50">
        <v>16</v>
      </c>
      <c r="D123" s="50">
        <v>33</v>
      </c>
      <c r="E123" s="50">
        <v>16</v>
      </c>
      <c r="F123" s="49" t="s">
        <v>128</v>
      </c>
      <c r="G123" s="50"/>
    </row>
    <row r="124" spans="1:7" s="49" customFormat="1" ht="6">
      <c r="A124" s="49" t="s">
        <v>24</v>
      </c>
      <c r="B124" s="50">
        <v>475</v>
      </c>
      <c r="C124" s="50">
        <v>237</v>
      </c>
      <c r="D124" s="50">
        <v>475</v>
      </c>
      <c r="E124" s="50">
        <v>237</v>
      </c>
      <c r="F124" s="49" t="s">
        <v>128</v>
      </c>
      <c r="G124" s="50"/>
    </row>
    <row r="125" spans="1:7" s="49" customFormat="1" ht="6">
      <c r="A125" s="49" t="s">
        <v>25</v>
      </c>
      <c r="B125" s="50">
        <v>638</v>
      </c>
      <c r="C125" s="50">
        <v>319</v>
      </c>
      <c r="D125" s="50">
        <v>638</v>
      </c>
      <c r="E125" s="50">
        <v>319</v>
      </c>
      <c r="F125" s="49" t="s">
        <v>128</v>
      </c>
      <c r="G125" s="50"/>
    </row>
    <row r="126" spans="1:7" s="49" customFormat="1" ht="6">
      <c r="A126" s="49" t="s">
        <v>26</v>
      </c>
      <c r="B126" s="50">
        <f>D126*$AG$5</f>
        <v>0</v>
      </c>
      <c r="C126" s="50">
        <f>E126*$AG$5</f>
        <v>0</v>
      </c>
      <c r="D126" s="50">
        <v>38</v>
      </c>
      <c r="E126" s="50">
        <v>19</v>
      </c>
      <c r="F126" s="49" t="s">
        <v>135</v>
      </c>
      <c r="G126" s="50"/>
    </row>
    <row r="127" spans="1:7" s="49" customFormat="1" ht="6">
      <c r="A127" s="49" t="s">
        <v>27</v>
      </c>
      <c r="B127" s="50">
        <f>D127*$AG$5</f>
        <v>0</v>
      </c>
      <c r="C127" s="50">
        <f t="shared" ref="C127:C139" si="1">E127*$AG$5</f>
        <v>0</v>
      </c>
      <c r="D127" s="50">
        <v>40</v>
      </c>
      <c r="E127" s="50">
        <v>20</v>
      </c>
      <c r="F127" s="49" t="s">
        <v>135</v>
      </c>
      <c r="G127" s="50"/>
    </row>
    <row r="128" spans="1:7" s="49" customFormat="1" ht="6">
      <c r="A128" s="49" t="s">
        <v>28</v>
      </c>
      <c r="B128" s="50">
        <f t="shared" ref="B128:B139" si="2">D128*$AG$5</f>
        <v>0</v>
      </c>
      <c r="C128" s="50">
        <f t="shared" si="1"/>
        <v>0</v>
      </c>
      <c r="D128" s="50">
        <v>38</v>
      </c>
      <c r="E128" s="50">
        <v>19</v>
      </c>
      <c r="F128" s="49" t="s">
        <v>135</v>
      </c>
      <c r="G128" s="50"/>
    </row>
    <row r="129" spans="1:7" s="49" customFormat="1" ht="6">
      <c r="A129" s="49" t="s">
        <v>29</v>
      </c>
      <c r="B129" s="50">
        <f t="shared" si="2"/>
        <v>0</v>
      </c>
      <c r="C129" s="50">
        <f t="shared" si="1"/>
        <v>0</v>
      </c>
      <c r="D129" s="50">
        <v>48</v>
      </c>
      <c r="E129" s="50">
        <v>24</v>
      </c>
      <c r="F129" s="49" t="s">
        <v>135</v>
      </c>
      <c r="G129" s="50"/>
    </row>
    <row r="130" spans="1:7" s="49" customFormat="1" ht="6">
      <c r="A130" s="49" t="s">
        <v>30</v>
      </c>
      <c r="B130" s="50">
        <f t="shared" si="2"/>
        <v>0</v>
      </c>
      <c r="C130" s="50">
        <f t="shared" si="1"/>
        <v>0</v>
      </c>
      <c r="D130" s="50">
        <v>43</v>
      </c>
      <c r="E130" s="50">
        <v>21</v>
      </c>
      <c r="F130" s="49" t="s">
        <v>135</v>
      </c>
      <c r="G130" s="50"/>
    </row>
    <row r="131" spans="1:7" s="49" customFormat="1" ht="6">
      <c r="A131" s="49" t="s">
        <v>31</v>
      </c>
      <c r="B131" s="50">
        <f t="shared" si="2"/>
        <v>0</v>
      </c>
      <c r="C131" s="50">
        <f t="shared" si="1"/>
        <v>0</v>
      </c>
      <c r="D131" s="50">
        <v>36</v>
      </c>
      <c r="E131" s="50">
        <v>18</v>
      </c>
      <c r="F131" s="49" t="s">
        <v>135</v>
      </c>
      <c r="G131" s="50"/>
    </row>
    <row r="132" spans="1:7" s="49" customFormat="1" ht="6">
      <c r="A132" s="49" t="s">
        <v>138</v>
      </c>
      <c r="B132" s="50">
        <f t="shared" si="2"/>
        <v>0</v>
      </c>
      <c r="C132" s="50">
        <f t="shared" si="1"/>
        <v>0</v>
      </c>
      <c r="D132" s="50">
        <v>37</v>
      </c>
      <c r="E132" s="50">
        <v>19</v>
      </c>
      <c r="F132" s="49" t="s">
        <v>135</v>
      </c>
      <c r="G132" s="50"/>
    </row>
    <row r="133" spans="1:7" s="49" customFormat="1" ht="6">
      <c r="A133" s="49" t="s">
        <v>139</v>
      </c>
      <c r="B133" s="50">
        <f t="shared" si="2"/>
        <v>0</v>
      </c>
      <c r="C133" s="50">
        <f t="shared" si="1"/>
        <v>0</v>
      </c>
      <c r="D133" s="50">
        <v>35</v>
      </c>
      <c r="E133" s="50">
        <v>18</v>
      </c>
      <c r="F133" s="49" t="s">
        <v>135</v>
      </c>
      <c r="G133" s="50"/>
    </row>
    <row r="134" spans="1:7" s="49" customFormat="1" ht="6">
      <c r="A134" s="49" t="s">
        <v>140</v>
      </c>
      <c r="B134" s="50">
        <f t="shared" si="2"/>
        <v>0</v>
      </c>
      <c r="C134" s="50">
        <f t="shared" si="1"/>
        <v>0</v>
      </c>
      <c r="D134" s="50">
        <v>37</v>
      </c>
      <c r="E134" s="50">
        <v>19</v>
      </c>
      <c r="F134" s="49" t="s">
        <v>135</v>
      </c>
      <c r="G134" s="50"/>
    </row>
    <row r="135" spans="1:7" s="49" customFormat="1" ht="6">
      <c r="A135" s="49" t="s">
        <v>141</v>
      </c>
      <c r="B135" s="50">
        <f t="shared" si="2"/>
        <v>0</v>
      </c>
      <c r="C135" s="50">
        <f t="shared" si="1"/>
        <v>0</v>
      </c>
      <c r="D135" s="50">
        <v>35</v>
      </c>
      <c r="E135" s="50">
        <v>18</v>
      </c>
      <c r="F135" s="49" t="s">
        <v>135</v>
      </c>
      <c r="G135" s="50"/>
    </row>
    <row r="136" spans="1:7" s="49" customFormat="1" ht="6">
      <c r="A136" s="49" t="s">
        <v>142</v>
      </c>
      <c r="B136" s="50">
        <f t="shared" si="2"/>
        <v>0</v>
      </c>
      <c r="C136" s="50">
        <f t="shared" si="1"/>
        <v>0</v>
      </c>
      <c r="D136" s="50">
        <v>37</v>
      </c>
      <c r="E136" s="50">
        <v>19</v>
      </c>
      <c r="F136" s="49" t="s">
        <v>135</v>
      </c>
      <c r="G136" s="50"/>
    </row>
    <row r="137" spans="1:7" s="49" customFormat="1" ht="6">
      <c r="A137" s="49" t="s">
        <v>143</v>
      </c>
      <c r="B137" s="50">
        <f t="shared" si="2"/>
        <v>0</v>
      </c>
      <c r="C137" s="50">
        <f t="shared" si="1"/>
        <v>0</v>
      </c>
      <c r="D137" s="50">
        <v>35</v>
      </c>
      <c r="E137" s="50">
        <v>18</v>
      </c>
      <c r="F137" s="49" t="s">
        <v>135</v>
      </c>
      <c r="G137" s="50"/>
    </row>
    <row r="138" spans="1:7" s="49" customFormat="1" ht="6">
      <c r="A138" s="49" t="s">
        <v>144</v>
      </c>
      <c r="B138" s="50">
        <f t="shared" si="2"/>
        <v>0</v>
      </c>
      <c r="C138" s="50">
        <f t="shared" si="1"/>
        <v>0</v>
      </c>
      <c r="D138" s="50">
        <v>37</v>
      </c>
      <c r="E138" s="50">
        <v>19</v>
      </c>
      <c r="F138" s="49" t="s">
        <v>135</v>
      </c>
      <c r="G138" s="50"/>
    </row>
    <row r="139" spans="1:7" s="49" customFormat="1" ht="6">
      <c r="A139" s="49" t="s">
        <v>145</v>
      </c>
      <c r="B139" s="50">
        <f t="shared" si="2"/>
        <v>0</v>
      </c>
      <c r="C139" s="50">
        <f t="shared" si="1"/>
        <v>0</v>
      </c>
      <c r="D139" s="50">
        <v>35</v>
      </c>
      <c r="E139" s="50">
        <v>18</v>
      </c>
      <c r="F139" s="49" t="s">
        <v>135</v>
      </c>
      <c r="G139" s="50"/>
    </row>
    <row r="140" spans="1:7" s="49" customFormat="1" ht="6"/>
    <row r="141" spans="1:7" s="49" customFormat="1" ht="6">
      <c r="A141" s="174" t="s">
        <v>170</v>
      </c>
      <c r="B141" s="49" t="s">
        <v>146</v>
      </c>
    </row>
    <row r="142" spans="1:7" s="49" customFormat="1" ht="6">
      <c r="A142" s="174" t="s">
        <v>171</v>
      </c>
      <c r="B142" s="49">
        <v>0</v>
      </c>
      <c r="C142" s="49" t="b">
        <v>0</v>
      </c>
      <c r="D142" s="49" t="b">
        <v>0</v>
      </c>
      <c r="E142" s="49" t="b">
        <v>0</v>
      </c>
      <c r="F142" s="49">
        <v>0</v>
      </c>
      <c r="G142" s="49">
        <v>0</v>
      </c>
    </row>
    <row r="143" spans="1:7" s="49" customFormat="1" ht="6">
      <c r="A143" s="174" t="s">
        <v>172</v>
      </c>
    </row>
    <row r="144" spans="1:7" s="49" customFormat="1" ht="6">
      <c r="A144" s="174" t="s">
        <v>173</v>
      </c>
    </row>
    <row r="145" spans="1:1" s="49" customFormat="1" ht="6">
      <c r="A145" s="174" t="s">
        <v>174</v>
      </c>
    </row>
    <row r="146" spans="1:1" s="49" customFormat="1" ht="6">
      <c r="A146" s="174" t="s">
        <v>175</v>
      </c>
    </row>
    <row r="147" spans="1:1" s="49" customFormat="1" ht="6">
      <c r="A147" s="174" t="s">
        <v>176</v>
      </c>
    </row>
    <row r="148" spans="1:1" s="49" customFormat="1" ht="6">
      <c r="A148" s="174" t="s">
        <v>177</v>
      </c>
    </row>
  </sheetData>
  <sheetProtection password="DDC8" sheet="1" formatCells="0" formatColumns="0" formatRows="0" insertColumns="0" insertRows="0" autoFilter="0"/>
  <mergeCells count="182">
    <mergeCell ref="AP4:AT4"/>
    <mergeCell ref="L5:AB5"/>
    <mergeCell ref="AC5:AF5"/>
    <mergeCell ref="AG5:AK5"/>
    <mergeCell ref="AL5:AM5"/>
    <mergeCell ref="AP5:AT5"/>
    <mergeCell ref="A2:AM2"/>
    <mergeCell ref="A3:A9"/>
    <mergeCell ref="L3:AF3"/>
    <mergeCell ref="AG3:AM3"/>
    <mergeCell ref="L4:AF4"/>
    <mergeCell ref="AG4:AM4"/>
    <mergeCell ref="B6:K7"/>
    <mergeCell ref="Q6:R6"/>
    <mergeCell ref="T6:V6"/>
    <mergeCell ref="L9:AM9"/>
    <mergeCell ref="A10:H11"/>
    <mergeCell ref="A12:H12"/>
    <mergeCell ref="A13:H13"/>
    <mergeCell ref="AT6:AT7"/>
    <mergeCell ref="L7:AM7"/>
    <mergeCell ref="L8:R8"/>
    <mergeCell ref="S8:Y8"/>
    <mergeCell ref="Z8:AB8"/>
    <mergeCell ref="AC8:AM8"/>
    <mergeCell ref="I12:O12"/>
    <mergeCell ref="Q12:X12"/>
    <mergeCell ref="Y12:AE12"/>
    <mergeCell ref="AG12:AM12"/>
    <mergeCell ref="I13:O13"/>
    <mergeCell ref="Q13:X13"/>
    <mergeCell ref="Y13:AE13"/>
    <mergeCell ref="AG13:AM13"/>
    <mergeCell ref="H17:J17"/>
    <mergeCell ref="K17:AE17"/>
    <mergeCell ref="C18:AM25"/>
    <mergeCell ref="A27:E27"/>
    <mergeCell ref="F27:J27"/>
    <mergeCell ref="K27:AM27"/>
    <mergeCell ref="A14:AM14"/>
    <mergeCell ref="K16:N16"/>
    <mergeCell ref="O16:Q16"/>
    <mergeCell ref="R16:S16"/>
    <mergeCell ref="T16:X16"/>
    <mergeCell ref="Y16:AA16"/>
    <mergeCell ref="AB16:AC16"/>
    <mergeCell ref="AD16:AH16"/>
    <mergeCell ref="AI16:AK16"/>
    <mergeCell ref="AL16:AM16"/>
    <mergeCell ref="A30:E30"/>
    <mergeCell ref="F30:J30"/>
    <mergeCell ref="K30:AM30"/>
    <mergeCell ref="A31:E31"/>
    <mergeCell ref="F31:J31"/>
    <mergeCell ref="K31:AM31"/>
    <mergeCell ref="A28:E28"/>
    <mergeCell ref="F28:J28"/>
    <mergeCell ref="K28:AM28"/>
    <mergeCell ref="A29:E29"/>
    <mergeCell ref="F29:J29"/>
    <mergeCell ref="K29:AM29"/>
    <mergeCell ref="A34:E34"/>
    <mergeCell ref="F34:J34"/>
    <mergeCell ref="K34:AM34"/>
    <mergeCell ref="A35:E35"/>
    <mergeCell ref="F35:J35"/>
    <mergeCell ref="K35:AM35"/>
    <mergeCell ref="A32:E32"/>
    <mergeCell ref="F32:J32"/>
    <mergeCell ref="K32:AM32"/>
    <mergeCell ref="A33:E33"/>
    <mergeCell ref="F33:J33"/>
    <mergeCell ref="K33:AM33"/>
    <mergeCell ref="A38:E38"/>
    <mergeCell ref="F38:J38"/>
    <mergeCell ref="K38:AM38"/>
    <mergeCell ref="A39:E39"/>
    <mergeCell ref="F39:J39"/>
    <mergeCell ref="K39:AM39"/>
    <mergeCell ref="A36:E36"/>
    <mergeCell ref="F36:J36"/>
    <mergeCell ref="K36:AM36"/>
    <mergeCell ref="A37:E37"/>
    <mergeCell ref="F37:J37"/>
    <mergeCell ref="K37:AM37"/>
    <mergeCell ref="A42:E42"/>
    <mergeCell ref="F42:J42"/>
    <mergeCell ref="K42:AM42"/>
    <mergeCell ref="A43:E43"/>
    <mergeCell ref="F43:J43"/>
    <mergeCell ref="K43:AM43"/>
    <mergeCell ref="A40:E40"/>
    <mergeCell ref="F40:J40"/>
    <mergeCell ref="K40:AM40"/>
    <mergeCell ref="A41:E41"/>
    <mergeCell ref="F41:J41"/>
    <mergeCell ref="K41:AM41"/>
    <mergeCell ref="A46:E46"/>
    <mergeCell ref="F46:J46"/>
    <mergeCell ref="K46:AM46"/>
    <mergeCell ref="A47:E47"/>
    <mergeCell ref="F47:J47"/>
    <mergeCell ref="K47:AM47"/>
    <mergeCell ref="A44:E44"/>
    <mergeCell ref="F44:J44"/>
    <mergeCell ref="K44:AM44"/>
    <mergeCell ref="A45:E45"/>
    <mergeCell ref="F45:J45"/>
    <mergeCell ref="K45:AM45"/>
    <mergeCell ref="A52:E52"/>
    <mergeCell ref="F52:J52"/>
    <mergeCell ref="K52:AM52"/>
    <mergeCell ref="A53:E53"/>
    <mergeCell ref="F53:J53"/>
    <mergeCell ref="K53:AM53"/>
    <mergeCell ref="A48:E48"/>
    <mergeCell ref="F48:J48"/>
    <mergeCell ref="K48:AM48"/>
    <mergeCell ref="A51:E51"/>
    <mergeCell ref="F51:J51"/>
    <mergeCell ref="K51:AM51"/>
    <mergeCell ref="W57:Z57"/>
    <mergeCell ref="AA57:AC57"/>
    <mergeCell ref="AD57:AE57"/>
    <mergeCell ref="AF57:AH57"/>
    <mergeCell ref="AI57:AK57"/>
    <mergeCell ref="AL57:AM57"/>
    <mergeCell ref="A54:E54"/>
    <mergeCell ref="F54:J54"/>
    <mergeCell ref="K54:AM54"/>
    <mergeCell ref="A55:E55"/>
    <mergeCell ref="F55:J55"/>
    <mergeCell ref="K55:AM55"/>
    <mergeCell ref="A63:E63"/>
    <mergeCell ref="F63:J63"/>
    <mergeCell ref="K63:AM63"/>
    <mergeCell ref="A64:E64"/>
    <mergeCell ref="F64:J64"/>
    <mergeCell ref="K64:AM64"/>
    <mergeCell ref="H58:J58"/>
    <mergeCell ref="K58:AE58"/>
    <mergeCell ref="C59:AM60"/>
    <mergeCell ref="A61:E61"/>
    <mergeCell ref="A62:E62"/>
    <mergeCell ref="F62:J62"/>
    <mergeCell ref="K62:AM62"/>
    <mergeCell ref="A67:E67"/>
    <mergeCell ref="F67:J67"/>
    <mergeCell ref="K67:AM67"/>
    <mergeCell ref="A68:E68"/>
    <mergeCell ref="F68:J68"/>
    <mergeCell ref="K68:AM68"/>
    <mergeCell ref="A65:E65"/>
    <mergeCell ref="F65:J65"/>
    <mergeCell ref="K65:AM65"/>
    <mergeCell ref="A66:E66"/>
    <mergeCell ref="F66:J66"/>
    <mergeCell ref="K66:AM66"/>
    <mergeCell ref="A71:E71"/>
    <mergeCell ref="F71:J71"/>
    <mergeCell ref="K71:AM71"/>
    <mergeCell ref="A72:E72"/>
    <mergeCell ref="F72:J72"/>
    <mergeCell ref="K72:AM72"/>
    <mergeCell ref="A69:E69"/>
    <mergeCell ref="F69:J69"/>
    <mergeCell ref="K69:AM69"/>
    <mergeCell ref="A70:E70"/>
    <mergeCell ref="F70:J70"/>
    <mergeCell ref="K70:AM70"/>
    <mergeCell ref="A75:E75"/>
    <mergeCell ref="F75:J75"/>
    <mergeCell ref="K75:AM75"/>
    <mergeCell ref="A83:AK83"/>
    <mergeCell ref="A88:AK88"/>
    <mergeCell ref="A92:AK92"/>
    <mergeCell ref="A73:E73"/>
    <mergeCell ref="F73:J73"/>
    <mergeCell ref="K73:AM73"/>
    <mergeCell ref="A74:E74"/>
    <mergeCell ref="F74:J74"/>
    <mergeCell ref="K74:AM74"/>
  </mergeCells>
  <phoneticPr fontId="8"/>
  <dataValidations count="4">
    <dataValidation imeMode="halfAlpha" allowBlank="1" showInputMessage="1" showErrorMessage="1" sqref="S57:V57 AD56:AH56 S56:X56 J56:N57 AM56" xr:uid="{00000000-0002-0000-1900-000000000000}"/>
    <dataValidation type="list" allowBlank="1" showInputMessage="1" showErrorMessage="1" sqref="H17:J17" xr:uid="{00000000-0002-0000-1900-000001000000}">
      <formula1>$A$141:$A$146</formula1>
    </dataValidation>
    <dataValidation type="list" allowBlank="1" showInputMessage="1" showErrorMessage="1" sqref="H58:J58" xr:uid="{00000000-0002-0000-1900-000002000000}">
      <formula1>$A$147:$A$148</formula1>
    </dataValidation>
    <dataValidation type="list" allowBlank="1" showInputMessage="1" showErrorMessage="1" sqref="L5:AB5" xr:uid="{00000000-0002-0000-1900-000003000000}">
      <formula1>$A$105:$A$139</formula1>
    </dataValidation>
  </dataValidations>
  <printOptions horizontalCentered="1"/>
  <pageMargins left="0.59055118110236227" right="0.59055118110236227" top="0.62992125984251968" bottom="0.43307086614173229" header="0.51181102362204722" footer="0.35433070866141736"/>
  <pageSetup paperSize="9" scale="87" orientation="portrait" r:id="rId1"/>
  <headerFooter alignWithMargins="0"/>
  <rowBreaks count="1" manualBreakCount="1">
    <brk id="55"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196609" r:id="rId4" name="Check Box 1">
              <controlPr defaultSize="0" autoFill="0" autoLine="0" autoPict="0">
                <anchor moveWithCells="1">
                  <from>
                    <xdr:col>8</xdr:col>
                    <xdr:colOff>9525</xdr:colOff>
                    <xdr:row>8</xdr:row>
                    <xdr:rowOff>247650</xdr:rowOff>
                  </from>
                  <to>
                    <xdr:col>9</xdr:col>
                    <xdr:colOff>95250</xdr:colOff>
                    <xdr:row>10</xdr:row>
                    <xdr:rowOff>9525</xdr:rowOff>
                  </to>
                </anchor>
              </controlPr>
            </control>
          </mc:Choice>
        </mc:AlternateContent>
        <mc:AlternateContent xmlns:mc="http://schemas.openxmlformats.org/markup-compatibility/2006">
          <mc:Choice Requires="x14">
            <control shapeId="196610" r:id="rId5" name="Check Box 2">
              <controlPr defaultSize="0" autoFill="0" autoLine="0" autoPict="0">
                <anchor moveWithCells="1">
                  <from>
                    <xdr:col>8</xdr:col>
                    <xdr:colOff>9525</xdr:colOff>
                    <xdr:row>9</xdr:row>
                    <xdr:rowOff>228600</xdr:rowOff>
                  </from>
                  <to>
                    <xdr:col>9</xdr:col>
                    <xdr:colOff>95250</xdr:colOff>
                    <xdr:row>11</xdr:row>
                    <xdr:rowOff>19050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AT148"/>
  <sheetViews>
    <sheetView showGridLines="0" view="pageBreakPreview" zoomScale="140" zoomScaleNormal="120" zoomScaleSheetLayoutView="140" workbookViewId="0">
      <selection activeCell="I12" sqref="I12:AM13"/>
    </sheetView>
  </sheetViews>
  <sheetFormatPr defaultColWidth="2.25" defaultRowHeight="13.5"/>
  <cols>
    <col min="1" max="1" width="2.25" style="5" customWidth="1"/>
    <col min="2" max="5" width="2.375" style="5" customWidth="1"/>
    <col min="6" max="7" width="2.375" style="5" bestFit="1" customWidth="1"/>
    <col min="8" max="8" width="2.75" style="5" customWidth="1"/>
    <col min="9" max="9" width="2.875" style="5" customWidth="1"/>
    <col min="10" max="38" width="2.25" style="5"/>
    <col min="39" max="39" width="3.5" style="5" customWidth="1"/>
    <col min="40" max="40" width="2.25" style="5"/>
    <col min="41" max="47" width="2.25" style="5" customWidth="1"/>
    <col min="48" max="16384" width="2.25" style="5"/>
  </cols>
  <sheetData>
    <row r="1" spans="1:46" ht="18" customHeight="1">
      <c r="A1" s="346" t="s">
        <v>367</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row>
    <row r="2" spans="1:46" ht="19.5" customHeight="1">
      <c r="A2" s="1333" t="s">
        <v>343</v>
      </c>
      <c r="B2" s="1333"/>
      <c r="C2" s="1333"/>
      <c r="D2" s="1333"/>
      <c r="E2" s="1333"/>
      <c r="F2" s="1333"/>
      <c r="G2" s="1333"/>
      <c r="H2" s="1333"/>
      <c r="I2" s="1333"/>
      <c r="J2" s="1333"/>
      <c r="K2" s="1333"/>
      <c r="L2" s="1333"/>
      <c r="M2" s="1333"/>
      <c r="N2" s="1333"/>
      <c r="O2" s="1333"/>
      <c r="P2" s="1333"/>
      <c r="Q2" s="1333"/>
      <c r="R2" s="1333"/>
      <c r="S2" s="1333"/>
      <c r="T2" s="1333"/>
      <c r="U2" s="1333"/>
      <c r="V2" s="1333"/>
      <c r="W2" s="1333"/>
      <c r="X2" s="1333"/>
      <c r="Y2" s="1333"/>
      <c r="Z2" s="1333"/>
      <c r="AA2" s="1333"/>
      <c r="AB2" s="1333"/>
      <c r="AC2" s="1333"/>
      <c r="AD2" s="1333"/>
      <c r="AE2" s="1333"/>
      <c r="AF2" s="1333"/>
      <c r="AG2" s="1333"/>
      <c r="AH2" s="1333"/>
      <c r="AI2" s="1333"/>
      <c r="AJ2" s="1333"/>
      <c r="AK2" s="1333"/>
      <c r="AL2" s="1333"/>
      <c r="AM2" s="1333"/>
    </row>
    <row r="3" spans="1:46" s="2" customFormat="1" ht="12" customHeight="1">
      <c r="A3" s="1033" t="s">
        <v>151</v>
      </c>
      <c r="B3" s="70" t="s">
        <v>0</v>
      </c>
      <c r="C3" s="71"/>
      <c r="D3" s="71"/>
      <c r="E3" s="72"/>
      <c r="F3" s="72"/>
      <c r="G3" s="72"/>
      <c r="H3" s="72"/>
      <c r="I3" s="72"/>
      <c r="J3" s="72"/>
      <c r="K3" s="73"/>
      <c r="L3" s="1236"/>
      <c r="M3" s="1237"/>
      <c r="N3" s="1237"/>
      <c r="O3" s="1237"/>
      <c r="P3" s="1237"/>
      <c r="Q3" s="1237"/>
      <c r="R3" s="1237"/>
      <c r="S3" s="1237"/>
      <c r="T3" s="1237"/>
      <c r="U3" s="1237"/>
      <c r="V3" s="1237"/>
      <c r="W3" s="1237"/>
      <c r="X3" s="1237"/>
      <c r="Y3" s="1237"/>
      <c r="Z3" s="1237"/>
      <c r="AA3" s="1237"/>
      <c r="AB3" s="1237"/>
      <c r="AC3" s="1237"/>
      <c r="AD3" s="1237"/>
      <c r="AE3" s="1237"/>
      <c r="AF3" s="1238"/>
      <c r="AG3" s="982" t="s">
        <v>65</v>
      </c>
      <c r="AH3" s="983"/>
      <c r="AI3" s="983"/>
      <c r="AJ3" s="983"/>
      <c r="AK3" s="983"/>
      <c r="AL3" s="983"/>
      <c r="AM3" s="984"/>
    </row>
    <row r="4" spans="1:46" s="2" customFormat="1" ht="20.25" customHeight="1">
      <c r="A4" s="1034"/>
      <c r="B4" s="598" t="s">
        <v>152</v>
      </c>
      <c r="C4" s="605"/>
      <c r="D4" s="605"/>
      <c r="E4" s="599"/>
      <c r="F4" s="599"/>
      <c r="G4" s="599"/>
      <c r="H4" s="599"/>
      <c r="I4" s="599"/>
      <c r="J4" s="599"/>
      <c r="K4" s="600"/>
      <c r="L4" s="1239"/>
      <c r="M4" s="1240"/>
      <c r="N4" s="1240"/>
      <c r="O4" s="1240"/>
      <c r="P4" s="1240"/>
      <c r="Q4" s="1240"/>
      <c r="R4" s="1240"/>
      <c r="S4" s="1240"/>
      <c r="T4" s="1240"/>
      <c r="U4" s="1240"/>
      <c r="V4" s="1240"/>
      <c r="W4" s="1240"/>
      <c r="X4" s="1240"/>
      <c r="Y4" s="1240"/>
      <c r="Z4" s="1240"/>
      <c r="AA4" s="1240"/>
      <c r="AB4" s="1240"/>
      <c r="AC4" s="1240"/>
      <c r="AD4" s="1240"/>
      <c r="AE4" s="1240"/>
      <c r="AF4" s="1241"/>
      <c r="AG4" s="1042"/>
      <c r="AH4" s="1043"/>
      <c r="AI4" s="1043"/>
      <c r="AJ4" s="1043"/>
      <c r="AK4" s="1043"/>
      <c r="AL4" s="1043"/>
      <c r="AM4" s="1044"/>
      <c r="AP4" s="1021"/>
      <c r="AQ4" s="1021"/>
      <c r="AR4" s="1021"/>
      <c r="AS4" s="1021"/>
      <c r="AT4" s="1021"/>
    </row>
    <row r="5" spans="1:46" s="2" customFormat="1" ht="20.25" customHeight="1">
      <c r="A5" s="1034"/>
      <c r="B5" s="78" t="s">
        <v>77</v>
      </c>
      <c r="C5" s="79"/>
      <c r="D5" s="79"/>
      <c r="E5" s="80"/>
      <c r="F5" s="80"/>
      <c r="G5" s="80"/>
      <c r="H5" s="80"/>
      <c r="I5" s="80"/>
      <c r="J5" s="80"/>
      <c r="K5" s="81"/>
      <c r="L5" s="1045"/>
      <c r="M5" s="1046"/>
      <c r="N5" s="1046"/>
      <c r="O5" s="1046"/>
      <c r="P5" s="1046"/>
      <c r="Q5" s="1046"/>
      <c r="R5" s="1046"/>
      <c r="S5" s="1046"/>
      <c r="T5" s="1046"/>
      <c r="U5" s="1046"/>
      <c r="V5" s="1046"/>
      <c r="W5" s="1046"/>
      <c r="X5" s="1046"/>
      <c r="Y5" s="1046"/>
      <c r="Z5" s="1046"/>
      <c r="AA5" s="1046"/>
      <c r="AB5" s="1047"/>
      <c r="AC5" s="1048" t="s">
        <v>522</v>
      </c>
      <c r="AD5" s="1049"/>
      <c r="AE5" s="1049"/>
      <c r="AF5" s="1050"/>
      <c r="AG5" s="1040"/>
      <c r="AH5" s="1040"/>
      <c r="AI5" s="1040"/>
      <c r="AJ5" s="1040"/>
      <c r="AK5" s="1040"/>
      <c r="AL5" s="1281" t="s">
        <v>67</v>
      </c>
      <c r="AM5" s="1282"/>
      <c r="AP5" s="1021"/>
      <c r="AQ5" s="1021"/>
      <c r="AR5" s="1021"/>
      <c r="AS5" s="1021"/>
      <c r="AT5" s="1021"/>
    </row>
    <row r="6" spans="1:46" s="2" customFormat="1" ht="13.5" customHeight="1">
      <c r="A6" s="1034"/>
      <c r="B6" s="1022" t="s">
        <v>153</v>
      </c>
      <c r="C6" s="1023"/>
      <c r="D6" s="1023"/>
      <c r="E6" s="1023"/>
      <c r="F6" s="1023"/>
      <c r="G6" s="1023"/>
      <c r="H6" s="1023"/>
      <c r="I6" s="1023"/>
      <c r="J6" s="1023"/>
      <c r="K6" s="1024"/>
      <c r="L6" s="596" t="s">
        <v>5</v>
      </c>
      <c r="M6" s="596"/>
      <c r="N6" s="596"/>
      <c r="O6" s="596"/>
      <c r="P6" s="596"/>
      <c r="Q6" s="1028"/>
      <c r="R6" s="1028"/>
      <c r="S6" s="93" t="s">
        <v>6</v>
      </c>
      <c r="T6" s="1028"/>
      <c r="U6" s="1028"/>
      <c r="V6" s="1028"/>
      <c r="W6" s="596" t="s">
        <v>7</v>
      </c>
      <c r="X6" s="596"/>
      <c r="Y6" s="596"/>
      <c r="Z6" s="596"/>
      <c r="AA6" s="596"/>
      <c r="AB6" s="596"/>
      <c r="AC6" s="83" t="s">
        <v>68</v>
      </c>
      <c r="AD6" s="596"/>
      <c r="AE6" s="596"/>
      <c r="AF6" s="596"/>
      <c r="AG6" s="596"/>
      <c r="AH6" s="596"/>
      <c r="AI6" s="596"/>
      <c r="AJ6" s="596"/>
      <c r="AK6" s="596"/>
      <c r="AL6" s="596"/>
      <c r="AM6" s="597"/>
      <c r="AT6" s="1029"/>
    </row>
    <row r="7" spans="1:46" s="2" customFormat="1" ht="20.25" customHeight="1">
      <c r="A7" s="1034"/>
      <c r="B7" s="1025"/>
      <c r="C7" s="1026"/>
      <c r="D7" s="1026"/>
      <c r="E7" s="1026"/>
      <c r="F7" s="1026"/>
      <c r="G7" s="1026"/>
      <c r="H7" s="1026"/>
      <c r="I7" s="1026"/>
      <c r="J7" s="1026"/>
      <c r="K7" s="1027"/>
      <c r="L7" s="1030"/>
      <c r="M7" s="1031"/>
      <c r="N7" s="1031"/>
      <c r="O7" s="1031"/>
      <c r="P7" s="1031"/>
      <c r="Q7" s="1031"/>
      <c r="R7" s="1031"/>
      <c r="S7" s="1031"/>
      <c r="T7" s="1031"/>
      <c r="U7" s="1031"/>
      <c r="V7" s="1031"/>
      <c r="W7" s="1031"/>
      <c r="X7" s="1031"/>
      <c r="Y7" s="1031"/>
      <c r="Z7" s="1031"/>
      <c r="AA7" s="1031"/>
      <c r="AB7" s="1031"/>
      <c r="AC7" s="1031"/>
      <c r="AD7" s="1031"/>
      <c r="AE7" s="1031"/>
      <c r="AF7" s="1031"/>
      <c r="AG7" s="1031"/>
      <c r="AH7" s="1031"/>
      <c r="AI7" s="1031"/>
      <c r="AJ7" s="1031"/>
      <c r="AK7" s="1031"/>
      <c r="AL7" s="1031"/>
      <c r="AM7" s="1032"/>
      <c r="AT7" s="1029"/>
    </row>
    <row r="8" spans="1:46" s="2" customFormat="1" ht="20.25" customHeight="1">
      <c r="A8" s="1034"/>
      <c r="B8" s="85" t="s">
        <v>8</v>
      </c>
      <c r="C8" s="601"/>
      <c r="D8" s="601"/>
      <c r="E8" s="87"/>
      <c r="F8" s="87"/>
      <c r="G8" s="87"/>
      <c r="H8" s="87"/>
      <c r="I8" s="87"/>
      <c r="J8" s="87"/>
      <c r="K8" s="87"/>
      <c r="L8" s="1053" t="s">
        <v>9</v>
      </c>
      <c r="M8" s="1054"/>
      <c r="N8" s="1054"/>
      <c r="O8" s="1054"/>
      <c r="P8" s="1054"/>
      <c r="Q8" s="1054"/>
      <c r="R8" s="1054"/>
      <c r="S8" s="1051"/>
      <c r="T8" s="1051"/>
      <c r="U8" s="1051"/>
      <c r="V8" s="1051"/>
      <c r="W8" s="1051"/>
      <c r="X8" s="1051"/>
      <c r="Y8" s="1052"/>
      <c r="Z8" s="1053" t="s">
        <v>60</v>
      </c>
      <c r="AA8" s="1054"/>
      <c r="AB8" s="1054"/>
      <c r="AC8" s="1055"/>
      <c r="AD8" s="1055"/>
      <c r="AE8" s="1055"/>
      <c r="AF8" s="1055"/>
      <c r="AG8" s="1055"/>
      <c r="AH8" s="1055"/>
      <c r="AI8" s="1055"/>
      <c r="AJ8" s="1055"/>
      <c r="AK8" s="1055"/>
      <c r="AL8" s="1055"/>
      <c r="AM8" s="1056"/>
    </row>
    <row r="9" spans="1:46" s="2" customFormat="1" ht="20.25" customHeight="1">
      <c r="A9" s="1035"/>
      <c r="B9" s="85" t="s">
        <v>39</v>
      </c>
      <c r="C9" s="601"/>
      <c r="D9" s="601"/>
      <c r="E9" s="87"/>
      <c r="F9" s="87"/>
      <c r="G9" s="87"/>
      <c r="H9" s="87"/>
      <c r="I9" s="87"/>
      <c r="J9" s="87"/>
      <c r="K9" s="87"/>
      <c r="L9" s="1195"/>
      <c r="M9" s="1051"/>
      <c r="N9" s="1051"/>
      <c r="O9" s="1051"/>
      <c r="P9" s="1051"/>
      <c r="Q9" s="1051"/>
      <c r="R9" s="1051"/>
      <c r="S9" s="1051"/>
      <c r="T9" s="1051"/>
      <c r="U9" s="1051"/>
      <c r="V9" s="1051"/>
      <c r="W9" s="1051"/>
      <c r="X9" s="1051"/>
      <c r="Y9" s="1051"/>
      <c r="Z9" s="1051"/>
      <c r="AA9" s="1051"/>
      <c r="AB9" s="1051"/>
      <c r="AC9" s="1051"/>
      <c r="AD9" s="1051"/>
      <c r="AE9" s="1051"/>
      <c r="AF9" s="1051"/>
      <c r="AG9" s="1051"/>
      <c r="AH9" s="1051"/>
      <c r="AI9" s="1051"/>
      <c r="AJ9" s="1051"/>
      <c r="AK9" s="1051"/>
      <c r="AL9" s="1051"/>
      <c r="AM9" s="1052"/>
    </row>
    <row r="10" spans="1:46" s="2" customFormat="1" ht="18" customHeight="1">
      <c r="A10" s="937" t="s">
        <v>103</v>
      </c>
      <c r="B10" s="938"/>
      <c r="C10" s="938"/>
      <c r="D10" s="938"/>
      <c r="E10" s="938"/>
      <c r="F10" s="938"/>
      <c r="G10" s="938"/>
      <c r="H10" s="939"/>
      <c r="I10" s="172"/>
      <c r="J10" s="720" t="s">
        <v>185</v>
      </c>
      <c r="K10" s="710"/>
      <c r="L10" s="714"/>
      <c r="M10" s="714"/>
      <c r="N10" s="714"/>
      <c r="O10" s="714"/>
      <c r="P10" s="714"/>
      <c r="Q10" s="714"/>
      <c r="R10" s="714"/>
      <c r="S10" s="714"/>
      <c r="T10" s="714"/>
      <c r="U10" s="714"/>
      <c r="V10" s="714"/>
      <c r="W10" s="714"/>
      <c r="X10" s="714"/>
      <c r="Y10" s="714"/>
      <c r="Z10" s="714"/>
      <c r="AA10" s="714"/>
      <c r="AB10" s="714"/>
      <c r="AC10" s="714"/>
      <c r="AD10" s="714"/>
      <c r="AE10" s="714"/>
      <c r="AF10" s="714"/>
      <c r="AG10" s="714"/>
      <c r="AH10" s="714"/>
      <c r="AI10" s="714"/>
      <c r="AJ10" s="714"/>
      <c r="AK10" s="714"/>
      <c r="AL10" s="714"/>
      <c r="AM10" s="715"/>
    </row>
    <row r="11" spans="1:46" s="2" customFormat="1" ht="18" customHeight="1">
      <c r="A11" s="940"/>
      <c r="B11" s="941"/>
      <c r="C11" s="941"/>
      <c r="D11" s="941"/>
      <c r="E11" s="941"/>
      <c r="F11" s="941"/>
      <c r="G11" s="941"/>
      <c r="H11" s="942"/>
      <c r="I11" s="173"/>
      <c r="J11" s="190" t="s">
        <v>186</v>
      </c>
      <c r="K11" s="711"/>
      <c r="L11" s="716"/>
      <c r="M11" s="716"/>
      <c r="N11" s="716"/>
      <c r="O11" s="716"/>
      <c r="P11" s="716"/>
      <c r="Q11" s="716"/>
      <c r="R11" s="716"/>
      <c r="S11" s="716"/>
      <c r="T11" s="716"/>
      <c r="U11" s="716"/>
      <c r="V11" s="716"/>
      <c r="W11" s="716"/>
      <c r="X11" s="716"/>
      <c r="Y11" s="716"/>
      <c r="Z11" s="716"/>
      <c r="AA11" s="716"/>
      <c r="AB11" s="716"/>
      <c r="AC11" s="716"/>
      <c r="AD11" s="716"/>
      <c r="AE11" s="716"/>
      <c r="AF11" s="716"/>
      <c r="AG11" s="716"/>
      <c r="AH11" s="716"/>
      <c r="AI11" s="716"/>
      <c r="AJ11" s="716"/>
      <c r="AK11" s="716"/>
      <c r="AL11" s="716"/>
      <c r="AM11" s="717"/>
    </row>
    <row r="12" spans="1:46" s="2" customFormat="1" ht="20.25" customHeight="1">
      <c r="A12" s="1334" t="s">
        <v>259</v>
      </c>
      <c r="B12" s="1335"/>
      <c r="C12" s="1335"/>
      <c r="D12" s="1335"/>
      <c r="E12" s="1335"/>
      <c r="F12" s="1335"/>
      <c r="G12" s="1335"/>
      <c r="H12" s="1336"/>
      <c r="I12" s="943"/>
      <c r="J12" s="944"/>
      <c r="K12" s="944"/>
      <c r="L12" s="944"/>
      <c r="M12" s="944"/>
      <c r="N12" s="944"/>
      <c r="O12" s="944"/>
      <c r="P12" s="712" t="s">
        <v>580</v>
      </c>
      <c r="Q12" s="944"/>
      <c r="R12" s="944"/>
      <c r="S12" s="944"/>
      <c r="T12" s="944"/>
      <c r="U12" s="944"/>
      <c r="V12" s="944"/>
      <c r="W12" s="944"/>
      <c r="X12" s="944"/>
      <c r="Y12" s="925"/>
      <c r="Z12" s="926"/>
      <c r="AA12" s="926"/>
      <c r="AB12" s="926"/>
      <c r="AC12" s="926"/>
      <c r="AD12" s="926"/>
      <c r="AE12" s="926"/>
      <c r="AF12" s="712" t="s">
        <v>580</v>
      </c>
      <c r="AG12" s="926"/>
      <c r="AH12" s="926"/>
      <c r="AI12" s="926"/>
      <c r="AJ12" s="926"/>
      <c r="AK12" s="926"/>
      <c r="AL12" s="926"/>
      <c r="AM12" s="927"/>
    </row>
    <row r="13" spans="1:46" s="2" customFormat="1" ht="20.25" customHeight="1">
      <c r="A13" s="1334" t="s">
        <v>260</v>
      </c>
      <c r="B13" s="1335"/>
      <c r="C13" s="1335"/>
      <c r="D13" s="1335"/>
      <c r="E13" s="1335"/>
      <c r="F13" s="1335"/>
      <c r="G13" s="1335"/>
      <c r="H13" s="1336"/>
      <c r="I13" s="943"/>
      <c r="J13" s="944"/>
      <c r="K13" s="944"/>
      <c r="L13" s="944"/>
      <c r="M13" s="944"/>
      <c r="N13" s="944"/>
      <c r="O13" s="944"/>
      <c r="P13" s="712" t="s">
        <v>580</v>
      </c>
      <c r="Q13" s="944"/>
      <c r="R13" s="944"/>
      <c r="S13" s="944"/>
      <c r="T13" s="944"/>
      <c r="U13" s="944"/>
      <c r="V13" s="944"/>
      <c r="W13" s="944"/>
      <c r="X13" s="944"/>
      <c r="Y13" s="925"/>
      <c r="Z13" s="926"/>
      <c r="AA13" s="926"/>
      <c r="AB13" s="926"/>
      <c r="AC13" s="926"/>
      <c r="AD13" s="926"/>
      <c r="AE13" s="926"/>
      <c r="AF13" s="712" t="s">
        <v>580</v>
      </c>
      <c r="AG13" s="926"/>
      <c r="AH13" s="926"/>
      <c r="AI13" s="926"/>
      <c r="AJ13" s="926"/>
      <c r="AK13" s="926"/>
      <c r="AL13" s="926"/>
      <c r="AM13" s="927"/>
    </row>
    <row r="14" spans="1:46" s="2" customFormat="1" ht="63" customHeight="1">
      <c r="A14" s="1337" t="s">
        <v>379</v>
      </c>
      <c r="B14" s="1338"/>
      <c r="C14" s="1338"/>
      <c r="D14" s="1338"/>
      <c r="E14" s="1338"/>
      <c r="F14" s="1338"/>
      <c r="G14" s="1338"/>
      <c r="H14" s="1338"/>
      <c r="I14" s="1339"/>
      <c r="J14" s="1339"/>
      <c r="K14" s="1339"/>
      <c r="L14" s="1339"/>
      <c r="M14" s="1339"/>
      <c r="N14" s="1339"/>
      <c r="O14" s="1339"/>
      <c r="P14" s="1339"/>
      <c r="Q14" s="1339"/>
      <c r="R14" s="1339"/>
      <c r="S14" s="1339"/>
      <c r="T14" s="1339"/>
      <c r="U14" s="1339"/>
      <c r="V14" s="1339"/>
      <c r="W14" s="1339"/>
      <c r="X14" s="1339"/>
      <c r="Y14" s="1338"/>
      <c r="Z14" s="1338"/>
      <c r="AA14" s="1338"/>
      <c r="AB14" s="1338"/>
      <c r="AC14" s="1338"/>
      <c r="AD14" s="1338"/>
      <c r="AE14" s="1338"/>
      <c r="AF14" s="1338"/>
      <c r="AG14" s="1338"/>
      <c r="AH14" s="1338"/>
      <c r="AI14" s="1338"/>
      <c r="AJ14" s="1338"/>
      <c r="AK14" s="1338"/>
      <c r="AL14" s="1338"/>
      <c r="AM14" s="1340"/>
    </row>
    <row r="15" spans="1:46" s="2" customFormat="1" ht="15" customHeight="1">
      <c r="A15" s="710"/>
      <c r="B15" s="710"/>
      <c r="C15" s="710"/>
      <c r="D15" s="710"/>
      <c r="E15" s="710"/>
      <c r="F15" s="710"/>
      <c r="G15" s="710"/>
      <c r="H15" s="710"/>
      <c r="I15" s="594"/>
      <c r="J15" s="93"/>
      <c r="K15" s="596"/>
      <c r="L15" s="604"/>
      <c r="M15" s="604"/>
      <c r="N15" s="604"/>
      <c r="O15" s="604"/>
      <c r="P15" s="604"/>
      <c r="Q15" s="604"/>
      <c r="R15" s="604"/>
      <c r="S15" s="604"/>
      <c r="T15" s="601"/>
      <c r="U15" s="601"/>
      <c r="V15" s="601"/>
      <c r="W15" s="601"/>
      <c r="X15" s="601"/>
      <c r="Y15" s="713"/>
      <c r="Z15" s="713"/>
      <c r="AA15" s="713"/>
      <c r="AB15" s="713"/>
      <c r="AC15" s="713"/>
      <c r="AD15" s="713"/>
      <c r="AE15" s="713"/>
      <c r="AF15" s="713"/>
      <c r="AG15" s="713"/>
      <c r="AH15" s="713"/>
      <c r="AI15" s="713"/>
      <c r="AJ15" s="713"/>
      <c r="AK15" s="713"/>
      <c r="AL15" s="713"/>
      <c r="AM15" s="713"/>
    </row>
    <row r="16" spans="1:46" s="2" customFormat="1" ht="20.25" customHeight="1">
      <c r="A16" s="264" t="s">
        <v>92</v>
      </c>
      <c r="B16" s="599"/>
      <c r="C16" s="599"/>
      <c r="D16" s="599"/>
      <c r="E16" s="599"/>
      <c r="F16" s="599"/>
      <c r="G16" s="599"/>
      <c r="H16" s="599"/>
      <c r="I16" s="595"/>
      <c r="J16" s="95"/>
      <c r="K16" s="982" t="s">
        <v>71</v>
      </c>
      <c r="L16" s="983"/>
      <c r="M16" s="983"/>
      <c r="N16" s="984"/>
      <c r="O16" s="1019" t="str">
        <f>IF(L5="","",VLOOKUP(L5,$A$105:$B$139,2,0))</f>
        <v/>
      </c>
      <c r="P16" s="1020"/>
      <c r="Q16" s="1020"/>
      <c r="R16" s="983" t="s">
        <v>57</v>
      </c>
      <c r="S16" s="984"/>
      <c r="T16" s="1003" t="s">
        <v>187</v>
      </c>
      <c r="U16" s="1004"/>
      <c r="V16" s="1004"/>
      <c r="W16" s="1004"/>
      <c r="X16" s="1005"/>
      <c r="Y16" s="1006">
        <f>ROUNDDOWN($F$48/1000,0)</f>
        <v>0</v>
      </c>
      <c r="Z16" s="1007"/>
      <c r="AA16" s="1007"/>
      <c r="AB16" s="1008" t="s">
        <v>57</v>
      </c>
      <c r="AC16" s="1009"/>
      <c r="AD16" s="1003" t="s">
        <v>188</v>
      </c>
      <c r="AE16" s="1004"/>
      <c r="AF16" s="1004"/>
      <c r="AG16" s="1004"/>
      <c r="AH16" s="1005"/>
      <c r="AI16" s="1006">
        <f>ROUNDDOWN($F$55/1000,0)</f>
        <v>0</v>
      </c>
      <c r="AJ16" s="1007"/>
      <c r="AK16" s="1007"/>
      <c r="AL16" s="1008" t="s">
        <v>57</v>
      </c>
      <c r="AM16" s="1009"/>
    </row>
    <row r="17" spans="1:39" s="2" customFormat="1" ht="20.25" customHeight="1">
      <c r="A17" s="606" t="s">
        <v>40</v>
      </c>
      <c r="B17" s="601"/>
      <c r="C17" s="87"/>
      <c r="D17" s="87"/>
      <c r="E17" s="87"/>
      <c r="F17" s="87"/>
      <c r="G17" s="87"/>
      <c r="H17" s="1010"/>
      <c r="I17" s="1011"/>
      <c r="J17" s="1012"/>
      <c r="K17" s="1188" t="s">
        <v>112</v>
      </c>
      <c r="L17" s="1189"/>
      <c r="M17" s="1189"/>
      <c r="N17" s="1189"/>
      <c r="O17" s="1189"/>
      <c r="P17" s="1189"/>
      <c r="Q17" s="1189"/>
      <c r="R17" s="1189"/>
      <c r="S17" s="1189"/>
      <c r="T17" s="1189"/>
      <c r="U17" s="1189"/>
      <c r="V17" s="1189"/>
      <c r="W17" s="1189"/>
      <c r="X17" s="1189"/>
      <c r="Y17" s="1189"/>
      <c r="Z17" s="1189"/>
      <c r="AA17" s="1189"/>
      <c r="AB17" s="1189"/>
      <c r="AC17" s="1189"/>
      <c r="AD17" s="1189"/>
      <c r="AE17" s="1189"/>
      <c r="AF17" s="197" t="s">
        <v>69</v>
      </c>
      <c r="AG17" s="96"/>
      <c r="AH17" s="96"/>
      <c r="AI17" s="87"/>
      <c r="AJ17" s="87"/>
      <c r="AK17" s="601"/>
      <c r="AL17" s="87"/>
      <c r="AM17" s="88"/>
    </row>
    <row r="18" spans="1:39" s="2" customFormat="1" ht="21" customHeight="1">
      <c r="A18" s="97"/>
      <c r="B18" s="80"/>
      <c r="C18" s="1190" t="s">
        <v>380</v>
      </c>
      <c r="D18" s="1190"/>
      <c r="E18" s="1190"/>
      <c r="F18" s="1190"/>
      <c r="G18" s="1190"/>
      <c r="H18" s="1190"/>
      <c r="I18" s="1190"/>
      <c r="J18" s="1190"/>
      <c r="K18" s="1190"/>
      <c r="L18" s="1190"/>
      <c r="M18" s="1190"/>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c r="AL18" s="1190"/>
      <c r="AM18" s="1191"/>
    </row>
    <row r="19" spans="1:39" s="2" customFormat="1" ht="21" customHeight="1">
      <c r="A19" s="98"/>
      <c r="B19" s="99"/>
      <c r="C19" s="1190"/>
      <c r="D19" s="1190"/>
      <c r="E19" s="1190"/>
      <c r="F19" s="1190"/>
      <c r="G19" s="1190"/>
      <c r="H19" s="1190"/>
      <c r="I19" s="1190"/>
      <c r="J19" s="1190"/>
      <c r="K19" s="1190"/>
      <c r="L19" s="1190"/>
      <c r="M19" s="1190"/>
      <c r="N19" s="1190"/>
      <c r="O19" s="1190"/>
      <c r="P19" s="1190"/>
      <c r="Q19" s="1190"/>
      <c r="R19" s="1190"/>
      <c r="S19" s="1190"/>
      <c r="T19" s="1190"/>
      <c r="U19" s="1190"/>
      <c r="V19" s="1190"/>
      <c r="W19" s="1190"/>
      <c r="X19" s="1190"/>
      <c r="Y19" s="1190"/>
      <c r="Z19" s="1190"/>
      <c r="AA19" s="1190"/>
      <c r="AB19" s="1190"/>
      <c r="AC19" s="1190"/>
      <c r="AD19" s="1190"/>
      <c r="AE19" s="1190"/>
      <c r="AF19" s="1190"/>
      <c r="AG19" s="1190"/>
      <c r="AH19" s="1190"/>
      <c r="AI19" s="1190"/>
      <c r="AJ19" s="1190"/>
      <c r="AK19" s="1190"/>
      <c r="AL19" s="1190"/>
      <c r="AM19" s="1191"/>
    </row>
    <row r="20" spans="1:39" s="2" customFormat="1" ht="21" customHeight="1">
      <c r="A20" s="98"/>
      <c r="B20" s="99"/>
      <c r="C20" s="1190"/>
      <c r="D20" s="1190"/>
      <c r="E20" s="1190"/>
      <c r="F20" s="1190"/>
      <c r="G20" s="1190"/>
      <c r="H20" s="1190"/>
      <c r="I20" s="1190"/>
      <c r="J20" s="1190"/>
      <c r="K20" s="1190"/>
      <c r="L20" s="1190"/>
      <c r="M20" s="1190"/>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c r="AL20" s="1190"/>
      <c r="AM20" s="1191"/>
    </row>
    <row r="21" spans="1:39" s="2" customFormat="1" ht="21" customHeight="1">
      <c r="A21" s="98"/>
      <c r="B21" s="99"/>
      <c r="C21" s="1190"/>
      <c r="D21" s="1190"/>
      <c r="E21" s="1190"/>
      <c r="F21" s="1190"/>
      <c r="G21" s="1190"/>
      <c r="H21" s="1190"/>
      <c r="I21" s="1190"/>
      <c r="J21" s="1190"/>
      <c r="K21" s="1190"/>
      <c r="L21" s="1190"/>
      <c r="M21" s="1190"/>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c r="AL21" s="1190"/>
      <c r="AM21" s="1191"/>
    </row>
    <row r="22" spans="1:39" s="2" customFormat="1" ht="21" customHeight="1">
      <c r="A22" s="98"/>
      <c r="B22" s="99"/>
      <c r="C22" s="1190"/>
      <c r="D22" s="1190"/>
      <c r="E22" s="1190"/>
      <c r="F22" s="1190"/>
      <c r="G22" s="1190"/>
      <c r="H22" s="1190"/>
      <c r="I22" s="1190"/>
      <c r="J22" s="1190"/>
      <c r="K22" s="1190"/>
      <c r="L22" s="1190"/>
      <c r="M22" s="1190"/>
      <c r="N22" s="1190"/>
      <c r="O22" s="1190"/>
      <c r="P22" s="1190"/>
      <c r="Q22" s="1190"/>
      <c r="R22" s="1190"/>
      <c r="S22" s="1190"/>
      <c r="T22" s="1190"/>
      <c r="U22" s="1190"/>
      <c r="V22" s="1190"/>
      <c r="W22" s="1190"/>
      <c r="X22" s="1190"/>
      <c r="Y22" s="1190"/>
      <c r="Z22" s="1190"/>
      <c r="AA22" s="1190"/>
      <c r="AB22" s="1190"/>
      <c r="AC22" s="1190"/>
      <c r="AD22" s="1190"/>
      <c r="AE22" s="1190"/>
      <c r="AF22" s="1190"/>
      <c r="AG22" s="1190"/>
      <c r="AH22" s="1190"/>
      <c r="AI22" s="1190"/>
      <c r="AJ22" s="1190"/>
      <c r="AK22" s="1190"/>
      <c r="AL22" s="1190"/>
      <c r="AM22" s="1191"/>
    </row>
    <row r="23" spans="1:39" s="2" customFormat="1" ht="21" customHeight="1">
      <c r="A23" s="98"/>
      <c r="B23" s="99"/>
      <c r="C23" s="1190"/>
      <c r="D23" s="1190"/>
      <c r="E23" s="1190"/>
      <c r="F23" s="1190"/>
      <c r="G23" s="1190"/>
      <c r="H23" s="1190"/>
      <c r="I23" s="1190"/>
      <c r="J23" s="1190"/>
      <c r="K23" s="1190"/>
      <c r="L23" s="1190"/>
      <c r="M23" s="1190"/>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c r="AL23" s="1190"/>
      <c r="AM23" s="1191"/>
    </row>
    <row r="24" spans="1:39" s="2" customFormat="1" ht="21" customHeight="1">
      <c r="A24" s="98"/>
      <c r="B24" s="99"/>
      <c r="C24" s="1190"/>
      <c r="D24" s="1190"/>
      <c r="E24" s="1190"/>
      <c r="F24" s="1190"/>
      <c r="G24" s="1190"/>
      <c r="H24" s="1190"/>
      <c r="I24" s="1190"/>
      <c r="J24" s="1190"/>
      <c r="K24" s="1190"/>
      <c r="L24" s="1190"/>
      <c r="M24" s="1190"/>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c r="AL24" s="1190"/>
      <c r="AM24" s="1191"/>
    </row>
    <row r="25" spans="1:39" s="2" customFormat="1" ht="21" customHeight="1">
      <c r="A25" s="100"/>
      <c r="B25" s="101"/>
      <c r="C25" s="97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c r="AL25" s="973"/>
      <c r="AM25" s="974"/>
    </row>
    <row r="26" spans="1:39" s="2" customFormat="1" ht="18.75" customHeight="1">
      <c r="A26" s="85" t="s">
        <v>166</v>
      </c>
      <c r="B26" s="182"/>
      <c r="C26" s="182"/>
      <c r="D26" s="182"/>
      <c r="E26" s="182"/>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40"/>
    </row>
    <row r="27" spans="1:39" ht="18" customHeight="1">
      <c r="A27" s="975" t="s">
        <v>41</v>
      </c>
      <c r="B27" s="976"/>
      <c r="C27" s="976"/>
      <c r="D27" s="976"/>
      <c r="E27" s="977"/>
      <c r="F27" s="975" t="s">
        <v>156</v>
      </c>
      <c r="G27" s="976"/>
      <c r="H27" s="976"/>
      <c r="I27" s="976"/>
      <c r="J27" s="976"/>
      <c r="K27" s="978" t="s">
        <v>42</v>
      </c>
      <c r="L27" s="978"/>
      <c r="M27" s="978"/>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c r="AK27" s="978"/>
      <c r="AL27" s="978"/>
      <c r="AM27" s="978"/>
    </row>
    <row r="28" spans="1:39" ht="12.95" customHeight="1">
      <c r="A28" s="1258"/>
      <c r="B28" s="1258"/>
      <c r="C28" s="1258"/>
      <c r="D28" s="1258"/>
      <c r="E28" s="1258"/>
      <c r="F28" s="1272"/>
      <c r="G28" s="1272"/>
      <c r="H28" s="1272"/>
      <c r="I28" s="1272"/>
      <c r="J28" s="1272"/>
      <c r="K28" s="964"/>
      <c r="L28" s="964"/>
      <c r="M28" s="964"/>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c r="AL28" s="964"/>
      <c r="AM28" s="964"/>
    </row>
    <row r="29" spans="1:39" ht="12.95" customHeight="1">
      <c r="A29" s="1249"/>
      <c r="B29" s="1249"/>
      <c r="C29" s="1249"/>
      <c r="D29" s="1249"/>
      <c r="E29" s="1249"/>
      <c r="F29" s="1341"/>
      <c r="G29" s="1341"/>
      <c r="H29" s="1341"/>
      <c r="I29" s="1341"/>
      <c r="J29" s="1341"/>
      <c r="K29" s="956"/>
      <c r="L29" s="956"/>
      <c r="M29" s="956"/>
      <c r="N29" s="956"/>
      <c r="O29" s="956"/>
      <c r="P29" s="956"/>
      <c r="Q29" s="956"/>
      <c r="R29" s="956"/>
      <c r="S29" s="956"/>
      <c r="T29" s="956"/>
      <c r="U29" s="956"/>
      <c r="V29" s="956"/>
      <c r="W29" s="956"/>
      <c r="X29" s="956"/>
      <c r="Y29" s="956"/>
      <c r="Z29" s="956"/>
      <c r="AA29" s="956"/>
      <c r="AB29" s="956"/>
      <c r="AC29" s="956"/>
      <c r="AD29" s="956"/>
      <c r="AE29" s="956"/>
      <c r="AF29" s="956"/>
      <c r="AG29" s="956"/>
      <c r="AH29" s="956"/>
      <c r="AI29" s="956"/>
      <c r="AJ29" s="956"/>
      <c r="AK29" s="956"/>
      <c r="AL29" s="956"/>
      <c r="AM29" s="956"/>
    </row>
    <row r="30" spans="1:39" ht="12.95" customHeight="1">
      <c r="A30" s="1249"/>
      <c r="B30" s="1249"/>
      <c r="C30" s="1249"/>
      <c r="D30" s="1249"/>
      <c r="E30" s="1249"/>
      <c r="F30" s="1341"/>
      <c r="G30" s="1341"/>
      <c r="H30" s="1341"/>
      <c r="I30" s="1341"/>
      <c r="J30" s="1341"/>
      <c r="K30" s="956"/>
      <c r="L30" s="956"/>
      <c r="M30" s="956"/>
      <c r="N30" s="956"/>
      <c r="O30" s="956"/>
      <c r="P30" s="956"/>
      <c r="Q30" s="956"/>
      <c r="R30" s="956"/>
      <c r="S30" s="956"/>
      <c r="T30" s="956"/>
      <c r="U30" s="956"/>
      <c r="V30" s="956"/>
      <c r="W30" s="956"/>
      <c r="X30" s="956"/>
      <c r="Y30" s="956"/>
      <c r="Z30" s="956"/>
      <c r="AA30" s="956"/>
      <c r="AB30" s="956"/>
      <c r="AC30" s="956"/>
      <c r="AD30" s="956"/>
      <c r="AE30" s="956"/>
      <c r="AF30" s="956"/>
      <c r="AG30" s="956"/>
      <c r="AH30" s="956"/>
      <c r="AI30" s="956"/>
      <c r="AJ30" s="956"/>
      <c r="AK30" s="956"/>
      <c r="AL30" s="956"/>
      <c r="AM30" s="956"/>
    </row>
    <row r="31" spans="1:39" ht="12.95" customHeight="1">
      <c r="A31" s="1249"/>
      <c r="B31" s="1249"/>
      <c r="C31" s="1249"/>
      <c r="D31" s="1249"/>
      <c r="E31" s="1249"/>
      <c r="F31" s="1341"/>
      <c r="G31" s="1341"/>
      <c r="H31" s="1341"/>
      <c r="I31" s="1341"/>
      <c r="J31" s="1341"/>
      <c r="K31" s="956"/>
      <c r="L31" s="956"/>
      <c r="M31" s="956"/>
      <c r="N31" s="956"/>
      <c r="O31" s="956"/>
      <c r="P31" s="956"/>
      <c r="Q31" s="956"/>
      <c r="R31" s="956"/>
      <c r="S31" s="956"/>
      <c r="T31" s="956"/>
      <c r="U31" s="956"/>
      <c r="V31" s="956"/>
      <c r="W31" s="956"/>
      <c r="X31" s="956"/>
      <c r="Y31" s="956"/>
      <c r="Z31" s="956"/>
      <c r="AA31" s="956"/>
      <c r="AB31" s="956"/>
      <c r="AC31" s="956"/>
      <c r="AD31" s="956"/>
      <c r="AE31" s="956"/>
      <c r="AF31" s="956"/>
      <c r="AG31" s="956"/>
      <c r="AH31" s="956"/>
      <c r="AI31" s="956"/>
      <c r="AJ31" s="956"/>
      <c r="AK31" s="956"/>
      <c r="AL31" s="956"/>
      <c r="AM31" s="956"/>
    </row>
    <row r="32" spans="1:39" ht="12.95" customHeight="1">
      <c r="A32" s="1249"/>
      <c r="B32" s="1249"/>
      <c r="C32" s="1249"/>
      <c r="D32" s="1249"/>
      <c r="E32" s="1249"/>
      <c r="F32" s="1341"/>
      <c r="G32" s="1341"/>
      <c r="H32" s="1341"/>
      <c r="I32" s="1341"/>
      <c r="J32" s="1341"/>
      <c r="K32" s="956"/>
      <c r="L32" s="956"/>
      <c r="M32" s="956"/>
      <c r="N32" s="956"/>
      <c r="O32" s="956"/>
      <c r="P32" s="956"/>
      <c r="Q32" s="956"/>
      <c r="R32" s="956"/>
      <c r="S32" s="956"/>
      <c r="T32" s="956"/>
      <c r="U32" s="956"/>
      <c r="V32" s="956"/>
      <c r="W32" s="956"/>
      <c r="X32" s="956"/>
      <c r="Y32" s="956"/>
      <c r="Z32" s="956"/>
      <c r="AA32" s="956"/>
      <c r="AB32" s="956"/>
      <c r="AC32" s="956"/>
      <c r="AD32" s="956"/>
      <c r="AE32" s="956"/>
      <c r="AF32" s="956"/>
      <c r="AG32" s="956"/>
      <c r="AH32" s="956"/>
      <c r="AI32" s="956"/>
      <c r="AJ32" s="956"/>
      <c r="AK32" s="956"/>
      <c r="AL32" s="956"/>
      <c r="AM32" s="956"/>
    </row>
    <row r="33" spans="1:39" ht="12.95" customHeight="1">
      <c r="A33" s="1249"/>
      <c r="B33" s="1249"/>
      <c r="C33" s="1249"/>
      <c r="D33" s="1249"/>
      <c r="E33" s="1249"/>
      <c r="F33" s="1341"/>
      <c r="G33" s="1341"/>
      <c r="H33" s="1341"/>
      <c r="I33" s="1341"/>
      <c r="J33" s="1341"/>
      <c r="K33" s="956"/>
      <c r="L33" s="956"/>
      <c r="M33" s="956"/>
      <c r="N33" s="956"/>
      <c r="O33" s="956"/>
      <c r="P33" s="956"/>
      <c r="Q33" s="956"/>
      <c r="R33" s="956"/>
      <c r="S33" s="956"/>
      <c r="T33" s="956"/>
      <c r="U33" s="956"/>
      <c r="V33" s="956"/>
      <c r="W33" s="956"/>
      <c r="X33" s="956"/>
      <c r="Y33" s="956"/>
      <c r="Z33" s="956"/>
      <c r="AA33" s="956"/>
      <c r="AB33" s="956"/>
      <c r="AC33" s="956"/>
      <c r="AD33" s="956"/>
      <c r="AE33" s="956"/>
      <c r="AF33" s="956"/>
      <c r="AG33" s="956"/>
      <c r="AH33" s="956"/>
      <c r="AI33" s="956"/>
      <c r="AJ33" s="956"/>
      <c r="AK33" s="956"/>
      <c r="AL33" s="956"/>
      <c r="AM33" s="956"/>
    </row>
    <row r="34" spans="1:39" ht="12.95" customHeight="1">
      <c r="A34" s="1249"/>
      <c r="B34" s="1249"/>
      <c r="C34" s="1249"/>
      <c r="D34" s="1249"/>
      <c r="E34" s="1249"/>
      <c r="F34" s="1341"/>
      <c r="G34" s="1341"/>
      <c r="H34" s="1341"/>
      <c r="I34" s="1341"/>
      <c r="J34" s="1341"/>
      <c r="K34" s="956"/>
      <c r="L34" s="956"/>
      <c r="M34" s="956"/>
      <c r="N34" s="956"/>
      <c r="O34" s="956"/>
      <c r="P34" s="956"/>
      <c r="Q34" s="956"/>
      <c r="R34" s="956"/>
      <c r="S34" s="956"/>
      <c r="T34" s="956"/>
      <c r="U34" s="956"/>
      <c r="V34" s="956"/>
      <c r="W34" s="956"/>
      <c r="X34" s="956"/>
      <c r="Y34" s="956"/>
      <c r="Z34" s="956"/>
      <c r="AA34" s="956"/>
      <c r="AB34" s="956"/>
      <c r="AC34" s="956"/>
      <c r="AD34" s="956"/>
      <c r="AE34" s="956"/>
      <c r="AF34" s="956"/>
      <c r="AG34" s="956"/>
      <c r="AH34" s="956"/>
      <c r="AI34" s="956"/>
      <c r="AJ34" s="956"/>
      <c r="AK34" s="956"/>
      <c r="AL34" s="956"/>
      <c r="AM34" s="956"/>
    </row>
    <row r="35" spans="1:39" ht="12.95" customHeight="1">
      <c r="A35" s="1249"/>
      <c r="B35" s="1249"/>
      <c r="C35" s="1249"/>
      <c r="D35" s="1249"/>
      <c r="E35" s="1249"/>
      <c r="F35" s="1341"/>
      <c r="G35" s="1341"/>
      <c r="H35" s="1341"/>
      <c r="I35" s="1341"/>
      <c r="J35" s="1341"/>
      <c r="K35" s="956"/>
      <c r="L35" s="956"/>
      <c r="M35" s="956"/>
      <c r="N35" s="956"/>
      <c r="O35" s="956"/>
      <c r="P35" s="956"/>
      <c r="Q35" s="956"/>
      <c r="R35" s="956"/>
      <c r="S35" s="956"/>
      <c r="T35" s="956"/>
      <c r="U35" s="956"/>
      <c r="V35" s="956"/>
      <c r="W35" s="956"/>
      <c r="X35" s="956"/>
      <c r="Y35" s="956"/>
      <c r="Z35" s="956"/>
      <c r="AA35" s="956"/>
      <c r="AB35" s="956"/>
      <c r="AC35" s="956"/>
      <c r="AD35" s="956"/>
      <c r="AE35" s="956"/>
      <c r="AF35" s="956"/>
      <c r="AG35" s="956"/>
      <c r="AH35" s="956"/>
      <c r="AI35" s="956"/>
      <c r="AJ35" s="956"/>
      <c r="AK35" s="956"/>
      <c r="AL35" s="956"/>
      <c r="AM35" s="956"/>
    </row>
    <row r="36" spans="1:39" ht="12.95" customHeight="1">
      <c r="A36" s="1249"/>
      <c r="B36" s="1249"/>
      <c r="C36" s="1249"/>
      <c r="D36" s="1249"/>
      <c r="E36" s="1249"/>
      <c r="F36" s="1341"/>
      <c r="G36" s="1341"/>
      <c r="H36" s="1341"/>
      <c r="I36" s="1341"/>
      <c r="J36" s="1341"/>
      <c r="K36" s="956"/>
      <c r="L36" s="956"/>
      <c r="M36" s="956"/>
      <c r="N36" s="956"/>
      <c r="O36" s="956"/>
      <c r="P36" s="956"/>
      <c r="Q36" s="956"/>
      <c r="R36" s="956"/>
      <c r="S36" s="956"/>
      <c r="T36" s="956"/>
      <c r="U36" s="956"/>
      <c r="V36" s="956"/>
      <c r="W36" s="956"/>
      <c r="X36" s="956"/>
      <c r="Y36" s="956"/>
      <c r="Z36" s="956"/>
      <c r="AA36" s="956"/>
      <c r="AB36" s="956"/>
      <c r="AC36" s="956"/>
      <c r="AD36" s="956"/>
      <c r="AE36" s="956"/>
      <c r="AF36" s="956"/>
      <c r="AG36" s="956"/>
      <c r="AH36" s="956"/>
      <c r="AI36" s="956"/>
      <c r="AJ36" s="956"/>
      <c r="AK36" s="956"/>
      <c r="AL36" s="956"/>
      <c r="AM36" s="956"/>
    </row>
    <row r="37" spans="1:39" ht="12.95" customHeight="1">
      <c r="A37" s="1249"/>
      <c r="B37" s="1249"/>
      <c r="C37" s="1249"/>
      <c r="D37" s="1249"/>
      <c r="E37" s="1249"/>
      <c r="F37" s="1341"/>
      <c r="G37" s="1341"/>
      <c r="H37" s="1341"/>
      <c r="I37" s="1341"/>
      <c r="J37" s="1341"/>
      <c r="K37" s="956"/>
      <c r="L37" s="956"/>
      <c r="M37" s="956"/>
      <c r="N37" s="956"/>
      <c r="O37" s="956"/>
      <c r="P37" s="956"/>
      <c r="Q37" s="956"/>
      <c r="R37" s="956"/>
      <c r="S37" s="956"/>
      <c r="T37" s="956"/>
      <c r="U37" s="956"/>
      <c r="V37" s="956"/>
      <c r="W37" s="956"/>
      <c r="X37" s="956"/>
      <c r="Y37" s="956"/>
      <c r="Z37" s="956"/>
      <c r="AA37" s="956"/>
      <c r="AB37" s="956"/>
      <c r="AC37" s="956"/>
      <c r="AD37" s="956"/>
      <c r="AE37" s="956"/>
      <c r="AF37" s="956"/>
      <c r="AG37" s="956"/>
      <c r="AH37" s="956"/>
      <c r="AI37" s="956"/>
      <c r="AJ37" s="956"/>
      <c r="AK37" s="956"/>
      <c r="AL37" s="956"/>
      <c r="AM37" s="956"/>
    </row>
    <row r="38" spans="1:39" ht="12.95" customHeight="1">
      <c r="A38" s="1249"/>
      <c r="B38" s="1249"/>
      <c r="C38" s="1249"/>
      <c r="D38" s="1249"/>
      <c r="E38" s="1249"/>
      <c r="F38" s="1341"/>
      <c r="G38" s="1341"/>
      <c r="H38" s="1341"/>
      <c r="I38" s="1341"/>
      <c r="J38" s="1341"/>
      <c r="K38" s="956"/>
      <c r="L38" s="956"/>
      <c r="M38" s="956"/>
      <c r="N38" s="956"/>
      <c r="O38" s="956"/>
      <c r="P38" s="956"/>
      <c r="Q38" s="956"/>
      <c r="R38" s="956"/>
      <c r="S38" s="956"/>
      <c r="T38" s="956"/>
      <c r="U38" s="956"/>
      <c r="V38" s="956"/>
      <c r="W38" s="956"/>
      <c r="X38" s="956"/>
      <c r="Y38" s="956"/>
      <c r="Z38" s="956"/>
      <c r="AA38" s="956"/>
      <c r="AB38" s="956"/>
      <c r="AC38" s="956"/>
      <c r="AD38" s="956"/>
      <c r="AE38" s="956"/>
      <c r="AF38" s="956"/>
      <c r="AG38" s="956"/>
      <c r="AH38" s="956"/>
      <c r="AI38" s="956"/>
      <c r="AJ38" s="956"/>
      <c r="AK38" s="956"/>
      <c r="AL38" s="956"/>
      <c r="AM38" s="956"/>
    </row>
    <row r="39" spans="1:39" ht="12.95" customHeight="1">
      <c r="A39" s="1249"/>
      <c r="B39" s="1249"/>
      <c r="C39" s="1249"/>
      <c r="D39" s="1249"/>
      <c r="E39" s="1249"/>
      <c r="F39" s="1341"/>
      <c r="G39" s="1341"/>
      <c r="H39" s="1341"/>
      <c r="I39" s="1341"/>
      <c r="J39" s="1341"/>
      <c r="K39" s="956"/>
      <c r="L39" s="956"/>
      <c r="M39" s="956"/>
      <c r="N39" s="956"/>
      <c r="O39" s="956"/>
      <c r="P39" s="956"/>
      <c r="Q39" s="956"/>
      <c r="R39" s="956"/>
      <c r="S39" s="956"/>
      <c r="T39" s="956"/>
      <c r="U39" s="956"/>
      <c r="V39" s="956"/>
      <c r="W39" s="956"/>
      <c r="X39" s="956"/>
      <c r="Y39" s="956"/>
      <c r="Z39" s="956"/>
      <c r="AA39" s="956"/>
      <c r="AB39" s="956"/>
      <c r="AC39" s="956"/>
      <c r="AD39" s="956"/>
      <c r="AE39" s="956"/>
      <c r="AF39" s="956"/>
      <c r="AG39" s="956"/>
      <c r="AH39" s="956"/>
      <c r="AI39" s="956"/>
      <c r="AJ39" s="956"/>
      <c r="AK39" s="956"/>
      <c r="AL39" s="956"/>
      <c r="AM39" s="956"/>
    </row>
    <row r="40" spans="1:39" ht="12.95" customHeight="1">
      <c r="A40" s="1249"/>
      <c r="B40" s="1249"/>
      <c r="C40" s="1249"/>
      <c r="D40" s="1249"/>
      <c r="E40" s="1249"/>
      <c r="F40" s="1341"/>
      <c r="G40" s="1341"/>
      <c r="H40" s="1341"/>
      <c r="I40" s="1341"/>
      <c r="J40" s="1341"/>
      <c r="K40" s="956"/>
      <c r="L40" s="956"/>
      <c r="M40" s="956"/>
      <c r="N40" s="956"/>
      <c r="O40" s="956"/>
      <c r="P40" s="956"/>
      <c r="Q40" s="956"/>
      <c r="R40" s="956"/>
      <c r="S40" s="956"/>
      <c r="T40" s="956"/>
      <c r="U40" s="956"/>
      <c r="V40" s="956"/>
      <c r="W40" s="956"/>
      <c r="X40" s="956"/>
      <c r="Y40" s="956"/>
      <c r="Z40" s="956"/>
      <c r="AA40" s="956"/>
      <c r="AB40" s="956"/>
      <c r="AC40" s="956"/>
      <c r="AD40" s="956"/>
      <c r="AE40" s="956"/>
      <c r="AF40" s="956"/>
      <c r="AG40" s="956"/>
      <c r="AH40" s="956"/>
      <c r="AI40" s="956"/>
      <c r="AJ40" s="956"/>
      <c r="AK40" s="956"/>
      <c r="AL40" s="956"/>
      <c r="AM40" s="956"/>
    </row>
    <row r="41" spans="1:39" ht="12.95" customHeight="1">
      <c r="A41" s="1249"/>
      <c r="B41" s="1249"/>
      <c r="C41" s="1249"/>
      <c r="D41" s="1249"/>
      <c r="E41" s="1249"/>
      <c r="F41" s="1341"/>
      <c r="G41" s="1341"/>
      <c r="H41" s="1341"/>
      <c r="I41" s="1341"/>
      <c r="J41" s="1341"/>
      <c r="K41" s="956"/>
      <c r="L41" s="956"/>
      <c r="M41" s="956"/>
      <c r="N41" s="956"/>
      <c r="O41" s="956"/>
      <c r="P41" s="956"/>
      <c r="Q41" s="956"/>
      <c r="R41" s="956"/>
      <c r="S41" s="956"/>
      <c r="T41" s="956"/>
      <c r="U41" s="956"/>
      <c r="V41" s="956"/>
      <c r="W41" s="956"/>
      <c r="X41" s="956"/>
      <c r="Y41" s="956"/>
      <c r="Z41" s="956"/>
      <c r="AA41" s="956"/>
      <c r="AB41" s="956"/>
      <c r="AC41" s="956"/>
      <c r="AD41" s="956"/>
      <c r="AE41" s="956"/>
      <c r="AF41" s="956"/>
      <c r="AG41" s="956"/>
      <c r="AH41" s="956"/>
      <c r="AI41" s="956"/>
      <c r="AJ41" s="956"/>
      <c r="AK41" s="956"/>
      <c r="AL41" s="956"/>
      <c r="AM41" s="956"/>
    </row>
    <row r="42" spans="1:39" ht="12.95" customHeight="1">
      <c r="A42" s="1249"/>
      <c r="B42" s="1249"/>
      <c r="C42" s="1249"/>
      <c r="D42" s="1249"/>
      <c r="E42" s="1249"/>
      <c r="F42" s="1341"/>
      <c r="G42" s="1341"/>
      <c r="H42" s="1341"/>
      <c r="I42" s="1341"/>
      <c r="J42" s="1341"/>
      <c r="K42" s="956"/>
      <c r="L42" s="956"/>
      <c r="M42" s="956"/>
      <c r="N42" s="956"/>
      <c r="O42" s="956"/>
      <c r="P42" s="956"/>
      <c r="Q42" s="956"/>
      <c r="R42" s="956"/>
      <c r="S42" s="956"/>
      <c r="T42" s="956"/>
      <c r="U42" s="956"/>
      <c r="V42" s="956"/>
      <c r="W42" s="956"/>
      <c r="X42" s="956"/>
      <c r="Y42" s="956"/>
      <c r="Z42" s="956"/>
      <c r="AA42" s="956"/>
      <c r="AB42" s="956"/>
      <c r="AC42" s="956"/>
      <c r="AD42" s="956"/>
      <c r="AE42" s="956"/>
      <c r="AF42" s="956"/>
      <c r="AG42" s="956"/>
      <c r="AH42" s="956"/>
      <c r="AI42" s="956"/>
      <c r="AJ42" s="956"/>
      <c r="AK42" s="956"/>
      <c r="AL42" s="956"/>
      <c r="AM42" s="956"/>
    </row>
    <row r="43" spans="1:39" ht="12.95" customHeight="1">
      <c r="A43" s="1249"/>
      <c r="B43" s="1249"/>
      <c r="C43" s="1249"/>
      <c r="D43" s="1249"/>
      <c r="E43" s="1249"/>
      <c r="F43" s="1341"/>
      <c r="G43" s="1341"/>
      <c r="H43" s="1341"/>
      <c r="I43" s="1341"/>
      <c r="J43" s="1341"/>
      <c r="K43" s="956"/>
      <c r="L43" s="956"/>
      <c r="M43" s="956"/>
      <c r="N43" s="956"/>
      <c r="O43" s="956"/>
      <c r="P43" s="956"/>
      <c r="Q43" s="956"/>
      <c r="R43" s="956"/>
      <c r="S43" s="956"/>
      <c r="T43" s="956"/>
      <c r="U43" s="956"/>
      <c r="V43" s="956"/>
      <c r="W43" s="956"/>
      <c r="X43" s="956"/>
      <c r="Y43" s="956"/>
      <c r="Z43" s="956"/>
      <c r="AA43" s="956"/>
      <c r="AB43" s="956"/>
      <c r="AC43" s="956"/>
      <c r="AD43" s="956"/>
      <c r="AE43" s="956"/>
      <c r="AF43" s="956"/>
      <c r="AG43" s="956"/>
      <c r="AH43" s="956"/>
      <c r="AI43" s="956"/>
      <c r="AJ43" s="956"/>
      <c r="AK43" s="956"/>
      <c r="AL43" s="956"/>
      <c r="AM43" s="956"/>
    </row>
    <row r="44" spans="1:39" ht="12.95" customHeight="1">
      <c r="A44" s="1249"/>
      <c r="B44" s="1249"/>
      <c r="C44" s="1249"/>
      <c r="D44" s="1249"/>
      <c r="E44" s="1249"/>
      <c r="F44" s="1341"/>
      <c r="G44" s="1341"/>
      <c r="H44" s="1341"/>
      <c r="I44" s="1341"/>
      <c r="J44" s="1341"/>
      <c r="K44" s="956"/>
      <c r="L44" s="956"/>
      <c r="M44" s="956"/>
      <c r="N44" s="956"/>
      <c r="O44" s="956"/>
      <c r="P44" s="956"/>
      <c r="Q44" s="956"/>
      <c r="R44" s="956"/>
      <c r="S44" s="956"/>
      <c r="T44" s="956"/>
      <c r="U44" s="956"/>
      <c r="V44" s="956"/>
      <c r="W44" s="956"/>
      <c r="X44" s="956"/>
      <c r="Y44" s="956"/>
      <c r="Z44" s="956"/>
      <c r="AA44" s="956"/>
      <c r="AB44" s="956"/>
      <c r="AC44" s="956"/>
      <c r="AD44" s="956"/>
      <c r="AE44" s="956"/>
      <c r="AF44" s="956"/>
      <c r="AG44" s="956"/>
      <c r="AH44" s="956"/>
      <c r="AI44" s="956"/>
      <c r="AJ44" s="956"/>
      <c r="AK44" s="956"/>
      <c r="AL44" s="956"/>
      <c r="AM44" s="956"/>
    </row>
    <row r="45" spans="1:39" ht="12.95" customHeight="1">
      <c r="A45" s="1249"/>
      <c r="B45" s="1249"/>
      <c r="C45" s="1249"/>
      <c r="D45" s="1249"/>
      <c r="E45" s="1249"/>
      <c r="F45" s="1341"/>
      <c r="G45" s="1341"/>
      <c r="H45" s="1341"/>
      <c r="I45" s="1341"/>
      <c r="J45" s="1341"/>
      <c r="K45" s="956"/>
      <c r="L45" s="956"/>
      <c r="M45" s="956"/>
      <c r="N45" s="956"/>
      <c r="O45" s="956"/>
      <c r="P45" s="956"/>
      <c r="Q45" s="956"/>
      <c r="R45" s="956"/>
      <c r="S45" s="956"/>
      <c r="T45" s="956"/>
      <c r="U45" s="956"/>
      <c r="V45" s="956"/>
      <c r="W45" s="956"/>
      <c r="X45" s="956"/>
      <c r="Y45" s="956"/>
      <c r="Z45" s="956"/>
      <c r="AA45" s="956"/>
      <c r="AB45" s="956"/>
      <c r="AC45" s="956"/>
      <c r="AD45" s="956"/>
      <c r="AE45" s="956"/>
      <c r="AF45" s="956"/>
      <c r="AG45" s="956"/>
      <c r="AH45" s="956"/>
      <c r="AI45" s="956"/>
      <c r="AJ45" s="956"/>
      <c r="AK45" s="956"/>
      <c r="AL45" s="956"/>
      <c r="AM45" s="956"/>
    </row>
    <row r="46" spans="1:39" ht="12.95" customHeight="1">
      <c r="A46" s="1249"/>
      <c r="B46" s="1249"/>
      <c r="C46" s="1249"/>
      <c r="D46" s="1249"/>
      <c r="E46" s="1249"/>
      <c r="F46" s="1341"/>
      <c r="G46" s="1341"/>
      <c r="H46" s="1341"/>
      <c r="I46" s="1341"/>
      <c r="J46" s="1341"/>
      <c r="K46" s="956"/>
      <c r="L46" s="956"/>
      <c r="M46" s="956"/>
      <c r="N46" s="956"/>
      <c r="O46" s="956"/>
      <c r="P46" s="956"/>
      <c r="Q46" s="956"/>
      <c r="R46" s="956"/>
      <c r="S46" s="956"/>
      <c r="T46" s="956"/>
      <c r="U46" s="956"/>
      <c r="V46" s="956"/>
      <c r="W46" s="956"/>
      <c r="X46" s="956"/>
      <c r="Y46" s="956"/>
      <c r="Z46" s="956"/>
      <c r="AA46" s="956"/>
      <c r="AB46" s="956"/>
      <c r="AC46" s="956"/>
      <c r="AD46" s="956"/>
      <c r="AE46" s="956"/>
      <c r="AF46" s="956"/>
      <c r="AG46" s="956"/>
      <c r="AH46" s="956"/>
      <c r="AI46" s="956"/>
      <c r="AJ46" s="956"/>
      <c r="AK46" s="956"/>
      <c r="AL46" s="956"/>
      <c r="AM46" s="956"/>
    </row>
    <row r="47" spans="1:39" ht="12.95" customHeight="1" thickBot="1">
      <c r="A47" s="1252"/>
      <c r="B47" s="1253"/>
      <c r="C47" s="1253"/>
      <c r="D47" s="1253"/>
      <c r="E47" s="1254"/>
      <c r="F47" s="1342"/>
      <c r="G47" s="1343"/>
      <c r="H47" s="1343"/>
      <c r="I47" s="1343"/>
      <c r="J47" s="1344"/>
      <c r="K47" s="963"/>
      <c r="L47" s="963"/>
      <c r="M47" s="963"/>
      <c r="N47" s="963"/>
      <c r="O47" s="963"/>
      <c r="P47" s="963"/>
      <c r="Q47" s="963"/>
      <c r="R47" s="963"/>
      <c r="S47" s="963"/>
      <c r="T47" s="963"/>
      <c r="U47" s="963"/>
      <c r="V47" s="963"/>
      <c r="W47" s="963"/>
      <c r="X47" s="963"/>
      <c r="Y47" s="963"/>
      <c r="Z47" s="963"/>
      <c r="AA47" s="963"/>
      <c r="AB47" s="963"/>
      <c r="AC47" s="963"/>
      <c r="AD47" s="963"/>
      <c r="AE47" s="963"/>
      <c r="AF47" s="963"/>
      <c r="AG47" s="963"/>
      <c r="AH47" s="963"/>
      <c r="AI47" s="963"/>
      <c r="AJ47" s="963"/>
      <c r="AK47" s="963"/>
      <c r="AL47" s="963"/>
      <c r="AM47" s="963"/>
    </row>
    <row r="48" spans="1:39" ht="22.5" customHeight="1" thickTop="1">
      <c r="A48" s="1000" t="s">
        <v>84</v>
      </c>
      <c r="B48" s="1001"/>
      <c r="C48" s="1001"/>
      <c r="D48" s="1001"/>
      <c r="E48" s="1001"/>
      <c r="F48" s="979">
        <f>SUM(F28:J47)</f>
        <v>0</v>
      </c>
      <c r="G48" s="980"/>
      <c r="H48" s="980"/>
      <c r="I48" s="980"/>
      <c r="J48" s="981"/>
      <c r="K48" s="952"/>
      <c r="L48" s="952"/>
      <c r="M48" s="952"/>
      <c r="N48" s="952"/>
      <c r="O48" s="952"/>
      <c r="P48" s="952"/>
      <c r="Q48" s="952"/>
      <c r="R48" s="952"/>
      <c r="S48" s="952"/>
      <c r="T48" s="952"/>
      <c r="U48" s="952"/>
      <c r="V48" s="952"/>
      <c r="W48" s="952"/>
      <c r="X48" s="952"/>
      <c r="Y48" s="952"/>
      <c r="Z48" s="952"/>
      <c r="AA48" s="952"/>
      <c r="AB48" s="952"/>
      <c r="AC48" s="952"/>
      <c r="AD48" s="952"/>
      <c r="AE48" s="952"/>
      <c r="AF48" s="952"/>
      <c r="AG48" s="952"/>
      <c r="AH48" s="952"/>
      <c r="AI48" s="952"/>
      <c r="AJ48" s="952"/>
      <c r="AK48" s="952"/>
      <c r="AL48" s="952"/>
      <c r="AM48" s="952"/>
    </row>
    <row r="49" spans="1:39" ht="15" customHeight="1">
      <c r="A49" s="102"/>
      <c r="B49" s="103"/>
      <c r="C49" s="103"/>
      <c r="D49" s="103"/>
      <c r="E49" s="103"/>
      <c r="F49" s="104"/>
      <c r="G49" s="104"/>
      <c r="H49" s="104"/>
      <c r="I49" s="104"/>
      <c r="J49" s="104"/>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6"/>
    </row>
    <row r="50" spans="1:39" s="2" customFormat="1" ht="18.75" customHeight="1">
      <c r="A50" s="598" t="s">
        <v>167</v>
      </c>
      <c r="B50" s="185"/>
      <c r="C50" s="185"/>
      <c r="D50" s="185"/>
      <c r="E50" s="185"/>
      <c r="F50" s="339"/>
      <c r="G50" s="339"/>
      <c r="H50" s="339"/>
      <c r="I50" s="339"/>
      <c r="J50" s="339"/>
      <c r="K50" s="339"/>
      <c r="L50" s="339"/>
      <c r="M50" s="339"/>
      <c r="N50" s="339"/>
      <c r="O50" s="339"/>
      <c r="P50" s="339"/>
      <c r="Q50" s="339"/>
      <c r="R50" s="339"/>
      <c r="S50" s="339"/>
      <c r="T50" s="339"/>
      <c r="U50" s="339"/>
      <c r="V50" s="339"/>
      <c r="W50" s="339"/>
      <c r="X50" s="339"/>
      <c r="Y50" s="339"/>
      <c r="Z50" s="339"/>
      <c r="AA50" s="339"/>
      <c r="AB50" s="339"/>
      <c r="AC50" s="339"/>
      <c r="AD50" s="339"/>
      <c r="AE50" s="339"/>
      <c r="AF50" s="339"/>
      <c r="AG50" s="339"/>
      <c r="AH50" s="339"/>
      <c r="AI50" s="339"/>
      <c r="AJ50" s="339"/>
      <c r="AK50" s="339"/>
      <c r="AL50" s="339"/>
      <c r="AM50" s="340"/>
    </row>
    <row r="51" spans="1:39" ht="18" customHeight="1">
      <c r="A51" s="975" t="s">
        <v>41</v>
      </c>
      <c r="B51" s="976"/>
      <c r="C51" s="976"/>
      <c r="D51" s="976"/>
      <c r="E51" s="977"/>
      <c r="F51" s="975" t="s">
        <v>157</v>
      </c>
      <c r="G51" s="976"/>
      <c r="H51" s="976"/>
      <c r="I51" s="976"/>
      <c r="J51" s="976"/>
      <c r="K51" s="978" t="s">
        <v>168</v>
      </c>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c r="AL51" s="978"/>
      <c r="AM51" s="978"/>
    </row>
    <row r="52" spans="1:39" ht="12.95" customHeight="1">
      <c r="A52" s="1258"/>
      <c r="B52" s="1258"/>
      <c r="C52" s="1258"/>
      <c r="D52" s="1258"/>
      <c r="E52" s="1258"/>
      <c r="F52" s="1272"/>
      <c r="G52" s="1272"/>
      <c r="H52" s="1272"/>
      <c r="I52" s="1272"/>
      <c r="J52" s="1272"/>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4"/>
    </row>
    <row r="53" spans="1:39" ht="12.95" customHeight="1">
      <c r="A53" s="1261"/>
      <c r="B53" s="1262"/>
      <c r="C53" s="1262"/>
      <c r="D53" s="1262"/>
      <c r="E53" s="1263"/>
      <c r="F53" s="1264"/>
      <c r="G53" s="1265"/>
      <c r="H53" s="1265"/>
      <c r="I53" s="1265"/>
      <c r="J53" s="1266"/>
      <c r="K53" s="989"/>
      <c r="L53" s="990"/>
      <c r="M53" s="990"/>
      <c r="N53" s="990"/>
      <c r="O53" s="990"/>
      <c r="P53" s="990"/>
      <c r="Q53" s="990"/>
      <c r="R53" s="990"/>
      <c r="S53" s="990"/>
      <c r="T53" s="990"/>
      <c r="U53" s="990"/>
      <c r="V53" s="990"/>
      <c r="W53" s="990"/>
      <c r="X53" s="990"/>
      <c r="Y53" s="990"/>
      <c r="Z53" s="990"/>
      <c r="AA53" s="990"/>
      <c r="AB53" s="990"/>
      <c r="AC53" s="990"/>
      <c r="AD53" s="990"/>
      <c r="AE53" s="990"/>
      <c r="AF53" s="990"/>
      <c r="AG53" s="990"/>
      <c r="AH53" s="990"/>
      <c r="AI53" s="990"/>
      <c r="AJ53" s="990"/>
      <c r="AK53" s="990"/>
      <c r="AL53" s="990"/>
      <c r="AM53" s="991"/>
    </row>
    <row r="54" spans="1:39" ht="12.95" customHeight="1" thickBot="1">
      <c r="A54" s="1270"/>
      <c r="B54" s="1270"/>
      <c r="C54" s="1270"/>
      <c r="D54" s="1270"/>
      <c r="E54" s="1270"/>
      <c r="F54" s="1271"/>
      <c r="G54" s="1271"/>
      <c r="H54" s="1271"/>
      <c r="I54" s="1271"/>
      <c r="J54" s="1271"/>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963"/>
      <c r="AM54" s="963"/>
    </row>
    <row r="55" spans="1:39" ht="22.5" customHeight="1" thickTop="1">
      <c r="A55" s="947" t="s">
        <v>84</v>
      </c>
      <c r="B55" s="948"/>
      <c r="C55" s="948"/>
      <c r="D55" s="948"/>
      <c r="E55" s="948"/>
      <c r="F55" s="979">
        <f>SUM(F52:J54)</f>
        <v>0</v>
      </c>
      <c r="G55" s="980"/>
      <c r="H55" s="980"/>
      <c r="I55" s="980"/>
      <c r="J55" s="981"/>
      <c r="K55" s="952"/>
      <c r="L55" s="952"/>
      <c r="M55" s="952"/>
      <c r="N55" s="952"/>
      <c r="O55" s="952"/>
      <c r="P55" s="952"/>
      <c r="Q55" s="952"/>
      <c r="R55" s="952"/>
      <c r="S55" s="952"/>
      <c r="T55" s="952"/>
      <c r="U55" s="952"/>
      <c r="V55" s="952"/>
      <c r="W55" s="952"/>
      <c r="X55" s="952"/>
      <c r="Y55" s="952"/>
      <c r="Z55" s="952"/>
      <c r="AA55" s="952"/>
      <c r="AB55" s="952"/>
      <c r="AC55" s="952"/>
      <c r="AD55" s="952"/>
      <c r="AE55" s="952"/>
      <c r="AF55" s="952"/>
      <c r="AG55" s="952"/>
      <c r="AH55" s="952"/>
      <c r="AI55" s="952"/>
      <c r="AJ55" s="952"/>
      <c r="AK55" s="952"/>
      <c r="AL55" s="952"/>
      <c r="AM55" s="952"/>
    </row>
    <row r="56" spans="1:39" ht="15" customHeight="1">
      <c r="A56" s="46"/>
      <c r="B56" s="99"/>
      <c r="C56" s="69"/>
      <c r="D56" s="80"/>
      <c r="E56" s="107"/>
      <c r="F56" s="80"/>
      <c r="G56" s="80"/>
      <c r="H56" s="80"/>
      <c r="I56" s="80"/>
      <c r="J56" s="108"/>
      <c r="K56" s="108"/>
      <c r="L56" s="108"/>
      <c r="M56" s="108"/>
      <c r="N56" s="108"/>
      <c r="O56" s="99"/>
      <c r="P56" s="69"/>
      <c r="Q56" s="46"/>
      <c r="R56" s="46"/>
      <c r="S56" s="108"/>
      <c r="T56" s="109"/>
      <c r="U56" s="108"/>
      <c r="V56" s="108"/>
      <c r="W56" s="108"/>
      <c r="X56" s="108"/>
      <c r="Y56" s="80"/>
      <c r="Z56" s="80"/>
      <c r="AA56" s="80"/>
      <c r="AB56" s="99"/>
      <c r="AC56" s="69"/>
      <c r="AD56" s="108"/>
      <c r="AE56" s="108"/>
      <c r="AF56" s="108"/>
      <c r="AG56" s="108"/>
      <c r="AH56" s="108"/>
      <c r="AI56" s="110"/>
      <c r="AJ56" s="110"/>
      <c r="AK56" s="110"/>
      <c r="AL56" s="110"/>
      <c r="AM56" s="108"/>
    </row>
    <row r="57" spans="1:39" ht="18.75" customHeight="1">
      <c r="A57" s="265" t="s">
        <v>91</v>
      </c>
      <c r="B57" s="599"/>
      <c r="C57" s="111"/>
      <c r="D57" s="599"/>
      <c r="E57" s="112"/>
      <c r="F57" s="599"/>
      <c r="G57" s="599"/>
      <c r="H57" s="599"/>
      <c r="I57" s="599"/>
      <c r="J57" s="113"/>
      <c r="K57" s="113"/>
      <c r="L57" s="113"/>
      <c r="M57" s="113"/>
      <c r="N57" s="113"/>
      <c r="O57" s="114"/>
      <c r="P57" s="111"/>
      <c r="Q57" s="115"/>
      <c r="R57" s="115"/>
      <c r="S57" s="113"/>
      <c r="T57" s="95"/>
      <c r="U57" s="113"/>
      <c r="V57" s="116"/>
      <c r="W57" s="982" t="s">
        <v>71</v>
      </c>
      <c r="X57" s="983"/>
      <c r="Y57" s="983"/>
      <c r="Z57" s="984"/>
      <c r="AA57" s="985" t="str">
        <f>IF(L5="","",VLOOKUP(L5,$A$105:$C$139,3,FALSE))</f>
        <v/>
      </c>
      <c r="AB57" s="986"/>
      <c r="AC57" s="986"/>
      <c r="AD57" s="983" t="s">
        <v>57</v>
      </c>
      <c r="AE57" s="984"/>
      <c r="AF57" s="982" t="s">
        <v>43</v>
      </c>
      <c r="AG57" s="983"/>
      <c r="AH57" s="984"/>
      <c r="AI57" s="987">
        <f>ROUNDDOWN($F$75/1000,0)</f>
        <v>0</v>
      </c>
      <c r="AJ57" s="988"/>
      <c r="AK57" s="988"/>
      <c r="AL57" s="983" t="s">
        <v>57</v>
      </c>
      <c r="AM57" s="984"/>
    </row>
    <row r="58" spans="1:39" ht="22.5" customHeight="1">
      <c r="A58" s="606" t="s">
        <v>40</v>
      </c>
      <c r="B58" s="601"/>
      <c r="C58" s="87"/>
      <c r="D58" s="87"/>
      <c r="E58" s="87"/>
      <c r="F58" s="87"/>
      <c r="G58" s="87"/>
      <c r="H58" s="966"/>
      <c r="I58" s="967"/>
      <c r="J58" s="968"/>
      <c r="K58" s="969" t="s">
        <v>112</v>
      </c>
      <c r="L58" s="970"/>
      <c r="M58" s="970"/>
      <c r="N58" s="970"/>
      <c r="O58" s="970"/>
      <c r="P58" s="970"/>
      <c r="Q58" s="970"/>
      <c r="R58" s="970"/>
      <c r="S58" s="970"/>
      <c r="T58" s="970"/>
      <c r="U58" s="970"/>
      <c r="V58" s="970"/>
      <c r="W58" s="970"/>
      <c r="X58" s="970"/>
      <c r="Y58" s="970"/>
      <c r="Z58" s="970"/>
      <c r="AA58" s="970"/>
      <c r="AB58" s="970"/>
      <c r="AC58" s="970"/>
      <c r="AD58" s="970"/>
      <c r="AE58" s="970"/>
      <c r="AF58" s="197" t="s">
        <v>70</v>
      </c>
      <c r="AG58" s="96"/>
      <c r="AH58" s="96"/>
      <c r="AI58" s="87"/>
      <c r="AJ58" s="87"/>
      <c r="AK58" s="601"/>
      <c r="AL58" s="87"/>
      <c r="AM58" s="88"/>
    </row>
    <row r="59" spans="1:39" ht="25.5" customHeight="1">
      <c r="A59" s="97"/>
      <c r="B59" s="80"/>
      <c r="C59" s="971" t="s">
        <v>368</v>
      </c>
      <c r="D59" s="971"/>
      <c r="E59" s="971"/>
      <c r="F59" s="971"/>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c r="AL59" s="971"/>
      <c r="AM59" s="972"/>
    </row>
    <row r="60" spans="1:39" ht="25.5" customHeight="1">
      <c r="A60" s="100"/>
      <c r="B60" s="101"/>
      <c r="C60" s="973"/>
      <c r="D60" s="973"/>
      <c r="E60" s="973"/>
      <c r="F60" s="973"/>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c r="AL60" s="973"/>
      <c r="AM60" s="974"/>
    </row>
    <row r="61" spans="1:39" ht="18.75" customHeight="1">
      <c r="A61" s="975" t="s">
        <v>147</v>
      </c>
      <c r="B61" s="976"/>
      <c r="C61" s="976"/>
      <c r="D61" s="976"/>
      <c r="E61" s="976"/>
      <c r="F61" s="602"/>
      <c r="G61" s="602"/>
      <c r="H61" s="602"/>
      <c r="I61" s="602"/>
      <c r="J61" s="602"/>
      <c r="K61" s="602"/>
      <c r="L61" s="602"/>
      <c r="M61" s="602"/>
      <c r="N61" s="602"/>
      <c r="O61" s="602"/>
      <c r="P61" s="602"/>
      <c r="Q61" s="602"/>
      <c r="R61" s="602"/>
      <c r="S61" s="602"/>
      <c r="T61" s="602"/>
      <c r="U61" s="602"/>
      <c r="V61" s="602"/>
      <c r="W61" s="602"/>
      <c r="X61" s="602"/>
      <c r="Y61" s="602"/>
      <c r="Z61" s="602"/>
      <c r="AA61" s="602"/>
      <c r="AB61" s="602"/>
      <c r="AC61" s="602"/>
      <c r="AD61" s="602"/>
      <c r="AE61" s="602"/>
      <c r="AF61" s="602"/>
      <c r="AG61" s="602"/>
      <c r="AH61" s="602"/>
      <c r="AI61" s="602"/>
      <c r="AJ61" s="602"/>
      <c r="AK61" s="602"/>
      <c r="AL61" s="602"/>
      <c r="AM61" s="603"/>
    </row>
    <row r="62" spans="1:39" ht="18" customHeight="1">
      <c r="A62" s="975" t="s">
        <v>41</v>
      </c>
      <c r="B62" s="976"/>
      <c r="C62" s="976"/>
      <c r="D62" s="976"/>
      <c r="E62" s="977"/>
      <c r="F62" s="975" t="s">
        <v>44</v>
      </c>
      <c r="G62" s="976"/>
      <c r="H62" s="976"/>
      <c r="I62" s="976"/>
      <c r="J62" s="976"/>
      <c r="K62" s="978" t="s">
        <v>42</v>
      </c>
      <c r="L62" s="978"/>
      <c r="M62" s="978"/>
      <c r="N62" s="978"/>
      <c r="O62" s="978"/>
      <c r="P62" s="978"/>
      <c r="Q62" s="978"/>
      <c r="R62" s="978"/>
      <c r="S62" s="978"/>
      <c r="T62" s="978"/>
      <c r="U62" s="978"/>
      <c r="V62" s="978"/>
      <c r="W62" s="978"/>
      <c r="X62" s="978"/>
      <c r="Y62" s="978"/>
      <c r="Z62" s="978"/>
      <c r="AA62" s="978"/>
      <c r="AB62" s="978"/>
      <c r="AC62" s="978"/>
      <c r="AD62" s="978"/>
      <c r="AE62" s="978"/>
      <c r="AF62" s="978"/>
      <c r="AG62" s="978"/>
      <c r="AH62" s="978"/>
      <c r="AI62" s="978"/>
      <c r="AJ62" s="978"/>
      <c r="AK62" s="978"/>
      <c r="AL62" s="978"/>
      <c r="AM62" s="978"/>
    </row>
    <row r="63" spans="1:39" ht="12.95" customHeight="1">
      <c r="A63" s="1258"/>
      <c r="B63" s="1258"/>
      <c r="C63" s="1258"/>
      <c r="D63" s="1258"/>
      <c r="E63" s="1258"/>
      <c r="F63" s="1259"/>
      <c r="G63" s="1259"/>
      <c r="H63" s="1259"/>
      <c r="I63" s="1259"/>
      <c r="J63" s="1259"/>
      <c r="K63" s="964"/>
      <c r="L63" s="964"/>
      <c r="M63" s="964"/>
      <c r="N63" s="964"/>
      <c r="O63" s="964"/>
      <c r="P63" s="964"/>
      <c r="Q63" s="964"/>
      <c r="R63" s="964"/>
      <c r="S63" s="964"/>
      <c r="T63" s="964"/>
      <c r="U63" s="964"/>
      <c r="V63" s="964"/>
      <c r="W63" s="964"/>
      <c r="X63" s="964"/>
      <c r="Y63" s="964"/>
      <c r="Z63" s="964"/>
      <c r="AA63" s="964"/>
      <c r="AB63" s="964"/>
      <c r="AC63" s="964"/>
      <c r="AD63" s="964"/>
      <c r="AE63" s="964"/>
      <c r="AF63" s="964"/>
      <c r="AG63" s="964"/>
      <c r="AH63" s="964"/>
      <c r="AI63" s="964"/>
      <c r="AJ63" s="964"/>
      <c r="AK63" s="964"/>
      <c r="AL63" s="964"/>
      <c r="AM63" s="964"/>
    </row>
    <row r="64" spans="1:39" ht="12.95" customHeight="1">
      <c r="A64" s="1249"/>
      <c r="B64" s="1249"/>
      <c r="C64" s="1249"/>
      <c r="D64" s="1249"/>
      <c r="E64" s="1249"/>
      <c r="F64" s="1250"/>
      <c r="G64" s="1250"/>
      <c r="H64" s="1250"/>
      <c r="I64" s="1250"/>
      <c r="J64" s="1250"/>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c r="AL64" s="956"/>
      <c r="AM64" s="956"/>
    </row>
    <row r="65" spans="1:39" ht="12.95" customHeight="1">
      <c r="A65" s="1249"/>
      <c r="B65" s="1249"/>
      <c r="C65" s="1249"/>
      <c r="D65" s="1249"/>
      <c r="E65" s="1249"/>
      <c r="F65" s="1250"/>
      <c r="G65" s="1250"/>
      <c r="H65" s="1250"/>
      <c r="I65" s="1250"/>
      <c r="J65" s="1250"/>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956"/>
      <c r="AK65" s="956"/>
      <c r="AL65" s="956"/>
      <c r="AM65" s="956"/>
    </row>
    <row r="66" spans="1:39" ht="12.95" customHeight="1">
      <c r="A66" s="1249"/>
      <c r="B66" s="1249"/>
      <c r="C66" s="1249"/>
      <c r="D66" s="1249"/>
      <c r="E66" s="1249"/>
      <c r="F66" s="1250"/>
      <c r="G66" s="1250"/>
      <c r="H66" s="1250"/>
      <c r="I66" s="1250"/>
      <c r="J66" s="1250"/>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956"/>
      <c r="AK66" s="956"/>
      <c r="AL66" s="956"/>
      <c r="AM66" s="956"/>
    </row>
    <row r="67" spans="1:39" ht="12.95" customHeight="1">
      <c r="A67" s="1249"/>
      <c r="B67" s="1249"/>
      <c r="C67" s="1249"/>
      <c r="D67" s="1249"/>
      <c r="E67" s="1249"/>
      <c r="F67" s="1250"/>
      <c r="G67" s="1250"/>
      <c r="H67" s="1250"/>
      <c r="I67" s="1250"/>
      <c r="J67" s="1250"/>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6"/>
      <c r="AK67" s="956"/>
      <c r="AL67" s="956"/>
      <c r="AM67" s="956"/>
    </row>
    <row r="68" spans="1:39" ht="12.95" customHeight="1">
      <c r="A68" s="1249"/>
      <c r="B68" s="1249"/>
      <c r="C68" s="1249"/>
      <c r="D68" s="1249"/>
      <c r="E68" s="1249"/>
      <c r="F68" s="1250"/>
      <c r="G68" s="1250"/>
      <c r="H68" s="1250"/>
      <c r="I68" s="1250"/>
      <c r="J68" s="1250"/>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c r="AI68" s="956"/>
      <c r="AJ68" s="956"/>
      <c r="AK68" s="956"/>
      <c r="AL68" s="956"/>
      <c r="AM68" s="956"/>
    </row>
    <row r="69" spans="1:39" ht="12.95" customHeight="1">
      <c r="A69" s="1249"/>
      <c r="B69" s="1249"/>
      <c r="C69" s="1249"/>
      <c r="D69" s="1249"/>
      <c r="E69" s="1249"/>
      <c r="F69" s="1250"/>
      <c r="G69" s="1250"/>
      <c r="H69" s="1250"/>
      <c r="I69" s="1250"/>
      <c r="J69" s="1250"/>
      <c r="K69" s="956"/>
      <c r="L69" s="956"/>
      <c r="M69" s="956"/>
      <c r="N69" s="956"/>
      <c r="O69" s="956"/>
      <c r="P69" s="956"/>
      <c r="Q69" s="956"/>
      <c r="R69" s="956"/>
      <c r="S69" s="956"/>
      <c r="T69" s="956"/>
      <c r="U69" s="956"/>
      <c r="V69" s="956"/>
      <c r="W69" s="956"/>
      <c r="X69" s="956"/>
      <c r="Y69" s="956"/>
      <c r="Z69" s="956"/>
      <c r="AA69" s="956"/>
      <c r="AB69" s="956"/>
      <c r="AC69" s="956"/>
      <c r="AD69" s="956"/>
      <c r="AE69" s="956"/>
      <c r="AF69" s="956"/>
      <c r="AG69" s="956"/>
      <c r="AH69" s="956"/>
      <c r="AI69" s="956"/>
      <c r="AJ69" s="956"/>
      <c r="AK69" s="956"/>
      <c r="AL69" s="956"/>
      <c r="AM69" s="956"/>
    </row>
    <row r="70" spans="1:39" ht="12.95" customHeight="1">
      <c r="A70" s="1249"/>
      <c r="B70" s="1249"/>
      <c r="C70" s="1249"/>
      <c r="D70" s="1249"/>
      <c r="E70" s="1249"/>
      <c r="F70" s="1250"/>
      <c r="G70" s="1250"/>
      <c r="H70" s="1250"/>
      <c r="I70" s="1250"/>
      <c r="J70" s="1250"/>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c r="AL70" s="956"/>
      <c r="AM70" s="956"/>
    </row>
    <row r="71" spans="1:39" ht="12.95" customHeight="1">
      <c r="A71" s="1249"/>
      <c r="B71" s="1249"/>
      <c r="C71" s="1249"/>
      <c r="D71" s="1249"/>
      <c r="E71" s="1249"/>
      <c r="F71" s="1250"/>
      <c r="G71" s="1250"/>
      <c r="H71" s="1250"/>
      <c r="I71" s="1250"/>
      <c r="J71" s="1250"/>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c r="AI71" s="956"/>
      <c r="AJ71" s="956"/>
      <c r="AK71" s="956"/>
      <c r="AL71" s="956"/>
      <c r="AM71" s="956"/>
    </row>
    <row r="72" spans="1:39" ht="12.95" customHeight="1">
      <c r="A72" s="1249"/>
      <c r="B72" s="1249"/>
      <c r="C72" s="1249"/>
      <c r="D72" s="1249"/>
      <c r="E72" s="1249"/>
      <c r="F72" s="1250"/>
      <c r="G72" s="1250"/>
      <c r="H72" s="1250"/>
      <c r="I72" s="1250"/>
      <c r="J72" s="1250"/>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6"/>
      <c r="AJ72" s="956"/>
      <c r="AK72" s="956"/>
      <c r="AL72" s="956"/>
      <c r="AM72" s="956"/>
    </row>
    <row r="73" spans="1:39" ht="12.95" customHeight="1">
      <c r="A73" s="1249"/>
      <c r="B73" s="1249"/>
      <c r="C73" s="1249"/>
      <c r="D73" s="1249"/>
      <c r="E73" s="1249"/>
      <c r="F73" s="1250"/>
      <c r="G73" s="1250"/>
      <c r="H73" s="1250"/>
      <c r="I73" s="1250"/>
      <c r="J73" s="1250"/>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c r="AL73" s="956"/>
      <c r="AM73" s="956"/>
    </row>
    <row r="74" spans="1:39" ht="12.95" customHeight="1" thickBot="1">
      <c r="A74" s="1252"/>
      <c r="B74" s="1253"/>
      <c r="C74" s="1253"/>
      <c r="D74" s="1253"/>
      <c r="E74" s="1254"/>
      <c r="F74" s="1255"/>
      <c r="G74" s="1256"/>
      <c r="H74" s="1256"/>
      <c r="I74" s="1256"/>
      <c r="J74" s="1256"/>
      <c r="K74" s="963"/>
      <c r="L74" s="963"/>
      <c r="M74" s="963"/>
      <c r="N74" s="963"/>
      <c r="O74" s="963"/>
      <c r="P74" s="963"/>
      <c r="Q74" s="963"/>
      <c r="R74" s="963"/>
      <c r="S74" s="963"/>
      <c r="T74" s="963"/>
      <c r="U74" s="963"/>
      <c r="V74" s="963"/>
      <c r="W74" s="963"/>
      <c r="X74" s="963"/>
      <c r="Y74" s="963"/>
      <c r="Z74" s="963"/>
      <c r="AA74" s="963"/>
      <c r="AB74" s="963"/>
      <c r="AC74" s="963"/>
      <c r="AD74" s="963"/>
      <c r="AE74" s="963"/>
      <c r="AF74" s="963"/>
      <c r="AG74" s="963"/>
      <c r="AH74" s="963"/>
      <c r="AI74" s="963"/>
      <c r="AJ74" s="963"/>
      <c r="AK74" s="963"/>
      <c r="AL74" s="963"/>
      <c r="AM74" s="963"/>
    </row>
    <row r="75" spans="1:39" ht="22.5" customHeight="1" thickTop="1">
      <c r="A75" s="947" t="s">
        <v>158</v>
      </c>
      <c r="B75" s="948"/>
      <c r="C75" s="948"/>
      <c r="D75" s="948"/>
      <c r="E75" s="949"/>
      <c r="F75" s="950">
        <f>SUM(F63:J74)</f>
        <v>0</v>
      </c>
      <c r="G75" s="951"/>
      <c r="H75" s="951"/>
      <c r="I75" s="951"/>
      <c r="J75" s="951"/>
      <c r="K75" s="952"/>
      <c r="L75" s="952"/>
      <c r="M75" s="952"/>
      <c r="N75" s="952"/>
      <c r="O75" s="952"/>
      <c r="P75" s="952"/>
      <c r="Q75" s="952"/>
      <c r="R75" s="952"/>
      <c r="S75" s="952"/>
      <c r="T75" s="952"/>
      <c r="U75" s="952"/>
      <c r="V75" s="952"/>
      <c r="W75" s="952"/>
      <c r="X75" s="952"/>
      <c r="Y75" s="952"/>
      <c r="Z75" s="952"/>
      <c r="AA75" s="952"/>
      <c r="AB75" s="952"/>
      <c r="AC75" s="952"/>
      <c r="AD75" s="952"/>
      <c r="AE75" s="952"/>
      <c r="AF75" s="952"/>
      <c r="AG75" s="952"/>
      <c r="AH75" s="952"/>
      <c r="AI75" s="952"/>
      <c r="AJ75" s="952"/>
      <c r="AK75" s="952"/>
      <c r="AL75" s="952"/>
      <c r="AM75" s="952"/>
    </row>
    <row r="76" spans="1:39" ht="4.5" customHeight="1">
      <c r="A76" s="105"/>
      <c r="B76" s="105"/>
      <c r="C76" s="105"/>
      <c r="D76" s="105"/>
      <c r="E76" s="105"/>
      <c r="F76" s="105"/>
      <c r="G76" s="105"/>
      <c r="H76" s="105"/>
      <c r="I76" s="105"/>
      <c r="J76" s="105"/>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c r="AK76" s="46"/>
      <c r="AL76" s="46"/>
      <c r="AM76" s="46"/>
    </row>
    <row r="77" spans="1:39" ht="3.75" customHeight="1">
      <c r="A77" s="118"/>
      <c r="B77" s="119"/>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1"/>
      <c r="AL77" s="121"/>
      <c r="AM77" s="122"/>
    </row>
    <row r="78" spans="1:39" ht="11.25" customHeight="1">
      <c r="A78" s="355" t="s">
        <v>93</v>
      </c>
      <c r="B78" s="356"/>
      <c r="C78" s="356"/>
      <c r="D78" s="356"/>
      <c r="E78" s="356"/>
      <c r="F78" s="356"/>
      <c r="G78" s="356"/>
      <c r="H78" s="356"/>
      <c r="I78" s="356"/>
      <c r="J78" s="356"/>
      <c r="K78" s="356"/>
      <c r="L78" s="356"/>
      <c r="M78" s="356"/>
      <c r="N78" s="356"/>
      <c r="O78" s="356"/>
      <c r="P78" s="356"/>
      <c r="Q78" s="356"/>
      <c r="R78" s="356"/>
      <c r="S78" s="356"/>
      <c r="T78" s="356"/>
      <c r="U78" s="356"/>
      <c r="V78" s="356"/>
      <c r="W78" s="356"/>
      <c r="X78" s="356"/>
      <c r="Y78" s="356"/>
      <c r="Z78" s="356"/>
      <c r="AA78" s="356"/>
      <c r="AB78" s="356"/>
      <c r="AC78" s="356"/>
      <c r="AD78" s="356"/>
      <c r="AE78" s="356"/>
      <c r="AF78" s="356"/>
      <c r="AG78" s="356"/>
      <c r="AH78" s="356"/>
      <c r="AI78" s="356"/>
      <c r="AJ78" s="356"/>
      <c r="AK78" s="356"/>
      <c r="AL78" s="46"/>
      <c r="AM78" s="123"/>
    </row>
    <row r="79" spans="1:39" ht="11.25" customHeight="1">
      <c r="A79" s="608" t="s">
        <v>95</v>
      </c>
      <c r="B79" s="607"/>
      <c r="C79" s="607"/>
      <c r="D79" s="607"/>
      <c r="E79" s="607"/>
      <c r="F79" s="607"/>
      <c r="G79" s="607"/>
      <c r="H79" s="607"/>
      <c r="I79" s="607"/>
      <c r="J79" s="607"/>
      <c r="K79" s="607"/>
      <c r="L79" s="607"/>
      <c r="M79" s="607"/>
      <c r="N79" s="607"/>
      <c r="O79" s="607"/>
      <c r="P79" s="607"/>
      <c r="Q79" s="607"/>
      <c r="R79" s="607"/>
      <c r="S79" s="607"/>
      <c r="T79" s="607"/>
      <c r="U79" s="607"/>
      <c r="V79" s="607"/>
      <c r="W79" s="607"/>
      <c r="X79" s="607"/>
      <c r="Y79" s="607"/>
      <c r="Z79" s="607"/>
      <c r="AA79" s="607"/>
      <c r="AB79" s="607"/>
      <c r="AC79" s="607"/>
      <c r="AD79" s="607"/>
      <c r="AE79" s="607"/>
      <c r="AF79" s="607"/>
      <c r="AG79" s="607"/>
      <c r="AH79" s="607"/>
      <c r="AI79" s="607"/>
      <c r="AJ79" s="607"/>
      <c r="AK79" s="607"/>
      <c r="AL79" s="124"/>
      <c r="AM79" s="125"/>
    </row>
    <row r="80" spans="1:39" ht="11.25" customHeight="1">
      <c r="A80" s="355" t="s">
        <v>96</v>
      </c>
      <c r="B80" s="356"/>
      <c r="C80" s="356"/>
      <c r="D80" s="356"/>
      <c r="E80" s="356"/>
      <c r="F80" s="356"/>
      <c r="G80" s="356"/>
      <c r="H80" s="356"/>
      <c r="I80" s="356"/>
      <c r="J80" s="356"/>
      <c r="K80" s="356"/>
      <c r="L80" s="356"/>
      <c r="M80" s="356"/>
      <c r="N80" s="356"/>
      <c r="O80" s="356"/>
      <c r="P80" s="356"/>
      <c r="Q80" s="356"/>
      <c r="R80" s="356"/>
      <c r="S80" s="356"/>
      <c r="T80" s="356"/>
      <c r="U80" s="356"/>
      <c r="V80" s="356"/>
      <c r="W80" s="356"/>
      <c r="X80" s="356"/>
      <c r="Y80" s="356"/>
      <c r="Z80" s="356"/>
      <c r="AA80" s="356"/>
      <c r="AB80" s="356"/>
      <c r="AC80" s="356"/>
      <c r="AD80" s="356"/>
      <c r="AE80" s="356"/>
      <c r="AF80" s="356"/>
      <c r="AG80" s="356"/>
      <c r="AH80" s="356"/>
      <c r="AI80" s="356"/>
      <c r="AJ80" s="356"/>
      <c r="AK80" s="356"/>
      <c r="AL80" s="126"/>
      <c r="AM80" s="127"/>
    </row>
    <row r="81" spans="1:39" ht="11.25" customHeight="1">
      <c r="A81" s="355" t="s">
        <v>97</v>
      </c>
      <c r="B81" s="356"/>
      <c r="C81" s="356"/>
      <c r="D81" s="356"/>
      <c r="E81" s="356"/>
      <c r="F81" s="356"/>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6"/>
      <c r="AI81" s="356"/>
      <c r="AJ81" s="356"/>
      <c r="AK81" s="359"/>
      <c r="AL81" s="46"/>
      <c r="AM81" s="123"/>
    </row>
    <row r="82" spans="1:39" ht="4.5" customHeight="1">
      <c r="A82" s="355"/>
      <c r="B82" s="356"/>
      <c r="C82" s="356"/>
      <c r="D82" s="356"/>
      <c r="E82" s="356"/>
      <c r="F82" s="356"/>
      <c r="G82" s="356"/>
      <c r="H82" s="356"/>
      <c r="I82" s="356"/>
      <c r="J82" s="356"/>
      <c r="K82" s="356"/>
      <c r="L82" s="356"/>
      <c r="M82" s="356"/>
      <c r="N82" s="356"/>
      <c r="O82" s="356"/>
      <c r="P82" s="356"/>
      <c r="Q82" s="356"/>
      <c r="R82" s="356"/>
      <c r="S82" s="356"/>
      <c r="T82" s="356"/>
      <c r="U82" s="356"/>
      <c r="V82" s="356"/>
      <c r="W82" s="356"/>
      <c r="X82" s="356"/>
      <c r="Y82" s="356"/>
      <c r="Z82" s="356"/>
      <c r="AA82" s="356"/>
      <c r="AB82" s="356"/>
      <c r="AC82" s="356"/>
      <c r="AD82" s="356"/>
      <c r="AE82" s="356"/>
      <c r="AF82" s="356"/>
      <c r="AG82" s="356"/>
      <c r="AH82" s="356"/>
      <c r="AI82" s="356"/>
      <c r="AJ82" s="356"/>
      <c r="AK82" s="359"/>
      <c r="AL82" s="46"/>
      <c r="AM82" s="123"/>
    </row>
    <row r="83" spans="1:39" ht="11.25" customHeight="1">
      <c r="A83" s="1345" t="s">
        <v>105</v>
      </c>
      <c r="B83" s="1346"/>
      <c r="C83" s="1346"/>
      <c r="D83" s="1346"/>
      <c r="E83" s="1346"/>
      <c r="F83" s="1346"/>
      <c r="G83" s="1346"/>
      <c r="H83" s="1346"/>
      <c r="I83" s="1346"/>
      <c r="J83" s="1346"/>
      <c r="K83" s="1346"/>
      <c r="L83" s="1346"/>
      <c r="M83" s="1346"/>
      <c r="N83" s="1346"/>
      <c r="O83" s="1346"/>
      <c r="P83" s="1346"/>
      <c r="Q83" s="1346"/>
      <c r="R83" s="1346"/>
      <c r="S83" s="1346"/>
      <c r="T83" s="1346"/>
      <c r="U83" s="1346"/>
      <c r="V83" s="1346"/>
      <c r="W83" s="1346"/>
      <c r="X83" s="1346"/>
      <c r="Y83" s="1346"/>
      <c r="Z83" s="1346"/>
      <c r="AA83" s="1346"/>
      <c r="AB83" s="1346"/>
      <c r="AC83" s="1346"/>
      <c r="AD83" s="1346"/>
      <c r="AE83" s="1346"/>
      <c r="AF83" s="1346"/>
      <c r="AG83" s="1346"/>
      <c r="AH83" s="1346"/>
      <c r="AI83" s="1346"/>
      <c r="AJ83" s="1346"/>
      <c r="AK83" s="1346"/>
      <c r="AL83" s="46"/>
      <c r="AM83" s="123"/>
    </row>
    <row r="84" spans="1:39" ht="11.25" customHeight="1">
      <c r="A84" s="608" t="s">
        <v>98</v>
      </c>
      <c r="B84" s="607"/>
      <c r="C84" s="607"/>
      <c r="D84" s="607"/>
      <c r="E84" s="607"/>
      <c r="F84" s="607"/>
      <c r="G84" s="607"/>
      <c r="H84" s="607"/>
      <c r="I84" s="607"/>
      <c r="J84" s="607"/>
      <c r="K84" s="607"/>
      <c r="L84" s="607"/>
      <c r="M84" s="607"/>
      <c r="N84" s="607"/>
      <c r="O84" s="607"/>
      <c r="P84" s="607"/>
      <c r="Q84" s="607"/>
      <c r="R84" s="607"/>
      <c r="S84" s="607"/>
      <c r="T84" s="607"/>
      <c r="U84" s="607"/>
      <c r="V84" s="607"/>
      <c r="W84" s="607"/>
      <c r="X84" s="607"/>
      <c r="Y84" s="607"/>
      <c r="Z84" s="607"/>
      <c r="AA84" s="607"/>
      <c r="AB84" s="607"/>
      <c r="AC84" s="607"/>
      <c r="AD84" s="607"/>
      <c r="AE84" s="607"/>
      <c r="AF84" s="607"/>
      <c r="AG84" s="607"/>
      <c r="AH84" s="607"/>
      <c r="AI84" s="607"/>
      <c r="AJ84" s="607"/>
      <c r="AK84" s="607"/>
      <c r="AL84" s="46"/>
      <c r="AM84" s="123"/>
    </row>
    <row r="85" spans="1:39" ht="11.25" customHeight="1">
      <c r="A85" s="608" t="s">
        <v>99</v>
      </c>
      <c r="B85" s="360"/>
      <c r="C85" s="360"/>
      <c r="D85" s="360"/>
      <c r="E85" s="360"/>
      <c r="F85" s="360"/>
      <c r="G85" s="360"/>
      <c r="H85" s="360"/>
      <c r="I85" s="360"/>
      <c r="J85" s="360"/>
      <c r="K85" s="360"/>
      <c r="L85" s="360"/>
      <c r="M85" s="360"/>
      <c r="N85" s="360"/>
      <c r="O85" s="360"/>
      <c r="P85" s="360"/>
      <c r="Q85" s="360"/>
      <c r="R85" s="360"/>
      <c r="S85" s="360"/>
      <c r="T85" s="360"/>
      <c r="U85" s="360"/>
      <c r="V85" s="360"/>
      <c r="W85" s="360"/>
      <c r="X85" s="360"/>
      <c r="Y85" s="360"/>
      <c r="Z85" s="360"/>
      <c r="AA85" s="360"/>
      <c r="AB85" s="360"/>
      <c r="AC85" s="360"/>
      <c r="AD85" s="360"/>
      <c r="AE85" s="360"/>
      <c r="AF85" s="360"/>
      <c r="AG85" s="360"/>
      <c r="AH85" s="360"/>
      <c r="AI85" s="360"/>
      <c r="AJ85" s="360"/>
      <c r="AK85" s="359"/>
      <c r="AL85" s="46"/>
      <c r="AM85" s="123"/>
    </row>
    <row r="86" spans="1:39" ht="11.25" customHeight="1">
      <c r="A86" s="608" t="s">
        <v>106</v>
      </c>
      <c r="B86" s="360"/>
      <c r="C86" s="360"/>
      <c r="D86" s="360"/>
      <c r="E86" s="360"/>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c r="AF86" s="360"/>
      <c r="AG86" s="360"/>
      <c r="AH86" s="360"/>
      <c r="AI86" s="360"/>
      <c r="AJ86" s="360"/>
      <c r="AK86" s="359"/>
      <c r="AL86" s="46"/>
      <c r="AM86" s="123"/>
    </row>
    <row r="87" spans="1:39" ht="4.5" customHeight="1">
      <c r="A87" s="608"/>
      <c r="B87" s="360"/>
      <c r="C87" s="360"/>
      <c r="D87" s="360"/>
      <c r="E87" s="360"/>
      <c r="F87" s="360"/>
      <c r="G87" s="360"/>
      <c r="H87" s="360"/>
      <c r="I87" s="360"/>
      <c r="J87" s="360"/>
      <c r="K87" s="360"/>
      <c r="L87" s="360"/>
      <c r="M87" s="360"/>
      <c r="N87" s="360"/>
      <c r="O87" s="360"/>
      <c r="P87" s="360"/>
      <c r="Q87" s="360"/>
      <c r="R87" s="360"/>
      <c r="S87" s="360"/>
      <c r="T87" s="360"/>
      <c r="U87" s="360"/>
      <c r="V87" s="360"/>
      <c r="W87" s="360"/>
      <c r="X87" s="360"/>
      <c r="Y87" s="360"/>
      <c r="Z87" s="360"/>
      <c r="AA87" s="360"/>
      <c r="AB87" s="360"/>
      <c r="AC87" s="360"/>
      <c r="AD87" s="360"/>
      <c r="AE87" s="360"/>
      <c r="AF87" s="360"/>
      <c r="AG87" s="360"/>
      <c r="AH87" s="360"/>
      <c r="AI87" s="360"/>
      <c r="AJ87" s="360"/>
      <c r="AK87" s="359"/>
      <c r="AL87" s="46"/>
      <c r="AM87" s="123"/>
    </row>
    <row r="88" spans="1:39" ht="11.25" customHeight="1">
      <c r="A88" s="1347" t="s">
        <v>107</v>
      </c>
      <c r="B88" s="1346"/>
      <c r="C88" s="1346"/>
      <c r="D88" s="1346"/>
      <c r="E88" s="1346"/>
      <c r="F88" s="1346"/>
      <c r="G88" s="1346"/>
      <c r="H88" s="1346"/>
      <c r="I88" s="1346"/>
      <c r="J88" s="1346"/>
      <c r="K88" s="1346"/>
      <c r="L88" s="1346"/>
      <c r="M88" s="1346"/>
      <c r="N88" s="1346"/>
      <c r="O88" s="1346"/>
      <c r="P88" s="1346"/>
      <c r="Q88" s="1346"/>
      <c r="R88" s="1346"/>
      <c r="S88" s="1346"/>
      <c r="T88" s="1346"/>
      <c r="U88" s="1346"/>
      <c r="V88" s="1346"/>
      <c r="W88" s="1346"/>
      <c r="X88" s="1346"/>
      <c r="Y88" s="1346"/>
      <c r="Z88" s="1346"/>
      <c r="AA88" s="1346"/>
      <c r="AB88" s="1346"/>
      <c r="AC88" s="1346"/>
      <c r="AD88" s="1346"/>
      <c r="AE88" s="1346"/>
      <c r="AF88" s="1346"/>
      <c r="AG88" s="1346"/>
      <c r="AH88" s="1346"/>
      <c r="AI88" s="1346"/>
      <c r="AJ88" s="1346"/>
      <c r="AK88" s="1346"/>
      <c r="AL88" s="46"/>
      <c r="AM88" s="123"/>
    </row>
    <row r="89" spans="1:39" ht="11.25" customHeight="1">
      <c r="A89" s="608" t="s">
        <v>108</v>
      </c>
      <c r="B89" s="607"/>
      <c r="C89" s="607"/>
      <c r="D89" s="607"/>
      <c r="E89" s="607"/>
      <c r="F89" s="607"/>
      <c r="G89" s="607"/>
      <c r="H89" s="607"/>
      <c r="I89" s="607"/>
      <c r="J89" s="607"/>
      <c r="K89" s="607"/>
      <c r="L89" s="607"/>
      <c r="M89" s="607"/>
      <c r="N89" s="607"/>
      <c r="O89" s="607"/>
      <c r="P89" s="607"/>
      <c r="Q89" s="607"/>
      <c r="R89" s="607"/>
      <c r="S89" s="607"/>
      <c r="T89" s="607"/>
      <c r="U89" s="607"/>
      <c r="V89" s="607"/>
      <c r="W89" s="607"/>
      <c r="X89" s="607"/>
      <c r="Y89" s="607"/>
      <c r="Z89" s="607"/>
      <c r="AA89" s="607"/>
      <c r="AB89" s="607"/>
      <c r="AC89" s="607"/>
      <c r="AD89" s="607"/>
      <c r="AE89" s="607"/>
      <c r="AF89" s="607"/>
      <c r="AG89" s="607"/>
      <c r="AH89" s="607"/>
      <c r="AI89" s="607"/>
      <c r="AJ89" s="607"/>
      <c r="AK89" s="607"/>
      <c r="AL89" s="46"/>
      <c r="AM89" s="123"/>
    </row>
    <row r="90" spans="1:39" ht="11.25" customHeight="1">
      <c r="A90" s="608" t="s">
        <v>100</v>
      </c>
      <c r="B90" s="607"/>
      <c r="C90" s="607"/>
      <c r="D90" s="607"/>
      <c r="E90" s="607"/>
      <c r="F90" s="607"/>
      <c r="G90" s="607"/>
      <c r="H90" s="607"/>
      <c r="I90" s="607"/>
      <c r="J90" s="607"/>
      <c r="K90" s="607"/>
      <c r="L90" s="607"/>
      <c r="M90" s="607"/>
      <c r="N90" s="607"/>
      <c r="O90" s="607"/>
      <c r="P90" s="607"/>
      <c r="Q90" s="607"/>
      <c r="R90" s="607"/>
      <c r="S90" s="607"/>
      <c r="T90" s="607"/>
      <c r="U90" s="607"/>
      <c r="V90" s="607"/>
      <c r="W90" s="607"/>
      <c r="X90" s="607"/>
      <c r="Y90" s="607"/>
      <c r="Z90" s="607"/>
      <c r="AA90" s="607"/>
      <c r="AB90" s="607"/>
      <c r="AC90" s="607"/>
      <c r="AD90" s="607"/>
      <c r="AE90" s="607"/>
      <c r="AF90" s="607"/>
      <c r="AG90" s="607"/>
      <c r="AH90" s="607"/>
      <c r="AI90" s="607"/>
      <c r="AJ90" s="607"/>
      <c r="AK90" s="607"/>
      <c r="AL90" s="46"/>
      <c r="AM90" s="123"/>
    </row>
    <row r="91" spans="1:39" ht="3" customHeight="1">
      <c r="A91" s="608"/>
      <c r="B91" s="607"/>
      <c r="C91" s="607"/>
      <c r="D91" s="607"/>
      <c r="E91" s="607"/>
      <c r="F91" s="607"/>
      <c r="G91" s="607"/>
      <c r="H91" s="607"/>
      <c r="I91" s="607"/>
      <c r="J91" s="607"/>
      <c r="K91" s="607"/>
      <c r="L91" s="607"/>
      <c r="M91" s="607"/>
      <c r="N91" s="607"/>
      <c r="O91" s="607"/>
      <c r="P91" s="607"/>
      <c r="Q91" s="607"/>
      <c r="R91" s="607"/>
      <c r="S91" s="607"/>
      <c r="T91" s="607"/>
      <c r="U91" s="607"/>
      <c r="V91" s="607"/>
      <c r="W91" s="607"/>
      <c r="X91" s="607"/>
      <c r="Y91" s="607"/>
      <c r="Z91" s="607"/>
      <c r="AA91" s="607"/>
      <c r="AB91" s="607"/>
      <c r="AC91" s="607"/>
      <c r="AD91" s="607"/>
      <c r="AE91" s="607"/>
      <c r="AF91" s="607"/>
      <c r="AG91" s="607"/>
      <c r="AH91" s="607"/>
      <c r="AI91" s="607"/>
      <c r="AJ91" s="607"/>
      <c r="AK91" s="607"/>
      <c r="AL91" s="46"/>
      <c r="AM91" s="123"/>
    </row>
    <row r="92" spans="1:39" ht="11.25" customHeight="1">
      <c r="A92" s="1345" t="s">
        <v>94</v>
      </c>
      <c r="B92" s="1346"/>
      <c r="C92" s="1346"/>
      <c r="D92" s="1346"/>
      <c r="E92" s="1346"/>
      <c r="F92" s="1346"/>
      <c r="G92" s="1346"/>
      <c r="H92" s="1346"/>
      <c r="I92" s="1346"/>
      <c r="J92" s="1346"/>
      <c r="K92" s="1346"/>
      <c r="L92" s="1346"/>
      <c r="M92" s="1346"/>
      <c r="N92" s="1346"/>
      <c r="O92" s="1346"/>
      <c r="P92" s="1346"/>
      <c r="Q92" s="1346"/>
      <c r="R92" s="1346"/>
      <c r="S92" s="1346"/>
      <c r="T92" s="1346"/>
      <c r="U92" s="1346"/>
      <c r="V92" s="1346"/>
      <c r="W92" s="1346"/>
      <c r="X92" s="1346"/>
      <c r="Y92" s="1346"/>
      <c r="Z92" s="1346"/>
      <c r="AA92" s="1346"/>
      <c r="AB92" s="1346"/>
      <c r="AC92" s="1346"/>
      <c r="AD92" s="1346"/>
      <c r="AE92" s="1346"/>
      <c r="AF92" s="1346"/>
      <c r="AG92" s="1346"/>
      <c r="AH92" s="1346"/>
      <c r="AI92" s="1346"/>
      <c r="AJ92" s="1346"/>
      <c r="AK92" s="1346"/>
      <c r="AL92" s="46"/>
      <c r="AM92" s="123"/>
    </row>
    <row r="93" spans="1:39" ht="11.25" customHeight="1">
      <c r="A93" s="608" t="s">
        <v>101</v>
      </c>
      <c r="B93" s="361"/>
      <c r="C93" s="361"/>
      <c r="D93" s="361"/>
      <c r="E93" s="361"/>
      <c r="F93" s="361"/>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2"/>
      <c r="AL93" s="46"/>
      <c r="AM93" s="123"/>
    </row>
    <row r="94" spans="1:39" ht="11.25" customHeight="1">
      <c r="A94" s="608" t="s">
        <v>102</v>
      </c>
      <c r="B94" s="361"/>
      <c r="C94" s="361"/>
      <c r="D94" s="361"/>
      <c r="E94" s="361"/>
      <c r="F94" s="361"/>
      <c r="G94" s="361"/>
      <c r="H94" s="361"/>
      <c r="I94" s="361"/>
      <c r="J94" s="361"/>
      <c r="K94" s="361"/>
      <c r="L94" s="361"/>
      <c r="M94" s="361"/>
      <c r="N94" s="361"/>
      <c r="O94" s="361"/>
      <c r="P94" s="361"/>
      <c r="Q94" s="361"/>
      <c r="R94" s="361"/>
      <c r="S94" s="361"/>
      <c r="T94" s="361"/>
      <c r="U94" s="361"/>
      <c r="V94" s="361"/>
      <c r="W94" s="361"/>
      <c r="X94" s="361"/>
      <c r="Y94" s="361"/>
      <c r="Z94" s="361"/>
      <c r="AA94" s="361"/>
      <c r="AB94" s="361"/>
      <c r="AC94" s="361"/>
      <c r="AD94" s="361"/>
      <c r="AE94" s="361"/>
      <c r="AF94" s="361"/>
      <c r="AG94" s="361"/>
      <c r="AH94" s="361"/>
      <c r="AI94" s="361"/>
      <c r="AJ94" s="361"/>
      <c r="AK94" s="362"/>
      <c r="AL94" s="46"/>
      <c r="AM94" s="123"/>
    </row>
    <row r="95" spans="1:39" ht="3" customHeight="1">
      <c r="A95" s="608"/>
      <c r="B95" s="361"/>
      <c r="C95" s="361"/>
      <c r="D95" s="361"/>
      <c r="E95" s="361"/>
      <c r="F95" s="361"/>
      <c r="G95" s="361"/>
      <c r="H95" s="361"/>
      <c r="I95" s="361"/>
      <c r="J95" s="361"/>
      <c r="K95" s="361"/>
      <c r="L95" s="361"/>
      <c r="M95" s="361"/>
      <c r="N95" s="361"/>
      <c r="O95" s="361"/>
      <c r="P95" s="361"/>
      <c r="Q95" s="361"/>
      <c r="R95" s="361"/>
      <c r="S95" s="361"/>
      <c r="T95" s="361"/>
      <c r="U95" s="361"/>
      <c r="V95" s="361"/>
      <c r="W95" s="361"/>
      <c r="X95" s="361"/>
      <c r="Y95" s="361"/>
      <c r="Z95" s="361"/>
      <c r="AA95" s="361"/>
      <c r="AB95" s="361"/>
      <c r="AC95" s="361"/>
      <c r="AD95" s="361"/>
      <c r="AE95" s="361"/>
      <c r="AF95" s="361"/>
      <c r="AG95" s="361"/>
      <c r="AH95" s="361"/>
      <c r="AI95" s="361"/>
      <c r="AJ95" s="361"/>
      <c r="AK95" s="362"/>
      <c r="AL95" s="46"/>
      <c r="AM95" s="123"/>
    </row>
    <row r="96" spans="1:39" ht="11.25" customHeight="1">
      <c r="A96" s="608" t="s">
        <v>109</v>
      </c>
      <c r="B96" s="361"/>
      <c r="C96" s="361"/>
      <c r="D96" s="361"/>
      <c r="E96" s="361"/>
      <c r="F96" s="361"/>
      <c r="G96" s="361"/>
      <c r="H96" s="361"/>
      <c r="I96" s="361"/>
      <c r="J96" s="361"/>
      <c r="K96" s="361"/>
      <c r="L96" s="361"/>
      <c r="M96" s="361"/>
      <c r="N96" s="361"/>
      <c r="O96" s="361"/>
      <c r="P96" s="361"/>
      <c r="Q96" s="361"/>
      <c r="R96" s="361"/>
      <c r="S96" s="361"/>
      <c r="T96" s="361"/>
      <c r="U96" s="361"/>
      <c r="V96" s="361"/>
      <c r="W96" s="361"/>
      <c r="X96" s="361"/>
      <c r="Y96" s="361"/>
      <c r="Z96" s="361"/>
      <c r="AA96" s="361"/>
      <c r="AB96" s="361"/>
      <c r="AC96" s="361"/>
      <c r="AD96" s="361"/>
      <c r="AE96" s="361"/>
      <c r="AF96" s="361"/>
      <c r="AG96" s="361"/>
      <c r="AH96" s="361"/>
      <c r="AI96" s="361"/>
      <c r="AJ96" s="361"/>
      <c r="AK96" s="362"/>
      <c r="AL96" s="46"/>
      <c r="AM96" s="123"/>
    </row>
    <row r="97" spans="1:39">
      <c r="A97" s="363" t="s">
        <v>110</v>
      </c>
      <c r="B97" s="364"/>
      <c r="C97" s="365"/>
      <c r="D97" s="365"/>
      <c r="E97" s="365"/>
      <c r="F97" s="365"/>
      <c r="G97" s="365"/>
      <c r="H97" s="365"/>
      <c r="I97" s="365"/>
      <c r="J97" s="365"/>
      <c r="K97" s="365"/>
      <c r="L97" s="365"/>
      <c r="M97" s="365"/>
      <c r="N97" s="365"/>
      <c r="O97" s="365"/>
      <c r="P97" s="365"/>
      <c r="Q97" s="365"/>
      <c r="R97" s="365"/>
      <c r="S97" s="365"/>
      <c r="T97" s="365"/>
      <c r="U97" s="365"/>
      <c r="V97" s="365"/>
      <c r="W97" s="365"/>
      <c r="X97" s="365"/>
      <c r="Y97" s="365"/>
      <c r="Z97" s="365"/>
      <c r="AA97" s="365"/>
      <c r="AB97" s="365"/>
      <c r="AC97" s="365"/>
      <c r="AD97" s="365"/>
      <c r="AE97" s="365"/>
      <c r="AF97" s="365"/>
      <c r="AG97" s="365"/>
      <c r="AH97" s="365"/>
      <c r="AI97" s="365"/>
      <c r="AJ97" s="365"/>
      <c r="AK97" s="365"/>
      <c r="AL97" s="46"/>
      <c r="AM97" s="123"/>
    </row>
    <row r="98" spans="1:39">
      <c r="A98" s="366" t="s">
        <v>111</v>
      </c>
      <c r="B98" s="367"/>
      <c r="C98" s="367"/>
      <c r="D98" s="367"/>
      <c r="E98" s="367"/>
      <c r="F98" s="367"/>
      <c r="G98" s="367"/>
      <c r="H98" s="367"/>
      <c r="I98" s="367"/>
      <c r="J98" s="367"/>
      <c r="K98" s="367"/>
      <c r="L98" s="367"/>
      <c r="M98" s="367"/>
      <c r="N98" s="367"/>
      <c r="O98" s="367"/>
      <c r="P98" s="367"/>
      <c r="Q98" s="367"/>
      <c r="R98" s="367"/>
      <c r="S98" s="367"/>
      <c r="T98" s="367"/>
      <c r="U98" s="367"/>
      <c r="V98" s="367"/>
      <c r="W98" s="367"/>
      <c r="X98" s="367"/>
      <c r="Y98" s="367"/>
      <c r="Z98" s="367"/>
      <c r="AA98" s="367"/>
      <c r="AB98" s="367"/>
      <c r="AC98" s="367"/>
      <c r="AD98" s="367"/>
      <c r="AE98" s="367"/>
      <c r="AF98" s="367"/>
      <c r="AG98" s="367"/>
      <c r="AH98" s="367"/>
      <c r="AI98" s="367"/>
      <c r="AJ98" s="367"/>
      <c r="AK98" s="367"/>
      <c r="AL98" s="128"/>
      <c r="AM98" s="129"/>
    </row>
    <row r="99" spans="1:39">
      <c r="A99" s="200"/>
      <c r="B99"/>
      <c r="C99"/>
      <c r="D99"/>
      <c r="E99"/>
      <c r="F99"/>
      <c r="G99"/>
      <c r="H99"/>
      <c r="I99"/>
      <c r="J99"/>
      <c r="K99"/>
      <c r="L99"/>
      <c r="M99"/>
      <c r="N99"/>
      <c r="O99"/>
      <c r="P99"/>
      <c r="Q99"/>
      <c r="R99"/>
      <c r="S99"/>
      <c r="T99"/>
      <c r="U99"/>
      <c r="V99"/>
      <c r="W99"/>
      <c r="X99"/>
      <c r="Y99"/>
      <c r="Z99"/>
      <c r="AA99"/>
      <c r="AB99"/>
      <c r="AC99"/>
      <c r="AD99"/>
      <c r="AE99"/>
      <c r="AF99"/>
      <c r="AG99"/>
      <c r="AH99"/>
      <c r="AI99"/>
      <c r="AJ99"/>
      <c r="AK99"/>
      <c r="AL99" s="46"/>
      <c r="AM99" s="46"/>
    </row>
    <row r="104" spans="1:39" s="49" customFormat="1" ht="6">
      <c r="B104" s="49" t="s">
        <v>114</v>
      </c>
      <c r="C104" s="49" t="s">
        <v>115</v>
      </c>
      <c r="D104" s="49" t="s">
        <v>125</v>
      </c>
      <c r="E104" s="49" t="s">
        <v>126</v>
      </c>
    </row>
    <row r="105" spans="1:39" s="49" customFormat="1" ht="6">
      <c r="A105" s="49" t="s">
        <v>127</v>
      </c>
      <c r="B105" s="50">
        <v>537</v>
      </c>
      <c r="C105" s="50">
        <v>268</v>
      </c>
      <c r="D105" s="50">
        <v>537</v>
      </c>
      <c r="E105" s="50">
        <v>268</v>
      </c>
      <c r="F105" s="49" t="s">
        <v>128</v>
      </c>
      <c r="G105" s="50"/>
    </row>
    <row r="106" spans="1:39" s="49" customFormat="1" ht="6">
      <c r="A106" s="49" t="s">
        <v>129</v>
      </c>
      <c r="B106" s="50">
        <v>684</v>
      </c>
      <c r="C106" s="50">
        <v>342</v>
      </c>
      <c r="D106" s="50">
        <v>684</v>
      </c>
      <c r="E106" s="50">
        <v>342</v>
      </c>
      <c r="F106" s="49" t="s">
        <v>128</v>
      </c>
      <c r="G106" s="50"/>
    </row>
    <row r="107" spans="1:39" s="49" customFormat="1" ht="6">
      <c r="A107" s="49" t="s">
        <v>130</v>
      </c>
      <c r="B107" s="50">
        <v>889</v>
      </c>
      <c r="C107" s="50">
        <v>445</v>
      </c>
      <c r="D107" s="50">
        <v>889</v>
      </c>
      <c r="E107" s="50">
        <v>445</v>
      </c>
      <c r="F107" s="49" t="s">
        <v>128</v>
      </c>
      <c r="G107" s="50"/>
    </row>
    <row r="108" spans="1:39" s="49" customFormat="1" ht="6">
      <c r="A108" s="49" t="s">
        <v>131</v>
      </c>
      <c r="B108" s="50">
        <v>231</v>
      </c>
      <c r="C108" s="50">
        <v>115</v>
      </c>
      <c r="D108" s="50">
        <v>231</v>
      </c>
      <c r="E108" s="50">
        <v>115</v>
      </c>
      <c r="F108" s="49" t="s">
        <v>128</v>
      </c>
      <c r="G108" s="50"/>
    </row>
    <row r="109" spans="1:39" s="49" customFormat="1" ht="6">
      <c r="A109" s="49" t="s">
        <v>15</v>
      </c>
      <c r="B109" s="50">
        <v>226</v>
      </c>
      <c r="C109" s="50">
        <v>113</v>
      </c>
      <c r="D109" s="50">
        <v>226</v>
      </c>
      <c r="E109" s="50">
        <v>113</v>
      </c>
      <c r="F109" s="49" t="s">
        <v>128</v>
      </c>
      <c r="G109" s="50"/>
    </row>
    <row r="110" spans="1:39" s="49" customFormat="1" ht="6">
      <c r="A110" s="49" t="s">
        <v>132</v>
      </c>
      <c r="B110" s="50">
        <v>564</v>
      </c>
      <c r="C110" s="50">
        <v>113</v>
      </c>
      <c r="D110" s="50">
        <v>564</v>
      </c>
      <c r="E110" s="50">
        <v>282</v>
      </c>
      <c r="F110" s="49" t="s">
        <v>128</v>
      </c>
      <c r="G110" s="50"/>
    </row>
    <row r="111" spans="1:39" s="49" customFormat="1" ht="6">
      <c r="A111" s="49" t="s">
        <v>133</v>
      </c>
      <c r="B111" s="50">
        <v>710</v>
      </c>
      <c r="C111" s="50">
        <v>355</v>
      </c>
      <c r="D111" s="50">
        <v>710</v>
      </c>
      <c r="E111" s="50">
        <v>355</v>
      </c>
      <c r="F111" s="49" t="s">
        <v>128</v>
      </c>
      <c r="G111" s="50"/>
    </row>
    <row r="112" spans="1:39" s="49" customFormat="1" ht="6">
      <c r="A112" s="49" t="s">
        <v>134</v>
      </c>
      <c r="B112" s="50">
        <v>1133</v>
      </c>
      <c r="C112" s="50">
        <v>567</v>
      </c>
      <c r="D112" s="50">
        <v>1133</v>
      </c>
      <c r="E112" s="50">
        <v>567</v>
      </c>
      <c r="F112" s="49" t="s">
        <v>128</v>
      </c>
      <c r="G112" s="50"/>
    </row>
    <row r="113" spans="1:7" s="49" customFormat="1" ht="6">
      <c r="A113" s="49" t="s">
        <v>45</v>
      </c>
      <c r="B113" s="68">
        <f t="shared" ref="B113:C114" si="0">D113*$AG$5</f>
        <v>0</v>
      </c>
      <c r="C113" s="68">
        <f t="shared" si="0"/>
        <v>0</v>
      </c>
      <c r="D113" s="50">
        <v>27</v>
      </c>
      <c r="E113" s="50">
        <v>13</v>
      </c>
      <c r="F113" s="49" t="s">
        <v>135</v>
      </c>
      <c r="G113" s="50"/>
    </row>
    <row r="114" spans="1:7" s="49" customFormat="1" ht="6">
      <c r="A114" s="49" t="s">
        <v>136</v>
      </c>
      <c r="B114" s="68">
        <f t="shared" si="0"/>
        <v>0</v>
      </c>
      <c r="C114" s="68">
        <f t="shared" si="0"/>
        <v>0</v>
      </c>
      <c r="D114" s="50">
        <v>27</v>
      </c>
      <c r="E114" s="50">
        <v>13</v>
      </c>
      <c r="F114" s="49" t="s">
        <v>135</v>
      </c>
      <c r="G114" s="50"/>
    </row>
    <row r="115" spans="1:7" s="49" customFormat="1" ht="6">
      <c r="A115" s="49" t="s">
        <v>16</v>
      </c>
      <c r="B115" s="50">
        <v>320</v>
      </c>
      <c r="C115" s="50">
        <v>160</v>
      </c>
      <c r="D115" s="50">
        <v>320</v>
      </c>
      <c r="E115" s="50">
        <v>160</v>
      </c>
      <c r="F115" s="49" t="s">
        <v>128</v>
      </c>
      <c r="G115" s="50"/>
    </row>
    <row r="116" spans="1:7" s="49" customFormat="1" ht="6">
      <c r="A116" s="49" t="s">
        <v>17</v>
      </c>
      <c r="B116" s="50">
        <v>339</v>
      </c>
      <c r="C116" s="50">
        <v>169</v>
      </c>
      <c r="D116" s="50">
        <v>339</v>
      </c>
      <c r="E116" s="50">
        <v>169</v>
      </c>
      <c r="F116" s="49" t="s">
        <v>128</v>
      </c>
      <c r="G116" s="50"/>
    </row>
    <row r="117" spans="1:7" s="49" customFormat="1" ht="6">
      <c r="A117" s="49" t="s">
        <v>18</v>
      </c>
      <c r="B117" s="50">
        <v>311</v>
      </c>
      <c r="C117" s="50">
        <v>156</v>
      </c>
      <c r="D117" s="50">
        <v>311</v>
      </c>
      <c r="E117" s="50">
        <v>156</v>
      </c>
      <c r="F117" s="49" t="s">
        <v>128</v>
      </c>
      <c r="G117" s="50"/>
    </row>
    <row r="118" spans="1:7" s="49" customFormat="1" ht="6">
      <c r="A118" s="49" t="s">
        <v>19</v>
      </c>
      <c r="B118" s="50">
        <v>137</v>
      </c>
      <c r="C118" s="50">
        <v>68</v>
      </c>
      <c r="D118" s="50">
        <v>137</v>
      </c>
      <c r="E118" s="50">
        <v>68</v>
      </c>
      <c r="F118" s="49" t="s">
        <v>128</v>
      </c>
      <c r="G118" s="50"/>
    </row>
    <row r="119" spans="1:7" s="49" customFormat="1" ht="6">
      <c r="A119" s="49" t="s">
        <v>20</v>
      </c>
      <c r="B119" s="50">
        <v>508</v>
      </c>
      <c r="C119" s="50">
        <v>254</v>
      </c>
      <c r="D119" s="50">
        <v>508</v>
      </c>
      <c r="E119" s="50">
        <v>254</v>
      </c>
      <c r="F119" s="49" t="s">
        <v>128</v>
      </c>
      <c r="G119" s="50"/>
    </row>
    <row r="120" spans="1:7" s="49" customFormat="1" ht="6">
      <c r="A120" s="49" t="s">
        <v>21</v>
      </c>
      <c r="B120" s="50">
        <v>204</v>
      </c>
      <c r="C120" s="50">
        <v>102</v>
      </c>
      <c r="D120" s="50">
        <v>204</v>
      </c>
      <c r="E120" s="50">
        <v>102</v>
      </c>
      <c r="F120" s="49" t="s">
        <v>128</v>
      </c>
      <c r="G120" s="50"/>
    </row>
    <row r="121" spans="1:7" s="49" customFormat="1" ht="6">
      <c r="A121" s="49" t="s">
        <v>22</v>
      </c>
      <c r="B121" s="50">
        <v>148</v>
      </c>
      <c r="C121" s="50">
        <v>74</v>
      </c>
      <c r="D121" s="50">
        <v>148</v>
      </c>
      <c r="E121" s="50">
        <v>74</v>
      </c>
      <c r="F121" s="49" t="s">
        <v>128</v>
      </c>
      <c r="G121" s="50"/>
    </row>
    <row r="122" spans="1:7" s="49" customFormat="1" ht="6">
      <c r="A122" s="49" t="s">
        <v>23</v>
      </c>
      <c r="B122" s="50"/>
      <c r="C122" s="50">
        <v>282</v>
      </c>
      <c r="D122" s="50"/>
      <c r="E122" s="50">
        <v>282</v>
      </c>
      <c r="F122" s="49" t="s">
        <v>128</v>
      </c>
      <c r="G122" s="50"/>
    </row>
    <row r="123" spans="1:7" s="49" customFormat="1" ht="6">
      <c r="A123" s="49" t="s">
        <v>137</v>
      </c>
      <c r="B123" s="50">
        <v>33</v>
      </c>
      <c r="C123" s="50">
        <v>16</v>
      </c>
      <c r="D123" s="50">
        <v>33</v>
      </c>
      <c r="E123" s="50">
        <v>16</v>
      </c>
      <c r="F123" s="49" t="s">
        <v>128</v>
      </c>
      <c r="G123" s="50"/>
    </row>
    <row r="124" spans="1:7" s="49" customFormat="1" ht="6">
      <c r="A124" s="49" t="s">
        <v>24</v>
      </c>
      <c r="B124" s="50">
        <v>475</v>
      </c>
      <c r="C124" s="50">
        <v>237</v>
      </c>
      <c r="D124" s="50">
        <v>475</v>
      </c>
      <c r="E124" s="50">
        <v>237</v>
      </c>
      <c r="F124" s="49" t="s">
        <v>128</v>
      </c>
      <c r="G124" s="50"/>
    </row>
    <row r="125" spans="1:7" s="49" customFormat="1" ht="6">
      <c r="A125" s="49" t="s">
        <v>25</v>
      </c>
      <c r="B125" s="50">
        <v>638</v>
      </c>
      <c r="C125" s="50">
        <v>319</v>
      </c>
      <c r="D125" s="50">
        <v>638</v>
      </c>
      <c r="E125" s="50">
        <v>319</v>
      </c>
      <c r="F125" s="49" t="s">
        <v>128</v>
      </c>
      <c r="G125" s="50"/>
    </row>
    <row r="126" spans="1:7" s="49" customFormat="1" ht="6">
      <c r="A126" s="49" t="s">
        <v>26</v>
      </c>
      <c r="B126" s="50">
        <f>D126*$AG$5</f>
        <v>0</v>
      </c>
      <c r="C126" s="50">
        <f>E126*$AG$5</f>
        <v>0</v>
      </c>
      <c r="D126" s="50">
        <v>38</v>
      </c>
      <c r="E126" s="50">
        <v>19</v>
      </c>
      <c r="F126" s="49" t="s">
        <v>135</v>
      </c>
      <c r="G126" s="50"/>
    </row>
    <row r="127" spans="1:7" s="49" customFormat="1" ht="6">
      <c r="A127" s="49" t="s">
        <v>27</v>
      </c>
      <c r="B127" s="50">
        <f>D127*$AG$5</f>
        <v>0</v>
      </c>
      <c r="C127" s="50">
        <f t="shared" ref="C127:C139" si="1">E127*$AG$5</f>
        <v>0</v>
      </c>
      <c r="D127" s="50">
        <v>40</v>
      </c>
      <c r="E127" s="50">
        <v>20</v>
      </c>
      <c r="F127" s="49" t="s">
        <v>135</v>
      </c>
      <c r="G127" s="50"/>
    </row>
    <row r="128" spans="1:7" s="49" customFormat="1" ht="6">
      <c r="A128" s="49" t="s">
        <v>28</v>
      </c>
      <c r="B128" s="50">
        <f t="shared" ref="B128:B139" si="2">D128*$AG$5</f>
        <v>0</v>
      </c>
      <c r="C128" s="50">
        <f t="shared" si="1"/>
        <v>0</v>
      </c>
      <c r="D128" s="50">
        <v>38</v>
      </c>
      <c r="E128" s="50">
        <v>19</v>
      </c>
      <c r="F128" s="49" t="s">
        <v>135</v>
      </c>
      <c r="G128" s="50"/>
    </row>
    <row r="129" spans="1:7" s="49" customFormat="1" ht="6">
      <c r="A129" s="49" t="s">
        <v>29</v>
      </c>
      <c r="B129" s="50">
        <f t="shared" si="2"/>
        <v>0</v>
      </c>
      <c r="C129" s="50">
        <f t="shared" si="1"/>
        <v>0</v>
      </c>
      <c r="D129" s="50">
        <v>48</v>
      </c>
      <c r="E129" s="50">
        <v>24</v>
      </c>
      <c r="F129" s="49" t="s">
        <v>135</v>
      </c>
      <c r="G129" s="50"/>
    </row>
    <row r="130" spans="1:7" s="49" customFormat="1" ht="6">
      <c r="A130" s="49" t="s">
        <v>30</v>
      </c>
      <c r="B130" s="50">
        <f t="shared" si="2"/>
        <v>0</v>
      </c>
      <c r="C130" s="50">
        <f t="shared" si="1"/>
        <v>0</v>
      </c>
      <c r="D130" s="50">
        <v>43</v>
      </c>
      <c r="E130" s="50">
        <v>21</v>
      </c>
      <c r="F130" s="49" t="s">
        <v>135</v>
      </c>
      <c r="G130" s="50"/>
    </row>
    <row r="131" spans="1:7" s="49" customFormat="1" ht="6">
      <c r="A131" s="49" t="s">
        <v>31</v>
      </c>
      <c r="B131" s="50">
        <f t="shared" si="2"/>
        <v>0</v>
      </c>
      <c r="C131" s="50">
        <f t="shared" si="1"/>
        <v>0</v>
      </c>
      <c r="D131" s="50">
        <v>36</v>
      </c>
      <c r="E131" s="50">
        <v>18</v>
      </c>
      <c r="F131" s="49" t="s">
        <v>135</v>
      </c>
      <c r="G131" s="50"/>
    </row>
    <row r="132" spans="1:7" s="49" customFormat="1" ht="6">
      <c r="A132" s="49" t="s">
        <v>138</v>
      </c>
      <c r="B132" s="50">
        <f t="shared" si="2"/>
        <v>0</v>
      </c>
      <c r="C132" s="50">
        <f t="shared" si="1"/>
        <v>0</v>
      </c>
      <c r="D132" s="50">
        <v>37</v>
      </c>
      <c r="E132" s="50">
        <v>19</v>
      </c>
      <c r="F132" s="49" t="s">
        <v>135</v>
      </c>
      <c r="G132" s="50"/>
    </row>
    <row r="133" spans="1:7" s="49" customFormat="1" ht="6">
      <c r="A133" s="49" t="s">
        <v>139</v>
      </c>
      <c r="B133" s="50">
        <f t="shared" si="2"/>
        <v>0</v>
      </c>
      <c r="C133" s="50">
        <f t="shared" si="1"/>
        <v>0</v>
      </c>
      <c r="D133" s="50">
        <v>35</v>
      </c>
      <c r="E133" s="50">
        <v>18</v>
      </c>
      <c r="F133" s="49" t="s">
        <v>135</v>
      </c>
      <c r="G133" s="50"/>
    </row>
    <row r="134" spans="1:7" s="49" customFormat="1" ht="6">
      <c r="A134" s="49" t="s">
        <v>140</v>
      </c>
      <c r="B134" s="50">
        <f t="shared" si="2"/>
        <v>0</v>
      </c>
      <c r="C134" s="50">
        <f t="shared" si="1"/>
        <v>0</v>
      </c>
      <c r="D134" s="50">
        <v>37</v>
      </c>
      <c r="E134" s="50">
        <v>19</v>
      </c>
      <c r="F134" s="49" t="s">
        <v>135</v>
      </c>
      <c r="G134" s="50"/>
    </row>
    <row r="135" spans="1:7" s="49" customFormat="1" ht="6">
      <c r="A135" s="49" t="s">
        <v>141</v>
      </c>
      <c r="B135" s="50">
        <f t="shared" si="2"/>
        <v>0</v>
      </c>
      <c r="C135" s="50">
        <f t="shared" si="1"/>
        <v>0</v>
      </c>
      <c r="D135" s="50">
        <v>35</v>
      </c>
      <c r="E135" s="50">
        <v>18</v>
      </c>
      <c r="F135" s="49" t="s">
        <v>135</v>
      </c>
      <c r="G135" s="50"/>
    </row>
    <row r="136" spans="1:7" s="49" customFormat="1" ht="6">
      <c r="A136" s="49" t="s">
        <v>142</v>
      </c>
      <c r="B136" s="50">
        <f t="shared" si="2"/>
        <v>0</v>
      </c>
      <c r="C136" s="50">
        <f t="shared" si="1"/>
        <v>0</v>
      </c>
      <c r="D136" s="50">
        <v>37</v>
      </c>
      <c r="E136" s="50">
        <v>19</v>
      </c>
      <c r="F136" s="49" t="s">
        <v>135</v>
      </c>
      <c r="G136" s="50"/>
    </row>
    <row r="137" spans="1:7" s="49" customFormat="1" ht="6">
      <c r="A137" s="49" t="s">
        <v>143</v>
      </c>
      <c r="B137" s="50">
        <f t="shared" si="2"/>
        <v>0</v>
      </c>
      <c r="C137" s="50">
        <f t="shared" si="1"/>
        <v>0</v>
      </c>
      <c r="D137" s="50">
        <v>35</v>
      </c>
      <c r="E137" s="50">
        <v>18</v>
      </c>
      <c r="F137" s="49" t="s">
        <v>135</v>
      </c>
      <c r="G137" s="50"/>
    </row>
    <row r="138" spans="1:7" s="49" customFormat="1" ht="6">
      <c r="A138" s="49" t="s">
        <v>144</v>
      </c>
      <c r="B138" s="50">
        <f t="shared" si="2"/>
        <v>0</v>
      </c>
      <c r="C138" s="50">
        <f t="shared" si="1"/>
        <v>0</v>
      </c>
      <c r="D138" s="50">
        <v>37</v>
      </c>
      <c r="E138" s="50">
        <v>19</v>
      </c>
      <c r="F138" s="49" t="s">
        <v>135</v>
      </c>
      <c r="G138" s="50"/>
    </row>
    <row r="139" spans="1:7" s="49" customFormat="1" ht="6">
      <c r="A139" s="49" t="s">
        <v>145</v>
      </c>
      <c r="B139" s="50">
        <f t="shared" si="2"/>
        <v>0</v>
      </c>
      <c r="C139" s="50">
        <f t="shared" si="1"/>
        <v>0</v>
      </c>
      <c r="D139" s="50">
        <v>35</v>
      </c>
      <c r="E139" s="50">
        <v>18</v>
      </c>
      <c r="F139" s="49" t="s">
        <v>135</v>
      </c>
      <c r="G139" s="50"/>
    </row>
    <row r="140" spans="1:7" s="49" customFormat="1" ht="6"/>
    <row r="141" spans="1:7" s="49" customFormat="1" ht="6">
      <c r="A141" s="174" t="s">
        <v>170</v>
      </c>
      <c r="B141" s="49" t="s">
        <v>146</v>
      </c>
    </row>
    <row r="142" spans="1:7" s="49" customFormat="1" ht="6">
      <c r="A142" s="174" t="s">
        <v>171</v>
      </c>
      <c r="B142" s="49">
        <v>0</v>
      </c>
      <c r="C142" s="49" t="b">
        <v>0</v>
      </c>
      <c r="D142" s="49" t="b">
        <v>0</v>
      </c>
      <c r="E142" s="49" t="b">
        <v>0</v>
      </c>
      <c r="F142" s="49">
        <v>0</v>
      </c>
      <c r="G142" s="49">
        <v>0</v>
      </c>
    </row>
    <row r="143" spans="1:7" s="49" customFormat="1" ht="6">
      <c r="A143" s="174" t="s">
        <v>172</v>
      </c>
    </row>
    <row r="144" spans="1:7" s="49" customFormat="1" ht="6">
      <c r="A144" s="174" t="s">
        <v>173</v>
      </c>
    </row>
    <row r="145" spans="1:1" s="49" customFormat="1" ht="6">
      <c r="A145" s="174" t="s">
        <v>174</v>
      </c>
    </row>
    <row r="146" spans="1:1" s="49" customFormat="1" ht="6">
      <c r="A146" s="174" t="s">
        <v>175</v>
      </c>
    </row>
    <row r="147" spans="1:1" s="49" customFormat="1" ht="6">
      <c r="A147" s="174" t="s">
        <v>176</v>
      </c>
    </row>
    <row r="148" spans="1:1" s="49" customFormat="1" ht="6">
      <c r="A148" s="174" t="s">
        <v>177</v>
      </c>
    </row>
  </sheetData>
  <sheetProtection password="DDC8" sheet="1" formatCells="0" formatColumns="0" formatRows="0" insertColumns="0" insertRows="0" autoFilter="0"/>
  <mergeCells count="182">
    <mergeCell ref="AP4:AT4"/>
    <mergeCell ref="L5:AB5"/>
    <mergeCell ref="AC5:AF5"/>
    <mergeCell ref="AG5:AK5"/>
    <mergeCell ref="AL5:AM5"/>
    <mergeCell ref="AP5:AT5"/>
    <mergeCell ref="A2:AM2"/>
    <mergeCell ref="A3:A9"/>
    <mergeCell ref="L3:AF3"/>
    <mergeCell ref="AG3:AM3"/>
    <mergeCell ref="L4:AF4"/>
    <mergeCell ref="AG4:AM4"/>
    <mergeCell ref="B6:K7"/>
    <mergeCell ref="Q6:R6"/>
    <mergeCell ref="T6:V6"/>
    <mergeCell ref="L9:AM9"/>
    <mergeCell ref="A10:H11"/>
    <mergeCell ref="A12:H12"/>
    <mergeCell ref="A13:H13"/>
    <mergeCell ref="AT6:AT7"/>
    <mergeCell ref="L7:AM7"/>
    <mergeCell ref="L8:R8"/>
    <mergeCell ref="S8:Y8"/>
    <mergeCell ref="Z8:AB8"/>
    <mergeCell ref="AC8:AM8"/>
    <mergeCell ref="I12:O12"/>
    <mergeCell ref="Q12:X12"/>
    <mergeCell ref="Y12:AE12"/>
    <mergeCell ref="AG12:AM12"/>
    <mergeCell ref="I13:O13"/>
    <mergeCell ref="Q13:X13"/>
    <mergeCell ref="Y13:AE13"/>
    <mergeCell ref="AG13:AM13"/>
    <mergeCell ref="H17:J17"/>
    <mergeCell ref="K17:AE17"/>
    <mergeCell ref="C18:AM25"/>
    <mergeCell ref="A27:E27"/>
    <mergeCell ref="F27:J27"/>
    <mergeCell ref="K27:AM27"/>
    <mergeCell ref="A14:AM14"/>
    <mergeCell ref="K16:N16"/>
    <mergeCell ref="O16:Q16"/>
    <mergeCell ref="R16:S16"/>
    <mergeCell ref="T16:X16"/>
    <mergeCell ref="Y16:AA16"/>
    <mergeCell ref="AB16:AC16"/>
    <mergeCell ref="AD16:AH16"/>
    <mergeCell ref="AI16:AK16"/>
    <mergeCell ref="AL16:AM16"/>
    <mergeCell ref="A30:E30"/>
    <mergeCell ref="F30:J30"/>
    <mergeCell ref="K30:AM30"/>
    <mergeCell ref="A31:E31"/>
    <mergeCell ref="F31:J31"/>
    <mergeCell ref="K31:AM31"/>
    <mergeCell ref="A28:E28"/>
    <mergeCell ref="F28:J28"/>
    <mergeCell ref="K28:AM28"/>
    <mergeCell ref="A29:E29"/>
    <mergeCell ref="F29:J29"/>
    <mergeCell ref="K29:AM29"/>
    <mergeCell ref="A34:E34"/>
    <mergeCell ref="F34:J34"/>
    <mergeCell ref="K34:AM34"/>
    <mergeCell ref="A35:E35"/>
    <mergeCell ref="F35:J35"/>
    <mergeCell ref="K35:AM35"/>
    <mergeCell ref="A32:E32"/>
    <mergeCell ref="F32:J32"/>
    <mergeCell ref="K32:AM32"/>
    <mergeCell ref="A33:E33"/>
    <mergeCell ref="F33:J33"/>
    <mergeCell ref="K33:AM33"/>
    <mergeCell ref="A38:E38"/>
    <mergeCell ref="F38:J38"/>
    <mergeCell ref="K38:AM38"/>
    <mergeCell ref="A39:E39"/>
    <mergeCell ref="F39:J39"/>
    <mergeCell ref="K39:AM39"/>
    <mergeCell ref="A36:E36"/>
    <mergeCell ref="F36:J36"/>
    <mergeCell ref="K36:AM36"/>
    <mergeCell ref="A37:E37"/>
    <mergeCell ref="F37:J37"/>
    <mergeCell ref="K37:AM37"/>
    <mergeCell ref="A42:E42"/>
    <mergeCell ref="F42:J42"/>
    <mergeCell ref="K42:AM42"/>
    <mergeCell ref="A43:E43"/>
    <mergeCell ref="F43:J43"/>
    <mergeCell ref="K43:AM43"/>
    <mergeCell ref="A40:E40"/>
    <mergeCell ref="F40:J40"/>
    <mergeCell ref="K40:AM40"/>
    <mergeCell ref="A41:E41"/>
    <mergeCell ref="F41:J41"/>
    <mergeCell ref="K41:AM41"/>
    <mergeCell ref="A46:E46"/>
    <mergeCell ref="F46:J46"/>
    <mergeCell ref="K46:AM46"/>
    <mergeCell ref="A47:E47"/>
    <mergeCell ref="F47:J47"/>
    <mergeCell ref="K47:AM47"/>
    <mergeCell ref="A44:E44"/>
    <mergeCell ref="F44:J44"/>
    <mergeCell ref="K44:AM44"/>
    <mergeCell ref="A45:E45"/>
    <mergeCell ref="F45:J45"/>
    <mergeCell ref="K45:AM45"/>
    <mergeCell ref="A52:E52"/>
    <mergeCell ref="F52:J52"/>
    <mergeCell ref="K52:AM52"/>
    <mergeCell ref="A53:E53"/>
    <mergeCell ref="F53:J53"/>
    <mergeCell ref="K53:AM53"/>
    <mergeCell ref="A48:E48"/>
    <mergeCell ref="F48:J48"/>
    <mergeCell ref="K48:AM48"/>
    <mergeCell ref="A51:E51"/>
    <mergeCell ref="F51:J51"/>
    <mergeCell ref="K51:AM51"/>
    <mergeCell ref="W57:Z57"/>
    <mergeCell ref="AA57:AC57"/>
    <mergeCell ref="AD57:AE57"/>
    <mergeCell ref="AF57:AH57"/>
    <mergeCell ref="AI57:AK57"/>
    <mergeCell ref="AL57:AM57"/>
    <mergeCell ref="A54:E54"/>
    <mergeCell ref="F54:J54"/>
    <mergeCell ref="K54:AM54"/>
    <mergeCell ref="A55:E55"/>
    <mergeCell ref="F55:J55"/>
    <mergeCell ref="K55:AM55"/>
    <mergeCell ref="A63:E63"/>
    <mergeCell ref="F63:J63"/>
    <mergeCell ref="K63:AM63"/>
    <mergeCell ref="A64:E64"/>
    <mergeCell ref="F64:J64"/>
    <mergeCell ref="K64:AM64"/>
    <mergeCell ref="H58:J58"/>
    <mergeCell ref="K58:AE58"/>
    <mergeCell ref="C59:AM60"/>
    <mergeCell ref="A61:E61"/>
    <mergeCell ref="A62:E62"/>
    <mergeCell ref="F62:J62"/>
    <mergeCell ref="K62:AM62"/>
    <mergeCell ref="A67:E67"/>
    <mergeCell ref="F67:J67"/>
    <mergeCell ref="K67:AM67"/>
    <mergeCell ref="A68:E68"/>
    <mergeCell ref="F68:J68"/>
    <mergeCell ref="K68:AM68"/>
    <mergeCell ref="A65:E65"/>
    <mergeCell ref="F65:J65"/>
    <mergeCell ref="K65:AM65"/>
    <mergeCell ref="A66:E66"/>
    <mergeCell ref="F66:J66"/>
    <mergeCell ref="K66:AM66"/>
    <mergeCell ref="A71:E71"/>
    <mergeCell ref="F71:J71"/>
    <mergeCell ref="K71:AM71"/>
    <mergeCell ref="A72:E72"/>
    <mergeCell ref="F72:J72"/>
    <mergeCell ref="K72:AM72"/>
    <mergeCell ref="A69:E69"/>
    <mergeCell ref="F69:J69"/>
    <mergeCell ref="K69:AM69"/>
    <mergeCell ref="A70:E70"/>
    <mergeCell ref="F70:J70"/>
    <mergeCell ref="K70:AM70"/>
    <mergeCell ref="A75:E75"/>
    <mergeCell ref="F75:J75"/>
    <mergeCell ref="K75:AM75"/>
    <mergeCell ref="A83:AK83"/>
    <mergeCell ref="A88:AK88"/>
    <mergeCell ref="A92:AK92"/>
    <mergeCell ref="A73:E73"/>
    <mergeCell ref="F73:J73"/>
    <mergeCell ref="K73:AM73"/>
    <mergeCell ref="A74:E74"/>
    <mergeCell ref="F74:J74"/>
    <mergeCell ref="K74:AM74"/>
  </mergeCells>
  <phoneticPr fontId="8"/>
  <dataValidations count="4">
    <dataValidation type="list" allowBlank="1" showInputMessage="1" showErrorMessage="1" sqref="L5:AB5" xr:uid="{00000000-0002-0000-1A00-000000000000}">
      <formula1>$A$105:$A$139</formula1>
    </dataValidation>
    <dataValidation type="list" allowBlank="1" showInputMessage="1" showErrorMessage="1" sqref="H58:J58" xr:uid="{00000000-0002-0000-1A00-000001000000}">
      <formula1>$A$147:$A$148</formula1>
    </dataValidation>
    <dataValidation type="list" allowBlank="1" showInputMessage="1" showErrorMessage="1" sqref="H17:J17" xr:uid="{00000000-0002-0000-1A00-000002000000}">
      <formula1>$A$141:$A$146</formula1>
    </dataValidation>
    <dataValidation imeMode="halfAlpha" allowBlank="1" showInputMessage="1" showErrorMessage="1" sqref="S57:V57 AD56:AH56 S56:X56 J56:N57 AM56" xr:uid="{00000000-0002-0000-1A00-000003000000}"/>
  </dataValidations>
  <printOptions horizontalCentered="1"/>
  <pageMargins left="0.59055118110236227" right="0.59055118110236227" top="0.62992125984251968" bottom="0.43307086614173229" header="0.51181102362204722" footer="0.35433070866141736"/>
  <pageSetup paperSize="9" scale="87" orientation="portrait" r:id="rId1"/>
  <headerFooter alignWithMargins="0"/>
  <rowBreaks count="1" manualBreakCount="1">
    <brk id="55" max="38" man="1"/>
  </rowBreaks>
  <ignoredErrors>
    <ignoredError sqref="AL5:AM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97633" r:id="rId4" name="Check Box 1">
              <controlPr defaultSize="0" autoFill="0" autoLine="0" autoPict="0">
                <anchor moveWithCells="1">
                  <from>
                    <xdr:col>8</xdr:col>
                    <xdr:colOff>9525</xdr:colOff>
                    <xdr:row>8</xdr:row>
                    <xdr:rowOff>247650</xdr:rowOff>
                  </from>
                  <to>
                    <xdr:col>9</xdr:col>
                    <xdr:colOff>95250</xdr:colOff>
                    <xdr:row>10</xdr:row>
                    <xdr:rowOff>9525</xdr:rowOff>
                  </to>
                </anchor>
              </controlPr>
            </control>
          </mc:Choice>
        </mc:AlternateContent>
        <mc:AlternateContent xmlns:mc="http://schemas.openxmlformats.org/markup-compatibility/2006">
          <mc:Choice Requires="x14">
            <control shapeId="197634" r:id="rId5" name="Check Box 2">
              <controlPr defaultSize="0" autoFill="0" autoLine="0" autoPict="0">
                <anchor moveWithCells="1">
                  <from>
                    <xdr:col>8</xdr:col>
                    <xdr:colOff>9525</xdr:colOff>
                    <xdr:row>9</xdr:row>
                    <xdr:rowOff>228600</xdr:rowOff>
                  </from>
                  <to>
                    <xdr:col>9</xdr:col>
                    <xdr:colOff>95250</xdr:colOff>
                    <xdr:row>11</xdr:row>
                    <xdr:rowOff>19050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A1:AT149"/>
  <sheetViews>
    <sheetView showGridLines="0" view="pageBreakPreview" zoomScale="130" zoomScaleNormal="120" zoomScaleSheetLayoutView="130" workbookViewId="0">
      <selection activeCell="I12" sqref="I12:AM13"/>
    </sheetView>
  </sheetViews>
  <sheetFormatPr defaultColWidth="2.25" defaultRowHeight="13.5"/>
  <cols>
    <col min="1" max="1" width="2.25" style="5" customWidth="1"/>
    <col min="2" max="5" width="2.375" style="5" customWidth="1"/>
    <col min="6" max="7" width="2.375" style="5" bestFit="1" customWidth="1"/>
    <col min="8" max="8" width="2.75" style="5" customWidth="1"/>
    <col min="9" max="9" width="2.875" style="5" customWidth="1"/>
    <col min="10" max="38" width="2.25" style="5"/>
    <col min="39" max="39" width="3.5" style="5" customWidth="1"/>
    <col min="40" max="40" width="2.25" style="5"/>
    <col min="41" max="47" width="2.25" style="5" customWidth="1"/>
    <col min="48" max="16384" width="2.25" style="5"/>
  </cols>
  <sheetData>
    <row r="1" spans="1:46" ht="18" customHeight="1">
      <c r="A1" s="346" t="s">
        <v>367</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row>
    <row r="2" spans="1:46" ht="19.5" customHeight="1">
      <c r="A2" s="1333" t="s">
        <v>343</v>
      </c>
      <c r="B2" s="1333"/>
      <c r="C2" s="1333"/>
      <c r="D2" s="1333"/>
      <c r="E2" s="1333"/>
      <c r="F2" s="1333"/>
      <c r="G2" s="1333"/>
      <c r="H2" s="1333"/>
      <c r="I2" s="1333"/>
      <c r="J2" s="1333"/>
      <c r="K2" s="1333"/>
      <c r="L2" s="1333"/>
      <c r="M2" s="1333"/>
      <c r="N2" s="1333"/>
      <c r="O2" s="1333"/>
      <c r="P2" s="1333"/>
      <c r="Q2" s="1333"/>
      <c r="R2" s="1333"/>
      <c r="S2" s="1333"/>
      <c r="T2" s="1333"/>
      <c r="U2" s="1333"/>
      <c r="V2" s="1333"/>
      <c r="W2" s="1333"/>
      <c r="X2" s="1333"/>
      <c r="Y2" s="1333"/>
      <c r="Z2" s="1333"/>
      <c r="AA2" s="1333"/>
      <c r="AB2" s="1333"/>
      <c r="AC2" s="1333"/>
      <c r="AD2" s="1333"/>
      <c r="AE2" s="1333"/>
      <c r="AF2" s="1333"/>
      <c r="AG2" s="1333"/>
      <c r="AH2" s="1333"/>
      <c r="AI2" s="1333"/>
      <c r="AJ2" s="1333"/>
      <c r="AK2" s="1333"/>
      <c r="AL2" s="1333"/>
      <c r="AM2" s="1333"/>
    </row>
    <row r="3" spans="1:46" s="2" customFormat="1" ht="12" customHeight="1">
      <c r="A3" s="1033" t="s">
        <v>151</v>
      </c>
      <c r="B3" s="70" t="s">
        <v>0</v>
      </c>
      <c r="C3" s="71"/>
      <c r="D3" s="71"/>
      <c r="E3" s="72"/>
      <c r="F3" s="72"/>
      <c r="G3" s="72"/>
      <c r="H3" s="72"/>
      <c r="I3" s="72"/>
      <c r="J3" s="72"/>
      <c r="K3" s="73"/>
      <c r="L3" s="1236"/>
      <c r="M3" s="1237"/>
      <c r="N3" s="1237"/>
      <c r="O3" s="1237"/>
      <c r="P3" s="1237"/>
      <c r="Q3" s="1237"/>
      <c r="R3" s="1237"/>
      <c r="S3" s="1237"/>
      <c r="T3" s="1237"/>
      <c r="U3" s="1237"/>
      <c r="V3" s="1237"/>
      <c r="W3" s="1237"/>
      <c r="X3" s="1237"/>
      <c r="Y3" s="1237"/>
      <c r="Z3" s="1237"/>
      <c r="AA3" s="1237"/>
      <c r="AB3" s="1237"/>
      <c r="AC3" s="1237"/>
      <c r="AD3" s="1237"/>
      <c r="AE3" s="1237"/>
      <c r="AF3" s="1238"/>
      <c r="AG3" s="982" t="s">
        <v>65</v>
      </c>
      <c r="AH3" s="983"/>
      <c r="AI3" s="983"/>
      <c r="AJ3" s="983"/>
      <c r="AK3" s="983"/>
      <c r="AL3" s="983"/>
      <c r="AM3" s="984"/>
    </row>
    <row r="4" spans="1:46" s="2" customFormat="1" ht="20.25" customHeight="1">
      <c r="A4" s="1034"/>
      <c r="B4" s="598" t="s">
        <v>152</v>
      </c>
      <c r="C4" s="605"/>
      <c r="D4" s="605"/>
      <c r="E4" s="599"/>
      <c r="F4" s="599"/>
      <c r="G4" s="599"/>
      <c r="H4" s="599"/>
      <c r="I4" s="599"/>
      <c r="J4" s="599"/>
      <c r="K4" s="600"/>
      <c r="L4" s="1239"/>
      <c r="M4" s="1240"/>
      <c r="N4" s="1240"/>
      <c r="O4" s="1240"/>
      <c r="P4" s="1240"/>
      <c r="Q4" s="1240"/>
      <c r="R4" s="1240"/>
      <c r="S4" s="1240"/>
      <c r="T4" s="1240"/>
      <c r="U4" s="1240"/>
      <c r="V4" s="1240"/>
      <c r="W4" s="1240"/>
      <c r="X4" s="1240"/>
      <c r="Y4" s="1240"/>
      <c r="Z4" s="1240"/>
      <c r="AA4" s="1240"/>
      <c r="AB4" s="1240"/>
      <c r="AC4" s="1240"/>
      <c r="AD4" s="1240"/>
      <c r="AE4" s="1240"/>
      <c r="AF4" s="1241"/>
      <c r="AG4" s="1042"/>
      <c r="AH4" s="1043"/>
      <c r="AI4" s="1043"/>
      <c r="AJ4" s="1043"/>
      <c r="AK4" s="1043"/>
      <c r="AL4" s="1043"/>
      <c r="AM4" s="1044"/>
      <c r="AP4" s="1021"/>
      <c r="AQ4" s="1021"/>
      <c r="AR4" s="1021"/>
      <c r="AS4" s="1021"/>
      <c r="AT4" s="1021"/>
    </row>
    <row r="5" spans="1:46" s="2" customFormat="1" ht="20.25" customHeight="1">
      <c r="A5" s="1034"/>
      <c r="B5" s="78" t="s">
        <v>77</v>
      </c>
      <c r="C5" s="79"/>
      <c r="D5" s="79"/>
      <c r="E5" s="80"/>
      <c r="F5" s="80"/>
      <c r="G5" s="80"/>
      <c r="H5" s="80"/>
      <c r="I5" s="80"/>
      <c r="J5" s="80"/>
      <c r="K5" s="81"/>
      <c r="L5" s="1045"/>
      <c r="M5" s="1046"/>
      <c r="N5" s="1046"/>
      <c r="O5" s="1046"/>
      <c r="P5" s="1046"/>
      <c r="Q5" s="1046"/>
      <c r="R5" s="1046"/>
      <c r="S5" s="1046"/>
      <c r="T5" s="1046"/>
      <c r="U5" s="1046"/>
      <c r="V5" s="1046"/>
      <c r="W5" s="1046"/>
      <c r="X5" s="1046"/>
      <c r="Y5" s="1046"/>
      <c r="Z5" s="1046"/>
      <c r="AA5" s="1046"/>
      <c r="AB5" s="1047"/>
      <c r="AC5" s="1048" t="s">
        <v>522</v>
      </c>
      <c r="AD5" s="1049"/>
      <c r="AE5" s="1049"/>
      <c r="AF5" s="1050"/>
      <c r="AG5" s="1040"/>
      <c r="AH5" s="1040"/>
      <c r="AI5" s="1040"/>
      <c r="AJ5" s="1040"/>
      <c r="AK5" s="1040"/>
      <c r="AL5" s="983" t="s">
        <v>67</v>
      </c>
      <c r="AM5" s="984"/>
      <c r="AP5" s="1021"/>
      <c r="AQ5" s="1021"/>
      <c r="AR5" s="1021"/>
      <c r="AS5" s="1021"/>
      <c r="AT5" s="1021"/>
    </row>
    <row r="6" spans="1:46" s="2" customFormat="1" ht="13.5" customHeight="1">
      <c r="A6" s="1034"/>
      <c r="B6" s="1022" t="s">
        <v>153</v>
      </c>
      <c r="C6" s="1023"/>
      <c r="D6" s="1023"/>
      <c r="E6" s="1023"/>
      <c r="F6" s="1023"/>
      <c r="G6" s="1023"/>
      <c r="H6" s="1023"/>
      <c r="I6" s="1023"/>
      <c r="J6" s="1023"/>
      <c r="K6" s="1024"/>
      <c r="L6" s="596" t="s">
        <v>5</v>
      </c>
      <c r="M6" s="596"/>
      <c r="N6" s="596"/>
      <c r="O6" s="596"/>
      <c r="P6" s="596"/>
      <c r="Q6" s="1028"/>
      <c r="R6" s="1028"/>
      <c r="S6" s="93" t="s">
        <v>6</v>
      </c>
      <c r="T6" s="1028"/>
      <c r="U6" s="1028"/>
      <c r="V6" s="1028"/>
      <c r="W6" s="596" t="s">
        <v>7</v>
      </c>
      <c r="X6" s="596"/>
      <c r="Y6" s="596"/>
      <c r="Z6" s="596"/>
      <c r="AA6" s="596"/>
      <c r="AB6" s="596"/>
      <c r="AC6" s="83" t="s">
        <v>68</v>
      </c>
      <c r="AD6" s="596"/>
      <c r="AE6" s="596"/>
      <c r="AF6" s="596"/>
      <c r="AG6" s="596"/>
      <c r="AH6" s="596"/>
      <c r="AI6" s="596"/>
      <c r="AJ6" s="596"/>
      <c r="AK6" s="596"/>
      <c r="AL6" s="596"/>
      <c r="AM6" s="597"/>
      <c r="AT6" s="1029"/>
    </row>
    <row r="7" spans="1:46" s="2" customFormat="1" ht="20.25" customHeight="1">
      <c r="A7" s="1034"/>
      <c r="B7" s="1025"/>
      <c r="C7" s="1026"/>
      <c r="D7" s="1026"/>
      <c r="E7" s="1026"/>
      <c r="F7" s="1026"/>
      <c r="G7" s="1026"/>
      <c r="H7" s="1026"/>
      <c r="I7" s="1026"/>
      <c r="J7" s="1026"/>
      <c r="K7" s="1027"/>
      <c r="L7" s="1030"/>
      <c r="M7" s="1031"/>
      <c r="N7" s="1031"/>
      <c r="O7" s="1031"/>
      <c r="P7" s="1031"/>
      <c r="Q7" s="1031"/>
      <c r="R7" s="1031"/>
      <c r="S7" s="1031"/>
      <c r="T7" s="1031"/>
      <c r="U7" s="1031"/>
      <c r="V7" s="1031"/>
      <c r="W7" s="1031"/>
      <c r="X7" s="1031"/>
      <c r="Y7" s="1031"/>
      <c r="Z7" s="1031"/>
      <c r="AA7" s="1031"/>
      <c r="AB7" s="1031"/>
      <c r="AC7" s="1031"/>
      <c r="AD7" s="1031"/>
      <c r="AE7" s="1031"/>
      <c r="AF7" s="1031"/>
      <c r="AG7" s="1031"/>
      <c r="AH7" s="1031"/>
      <c r="AI7" s="1031"/>
      <c r="AJ7" s="1031"/>
      <c r="AK7" s="1031"/>
      <c r="AL7" s="1031"/>
      <c r="AM7" s="1032"/>
      <c r="AT7" s="1029"/>
    </row>
    <row r="8" spans="1:46" s="2" customFormat="1" ht="20.25" customHeight="1">
      <c r="A8" s="1034"/>
      <c r="B8" s="85" t="s">
        <v>8</v>
      </c>
      <c r="C8" s="601"/>
      <c r="D8" s="601"/>
      <c r="E8" s="87"/>
      <c r="F8" s="87"/>
      <c r="G8" s="87"/>
      <c r="H8" s="87"/>
      <c r="I8" s="87"/>
      <c r="J8" s="87"/>
      <c r="K8" s="87"/>
      <c r="L8" s="1053" t="s">
        <v>9</v>
      </c>
      <c r="M8" s="1054"/>
      <c r="N8" s="1054"/>
      <c r="O8" s="1054"/>
      <c r="P8" s="1054"/>
      <c r="Q8" s="1054"/>
      <c r="R8" s="1054"/>
      <c r="S8" s="1051"/>
      <c r="T8" s="1051"/>
      <c r="U8" s="1051"/>
      <c r="V8" s="1051"/>
      <c r="W8" s="1051"/>
      <c r="X8" s="1051"/>
      <c r="Y8" s="1052"/>
      <c r="Z8" s="1053" t="s">
        <v>60</v>
      </c>
      <c r="AA8" s="1054"/>
      <c r="AB8" s="1054"/>
      <c r="AC8" s="1055"/>
      <c r="AD8" s="1055"/>
      <c r="AE8" s="1055"/>
      <c r="AF8" s="1055"/>
      <c r="AG8" s="1055"/>
      <c r="AH8" s="1055"/>
      <c r="AI8" s="1055"/>
      <c r="AJ8" s="1055"/>
      <c r="AK8" s="1055"/>
      <c r="AL8" s="1055"/>
      <c r="AM8" s="1056"/>
    </row>
    <row r="9" spans="1:46" s="2" customFormat="1" ht="20.25" customHeight="1">
      <c r="A9" s="1035"/>
      <c r="B9" s="85" t="s">
        <v>39</v>
      </c>
      <c r="C9" s="601"/>
      <c r="D9" s="601"/>
      <c r="E9" s="87"/>
      <c r="F9" s="87"/>
      <c r="G9" s="87"/>
      <c r="H9" s="87"/>
      <c r="I9" s="87"/>
      <c r="J9" s="87"/>
      <c r="K9" s="87"/>
      <c r="L9" s="1195"/>
      <c r="M9" s="1051"/>
      <c r="N9" s="1051"/>
      <c r="O9" s="1051"/>
      <c r="P9" s="1051"/>
      <c r="Q9" s="1051"/>
      <c r="R9" s="1051"/>
      <c r="S9" s="1051"/>
      <c r="T9" s="1051"/>
      <c r="U9" s="1051"/>
      <c r="V9" s="1051"/>
      <c r="W9" s="1051"/>
      <c r="X9" s="1051"/>
      <c r="Y9" s="1051"/>
      <c r="Z9" s="1051"/>
      <c r="AA9" s="1051"/>
      <c r="AB9" s="1051"/>
      <c r="AC9" s="1051"/>
      <c r="AD9" s="1051"/>
      <c r="AE9" s="1051"/>
      <c r="AF9" s="1051"/>
      <c r="AG9" s="1051"/>
      <c r="AH9" s="1051"/>
      <c r="AI9" s="1051"/>
      <c r="AJ9" s="1051"/>
      <c r="AK9" s="1051"/>
      <c r="AL9" s="1051"/>
      <c r="AM9" s="1052"/>
    </row>
    <row r="10" spans="1:46" s="2" customFormat="1" ht="18" customHeight="1">
      <c r="A10" s="937" t="s">
        <v>103</v>
      </c>
      <c r="B10" s="938"/>
      <c r="C10" s="938"/>
      <c r="D10" s="938"/>
      <c r="E10" s="938"/>
      <c r="F10" s="938"/>
      <c r="G10" s="938"/>
      <c r="H10" s="939"/>
      <c r="I10" s="172"/>
      <c r="J10" s="720" t="s">
        <v>185</v>
      </c>
      <c r="K10" s="710"/>
      <c r="L10" s="714"/>
      <c r="M10" s="714"/>
      <c r="N10" s="714"/>
      <c r="O10" s="714"/>
      <c r="P10" s="714"/>
      <c r="Q10" s="714"/>
      <c r="R10" s="714"/>
      <c r="S10" s="714"/>
      <c r="T10" s="714"/>
      <c r="U10" s="714"/>
      <c r="V10" s="714"/>
      <c r="W10" s="714"/>
      <c r="X10" s="714"/>
      <c r="Y10" s="714"/>
      <c r="Z10" s="714"/>
      <c r="AA10" s="714"/>
      <c r="AB10" s="714"/>
      <c r="AC10" s="714"/>
      <c r="AD10" s="714"/>
      <c r="AE10" s="714"/>
      <c r="AF10" s="714"/>
      <c r="AG10" s="714"/>
      <c r="AH10" s="714"/>
      <c r="AI10" s="714"/>
      <c r="AJ10" s="714"/>
      <c r="AK10" s="714"/>
      <c r="AL10" s="714"/>
      <c r="AM10" s="715"/>
    </row>
    <row r="11" spans="1:46" s="2" customFormat="1" ht="18" customHeight="1">
      <c r="A11" s="940"/>
      <c r="B11" s="941"/>
      <c r="C11" s="941"/>
      <c r="D11" s="941"/>
      <c r="E11" s="941"/>
      <c r="F11" s="941"/>
      <c r="G11" s="941"/>
      <c r="H11" s="942"/>
      <c r="I11" s="173"/>
      <c r="J11" s="190" t="s">
        <v>186</v>
      </c>
      <c r="K11" s="711"/>
      <c r="L11" s="716"/>
      <c r="M11" s="716"/>
      <c r="N11" s="716"/>
      <c r="O11" s="716"/>
      <c r="P11" s="716"/>
      <c r="Q11" s="716"/>
      <c r="R11" s="716"/>
      <c r="S11" s="716"/>
      <c r="T11" s="716"/>
      <c r="U11" s="716"/>
      <c r="V11" s="716"/>
      <c r="W11" s="716"/>
      <c r="X11" s="716"/>
      <c r="Y11" s="716"/>
      <c r="Z11" s="716"/>
      <c r="AA11" s="716"/>
      <c r="AB11" s="716"/>
      <c r="AC11" s="716"/>
      <c r="AD11" s="716"/>
      <c r="AE11" s="716"/>
      <c r="AF11" s="716"/>
      <c r="AG11" s="716"/>
      <c r="AH11" s="716"/>
      <c r="AI11" s="716"/>
      <c r="AJ11" s="716"/>
      <c r="AK11" s="716"/>
      <c r="AL11" s="716"/>
      <c r="AM11" s="717"/>
    </row>
    <row r="12" spans="1:46" s="2" customFormat="1" ht="20.25" customHeight="1">
      <c r="A12" s="1334" t="s">
        <v>259</v>
      </c>
      <c r="B12" s="1335"/>
      <c r="C12" s="1335"/>
      <c r="D12" s="1335"/>
      <c r="E12" s="1335"/>
      <c r="F12" s="1335"/>
      <c r="G12" s="1335"/>
      <c r="H12" s="1336"/>
      <c r="I12" s="943"/>
      <c r="J12" s="944"/>
      <c r="K12" s="944"/>
      <c r="L12" s="944"/>
      <c r="M12" s="944"/>
      <c r="N12" s="944"/>
      <c r="O12" s="944"/>
      <c r="P12" s="712" t="s">
        <v>580</v>
      </c>
      <c r="Q12" s="944"/>
      <c r="R12" s="944"/>
      <c r="S12" s="944"/>
      <c r="T12" s="944"/>
      <c r="U12" s="944"/>
      <c r="V12" s="944"/>
      <c r="W12" s="944"/>
      <c r="X12" s="944"/>
      <c r="Y12" s="925"/>
      <c r="Z12" s="926"/>
      <c r="AA12" s="926"/>
      <c r="AB12" s="926"/>
      <c r="AC12" s="926"/>
      <c r="AD12" s="926"/>
      <c r="AE12" s="926"/>
      <c r="AF12" s="712" t="s">
        <v>580</v>
      </c>
      <c r="AG12" s="926"/>
      <c r="AH12" s="926"/>
      <c r="AI12" s="926"/>
      <c r="AJ12" s="926"/>
      <c r="AK12" s="926"/>
      <c r="AL12" s="926"/>
      <c r="AM12" s="927"/>
    </row>
    <row r="13" spans="1:46" s="2" customFormat="1" ht="20.25" customHeight="1">
      <c r="A13" s="1334" t="s">
        <v>260</v>
      </c>
      <c r="B13" s="1335"/>
      <c r="C13" s="1335"/>
      <c r="D13" s="1335"/>
      <c r="E13" s="1335"/>
      <c r="F13" s="1335"/>
      <c r="G13" s="1335"/>
      <c r="H13" s="1336"/>
      <c r="I13" s="943"/>
      <c r="J13" s="944"/>
      <c r="K13" s="944"/>
      <c r="L13" s="944"/>
      <c r="M13" s="944"/>
      <c r="N13" s="944"/>
      <c r="O13" s="944"/>
      <c r="P13" s="712" t="s">
        <v>580</v>
      </c>
      <c r="Q13" s="944"/>
      <c r="R13" s="944"/>
      <c r="S13" s="944"/>
      <c r="T13" s="944"/>
      <c r="U13" s="944"/>
      <c r="V13" s="944"/>
      <c r="W13" s="944"/>
      <c r="X13" s="944"/>
      <c r="Y13" s="925"/>
      <c r="Z13" s="926"/>
      <c r="AA13" s="926"/>
      <c r="AB13" s="926"/>
      <c r="AC13" s="926"/>
      <c r="AD13" s="926"/>
      <c r="AE13" s="926"/>
      <c r="AF13" s="712" t="s">
        <v>580</v>
      </c>
      <c r="AG13" s="926"/>
      <c r="AH13" s="926"/>
      <c r="AI13" s="926"/>
      <c r="AJ13" s="926"/>
      <c r="AK13" s="926"/>
      <c r="AL13" s="926"/>
      <c r="AM13" s="927"/>
    </row>
    <row r="14" spans="1:46" s="2" customFormat="1" ht="63" customHeight="1">
      <c r="A14" s="1337" t="s">
        <v>379</v>
      </c>
      <c r="B14" s="1338"/>
      <c r="C14" s="1338"/>
      <c r="D14" s="1338"/>
      <c r="E14" s="1338"/>
      <c r="F14" s="1338"/>
      <c r="G14" s="1338"/>
      <c r="H14" s="1338"/>
      <c r="I14" s="1339"/>
      <c r="J14" s="1339"/>
      <c r="K14" s="1339"/>
      <c r="L14" s="1339"/>
      <c r="M14" s="1339"/>
      <c r="N14" s="1339"/>
      <c r="O14" s="1339"/>
      <c r="P14" s="1339"/>
      <c r="Q14" s="1339"/>
      <c r="R14" s="1339"/>
      <c r="S14" s="1339"/>
      <c r="T14" s="1339"/>
      <c r="U14" s="1339"/>
      <c r="V14" s="1339"/>
      <c r="W14" s="1339"/>
      <c r="X14" s="1339"/>
      <c r="Y14" s="1338"/>
      <c r="Z14" s="1338"/>
      <c r="AA14" s="1338"/>
      <c r="AB14" s="1338"/>
      <c r="AC14" s="1338"/>
      <c r="AD14" s="1338"/>
      <c r="AE14" s="1338"/>
      <c r="AF14" s="1338"/>
      <c r="AG14" s="1338"/>
      <c r="AH14" s="1338"/>
      <c r="AI14" s="1338"/>
      <c r="AJ14" s="1338"/>
      <c r="AK14" s="1338"/>
      <c r="AL14" s="1338"/>
      <c r="AM14" s="1340"/>
    </row>
    <row r="15" spans="1:46" s="2" customFormat="1" ht="15" customHeight="1">
      <c r="A15" s="710"/>
      <c r="B15" s="710"/>
      <c r="C15" s="710"/>
      <c r="D15" s="710"/>
      <c r="E15" s="710"/>
      <c r="F15" s="710"/>
      <c r="G15" s="710"/>
      <c r="H15" s="710"/>
      <c r="I15" s="594"/>
      <c r="J15" s="93"/>
      <c r="K15" s="596"/>
      <c r="L15" s="604"/>
      <c r="M15" s="604"/>
      <c r="N15" s="604"/>
      <c r="O15" s="604"/>
      <c r="P15" s="604"/>
      <c r="Q15" s="604"/>
      <c r="R15" s="604"/>
      <c r="S15" s="604"/>
      <c r="T15" s="601"/>
      <c r="U15" s="601"/>
      <c r="V15" s="601"/>
      <c r="W15" s="601"/>
      <c r="X15" s="601"/>
      <c r="Y15" s="713"/>
      <c r="Z15" s="713"/>
      <c r="AA15" s="713"/>
      <c r="AB15" s="713"/>
      <c r="AC15" s="713"/>
      <c r="AD15" s="713"/>
      <c r="AE15" s="713"/>
      <c r="AF15" s="713"/>
      <c r="AG15" s="713"/>
      <c r="AH15" s="713"/>
      <c r="AI15" s="713"/>
      <c r="AJ15" s="713"/>
      <c r="AK15" s="713"/>
      <c r="AL15" s="713"/>
      <c r="AM15" s="713"/>
    </row>
    <row r="16" spans="1:46" s="2" customFormat="1" ht="20.25" customHeight="1">
      <c r="A16" s="264" t="s">
        <v>92</v>
      </c>
      <c r="B16" s="599"/>
      <c r="C16" s="599"/>
      <c r="D16" s="599"/>
      <c r="E16" s="599"/>
      <c r="F16" s="599"/>
      <c r="G16" s="599"/>
      <c r="H16" s="599"/>
      <c r="I16" s="595"/>
      <c r="J16" s="95"/>
      <c r="K16" s="982" t="s">
        <v>71</v>
      </c>
      <c r="L16" s="983"/>
      <c r="M16" s="983"/>
      <c r="N16" s="984"/>
      <c r="O16" s="1019" t="str">
        <f>IF(L5="","",VLOOKUP(L5,$A$105:$B$139,2,0))</f>
        <v/>
      </c>
      <c r="P16" s="1020"/>
      <c r="Q16" s="1020"/>
      <c r="R16" s="983" t="s">
        <v>57</v>
      </c>
      <c r="S16" s="984"/>
      <c r="T16" s="1003" t="s">
        <v>187</v>
      </c>
      <c r="U16" s="1004"/>
      <c r="V16" s="1004"/>
      <c r="W16" s="1004"/>
      <c r="X16" s="1005"/>
      <c r="Y16" s="1006">
        <f>ROUNDDOWN($F$48/1000,0)</f>
        <v>0</v>
      </c>
      <c r="Z16" s="1007"/>
      <c r="AA16" s="1007"/>
      <c r="AB16" s="1008" t="s">
        <v>57</v>
      </c>
      <c r="AC16" s="1009"/>
      <c r="AD16" s="1003" t="s">
        <v>188</v>
      </c>
      <c r="AE16" s="1004"/>
      <c r="AF16" s="1004"/>
      <c r="AG16" s="1004"/>
      <c r="AH16" s="1005"/>
      <c r="AI16" s="1006">
        <f>ROUNDDOWN($F$55/1000,0)</f>
        <v>0</v>
      </c>
      <c r="AJ16" s="1007"/>
      <c r="AK16" s="1007"/>
      <c r="AL16" s="1008" t="s">
        <v>57</v>
      </c>
      <c r="AM16" s="1009"/>
    </row>
    <row r="17" spans="1:39" s="2" customFormat="1" ht="20.25" customHeight="1">
      <c r="A17" s="606" t="s">
        <v>40</v>
      </c>
      <c r="B17" s="601"/>
      <c r="C17" s="87"/>
      <c r="D17" s="87"/>
      <c r="E17" s="87"/>
      <c r="F17" s="87"/>
      <c r="G17" s="87"/>
      <c r="H17" s="1010"/>
      <c r="I17" s="1011"/>
      <c r="J17" s="1012"/>
      <c r="K17" s="1188" t="s">
        <v>112</v>
      </c>
      <c r="L17" s="1189"/>
      <c r="M17" s="1189"/>
      <c r="N17" s="1189"/>
      <c r="O17" s="1189"/>
      <c r="P17" s="1189"/>
      <c r="Q17" s="1189"/>
      <c r="R17" s="1189"/>
      <c r="S17" s="1189"/>
      <c r="T17" s="1189"/>
      <c r="U17" s="1189"/>
      <c r="V17" s="1189"/>
      <c r="W17" s="1189"/>
      <c r="X17" s="1189"/>
      <c r="Y17" s="1189"/>
      <c r="Z17" s="1189"/>
      <c r="AA17" s="1189"/>
      <c r="AB17" s="1189"/>
      <c r="AC17" s="1189"/>
      <c r="AD17" s="1189"/>
      <c r="AE17" s="1189"/>
      <c r="AF17" s="197" t="s">
        <v>69</v>
      </c>
      <c r="AG17" s="96"/>
      <c r="AH17" s="96"/>
      <c r="AI17" s="87"/>
      <c r="AJ17" s="87"/>
      <c r="AK17" s="601"/>
      <c r="AL17" s="87"/>
      <c r="AM17" s="88"/>
    </row>
    <row r="18" spans="1:39" s="2" customFormat="1" ht="21" customHeight="1">
      <c r="A18" s="97"/>
      <c r="B18" s="80"/>
      <c r="C18" s="1190" t="s">
        <v>380</v>
      </c>
      <c r="D18" s="1190"/>
      <c r="E18" s="1190"/>
      <c r="F18" s="1190"/>
      <c r="G18" s="1190"/>
      <c r="H18" s="1190"/>
      <c r="I18" s="1190"/>
      <c r="J18" s="1190"/>
      <c r="K18" s="1190"/>
      <c r="L18" s="1190"/>
      <c r="M18" s="1190"/>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c r="AL18" s="1190"/>
      <c r="AM18" s="1191"/>
    </row>
    <row r="19" spans="1:39" s="2" customFormat="1" ht="21" customHeight="1">
      <c r="A19" s="98"/>
      <c r="B19" s="99"/>
      <c r="C19" s="1190"/>
      <c r="D19" s="1190"/>
      <c r="E19" s="1190"/>
      <c r="F19" s="1190"/>
      <c r="G19" s="1190"/>
      <c r="H19" s="1190"/>
      <c r="I19" s="1190"/>
      <c r="J19" s="1190"/>
      <c r="K19" s="1190"/>
      <c r="L19" s="1190"/>
      <c r="M19" s="1190"/>
      <c r="N19" s="1190"/>
      <c r="O19" s="1190"/>
      <c r="P19" s="1190"/>
      <c r="Q19" s="1190"/>
      <c r="R19" s="1190"/>
      <c r="S19" s="1190"/>
      <c r="T19" s="1190"/>
      <c r="U19" s="1190"/>
      <c r="V19" s="1190"/>
      <c r="W19" s="1190"/>
      <c r="X19" s="1190"/>
      <c r="Y19" s="1190"/>
      <c r="Z19" s="1190"/>
      <c r="AA19" s="1190"/>
      <c r="AB19" s="1190"/>
      <c r="AC19" s="1190"/>
      <c r="AD19" s="1190"/>
      <c r="AE19" s="1190"/>
      <c r="AF19" s="1190"/>
      <c r="AG19" s="1190"/>
      <c r="AH19" s="1190"/>
      <c r="AI19" s="1190"/>
      <c r="AJ19" s="1190"/>
      <c r="AK19" s="1190"/>
      <c r="AL19" s="1190"/>
      <c r="AM19" s="1191"/>
    </row>
    <row r="20" spans="1:39" s="2" customFormat="1" ht="21" customHeight="1">
      <c r="A20" s="98"/>
      <c r="B20" s="99"/>
      <c r="C20" s="1190"/>
      <c r="D20" s="1190"/>
      <c r="E20" s="1190"/>
      <c r="F20" s="1190"/>
      <c r="G20" s="1190"/>
      <c r="H20" s="1190"/>
      <c r="I20" s="1190"/>
      <c r="J20" s="1190"/>
      <c r="K20" s="1190"/>
      <c r="L20" s="1190"/>
      <c r="M20" s="1190"/>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c r="AL20" s="1190"/>
      <c r="AM20" s="1191"/>
    </row>
    <row r="21" spans="1:39" s="2" customFormat="1" ht="21" customHeight="1">
      <c r="A21" s="98"/>
      <c r="B21" s="99"/>
      <c r="C21" s="1190"/>
      <c r="D21" s="1190"/>
      <c r="E21" s="1190"/>
      <c r="F21" s="1190"/>
      <c r="G21" s="1190"/>
      <c r="H21" s="1190"/>
      <c r="I21" s="1190"/>
      <c r="J21" s="1190"/>
      <c r="K21" s="1190"/>
      <c r="L21" s="1190"/>
      <c r="M21" s="1190"/>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c r="AL21" s="1190"/>
      <c r="AM21" s="1191"/>
    </row>
    <row r="22" spans="1:39" s="2" customFormat="1" ht="21" customHeight="1">
      <c r="A22" s="98"/>
      <c r="B22" s="99"/>
      <c r="C22" s="1190"/>
      <c r="D22" s="1190"/>
      <c r="E22" s="1190"/>
      <c r="F22" s="1190"/>
      <c r="G22" s="1190"/>
      <c r="H22" s="1190"/>
      <c r="I22" s="1190"/>
      <c r="J22" s="1190"/>
      <c r="K22" s="1190"/>
      <c r="L22" s="1190"/>
      <c r="M22" s="1190"/>
      <c r="N22" s="1190"/>
      <c r="O22" s="1190"/>
      <c r="P22" s="1190"/>
      <c r="Q22" s="1190"/>
      <c r="R22" s="1190"/>
      <c r="S22" s="1190"/>
      <c r="T22" s="1190"/>
      <c r="U22" s="1190"/>
      <c r="V22" s="1190"/>
      <c r="W22" s="1190"/>
      <c r="X22" s="1190"/>
      <c r="Y22" s="1190"/>
      <c r="Z22" s="1190"/>
      <c r="AA22" s="1190"/>
      <c r="AB22" s="1190"/>
      <c r="AC22" s="1190"/>
      <c r="AD22" s="1190"/>
      <c r="AE22" s="1190"/>
      <c r="AF22" s="1190"/>
      <c r="AG22" s="1190"/>
      <c r="AH22" s="1190"/>
      <c r="AI22" s="1190"/>
      <c r="AJ22" s="1190"/>
      <c r="AK22" s="1190"/>
      <c r="AL22" s="1190"/>
      <c r="AM22" s="1191"/>
    </row>
    <row r="23" spans="1:39" s="2" customFormat="1" ht="21" customHeight="1">
      <c r="A23" s="98"/>
      <c r="B23" s="99"/>
      <c r="C23" s="1190"/>
      <c r="D23" s="1190"/>
      <c r="E23" s="1190"/>
      <c r="F23" s="1190"/>
      <c r="G23" s="1190"/>
      <c r="H23" s="1190"/>
      <c r="I23" s="1190"/>
      <c r="J23" s="1190"/>
      <c r="K23" s="1190"/>
      <c r="L23" s="1190"/>
      <c r="M23" s="1190"/>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c r="AL23" s="1190"/>
      <c r="AM23" s="1191"/>
    </row>
    <row r="24" spans="1:39" s="2" customFormat="1" ht="21" customHeight="1">
      <c r="A24" s="98"/>
      <c r="B24" s="99"/>
      <c r="C24" s="1190"/>
      <c r="D24" s="1190"/>
      <c r="E24" s="1190"/>
      <c r="F24" s="1190"/>
      <c r="G24" s="1190"/>
      <c r="H24" s="1190"/>
      <c r="I24" s="1190"/>
      <c r="J24" s="1190"/>
      <c r="K24" s="1190"/>
      <c r="L24" s="1190"/>
      <c r="M24" s="1190"/>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c r="AL24" s="1190"/>
      <c r="AM24" s="1191"/>
    </row>
    <row r="25" spans="1:39" s="2" customFormat="1" ht="21" customHeight="1">
      <c r="A25" s="100"/>
      <c r="B25" s="101"/>
      <c r="C25" s="97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c r="AL25" s="973"/>
      <c r="AM25" s="974"/>
    </row>
    <row r="26" spans="1:39" s="2" customFormat="1" ht="18.75" customHeight="1">
      <c r="A26" s="85" t="s">
        <v>166</v>
      </c>
      <c r="B26" s="182"/>
      <c r="C26" s="182"/>
      <c r="D26" s="182"/>
      <c r="E26" s="182"/>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40"/>
    </row>
    <row r="27" spans="1:39" ht="18" customHeight="1">
      <c r="A27" s="975" t="s">
        <v>41</v>
      </c>
      <c r="B27" s="976"/>
      <c r="C27" s="976"/>
      <c r="D27" s="976"/>
      <c r="E27" s="977"/>
      <c r="F27" s="975" t="s">
        <v>156</v>
      </c>
      <c r="G27" s="976"/>
      <c r="H27" s="976"/>
      <c r="I27" s="976"/>
      <c r="J27" s="976"/>
      <c r="K27" s="978" t="s">
        <v>42</v>
      </c>
      <c r="L27" s="978"/>
      <c r="M27" s="978"/>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c r="AK27" s="978"/>
      <c r="AL27" s="978"/>
      <c r="AM27" s="978"/>
    </row>
    <row r="28" spans="1:39" ht="12.95" customHeight="1">
      <c r="A28" s="1258"/>
      <c r="B28" s="1258"/>
      <c r="C28" s="1258"/>
      <c r="D28" s="1258"/>
      <c r="E28" s="1258"/>
      <c r="F28" s="1272"/>
      <c r="G28" s="1272"/>
      <c r="H28" s="1272"/>
      <c r="I28" s="1272"/>
      <c r="J28" s="1272"/>
      <c r="K28" s="964"/>
      <c r="L28" s="964"/>
      <c r="M28" s="964"/>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c r="AL28" s="964"/>
      <c r="AM28" s="964"/>
    </row>
    <row r="29" spans="1:39" ht="12.95" customHeight="1">
      <c r="A29" s="1249"/>
      <c r="B29" s="1249"/>
      <c r="C29" s="1249"/>
      <c r="D29" s="1249"/>
      <c r="E29" s="1249"/>
      <c r="F29" s="1341"/>
      <c r="G29" s="1341"/>
      <c r="H29" s="1341"/>
      <c r="I29" s="1341"/>
      <c r="J29" s="1341"/>
      <c r="K29" s="956"/>
      <c r="L29" s="956"/>
      <c r="M29" s="956"/>
      <c r="N29" s="956"/>
      <c r="O29" s="956"/>
      <c r="P29" s="956"/>
      <c r="Q29" s="956"/>
      <c r="R29" s="956"/>
      <c r="S29" s="956"/>
      <c r="T29" s="956"/>
      <c r="U29" s="956"/>
      <c r="V29" s="956"/>
      <c r="W29" s="956"/>
      <c r="X29" s="956"/>
      <c r="Y29" s="956"/>
      <c r="Z29" s="956"/>
      <c r="AA29" s="956"/>
      <c r="AB29" s="956"/>
      <c r="AC29" s="956"/>
      <c r="AD29" s="956"/>
      <c r="AE29" s="956"/>
      <c r="AF29" s="956"/>
      <c r="AG29" s="956"/>
      <c r="AH29" s="956"/>
      <c r="AI29" s="956"/>
      <c r="AJ29" s="956"/>
      <c r="AK29" s="956"/>
      <c r="AL29" s="956"/>
      <c r="AM29" s="956"/>
    </row>
    <row r="30" spans="1:39" ht="12.95" customHeight="1">
      <c r="A30" s="1249"/>
      <c r="B30" s="1249"/>
      <c r="C30" s="1249"/>
      <c r="D30" s="1249"/>
      <c r="E30" s="1249"/>
      <c r="F30" s="1341"/>
      <c r="G30" s="1341"/>
      <c r="H30" s="1341"/>
      <c r="I30" s="1341"/>
      <c r="J30" s="1341"/>
      <c r="K30" s="956"/>
      <c r="L30" s="956"/>
      <c r="M30" s="956"/>
      <c r="N30" s="956"/>
      <c r="O30" s="956"/>
      <c r="P30" s="956"/>
      <c r="Q30" s="956"/>
      <c r="R30" s="956"/>
      <c r="S30" s="956"/>
      <c r="T30" s="956"/>
      <c r="U30" s="956"/>
      <c r="V30" s="956"/>
      <c r="W30" s="956"/>
      <c r="X30" s="956"/>
      <c r="Y30" s="956"/>
      <c r="Z30" s="956"/>
      <c r="AA30" s="956"/>
      <c r="AB30" s="956"/>
      <c r="AC30" s="956"/>
      <c r="AD30" s="956"/>
      <c r="AE30" s="956"/>
      <c r="AF30" s="956"/>
      <c r="AG30" s="956"/>
      <c r="AH30" s="956"/>
      <c r="AI30" s="956"/>
      <c r="AJ30" s="956"/>
      <c r="AK30" s="956"/>
      <c r="AL30" s="956"/>
      <c r="AM30" s="956"/>
    </row>
    <row r="31" spans="1:39" ht="12.95" customHeight="1">
      <c r="A31" s="1249"/>
      <c r="B31" s="1249"/>
      <c r="C31" s="1249"/>
      <c r="D31" s="1249"/>
      <c r="E31" s="1249"/>
      <c r="F31" s="1341"/>
      <c r="G31" s="1341"/>
      <c r="H31" s="1341"/>
      <c r="I31" s="1341"/>
      <c r="J31" s="1341"/>
      <c r="K31" s="956"/>
      <c r="L31" s="956"/>
      <c r="M31" s="956"/>
      <c r="N31" s="956"/>
      <c r="O31" s="956"/>
      <c r="P31" s="956"/>
      <c r="Q31" s="956"/>
      <c r="R31" s="956"/>
      <c r="S31" s="956"/>
      <c r="T31" s="956"/>
      <c r="U31" s="956"/>
      <c r="V31" s="956"/>
      <c r="W31" s="956"/>
      <c r="X31" s="956"/>
      <c r="Y31" s="956"/>
      <c r="Z31" s="956"/>
      <c r="AA31" s="956"/>
      <c r="AB31" s="956"/>
      <c r="AC31" s="956"/>
      <c r="AD31" s="956"/>
      <c r="AE31" s="956"/>
      <c r="AF31" s="956"/>
      <c r="AG31" s="956"/>
      <c r="AH31" s="956"/>
      <c r="AI31" s="956"/>
      <c r="AJ31" s="956"/>
      <c r="AK31" s="956"/>
      <c r="AL31" s="956"/>
      <c r="AM31" s="956"/>
    </row>
    <row r="32" spans="1:39" ht="12.95" customHeight="1">
      <c r="A32" s="1249"/>
      <c r="B32" s="1249"/>
      <c r="C32" s="1249"/>
      <c r="D32" s="1249"/>
      <c r="E32" s="1249"/>
      <c r="F32" s="1341"/>
      <c r="G32" s="1341"/>
      <c r="H32" s="1341"/>
      <c r="I32" s="1341"/>
      <c r="J32" s="1341"/>
      <c r="K32" s="956"/>
      <c r="L32" s="956"/>
      <c r="M32" s="956"/>
      <c r="N32" s="956"/>
      <c r="O32" s="956"/>
      <c r="P32" s="956"/>
      <c r="Q32" s="956"/>
      <c r="R32" s="956"/>
      <c r="S32" s="956"/>
      <c r="T32" s="956"/>
      <c r="U32" s="956"/>
      <c r="V32" s="956"/>
      <c r="W32" s="956"/>
      <c r="X32" s="956"/>
      <c r="Y32" s="956"/>
      <c r="Z32" s="956"/>
      <c r="AA32" s="956"/>
      <c r="AB32" s="956"/>
      <c r="AC32" s="956"/>
      <c r="AD32" s="956"/>
      <c r="AE32" s="956"/>
      <c r="AF32" s="956"/>
      <c r="AG32" s="956"/>
      <c r="AH32" s="956"/>
      <c r="AI32" s="956"/>
      <c r="AJ32" s="956"/>
      <c r="AK32" s="956"/>
      <c r="AL32" s="956"/>
      <c r="AM32" s="956"/>
    </row>
    <row r="33" spans="1:39" ht="12.95" customHeight="1">
      <c r="A33" s="1249"/>
      <c r="B33" s="1249"/>
      <c r="C33" s="1249"/>
      <c r="D33" s="1249"/>
      <c r="E33" s="1249"/>
      <c r="F33" s="1341"/>
      <c r="G33" s="1341"/>
      <c r="H33" s="1341"/>
      <c r="I33" s="1341"/>
      <c r="J33" s="1341"/>
      <c r="K33" s="956"/>
      <c r="L33" s="956"/>
      <c r="M33" s="956"/>
      <c r="N33" s="956"/>
      <c r="O33" s="956"/>
      <c r="P33" s="956"/>
      <c r="Q33" s="956"/>
      <c r="R33" s="956"/>
      <c r="S33" s="956"/>
      <c r="T33" s="956"/>
      <c r="U33" s="956"/>
      <c r="V33" s="956"/>
      <c r="W33" s="956"/>
      <c r="X33" s="956"/>
      <c r="Y33" s="956"/>
      <c r="Z33" s="956"/>
      <c r="AA33" s="956"/>
      <c r="AB33" s="956"/>
      <c r="AC33" s="956"/>
      <c r="AD33" s="956"/>
      <c r="AE33" s="956"/>
      <c r="AF33" s="956"/>
      <c r="AG33" s="956"/>
      <c r="AH33" s="956"/>
      <c r="AI33" s="956"/>
      <c r="AJ33" s="956"/>
      <c r="AK33" s="956"/>
      <c r="AL33" s="956"/>
      <c r="AM33" s="956"/>
    </row>
    <row r="34" spans="1:39" ht="12.95" customHeight="1">
      <c r="A34" s="1249"/>
      <c r="B34" s="1249"/>
      <c r="C34" s="1249"/>
      <c r="D34" s="1249"/>
      <c r="E34" s="1249"/>
      <c r="F34" s="1341"/>
      <c r="G34" s="1341"/>
      <c r="H34" s="1341"/>
      <c r="I34" s="1341"/>
      <c r="J34" s="1341"/>
      <c r="K34" s="956"/>
      <c r="L34" s="956"/>
      <c r="M34" s="956"/>
      <c r="N34" s="956"/>
      <c r="O34" s="956"/>
      <c r="P34" s="956"/>
      <c r="Q34" s="956"/>
      <c r="R34" s="956"/>
      <c r="S34" s="956"/>
      <c r="T34" s="956"/>
      <c r="U34" s="956"/>
      <c r="V34" s="956"/>
      <c r="W34" s="956"/>
      <c r="X34" s="956"/>
      <c r="Y34" s="956"/>
      <c r="Z34" s="956"/>
      <c r="AA34" s="956"/>
      <c r="AB34" s="956"/>
      <c r="AC34" s="956"/>
      <c r="AD34" s="956"/>
      <c r="AE34" s="956"/>
      <c r="AF34" s="956"/>
      <c r="AG34" s="956"/>
      <c r="AH34" s="956"/>
      <c r="AI34" s="956"/>
      <c r="AJ34" s="956"/>
      <c r="AK34" s="956"/>
      <c r="AL34" s="956"/>
      <c r="AM34" s="956"/>
    </row>
    <row r="35" spans="1:39" ht="12.95" customHeight="1">
      <c r="A35" s="1249"/>
      <c r="B35" s="1249"/>
      <c r="C35" s="1249"/>
      <c r="D35" s="1249"/>
      <c r="E35" s="1249"/>
      <c r="F35" s="1341"/>
      <c r="G35" s="1341"/>
      <c r="H35" s="1341"/>
      <c r="I35" s="1341"/>
      <c r="J35" s="1341"/>
      <c r="K35" s="956"/>
      <c r="L35" s="956"/>
      <c r="M35" s="956"/>
      <c r="N35" s="956"/>
      <c r="O35" s="956"/>
      <c r="P35" s="956"/>
      <c r="Q35" s="956"/>
      <c r="R35" s="956"/>
      <c r="S35" s="956"/>
      <c r="T35" s="956"/>
      <c r="U35" s="956"/>
      <c r="V35" s="956"/>
      <c r="W35" s="956"/>
      <c r="X35" s="956"/>
      <c r="Y35" s="956"/>
      <c r="Z35" s="956"/>
      <c r="AA35" s="956"/>
      <c r="AB35" s="956"/>
      <c r="AC35" s="956"/>
      <c r="AD35" s="956"/>
      <c r="AE35" s="956"/>
      <c r="AF35" s="956"/>
      <c r="AG35" s="956"/>
      <c r="AH35" s="956"/>
      <c r="AI35" s="956"/>
      <c r="AJ35" s="956"/>
      <c r="AK35" s="956"/>
      <c r="AL35" s="956"/>
      <c r="AM35" s="956"/>
    </row>
    <row r="36" spans="1:39" ht="12.95" customHeight="1">
      <c r="A36" s="1249"/>
      <c r="B36" s="1249"/>
      <c r="C36" s="1249"/>
      <c r="D36" s="1249"/>
      <c r="E36" s="1249"/>
      <c r="F36" s="1341"/>
      <c r="G36" s="1341"/>
      <c r="H36" s="1341"/>
      <c r="I36" s="1341"/>
      <c r="J36" s="1341"/>
      <c r="K36" s="956"/>
      <c r="L36" s="956"/>
      <c r="M36" s="956"/>
      <c r="N36" s="956"/>
      <c r="O36" s="956"/>
      <c r="P36" s="956"/>
      <c r="Q36" s="956"/>
      <c r="R36" s="956"/>
      <c r="S36" s="956"/>
      <c r="T36" s="956"/>
      <c r="U36" s="956"/>
      <c r="V36" s="956"/>
      <c r="W36" s="956"/>
      <c r="X36" s="956"/>
      <c r="Y36" s="956"/>
      <c r="Z36" s="956"/>
      <c r="AA36" s="956"/>
      <c r="AB36" s="956"/>
      <c r="AC36" s="956"/>
      <c r="AD36" s="956"/>
      <c r="AE36" s="956"/>
      <c r="AF36" s="956"/>
      <c r="AG36" s="956"/>
      <c r="AH36" s="956"/>
      <c r="AI36" s="956"/>
      <c r="AJ36" s="956"/>
      <c r="AK36" s="956"/>
      <c r="AL36" s="956"/>
      <c r="AM36" s="956"/>
    </row>
    <row r="37" spans="1:39" ht="12.95" customHeight="1">
      <c r="A37" s="1249"/>
      <c r="B37" s="1249"/>
      <c r="C37" s="1249"/>
      <c r="D37" s="1249"/>
      <c r="E37" s="1249"/>
      <c r="F37" s="1341"/>
      <c r="G37" s="1341"/>
      <c r="H37" s="1341"/>
      <c r="I37" s="1341"/>
      <c r="J37" s="1341"/>
      <c r="K37" s="956"/>
      <c r="L37" s="956"/>
      <c r="M37" s="956"/>
      <c r="N37" s="956"/>
      <c r="O37" s="956"/>
      <c r="P37" s="956"/>
      <c r="Q37" s="956"/>
      <c r="R37" s="956"/>
      <c r="S37" s="956"/>
      <c r="T37" s="956"/>
      <c r="U37" s="956"/>
      <c r="V37" s="956"/>
      <c r="W37" s="956"/>
      <c r="X37" s="956"/>
      <c r="Y37" s="956"/>
      <c r="Z37" s="956"/>
      <c r="AA37" s="956"/>
      <c r="AB37" s="956"/>
      <c r="AC37" s="956"/>
      <c r="AD37" s="956"/>
      <c r="AE37" s="956"/>
      <c r="AF37" s="956"/>
      <c r="AG37" s="956"/>
      <c r="AH37" s="956"/>
      <c r="AI37" s="956"/>
      <c r="AJ37" s="956"/>
      <c r="AK37" s="956"/>
      <c r="AL37" s="956"/>
      <c r="AM37" s="956"/>
    </row>
    <row r="38" spans="1:39" ht="12.95" customHeight="1">
      <c r="A38" s="1249"/>
      <c r="B38" s="1249"/>
      <c r="C38" s="1249"/>
      <c r="D38" s="1249"/>
      <c r="E38" s="1249"/>
      <c r="F38" s="1341"/>
      <c r="G38" s="1341"/>
      <c r="H38" s="1341"/>
      <c r="I38" s="1341"/>
      <c r="J38" s="1341"/>
      <c r="K38" s="956"/>
      <c r="L38" s="956"/>
      <c r="M38" s="956"/>
      <c r="N38" s="956"/>
      <c r="O38" s="956"/>
      <c r="P38" s="956"/>
      <c r="Q38" s="956"/>
      <c r="R38" s="956"/>
      <c r="S38" s="956"/>
      <c r="T38" s="956"/>
      <c r="U38" s="956"/>
      <c r="V38" s="956"/>
      <c r="W38" s="956"/>
      <c r="X38" s="956"/>
      <c r="Y38" s="956"/>
      <c r="Z38" s="956"/>
      <c r="AA38" s="956"/>
      <c r="AB38" s="956"/>
      <c r="AC38" s="956"/>
      <c r="AD38" s="956"/>
      <c r="AE38" s="956"/>
      <c r="AF38" s="956"/>
      <c r="AG38" s="956"/>
      <c r="AH38" s="956"/>
      <c r="AI38" s="956"/>
      <c r="AJ38" s="956"/>
      <c r="AK38" s="956"/>
      <c r="AL38" s="956"/>
      <c r="AM38" s="956"/>
    </row>
    <row r="39" spans="1:39" ht="12.95" customHeight="1">
      <c r="A39" s="1249"/>
      <c r="B39" s="1249"/>
      <c r="C39" s="1249"/>
      <c r="D39" s="1249"/>
      <c r="E39" s="1249"/>
      <c r="F39" s="1341"/>
      <c r="G39" s="1341"/>
      <c r="H39" s="1341"/>
      <c r="I39" s="1341"/>
      <c r="J39" s="1341"/>
      <c r="K39" s="956"/>
      <c r="L39" s="956"/>
      <c r="M39" s="956"/>
      <c r="N39" s="956"/>
      <c r="O39" s="956"/>
      <c r="P39" s="956"/>
      <c r="Q39" s="956"/>
      <c r="R39" s="956"/>
      <c r="S39" s="956"/>
      <c r="T39" s="956"/>
      <c r="U39" s="956"/>
      <c r="V39" s="956"/>
      <c r="W39" s="956"/>
      <c r="X39" s="956"/>
      <c r="Y39" s="956"/>
      <c r="Z39" s="956"/>
      <c r="AA39" s="956"/>
      <c r="AB39" s="956"/>
      <c r="AC39" s="956"/>
      <c r="AD39" s="956"/>
      <c r="AE39" s="956"/>
      <c r="AF39" s="956"/>
      <c r="AG39" s="956"/>
      <c r="AH39" s="956"/>
      <c r="AI39" s="956"/>
      <c r="AJ39" s="956"/>
      <c r="AK39" s="956"/>
      <c r="AL39" s="956"/>
      <c r="AM39" s="956"/>
    </row>
    <row r="40" spans="1:39" ht="12.95" customHeight="1">
      <c r="A40" s="1249"/>
      <c r="B40" s="1249"/>
      <c r="C40" s="1249"/>
      <c r="D40" s="1249"/>
      <c r="E40" s="1249"/>
      <c r="F40" s="1341"/>
      <c r="G40" s="1341"/>
      <c r="H40" s="1341"/>
      <c r="I40" s="1341"/>
      <c r="J40" s="1341"/>
      <c r="K40" s="956"/>
      <c r="L40" s="956"/>
      <c r="M40" s="956"/>
      <c r="N40" s="956"/>
      <c r="O40" s="956"/>
      <c r="P40" s="956"/>
      <c r="Q40" s="956"/>
      <c r="R40" s="956"/>
      <c r="S40" s="956"/>
      <c r="T40" s="956"/>
      <c r="U40" s="956"/>
      <c r="V40" s="956"/>
      <c r="W40" s="956"/>
      <c r="X40" s="956"/>
      <c r="Y40" s="956"/>
      <c r="Z40" s="956"/>
      <c r="AA40" s="956"/>
      <c r="AB40" s="956"/>
      <c r="AC40" s="956"/>
      <c r="AD40" s="956"/>
      <c r="AE40" s="956"/>
      <c r="AF40" s="956"/>
      <c r="AG40" s="956"/>
      <c r="AH40" s="956"/>
      <c r="AI40" s="956"/>
      <c r="AJ40" s="956"/>
      <c r="AK40" s="956"/>
      <c r="AL40" s="956"/>
      <c r="AM40" s="956"/>
    </row>
    <row r="41" spans="1:39" ht="12.95" customHeight="1">
      <c r="A41" s="1249"/>
      <c r="B41" s="1249"/>
      <c r="C41" s="1249"/>
      <c r="D41" s="1249"/>
      <c r="E41" s="1249"/>
      <c r="F41" s="1341"/>
      <c r="G41" s="1341"/>
      <c r="H41" s="1341"/>
      <c r="I41" s="1341"/>
      <c r="J41" s="1341"/>
      <c r="K41" s="956"/>
      <c r="L41" s="956"/>
      <c r="M41" s="956"/>
      <c r="N41" s="956"/>
      <c r="O41" s="956"/>
      <c r="P41" s="956"/>
      <c r="Q41" s="956"/>
      <c r="R41" s="956"/>
      <c r="S41" s="956"/>
      <c r="T41" s="956"/>
      <c r="U41" s="956"/>
      <c r="V41" s="956"/>
      <c r="W41" s="956"/>
      <c r="X41" s="956"/>
      <c r="Y41" s="956"/>
      <c r="Z41" s="956"/>
      <c r="AA41" s="956"/>
      <c r="AB41" s="956"/>
      <c r="AC41" s="956"/>
      <c r="AD41" s="956"/>
      <c r="AE41" s="956"/>
      <c r="AF41" s="956"/>
      <c r="AG41" s="956"/>
      <c r="AH41" s="956"/>
      <c r="AI41" s="956"/>
      <c r="AJ41" s="956"/>
      <c r="AK41" s="956"/>
      <c r="AL41" s="956"/>
      <c r="AM41" s="956"/>
    </row>
    <row r="42" spans="1:39" ht="12.95" customHeight="1">
      <c r="A42" s="1249"/>
      <c r="B42" s="1249"/>
      <c r="C42" s="1249"/>
      <c r="D42" s="1249"/>
      <c r="E42" s="1249"/>
      <c r="F42" s="1341"/>
      <c r="G42" s="1341"/>
      <c r="H42" s="1341"/>
      <c r="I42" s="1341"/>
      <c r="J42" s="1341"/>
      <c r="K42" s="956"/>
      <c r="L42" s="956"/>
      <c r="M42" s="956"/>
      <c r="N42" s="956"/>
      <c r="O42" s="956"/>
      <c r="P42" s="956"/>
      <c r="Q42" s="956"/>
      <c r="R42" s="956"/>
      <c r="S42" s="956"/>
      <c r="T42" s="956"/>
      <c r="U42" s="956"/>
      <c r="V42" s="956"/>
      <c r="W42" s="956"/>
      <c r="X42" s="956"/>
      <c r="Y42" s="956"/>
      <c r="Z42" s="956"/>
      <c r="AA42" s="956"/>
      <c r="AB42" s="956"/>
      <c r="AC42" s="956"/>
      <c r="AD42" s="956"/>
      <c r="AE42" s="956"/>
      <c r="AF42" s="956"/>
      <c r="AG42" s="956"/>
      <c r="AH42" s="956"/>
      <c r="AI42" s="956"/>
      <c r="AJ42" s="956"/>
      <c r="AK42" s="956"/>
      <c r="AL42" s="956"/>
      <c r="AM42" s="956"/>
    </row>
    <row r="43" spans="1:39" ht="12.95" customHeight="1">
      <c r="A43" s="1249"/>
      <c r="B43" s="1249"/>
      <c r="C43" s="1249"/>
      <c r="D43" s="1249"/>
      <c r="E43" s="1249"/>
      <c r="F43" s="1341"/>
      <c r="G43" s="1341"/>
      <c r="H43" s="1341"/>
      <c r="I43" s="1341"/>
      <c r="J43" s="1341"/>
      <c r="K43" s="956"/>
      <c r="L43" s="956"/>
      <c r="M43" s="956"/>
      <c r="N43" s="956"/>
      <c r="O43" s="956"/>
      <c r="P43" s="956"/>
      <c r="Q43" s="956"/>
      <c r="R43" s="956"/>
      <c r="S43" s="956"/>
      <c r="T43" s="956"/>
      <c r="U43" s="956"/>
      <c r="V43" s="956"/>
      <c r="W43" s="956"/>
      <c r="X43" s="956"/>
      <c r="Y43" s="956"/>
      <c r="Z43" s="956"/>
      <c r="AA43" s="956"/>
      <c r="AB43" s="956"/>
      <c r="AC43" s="956"/>
      <c r="AD43" s="956"/>
      <c r="AE43" s="956"/>
      <c r="AF43" s="956"/>
      <c r="AG43" s="956"/>
      <c r="AH43" s="956"/>
      <c r="AI43" s="956"/>
      <c r="AJ43" s="956"/>
      <c r="AK43" s="956"/>
      <c r="AL43" s="956"/>
      <c r="AM43" s="956"/>
    </row>
    <row r="44" spans="1:39" ht="12.95" customHeight="1">
      <c r="A44" s="1249"/>
      <c r="B44" s="1249"/>
      <c r="C44" s="1249"/>
      <c r="D44" s="1249"/>
      <c r="E44" s="1249"/>
      <c r="F44" s="1341"/>
      <c r="G44" s="1341"/>
      <c r="H44" s="1341"/>
      <c r="I44" s="1341"/>
      <c r="J44" s="1341"/>
      <c r="K44" s="956"/>
      <c r="L44" s="956"/>
      <c r="M44" s="956"/>
      <c r="N44" s="956"/>
      <c r="O44" s="956"/>
      <c r="P44" s="956"/>
      <c r="Q44" s="956"/>
      <c r="R44" s="956"/>
      <c r="S44" s="956"/>
      <c r="T44" s="956"/>
      <c r="U44" s="956"/>
      <c r="V44" s="956"/>
      <c r="W44" s="956"/>
      <c r="X44" s="956"/>
      <c r="Y44" s="956"/>
      <c r="Z44" s="956"/>
      <c r="AA44" s="956"/>
      <c r="AB44" s="956"/>
      <c r="AC44" s="956"/>
      <c r="AD44" s="956"/>
      <c r="AE44" s="956"/>
      <c r="AF44" s="956"/>
      <c r="AG44" s="956"/>
      <c r="AH44" s="956"/>
      <c r="AI44" s="956"/>
      <c r="AJ44" s="956"/>
      <c r="AK44" s="956"/>
      <c r="AL44" s="956"/>
      <c r="AM44" s="956"/>
    </row>
    <row r="45" spans="1:39" ht="12.95" customHeight="1">
      <c r="A45" s="1249"/>
      <c r="B45" s="1249"/>
      <c r="C45" s="1249"/>
      <c r="D45" s="1249"/>
      <c r="E45" s="1249"/>
      <c r="F45" s="1341"/>
      <c r="G45" s="1341"/>
      <c r="H45" s="1341"/>
      <c r="I45" s="1341"/>
      <c r="J45" s="1341"/>
      <c r="K45" s="956"/>
      <c r="L45" s="956"/>
      <c r="M45" s="956"/>
      <c r="N45" s="956"/>
      <c r="O45" s="956"/>
      <c r="P45" s="956"/>
      <c r="Q45" s="956"/>
      <c r="R45" s="956"/>
      <c r="S45" s="956"/>
      <c r="T45" s="956"/>
      <c r="U45" s="956"/>
      <c r="V45" s="956"/>
      <c r="W45" s="956"/>
      <c r="X45" s="956"/>
      <c r="Y45" s="956"/>
      <c r="Z45" s="956"/>
      <c r="AA45" s="956"/>
      <c r="AB45" s="956"/>
      <c r="AC45" s="956"/>
      <c r="AD45" s="956"/>
      <c r="AE45" s="956"/>
      <c r="AF45" s="956"/>
      <c r="AG45" s="956"/>
      <c r="AH45" s="956"/>
      <c r="AI45" s="956"/>
      <c r="AJ45" s="956"/>
      <c r="AK45" s="956"/>
      <c r="AL45" s="956"/>
      <c r="AM45" s="956"/>
    </row>
    <row r="46" spans="1:39" ht="12.95" customHeight="1">
      <c r="A46" s="1249"/>
      <c r="B46" s="1249"/>
      <c r="C46" s="1249"/>
      <c r="D46" s="1249"/>
      <c r="E46" s="1249"/>
      <c r="F46" s="1341"/>
      <c r="G46" s="1341"/>
      <c r="H46" s="1341"/>
      <c r="I46" s="1341"/>
      <c r="J46" s="1341"/>
      <c r="K46" s="956"/>
      <c r="L46" s="956"/>
      <c r="M46" s="956"/>
      <c r="N46" s="956"/>
      <c r="O46" s="956"/>
      <c r="P46" s="956"/>
      <c r="Q46" s="956"/>
      <c r="R46" s="956"/>
      <c r="S46" s="956"/>
      <c r="T46" s="956"/>
      <c r="U46" s="956"/>
      <c r="V46" s="956"/>
      <c r="W46" s="956"/>
      <c r="X46" s="956"/>
      <c r="Y46" s="956"/>
      <c r="Z46" s="956"/>
      <c r="AA46" s="956"/>
      <c r="AB46" s="956"/>
      <c r="AC46" s="956"/>
      <c r="AD46" s="956"/>
      <c r="AE46" s="956"/>
      <c r="AF46" s="956"/>
      <c r="AG46" s="956"/>
      <c r="AH46" s="956"/>
      <c r="AI46" s="956"/>
      <c r="AJ46" s="956"/>
      <c r="AK46" s="956"/>
      <c r="AL46" s="956"/>
      <c r="AM46" s="956"/>
    </row>
    <row r="47" spans="1:39" ht="12.95" customHeight="1" thickBot="1">
      <c r="A47" s="1252"/>
      <c r="B47" s="1253"/>
      <c r="C47" s="1253"/>
      <c r="D47" s="1253"/>
      <c r="E47" s="1254"/>
      <c r="F47" s="1342"/>
      <c r="G47" s="1343"/>
      <c r="H47" s="1343"/>
      <c r="I47" s="1343"/>
      <c r="J47" s="1344"/>
      <c r="K47" s="963"/>
      <c r="L47" s="963"/>
      <c r="M47" s="963"/>
      <c r="N47" s="963"/>
      <c r="O47" s="963"/>
      <c r="P47" s="963"/>
      <c r="Q47" s="963"/>
      <c r="R47" s="963"/>
      <c r="S47" s="963"/>
      <c r="T47" s="963"/>
      <c r="U47" s="963"/>
      <c r="V47" s="963"/>
      <c r="W47" s="963"/>
      <c r="X47" s="963"/>
      <c r="Y47" s="963"/>
      <c r="Z47" s="963"/>
      <c r="AA47" s="963"/>
      <c r="AB47" s="963"/>
      <c r="AC47" s="963"/>
      <c r="AD47" s="963"/>
      <c r="AE47" s="963"/>
      <c r="AF47" s="963"/>
      <c r="AG47" s="963"/>
      <c r="AH47" s="963"/>
      <c r="AI47" s="963"/>
      <c r="AJ47" s="963"/>
      <c r="AK47" s="963"/>
      <c r="AL47" s="963"/>
      <c r="AM47" s="963"/>
    </row>
    <row r="48" spans="1:39" ht="22.5" customHeight="1" thickTop="1">
      <c r="A48" s="1000" t="s">
        <v>84</v>
      </c>
      <c r="B48" s="1001"/>
      <c r="C48" s="1001"/>
      <c r="D48" s="1001"/>
      <c r="E48" s="1001"/>
      <c r="F48" s="979">
        <f>SUM(F28:J47)</f>
        <v>0</v>
      </c>
      <c r="G48" s="980"/>
      <c r="H48" s="980"/>
      <c r="I48" s="980"/>
      <c r="J48" s="981"/>
      <c r="K48" s="952"/>
      <c r="L48" s="952"/>
      <c r="M48" s="952"/>
      <c r="N48" s="952"/>
      <c r="O48" s="952"/>
      <c r="P48" s="952"/>
      <c r="Q48" s="952"/>
      <c r="R48" s="952"/>
      <c r="S48" s="952"/>
      <c r="T48" s="952"/>
      <c r="U48" s="952"/>
      <c r="V48" s="952"/>
      <c r="W48" s="952"/>
      <c r="X48" s="952"/>
      <c r="Y48" s="952"/>
      <c r="Z48" s="952"/>
      <c r="AA48" s="952"/>
      <c r="AB48" s="952"/>
      <c r="AC48" s="952"/>
      <c r="AD48" s="952"/>
      <c r="AE48" s="952"/>
      <c r="AF48" s="952"/>
      <c r="AG48" s="952"/>
      <c r="AH48" s="952"/>
      <c r="AI48" s="952"/>
      <c r="AJ48" s="952"/>
      <c r="AK48" s="952"/>
      <c r="AL48" s="952"/>
      <c r="AM48" s="952"/>
    </row>
    <row r="49" spans="1:39" ht="15" customHeight="1">
      <c r="A49" s="102"/>
      <c r="B49" s="103"/>
      <c r="C49" s="103"/>
      <c r="D49" s="103"/>
      <c r="E49" s="103"/>
      <c r="F49" s="104"/>
      <c r="G49" s="104"/>
      <c r="H49" s="104"/>
      <c r="I49" s="104"/>
      <c r="J49" s="104"/>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6"/>
    </row>
    <row r="50" spans="1:39" s="2" customFormat="1" ht="18.75" customHeight="1">
      <c r="A50" s="598" t="s">
        <v>167</v>
      </c>
      <c r="B50" s="185"/>
      <c r="C50" s="185"/>
      <c r="D50" s="185"/>
      <c r="E50" s="185"/>
      <c r="F50" s="339"/>
      <c r="G50" s="339"/>
      <c r="H50" s="339"/>
      <c r="I50" s="339"/>
      <c r="J50" s="339"/>
      <c r="K50" s="339"/>
      <c r="L50" s="339"/>
      <c r="M50" s="339"/>
      <c r="N50" s="339"/>
      <c r="O50" s="339"/>
      <c r="P50" s="339"/>
      <c r="Q50" s="339"/>
      <c r="R50" s="339"/>
      <c r="S50" s="339"/>
      <c r="T50" s="339"/>
      <c r="U50" s="339"/>
      <c r="V50" s="339"/>
      <c r="W50" s="339"/>
      <c r="X50" s="339"/>
      <c r="Y50" s="339"/>
      <c r="Z50" s="339"/>
      <c r="AA50" s="339"/>
      <c r="AB50" s="339"/>
      <c r="AC50" s="339"/>
      <c r="AD50" s="339"/>
      <c r="AE50" s="339"/>
      <c r="AF50" s="339"/>
      <c r="AG50" s="339"/>
      <c r="AH50" s="339"/>
      <c r="AI50" s="339"/>
      <c r="AJ50" s="339"/>
      <c r="AK50" s="339"/>
      <c r="AL50" s="339"/>
      <c r="AM50" s="340"/>
    </row>
    <row r="51" spans="1:39" ht="18" customHeight="1">
      <c r="A51" s="975" t="s">
        <v>41</v>
      </c>
      <c r="B51" s="976"/>
      <c r="C51" s="976"/>
      <c r="D51" s="976"/>
      <c r="E51" s="977"/>
      <c r="F51" s="975" t="s">
        <v>157</v>
      </c>
      <c r="G51" s="976"/>
      <c r="H51" s="976"/>
      <c r="I51" s="976"/>
      <c r="J51" s="976"/>
      <c r="K51" s="978" t="s">
        <v>168</v>
      </c>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c r="AL51" s="978"/>
      <c r="AM51" s="978"/>
    </row>
    <row r="52" spans="1:39" ht="12.95" customHeight="1">
      <c r="A52" s="1258"/>
      <c r="B52" s="1258"/>
      <c r="C52" s="1258"/>
      <c r="D52" s="1258"/>
      <c r="E52" s="1258"/>
      <c r="F52" s="1272"/>
      <c r="G52" s="1272"/>
      <c r="H52" s="1272"/>
      <c r="I52" s="1272"/>
      <c r="J52" s="1272"/>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4"/>
    </row>
    <row r="53" spans="1:39" ht="12.95" customHeight="1">
      <c r="A53" s="1261"/>
      <c r="B53" s="1262"/>
      <c r="C53" s="1262"/>
      <c r="D53" s="1262"/>
      <c r="E53" s="1263"/>
      <c r="F53" s="1264"/>
      <c r="G53" s="1265"/>
      <c r="H53" s="1265"/>
      <c r="I53" s="1265"/>
      <c r="J53" s="1266"/>
      <c r="K53" s="989"/>
      <c r="L53" s="990"/>
      <c r="M53" s="990"/>
      <c r="N53" s="990"/>
      <c r="O53" s="990"/>
      <c r="P53" s="990"/>
      <c r="Q53" s="990"/>
      <c r="R53" s="990"/>
      <c r="S53" s="990"/>
      <c r="T53" s="990"/>
      <c r="U53" s="990"/>
      <c r="V53" s="990"/>
      <c r="W53" s="990"/>
      <c r="X53" s="990"/>
      <c r="Y53" s="990"/>
      <c r="Z53" s="990"/>
      <c r="AA53" s="990"/>
      <c r="AB53" s="990"/>
      <c r="AC53" s="990"/>
      <c r="AD53" s="990"/>
      <c r="AE53" s="990"/>
      <c r="AF53" s="990"/>
      <c r="AG53" s="990"/>
      <c r="AH53" s="990"/>
      <c r="AI53" s="990"/>
      <c r="AJ53" s="990"/>
      <c r="AK53" s="990"/>
      <c r="AL53" s="990"/>
      <c r="AM53" s="991"/>
    </row>
    <row r="54" spans="1:39" ht="12.95" customHeight="1" thickBot="1">
      <c r="A54" s="1270"/>
      <c r="B54" s="1270"/>
      <c r="C54" s="1270"/>
      <c r="D54" s="1270"/>
      <c r="E54" s="1270"/>
      <c r="F54" s="1271"/>
      <c r="G54" s="1271"/>
      <c r="H54" s="1271"/>
      <c r="I54" s="1271"/>
      <c r="J54" s="1271"/>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963"/>
      <c r="AM54" s="963"/>
    </row>
    <row r="55" spans="1:39" ht="22.5" customHeight="1" thickTop="1">
      <c r="A55" s="947" t="s">
        <v>84</v>
      </c>
      <c r="B55" s="948"/>
      <c r="C55" s="948"/>
      <c r="D55" s="948"/>
      <c r="E55" s="948"/>
      <c r="F55" s="979">
        <f>SUM(F52:J54)</f>
        <v>0</v>
      </c>
      <c r="G55" s="980"/>
      <c r="H55" s="980"/>
      <c r="I55" s="980"/>
      <c r="J55" s="981"/>
      <c r="K55" s="952"/>
      <c r="L55" s="952"/>
      <c r="M55" s="952"/>
      <c r="N55" s="952"/>
      <c r="O55" s="952"/>
      <c r="P55" s="952"/>
      <c r="Q55" s="952"/>
      <c r="R55" s="952"/>
      <c r="S55" s="952"/>
      <c r="T55" s="952"/>
      <c r="U55" s="952"/>
      <c r="V55" s="952"/>
      <c r="W55" s="952"/>
      <c r="X55" s="952"/>
      <c r="Y55" s="952"/>
      <c r="Z55" s="952"/>
      <c r="AA55" s="952"/>
      <c r="AB55" s="952"/>
      <c r="AC55" s="952"/>
      <c r="AD55" s="952"/>
      <c r="AE55" s="952"/>
      <c r="AF55" s="952"/>
      <c r="AG55" s="952"/>
      <c r="AH55" s="952"/>
      <c r="AI55" s="952"/>
      <c r="AJ55" s="952"/>
      <c r="AK55" s="952"/>
      <c r="AL55" s="952"/>
      <c r="AM55" s="952"/>
    </row>
    <row r="56" spans="1:39" ht="15" customHeight="1">
      <c r="A56" s="46"/>
      <c r="B56" s="99"/>
      <c r="C56" s="69"/>
      <c r="D56" s="80"/>
      <c r="E56" s="107"/>
      <c r="F56" s="80"/>
      <c r="G56" s="80"/>
      <c r="H56" s="80"/>
      <c r="I56" s="80"/>
      <c r="J56" s="108"/>
      <c r="K56" s="108"/>
      <c r="L56" s="108"/>
      <c r="M56" s="108"/>
      <c r="N56" s="108"/>
      <c r="O56" s="99"/>
      <c r="P56" s="69"/>
      <c r="Q56" s="46"/>
      <c r="R56" s="46"/>
      <c r="S56" s="108"/>
      <c r="T56" s="109"/>
      <c r="U56" s="108"/>
      <c r="V56" s="108"/>
      <c r="W56" s="108"/>
      <c r="X56" s="108"/>
      <c r="Y56" s="80"/>
      <c r="Z56" s="80"/>
      <c r="AA56" s="80"/>
      <c r="AB56" s="99"/>
      <c r="AC56" s="69"/>
      <c r="AD56" s="108"/>
      <c r="AE56" s="108"/>
      <c r="AF56" s="108"/>
      <c r="AG56" s="108"/>
      <c r="AH56" s="108"/>
      <c r="AI56" s="110"/>
      <c r="AJ56" s="110"/>
      <c r="AK56" s="110"/>
      <c r="AL56" s="110"/>
      <c r="AM56" s="108"/>
    </row>
    <row r="57" spans="1:39" ht="18.75" customHeight="1">
      <c r="A57" s="265" t="s">
        <v>91</v>
      </c>
      <c r="B57" s="599"/>
      <c r="C57" s="111"/>
      <c r="D57" s="599"/>
      <c r="E57" s="112"/>
      <c r="F57" s="599"/>
      <c r="G57" s="599"/>
      <c r="H57" s="599"/>
      <c r="I57" s="599"/>
      <c r="J57" s="113"/>
      <c r="K57" s="113"/>
      <c r="L57" s="113"/>
      <c r="M57" s="113"/>
      <c r="N57" s="113"/>
      <c r="O57" s="114"/>
      <c r="P57" s="111"/>
      <c r="Q57" s="115"/>
      <c r="R57" s="115"/>
      <c r="S57" s="113"/>
      <c r="T57" s="95"/>
      <c r="U57" s="113"/>
      <c r="V57" s="116"/>
      <c r="W57" s="982" t="s">
        <v>71</v>
      </c>
      <c r="X57" s="983"/>
      <c r="Y57" s="983"/>
      <c r="Z57" s="984"/>
      <c r="AA57" s="985" t="str">
        <f>IF(L5="","",VLOOKUP(L5,$A$105:$C$139,3,FALSE))</f>
        <v/>
      </c>
      <c r="AB57" s="986"/>
      <c r="AC57" s="986"/>
      <c r="AD57" s="983" t="s">
        <v>57</v>
      </c>
      <c r="AE57" s="984"/>
      <c r="AF57" s="982" t="s">
        <v>43</v>
      </c>
      <c r="AG57" s="983"/>
      <c r="AH57" s="984"/>
      <c r="AI57" s="987">
        <f>ROUNDDOWN($F$75/1000,0)</f>
        <v>0</v>
      </c>
      <c r="AJ57" s="988"/>
      <c r="AK57" s="988"/>
      <c r="AL57" s="983" t="s">
        <v>57</v>
      </c>
      <c r="AM57" s="984"/>
    </row>
    <row r="58" spans="1:39" ht="22.5" customHeight="1">
      <c r="A58" s="606" t="s">
        <v>40</v>
      </c>
      <c r="B58" s="601"/>
      <c r="C58" s="87"/>
      <c r="D58" s="87"/>
      <c r="E58" s="87"/>
      <c r="F58" s="87"/>
      <c r="G58" s="87"/>
      <c r="H58" s="966"/>
      <c r="I58" s="967"/>
      <c r="J58" s="968"/>
      <c r="K58" s="969" t="s">
        <v>112</v>
      </c>
      <c r="L58" s="970"/>
      <c r="M58" s="970"/>
      <c r="N58" s="970"/>
      <c r="O58" s="970"/>
      <c r="P58" s="970"/>
      <c r="Q58" s="970"/>
      <c r="R58" s="970"/>
      <c r="S58" s="970"/>
      <c r="T58" s="970"/>
      <c r="U58" s="970"/>
      <c r="V58" s="970"/>
      <c r="W58" s="970"/>
      <c r="X58" s="970"/>
      <c r="Y58" s="970"/>
      <c r="Z58" s="970"/>
      <c r="AA58" s="970"/>
      <c r="AB58" s="970"/>
      <c r="AC58" s="970"/>
      <c r="AD58" s="970"/>
      <c r="AE58" s="970"/>
      <c r="AF58" s="197" t="s">
        <v>70</v>
      </c>
      <c r="AG58" s="96"/>
      <c r="AH58" s="96"/>
      <c r="AI58" s="87"/>
      <c r="AJ58" s="87"/>
      <c r="AK58" s="601"/>
      <c r="AL58" s="87"/>
      <c r="AM58" s="88"/>
    </row>
    <row r="59" spans="1:39" ht="25.5" customHeight="1">
      <c r="A59" s="97"/>
      <c r="B59" s="80"/>
      <c r="C59" s="971" t="s">
        <v>368</v>
      </c>
      <c r="D59" s="971"/>
      <c r="E59" s="971"/>
      <c r="F59" s="971"/>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c r="AL59" s="971"/>
      <c r="AM59" s="972"/>
    </row>
    <row r="60" spans="1:39" ht="25.5" customHeight="1">
      <c r="A60" s="100"/>
      <c r="B60" s="101"/>
      <c r="C60" s="973"/>
      <c r="D60" s="973"/>
      <c r="E60" s="973"/>
      <c r="F60" s="973"/>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c r="AL60" s="973"/>
      <c r="AM60" s="974"/>
    </row>
    <row r="61" spans="1:39" ht="18.75" customHeight="1">
      <c r="A61" s="975" t="s">
        <v>147</v>
      </c>
      <c r="B61" s="976"/>
      <c r="C61" s="976"/>
      <c r="D61" s="976"/>
      <c r="E61" s="976"/>
      <c r="F61" s="602"/>
      <c r="G61" s="602"/>
      <c r="H61" s="602"/>
      <c r="I61" s="602"/>
      <c r="J61" s="602"/>
      <c r="K61" s="602"/>
      <c r="L61" s="602"/>
      <c r="M61" s="602"/>
      <c r="N61" s="602"/>
      <c r="O61" s="602"/>
      <c r="P61" s="602"/>
      <c r="Q61" s="602"/>
      <c r="R61" s="602"/>
      <c r="S61" s="602"/>
      <c r="T61" s="602"/>
      <c r="U61" s="602"/>
      <c r="V61" s="602"/>
      <c r="W61" s="602"/>
      <c r="X61" s="602"/>
      <c r="Y61" s="602"/>
      <c r="Z61" s="602"/>
      <c r="AA61" s="602"/>
      <c r="AB61" s="602"/>
      <c r="AC61" s="602"/>
      <c r="AD61" s="602"/>
      <c r="AE61" s="602"/>
      <c r="AF61" s="602"/>
      <c r="AG61" s="602"/>
      <c r="AH61" s="602"/>
      <c r="AI61" s="602"/>
      <c r="AJ61" s="602"/>
      <c r="AK61" s="602"/>
      <c r="AL61" s="602"/>
      <c r="AM61" s="603"/>
    </row>
    <row r="62" spans="1:39" ht="18" customHeight="1">
      <c r="A62" s="975" t="s">
        <v>41</v>
      </c>
      <c r="B62" s="976"/>
      <c r="C62" s="976"/>
      <c r="D62" s="976"/>
      <c r="E62" s="977"/>
      <c r="F62" s="975" t="s">
        <v>44</v>
      </c>
      <c r="G62" s="976"/>
      <c r="H62" s="976"/>
      <c r="I62" s="976"/>
      <c r="J62" s="976"/>
      <c r="K62" s="978" t="s">
        <v>42</v>
      </c>
      <c r="L62" s="978"/>
      <c r="M62" s="978"/>
      <c r="N62" s="978"/>
      <c r="O62" s="978"/>
      <c r="P62" s="978"/>
      <c r="Q62" s="978"/>
      <c r="R62" s="978"/>
      <c r="S62" s="978"/>
      <c r="T62" s="978"/>
      <c r="U62" s="978"/>
      <c r="V62" s="978"/>
      <c r="W62" s="978"/>
      <c r="X62" s="978"/>
      <c r="Y62" s="978"/>
      <c r="Z62" s="978"/>
      <c r="AA62" s="978"/>
      <c r="AB62" s="978"/>
      <c r="AC62" s="978"/>
      <c r="AD62" s="978"/>
      <c r="AE62" s="978"/>
      <c r="AF62" s="978"/>
      <c r="AG62" s="978"/>
      <c r="AH62" s="978"/>
      <c r="AI62" s="978"/>
      <c r="AJ62" s="978"/>
      <c r="AK62" s="978"/>
      <c r="AL62" s="978"/>
      <c r="AM62" s="978"/>
    </row>
    <row r="63" spans="1:39" ht="12.95" customHeight="1">
      <c r="A63" s="1258"/>
      <c r="B63" s="1258"/>
      <c r="C63" s="1258"/>
      <c r="D63" s="1258"/>
      <c r="E63" s="1258"/>
      <c r="F63" s="1259"/>
      <c r="G63" s="1259"/>
      <c r="H63" s="1259"/>
      <c r="I63" s="1259"/>
      <c r="J63" s="1259"/>
      <c r="K63" s="964"/>
      <c r="L63" s="964"/>
      <c r="M63" s="964"/>
      <c r="N63" s="964"/>
      <c r="O63" s="964"/>
      <c r="P63" s="964"/>
      <c r="Q63" s="964"/>
      <c r="R63" s="964"/>
      <c r="S63" s="964"/>
      <c r="T63" s="964"/>
      <c r="U63" s="964"/>
      <c r="V63" s="964"/>
      <c r="W63" s="964"/>
      <c r="X63" s="964"/>
      <c r="Y63" s="964"/>
      <c r="Z63" s="964"/>
      <c r="AA63" s="964"/>
      <c r="AB63" s="964"/>
      <c r="AC63" s="964"/>
      <c r="AD63" s="964"/>
      <c r="AE63" s="964"/>
      <c r="AF63" s="964"/>
      <c r="AG63" s="964"/>
      <c r="AH63" s="964"/>
      <c r="AI63" s="964"/>
      <c r="AJ63" s="964"/>
      <c r="AK63" s="964"/>
      <c r="AL63" s="964"/>
      <c r="AM63" s="964"/>
    </row>
    <row r="64" spans="1:39" ht="12.95" customHeight="1">
      <c r="A64" s="1249"/>
      <c r="B64" s="1249"/>
      <c r="C64" s="1249"/>
      <c r="D64" s="1249"/>
      <c r="E64" s="1249"/>
      <c r="F64" s="1250"/>
      <c r="G64" s="1250"/>
      <c r="H64" s="1250"/>
      <c r="I64" s="1250"/>
      <c r="J64" s="1250"/>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c r="AL64" s="956"/>
      <c r="AM64" s="956"/>
    </row>
    <row r="65" spans="1:39" ht="12.95" customHeight="1">
      <c r="A65" s="1249"/>
      <c r="B65" s="1249"/>
      <c r="C65" s="1249"/>
      <c r="D65" s="1249"/>
      <c r="E65" s="1249"/>
      <c r="F65" s="1250"/>
      <c r="G65" s="1250"/>
      <c r="H65" s="1250"/>
      <c r="I65" s="1250"/>
      <c r="J65" s="1250"/>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956"/>
      <c r="AK65" s="956"/>
      <c r="AL65" s="956"/>
      <c r="AM65" s="956"/>
    </row>
    <row r="66" spans="1:39" ht="12.95" customHeight="1">
      <c r="A66" s="1249"/>
      <c r="B66" s="1249"/>
      <c r="C66" s="1249"/>
      <c r="D66" s="1249"/>
      <c r="E66" s="1249"/>
      <c r="F66" s="1250"/>
      <c r="G66" s="1250"/>
      <c r="H66" s="1250"/>
      <c r="I66" s="1250"/>
      <c r="J66" s="1250"/>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956"/>
      <c r="AK66" s="956"/>
      <c r="AL66" s="956"/>
      <c r="AM66" s="956"/>
    </row>
    <row r="67" spans="1:39" ht="12.95" customHeight="1">
      <c r="A67" s="1249"/>
      <c r="B67" s="1249"/>
      <c r="C67" s="1249"/>
      <c r="D67" s="1249"/>
      <c r="E67" s="1249"/>
      <c r="F67" s="1250"/>
      <c r="G67" s="1250"/>
      <c r="H67" s="1250"/>
      <c r="I67" s="1250"/>
      <c r="J67" s="1250"/>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6"/>
      <c r="AK67" s="956"/>
      <c r="AL67" s="956"/>
      <c r="AM67" s="956"/>
    </row>
    <row r="68" spans="1:39" ht="12.95" customHeight="1">
      <c r="A68" s="1249"/>
      <c r="B68" s="1249"/>
      <c r="C68" s="1249"/>
      <c r="D68" s="1249"/>
      <c r="E68" s="1249"/>
      <c r="F68" s="1250"/>
      <c r="G68" s="1250"/>
      <c r="H68" s="1250"/>
      <c r="I68" s="1250"/>
      <c r="J68" s="1250"/>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c r="AI68" s="956"/>
      <c r="AJ68" s="956"/>
      <c r="AK68" s="956"/>
      <c r="AL68" s="956"/>
      <c r="AM68" s="956"/>
    </row>
    <row r="69" spans="1:39" ht="12.95" customHeight="1">
      <c r="A69" s="1249"/>
      <c r="B69" s="1249"/>
      <c r="C69" s="1249"/>
      <c r="D69" s="1249"/>
      <c r="E69" s="1249"/>
      <c r="F69" s="1250"/>
      <c r="G69" s="1250"/>
      <c r="H69" s="1250"/>
      <c r="I69" s="1250"/>
      <c r="J69" s="1250"/>
      <c r="K69" s="956"/>
      <c r="L69" s="956"/>
      <c r="M69" s="956"/>
      <c r="N69" s="956"/>
      <c r="O69" s="956"/>
      <c r="P69" s="956"/>
      <c r="Q69" s="956"/>
      <c r="R69" s="956"/>
      <c r="S69" s="956"/>
      <c r="T69" s="956"/>
      <c r="U69" s="956"/>
      <c r="V69" s="956"/>
      <c r="W69" s="956"/>
      <c r="X69" s="956"/>
      <c r="Y69" s="956"/>
      <c r="Z69" s="956"/>
      <c r="AA69" s="956"/>
      <c r="AB69" s="956"/>
      <c r="AC69" s="956"/>
      <c r="AD69" s="956"/>
      <c r="AE69" s="956"/>
      <c r="AF69" s="956"/>
      <c r="AG69" s="956"/>
      <c r="AH69" s="956"/>
      <c r="AI69" s="956"/>
      <c r="AJ69" s="956"/>
      <c r="AK69" s="956"/>
      <c r="AL69" s="956"/>
      <c r="AM69" s="956"/>
    </row>
    <row r="70" spans="1:39" ht="12.95" customHeight="1">
      <c r="A70" s="1249"/>
      <c r="B70" s="1249"/>
      <c r="C70" s="1249"/>
      <c r="D70" s="1249"/>
      <c r="E70" s="1249"/>
      <c r="F70" s="1250"/>
      <c r="G70" s="1250"/>
      <c r="H70" s="1250"/>
      <c r="I70" s="1250"/>
      <c r="J70" s="1250"/>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c r="AL70" s="956"/>
      <c r="AM70" s="956"/>
    </row>
    <row r="71" spans="1:39" ht="12.95" customHeight="1">
      <c r="A71" s="1249"/>
      <c r="B71" s="1249"/>
      <c r="C71" s="1249"/>
      <c r="D71" s="1249"/>
      <c r="E71" s="1249"/>
      <c r="F71" s="1250"/>
      <c r="G71" s="1250"/>
      <c r="H71" s="1250"/>
      <c r="I71" s="1250"/>
      <c r="J71" s="1250"/>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c r="AI71" s="956"/>
      <c r="AJ71" s="956"/>
      <c r="AK71" s="956"/>
      <c r="AL71" s="956"/>
      <c r="AM71" s="956"/>
    </row>
    <row r="72" spans="1:39" ht="12.95" customHeight="1">
      <c r="A72" s="1249"/>
      <c r="B72" s="1249"/>
      <c r="C72" s="1249"/>
      <c r="D72" s="1249"/>
      <c r="E72" s="1249"/>
      <c r="F72" s="1250"/>
      <c r="G72" s="1250"/>
      <c r="H72" s="1250"/>
      <c r="I72" s="1250"/>
      <c r="J72" s="1250"/>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6"/>
      <c r="AJ72" s="956"/>
      <c r="AK72" s="956"/>
      <c r="AL72" s="956"/>
      <c r="AM72" s="956"/>
    </row>
    <row r="73" spans="1:39" ht="12.95" customHeight="1">
      <c r="A73" s="1249"/>
      <c r="B73" s="1249"/>
      <c r="C73" s="1249"/>
      <c r="D73" s="1249"/>
      <c r="E73" s="1249"/>
      <c r="F73" s="1250"/>
      <c r="G73" s="1250"/>
      <c r="H73" s="1250"/>
      <c r="I73" s="1250"/>
      <c r="J73" s="1250"/>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c r="AL73" s="956"/>
      <c r="AM73" s="956"/>
    </row>
    <row r="74" spans="1:39" ht="12.95" customHeight="1" thickBot="1">
      <c r="A74" s="1252"/>
      <c r="B74" s="1253"/>
      <c r="C74" s="1253"/>
      <c r="D74" s="1253"/>
      <c r="E74" s="1254"/>
      <c r="F74" s="1255"/>
      <c r="G74" s="1256"/>
      <c r="H74" s="1256"/>
      <c r="I74" s="1256"/>
      <c r="J74" s="1256"/>
      <c r="K74" s="963"/>
      <c r="L74" s="963"/>
      <c r="M74" s="963"/>
      <c r="N74" s="963"/>
      <c r="O74" s="963"/>
      <c r="P74" s="963"/>
      <c r="Q74" s="963"/>
      <c r="R74" s="963"/>
      <c r="S74" s="963"/>
      <c r="T74" s="963"/>
      <c r="U74" s="963"/>
      <c r="V74" s="963"/>
      <c r="W74" s="963"/>
      <c r="X74" s="963"/>
      <c r="Y74" s="963"/>
      <c r="Z74" s="963"/>
      <c r="AA74" s="963"/>
      <c r="AB74" s="963"/>
      <c r="AC74" s="963"/>
      <c r="AD74" s="963"/>
      <c r="AE74" s="963"/>
      <c r="AF74" s="963"/>
      <c r="AG74" s="963"/>
      <c r="AH74" s="963"/>
      <c r="AI74" s="963"/>
      <c r="AJ74" s="963"/>
      <c r="AK74" s="963"/>
      <c r="AL74" s="963"/>
      <c r="AM74" s="963"/>
    </row>
    <row r="75" spans="1:39" ht="22.5" customHeight="1" thickTop="1">
      <c r="A75" s="947" t="s">
        <v>158</v>
      </c>
      <c r="B75" s="948"/>
      <c r="C75" s="948"/>
      <c r="D75" s="948"/>
      <c r="E75" s="949"/>
      <c r="F75" s="950">
        <f>SUM(F63:J74)</f>
        <v>0</v>
      </c>
      <c r="G75" s="951"/>
      <c r="H75" s="951"/>
      <c r="I75" s="951"/>
      <c r="J75" s="951"/>
      <c r="K75" s="952"/>
      <c r="L75" s="952"/>
      <c r="M75" s="952"/>
      <c r="N75" s="952"/>
      <c r="O75" s="952"/>
      <c r="P75" s="952"/>
      <c r="Q75" s="952"/>
      <c r="R75" s="952"/>
      <c r="S75" s="952"/>
      <c r="T75" s="952"/>
      <c r="U75" s="952"/>
      <c r="V75" s="952"/>
      <c r="W75" s="952"/>
      <c r="X75" s="952"/>
      <c r="Y75" s="952"/>
      <c r="Z75" s="952"/>
      <c r="AA75" s="952"/>
      <c r="AB75" s="952"/>
      <c r="AC75" s="952"/>
      <c r="AD75" s="952"/>
      <c r="AE75" s="952"/>
      <c r="AF75" s="952"/>
      <c r="AG75" s="952"/>
      <c r="AH75" s="952"/>
      <c r="AI75" s="952"/>
      <c r="AJ75" s="952"/>
      <c r="AK75" s="952"/>
      <c r="AL75" s="952"/>
      <c r="AM75" s="952"/>
    </row>
    <row r="76" spans="1:39" ht="4.5" customHeight="1">
      <c r="A76" s="105"/>
      <c r="B76" s="105"/>
      <c r="C76" s="105"/>
      <c r="D76" s="105"/>
      <c r="E76" s="105"/>
      <c r="F76" s="105"/>
      <c r="G76" s="105"/>
      <c r="H76" s="105"/>
      <c r="I76" s="105"/>
      <c r="J76" s="105"/>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c r="AK76" s="46"/>
      <c r="AL76" s="46"/>
      <c r="AM76" s="46"/>
    </row>
    <row r="77" spans="1:39" ht="3.75" customHeight="1">
      <c r="A77" s="118"/>
      <c r="B77" s="119"/>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1"/>
      <c r="AL77" s="121"/>
      <c r="AM77" s="122"/>
    </row>
    <row r="78" spans="1:39" ht="11.25" customHeight="1">
      <c r="A78" s="355" t="s">
        <v>93</v>
      </c>
      <c r="B78" s="356"/>
      <c r="C78" s="356"/>
      <c r="D78" s="356"/>
      <c r="E78" s="356"/>
      <c r="F78" s="356"/>
      <c r="G78" s="356"/>
      <c r="H78" s="356"/>
      <c r="I78" s="356"/>
      <c r="J78" s="356"/>
      <c r="K78" s="356"/>
      <c r="L78" s="356"/>
      <c r="M78" s="356"/>
      <c r="N78" s="356"/>
      <c r="O78" s="356"/>
      <c r="P78" s="356"/>
      <c r="Q78" s="356"/>
      <c r="R78" s="356"/>
      <c r="S78" s="356"/>
      <c r="T78" s="356"/>
      <c r="U78" s="356"/>
      <c r="V78" s="356"/>
      <c r="W78" s="356"/>
      <c r="X78" s="356"/>
      <c r="Y78" s="356"/>
      <c r="Z78" s="356"/>
      <c r="AA78" s="356"/>
      <c r="AB78" s="356"/>
      <c r="AC78" s="356"/>
      <c r="AD78" s="356"/>
      <c r="AE78" s="356"/>
      <c r="AF78" s="356"/>
      <c r="AG78" s="356"/>
      <c r="AH78" s="356"/>
      <c r="AI78" s="356"/>
      <c r="AJ78" s="356"/>
      <c r="AK78" s="356"/>
      <c r="AL78" s="46"/>
      <c r="AM78" s="123"/>
    </row>
    <row r="79" spans="1:39" ht="11.25" customHeight="1">
      <c r="A79" s="608" t="s">
        <v>95</v>
      </c>
      <c r="B79" s="607"/>
      <c r="C79" s="607"/>
      <c r="D79" s="607"/>
      <c r="E79" s="607"/>
      <c r="F79" s="607"/>
      <c r="G79" s="607"/>
      <c r="H79" s="607"/>
      <c r="I79" s="607"/>
      <c r="J79" s="607"/>
      <c r="K79" s="607"/>
      <c r="L79" s="607"/>
      <c r="M79" s="607"/>
      <c r="N79" s="607"/>
      <c r="O79" s="607"/>
      <c r="P79" s="607"/>
      <c r="Q79" s="607"/>
      <c r="R79" s="607"/>
      <c r="S79" s="607"/>
      <c r="T79" s="607"/>
      <c r="U79" s="607"/>
      <c r="V79" s="607"/>
      <c r="W79" s="607"/>
      <c r="X79" s="607"/>
      <c r="Y79" s="607"/>
      <c r="Z79" s="607"/>
      <c r="AA79" s="607"/>
      <c r="AB79" s="607"/>
      <c r="AC79" s="607"/>
      <c r="AD79" s="607"/>
      <c r="AE79" s="607"/>
      <c r="AF79" s="607"/>
      <c r="AG79" s="607"/>
      <c r="AH79" s="607"/>
      <c r="AI79" s="607"/>
      <c r="AJ79" s="607"/>
      <c r="AK79" s="607"/>
      <c r="AL79" s="124"/>
      <c r="AM79" s="125"/>
    </row>
    <row r="80" spans="1:39" ht="11.25" customHeight="1">
      <c r="A80" s="355" t="s">
        <v>96</v>
      </c>
      <c r="B80" s="356"/>
      <c r="C80" s="356"/>
      <c r="D80" s="356"/>
      <c r="E80" s="356"/>
      <c r="F80" s="356"/>
      <c r="G80" s="356"/>
      <c r="H80" s="356"/>
      <c r="I80" s="356"/>
      <c r="J80" s="356"/>
      <c r="K80" s="356"/>
      <c r="L80" s="356"/>
      <c r="M80" s="356"/>
      <c r="N80" s="356"/>
      <c r="O80" s="356"/>
      <c r="P80" s="356"/>
      <c r="Q80" s="356"/>
      <c r="R80" s="356"/>
      <c r="S80" s="356"/>
      <c r="T80" s="356"/>
      <c r="U80" s="356"/>
      <c r="V80" s="356"/>
      <c r="W80" s="356"/>
      <c r="X80" s="356"/>
      <c r="Y80" s="356"/>
      <c r="Z80" s="356"/>
      <c r="AA80" s="356"/>
      <c r="AB80" s="356"/>
      <c r="AC80" s="356"/>
      <c r="AD80" s="356"/>
      <c r="AE80" s="356"/>
      <c r="AF80" s="356"/>
      <c r="AG80" s="356"/>
      <c r="AH80" s="356"/>
      <c r="AI80" s="356"/>
      <c r="AJ80" s="356"/>
      <c r="AK80" s="356"/>
      <c r="AL80" s="126"/>
      <c r="AM80" s="127"/>
    </row>
    <row r="81" spans="1:39" ht="11.25" customHeight="1">
      <c r="A81" s="355" t="s">
        <v>97</v>
      </c>
      <c r="B81" s="356"/>
      <c r="C81" s="356"/>
      <c r="D81" s="356"/>
      <c r="E81" s="356"/>
      <c r="F81" s="356"/>
      <c r="G81" s="356"/>
      <c r="H81" s="356"/>
      <c r="I81" s="356"/>
      <c r="J81" s="356"/>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6"/>
      <c r="AI81" s="356"/>
      <c r="AJ81" s="356"/>
      <c r="AK81" s="359"/>
      <c r="AL81" s="46"/>
      <c r="AM81" s="123"/>
    </row>
    <row r="82" spans="1:39" ht="4.5" customHeight="1">
      <c r="A82" s="355"/>
      <c r="B82" s="356"/>
      <c r="C82" s="356"/>
      <c r="D82" s="356"/>
      <c r="E82" s="356"/>
      <c r="F82" s="356"/>
      <c r="G82" s="356"/>
      <c r="H82" s="356"/>
      <c r="I82" s="356"/>
      <c r="J82" s="356"/>
      <c r="K82" s="356"/>
      <c r="L82" s="356"/>
      <c r="M82" s="356"/>
      <c r="N82" s="356"/>
      <c r="O82" s="356"/>
      <c r="P82" s="356"/>
      <c r="Q82" s="356"/>
      <c r="R82" s="356"/>
      <c r="S82" s="356"/>
      <c r="T82" s="356"/>
      <c r="U82" s="356"/>
      <c r="V82" s="356"/>
      <c r="W82" s="356"/>
      <c r="X82" s="356"/>
      <c r="Y82" s="356"/>
      <c r="Z82" s="356"/>
      <c r="AA82" s="356"/>
      <c r="AB82" s="356"/>
      <c r="AC82" s="356"/>
      <c r="AD82" s="356"/>
      <c r="AE82" s="356"/>
      <c r="AF82" s="356"/>
      <c r="AG82" s="356"/>
      <c r="AH82" s="356"/>
      <c r="AI82" s="356"/>
      <c r="AJ82" s="356"/>
      <c r="AK82" s="359"/>
      <c r="AL82" s="46"/>
      <c r="AM82" s="123"/>
    </row>
    <row r="83" spans="1:39" ht="11.25" customHeight="1">
      <c r="A83" s="1345" t="s">
        <v>105</v>
      </c>
      <c r="B83" s="1346"/>
      <c r="C83" s="1346"/>
      <c r="D83" s="1346"/>
      <c r="E83" s="1346"/>
      <c r="F83" s="1346"/>
      <c r="G83" s="1346"/>
      <c r="H83" s="1346"/>
      <c r="I83" s="1346"/>
      <c r="J83" s="1346"/>
      <c r="K83" s="1346"/>
      <c r="L83" s="1346"/>
      <c r="M83" s="1346"/>
      <c r="N83" s="1346"/>
      <c r="O83" s="1346"/>
      <c r="P83" s="1346"/>
      <c r="Q83" s="1346"/>
      <c r="R83" s="1346"/>
      <c r="S83" s="1346"/>
      <c r="T83" s="1346"/>
      <c r="U83" s="1346"/>
      <c r="V83" s="1346"/>
      <c r="W83" s="1346"/>
      <c r="X83" s="1346"/>
      <c r="Y83" s="1346"/>
      <c r="Z83" s="1346"/>
      <c r="AA83" s="1346"/>
      <c r="AB83" s="1346"/>
      <c r="AC83" s="1346"/>
      <c r="AD83" s="1346"/>
      <c r="AE83" s="1346"/>
      <c r="AF83" s="1346"/>
      <c r="AG83" s="1346"/>
      <c r="AH83" s="1346"/>
      <c r="AI83" s="1346"/>
      <c r="AJ83" s="1346"/>
      <c r="AK83" s="1346"/>
      <c r="AL83" s="46"/>
      <c r="AM83" s="123"/>
    </row>
    <row r="84" spans="1:39" ht="11.25" customHeight="1">
      <c r="A84" s="608" t="s">
        <v>98</v>
      </c>
      <c r="B84" s="607"/>
      <c r="C84" s="607"/>
      <c r="D84" s="607"/>
      <c r="E84" s="607"/>
      <c r="F84" s="607"/>
      <c r="G84" s="607"/>
      <c r="H84" s="607"/>
      <c r="I84" s="607"/>
      <c r="J84" s="607"/>
      <c r="K84" s="607"/>
      <c r="L84" s="607"/>
      <c r="M84" s="607"/>
      <c r="N84" s="607"/>
      <c r="O84" s="607"/>
      <c r="P84" s="607"/>
      <c r="Q84" s="607"/>
      <c r="R84" s="607"/>
      <c r="S84" s="607"/>
      <c r="T84" s="607"/>
      <c r="U84" s="607"/>
      <c r="V84" s="607"/>
      <c r="W84" s="607"/>
      <c r="X84" s="607"/>
      <c r="Y84" s="607"/>
      <c r="Z84" s="607"/>
      <c r="AA84" s="607"/>
      <c r="AB84" s="607"/>
      <c r="AC84" s="607"/>
      <c r="AD84" s="607"/>
      <c r="AE84" s="607"/>
      <c r="AF84" s="607"/>
      <c r="AG84" s="607"/>
      <c r="AH84" s="607"/>
      <c r="AI84" s="607"/>
      <c r="AJ84" s="607"/>
      <c r="AK84" s="607"/>
      <c r="AL84" s="46"/>
      <c r="AM84" s="123"/>
    </row>
    <row r="85" spans="1:39" ht="11.25" customHeight="1">
      <c r="A85" s="608" t="s">
        <v>99</v>
      </c>
      <c r="B85" s="360"/>
      <c r="C85" s="360"/>
      <c r="D85" s="360"/>
      <c r="E85" s="360"/>
      <c r="F85" s="360"/>
      <c r="G85" s="360"/>
      <c r="H85" s="360"/>
      <c r="I85" s="360"/>
      <c r="J85" s="360"/>
      <c r="K85" s="360"/>
      <c r="L85" s="360"/>
      <c r="M85" s="360"/>
      <c r="N85" s="360"/>
      <c r="O85" s="360"/>
      <c r="P85" s="360"/>
      <c r="Q85" s="360"/>
      <c r="R85" s="360"/>
      <c r="S85" s="360"/>
      <c r="T85" s="360"/>
      <c r="U85" s="360"/>
      <c r="V85" s="360"/>
      <c r="W85" s="360"/>
      <c r="X85" s="360"/>
      <c r="Y85" s="360"/>
      <c r="Z85" s="360"/>
      <c r="AA85" s="360"/>
      <c r="AB85" s="360"/>
      <c r="AC85" s="360"/>
      <c r="AD85" s="360"/>
      <c r="AE85" s="360"/>
      <c r="AF85" s="360"/>
      <c r="AG85" s="360"/>
      <c r="AH85" s="360"/>
      <c r="AI85" s="360"/>
      <c r="AJ85" s="360"/>
      <c r="AK85" s="359"/>
      <c r="AL85" s="46"/>
      <c r="AM85" s="123"/>
    </row>
    <row r="86" spans="1:39" ht="11.25" customHeight="1">
      <c r="A86" s="608" t="s">
        <v>106</v>
      </c>
      <c r="B86" s="360"/>
      <c r="C86" s="360"/>
      <c r="D86" s="360"/>
      <c r="E86" s="360"/>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c r="AF86" s="360"/>
      <c r="AG86" s="360"/>
      <c r="AH86" s="360"/>
      <c r="AI86" s="360"/>
      <c r="AJ86" s="360"/>
      <c r="AK86" s="359"/>
      <c r="AL86" s="46"/>
      <c r="AM86" s="123"/>
    </row>
    <row r="87" spans="1:39" ht="4.5" customHeight="1">
      <c r="A87" s="608"/>
      <c r="B87" s="360"/>
      <c r="C87" s="360"/>
      <c r="D87" s="360"/>
      <c r="E87" s="360"/>
      <c r="F87" s="360"/>
      <c r="G87" s="360"/>
      <c r="H87" s="360"/>
      <c r="I87" s="360"/>
      <c r="J87" s="360"/>
      <c r="K87" s="360"/>
      <c r="L87" s="360"/>
      <c r="M87" s="360"/>
      <c r="N87" s="360"/>
      <c r="O87" s="360"/>
      <c r="P87" s="360"/>
      <c r="Q87" s="360"/>
      <c r="R87" s="360"/>
      <c r="S87" s="360"/>
      <c r="T87" s="360"/>
      <c r="U87" s="360"/>
      <c r="V87" s="360"/>
      <c r="W87" s="360"/>
      <c r="X87" s="360"/>
      <c r="Y87" s="360"/>
      <c r="Z87" s="360"/>
      <c r="AA87" s="360"/>
      <c r="AB87" s="360"/>
      <c r="AC87" s="360"/>
      <c r="AD87" s="360"/>
      <c r="AE87" s="360"/>
      <c r="AF87" s="360"/>
      <c r="AG87" s="360"/>
      <c r="AH87" s="360"/>
      <c r="AI87" s="360"/>
      <c r="AJ87" s="360"/>
      <c r="AK87" s="359"/>
      <c r="AL87" s="46"/>
      <c r="AM87" s="123"/>
    </row>
    <row r="88" spans="1:39" ht="11.25" customHeight="1">
      <c r="A88" s="1347" t="s">
        <v>107</v>
      </c>
      <c r="B88" s="1346"/>
      <c r="C88" s="1346"/>
      <c r="D88" s="1346"/>
      <c r="E88" s="1346"/>
      <c r="F88" s="1346"/>
      <c r="G88" s="1346"/>
      <c r="H88" s="1346"/>
      <c r="I88" s="1346"/>
      <c r="J88" s="1346"/>
      <c r="K88" s="1346"/>
      <c r="L88" s="1346"/>
      <c r="M88" s="1346"/>
      <c r="N88" s="1346"/>
      <c r="O88" s="1346"/>
      <c r="P88" s="1346"/>
      <c r="Q88" s="1346"/>
      <c r="R88" s="1346"/>
      <c r="S88" s="1346"/>
      <c r="T88" s="1346"/>
      <c r="U88" s="1346"/>
      <c r="V88" s="1346"/>
      <c r="W88" s="1346"/>
      <c r="X88" s="1346"/>
      <c r="Y88" s="1346"/>
      <c r="Z88" s="1346"/>
      <c r="AA88" s="1346"/>
      <c r="AB88" s="1346"/>
      <c r="AC88" s="1346"/>
      <c r="AD88" s="1346"/>
      <c r="AE88" s="1346"/>
      <c r="AF88" s="1346"/>
      <c r="AG88" s="1346"/>
      <c r="AH88" s="1346"/>
      <c r="AI88" s="1346"/>
      <c r="AJ88" s="1346"/>
      <c r="AK88" s="1346"/>
      <c r="AL88" s="46"/>
      <c r="AM88" s="123"/>
    </row>
    <row r="89" spans="1:39" ht="11.25" customHeight="1">
      <c r="A89" s="608" t="s">
        <v>108</v>
      </c>
      <c r="B89" s="607"/>
      <c r="C89" s="607"/>
      <c r="D89" s="607"/>
      <c r="E89" s="607"/>
      <c r="F89" s="607"/>
      <c r="G89" s="607"/>
      <c r="H89" s="607"/>
      <c r="I89" s="607"/>
      <c r="J89" s="607"/>
      <c r="K89" s="607"/>
      <c r="L89" s="607"/>
      <c r="M89" s="607"/>
      <c r="N89" s="607"/>
      <c r="O89" s="607"/>
      <c r="P89" s="607"/>
      <c r="Q89" s="607"/>
      <c r="R89" s="607"/>
      <c r="S89" s="607"/>
      <c r="T89" s="607"/>
      <c r="U89" s="607"/>
      <c r="V89" s="607"/>
      <c r="W89" s="607"/>
      <c r="X89" s="607"/>
      <c r="Y89" s="607"/>
      <c r="Z89" s="607"/>
      <c r="AA89" s="607"/>
      <c r="AB89" s="607"/>
      <c r="AC89" s="607"/>
      <c r="AD89" s="607"/>
      <c r="AE89" s="607"/>
      <c r="AF89" s="607"/>
      <c r="AG89" s="607"/>
      <c r="AH89" s="607"/>
      <c r="AI89" s="607"/>
      <c r="AJ89" s="607"/>
      <c r="AK89" s="607"/>
      <c r="AL89" s="46"/>
      <c r="AM89" s="123"/>
    </row>
    <row r="90" spans="1:39" ht="11.25" customHeight="1">
      <c r="A90" s="608" t="s">
        <v>100</v>
      </c>
      <c r="B90" s="607"/>
      <c r="C90" s="607"/>
      <c r="D90" s="607"/>
      <c r="E90" s="607"/>
      <c r="F90" s="607"/>
      <c r="G90" s="607"/>
      <c r="H90" s="607"/>
      <c r="I90" s="607"/>
      <c r="J90" s="607"/>
      <c r="K90" s="607"/>
      <c r="L90" s="607"/>
      <c r="M90" s="607"/>
      <c r="N90" s="607"/>
      <c r="O90" s="607"/>
      <c r="P90" s="607"/>
      <c r="Q90" s="607"/>
      <c r="R90" s="607"/>
      <c r="S90" s="607"/>
      <c r="T90" s="607"/>
      <c r="U90" s="607"/>
      <c r="V90" s="607"/>
      <c r="W90" s="607"/>
      <c r="X90" s="607"/>
      <c r="Y90" s="607"/>
      <c r="Z90" s="607"/>
      <c r="AA90" s="607"/>
      <c r="AB90" s="607"/>
      <c r="AC90" s="607"/>
      <c r="AD90" s="607"/>
      <c r="AE90" s="607"/>
      <c r="AF90" s="607"/>
      <c r="AG90" s="607"/>
      <c r="AH90" s="607"/>
      <c r="AI90" s="607"/>
      <c r="AJ90" s="607"/>
      <c r="AK90" s="607"/>
      <c r="AL90" s="46"/>
      <c r="AM90" s="123"/>
    </row>
    <row r="91" spans="1:39" ht="3" customHeight="1">
      <c r="A91" s="608"/>
      <c r="B91" s="607"/>
      <c r="C91" s="607"/>
      <c r="D91" s="607"/>
      <c r="E91" s="607"/>
      <c r="F91" s="607"/>
      <c r="G91" s="607"/>
      <c r="H91" s="607"/>
      <c r="I91" s="607"/>
      <c r="J91" s="607"/>
      <c r="K91" s="607"/>
      <c r="L91" s="607"/>
      <c r="M91" s="607"/>
      <c r="N91" s="607"/>
      <c r="O91" s="607"/>
      <c r="P91" s="607"/>
      <c r="Q91" s="607"/>
      <c r="R91" s="607"/>
      <c r="S91" s="607"/>
      <c r="T91" s="607"/>
      <c r="U91" s="607"/>
      <c r="V91" s="607"/>
      <c r="W91" s="607"/>
      <c r="X91" s="607"/>
      <c r="Y91" s="607"/>
      <c r="Z91" s="607"/>
      <c r="AA91" s="607"/>
      <c r="AB91" s="607"/>
      <c r="AC91" s="607"/>
      <c r="AD91" s="607"/>
      <c r="AE91" s="607"/>
      <c r="AF91" s="607"/>
      <c r="AG91" s="607"/>
      <c r="AH91" s="607"/>
      <c r="AI91" s="607"/>
      <c r="AJ91" s="607"/>
      <c r="AK91" s="607"/>
      <c r="AL91" s="46"/>
      <c r="AM91" s="123"/>
    </row>
    <row r="92" spans="1:39" ht="11.25" customHeight="1">
      <c r="A92" s="1345" t="s">
        <v>94</v>
      </c>
      <c r="B92" s="1346"/>
      <c r="C92" s="1346"/>
      <c r="D92" s="1346"/>
      <c r="E92" s="1346"/>
      <c r="F92" s="1346"/>
      <c r="G92" s="1346"/>
      <c r="H92" s="1346"/>
      <c r="I92" s="1346"/>
      <c r="J92" s="1346"/>
      <c r="K92" s="1346"/>
      <c r="L92" s="1346"/>
      <c r="M92" s="1346"/>
      <c r="N92" s="1346"/>
      <c r="O92" s="1346"/>
      <c r="P92" s="1346"/>
      <c r="Q92" s="1346"/>
      <c r="R92" s="1346"/>
      <c r="S92" s="1346"/>
      <c r="T92" s="1346"/>
      <c r="U92" s="1346"/>
      <c r="V92" s="1346"/>
      <c r="W92" s="1346"/>
      <c r="X92" s="1346"/>
      <c r="Y92" s="1346"/>
      <c r="Z92" s="1346"/>
      <c r="AA92" s="1346"/>
      <c r="AB92" s="1346"/>
      <c r="AC92" s="1346"/>
      <c r="AD92" s="1346"/>
      <c r="AE92" s="1346"/>
      <c r="AF92" s="1346"/>
      <c r="AG92" s="1346"/>
      <c r="AH92" s="1346"/>
      <c r="AI92" s="1346"/>
      <c r="AJ92" s="1346"/>
      <c r="AK92" s="1346"/>
      <c r="AL92" s="46"/>
      <c r="AM92" s="123"/>
    </row>
    <row r="93" spans="1:39" ht="11.25" customHeight="1">
      <c r="A93" s="608" t="s">
        <v>101</v>
      </c>
      <c r="B93" s="361"/>
      <c r="C93" s="361"/>
      <c r="D93" s="361"/>
      <c r="E93" s="361"/>
      <c r="F93" s="361"/>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2"/>
      <c r="AL93" s="46"/>
      <c r="AM93" s="123"/>
    </row>
    <row r="94" spans="1:39" ht="11.25" customHeight="1">
      <c r="A94" s="608" t="s">
        <v>102</v>
      </c>
      <c r="B94" s="361"/>
      <c r="C94" s="361"/>
      <c r="D94" s="361"/>
      <c r="E94" s="361"/>
      <c r="F94" s="361"/>
      <c r="G94" s="361"/>
      <c r="H94" s="361"/>
      <c r="I94" s="361"/>
      <c r="J94" s="361"/>
      <c r="K94" s="361"/>
      <c r="L94" s="361"/>
      <c r="M94" s="361"/>
      <c r="N94" s="361"/>
      <c r="O94" s="361"/>
      <c r="P94" s="361"/>
      <c r="Q94" s="361"/>
      <c r="R94" s="361"/>
      <c r="S94" s="361"/>
      <c r="T94" s="361"/>
      <c r="U94" s="361"/>
      <c r="V94" s="361"/>
      <c r="W94" s="361"/>
      <c r="X94" s="361"/>
      <c r="Y94" s="361"/>
      <c r="Z94" s="361"/>
      <c r="AA94" s="361"/>
      <c r="AB94" s="361"/>
      <c r="AC94" s="361"/>
      <c r="AD94" s="361"/>
      <c r="AE94" s="361"/>
      <c r="AF94" s="361"/>
      <c r="AG94" s="361"/>
      <c r="AH94" s="361"/>
      <c r="AI94" s="361"/>
      <c r="AJ94" s="361"/>
      <c r="AK94" s="362"/>
      <c r="AL94" s="46"/>
      <c r="AM94" s="123"/>
    </row>
    <row r="95" spans="1:39" ht="3" customHeight="1">
      <c r="A95" s="608"/>
      <c r="B95" s="361"/>
      <c r="C95" s="361"/>
      <c r="D95" s="361"/>
      <c r="E95" s="361"/>
      <c r="F95" s="361"/>
      <c r="G95" s="361"/>
      <c r="H95" s="361"/>
      <c r="I95" s="361"/>
      <c r="J95" s="361"/>
      <c r="K95" s="361"/>
      <c r="L95" s="361"/>
      <c r="M95" s="361"/>
      <c r="N95" s="361"/>
      <c r="O95" s="361"/>
      <c r="P95" s="361"/>
      <c r="Q95" s="361"/>
      <c r="R95" s="361"/>
      <c r="S95" s="361"/>
      <c r="T95" s="361"/>
      <c r="U95" s="361"/>
      <c r="V95" s="361"/>
      <c r="W95" s="361"/>
      <c r="X95" s="361"/>
      <c r="Y95" s="361"/>
      <c r="Z95" s="361"/>
      <c r="AA95" s="361"/>
      <c r="AB95" s="361"/>
      <c r="AC95" s="361"/>
      <c r="AD95" s="361"/>
      <c r="AE95" s="361"/>
      <c r="AF95" s="361"/>
      <c r="AG95" s="361"/>
      <c r="AH95" s="361"/>
      <c r="AI95" s="361"/>
      <c r="AJ95" s="361"/>
      <c r="AK95" s="362"/>
      <c r="AL95" s="46"/>
      <c r="AM95" s="123"/>
    </row>
    <row r="96" spans="1:39" ht="11.25" customHeight="1">
      <c r="A96" s="608" t="s">
        <v>109</v>
      </c>
      <c r="B96" s="361"/>
      <c r="C96" s="361"/>
      <c r="D96" s="361"/>
      <c r="E96" s="361"/>
      <c r="F96" s="361"/>
      <c r="G96" s="361"/>
      <c r="H96" s="361"/>
      <c r="I96" s="361"/>
      <c r="J96" s="361"/>
      <c r="K96" s="361"/>
      <c r="L96" s="361"/>
      <c r="M96" s="361"/>
      <c r="N96" s="361"/>
      <c r="O96" s="361"/>
      <c r="P96" s="361"/>
      <c r="Q96" s="361"/>
      <c r="R96" s="361"/>
      <c r="S96" s="361"/>
      <c r="T96" s="361"/>
      <c r="U96" s="361"/>
      <c r="V96" s="361"/>
      <c r="W96" s="361"/>
      <c r="X96" s="361"/>
      <c r="Y96" s="361"/>
      <c r="Z96" s="361"/>
      <c r="AA96" s="361"/>
      <c r="AB96" s="361"/>
      <c r="AC96" s="361"/>
      <c r="AD96" s="361"/>
      <c r="AE96" s="361"/>
      <c r="AF96" s="361"/>
      <c r="AG96" s="361"/>
      <c r="AH96" s="361"/>
      <c r="AI96" s="361"/>
      <c r="AJ96" s="361"/>
      <c r="AK96" s="362"/>
      <c r="AL96" s="46"/>
      <c r="AM96" s="123"/>
    </row>
    <row r="97" spans="1:39">
      <c r="A97" s="363" t="s">
        <v>110</v>
      </c>
      <c r="B97" s="364"/>
      <c r="C97" s="365"/>
      <c r="D97" s="365"/>
      <c r="E97" s="365"/>
      <c r="F97" s="365"/>
      <c r="G97" s="365"/>
      <c r="H97" s="365"/>
      <c r="I97" s="365"/>
      <c r="J97" s="365"/>
      <c r="K97" s="365"/>
      <c r="L97" s="365"/>
      <c r="M97" s="365"/>
      <c r="N97" s="365"/>
      <c r="O97" s="365"/>
      <c r="P97" s="365"/>
      <c r="Q97" s="365"/>
      <c r="R97" s="365"/>
      <c r="S97" s="365"/>
      <c r="T97" s="365"/>
      <c r="U97" s="365"/>
      <c r="V97" s="365"/>
      <c r="W97" s="365"/>
      <c r="X97" s="365"/>
      <c r="Y97" s="365"/>
      <c r="Z97" s="365"/>
      <c r="AA97" s="365"/>
      <c r="AB97" s="365"/>
      <c r="AC97" s="365"/>
      <c r="AD97" s="365"/>
      <c r="AE97" s="365"/>
      <c r="AF97" s="365"/>
      <c r="AG97" s="365"/>
      <c r="AH97" s="365"/>
      <c r="AI97" s="365"/>
      <c r="AJ97" s="365"/>
      <c r="AK97" s="365"/>
      <c r="AL97" s="46"/>
      <c r="AM97" s="123"/>
    </row>
    <row r="98" spans="1:39">
      <c r="A98" s="366" t="s">
        <v>111</v>
      </c>
      <c r="B98" s="367"/>
      <c r="C98" s="367"/>
      <c r="D98" s="367"/>
      <c r="E98" s="367"/>
      <c r="F98" s="367"/>
      <c r="G98" s="367"/>
      <c r="H98" s="367"/>
      <c r="I98" s="367"/>
      <c r="J98" s="367"/>
      <c r="K98" s="367"/>
      <c r="L98" s="367"/>
      <c r="M98" s="367"/>
      <c r="N98" s="367"/>
      <c r="O98" s="367"/>
      <c r="P98" s="367"/>
      <c r="Q98" s="367"/>
      <c r="R98" s="367"/>
      <c r="S98" s="367"/>
      <c r="T98" s="367"/>
      <c r="U98" s="367"/>
      <c r="V98" s="367"/>
      <c r="W98" s="367"/>
      <c r="X98" s="367"/>
      <c r="Y98" s="367"/>
      <c r="Z98" s="367"/>
      <c r="AA98" s="367"/>
      <c r="AB98" s="367"/>
      <c r="AC98" s="367"/>
      <c r="AD98" s="367"/>
      <c r="AE98" s="367"/>
      <c r="AF98" s="367"/>
      <c r="AG98" s="367"/>
      <c r="AH98" s="367"/>
      <c r="AI98" s="367"/>
      <c r="AJ98" s="367"/>
      <c r="AK98" s="367"/>
      <c r="AL98" s="128"/>
      <c r="AM98" s="129"/>
    </row>
    <row r="99" spans="1:39">
      <c r="A99" s="200"/>
      <c r="B99"/>
      <c r="C99"/>
      <c r="D99"/>
      <c r="E99"/>
      <c r="F99"/>
      <c r="G99"/>
      <c r="H99"/>
      <c r="I99"/>
      <c r="J99"/>
      <c r="K99"/>
      <c r="L99"/>
      <c r="M99"/>
      <c r="N99"/>
      <c r="O99"/>
      <c r="P99"/>
      <c r="Q99"/>
      <c r="R99"/>
      <c r="S99"/>
      <c r="T99"/>
      <c r="U99"/>
      <c r="V99"/>
      <c r="W99"/>
      <c r="X99"/>
      <c r="Y99"/>
      <c r="Z99"/>
      <c r="AA99"/>
      <c r="AB99"/>
      <c r="AC99"/>
      <c r="AD99"/>
      <c r="AE99"/>
      <c r="AF99"/>
      <c r="AG99"/>
      <c r="AH99"/>
      <c r="AI99"/>
      <c r="AJ99"/>
      <c r="AK99"/>
      <c r="AL99" s="46"/>
      <c r="AM99" s="46"/>
    </row>
    <row r="103" spans="1:39" hidden="1"/>
    <row r="104" spans="1:39" s="49" customFormat="1" ht="6" hidden="1">
      <c r="B104" s="49" t="s">
        <v>114</v>
      </c>
      <c r="C104" s="49" t="s">
        <v>115</v>
      </c>
      <c r="D104" s="49" t="s">
        <v>125</v>
      </c>
      <c r="E104" s="49" t="s">
        <v>126</v>
      </c>
    </row>
    <row r="105" spans="1:39" s="49" customFormat="1" ht="6" hidden="1">
      <c r="A105" s="49" t="s">
        <v>127</v>
      </c>
      <c r="B105" s="50">
        <v>537</v>
      </c>
      <c r="C105" s="50">
        <v>268</v>
      </c>
      <c r="D105" s="50">
        <v>537</v>
      </c>
      <c r="E105" s="50">
        <v>268</v>
      </c>
      <c r="F105" s="49" t="s">
        <v>128</v>
      </c>
      <c r="G105" s="50"/>
    </row>
    <row r="106" spans="1:39" s="49" customFormat="1" ht="6" hidden="1">
      <c r="A106" s="49" t="s">
        <v>129</v>
      </c>
      <c r="B106" s="50">
        <v>684</v>
      </c>
      <c r="C106" s="50">
        <v>342</v>
      </c>
      <c r="D106" s="50">
        <v>684</v>
      </c>
      <c r="E106" s="50">
        <v>342</v>
      </c>
      <c r="F106" s="49" t="s">
        <v>128</v>
      </c>
      <c r="G106" s="50"/>
    </row>
    <row r="107" spans="1:39" s="49" customFormat="1" ht="6" hidden="1">
      <c r="A107" s="49" t="s">
        <v>130</v>
      </c>
      <c r="B107" s="50">
        <v>889</v>
      </c>
      <c r="C107" s="50">
        <v>445</v>
      </c>
      <c r="D107" s="50">
        <v>889</v>
      </c>
      <c r="E107" s="50">
        <v>445</v>
      </c>
      <c r="F107" s="49" t="s">
        <v>128</v>
      </c>
      <c r="G107" s="50"/>
    </row>
    <row r="108" spans="1:39" s="49" customFormat="1" ht="6" hidden="1">
      <c r="A108" s="49" t="s">
        <v>131</v>
      </c>
      <c r="B108" s="50">
        <v>231</v>
      </c>
      <c r="C108" s="50">
        <v>115</v>
      </c>
      <c r="D108" s="50">
        <v>231</v>
      </c>
      <c r="E108" s="50">
        <v>115</v>
      </c>
      <c r="F108" s="49" t="s">
        <v>128</v>
      </c>
      <c r="G108" s="50"/>
    </row>
    <row r="109" spans="1:39" s="49" customFormat="1" ht="6" hidden="1">
      <c r="A109" s="49" t="s">
        <v>15</v>
      </c>
      <c r="B109" s="50">
        <v>226</v>
      </c>
      <c r="C109" s="50">
        <v>113</v>
      </c>
      <c r="D109" s="50">
        <v>226</v>
      </c>
      <c r="E109" s="50">
        <v>113</v>
      </c>
      <c r="F109" s="49" t="s">
        <v>128</v>
      </c>
      <c r="G109" s="50"/>
    </row>
    <row r="110" spans="1:39" s="49" customFormat="1" ht="6" hidden="1">
      <c r="A110" s="49" t="s">
        <v>132</v>
      </c>
      <c r="B110" s="50">
        <v>564</v>
      </c>
      <c r="C110" s="50">
        <v>113</v>
      </c>
      <c r="D110" s="50">
        <v>564</v>
      </c>
      <c r="E110" s="50">
        <v>282</v>
      </c>
      <c r="F110" s="49" t="s">
        <v>128</v>
      </c>
      <c r="G110" s="50"/>
    </row>
    <row r="111" spans="1:39" s="49" customFormat="1" ht="6" hidden="1">
      <c r="A111" s="49" t="s">
        <v>133</v>
      </c>
      <c r="B111" s="50">
        <v>710</v>
      </c>
      <c r="C111" s="50">
        <v>355</v>
      </c>
      <c r="D111" s="50">
        <v>710</v>
      </c>
      <c r="E111" s="50">
        <v>355</v>
      </c>
      <c r="F111" s="49" t="s">
        <v>128</v>
      </c>
      <c r="G111" s="50"/>
    </row>
    <row r="112" spans="1:39" s="49" customFormat="1" ht="6" hidden="1">
      <c r="A112" s="49" t="s">
        <v>134</v>
      </c>
      <c r="B112" s="50">
        <v>1133</v>
      </c>
      <c r="C112" s="50">
        <v>567</v>
      </c>
      <c r="D112" s="50">
        <v>1133</v>
      </c>
      <c r="E112" s="50">
        <v>567</v>
      </c>
      <c r="F112" s="49" t="s">
        <v>128</v>
      </c>
      <c r="G112" s="50"/>
    </row>
    <row r="113" spans="1:7" s="49" customFormat="1" ht="6" hidden="1">
      <c r="A113" s="49" t="s">
        <v>45</v>
      </c>
      <c r="B113" s="68">
        <f t="shared" ref="B113:C114" si="0">D113*$AG$5</f>
        <v>0</v>
      </c>
      <c r="C113" s="68">
        <f t="shared" si="0"/>
        <v>0</v>
      </c>
      <c r="D113" s="50">
        <v>27</v>
      </c>
      <c r="E113" s="50">
        <v>13</v>
      </c>
      <c r="F113" s="49" t="s">
        <v>135</v>
      </c>
      <c r="G113" s="50"/>
    </row>
    <row r="114" spans="1:7" s="49" customFormat="1" ht="6" hidden="1">
      <c r="A114" s="49" t="s">
        <v>136</v>
      </c>
      <c r="B114" s="68">
        <f t="shared" si="0"/>
        <v>0</v>
      </c>
      <c r="C114" s="68">
        <f t="shared" si="0"/>
        <v>0</v>
      </c>
      <c r="D114" s="50">
        <v>27</v>
      </c>
      <c r="E114" s="50">
        <v>13</v>
      </c>
      <c r="F114" s="49" t="s">
        <v>135</v>
      </c>
      <c r="G114" s="50"/>
    </row>
    <row r="115" spans="1:7" s="49" customFormat="1" ht="6" hidden="1">
      <c r="A115" s="49" t="s">
        <v>16</v>
      </c>
      <c r="B115" s="50">
        <v>320</v>
      </c>
      <c r="C115" s="50">
        <v>160</v>
      </c>
      <c r="D115" s="50">
        <v>320</v>
      </c>
      <c r="E115" s="50">
        <v>160</v>
      </c>
      <c r="F115" s="49" t="s">
        <v>128</v>
      </c>
      <c r="G115" s="50"/>
    </row>
    <row r="116" spans="1:7" s="49" customFormat="1" ht="6" hidden="1">
      <c r="A116" s="49" t="s">
        <v>17</v>
      </c>
      <c r="B116" s="50">
        <v>339</v>
      </c>
      <c r="C116" s="50">
        <v>169</v>
      </c>
      <c r="D116" s="50">
        <v>339</v>
      </c>
      <c r="E116" s="50">
        <v>169</v>
      </c>
      <c r="F116" s="49" t="s">
        <v>128</v>
      </c>
      <c r="G116" s="50"/>
    </row>
    <row r="117" spans="1:7" s="49" customFormat="1" ht="6" hidden="1">
      <c r="A117" s="49" t="s">
        <v>18</v>
      </c>
      <c r="B117" s="50">
        <v>311</v>
      </c>
      <c r="C117" s="50">
        <v>156</v>
      </c>
      <c r="D117" s="50">
        <v>311</v>
      </c>
      <c r="E117" s="50">
        <v>156</v>
      </c>
      <c r="F117" s="49" t="s">
        <v>128</v>
      </c>
      <c r="G117" s="50"/>
    </row>
    <row r="118" spans="1:7" s="49" customFormat="1" ht="6" hidden="1">
      <c r="A118" s="49" t="s">
        <v>19</v>
      </c>
      <c r="B118" s="50">
        <v>137</v>
      </c>
      <c r="C118" s="50">
        <v>68</v>
      </c>
      <c r="D118" s="50">
        <v>137</v>
      </c>
      <c r="E118" s="50">
        <v>68</v>
      </c>
      <c r="F118" s="49" t="s">
        <v>128</v>
      </c>
      <c r="G118" s="50"/>
    </row>
    <row r="119" spans="1:7" s="49" customFormat="1" ht="6" hidden="1">
      <c r="A119" s="49" t="s">
        <v>20</v>
      </c>
      <c r="B119" s="50">
        <v>508</v>
      </c>
      <c r="C119" s="50">
        <v>254</v>
      </c>
      <c r="D119" s="50">
        <v>508</v>
      </c>
      <c r="E119" s="50">
        <v>254</v>
      </c>
      <c r="F119" s="49" t="s">
        <v>128</v>
      </c>
      <c r="G119" s="50"/>
    </row>
    <row r="120" spans="1:7" s="49" customFormat="1" ht="6" hidden="1">
      <c r="A120" s="49" t="s">
        <v>21</v>
      </c>
      <c r="B120" s="50">
        <v>204</v>
      </c>
      <c r="C120" s="50">
        <v>102</v>
      </c>
      <c r="D120" s="50">
        <v>204</v>
      </c>
      <c r="E120" s="50">
        <v>102</v>
      </c>
      <c r="F120" s="49" t="s">
        <v>128</v>
      </c>
      <c r="G120" s="50"/>
    </row>
    <row r="121" spans="1:7" s="49" customFormat="1" ht="6" hidden="1">
      <c r="A121" s="49" t="s">
        <v>22</v>
      </c>
      <c r="B121" s="50">
        <v>148</v>
      </c>
      <c r="C121" s="50">
        <v>74</v>
      </c>
      <c r="D121" s="50">
        <v>148</v>
      </c>
      <c r="E121" s="50">
        <v>74</v>
      </c>
      <c r="F121" s="49" t="s">
        <v>128</v>
      </c>
      <c r="G121" s="50"/>
    </row>
    <row r="122" spans="1:7" s="49" customFormat="1" ht="6" hidden="1">
      <c r="A122" s="49" t="s">
        <v>23</v>
      </c>
      <c r="B122" s="50"/>
      <c r="C122" s="50">
        <v>282</v>
      </c>
      <c r="D122" s="50"/>
      <c r="E122" s="50">
        <v>282</v>
      </c>
      <c r="F122" s="49" t="s">
        <v>128</v>
      </c>
      <c r="G122" s="50"/>
    </row>
    <row r="123" spans="1:7" s="49" customFormat="1" ht="6" hidden="1">
      <c r="A123" s="49" t="s">
        <v>137</v>
      </c>
      <c r="B123" s="50">
        <v>33</v>
      </c>
      <c r="C123" s="50">
        <v>16</v>
      </c>
      <c r="D123" s="50">
        <v>33</v>
      </c>
      <c r="E123" s="50">
        <v>16</v>
      </c>
      <c r="F123" s="49" t="s">
        <v>128</v>
      </c>
      <c r="G123" s="50"/>
    </row>
    <row r="124" spans="1:7" s="49" customFormat="1" ht="6" hidden="1">
      <c r="A124" s="49" t="s">
        <v>24</v>
      </c>
      <c r="B124" s="50">
        <v>475</v>
      </c>
      <c r="C124" s="50">
        <v>237</v>
      </c>
      <c r="D124" s="50">
        <v>475</v>
      </c>
      <c r="E124" s="50">
        <v>237</v>
      </c>
      <c r="F124" s="49" t="s">
        <v>128</v>
      </c>
      <c r="G124" s="50"/>
    </row>
    <row r="125" spans="1:7" s="49" customFormat="1" ht="6" hidden="1">
      <c r="A125" s="49" t="s">
        <v>25</v>
      </c>
      <c r="B125" s="50">
        <v>638</v>
      </c>
      <c r="C125" s="50">
        <v>319</v>
      </c>
      <c r="D125" s="50">
        <v>638</v>
      </c>
      <c r="E125" s="50">
        <v>319</v>
      </c>
      <c r="F125" s="49" t="s">
        <v>128</v>
      </c>
      <c r="G125" s="50"/>
    </row>
    <row r="126" spans="1:7" s="49" customFormat="1" ht="6" hidden="1">
      <c r="A126" s="49" t="s">
        <v>26</v>
      </c>
      <c r="B126" s="50">
        <f>D126*$AG$5</f>
        <v>0</v>
      </c>
      <c r="C126" s="50">
        <f>E126*$AG$5</f>
        <v>0</v>
      </c>
      <c r="D126" s="50">
        <v>38</v>
      </c>
      <c r="E126" s="50">
        <v>19</v>
      </c>
      <c r="F126" s="49" t="s">
        <v>135</v>
      </c>
      <c r="G126" s="50"/>
    </row>
    <row r="127" spans="1:7" s="49" customFormat="1" ht="6" hidden="1">
      <c r="A127" s="49" t="s">
        <v>27</v>
      </c>
      <c r="B127" s="50">
        <f>D127*$AG$5</f>
        <v>0</v>
      </c>
      <c r="C127" s="50">
        <f t="shared" ref="C127:C139" si="1">E127*$AG$5</f>
        <v>0</v>
      </c>
      <c r="D127" s="50">
        <v>40</v>
      </c>
      <c r="E127" s="50">
        <v>20</v>
      </c>
      <c r="F127" s="49" t="s">
        <v>135</v>
      </c>
      <c r="G127" s="50"/>
    </row>
    <row r="128" spans="1:7" s="49" customFormat="1" ht="6" hidden="1">
      <c r="A128" s="49" t="s">
        <v>28</v>
      </c>
      <c r="B128" s="50">
        <f t="shared" ref="B128:B139" si="2">D128*$AG$5</f>
        <v>0</v>
      </c>
      <c r="C128" s="50">
        <f t="shared" si="1"/>
        <v>0</v>
      </c>
      <c r="D128" s="50">
        <v>38</v>
      </c>
      <c r="E128" s="50">
        <v>19</v>
      </c>
      <c r="F128" s="49" t="s">
        <v>135</v>
      </c>
      <c r="G128" s="50"/>
    </row>
    <row r="129" spans="1:7" s="49" customFormat="1" ht="6" hidden="1">
      <c r="A129" s="49" t="s">
        <v>29</v>
      </c>
      <c r="B129" s="50">
        <f t="shared" si="2"/>
        <v>0</v>
      </c>
      <c r="C129" s="50">
        <f t="shared" si="1"/>
        <v>0</v>
      </c>
      <c r="D129" s="50">
        <v>48</v>
      </c>
      <c r="E129" s="50">
        <v>24</v>
      </c>
      <c r="F129" s="49" t="s">
        <v>135</v>
      </c>
      <c r="G129" s="50"/>
    </row>
    <row r="130" spans="1:7" s="49" customFormat="1" ht="6" hidden="1">
      <c r="A130" s="49" t="s">
        <v>30</v>
      </c>
      <c r="B130" s="50">
        <f t="shared" si="2"/>
        <v>0</v>
      </c>
      <c r="C130" s="50">
        <f t="shared" si="1"/>
        <v>0</v>
      </c>
      <c r="D130" s="50">
        <v>43</v>
      </c>
      <c r="E130" s="50">
        <v>21</v>
      </c>
      <c r="F130" s="49" t="s">
        <v>135</v>
      </c>
      <c r="G130" s="50"/>
    </row>
    <row r="131" spans="1:7" s="49" customFormat="1" ht="6" hidden="1">
      <c r="A131" s="49" t="s">
        <v>31</v>
      </c>
      <c r="B131" s="50">
        <f t="shared" si="2"/>
        <v>0</v>
      </c>
      <c r="C131" s="50">
        <f t="shared" si="1"/>
        <v>0</v>
      </c>
      <c r="D131" s="50">
        <v>36</v>
      </c>
      <c r="E131" s="50">
        <v>18</v>
      </c>
      <c r="F131" s="49" t="s">
        <v>135</v>
      </c>
      <c r="G131" s="50"/>
    </row>
    <row r="132" spans="1:7" s="49" customFormat="1" ht="6" hidden="1">
      <c r="A132" s="49" t="s">
        <v>138</v>
      </c>
      <c r="B132" s="50">
        <f t="shared" si="2"/>
        <v>0</v>
      </c>
      <c r="C132" s="50">
        <f t="shared" si="1"/>
        <v>0</v>
      </c>
      <c r="D132" s="50">
        <v>37</v>
      </c>
      <c r="E132" s="50">
        <v>19</v>
      </c>
      <c r="F132" s="49" t="s">
        <v>135</v>
      </c>
      <c r="G132" s="50"/>
    </row>
    <row r="133" spans="1:7" s="49" customFormat="1" ht="6" hidden="1">
      <c r="A133" s="49" t="s">
        <v>139</v>
      </c>
      <c r="B133" s="50">
        <f t="shared" si="2"/>
        <v>0</v>
      </c>
      <c r="C133" s="50">
        <f t="shared" si="1"/>
        <v>0</v>
      </c>
      <c r="D133" s="50">
        <v>35</v>
      </c>
      <c r="E133" s="50">
        <v>18</v>
      </c>
      <c r="F133" s="49" t="s">
        <v>135</v>
      </c>
      <c r="G133" s="50"/>
    </row>
    <row r="134" spans="1:7" s="49" customFormat="1" ht="6" hidden="1">
      <c r="A134" s="49" t="s">
        <v>140</v>
      </c>
      <c r="B134" s="50">
        <f t="shared" si="2"/>
        <v>0</v>
      </c>
      <c r="C134" s="50">
        <f t="shared" si="1"/>
        <v>0</v>
      </c>
      <c r="D134" s="50">
        <v>37</v>
      </c>
      <c r="E134" s="50">
        <v>19</v>
      </c>
      <c r="F134" s="49" t="s">
        <v>135</v>
      </c>
      <c r="G134" s="50"/>
    </row>
    <row r="135" spans="1:7" s="49" customFormat="1" ht="6" hidden="1">
      <c r="A135" s="49" t="s">
        <v>141</v>
      </c>
      <c r="B135" s="50">
        <f t="shared" si="2"/>
        <v>0</v>
      </c>
      <c r="C135" s="50">
        <f t="shared" si="1"/>
        <v>0</v>
      </c>
      <c r="D135" s="50">
        <v>35</v>
      </c>
      <c r="E135" s="50">
        <v>18</v>
      </c>
      <c r="F135" s="49" t="s">
        <v>135</v>
      </c>
      <c r="G135" s="50"/>
    </row>
    <row r="136" spans="1:7" s="49" customFormat="1" ht="6" hidden="1">
      <c r="A136" s="49" t="s">
        <v>142</v>
      </c>
      <c r="B136" s="50">
        <f t="shared" si="2"/>
        <v>0</v>
      </c>
      <c r="C136" s="50">
        <f t="shared" si="1"/>
        <v>0</v>
      </c>
      <c r="D136" s="50">
        <v>37</v>
      </c>
      <c r="E136" s="50">
        <v>19</v>
      </c>
      <c r="F136" s="49" t="s">
        <v>135</v>
      </c>
      <c r="G136" s="50"/>
    </row>
    <row r="137" spans="1:7" s="49" customFormat="1" ht="6" hidden="1">
      <c r="A137" s="49" t="s">
        <v>143</v>
      </c>
      <c r="B137" s="50">
        <f t="shared" si="2"/>
        <v>0</v>
      </c>
      <c r="C137" s="50">
        <f t="shared" si="1"/>
        <v>0</v>
      </c>
      <c r="D137" s="50">
        <v>35</v>
      </c>
      <c r="E137" s="50">
        <v>18</v>
      </c>
      <c r="F137" s="49" t="s">
        <v>135</v>
      </c>
      <c r="G137" s="50"/>
    </row>
    <row r="138" spans="1:7" s="49" customFormat="1" ht="6" hidden="1">
      <c r="A138" s="49" t="s">
        <v>144</v>
      </c>
      <c r="B138" s="50">
        <f t="shared" si="2"/>
        <v>0</v>
      </c>
      <c r="C138" s="50">
        <f t="shared" si="1"/>
        <v>0</v>
      </c>
      <c r="D138" s="50">
        <v>37</v>
      </c>
      <c r="E138" s="50">
        <v>19</v>
      </c>
      <c r="F138" s="49" t="s">
        <v>135</v>
      </c>
      <c r="G138" s="50"/>
    </row>
    <row r="139" spans="1:7" s="49" customFormat="1" ht="6" hidden="1">
      <c r="A139" s="49" t="s">
        <v>145</v>
      </c>
      <c r="B139" s="50">
        <f t="shared" si="2"/>
        <v>0</v>
      </c>
      <c r="C139" s="50">
        <f t="shared" si="1"/>
        <v>0</v>
      </c>
      <c r="D139" s="50">
        <v>35</v>
      </c>
      <c r="E139" s="50">
        <v>18</v>
      </c>
      <c r="F139" s="49" t="s">
        <v>135</v>
      </c>
      <c r="G139" s="50"/>
    </row>
    <row r="140" spans="1:7" s="49" customFormat="1" ht="6" hidden="1"/>
    <row r="141" spans="1:7" s="49" customFormat="1" ht="6" hidden="1">
      <c r="A141" s="174" t="s">
        <v>170</v>
      </c>
      <c r="B141" s="49" t="s">
        <v>146</v>
      </c>
    </row>
    <row r="142" spans="1:7" s="49" customFormat="1" ht="6" hidden="1">
      <c r="A142" s="174" t="s">
        <v>171</v>
      </c>
      <c r="B142" s="49">
        <v>0</v>
      </c>
      <c r="C142" s="49" t="b">
        <v>0</v>
      </c>
      <c r="D142" s="49" t="b">
        <v>0</v>
      </c>
      <c r="E142" s="49" t="b">
        <v>0</v>
      </c>
      <c r="F142" s="49">
        <v>0</v>
      </c>
      <c r="G142" s="49">
        <v>0</v>
      </c>
    </row>
    <row r="143" spans="1:7" s="49" customFormat="1" ht="6" hidden="1">
      <c r="A143" s="174" t="s">
        <v>172</v>
      </c>
    </row>
    <row r="144" spans="1:7" s="49" customFormat="1" ht="6" hidden="1">
      <c r="A144" s="174" t="s">
        <v>173</v>
      </c>
    </row>
    <row r="145" spans="1:1" s="49" customFormat="1" ht="6" hidden="1">
      <c r="A145" s="174" t="s">
        <v>174</v>
      </c>
    </row>
    <row r="146" spans="1:1" s="49" customFormat="1" ht="6" hidden="1">
      <c r="A146" s="174" t="s">
        <v>175</v>
      </c>
    </row>
    <row r="147" spans="1:1" s="49" customFormat="1" ht="6" hidden="1">
      <c r="A147" s="174" t="s">
        <v>176</v>
      </c>
    </row>
    <row r="148" spans="1:1" s="49" customFormat="1" ht="6" hidden="1">
      <c r="A148" s="174" t="s">
        <v>177</v>
      </c>
    </row>
    <row r="149" spans="1:1" hidden="1"/>
  </sheetData>
  <sheetProtection password="DDC8" sheet="1" formatCells="0" formatColumns="0" formatRows="0" insertColumns="0" insertRows="0" autoFilter="0"/>
  <mergeCells count="182">
    <mergeCell ref="AP4:AT4"/>
    <mergeCell ref="L5:AB5"/>
    <mergeCell ref="AC5:AF5"/>
    <mergeCell ref="AG5:AK5"/>
    <mergeCell ref="AL5:AM5"/>
    <mergeCell ref="AP5:AT5"/>
    <mergeCell ref="A2:AM2"/>
    <mergeCell ref="A3:A9"/>
    <mergeCell ref="L3:AF3"/>
    <mergeCell ref="AG3:AM3"/>
    <mergeCell ref="L4:AF4"/>
    <mergeCell ref="AG4:AM4"/>
    <mergeCell ref="B6:K7"/>
    <mergeCell ref="Q6:R6"/>
    <mergeCell ref="T6:V6"/>
    <mergeCell ref="L9:AM9"/>
    <mergeCell ref="A10:H11"/>
    <mergeCell ref="A12:H12"/>
    <mergeCell ref="A13:H13"/>
    <mergeCell ref="AT6:AT7"/>
    <mergeCell ref="L7:AM7"/>
    <mergeCell ref="L8:R8"/>
    <mergeCell ref="S8:Y8"/>
    <mergeCell ref="Z8:AB8"/>
    <mergeCell ref="AC8:AM8"/>
    <mergeCell ref="I12:O12"/>
    <mergeCell ref="Q12:X12"/>
    <mergeCell ref="Y12:AE12"/>
    <mergeCell ref="AG12:AM12"/>
    <mergeCell ref="I13:O13"/>
    <mergeCell ref="Q13:X13"/>
    <mergeCell ref="Y13:AE13"/>
    <mergeCell ref="AG13:AM13"/>
    <mergeCell ref="H17:J17"/>
    <mergeCell ref="K17:AE17"/>
    <mergeCell ref="C18:AM25"/>
    <mergeCell ref="A27:E27"/>
    <mergeCell ref="F27:J27"/>
    <mergeCell ref="K27:AM27"/>
    <mergeCell ref="A14:AM14"/>
    <mergeCell ref="K16:N16"/>
    <mergeCell ref="O16:Q16"/>
    <mergeCell ref="R16:S16"/>
    <mergeCell ref="T16:X16"/>
    <mergeCell ref="Y16:AA16"/>
    <mergeCell ref="AB16:AC16"/>
    <mergeCell ref="AD16:AH16"/>
    <mergeCell ref="AI16:AK16"/>
    <mergeCell ref="AL16:AM16"/>
    <mergeCell ref="A30:E30"/>
    <mergeCell ref="F30:J30"/>
    <mergeCell ref="K30:AM30"/>
    <mergeCell ref="A31:E31"/>
    <mergeCell ref="F31:J31"/>
    <mergeCell ref="K31:AM31"/>
    <mergeCell ref="A28:E28"/>
    <mergeCell ref="F28:J28"/>
    <mergeCell ref="K28:AM28"/>
    <mergeCell ref="A29:E29"/>
    <mergeCell ref="F29:J29"/>
    <mergeCell ref="K29:AM29"/>
    <mergeCell ref="A34:E34"/>
    <mergeCell ref="F34:J34"/>
    <mergeCell ref="K34:AM34"/>
    <mergeCell ref="A35:E35"/>
    <mergeCell ref="F35:J35"/>
    <mergeCell ref="K35:AM35"/>
    <mergeCell ref="A32:E32"/>
    <mergeCell ref="F32:J32"/>
    <mergeCell ref="K32:AM32"/>
    <mergeCell ref="A33:E33"/>
    <mergeCell ref="F33:J33"/>
    <mergeCell ref="K33:AM33"/>
    <mergeCell ref="A38:E38"/>
    <mergeCell ref="F38:J38"/>
    <mergeCell ref="K38:AM38"/>
    <mergeCell ref="A39:E39"/>
    <mergeCell ref="F39:J39"/>
    <mergeCell ref="K39:AM39"/>
    <mergeCell ref="A36:E36"/>
    <mergeCell ref="F36:J36"/>
    <mergeCell ref="K36:AM36"/>
    <mergeCell ref="A37:E37"/>
    <mergeCell ref="F37:J37"/>
    <mergeCell ref="K37:AM37"/>
    <mergeCell ref="A42:E42"/>
    <mergeCell ref="F42:J42"/>
    <mergeCell ref="K42:AM42"/>
    <mergeCell ref="A43:E43"/>
    <mergeCell ref="F43:J43"/>
    <mergeCell ref="K43:AM43"/>
    <mergeCell ref="A40:E40"/>
    <mergeCell ref="F40:J40"/>
    <mergeCell ref="K40:AM40"/>
    <mergeCell ref="A41:E41"/>
    <mergeCell ref="F41:J41"/>
    <mergeCell ref="K41:AM41"/>
    <mergeCell ref="A46:E46"/>
    <mergeCell ref="F46:J46"/>
    <mergeCell ref="K46:AM46"/>
    <mergeCell ref="A47:E47"/>
    <mergeCell ref="F47:J47"/>
    <mergeCell ref="K47:AM47"/>
    <mergeCell ref="A44:E44"/>
    <mergeCell ref="F44:J44"/>
    <mergeCell ref="K44:AM44"/>
    <mergeCell ref="A45:E45"/>
    <mergeCell ref="F45:J45"/>
    <mergeCell ref="K45:AM45"/>
    <mergeCell ref="A52:E52"/>
    <mergeCell ref="F52:J52"/>
    <mergeCell ref="K52:AM52"/>
    <mergeCell ref="A53:E53"/>
    <mergeCell ref="F53:J53"/>
    <mergeCell ref="K53:AM53"/>
    <mergeCell ref="A48:E48"/>
    <mergeCell ref="F48:J48"/>
    <mergeCell ref="K48:AM48"/>
    <mergeCell ref="A51:E51"/>
    <mergeCell ref="F51:J51"/>
    <mergeCell ref="K51:AM51"/>
    <mergeCell ref="W57:Z57"/>
    <mergeCell ref="AA57:AC57"/>
    <mergeCell ref="AD57:AE57"/>
    <mergeCell ref="AF57:AH57"/>
    <mergeCell ref="AI57:AK57"/>
    <mergeCell ref="AL57:AM57"/>
    <mergeCell ref="A54:E54"/>
    <mergeCell ref="F54:J54"/>
    <mergeCell ref="K54:AM54"/>
    <mergeCell ref="A55:E55"/>
    <mergeCell ref="F55:J55"/>
    <mergeCell ref="K55:AM55"/>
    <mergeCell ref="A63:E63"/>
    <mergeCell ref="F63:J63"/>
    <mergeCell ref="K63:AM63"/>
    <mergeCell ref="A64:E64"/>
    <mergeCell ref="F64:J64"/>
    <mergeCell ref="K64:AM64"/>
    <mergeCell ref="H58:J58"/>
    <mergeCell ref="K58:AE58"/>
    <mergeCell ref="C59:AM60"/>
    <mergeCell ref="A61:E61"/>
    <mergeCell ref="A62:E62"/>
    <mergeCell ref="F62:J62"/>
    <mergeCell ref="K62:AM62"/>
    <mergeCell ref="A67:E67"/>
    <mergeCell ref="F67:J67"/>
    <mergeCell ref="K67:AM67"/>
    <mergeCell ref="A68:E68"/>
    <mergeCell ref="F68:J68"/>
    <mergeCell ref="K68:AM68"/>
    <mergeCell ref="A65:E65"/>
    <mergeCell ref="F65:J65"/>
    <mergeCell ref="K65:AM65"/>
    <mergeCell ref="A66:E66"/>
    <mergeCell ref="F66:J66"/>
    <mergeCell ref="K66:AM66"/>
    <mergeCell ref="A71:E71"/>
    <mergeCell ref="F71:J71"/>
    <mergeCell ref="K71:AM71"/>
    <mergeCell ref="A72:E72"/>
    <mergeCell ref="F72:J72"/>
    <mergeCell ref="K72:AM72"/>
    <mergeCell ref="A69:E69"/>
    <mergeCell ref="F69:J69"/>
    <mergeCell ref="K69:AM69"/>
    <mergeCell ref="A70:E70"/>
    <mergeCell ref="F70:J70"/>
    <mergeCell ref="K70:AM70"/>
    <mergeCell ref="A75:E75"/>
    <mergeCell ref="F75:J75"/>
    <mergeCell ref="K75:AM75"/>
    <mergeCell ref="A83:AK83"/>
    <mergeCell ref="A88:AK88"/>
    <mergeCell ref="A92:AK92"/>
    <mergeCell ref="A73:E73"/>
    <mergeCell ref="F73:J73"/>
    <mergeCell ref="K73:AM73"/>
    <mergeCell ref="A74:E74"/>
    <mergeCell ref="F74:J74"/>
    <mergeCell ref="K74:AM74"/>
  </mergeCells>
  <phoneticPr fontId="8"/>
  <dataValidations count="4">
    <dataValidation imeMode="halfAlpha" allowBlank="1" showInputMessage="1" showErrorMessage="1" sqref="S57:V57 AD56:AH56 S56:X56 J56:N57 AM56" xr:uid="{00000000-0002-0000-1B00-000000000000}"/>
    <dataValidation type="list" allowBlank="1" showInputMessage="1" showErrorMessage="1" sqref="H17:J17" xr:uid="{00000000-0002-0000-1B00-000001000000}">
      <formula1>$A$141:$A$146</formula1>
    </dataValidation>
    <dataValidation type="list" allowBlank="1" showInputMessage="1" showErrorMessage="1" sqref="H58:J58" xr:uid="{00000000-0002-0000-1B00-000002000000}">
      <formula1>$A$147:$A$148</formula1>
    </dataValidation>
    <dataValidation type="list" allowBlank="1" showInputMessage="1" showErrorMessage="1" sqref="L5:AB5" xr:uid="{00000000-0002-0000-1B00-000003000000}">
      <formula1>$A$105:$A$139</formula1>
    </dataValidation>
  </dataValidations>
  <printOptions horizontalCentered="1"/>
  <pageMargins left="0.59055118110236227" right="0.59055118110236227" top="0.62992125984251968" bottom="0.43307086614173229" header="0.51181102362204722" footer="0.35433070866141736"/>
  <pageSetup paperSize="9" scale="87" orientation="portrait" r:id="rId1"/>
  <headerFooter alignWithMargins="0"/>
  <rowBreaks count="1" manualBreakCount="1">
    <brk id="55"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198657" r:id="rId4" name="Check Box 1">
              <controlPr defaultSize="0" autoFill="0" autoLine="0" autoPict="0">
                <anchor moveWithCells="1">
                  <from>
                    <xdr:col>8</xdr:col>
                    <xdr:colOff>9525</xdr:colOff>
                    <xdr:row>8</xdr:row>
                    <xdr:rowOff>247650</xdr:rowOff>
                  </from>
                  <to>
                    <xdr:col>9</xdr:col>
                    <xdr:colOff>95250</xdr:colOff>
                    <xdr:row>10</xdr:row>
                    <xdr:rowOff>19050</xdr:rowOff>
                  </to>
                </anchor>
              </controlPr>
            </control>
          </mc:Choice>
        </mc:AlternateContent>
        <mc:AlternateContent xmlns:mc="http://schemas.openxmlformats.org/markup-compatibility/2006">
          <mc:Choice Requires="x14">
            <control shapeId="198658" r:id="rId5" name="Check Box 2">
              <controlPr defaultSize="0" autoFill="0" autoLine="0" autoPict="0">
                <anchor moveWithCells="1">
                  <from>
                    <xdr:col>8</xdr:col>
                    <xdr:colOff>9525</xdr:colOff>
                    <xdr:row>9</xdr:row>
                    <xdr:rowOff>219075</xdr:rowOff>
                  </from>
                  <to>
                    <xdr:col>9</xdr:col>
                    <xdr:colOff>95250</xdr:colOff>
                    <xdr:row>11</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DFFFF"/>
    <pageSetUpPr fitToPage="1"/>
  </sheetPr>
  <dimension ref="B1:AT56"/>
  <sheetViews>
    <sheetView showGridLines="0" tabSelected="1" view="pageBreakPreview" zoomScaleNormal="100" zoomScaleSheetLayoutView="100" workbookViewId="0">
      <selection activeCell="V39" sqref="V39"/>
    </sheetView>
  </sheetViews>
  <sheetFormatPr defaultRowHeight="14.25"/>
  <cols>
    <col min="1" max="30" width="2.875" style="210" customWidth="1"/>
    <col min="31" max="31" width="3.75" style="210" customWidth="1"/>
    <col min="32" max="339" width="2.875" style="210" customWidth="1"/>
    <col min="340" max="16384" width="9" style="210"/>
  </cols>
  <sheetData>
    <row r="1" spans="2:33">
      <c r="B1" s="209" t="s">
        <v>190</v>
      </c>
    </row>
    <row r="4" spans="2:33">
      <c r="X4" s="211"/>
      <c r="Y4" s="787" t="s">
        <v>191</v>
      </c>
      <c r="Z4" s="787"/>
      <c r="AA4" s="651">
        <v>5</v>
      </c>
      <c r="AB4" s="210" t="s">
        <v>3</v>
      </c>
      <c r="AC4" s="651">
        <v>10</v>
      </c>
      <c r="AD4" s="210" t="s">
        <v>2</v>
      </c>
      <c r="AE4" s="651">
        <v>20</v>
      </c>
      <c r="AF4" s="210" t="s">
        <v>1</v>
      </c>
    </row>
    <row r="7" spans="2:33">
      <c r="C7" s="211" t="s">
        <v>262</v>
      </c>
    </row>
    <row r="10" spans="2:33" ht="14.25" customHeight="1">
      <c r="N10" s="210" t="s">
        <v>192</v>
      </c>
      <c r="Q10" s="788" t="s">
        <v>193</v>
      </c>
      <c r="R10" s="788"/>
      <c r="S10" s="788"/>
      <c r="T10" s="757" t="str">
        <f>'申請書作成手順（スタート）'!$I$17</f>
        <v>鹿児島県鹿児島市○○</v>
      </c>
      <c r="U10" s="757"/>
      <c r="V10" s="757"/>
      <c r="W10" s="757"/>
      <c r="X10" s="757"/>
      <c r="Y10" s="757"/>
      <c r="Z10" s="757"/>
      <c r="AA10" s="757"/>
      <c r="AB10" s="757"/>
      <c r="AC10" s="757"/>
      <c r="AD10" s="757"/>
      <c r="AE10" s="757"/>
      <c r="AF10" s="757"/>
      <c r="AG10" s="757"/>
    </row>
    <row r="11" spans="2:33" ht="5.0999999999999996" customHeight="1">
      <c r="Q11" s="212"/>
      <c r="R11" s="212"/>
      <c r="S11" s="212"/>
      <c r="T11" s="557"/>
      <c r="U11" s="557"/>
      <c r="V11" s="557"/>
      <c r="W11" s="557"/>
      <c r="X11" s="557"/>
      <c r="Y11" s="557"/>
      <c r="Z11" s="557"/>
      <c r="AA11" s="557"/>
      <c r="AB11" s="557"/>
      <c r="AC11" s="557"/>
      <c r="AD11" s="557"/>
      <c r="AE11" s="557"/>
      <c r="AF11" s="557"/>
      <c r="AG11" s="557"/>
    </row>
    <row r="12" spans="2:33" ht="14.25" customHeight="1">
      <c r="Q12" s="788" t="s">
        <v>194</v>
      </c>
      <c r="R12" s="788"/>
      <c r="S12" s="788"/>
      <c r="T12" s="757" t="str">
        <f>'申請書作成手順（スタート）'!$I$14</f>
        <v>社会福祉法人　○○会</v>
      </c>
      <c r="U12" s="757"/>
      <c r="V12" s="757"/>
      <c r="W12" s="757"/>
      <c r="X12" s="757"/>
      <c r="Y12" s="757"/>
      <c r="Z12" s="757"/>
      <c r="AA12" s="757"/>
      <c r="AB12" s="757"/>
      <c r="AC12" s="757"/>
      <c r="AD12" s="757"/>
      <c r="AE12" s="757"/>
      <c r="AF12" s="757"/>
      <c r="AG12" s="757"/>
    </row>
    <row r="13" spans="2:33" ht="5.0999999999999996" customHeight="1">
      <c r="Q13" s="212"/>
      <c r="R13" s="212"/>
      <c r="S13" s="212"/>
      <c r="T13" s="213"/>
      <c r="U13" s="213"/>
      <c r="V13" s="555"/>
      <c r="W13" s="555"/>
      <c r="X13" s="213"/>
      <c r="Y13" s="213"/>
      <c r="Z13" s="213"/>
      <c r="AA13" s="213"/>
      <c r="AB13" s="213"/>
      <c r="AC13" s="213"/>
      <c r="AD13" s="213"/>
      <c r="AE13" s="213"/>
      <c r="AF13" s="213"/>
      <c r="AG13" s="213"/>
    </row>
    <row r="14" spans="2:33">
      <c r="Q14" s="785" t="s">
        <v>195</v>
      </c>
      <c r="R14" s="785"/>
      <c r="S14" s="785"/>
      <c r="T14" s="757" t="str">
        <f>'申請書作成手順（スタート）'!$J$19</f>
        <v>理事長</v>
      </c>
      <c r="U14" s="757"/>
      <c r="V14" s="757"/>
      <c r="W14" s="757"/>
      <c r="X14" s="757"/>
      <c r="Y14" s="757"/>
      <c r="Z14" s="757" t="str">
        <f>'申請書作成手順（スタート）'!$S$19</f>
        <v>鹿児島　太郎</v>
      </c>
      <c r="AA14" s="757"/>
      <c r="AB14" s="757"/>
      <c r="AC14" s="757"/>
      <c r="AD14" s="757"/>
      <c r="AE14" s="757"/>
      <c r="AF14" s="757"/>
      <c r="AG14" s="213"/>
    </row>
    <row r="17" spans="2:32" ht="16.5" customHeight="1">
      <c r="F17" s="210" t="s">
        <v>196</v>
      </c>
    </row>
    <row r="18" spans="2:32" ht="16.5" customHeight="1">
      <c r="F18" s="210" t="s">
        <v>197</v>
      </c>
    </row>
    <row r="19" spans="2:32" ht="16.5" customHeight="1"/>
    <row r="20" spans="2:32" ht="16.5" customHeight="1">
      <c r="C20" s="786" t="s">
        <v>484</v>
      </c>
      <c r="D20" s="786"/>
      <c r="E20" s="786"/>
      <c r="F20" s="786"/>
      <c r="G20" s="786"/>
      <c r="H20" s="786"/>
      <c r="I20" s="786"/>
      <c r="J20" s="786"/>
      <c r="K20" s="786"/>
      <c r="L20" s="786"/>
      <c r="M20" s="786"/>
      <c r="N20" s="786"/>
      <c r="O20" s="786"/>
      <c r="P20" s="786"/>
      <c r="Q20" s="786"/>
      <c r="R20" s="786"/>
      <c r="S20" s="786"/>
      <c r="T20" s="786"/>
      <c r="U20" s="786"/>
      <c r="V20" s="786"/>
      <c r="W20" s="786"/>
      <c r="X20" s="786"/>
      <c r="Y20" s="786"/>
      <c r="Z20" s="786"/>
      <c r="AA20" s="786"/>
      <c r="AB20" s="786"/>
      <c r="AC20" s="786"/>
      <c r="AD20" s="786"/>
      <c r="AE20" s="786"/>
      <c r="AF20" s="786"/>
    </row>
    <row r="21" spans="2:32" ht="16.5" customHeight="1">
      <c r="B21" s="788" t="s">
        <v>198</v>
      </c>
      <c r="C21" s="788"/>
      <c r="D21" s="788"/>
      <c r="E21" s="788"/>
      <c r="F21" s="788"/>
      <c r="G21" s="788"/>
      <c r="H21" s="788"/>
      <c r="I21" s="788"/>
      <c r="J21" s="788"/>
      <c r="K21" s="788"/>
      <c r="L21" s="788"/>
      <c r="M21" s="788"/>
      <c r="N21" s="788"/>
      <c r="O21" s="788"/>
      <c r="P21" s="788"/>
      <c r="Q21" s="788"/>
      <c r="R21" s="788"/>
      <c r="S21" s="788"/>
      <c r="T21" s="788"/>
      <c r="U21" s="788"/>
      <c r="V21" s="788"/>
      <c r="W21" s="788"/>
      <c r="X21" s="788"/>
      <c r="Y21" s="788"/>
      <c r="Z21" s="788"/>
      <c r="AA21" s="788"/>
      <c r="AB21" s="788"/>
      <c r="AC21" s="788"/>
      <c r="AD21" s="788"/>
      <c r="AE21" s="788"/>
      <c r="AF21" s="788"/>
    </row>
    <row r="22" spans="2:32" ht="16.5" customHeight="1">
      <c r="B22" s="788" t="s">
        <v>486</v>
      </c>
      <c r="C22" s="788"/>
      <c r="D22" s="788"/>
      <c r="E22" s="788"/>
      <c r="F22" s="788"/>
      <c r="G22" s="788"/>
      <c r="H22" s="788"/>
      <c r="I22" s="788"/>
      <c r="J22" s="788"/>
      <c r="K22" s="788"/>
      <c r="L22" s="788"/>
      <c r="M22" s="788"/>
      <c r="N22" s="788"/>
      <c r="O22" s="788"/>
      <c r="P22" s="788"/>
      <c r="Q22" s="788"/>
      <c r="R22" s="788"/>
      <c r="S22" s="788"/>
      <c r="T22" s="788"/>
      <c r="U22" s="788"/>
      <c r="V22" s="788"/>
      <c r="W22" s="788"/>
      <c r="X22" s="788"/>
      <c r="Y22" s="788"/>
      <c r="Z22" s="788"/>
      <c r="AA22" s="788"/>
      <c r="AB22" s="788"/>
      <c r="AC22" s="788"/>
      <c r="AD22" s="788"/>
      <c r="AE22" s="788"/>
      <c r="AF22" s="788"/>
    </row>
    <row r="23" spans="2:32" ht="16.5" customHeight="1">
      <c r="B23" s="786" t="s">
        <v>485</v>
      </c>
      <c r="C23" s="786"/>
      <c r="D23" s="786"/>
      <c r="E23" s="786"/>
      <c r="F23" s="786"/>
      <c r="G23" s="786"/>
      <c r="H23" s="786"/>
      <c r="I23" s="786"/>
      <c r="J23" s="786"/>
      <c r="K23" s="786"/>
      <c r="L23" s="786"/>
      <c r="M23" s="786"/>
      <c r="N23" s="786"/>
      <c r="O23" s="786"/>
    </row>
    <row r="25" spans="2:32">
      <c r="O25" s="210" t="s">
        <v>199</v>
      </c>
    </row>
    <row r="27" spans="2:32" ht="20.25" customHeight="1">
      <c r="B27" s="214" t="s">
        <v>200</v>
      </c>
      <c r="C27" s="786" t="s">
        <v>201</v>
      </c>
      <c r="D27" s="786"/>
      <c r="E27" s="786"/>
      <c r="F27" s="786"/>
      <c r="G27" s="786"/>
      <c r="H27" s="786"/>
      <c r="I27" s="786"/>
      <c r="L27" s="210" t="s">
        <v>202</v>
      </c>
      <c r="M27" s="789">
        <f ca="1">('総括表 (令和５年５月８日以降)'!$T$52+'総括表 (令和５年５月7日まで）'!$T$52+'総括表 (令和４年度)'!$T$52)*1000</f>
        <v>1191000</v>
      </c>
      <c r="N27" s="789"/>
      <c r="O27" s="789"/>
      <c r="P27" s="789"/>
      <c r="Q27" s="789"/>
      <c r="R27" s="789"/>
      <c r="S27" s="556" t="s">
        <v>203</v>
      </c>
    </row>
    <row r="28" spans="2:32" ht="20.25" customHeight="1">
      <c r="B28" s="214"/>
      <c r="C28" s="212"/>
      <c r="D28" s="212"/>
      <c r="E28" s="212"/>
      <c r="F28" s="212"/>
      <c r="G28" s="212"/>
      <c r="H28" s="212"/>
      <c r="M28" s="188"/>
      <c r="N28" s="188"/>
      <c r="O28" s="188"/>
      <c r="P28" s="188"/>
      <c r="Q28" s="188"/>
      <c r="R28" s="188"/>
    </row>
    <row r="29" spans="2:32" ht="19.5" customHeight="1">
      <c r="B29" s="214" t="s">
        <v>265</v>
      </c>
      <c r="C29" s="766" t="s">
        <v>204</v>
      </c>
      <c r="D29" s="766"/>
      <c r="E29" s="766"/>
      <c r="F29" s="766"/>
      <c r="G29" s="766"/>
      <c r="H29" s="766"/>
    </row>
    <row r="30" spans="2:32" ht="19.5" customHeight="1">
      <c r="C30" s="767" t="s">
        <v>205</v>
      </c>
      <c r="D30" s="768"/>
      <c r="E30" s="768"/>
      <c r="F30" s="768"/>
      <c r="G30" s="768"/>
      <c r="H30" s="768"/>
      <c r="I30" s="768"/>
      <c r="J30" s="768"/>
      <c r="K30" s="768"/>
      <c r="L30" s="768"/>
      <c r="M30" s="768"/>
      <c r="N30" s="768"/>
      <c r="O30" s="768"/>
      <c r="P30" s="768"/>
      <c r="Q30" s="768"/>
      <c r="R30" s="768"/>
      <c r="S30" s="768"/>
      <c r="T30" s="768"/>
      <c r="U30" s="768"/>
      <c r="V30" s="768"/>
      <c r="W30" s="768"/>
      <c r="X30" s="768"/>
      <c r="Y30" s="768"/>
      <c r="Z30" s="768"/>
      <c r="AA30" s="768"/>
      <c r="AB30" s="768"/>
      <c r="AC30" s="768"/>
      <c r="AD30" s="769"/>
      <c r="AE30" s="777" t="s">
        <v>206</v>
      </c>
      <c r="AF30" s="778"/>
    </row>
    <row r="31" spans="2:32" ht="19.5" customHeight="1">
      <c r="C31" s="779" t="s">
        <v>207</v>
      </c>
      <c r="D31" s="780"/>
      <c r="E31" s="781" t="s">
        <v>208</v>
      </c>
      <c r="F31" s="781"/>
      <c r="G31" s="781"/>
      <c r="H31" s="781"/>
      <c r="I31" s="781"/>
      <c r="J31" s="781"/>
      <c r="K31" s="781"/>
      <c r="L31" s="781"/>
      <c r="M31" s="781"/>
      <c r="N31" s="781"/>
      <c r="O31" s="781"/>
      <c r="P31" s="781"/>
      <c r="Q31" s="781"/>
      <c r="R31" s="781"/>
      <c r="S31" s="781"/>
      <c r="T31" s="781"/>
      <c r="U31" s="781"/>
      <c r="V31" s="781"/>
      <c r="W31" s="781"/>
      <c r="X31" s="781"/>
      <c r="Y31" s="781"/>
      <c r="Z31" s="781"/>
      <c r="AA31" s="781"/>
      <c r="AB31" s="781"/>
      <c r="AC31" s="781"/>
      <c r="AD31" s="782"/>
      <c r="AE31" s="652" t="s">
        <v>578</v>
      </c>
      <c r="AF31" s="783" t="s">
        <v>209</v>
      </c>
    </row>
    <row r="32" spans="2:32" ht="19.5" customHeight="1">
      <c r="C32" s="770" t="s">
        <v>210</v>
      </c>
      <c r="D32" s="771"/>
      <c r="E32" s="772" t="s">
        <v>211</v>
      </c>
      <c r="F32" s="772"/>
      <c r="G32" s="772"/>
      <c r="H32" s="772"/>
      <c r="I32" s="772"/>
      <c r="J32" s="772"/>
      <c r="K32" s="772"/>
      <c r="L32" s="772"/>
      <c r="M32" s="772"/>
      <c r="N32" s="772"/>
      <c r="O32" s="772"/>
      <c r="P32" s="772"/>
      <c r="Q32" s="772"/>
      <c r="R32" s="772"/>
      <c r="S32" s="772"/>
      <c r="T32" s="772"/>
      <c r="U32" s="772"/>
      <c r="V32" s="772"/>
      <c r="W32" s="772"/>
      <c r="X32" s="772"/>
      <c r="Y32" s="772"/>
      <c r="Z32" s="772"/>
      <c r="AA32" s="772"/>
      <c r="AB32" s="772"/>
      <c r="AC32" s="772"/>
      <c r="AD32" s="773"/>
      <c r="AE32" s="653" t="s">
        <v>578</v>
      </c>
      <c r="AF32" s="775"/>
    </row>
    <row r="33" spans="3:46" ht="19.5" customHeight="1">
      <c r="C33" s="770" t="s">
        <v>212</v>
      </c>
      <c r="D33" s="771"/>
      <c r="E33" s="772" t="s">
        <v>213</v>
      </c>
      <c r="F33" s="772"/>
      <c r="G33" s="772"/>
      <c r="H33" s="772"/>
      <c r="I33" s="772"/>
      <c r="J33" s="772"/>
      <c r="K33" s="772"/>
      <c r="L33" s="772"/>
      <c r="M33" s="772"/>
      <c r="N33" s="772"/>
      <c r="O33" s="772"/>
      <c r="P33" s="772"/>
      <c r="Q33" s="772"/>
      <c r="R33" s="772"/>
      <c r="S33" s="772"/>
      <c r="T33" s="772"/>
      <c r="U33" s="772"/>
      <c r="V33" s="772"/>
      <c r="W33" s="772"/>
      <c r="X33" s="772"/>
      <c r="Y33" s="772"/>
      <c r="Z33" s="772"/>
      <c r="AA33" s="772"/>
      <c r="AB33" s="772"/>
      <c r="AC33" s="772"/>
      <c r="AD33" s="773"/>
      <c r="AE33" s="653" t="s">
        <v>578</v>
      </c>
      <c r="AF33" s="784"/>
    </row>
    <row r="34" spans="3:46" ht="19.5" customHeight="1">
      <c r="C34" s="770" t="s">
        <v>214</v>
      </c>
      <c r="D34" s="771"/>
      <c r="E34" s="772" t="s">
        <v>215</v>
      </c>
      <c r="F34" s="772"/>
      <c r="G34" s="772"/>
      <c r="H34" s="772"/>
      <c r="I34" s="772"/>
      <c r="J34" s="772"/>
      <c r="K34" s="772"/>
      <c r="L34" s="772"/>
      <c r="M34" s="772"/>
      <c r="N34" s="772"/>
      <c r="O34" s="772"/>
      <c r="P34" s="772"/>
      <c r="Q34" s="772"/>
      <c r="R34" s="772"/>
      <c r="S34" s="772"/>
      <c r="T34" s="772"/>
      <c r="U34" s="772"/>
      <c r="V34" s="772"/>
      <c r="W34" s="772"/>
      <c r="X34" s="772"/>
      <c r="Y34" s="772"/>
      <c r="Z34" s="772"/>
      <c r="AA34" s="772"/>
      <c r="AB34" s="772"/>
      <c r="AC34" s="772"/>
      <c r="AD34" s="773"/>
      <c r="AE34" s="215"/>
      <c r="AF34" s="774" t="s">
        <v>216</v>
      </c>
    </row>
    <row r="35" spans="3:46" ht="19.5" customHeight="1">
      <c r="C35" s="216"/>
      <c r="D35" s="217"/>
      <c r="E35" s="772" t="s">
        <v>217</v>
      </c>
      <c r="F35" s="772"/>
      <c r="G35" s="772"/>
      <c r="H35" s="772"/>
      <c r="I35" s="772"/>
      <c r="J35" s="772"/>
      <c r="K35" s="772"/>
      <c r="L35" s="772"/>
      <c r="M35" s="772"/>
      <c r="N35" s="772"/>
      <c r="O35" s="772"/>
      <c r="P35" s="772"/>
      <c r="Q35" s="772"/>
      <c r="R35" s="772"/>
      <c r="S35" s="772"/>
      <c r="T35" s="772"/>
      <c r="U35" s="772"/>
      <c r="V35" s="772"/>
      <c r="W35" s="772"/>
      <c r="X35" s="772"/>
      <c r="Y35" s="772"/>
      <c r="Z35" s="772"/>
      <c r="AA35" s="772"/>
      <c r="AB35" s="772"/>
      <c r="AC35" s="772"/>
      <c r="AD35" s="773"/>
      <c r="AE35" s="653"/>
      <c r="AF35" s="775"/>
    </row>
    <row r="36" spans="3:46" ht="19.5" customHeight="1">
      <c r="C36" s="216"/>
      <c r="D36" s="217"/>
      <c r="E36" s="772" t="s">
        <v>218</v>
      </c>
      <c r="F36" s="772"/>
      <c r="G36" s="772"/>
      <c r="H36" s="772"/>
      <c r="I36" s="772"/>
      <c r="J36" s="772"/>
      <c r="K36" s="772"/>
      <c r="L36" s="772"/>
      <c r="M36" s="772"/>
      <c r="N36" s="772"/>
      <c r="O36" s="772"/>
      <c r="P36" s="772"/>
      <c r="Q36" s="772"/>
      <c r="R36" s="772"/>
      <c r="S36" s="772"/>
      <c r="T36" s="772"/>
      <c r="U36" s="772"/>
      <c r="V36" s="772"/>
      <c r="W36" s="772"/>
      <c r="X36" s="772"/>
      <c r="Y36" s="772"/>
      <c r="Z36" s="772"/>
      <c r="AA36" s="772"/>
      <c r="AB36" s="772"/>
      <c r="AC36" s="772"/>
      <c r="AD36" s="773"/>
      <c r="AE36" s="653" t="s">
        <v>578</v>
      </c>
      <c r="AF36" s="775"/>
    </row>
    <row r="37" spans="3:46" ht="19.5" customHeight="1">
      <c r="C37" s="770" t="s">
        <v>219</v>
      </c>
      <c r="D37" s="771"/>
      <c r="E37" s="772" t="s">
        <v>220</v>
      </c>
      <c r="F37" s="772"/>
      <c r="G37" s="772"/>
      <c r="H37" s="772"/>
      <c r="I37" s="772"/>
      <c r="J37" s="772"/>
      <c r="K37" s="772"/>
      <c r="L37" s="772"/>
      <c r="M37" s="772"/>
      <c r="N37" s="772"/>
      <c r="O37" s="772"/>
      <c r="P37" s="772"/>
      <c r="Q37" s="772"/>
      <c r="R37" s="772"/>
      <c r="S37" s="772"/>
      <c r="T37" s="772"/>
      <c r="U37" s="772"/>
      <c r="V37" s="772"/>
      <c r="W37" s="772"/>
      <c r="X37" s="772"/>
      <c r="Y37" s="772"/>
      <c r="Z37" s="772"/>
      <c r="AA37" s="772"/>
      <c r="AB37" s="772"/>
      <c r="AC37" s="772"/>
      <c r="AD37" s="773"/>
      <c r="AE37" s="215"/>
      <c r="AF37" s="775"/>
    </row>
    <row r="38" spans="3:46" ht="19.5" customHeight="1">
      <c r="C38" s="218"/>
      <c r="D38" s="219"/>
      <c r="E38" s="772" t="s">
        <v>221</v>
      </c>
      <c r="F38" s="772"/>
      <c r="G38" s="772"/>
      <c r="H38" s="772"/>
      <c r="I38" s="772"/>
      <c r="J38" s="772"/>
      <c r="K38" s="772"/>
      <c r="L38" s="772"/>
      <c r="M38" s="772"/>
      <c r="N38" s="772"/>
      <c r="O38" s="772"/>
      <c r="P38" s="772"/>
      <c r="Q38" s="772"/>
      <c r="R38" s="772"/>
      <c r="S38" s="772"/>
      <c r="T38" s="772"/>
      <c r="U38" s="772"/>
      <c r="V38" s="772"/>
      <c r="W38" s="772"/>
      <c r="X38" s="772"/>
      <c r="Y38" s="772"/>
      <c r="Z38" s="772"/>
      <c r="AA38" s="772"/>
      <c r="AB38" s="772"/>
      <c r="AC38" s="772"/>
      <c r="AD38" s="773"/>
      <c r="AE38" s="653" t="s">
        <v>578</v>
      </c>
      <c r="AF38" s="775"/>
    </row>
    <row r="39" spans="3:46" ht="19.5" customHeight="1">
      <c r="C39" s="218"/>
      <c r="D39" s="698"/>
      <c r="E39" s="698" t="s">
        <v>534</v>
      </c>
      <c r="F39" s="698"/>
      <c r="G39" s="698"/>
      <c r="H39" s="698"/>
      <c r="I39" s="698"/>
      <c r="J39" s="698"/>
      <c r="K39" s="698"/>
      <c r="L39" s="698"/>
      <c r="M39" s="698"/>
      <c r="N39" s="698"/>
      <c r="O39" s="698"/>
      <c r="P39" s="698"/>
      <c r="Q39" s="698"/>
      <c r="R39" s="698"/>
      <c r="S39" s="698"/>
      <c r="T39" s="698"/>
      <c r="U39" s="698"/>
      <c r="V39" s="698"/>
      <c r="W39" s="698"/>
      <c r="X39" s="698"/>
      <c r="Y39" s="698"/>
      <c r="Z39" s="698"/>
      <c r="AA39" s="698"/>
      <c r="AB39" s="698"/>
      <c r="AC39" s="698"/>
      <c r="AD39" s="699"/>
      <c r="AE39" s="653" t="s">
        <v>578</v>
      </c>
      <c r="AF39" s="775"/>
    </row>
    <row r="40" spans="3:46" ht="19.5" customHeight="1">
      <c r="C40" s="218"/>
      <c r="D40" s="219"/>
      <c r="E40" s="772" t="s">
        <v>222</v>
      </c>
      <c r="F40" s="772"/>
      <c r="G40" s="772"/>
      <c r="H40" s="772"/>
      <c r="I40" s="772"/>
      <c r="J40" s="772"/>
      <c r="K40" s="772"/>
      <c r="L40" s="772"/>
      <c r="M40" s="772"/>
      <c r="N40" s="772"/>
      <c r="O40" s="772"/>
      <c r="P40" s="772"/>
      <c r="Q40" s="772"/>
      <c r="R40" s="772"/>
      <c r="S40" s="772"/>
      <c r="T40" s="772"/>
      <c r="U40" s="772"/>
      <c r="V40" s="772"/>
      <c r="W40" s="772"/>
      <c r="X40" s="772"/>
      <c r="Y40" s="772"/>
      <c r="Z40" s="772"/>
      <c r="AA40" s="772"/>
      <c r="AB40" s="772"/>
      <c r="AC40" s="772"/>
      <c r="AD40" s="773"/>
      <c r="AE40" s="653" t="s">
        <v>578</v>
      </c>
      <c r="AF40" s="775"/>
    </row>
    <row r="41" spans="3:46" ht="19.5" customHeight="1">
      <c r="C41" s="218"/>
      <c r="D41" s="219"/>
      <c r="E41" s="772" t="s">
        <v>223</v>
      </c>
      <c r="F41" s="772"/>
      <c r="G41" s="772"/>
      <c r="H41" s="772"/>
      <c r="I41" s="772"/>
      <c r="J41" s="772"/>
      <c r="K41" s="772"/>
      <c r="L41" s="772"/>
      <c r="M41" s="772"/>
      <c r="N41" s="772"/>
      <c r="O41" s="772"/>
      <c r="P41" s="772"/>
      <c r="Q41" s="772"/>
      <c r="R41" s="772"/>
      <c r="S41" s="772"/>
      <c r="T41" s="772"/>
      <c r="U41" s="772"/>
      <c r="V41" s="772"/>
      <c r="W41" s="772"/>
      <c r="X41" s="772"/>
      <c r="Y41" s="772"/>
      <c r="Z41" s="772"/>
      <c r="AA41" s="772"/>
      <c r="AB41" s="772"/>
      <c r="AC41" s="772"/>
      <c r="AD41" s="773"/>
      <c r="AE41" s="653" t="s">
        <v>578</v>
      </c>
      <c r="AF41" s="775"/>
    </row>
    <row r="42" spans="3:46" ht="19.5" customHeight="1">
      <c r="C42" s="220"/>
      <c r="D42" s="221"/>
      <c r="E42" s="758" t="s">
        <v>224</v>
      </c>
      <c r="F42" s="758"/>
      <c r="G42" s="758"/>
      <c r="H42" s="758"/>
      <c r="I42" s="758"/>
      <c r="J42" s="758"/>
      <c r="K42" s="758"/>
      <c r="L42" s="758"/>
      <c r="M42" s="758"/>
      <c r="N42" s="758"/>
      <c r="O42" s="758"/>
      <c r="P42" s="758"/>
      <c r="Q42" s="758"/>
      <c r="R42" s="758"/>
      <c r="S42" s="758"/>
      <c r="T42" s="758"/>
      <c r="U42" s="758"/>
      <c r="V42" s="758"/>
      <c r="W42" s="758"/>
      <c r="X42" s="758"/>
      <c r="Y42" s="758"/>
      <c r="Z42" s="758"/>
      <c r="AA42" s="758"/>
      <c r="AB42" s="758"/>
      <c r="AC42" s="758"/>
      <c r="AD42" s="759"/>
      <c r="AE42" s="654" t="s">
        <v>578</v>
      </c>
      <c r="AF42" s="776"/>
    </row>
    <row r="44" spans="3:46">
      <c r="AT44" s="263"/>
    </row>
    <row r="46" spans="3:46">
      <c r="O46" s="210" t="s">
        <v>225</v>
      </c>
    </row>
    <row r="47" spans="3:46" ht="20.25" customHeight="1">
      <c r="O47" s="751" t="s">
        <v>226</v>
      </c>
      <c r="P47" s="752"/>
      <c r="Q47" s="752"/>
      <c r="R47" s="752"/>
      <c r="S47" s="752"/>
      <c r="T47" s="753"/>
      <c r="U47" s="754" t="str">
        <f>'申請書作成手順（スタート）'!$AI$13</f>
        <v>特別養護老人ホーム　○○円</v>
      </c>
      <c r="V47" s="755"/>
      <c r="W47" s="755"/>
      <c r="X47" s="755"/>
      <c r="Y47" s="755"/>
      <c r="Z47" s="755"/>
      <c r="AA47" s="755"/>
      <c r="AB47" s="755"/>
      <c r="AC47" s="755"/>
      <c r="AD47" s="755"/>
      <c r="AE47" s="755"/>
      <c r="AF47" s="756"/>
    </row>
    <row r="48" spans="3:46" ht="20.25" customHeight="1">
      <c r="O48" s="751" t="s">
        <v>227</v>
      </c>
      <c r="P48" s="752"/>
      <c r="Q48" s="752"/>
      <c r="R48" s="752"/>
      <c r="S48" s="752"/>
      <c r="T48" s="753"/>
      <c r="U48" s="754" t="str">
        <f>'申請書作成手順（スタート）'!$AI$15</f>
        <v>総務部</v>
      </c>
      <c r="V48" s="755"/>
      <c r="W48" s="755"/>
      <c r="X48" s="755"/>
      <c r="Y48" s="755"/>
      <c r="Z48" s="755"/>
      <c r="AA48" s="755"/>
      <c r="AB48" s="755"/>
      <c r="AC48" s="755"/>
      <c r="AD48" s="755"/>
      <c r="AE48" s="755"/>
      <c r="AF48" s="756"/>
    </row>
    <row r="49" spans="15:32" ht="20.25" customHeight="1">
      <c r="O49" s="760" t="s">
        <v>228</v>
      </c>
      <c r="P49" s="761"/>
      <c r="Q49" s="762"/>
      <c r="R49" s="751" t="s">
        <v>229</v>
      </c>
      <c r="S49" s="752"/>
      <c r="T49" s="753"/>
      <c r="U49" s="754" t="str">
        <f>'申請書作成手順（スタート）'!$AI$17</f>
        <v>０９９－０００－００００</v>
      </c>
      <c r="V49" s="755"/>
      <c r="W49" s="755"/>
      <c r="X49" s="755"/>
      <c r="Y49" s="755"/>
      <c r="Z49" s="755"/>
      <c r="AA49" s="755"/>
      <c r="AB49" s="755"/>
      <c r="AC49" s="755"/>
      <c r="AD49" s="755"/>
      <c r="AE49" s="755"/>
      <c r="AF49" s="756"/>
    </row>
    <row r="50" spans="15:32" ht="20.25" customHeight="1">
      <c r="O50" s="763"/>
      <c r="P50" s="764"/>
      <c r="Q50" s="765"/>
      <c r="R50" s="751" t="s">
        <v>230</v>
      </c>
      <c r="S50" s="752"/>
      <c r="T50" s="753"/>
      <c r="U50" s="754" t="str">
        <f>'申請書作成手順（スタート）'!$AI$18</f>
        <v>○○＠○○.jp</v>
      </c>
      <c r="V50" s="755"/>
      <c r="W50" s="755"/>
      <c r="X50" s="755"/>
      <c r="Y50" s="755"/>
      <c r="Z50" s="755"/>
      <c r="AA50" s="755"/>
      <c r="AB50" s="755"/>
      <c r="AC50" s="755"/>
      <c r="AD50" s="755"/>
      <c r="AE50" s="755"/>
      <c r="AF50" s="756"/>
    </row>
    <row r="51" spans="15:32" ht="20.25" customHeight="1">
      <c r="O51" s="751" t="s">
        <v>231</v>
      </c>
      <c r="P51" s="752"/>
      <c r="Q51" s="752"/>
      <c r="R51" s="752"/>
      <c r="S51" s="752"/>
      <c r="T51" s="753"/>
      <c r="U51" s="754" t="str">
        <f>'申請書作成手順（スタート）'!$AI$19</f>
        <v>薩摩　花子</v>
      </c>
      <c r="V51" s="755"/>
      <c r="W51" s="755"/>
      <c r="X51" s="755"/>
      <c r="Y51" s="755"/>
      <c r="Z51" s="755"/>
      <c r="AA51" s="755"/>
      <c r="AB51" s="755"/>
      <c r="AC51" s="755"/>
      <c r="AD51" s="755"/>
      <c r="AE51" s="755"/>
      <c r="AF51" s="756"/>
    </row>
    <row r="55" spans="15:32" hidden="1">
      <c r="AE55" s="222" t="s">
        <v>232</v>
      </c>
    </row>
    <row r="56" spans="15:32" hidden="1">
      <c r="AE56" s="223"/>
    </row>
  </sheetData>
  <mergeCells count="46">
    <mergeCell ref="Q14:S14"/>
    <mergeCell ref="C27:I27"/>
    <mergeCell ref="Y4:Z4"/>
    <mergeCell ref="Q10:S10"/>
    <mergeCell ref="T10:AG10"/>
    <mergeCell ref="Q12:S12"/>
    <mergeCell ref="T12:AG12"/>
    <mergeCell ref="B21:AF21"/>
    <mergeCell ref="B22:AF22"/>
    <mergeCell ref="B23:O23"/>
    <mergeCell ref="M27:R27"/>
    <mergeCell ref="C20:AF20"/>
    <mergeCell ref="AE30:AF30"/>
    <mergeCell ref="C31:D31"/>
    <mergeCell ref="E31:AD31"/>
    <mergeCell ref="AF31:AF33"/>
    <mergeCell ref="C32:D32"/>
    <mergeCell ref="E32:AD32"/>
    <mergeCell ref="C33:D33"/>
    <mergeCell ref="E33:AD33"/>
    <mergeCell ref="C34:D34"/>
    <mergeCell ref="E34:AD34"/>
    <mergeCell ref="AF34:AF42"/>
    <mergeCell ref="E35:AD35"/>
    <mergeCell ref="E36:AD36"/>
    <mergeCell ref="C37:D37"/>
    <mergeCell ref="E37:AD37"/>
    <mergeCell ref="E38:AD38"/>
    <mergeCell ref="E40:AD40"/>
    <mergeCell ref="E41:AD41"/>
    <mergeCell ref="O51:T51"/>
    <mergeCell ref="U51:AF51"/>
    <mergeCell ref="T14:Y14"/>
    <mergeCell ref="Z14:AF14"/>
    <mergeCell ref="E42:AD42"/>
    <mergeCell ref="O47:T47"/>
    <mergeCell ref="U47:AF47"/>
    <mergeCell ref="O48:T48"/>
    <mergeCell ref="U48:AF48"/>
    <mergeCell ref="O49:Q50"/>
    <mergeCell ref="R49:T49"/>
    <mergeCell ref="U49:AF49"/>
    <mergeCell ref="R50:T50"/>
    <mergeCell ref="U50:AF50"/>
    <mergeCell ref="C29:H29"/>
    <mergeCell ref="C30:AD30"/>
  </mergeCells>
  <phoneticPr fontId="8"/>
  <dataValidations count="1">
    <dataValidation type="list" allowBlank="1" showInputMessage="1" showErrorMessage="1" sqref="AE31:AE33 AE38:AE42 AE35:AE36" xr:uid="{00000000-0002-0000-0200-000000000000}">
      <formula1>$AE$55:$AE$56</formula1>
    </dataValidation>
  </dataValidations>
  <printOptions horizontalCentered="1"/>
  <pageMargins left="0.70866141732283472" right="0.70866141732283472" top="0.74803149606299213" bottom="0.55118110236220474" header="0.31496062992125984" footer="0.31496062992125984"/>
  <pageSetup paperSize="9" scale="92" orientation="portrait" r:id="rId1"/>
  <ignoredErrors>
    <ignoredError sqref="B27 C31:D37 B29" numberStoredAsText="1"/>
  </ignoredErrors>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AP51"/>
  <sheetViews>
    <sheetView showGridLines="0" view="pageBreakPreview" zoomScale="110" zoomScaleNormal="100" zoomScaleSheetLayoutView="110" workbookViewId="0">
      <selection activeCell="AO18" sqref="AO18"/>
    </sheetView>
  </sheetViews>
  <sheetFormatPr defaultRowHeight="13.5"/>
  <cols>
    <col min="1" max="1" width="2.5" style="224" customWidth="1"/>
    <col min="2" max="2" width="4" style="224" customWidth="1"/>
    <col min="3" max="12" width="2.5" style="224" customWidth="1"/>
    <col min="13" max="14" width="2.875" style="224" customWidth="1"/>
    <col min="15" max="15" width="2.5" style="224" customWidth="1"/>
    <col min="16" max="16" width="3.5" style="224" customWidth="1"/>
    <col min="17" max="36" width="2.5" style="224" customWidth="1"/>
    <col min="37" max="37" width="11.375" style="224" customWidth="1"/>
    <col min="38" max="38" width="2.5" style="224" customWidth="1"/>
    <col min="39" max="16384" width="9" style="224"/>
  </cols>
  <sheetData>
    <row r="1" spans="1:42" ht="17.25">
      <c r="B1" s="305" t="s">
        <v>337</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7" t="s">
        <v>338</v>
      </c>
    </row>
    <row r="2" spans="1:42" ht="18" customHeight="1">
      <c r="A2" s="228"/>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row>
    <row r="3" spans="1:42" ht="24" customHeight="1">
      <c r="A3" s="228"/>
      <c r="B3" s="228"/>
      <c r="C3" s="228"/>
      <c r="D3" s="228"/>
      <c r="E3" s="228"/>
      <c r="F3" s="228"/>
      <c r="G3" s="228"/>
      <c r="H3" s="228"/>
      <c r="I3" s="228"/>
      <c r="J3" s="228"/>
      <c r="K3" s="228"/>
      <c r="L3" s="228"/>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307" t="s">
        <v>371</v>
      </c>
    </row>
    <row r="4" spans="1:42" ht="24.75" customHeight="1">
      <c r="B4" s="1305" t="s">
        <v>233</v>
      </c>
      <c r="C4" s="1306"/>
      <c r="D4" s="1306"/>
      <c r="E4" s="1306"/>
      <c r="F4" s="1306"/>
      <c r="G4" s="1306"/>
      <c r="H4" s="1306"/>
      <c r="I4" s="1306"/>
      <c r="J4" s="1306"/>
      <c r="K4" s="1306"/>
      <c r="L4" s="1306"/>
      <c r="M4" s="1306"/>
      <c r="N4" s="1306"/>
      <c r="O4" s="1306"/>
      <c r="P4" s="1306"/>
      <c r="Q4" s="1306"/>
      <c r="R4" s="1306"/>
      <c r="S4" s="1306"/>
      <c r="T4" s="1306"/>
      <c r="U4" s="1306"/>
      <c r="V4" s="1306"/>
      <c r="W4" s="1306"/>
      <c r="X4" s="1306"/>
      <c r="Y4" s="1306"/>
      <c r="Z4" s="1306"/>
      <c r="AA4" s="1306"/>
      <c r="AB4" s="1306"/>
      <c r="AC4" s="1306"/>
      <c r="AD4" s="1306"/>
      <c r="AE4" s="1306"/>
      <c r="AF4" s="1306"/>
      <c r="AG4" s="1306"/>
      <c r="AH4" s="1306"/>
      <c r="AI4" s="1306"/>
      <c r="AJ4" s="1306"/>
      <c r="AK4" s="1307"/>
      <c r="AL4" s="261"/>
    </row>
    <row r="5" spans="1:42" ht="18" customHeight="1">
      <c r="A5" s="262"/>
      <c r="B5" s="1397" t="s">
        <v>234</v>
      </c>
      <c r="C5" s="1398"/>
      <c r="D5" s="1398"/>
      <c r="E5" s="1398"/>
      <c r="F5" s="1398"/>
      <c r="G5" s="1398"/>
      <c r="H5" s="1398"/>
      <c r="I5" s="1398"/>
      <c r="J5" s="1398"/>
      <c r="K5" s="1398"/>
      <c r="L5" s="1398"/>
      <c r="M5" s="1398"/>
      <c r="N5" s="1398"/>
      <c r="O5" s="1398"/>
      <c r="P5" s="1398"/>
      <c r="Q5" s="1398"/>
      <c r="R5" s="1398"/>
      <c r="S5" s="1398"/>
      <c r="T5" s="1398"/>
      <c r="U5" s="1398"/>
      <c r="V5" s="1398"/>
      <c r="W5" s="1398"/>
      <c r="X5" s="1398"/>
      <c r="Y5" s="1398"/>
      <c r="Z5" s="1398"/>
      <c r="AA5" s="1398"/>
      <c r="AB5" s="1398"/>
      <c r="AC5" s="1398"/>
      <c r="AD5" s="1398"/>
      <c r="AE5" s="1398"/>
      <c r="AF5" s="1398"/>
      <c r="AG5" s="1398"/>
      <c r="AH5" s="1398"/>
      <c r="AI5" s="1398"/>
      <c r="AJ5" s="1398"/>
      <c r="AK5" s="1399"/>
      <c r="AL5" s="262"/>
    </row>
    <row r="6" spans="1:42">
      <c r="A6" s="230"/>
      <c r="B6" s="230"/>
      <c r="C6" s="230"/>
      <c r="D6" s="230"/>
      <c r="E6" s="230"/>
      <c r="F6" s="230"/>
      <c r="G6" s="230"/>
      <c r="H6" s="230"/>
      <c r="I6" s="230"/>
      <c r="J6" s="230"/>
      <c r="K6" s="230"/>
      <c r="L6" s="230"/>
      <c r="M6" s="230"/>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P6" s="231"/>
    </row>
    <row r="7" spans="1:42" ht="27.75" customHeight="1" thickBot="1">
      <c r="B7" s="1308" t="s">
        <v>235</v>
      </c>
      <c r="C7" s="1308"/>
      <c r="D7" s="1308"/>
      <c r="E7" s="1308"/>
      <c r="F7" s="1308"/>
      <c r="G7" s="1308"/>
      <c r="H7" s="1308"/>
      <c r="I7" s="1308"/>
      <c r="J7" s="1308"/>
      <c r="K7" s="1308"/>
      <c r="L7" s="1308"/>
      <c r="M7" s="1308"/>
      <c r="N7" s="1308"/>
      <c r="O7" s="1308"/>
      <c r="P7" s="1308"/>
      <c r="Q7" s="1308"/>
      <c r="R7" s="1308"/>
      <c r="S7" s="1308"/>
      <c r="T7" s="1308"/>
      <c r="U7" s="1308"/>
      <c r="V7" s="1308"/>
      <c r="W7" s="1308"/>
      <c r="X7" s="1308"/>
      <c r="Y7" s="1308"/>
      <c r="Z7" s="1308"/>
      <c r="AA7" s="1308"/>
      <c r="AB7" s="1308"/>
      <c r="AC7" s="1308"/>
      <c r="AD7" s="1308"/>
      <c r="AE7" s="1308"/>
      <c r="AF7" s="1308"/>
      <c r="AG7" s="1308"/>
      <c r="AH7" s="1308"/>
      <c r="AI7" s="1308"/>
      <c r="AJ7" s="1308"/>
      <c r="AK7" s="1308"/>
    </row>
    <row r="8" spans="1:42" ht="19.5" customHeight="1" thickBot="1">
      <c r="B8" s="1309" t="s">
        <v>236</v>
      </c>
      <c r="C8" s="1310"/>
      <c r="D8" s="1310"/>
      <c r="E8" s="1310"/>
      <c r="F8" s="1310"/>
      <c r="G8" s="1310"/>
      <c r="H8" s="1310"/>
      <c r="I8" s="1310"/>
      <c r="J8" s="1310"/>
      <c r="K8" s="1310"/>
      <c r="L8" s="1310"/>
      <c r="M8" s="1310"/>
      <c r="N8" s="1310"/>
      <c r="O8" s="1310"/>
      <c r="P8" s="1310"/>
      <c r="Q8" s="1310"/>
      <c r="R8" s="1310"/>
      <c r="S8" s="1310"/>
      <c r="T8" s="1310"/>
      <c r="U8" s="1310"/>
      <c r="V8" s="1310"/>
      <c r="W8" s="1310"/>
      <c r="X8" s="1310"/>
      <c r="Y8" s="1310"/>
      <c r="Z8" s="1310"/>
      <c r="AA8" s="1310"/>
      <c r="AB8" s="1310"/>
      <c r="AC8" s="1310"/>
      <c r="AD8" s="1310"/>
      <c r="AE8" s="1310"/>
      <c r="AF8" s="1310"/>
      <c r="AG8" s="1310"/>
      <c r="AH8" s="1310"/>
      <c r="AI8" s="1310"/>
      <c r="AJ8" s="1310"/>
      <c r="AK8" s="1311"/>
    </row>
    <row r="9" spans="1:42" ht="42" customHeight="1">
      <c r="B9" s="1312"/>
      <c r="C9" s="1314" t="s">
        <v>237</v>
      </c>
      <c r="D9" s="1315"/>
      <c r="E9" s="1315"/>
      <c r="F9" s="1315"/>
      <c r="G9" s="1315"/>
      <c r="H9" s="1315"/>
      <c r="I9" s="1315"/>
      <c r="J9" s="1315"/>
      <c r="K9" s="1315"/>
      <c r="L9" s="1315"/>
      <c r="M9" s="1315"/>
      <c r="N9" s="1315"/>
      <c r="O9" s="1315"/>
      <c r="P9" s="1315"/>
      <c r="Q9" s="1315"/>
      <c r="R9" s="1315"/>
      <c r="S9" s="1315"/>
      <c r="T9" s="1315"/>
      <c r="U9" s="1315"/>
      <c r="V9" s="1315"/>
      <c r="W9" s="1315"/>
      <c r="X9" s="1315"/>
      <c r="Y9" s="1315"/>
      <c r="Z9" s="1315"/>
      <c r="AA9" s="1315"/>
      <c r="AB9" s="1315"/>
      <c r="AC9" s="1315"/>
      <c r="AD9" s="1315"/>
      <c r="AE9" s="1315"/>
      <c r="AF9" s="1315"/>
      <c r="AG9" s="1315"/>
      <c r="AH9" s="1315"/>
      <c r="AI9" s="1315"/>
      <c r="AJ9" s="1315"/>
      <c r="AK9" s="1316"/>
    </row>
    <row r="10" spans="1:42" ht="21" customHeight="1">
      <c r="B10" s="1313"/>
      <c r="C10" s="1317" t="s">
        <v>238</v>
      </c>
      <c r="D10" s="1318"/>
      <c r="E10" s="1318"/>
      <c r="F10" s="1318"/>
      <c r="G10" s="1318"/>
      <c r="H10" s="1318"/>
      <c r="I10" s="1318"/>
      <c r="J10" s="1318"/>
      <c r="K10" s="1318"/>
      <c r="L10" s="1318"/>
      <c r="M10" s="1318"/>
      <c r="N10" s="232" t="s">
        <v>239</v>
      </c>
      <c r="O10" s="232"/>
      <c r="P10" s="474"/>
      <c r="Q10" s="232" t="s">
        <v>240</v>
      </c>
      <c r="R10" s="1319"/>
      <c r="S10" s="1319"/>
      <c r="T10" s="232" t="s">
        <v>241</v>
      </c>
      <c r="U10" s="1319"/>
      <c r="V10" s="1319"/>
      <c r="W10" s="232" t="s">
        <v>242</v>
      </c>
      <c r="Z10" s="233"/>
      <c r="AA10" s="231"/>
      <c r="AB10" s="231"/>
      <c r="AC10" s="231"/>
      <c r="AD10" s="231"/>
      <c r="AE10" s="231"/>
      <c r="AF10" s="231"/>
      <c r="AG10" s="231"/>
      <c r="AH10" s="231"/>
      <c r="AI10" s="231"/>
      <c r="AJ10" s="231"/>
      <c r="AK10" s="234"/>
    </row>
    <row r="11" spans="1:42" ht="9" customHeight="1">
      <c r="B11" s="1313"/>
      <c r="C11" s="235"/>
      <c r="D11" s="236"/>
      <c r="E11" s="236"/>
      <c r="F11" s="236"/>
      <c r="G11" s="236"/>
      <c r="H11" s="236"/>
      <c r="I11" s="236"/>
      <c r="J11" s="236"/>
      <c r="K11" s="236"/>
      <c r="L11" s="236"/>
      <c r="M11" s="236"/>
      <c r="N11" s="232"/>
      <c r="O11" s="232"/>
      <c r="P11" s="237"/>
      <c r="Q11" s="232"/>
      <c r="R11" s="238"/>
      <c r="S11" s="238"/>
      <c r="T11" s="232"/>
      <c r="U11" s="238"/>
      <c r="V11" s="238"/>
      <c r="W11" s="232"/>
      <c r="X11" s="239"/>
      <c r="Y11" s="239"/>
      <c r="Z11" s="239"/>
      <c r="AA11" s="239"/>
      <c r="AB11" s="239"/>
      <c r="AC11" s="239"/>
      <c r="AD11" s="239"/>
      <c r="AE11" s="239"/>
      <c r="AF11" s="239"/>
      <c r="AG11" s="239"/>
      <c r="AH11" s="239"/>
      <c r="AI11" s="239"/>
      <c r="AJ11" s="239"/>
      <c r="AK11" s="240"/>
    </row>
    <row r="12" spans="1:42" ht="21" customHeight="1">
      <c r="B12" s="1313"/>
      <c r="C12" s="1320" t="s">
        <v>243</v>
      </c>
      <c r="D12" s="1321"/>
      <c r="E12" s="1321"/>
      <c r="F12" s="1321"/>
      <c r="G12" s="1321"/>
      <c r="H12" s="1321"/>
      <c r="I12" s="1321"/>
      <c r="J12" s="1321"/>
      <c r="K12" s="1321"/>
      <c r="L12" s="1321"/>
      <c r="M12" s="1321"/>
      <c r="N12" s="232" t="s">
        <v>239</v>
      </c>
      <c r="O12" s="232"/>
      <c r="P12" s="474"/>
      <c r="Q12" s="232" t="s">
        <v>240</v>
      </c>
      <c r="R12" s="1319"/>
      <c r="S12" s="1319"/>
      <c r="T12" s="232" t="s">
        <v>241</v>
      </c>
      <c r="U12" s="1319"/>
      <c r="V12" s="1319"/>
      <c r="W12" s="232" t="s">
        <v>242</v>
      </c>
      <c r="X12" s="239"/>
      <c r="Y12" s="239"/>
      <c r="Z12" s="239"/>
      <c r="AA12" s="239"/>
      <c r="AB12" s="239"/>
      <c r="AC12" s="239"/>
      <c r="AD12" s="239"/>
      <c r="AE12" s="239"/>
      <c r="AF12" s="239"/>
      <c r="AG12" s="239"/>
      <c r="AH12" s="239"/>
      <c r="AI12" s="239"/>
      <c r="AJ12" s="239"/>
      <c r="AK12" s="240"/>
    </row>
    <row r="13" spans="1:42" ht="9" customHeight="1">
      <c r="B13" s="475"/>
      <c r="C13" s="241"/>
      <c r="D13" s="242"/>
      <c r="E13" s="242"/>
      <c r="F13" s="242"/>
      <c r="G13" s="242"/>
      <c r="H13" s="242"/>
      <c r="I13" s="242"/>
      <c r="J13" s="242"/>
      <c r="K13" s="242"/>
      <c r="L13" s="242"/>
      <c r="M13" s="242"/>
      <c r="N13" s="243"/>
      <c r="O13" s="243"/>
      <c r="P13" s="244"/>
      <c r="Q13" s="243"/>
      <c r="R13" s="245"/>
      <c r="S13" s="245"/>
      <c r="T13" s="243"/>
      <c r="U13" s="245"/>
      <c r="V13" s="245"/>
      <c r="W13" s="243"/>
      <c r="X13" s="246"/>
      <c r="Y13" s="246"/>
      <c r="Z13" s="246"/>
      <c r="AA13" s="246"/>
      <c r="AB13" s="246"/>
      <c r="AC13" s="246"/>
      <c r="AD13" s="246"/>
      <c r="AE13" s="246"/>
      <c r="AF13" s="246"/>
      <c r="AG13" s="246"/>
      <c r="AH13" s="246"/>
      <c r="AI13" s="246"/>
      <c r="AJ13" s="246"/>
      <c r="AK13" s="247"/>
    </row>
    <row r="14" spans="1:42" ht="129.75" customHeight="1">
      <c r="B14" s="476"/>
      <c r="C14" s="1322" t="s">
        <v>456</v>
      </c>
      <c r="D14" s="1323"/>
      <c r="E14" s="1323"/>
      <c r="F14" s="1323"/>
      <c r="G14" s="1323"/>
      <c r="H14" s="1323"/>
      <c r="I14" s="1323"/>
      <c r="J14" s="1323"/>
      <c r="K14" s="1323"/>
      <c r="L14" s="1323"/>
      <c r="M14" s="1323"/>
      <c r="N14" s="1323"/>
      <c r="O14" s="1323"/>
      <c r="P14" s="1323"/>
      <c r="Q14" s="1323"/>
      <c r="R14" s="1323"/>
      <c r="S14" s="1323"/>
      <c r="T14" s="1323"/>
      <c r="U14" s="1323"/>
      <c r="V14" s="1323"/>
      <c r="W14" s="1323"/>
      <c r="X14" s="1323"/>
      <c r="Y14" s="1323"/>
      <c r="Z14" s="1323"/>
      <c r="AA14" s="1323"/>
      <c r="AB14" s="1323"/>
      <c r="AC14" s="1323"/>
      <c r="AD14" s="1323"/>
      <c r="AE14" s="1323"/>
      <c r="AF14" s="1323"/>
      <c r="AG14" s="1323"/>
      <c r="AH14" s="1323"/>
      <c r="AI14" s="1323"/>
      <c r="AJ14" s="1323"/>
      <c r="AK14" s="1324"/>
    </row>
    <row r="15" spans="1:42" ht="54" customHeight="1">
      <c r="B15" s="477"/>
      <c r="C15" s="1325" t="s">
        <v>244</v>
      </c>
      <c r="D15" s="1326"/>
      <c r="E15" s="1326"/>
      <c r="F15" s="1326"/>
      <c r="G15" s="1326"/>
      <c r="H15" s="1326"/>
      <c r="I15" s="1326"/>
      <c r="J15" s="1326"/>
      <c r="K15" s="1326"/>
      <c r="L15" s="1326"/>
      <c r="M15" s="1326"/>
      <c r="N15" s="1326"/>
      <c r="O15" s="1326"/>
      <c r="P15" s="1326"/>
      <c r="Q15" s="1326"/>
      <c r="R15" s="1326"/>
      <c r="S15" s="1326"/>
      <c r="T15" s="1326"/>
      <c r="U15" s="1326"/>
      <c r="V15" s="1326"/>
      <c r="W15" s="1326"/>
      <c r="X15" s="1326"/>
      <c r="Y15" s="1326"/>
      <c r="Z15" s="1326"/>
      <c r="AA15" s="1326"/>
      <c r="AB15" s="1326"/>
      <c r="AC15" s="1326"/>
      <c r="AD15" s="1326"/>
      <c r="AE15" s="1326"/>
      <c r="AF15" s="1326"/>
      <c r="AG15" s="1326"/>
      <c r="AH15" s="1326"/>
      <c r="AI15" s="1326"/>
      <c r="AJ15" s="1326"/>
      <c r="AK15" s="1327"/>
    </row>
    <row r="16" spans="1:42" ht="122.25" customHeight="1" thickBot="1">
      <c r="B16" s="648"/>
      <c r="C16" s="1400" t="s">
        <v>245</v>
      </c>
      <c r="D16" s="1401"/>
      <c r="E16" s="1401"/>
      <c r="F16" s="1401"/>
      <c r="G16" s="1401"/>
      <c r="H16" s="1401"/>
      <c r="I16" s="1401"/>
      <c r="J16" s="1401"/>
      <c r="K16" s="1401"/>
      <c r="L16" s="1401"/>
      <c r="M16" s="1401"/>
      <c r="N16" s="1401"/>
      <c r="O16" s="1401"/>
      <c r="P16" s="1401"/>
      <c r="Q16" s="1401"/>
      <c r="R16" s="1401"/>
      <c r="S16" s="1401"/>
      <c r="T16" s="1401"/>
      <c r="U16" s="1401"/>
      <c r="V16" s="1401"/>
      <c r="W16" s="1401"/>
      <c r="X16" s="1401"/>
      <c r="Y16" s="1401"/>
      <c r="Z16" s="1401"/>
      <c r="AA16" s="1401"/>
      <c r="AB16" s="1401"/>
      <c r="AC16" s="1401"/>
      <c r="AD16" s="1401"/>
      <c r="AE16" s="1401"/>
      <c r="AF16" s="1401"/>
      <c r="AG16" s="1401"/>
      <c r="AH16" s="1401"/>
      <c r="AI16" s="1401"/>
      <c r="AJ16" s="1401"/>
      <c r="AK16" s="1402"/>
    </row>
    <row r="17" spans="1:39" ht="38.25" customHeight="1" thickBot="1">
      <c r="B17" s="1395" t="s">
        <v>455</v>
      </c>
      <c r="C17" s="1396"/>
      <c r="D17" s="1396"/>
      <c r="E17" s="1396"/>
      <c r="F17" s="1396"/>
      <c r="G17" s="1396"/>
      <c r="H17" s="1396"/>
      <c r="I17" s="1396"/>
      <c r="J17" s="1396"/>
      <c r="K17" s="1396"/>
      <c r="L17" s="1396"/>
      <c r="M17" s="1396"/>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9" ht="20.25" customHeight="1">
      <c r="A18" s="251"/>
      <c r="B18" s="1384" t="s">
        <v>246</v>
      </c>
      <c r="C18" s="1386"/>
      <c r="D18" s="1387"/>
      <c r="E18" s="1387"/>
      <c r="F18" s="1387"/>
      <c r="G18" s="1387"/>
      <c r="H18" s="1387"/>
      <c r="I18" s="1387"/>
      <c r="J18" s="1387"/>
      <c r="K18" s="1387"/>
      <c r="L18" s="1387"/>
      <c r="M18" s="1387"/>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8"/>
      <c r="AL18" s="251"/>
    </row>
    <row r="19" spans="1:39" ht="20.25" customHeight="1">
      <c r="A19" s="251"/>
      <c r="B19" s="1384"/>
      <c r="C19" s="1389"/>
      <c r="D19" s="1390"/>
      <c r="E19" s="1390"/>
      <c r="F19" s="1390"/>
      <c r="G19" s="1390"/>
      <c r="H19" s="1390"/>
      <c r="I19" s="1390"/>
      <c r="J19" s="1390"/>
      <c r="K19" s="1390"/>
      <c r="L19" s="1390"/>
      <c r="M19" s="1390"/>
      <c r="N19" s="1390"/>
      <c r="O19" s="1390"/>
      <c r="P19" s="1390"/>
      <c r="Q19" s="1390"/>
      <c r="R19" s="1390"/>
      <c r="S19" s="1390"/>
      <c r="T19" s="1390"/>
      <c r="U19" s="1390"/>
      <c r="V19" s="1390"/>
      <c r="W19" s="1390"/>
      <c r="X19" s="1390"/>
      <c r="Y19" s="1390"/>
      <c r="Z19" s="1390"/>
      <c r="AA19" s="1390"/>
      <c r="AB19" s="1390"/>
      <c r="AC19" s="1390"/>
      <c r="AD19" s="1390"/>
      <c r="AE19" s="1390"/>
      <c r="AF19" s="1390"/>
      <c r="AG19" s="1390"/>
      <c r="AH19" s="1390"/>
      <c r="AI19" s="1390"/>
      <c r="AJ19" s="1390"/>
      <c r="AK19" s="1391"/>
      <c r="AL19" s="251"/>
    </row>
    <row r="20" spans="1:39" ht="20.25" customHeight="1">
      <c r="A20" s="251"/>
      <c r="B20" s="1384"/>
      <c r="C20" s="1389"/>
      <c r="D20" s="1390"/>
      <c r="E20" s="1390"/>
      <c r="F20" s="1390"/>
      <c r="G20" s="1390"/>
      <c r="H20" s="1390"/>
      <c r="I20" s="1390"/>
      <c r="J20" s="1390"/>
      <c r="K20" s="1390"/>
      <c r="L20" s="1390"/>
      <c r="M20" s="1390"/>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1"/>
      <c r="AL20" s="251"/>
    </row>
    <row r="21" spans="1:39" ht="20.25" customHeight="1">
      <c r="A21" s="251"/>
      <c r="B21" s="1384"/>
      <c r="C21" s="1389"/>
      <c r="D21" s="1390"/>
      <c r="E21" s="1390"/>
      <c r="F21" s="1390"/>
      <c r="G21" s="1390"/>
      <c r="H21" s="1390"/>
      <c r="I21" s="1390"/>
      <c r="J21" s="1390"/>
      <c r="K21" s="1390"/>
      <c r="L21" s="1390"/>
      <c r="M21" s="1390"/>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1"/>
      <c r="AL21" s="251"/>
    </row>
    <row r="22" spans="1:39" ht="20.25" customHeight="1">
      <c r="A22" s="251"/>
      <c r="B22" s="1384"/>
      <c r="C22" s="1389"/>
      <c r="D22" s="1390"/>
      <c r="E22" s="1390"/>
      <c r="F22" s="1390"/>
      <c r="G22" s="1390"/>
      <c r="H22" s="1390"/>
      <c r="I22" s="1390"/>
      <c r="J22" s="1390"/>
      <c r="K22" s="1390"/>
      <c r="L22" s="1390"/>
      <c r="M22" s="1390"/>
      <c r="N22" s="1390"/>
      <c r="O22" s="1390"/>
      <c r="P22" s="1390"/>
      <c r="Q22" s="1390"/>
      <c r="R22" s="1390"/>
      <c r="S22" s="1390"/>
      <c r="T22" s="1390"/>
      <c r="U22" s="1390"/>
      <c r="V22" s="1390"/>
      <c r="W22" s="1390"/>
      <c r="X22" s="1390"/>
      <c r="Y22" s="1390"/>
      <c r="Z22" s="1390"/>
      <c r="AA22" s="1390"/>
      <c r="AB22" s="1390"/>
      <c r="AC22" s="1390"/>
      <c r="AD22" s="1390"/>
      <c r="AE22" s="1390"/>
      <c r="AF22" s="1390"/>
      <c r="AG22" s="1390"/>
      <c r="AH22" s="1390"/>
      <c r="AI22" s="1390"/>
      <c r="AJ22" s="1390"/>
      <c r="AK22" s="1391"/>
      <c r="AL22" s="251"/>
    </row>
    <row r="23" spans="1:39" ht="20.25" customHeight="1">
      <c r="A23" s="251"/>
      <c r="B23" s="1384"/>
      <c r="C23" s="1389"/>
      <c r="D23" s="1390"/>
      <c r="E23" s="1390"/>
      <c r="F23" s="1390"/>
      <c r="G23" s="1390"/>
      <c r="H23" s="1390"/>
      <c r="I23" s="1390"/>
      <c r="J23" s="1390"/>
      <c r="K23" s="1390"/>
      <c r="L23" s="1390"/>
      <c r="M23" s="1390"/>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1"/>
      <c r="AL23" s="251"/>
    </row>
    <row r="24" spans="1:39" ht="20.25" customHeight="1">
      <c r="A24" s="251"/>
      <c r="B24" s="1384"/>
      <c r="C24" s="1389"/>
      <c r="D24" s="1390"/>
      <c r="E24" s="1390"/>
      <c r="F24" s="1390"/>
      <c r="G24" s="1390"/>
      <c r="H24" s="1390"/>
      <c r="I24" s="1390"/>
      <c r="J24" s="1390"/>
      <c r="K24" s="1390"/>
      <c r="L24" s="1390"/>
      <c r="M24" s="1390"/>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1"/>
      <c r="AL24" s="251"/>
    </row>
    <row r="25" spans="1:39" ht="20.25" customHeight="1">
      <c r="A25" s="251"/>
      <c r="B25" s="1384"/>
      <c r="C25" s="1389"/>
      <c r="D25" s="1390"/>
      <c r="E25" s="1390"/>
      <c r="F25" s="1390"/>
      <c r="G25" s="1390"/>
      <c r="H25" s="1390"/>
      <c r="I25" s="1390"/>
      <c r="J25" s="1390"/>
      <c r="K25" s="1390"/>
      <c r="L25" s="1390"/>
      <c r="M25" s="1390"/>
      <c r="N25" s="1390"/>
      <c r="O25" s="1390"/>
      <c r="P25" s="1390"/>
      <c r="Q25" s="1390"/>
      <c r="R25" s="1390"/>
      <c r="S25" s="1390"/>
      <c r="T25" s="1390"/>
      <c r="U25" s="1390"/>
      <c r="V25" s="1390"/>
      <c r="W25" s="1390"/>
      <c r="X25" s="1390"/>
      <c r="Y25" s="1390"/>
      <c r="Z25" s="1390"/>
      <c r="AA25" s="1390"/>
      <c r="AB25" s="1390"/>
      <c r="AC25" s="1390"/>
      <c r="AD25" s="1390"/>
      <c r="AE25" s="1390"/>
      <c r="AF25" s="1390"/>
      <c r="AG25" s="1390"/>
      <c r="AH25" s="1390"/>
      <c r="AI25" s="1390"/>
      <c r="AJ25" s="1390"/>
      <c r="AK25" s="1391"/>
      <c r="AL25" s="251"/>
    </row>
    <row r="26" spans="1:39" ht="20.25" customHeight="1">
      <c r="A26" s="251"/>
      <c r="B26" s="1384"/>
      <c r="C26" s="1389"/>
      <c r="D26" s="1390"/>
      <c r="E26" s="1390"/>
      <c r="F26" s="1390"/>
      <c r="G26" s="1390"/>
      <c r="H26" s="1390"/>
      <c r="I26" s="1390"/>
      <c r="J26" s="1390"/>
      <c r="K26" s="1390"/>
      <c r="L26" s="1390"/>
      <c r="M26" s="1390"/>
      <c r="N26" s="1390"/>
      <c r="O26" s="1390"/>
      <c r="P26" s="1390"/>
      <c r="Q26" s="1390"/>
      <c r="R26" s="1390"/>
      <c r="S26" s="1390"/>
      <c r="T26" s="1390"/>
      <c r="U26" s="1390"/>
      <c r="V26" s="1390"/>
      <c r="W26" s="1390"/>
      <c r="X26" s="1390"/>
      <c r="Y26" s="1390"/>
      <c r="Z26" s="1390"/>
      <c r="AA26" s="1390"/>
      <c r="AB26" s="1390"/>
      <c r="AC26" s="1390"/>
      <c r="AD26" s="1390"/>
      <c r="AE26" s="1390"/>
      <c r="AF26" s="1390"/>
      <c r="AG26" s="1390"/>
      <c r="AH26" s="1390"/>
      <c r="AI26" s="1390"/>
      <c r="AJ26" s="1390"/>
      <c r="AK26" s="1391"/>
      <c r="AL26" s="251"/>
    </row>
    <row r="27" spans="1:39" ht="20.25" customHeight="1">
      <c r="A27" s="251"/>
      <c r="B27" s="1384"/>
      <c r="C27" s="1389"/>
      <c r="D27" s="1390"/>
      <c r="E27" s="1390"/>
      <c r="F27" s="1390"/>
      <c r="G27" s="1390"/>
      <c r="H27" s="1390"/>
      <c r="I27" s="1390"/>
      <c r="J27" s="1390"/>
      <c r="K27" s="1390"/>
      <c r="L27" s="1390"/>
      <c r="M27" s="1390"/>
      <c r="N27" s="1390"/>
      <c r="O27" s="1390"/>
      <c r="P27" s="1390"/>
      <c r="Q27" s="1390"/>
      <c r="R27" s="1390"/>
      <c r="S27" s="1390"/>
      <c r="T27" s="1390"/>
      <c r="U27" s="1390"/>
      <c r="V27" s="1390"/>
      <c r="W27" s="1390"/>
      <c r="X27" s="1390"/>
      <c r="Y27" s="1390"/>
      <c r="Z27" s="1390"/>
      <c r="AA27" s="1390"/>
      <c r="AB27" s="1390"/>
      <c r="AC27" s="1390"/>
      <c r="AD27" s="1390"/>
      <c r="AE27" s="1390"/>
      <c r="AF27" s="1390"/>
      <c r="AG27" s="1390"/>
      <c r="AH27" s="1390"/>
      <c r="AI27" s="1390"/>
      <c r="AJ27" s="1390"/>
      <c r="AK27" s="1391"/>
      <c r="AL27" s="251"/>
    </row>
    <row r="28" spans="1:39" ht="20.25" customHeight="1" thickBot="1">
      <c r="A28" s="251"/>
      <c r="B28" s="1385"/>
      <c r="C28" s="1392"/>
      <c r="D28" s="1393"/>
      <c r="E28" s="1393"/>
      <c r="F28" s="1393"/>
      <c r="G28" s="1393"/>
      <c r="H28" s="1393"/>
      <c r="I28" s="1393"/>
      <c r="J28" s="1393"/>
      <c r="K28" s="1393"/>
      <c r="L28" s="1393"/>
      <c r="M28" s="1393"/>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4"/>
      <c r="AL28" s="251"/>
    </row>
    <row r="30" spans="1:39" ht="18.75" customHeight="1">
      <c r="A30" s="252"/>
      <c r="B30" s="252"/>
      <c r="C30" s="253" t="s">
        <v>247</v>
      </c>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252"/>
      <c r="AE30" s="252"/>
      <c r="AF30" s="252"/>
      <c r="AG30" s="252"/>
      <c r="AH30" s="252"/>
      <c r="AI30" s="252"/>
      <c r="AJ30" s="252"/>
      <c r="AK30" s="252"/>
      <c r="AL30" s="252"/>
      <c r="AM30" s="252"/>
    </row>
    <row r="31" spans="1:39" ht="18.75" customHeight="1">
      <c r="A31" s="252"/>
      <c r="B31" s="252"/>
      <c r="C31" s="253" t="s">
        <v>388</v>
      </c>
      <c r="D31" s="254"/>
      <c r="E31" s="254"/>
      <c r="F31" s="254"/>
      <c r="G31" s="254"/>
      <c r="H31" s="254"/>
      <c r="I31" s="254"/>
      <c r="J31" s="254"/>
      <c r="K31" s="254"/>
      <c r="L31" s="254"/>
      <c r="M31" s="254"/>
      <c r="N31" s="254"/>
      <c r="O31" s="254"/>
      <c r="P31" s="254"/>
      <c r="Q31" s="254"/>
      <c r="R31" s="254"/>
      <c r="S31" s="254"/>
      <c r="T31" s="254"/>
      <c r="U31" s="254"/>
      <c r="V31" s="254"/>
      <c r="W31" s="254"/>
      <c r="X31" s="254"/>
      <c r="Y31" s="254"/>
      <c r="Z31" s="254"/>
      <c r="AA31" s="254"/>
      <c r="AB31" s="254"/>
      <c r="AC31" s="254"/>
      <c r="AD31" s="252"/>
      <c r="AE31" s="252"/>
      <c r="AF31" s="252"/>
      <c r="AG31" s="252"/>
      <c r="AH31" s="252"/>
      <c r="AI31" s="252"/>
      <c r="AJ31" s="252"/>
      <c r="AK31" s="252"/>
      <c r="AL31" s="252"/>
      <c r="AM31" s="252"/>
    </row>
    <row r="32" spans="1:39" ht="18.75" customHeight="1"/>
    <row r="33" spans="1:38" ht="21" customHeight="1">
      <c r="A33" s="1298" t="s">
        <v>248</v>
      </c>
      <c r="B33" s="1298"/>
      <c r="C33" s="1298"/>
      <c r="D33" s="1298"/>
      <c r="E33" s="1298"/>
      <c r="F33" s="1298"/>
      <c r="G33" s="1298"/>
      <c r="H33" s="1298"/>
      <c r="I33" s="1298"/>
      <c r="J33" s="1298"/>
      <c r="K33" s="1298"/>
      <c r="L33" s="1298"/>
      <c r="M33" s="1298"/>
      <c r="N33" s="1298"/>
      <c r="O33" s="1298"/>
      <c r="P33" s="1298"/>
      <c r="Q33" s="1298"/>
      <c r="R33" s="1298"/>
      <c r="S33" s="1298"/>
      <c r="T33" s="1298"/>
      <c r="U33" s="1298"/>
      <c r="V33" s="1298"/>
      <c r="W33" s="1298"/>
      <c r="X33" s="1298"/>
      <c r="Y33" s="1298"/>
      <c r="Z33" s="1298"/>
      <c r="AA33" s="1298"/>
      <c r="AB33" s="1298"/>
      <c r="AC33" s="1298"/>
      <c r="AD33" s="1298"/>
      <c r="AE33" s="1298"/>
      <c r="AF33" s="1298"/>
      <c r="AG33" s="1298"/>
      <c r="AH33" s="1298"/>
      <c r="AI33" s="1298"/>
      <c r="AJ33" s="1298"/>
      <c r="AK33" s="1298"/>
      <c r="AL33" s="1298"/>
    </row>
    <row r="34" spans="1:38" ht="21" customHeight="1">
      <c r="A34" s="1298"/>
      <c r="B34" s="1298"/>
      <c r="C34" s="1298"/>
      <c r="D34" s="1298"/>
      <c r="E34" s="1298"/>
      <c r="F34" s="1298"/>
      <c r="G34" s="1298"/>
      <c r="H34" s="1298"/>
      <c r="I34" s="1298"/>
      <c r="J34" s="1298"/>
      <c r="K34" s="1298"/>
      <c r="L34" s="1298"/>
      <c r="M34" s="1298"/>
      <c r="N34" s="1298"/>
      <c r="O34" s="1298"/>
      <c r="P34" s="1298"/>
      <c r="Q34" s="1298"/>
      <c r="R34" s="1298"/>
      <c r="S34" s="1298"/>
      <c r="T34" s="1298"/>
      <c r="U34" s="1298"/>
      <c r="V34" s="1298"/>
      <c r="W34" s="1298"/>
      <c r="X34" s="1298"/>
      <c r="Y34" s="1298"/>
      <c r="Z34" s="1298"/>
      <c r="AA34" s="1298"/>
      <c r="AB34" s="1298"/>
      <c r="AC34" s="1298"/>
      <c r="AD34" s="1298"/>
      <c r="AE34" s="1298"/>
      <c r="AF34" s="1298"/>
      <c r="AG34" s="1298"/>
      <c r="AH34" s="1298"/>
      <c r="AI34" s="1298"/>
      <c r="AJ34" s="1298"/>
      <c r="AK34" s="1298"/>
      <c r="AL34" s="1298"/>
    </row>
    <row r="35" spans="1:38" ht="34.5" customHeight="1">
      <c r="A35" s="255" t="s">
        <v>191</v>
      </c>
      <c r="B35" s="255"/>
      <c r="C35" s="1299"/>
      <c r="D35" s="1300"/>
      <c r="E35" s="255" t="s">
        <v>3</v>
      </c>
      <c r="F35" s="1299"/>
      <c r="G35" s="1300"/>
      <c r="H35" s="255" t="s">
        <v>2</v>
      </c>
      <c r="I35" s="1299"/>
      <c r="J35" s="1300"/>
      <c r="K35" s="255" t="s">
        <v>1</v>
      </c>
      <c r="L35" s="256"/>
      <c r="M35" s="255" t="s">
        <v>249</v>
      </c>
      <c r="N35" s="255"/>
      <c r="O35" s="255"/>
      <c r="P35" s="257"/>
      <c r="Q35" s="1301"/>
      <c r="R35" s="1301"/>
      <c r="S35" s="1301"/>
      <c r="T35" s="1301"/>
      <c r="U35" s="1301"/>
      <c r="V35" s="1301"/>
      <c r="W35" s="1301"/>
      <c r="X35" s="1301"/>
      <c r="Y35" s="1301"/>
      <c r="Z35" s="1301"/>
      <c r="AA35" s="1301"/>
      <c r="AB35" s="1301"/>
      <c r="AC35" s="1301"/>
      <c r="AD35" s="1301"/>
      <c r="AE35" s="1301"/>
      <c r="AF35" s="1301"/>
      <c r="AG35" s="1301"/>
      <c r="AH35" s="1301"/>
      <c r="AI35" s="1301"/>
      <c r="AJ35" s="1301"/>
      <c r="AK35" s="1301"/>
    </row>
    <row r="36" spans="1:38" ht="29.25" customHeight="1">
      <c r="A36" s="258"/>
      <c r="B36" s="259"/>
      <c r="C36" s="259"/>
      <c r="D36" s="259"/>
      <c r="E36" s="259"/>
      <c r="F36" s="259"/>
      <c r="G36" s="259"/>
      <c r="H36" s="259"/>
      <c r="I36" s="259"/>
      <c r="J36" s="259"/>
      <c r="K36" s="259"/>
      <c r="L36" s="259"/>
      <c r="M36" s="1284" t="s">
        <v>250</v>
      </c>
      <c r="N36" s="1284"/>
      <c r="O36" s="1284"/>
      <c r="P36" s="1285" t="s">
        <v>251</v>
      </c>
      <c r="Q36" s="1285"/>
      <c r="R36" s="1302"/>
      <c r="S36" s="1302"/>
      <c r="T36" s="1302"/>
      <c r="U36" s="1302"/>
      <c r="V36" s="1302"/>
      <c r="W36" s="1302"/>
      <c r="X36" s="1302"/>
      <c r="Y36" s="1302"/>
      <c r="Z36" s="1302"/>
      <c r="AA36" s="1286" t="s">
        <v>252</v>
      </c>
      <c r="AB36" s="1286"/>
      <c r="AC36" s="1302"/>
      <c r="AD36" s="1302"/>
      <c r="AE36" s="1302"/>
      <c r="AF36" s="1302"/>
      <c r="AG36" s="1302"/>
      <c r="AH36" s="1302"/>
      <c r="AI36" s="1302"/>
      <c r="AJ36" s="1302"/>
      <c r="AK36" s="1302"/>
    </row>
    <row r="37" spans="1:38" customFormat="1"/>
    <row r="38" spans="1:38" hidden="1">
      <c r="A38" s="224" t="s">
        <v>253</v>
      </c>
    </row>
    <row r="39" spans="1:38" hidden="1">
      <c r="A39" s="260" t="s">
        <v>26</v>
      </c>
    </row>
    <row r="40" spans="1:38" hidden="1">
      <c r="A40" s="260" t="s">
        <v>27</v>
      </c>
    </row>
    <row r="41" spans="1:38" hidden="1">
      <c r="A41" s="260" t="s">
        <v>28</v>
      </c>
    </row>
    <row r="42" spans="1:38" hidden="1">
      <c r="A42" s="260" t="s">
        <v>29</v>
      </c>
    </row>
    <row r="43" spans="1:38" hidden="1">
      <c r="A43" s="260" t="s">
        <v>30</v>
      </c>
    </row>
    <row r="44" spans="1:38" hidden="1">
      <c r="A44" s="260" t="s">
        <v>254</v>
      </c>
    </row>
    <row r="45" spans="1:38" hidden="1">
      <c r="A45" s="260" t="s">
        <v>255</v>
      </c>
    </row>
    <row r="46" spans="1:38" hidden="1">
      <c r="A46" s="260" t="s">
        <v>256</v>
      </c>
    </row>
    <row r="47" spans="1:38" hidden="1">
      <c r="A47" s="260" t="s">
        <v>257</v>
      </c>
    </row>
    <row r="48" spans="1:38" hidden="1">
      <c r="A48" s="260" t="s">
        <v>258</v>
      </c>
    </row>
    <row r="49" spans="1:1">
      <c r="A49" s="260"/>
    </row>
    <row r="50" spans="1:1">
      <c r="A50" s="260"/>
    </row>
    <row r="51" spans="1:1">
      <c r="A51" s="260"/>
    </row>
  </sheetData>
  <sheetProtection password="DDC8" sheet="1" objects="1" scenarios="1"/>
  <mergeCells count="28">
    <mergeCell ref="B17:AK17"/>
    <mergeCell ref="B4:AK4"/>
    <mergeCell ref="B5:AK5"/>
    <mergeCell ref="B7:AK7"/>
    <mergeCell ref="B8:AK8"/>
    <mergeCell ref="B9:B12"/>
    <mergeCell ref="C9:AK9"/>
    <mergeCell ref="C10:M10"/>
    <mergeCell ref="R10:S10"/>
    <mergeCell ref="U10:V10"/>
    <mergeCell ref="C12:M12"/>
    <mergeCell ref="R12:S12"/>
    <mergeCell ref="U12:V12"/>
    <mergeCell ref="C14:AK14"/>
    <mergeCell ref="C15:AK15"/>
    <mergeCell ref="C16:AK16"/>
    <mergeCell ref="M36:O36"/>
    <mergeCell ref="P36:Q36"/>
    <mergeCell ref="AA36:AB36"/>
    <mergeCell ref="B18:B28"/>
    <mergeCell ref="C18:AK28"/>
    <mergeCell ref="A33:AL34"/>
    <mergeCell ref="C35:D35"/>
    <mergeCell ref="F35:G35"/>
    <mergeCell ref="I35:J35"/>
    <mergeCell ref="Q35:AK35"/>
    <mergeCell ref="R36:Z36"/>
    <mergeCell ref="AC36:AK36"/>
  </mergeCells>
  <phoneticPr fontId="8"/>
  <dataValidations count="2">
    <dataValidation imeMode="halfAlpha" allowBlank="1" showInputMessage="1" showErrorMessage="1" sqref="I35:J35 C35:D35 F35:G35" xr:uid="{00000000-0002-0000-1C00-000000000000}"/>
    <dataValidation imeMode="hiragana" allowBlank="1" showInputMessage="1" showErrorMessage="1" sqref="R36" xr:uid="{00000000-0002-0000-1C00-000001000000}"/>
  </dataValidations>
  <printOptions horizontalCentered="1"/>
  <pageMargins left="0.70866141732283472" right="0.70866141732283472" top="0.55118110236220474" bottom="0.55118110236220474"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5537" r:id="rId4" name="Check Box 1">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65538" r:id="rId5" name="Check Box 2">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65539" r:id="rId6" name="Check Box 3">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65540" r:id="rId7" name="Check Box 4">
              <controlPr defaultSize="0" autoFill="0" autoLine="0" autoPict="0">
                <anchor moveWithCells="1">
                  <from>
                    <xdr:col>1</xdr:col>
                    <xdr:colOff>28575</xdr:colOff>
                    <xdr:row>13</xdr:row>
                    <xdr:rowOff>0</xdr:rowOff>
                  </from>
                  <to>
                    <xdr:col>1</xdr:col>
                    <xdr:colOff>257175</xdr:colOff>
                    <xdr:row>13</xdr:row>
                    <xdr:rowOff>1466850</xdr:rowOff>
                  </to>
                </anchor>
              </controlPr>
            </control>
          </mc:Choice>
        </mc:AlternateContent>
        <mc:AlternateContent xmlns:mc="http://schemas.openxmlformats.org/markup-compatibility/2006">
          <mc:Choice Requires="x14">
            <control shapeId="65541" r:id="rId8" name="Check Box 5">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65542" r:id="rId9" name="Check Box 6">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65543" r:id="rId10" name="Check Box 7">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65544" r:id="rId11" name="Check Box 8">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65545" r:id="rId12" name="Check Box 9">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65546" r:id="rId13" name="Check Box 10">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65547" r:id="rId14" name="Check Box 11">
              <controlPr defaultSize="0" autoFill="0" autoLine="0" autoPict="0">
                <anchor moveWithCells="1">
                  <from>
                    <xdr:col>1</xdr:col>
                    <xdr:colOff>28575</xdr:colOff>
                    <xdr:row>15</xdr:row>
                    <xdr:rowOff>0</xdr:rowOff>
                  </from>
                  <to>
                    <xdr:col>1</xdr:col>
                    <xdr:colOff>257175</xdr:colOff>
                    <xdr:row>15</xdr:row>
                    <xdr:rowOff>1295400</xdr:rowOff>
                  </to>
                </anchor>
              </controlPr>
            </control>
          </mc:Choice>
        </mc:AlternateContent>
        <mc:AlternateContent xmlns:mc="http://schemas.openxmlformats.org/markup-compatibility/2006">
          <mc:Choice Requires="x14">
            <control shapeId="65548" r:id="rId15" name="Check Box 12">
              <controlPr defaultSize="0" autoFill="0" autoLine="0" autoPict="0">
                <anchor moveWithCells="1">
                  <from>
                    <xdr:col>1</xdr:col>
                    <xdr:colOff>28575</xdr:colOff>
                    <xdr:row>13</xdr:row>
                    <xdr:rowOff>0</xdr:rowOff>
                  </from>
                  <to>
                    <xdr:col>1</xdr:col>
                    <xdr:colOff>257175</xdr:colOff>
                    <xdr:row>13</xdr:row>
                    <xdr:rowOff>1466850</xdr:rowOff>
                  </to>
                </anchor>
              </controlPr>
            </control>
          </mc:Choice>
        </mc:AlternateContent>
        <mc:AlternateContent xmlns:mc="http://schemas.openxmlformats.org/markup-compatibility/2006">
          <mc:Choice Requires="x14">
            <control shapeId="65549" r:id="rId16" name="Check Box 13">
              <controlPr defaultSize="0" autoFill="0" autoLine="0" autoPict="0">
                <anchor moveWithCells="1">
                  <from>
                    <xdr:col>1</xdr:col>
                    <xdr:colOff>28575</xdr:colOff>
                    <xdr:row>8</xdr:row>
                    <xdr:rowOff>409575</xdr:rowOff>
                  </from>
                  <to>
                    <xdr:col>2</xdr:col>
                    <xdr:colOff>28575</xdr:colOff>
                    <xdr:row>11</xdr:row>
                    <xdr:rowOff>28575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00FF"/>
    <pageSetUpPr fitToPage="1"/>
  </sheetPr>
  <dimension ref="A1:AO62"/>
  <sheetViews>
    <sheetView showGridLines="0" view="pageBreakPreview" topLeftCell="A25" zoomScale="115" zoomScaleNormal="120" zoomScaleSheetLayoutView="115" workbookViewId="0">
      <selection activeCell="BN17" sqref="BN17"/>
    </sheetView>
  </sheetViews>
  <sheetFormatPr defaultColWidth="2.25" defaultRowHeight="12"/>
  <cols>
    <col min="1" max="1" width="2.625" style="322" customWidth="1"/>
    <col min="2" max="40" width="2.25" style="322"/>
    <col min="41" max="41" width="6.75" style="322" bestFit="1" customWidth="1"/>
    <col min="42" max="16384" width="2.25" style="322"/>
  </cols>
  <sheetData>
    <row r="1" spans="1:39" ht="13.5" customHeight="1">
      <c r="A1" s="642" t="s">
        <v>515</v>
      </c>
      <c r="C1" s="313"/>
      <c r="D1" s="313"/>
    </row>
    <row r="2" spans="1:39" ht="8.25" customHeight="1">
      <c r="A2" s="130"/>
      <c r="C2" s="313"/>
      <c r="D2" s="313"/>
    </row>
    <row r="3" spans="1:39" ht="30" customHeight="1">
      <c r="A3" s="871" t="s">
        <v>263</v>
      </c>
      <c r="B3" s="871"/>
      <c r="C3" s="871"/>
      <c r="D3" s="871"/>
      <c r="E3" s="871"/>
      <c r="F3" s="871"/>
      <c r="G3" s="871"/>
      <c r="H3" s="871"/>
      <c r="I3" s="871"/>
      <c r="J3" s="871"/>
      <c r="K3" s="871"/>
      <c r="L3" s="871"/>
      <c r="M3" s="871"/>
      <c r="N3" s="871"/>
      <c r="O3" s="871"/>
      <c r="P3" s="871"/>
      <c r="Q3" s="871"/>
      <c r="R3" s="871"/>
      <c r="S3" s="871"/>
      <c r="T3" s="871"/>
      <c r="U3" s="871"/>
      <c r="V3" s="871"/>
      <c r="W3" s="871"/>
      <c r="X3" s="871"/>
      <c r="Y3" s="871"/>
      <c r="Z3" s="871"/>
      <c r="AA3" s="871"/>
      <c r="AB3" s="871"/>
      <c r="AC3" s="871"/>
      <c r="AD3" s="871"/>
      <c r="AE3" s="871"/>
      <c r="AF3" s="871"/>
      <c r="AG3" s="871"/>
      <c r="AH3" s="871"/>
      <c r="AI3" s="871"/>
      <c r="AJ3" s="871"/>
      <c r="AK3" s="871"/>
      <c r="AL3" s="871"/>
      <c r="AM3" s="871"/>
    </row>
    <row r="4" spans="1:39" ht="30" customHeight="1">
      <c r="A4" s="872" t="s">
        <v>178</v>
      </c>
      <c r="B4" s="872"/>
      <c r="C4" s="872"/>
      <c r="D4" s="872"/>
      <c r="E4" s="872"/>
      <c r="F4" s="872"/>
      <c r="G4" s="872"/>
      <c r="H4" s="872"/>
      <c r="I4" s="872"/>
      <c r="J4" s="872"/>
      <c r="K4" s="872"/>
      <c r="L4" s="872"/>
      <c r="M4" s="872"/>
      <c r="N4" s="872"/>
      <c r="O4" s="872"/>
      <c r="P4" s="872"/>
      <c r="Q4" s="872"/>
      <c r="R4" s="872"/>
      <c r="S4" s="872"/>
      <c r="T4" s="872"/>
      <c r="U4" s="872"/>
      <c r="V4" s="872"/>
      <c r="W4" s="872"/>
      <c r="X4" s="872"/>
      <c r="Y4" s="872"/>
      <c r="Z4" s="872"/>
      <c r="AA4" s="872"/>
      <c r="AB4" s="872"/>
      <c r="AC4" s="872"/>
      <c r="AD4" s="872"/>
      <c r="AE4" s="872"/>
      <c r="AF4" s="872"/>
      <c r="AG4" s="872"/>
      <c r="AH4" s="872"/>
      <c r="AI4" s="872"/>
      <c r="AJ4" s="872"/>
      <c r="AK4" s="872"/>
      <c r="AL4" s="872"/>
      <c r="AM4" s="872"/>
    </row>
    <row r="5" spans="1:39" ht="17.25" customHeight="1">
      <c r="C5" s="313"/>
      <c r="D5" s="313"/>
    </row>
    <row r="6" spans="1:39" ht="13.5" customHeight="1">
      <c r="A6" s="798" t="s">
        <v>58</v>
      </c>
      <c r="B6" s="908" t="s">
        <v>0</v>
      </c>
      <c r="C6" s="909"/>
      <c r="D6" s="909"/>
      <c r="E6" s="909"/>
      <c r="F6" s="909"/>
      <c r="G6" s="909"/>
      <c r="H6" s="909"/>
      <c r="I6" s="909"/>
      <c r="J6" s="909"/>
      <c r="K6" s="910"/>
      <c r="L6" s="890" t="str">
        <f>'申請書作成手順（スタート）'!$I$13</f>
        <v>シャカイフクシホウジン　○○カイ</v>
      </c>
      <c r="M6" s="891"/>
      <c r="N6" s="891"/>
      <c r="O6" s="891"/>
      <c r="P6" s="891"/>
      <c r="Q6" s="891"/>
      <c r="R6" s="891"/>
      <c r="S6" s="891"/>
      <c r="T6" s="891"/>
      <c r="U6" s="891"/>
      <c r="V6" s="891"/>
      <c r="W6" s="891"/>
      <c r="X6" s="891"/>
      <c r="Y6" s="891"/>
      <c r="Z6" s="891"/>
      <c r="AA6" s="891"/>
      <c r="AB6" s="891"/>
      <c r="AC6" s="891"/>
      <c r="AD6" s="891"/>
      <c r="AE6" s="891"/>
      <c r="AF6" s="891"/>
      <c r="AG6" s="891"/>
      <c r="AH6" s="891"/>
      <c r="AI6" s="891"/>
      <c r="AJ6" s="891"/>
      <c r="AK6" s="891"/>
      <c r="AL6" s="891"/>
      <c r="AM6" s="892"/>
    </row>
    <row r="7" spans="1:39" ht="21" customHeight="1">
      <c r="A7" s="799"/>
      <c r="B7" s="911" t="s">
        <v>4</v>
      </c>
      <c r="C7" s="912"/>
      <c r="D7" s="912"/>
      <c r="E7" s="912"/>
      <c r="F7" s="912"/>
      <c r="G7" s="912"/>
      <c r="H7" s="912"/>
      <c r="I7" s="912"/>
      <c r="J7" s="912"/>
      <c r="K7" s="913"/>
      <c r="L7" s="893" t="str">
        <f>'申請書作成手順（スタート）'!$I$14</f>
        <v>社会福祉法人　○○会</v>
      </c>
      <c r="M7" s="894"/>
      <c r="N7" s="894"/>
      <c r="O7" s="894"/>
      <c r="P7" s="894"/>
      <c r="Q7" s="894"/>
      <c r="R7" s="894"/>
      <c r="S7" s="894"/>
      <c r="T7" s="894"/>
      <c r="U7" s="894"/>
      <c r="V7" s="894"/>
      <c r="W7" s="894"/>
      <c r="X7" s="894"/>
      <c r="Y7" s="894"/>
      <c r="Z7" s="894"/>
      <c r="AA7" s="894"/>
      <c r="AB7" s="894"/>
      <c r="AC7" s="894"/>
      <c r="AD7" s="894"/>
      <c r="AE7" s="894"/>
      <c r="AF7" s="894"/>
      <c r="AG7" s="894"/>
      <c r="AH7" s="894"/>
      <c r="AI7" s="894"/>
      <c r="AJ7" s="894"/>
      <c r="AK7" s="894"/>
      <c r="AL7" s="894"/>
      <c r="AM7" s="895"/>
    </row>
    <row r="8" spans="1:39">
      <c r="A8" s="799"/>
      <c r="B8" s="896" t="s">
        <v>59</v>
      </c>
      <c r="C8" s="897"/>
      <c r="D8" s="897"/>
      <c r="E8" s="897"/>
      <c r="F8" s="897"/>
      <c r="G8" s="897"/>
      <c r="H8" s="897"/>
      <c r="I8" s="897"/>
      <c r="J8" s="897"/>
      <c r="K8" s="898"/>
      <c r="L8" s="591" t="s">
        <v>5</v>
      </c>
      <c r="M8" s="591"/>
      <c r="N8" s="591"/>
      <c r="O8" s="591"/>
      <c r="P8" s="591"/>
      <c r="Q8" s="905">
        <f>'申請書作成手順（スタート）'!$M$16</f>
        <v>890</v>
      </c>
      <c r="R8" s="905"/>
      <c r="S8" s="591" t="s">
        <v>6</v>
      </c>
      <c r="T8" s="905" t="str">
        <f>'申請書作成手順（スタート）'!$T$16</f>
        <v>0113</v>
      </c>
      <c r="U8" s="905"/>
      <c r="V8" s="905"/>
      <c r="W8" s="591" t="s">
        <v>7</v>
      </c>
      <c r="X8" s="591"/>
      <c r="Y8" s="591"/>
      <c r="Z8" s="591"/>
      <c r="AA8" s="591"/>
      <c r="AB8" s="591"/>
      <c r="AC8" s="591"/>
      <c r="AD8" s="591"/>
      <c r="AE8" s="591"/>
      <c r="AF8" s="591"/>
      <c r="AG8" s="591"/>
      <c r="AH8" s="591"/>
      <c r="AI8" s="591"/>
      <c r="AJ8" s="591"/>
      <c r="AK8" s="591"/>
      <c r="AL8" s="591"/>
      <c r="AM8" s="592"/>
    </row>
    <row r="9" spans="1:39" ht="13.5" customHeight="1">
      <c r="A9" s="799"/>
      <c r="B9" s="899"/>
      <c r="C9" s="900"/>
      <c r="D9" s="900"/>
      <c r="E9" s="900"/>
      <c r="F9" s="900"/>
      <c r="G9" s="900"/>
      <c r="H9" s="900"/>
      <c r="I9" s="900"/>
      <c r="J9" s="900"/>
      <c r="K9" s="901"/>
      <c r="L9" s="857" t="str">
        <f>'申請書作成手順（スタート）'!$I$17</f>
        <v>鹿児島県鹿児島市○○</v>
      </c>
      <c r="M9" s="858"/>
      <c r="N9" s="858"/>
      <c r="O9" s="858"/>
      <c r="P9" s="858"/>
      <c r="Q9" s="858"/>
      <c r="R9" s="858"/>
      <c r="S9" s="858"/>
      <c r="T9" s="858"/>
      <c r="U9" s="858"/>
      <c r="V9" s="858"/>
      <c r="W9" s="858"/>
      <c r="X9" s="858"/>
      <c r="Y9" s="858"/>
      <c r="Z9" s="858"/>
      <c r="AA9" s="858"/>
      <c r="AB9" s="858"/>
      <c r="AC9" s="858"/>
      <c r="AD9" s="858"/>
      <c r="AE9" s="858"/>
      <c r="AF9" s="858"/>
      <c r="AG9" s="858"/>
      <c r="AH9" s="858"/>
      <c r="AI9" s="858"/>
      <c r="AJ9" s="858"/>
      <c r="AK9" s="858"/>
      <c r="AL9" s="858"/>
      <c r="AM9" s="859"/>
    </row>
    <row r="10" spans="1:39" ht="13.5" customHeight="1">
      <c r="A10" s="799"/>
      <c r="B10" s="902"/>
      <c r="C10" s="903"/>
      <c r="D10" s="903"/>
      <c r="E10" s="903"/>
      <c r="F10" s="903"/>
      <c r="G10" s="903"/>
      <c r="H10" s="903"/>
      <c r="I10" s="903"/>
      <c r="J10" s="903"/>
      <c r="K10" s="904"/>
      <c r="L10" s="860"/>
      <c r="M10" s="861"/>
      <c r="N10" s="861"/>
      <c r="O10" s="861"/>
      <c r="P10" s="861"/>
      <c r="Q10" s="861"/>
      <c r="R10" s="861"/>
      <c r="S10" s="861"/>
      <c r="T10" s="861"/>
      <c r="U10" s="861"/>
      <c r="V10" s="861"/>
      <c r="W10" s="861"/>
      <c r="X10" s="861"/>
      <c r="Y10" s="861"/>
      <c r="Z10" s="861"/>
      <c r="AA10" s="861"/>
      <c r="AB10" s="861"/>
      <c r="AC10" s="861"/>
      <c r="AD10" s="861"/>
      <c r="AE10" s="861"/>
      <c r="AF10" s="861"/>
      <c r="AG10" s="861"/>
      <c r="AH10" s="861"/>
      <c r="AI10" s="861"/>
      <c r="AJ10" s="861"/>
      <c r="AK10" s="861"/>
      <c r="AL10" s="861"/>
      <c r="AM10" s="862"/>
    </row>
    <row r="11" spans="1:39" ht="18" customHeight="1">
      <c r="A11" s="799"/>
      <c r="B11" s="815" t="s">
        <v>10</v>
      </c>
      <c r="C11" s="816"/>
      <c r="D11" s="816"/>
      <c r="E11" s="816"/>
      <c r="F11" s="816"/>
      <c r="G11" s="816"/>
      <c r="H11" s="816"/>
      <c r="I11" s="816"/>
      <c r="J11" s="816"/>
      <c r="K11" s="817"/>
      <c r="L11" s="873" t="s">
        <v>11</v>
      </c>
      <c r="M11" s="874"/>
      <c r="N11" s="874"/>
      <c r="O11" s="874"/>
      <c r="P11" s="874"/>
      <c r="Q11" s="874"/>
      <c r="R11" s="875"/>
      <c r="S11" s="873" t="str">
        <f>'申請書作成手順（スタート）'!$J$19</f>
        <v>理事長</v>
      </c>
      <c r="T11" s="874"/>
      <c r="U11" s="874"/>
      <c r="V11" s="874"/>
      <c r="W11" s="874"/>
      <c r="X11" s="874"/>
      <c r="Y11" s="875"/>
      <c r="Z11" s="873" t="s">
        <v>12</v>
      </c>
      <c r="AA11" s="874"/>
      <c r="AB11" s="874"/>
      <c r="AC11" s="874"/>
      <c r="AD11" s="874"/>
      <c r="AE11" s="874"/>
      <c r="AF11" s="875"/>
      <c r="AG11" s="873" t="str">
        <f>'申請書作成手順（スタート）'!$S$19</f>
        <v>鹿児島　太郎</v>
      </c>
      <c r="AH11" s="874"/>
      <c r="AI11" s="874"/>
      <c r="AJ11" s="874"/>
      <c r="AK11" s="874"/>
      <c r="AL11" s="874"/>
      <c r="AM11" s="875"/>
    </row>
    <row r="12" spans="1:39" ht="18" customHeight="1">
      <c r="A12" s="815" t="s">
        <v>182</v>
      </c>
      <c r="B12" s="816"/>
      <c r="C12" s="816"/>
      <c r="D12" s="816"/>
      <c r="E12" s="816"/>
      <c r="F12" s="816"/>
      <c r="G12" s="816"/>
      <c r="H12" s="816"/>
      <c r="I12" s="816"/>
      <c r="J12" s="816"/>
      <c r="K12" s="816"/>
      <c r="L12" s="816"/>
      <c r="M12" s="816"/>
      <c r="N12" s="816"/>
      <c r="O12" s="816"/>
      <c r="P12" s="816"/>
      <c r="Q12" s="816"/>
      <c r="R12" s="816"/>
      <c r="S12" s="816"/>
      <c r="T12" s="816"/>
      <c r="U12" s="816"/>
      <c r="V12" s="816"/>
      <c r="W12" s="816"/>
      <c r="X12" s="816"/>
      <c r="Y12" s="816"/>
      <c r="Z12" s="816"/>
      <c r="AA12" s="816"/>
      <c r="AB12" s="816"/>
      <c r="AC12" s="816"/>
      <c r="AD12" s="816"/>
      <c r="AE12" s="816"/>
      <c r="AF12" s="816"/>
      <c r="AG12" s="816"/>
      <c r="AH12" s="816"/>
      <c r="AI12" s="816"/>
      <c r="AJ12" s="816"/>
      <c r="AK12" s="816"/>
      <c r="AL12" s="816"/>
      <c r="AM12" s="817"/>
    </row>
    <row r="13" spans="1:39" ht="13.5" customHeight="1">
      <c r="A13" s="876" t="s">
        <v>37</v>
      </c>
      <c r="B13" s="877"/>
      <c r="C13" s="877"/>
      <c r="D13" s="877"/>
      <c r="E13" s="877"/>
      <c r="F13" s="877"/>
      <c r="G13" s="877"/>
      <c r="H13" s="877"/>
      <c r="I13" s="877"/>
      <c r="J13" s="877"/>
      <c r="K13" s="877"/>
      <c r="L13" s="877"/>
      <c r="M13" s="877"/>
      <c r="N13" s="877"/>
      <c r="O13" s="877"/>
      <c r="P13" s="877"/>
      <c r="Q13" s="877"/>
      <c r="R13" s="877"/>
      <c r="S13" s="878"/>
      <c r="T13" s="1403" t="s">
        <v>207</v>
      </c>
      <c r="U13" s="1404"/>
      <c r="V13" s="1407" t="s">
        <v>352</v>
      </c>
      <c r="W13" s="1407"/>
      <c r="X13" s="1407"/>
      <c r="Y13" s="1407"/>
      <c r="Z13" s="1407"/>
      <c r="AA13" s="1407"/>
      <c r="AB13" s="1407"/>
      <c r="AC13" s="1408"/>
      <c r="AD13" s="1403" t="s">
        <v>210</v>
      </c>
      <c r="AE13" s="1404"/>
      <c r="AF13" s="1407" t="s">
        <v>353</v>
      </c>
      <c r="AG13" s="1407"/>
      <c r="AH13" s="1407"/>
      <c r="AI13" s="1407"/>
      <c r="AJ13" s="1407"/>
      <c r="AK13" s="1407"/>
      <c r="AL13" s="1407"/>
      <c r="AM13" s="1408"/>
    </row>
    <row r="14" spans="1:39" ht="17.25" customHeight="1">
      <c r="A14" s="879"/>
      <c r="B14" s="880"/>
      <c r="C14" s="880"/>
      <c r="D14" s="880"/>
      <c r="E14" s="880"/>
      <c r="F14" s="880"/>
      <c r="G14" s="880"/>
      <c r="H14" s="880"/>
      <c r="I14" s="880"/>
      <c r="J14" s="880"/>
      <c r="K14" s="880"/>
      <c r="L14" s="880"/>
      <c r="M14" s="880"/>
      <c r="N14" s="880"/>
      <c r="O14" s="880"/>
      <c r="P14" s="880"/>
      <c r="Q14" s="880"/>
      <c r="R14" s="880"/>
      <c r="S14" s="881"/>
      <c r="T14" s="1405"/>
      <c r="U14" s="1406"/>
      <c r="V14" s="1409"/>
      <c r="W14" s="1409"/>
      <c r="X14" s="1409"/>
      <c r="Y14" s="1409"/>
      <c r="Z14" s="1409"/>
      <c r="AA14" s="1409"/>
      <c r="AB14" s="1409"/>
      <c r="AC14" s="1410"/>
      <c r="AD14" s="1405"/>
      <c r="AE14" s="1406"/>
      <c r="AF14" s="1409"/>
      <c r="AG14" s="1409"/>
      <c r="AH14" s="1409"/>
      <c r="AI14" s="1409"/>
      <c r="AJ14" s="1409"/>
      <c r="AK14" s="1409"/>
      <c r="AL14" s="1409"/>
      <c r="AM14" s="1410"/>
    </row>
    <row r="15" spans="1:39" ht="20.25" customHeight="1">
      <c r="A15" s="882"/>
      <c r="B15" s="883"/>
      <c r="C15" s="883"/>
      <c r="D15" s="883"/>
      <c r="E15" s="883"/>
      <c r="F15" s="883"/>
      <c r="G15" s="883"/>
      <c r="H15" s="883"/>
      <c r="I15" s="883"/>
      <c r="J15" s="883"/>
      <c r="K15" s="883"/>
      <c r="L15" s="883"/>
      <c r="M15" s="883"/>
      <c r="N15" s="883"/>
      <c r="O15" s="883"/>
      <c r="P15" s="883"/>
      <c r="Q15" s="883"/>
      <c r="R15" s="883"/>
      <c r="S15" s="884"/>
      <c r="T15" s="885" t="s">
        <v>154</v>
      </c>
      <c r="U15" s="886"/>
      <c r="V15" s="886"/>
      <c r="W15" s="887"/>
      <c r="X15" s="888" t="s">
        <v>13</v>
      </c>
      <c r="Y15" s="888"/>
      <c r="Z15" s="888"/>
      <c r="AA15" s="888"/>
      <c r="AB15" s="888"/>
      <c r="AC15" s="889"/>
      <c r="AD15" s="885" t="s">
        <v>154</v>
      </c>
      <c r="AE15" s="886"/>
      <c r="AF15" s="886"/>
      <c r="AG15" s="887"/>
      <c r="AH15" s="906" t="s">
        <v>13</v>
      </c>
      <c r="AI15" s="906"/>
      <c r="AJ15" s="906"/>
      <c r="AK15" s="906"/>
      <c r="AL15" s="906"/>
      <c r="AM15" s="907"/>
    </row>
    <row r="16" spans="1:39" ht="12.75" customHeight="1">
      <c r="A16" s="799" t="s">
        <v>113</v>
      </c>
      <c r="B16" s="314" t="s">
        <v>46</v>
      </c>
      <c r="C16" s="315"/>
      <c r="D16" s="315"/>
      <c r="E16" s="315"/>
      <c r="F16" s="315"/>
      <c r="G16" s="315"/>
      <c r="H16" s="315"/>
      <c r="I16" s="315"/>
      <c r="J16" s="315"/>
      <c r="K16" s="315"/>
      <c r="L16" s="315"/>
      <c r="M16" s="315"/>
      <c r="N16" s="315"/>
      <c r="O16" s="315"/>
      <c r="P16" s="315"/>
      <c r="Q16" s="315"/>
      <c r="R16" s="315"/>
      <c r="S16" s="135"/>
      <c r="T16" s="838">
        <f ca="1">COUNTIFS('申請額一覧（令和４年度）'!$E$6:$E$20,B16,'申請額一覧（令和４年度）'!$H$6:$H$20,"&gt;0")</f>
        <v>0</v>
      </c>
      <c r="U16" s="839"/>
      <c r="V16" s="840" t="s">
        <v>14</v>
      </c>
      <c r="W16" s="841"/>
      <c r="X16" s="828">
        <f ca="1">SUMIF('申請額一覧（令和４年度）'!$E$6:$E$20,B16,'申請額一覧（令和４年度）'!$H$6:$H$20)</f>
        <v>0</v>
      </c>
      <c r="Y16" s="829"/>
      <c r="Z16" s="829"/>
      <c r="AA16" s="829"/>
      <c r="AB16" s="137" t="s">
        <v>76</v>
      </c>
      <c r="AC16" s="138"/>
      <c r="AD16" s="838">
        <f ca="1">COUNTIFS('申請額一覧（令和４年度）'!$E$6:$E$20,B16,'申請額一覧（令和４年度）'!$K$6:$K$20,"&gt;0")</f>
        <v>0</v>
      </c>
      <c r="AE16" s="839"/>
      <c r="AF16" s="840" t="s">
        <v>14</v>
      </c>
      <c r="AG16" s="841"/>
      <c r="AH16" s="828">
        <f ca="1">SUMIF('申請額一覧（令和４年度）'!$E$6:$E$20,B16,'申請額一覧（令和４年度）'!$K$6:$K$20)</f>
        <v>0</v>
      </c>
      <c r="AI16" s="829"/>
      <c r="AJ16" s="829">
        <f ca="1">COUNTIFS('申請額一覧（令和４年度）'!$E$5:$E$19,H16,'申請額一覧（令和４年度）'!$L$5:$L$19,"&gt;0")</f>
        <v>0</v>
      </c>
      <c r="AK16" s="829"/>
      <c r="AL16" s="137" t="s">
        <v>76</v>
      </c>
      <c r="AM16" s="138"/>
    </row>
    <row r="17" spans="1:39" ht="12.75" customHeight="1">
      <c r="A17" s="799"/>
      <c r="B17" s="316" t="s">
        <v>47</v>
      </c>
      <c r="C17" s="317"/>
      <c r="D17" s="317"/>
      <c r="E17" s="317"/>
      <c r="F17" s="317"/>
      <c r="G17" s="317"/>
      <c r="H17" s="317"/>
      <c r="I17" s="317"/>
      <c r="J17" s="317"/>
      <c r="K17" s="317"/>
      <c r="L17" s="317"/>
      <c r="M17" s="317"/>
      <c r="N17" s="317"/>
      <c r="O17" s="317"/>
      <c r="P17" s="317"/>
      <c r="Q17" s="317"/>
      <c r="R17" s="317"/>
      <c r="S17" s="141"/>
      <c r="T17" s="790">
        <f ca="1">COUNTIFS('申請額一覧（令和４年度）'!$E$6:$E$20,B17,'申請額一覧（令和４年度）'!$H$6:$H$20,"&gt;0")</f>
        <v>0</v>
      </c>
      <c r="U17" s="791"/>
      <c r="V17" s="792" t="s">
        <v>14</v>
      </c>
      <c r="W17" s="793"/>
      <c r="X17" s="794">
        <f ca="1">SUMIF('申請額一覧（令和４年度）'!$E$6:$E$20,B17,'申請額一覧（令和４年度）'!$H$6:$H$20)</f>
        <v>0</v>
      </c>
      <c r="Y17" s="795"/>
      <c r="Z17" s="795"/>
      <c r="AA17" s="795"/>
      <c r="AB17" s="142" t="s">
        <v>76</v>
      </c>
      <c r="AC17" s="143"/>
      <c r="AD17" s="790">
        <f ca="1">COUNTIFS('申請額一覧（令和４年度）'!$E$6:$E$20,B17,'申請額一覧（令和４年度）'!$K$6:$K$20,"&gt;0")</f>
        <v>0</v>
      </c>
      <c r="AE17" s="791"/>
      <c r="AF17" s="792" t="s">
        <v>14</v>
      </c>
      <c r="AG17" s="793"/>
      <c r="AH17" s="794">
        <f ca="1">SUMIF('申請額一覧（令和４年度）'!$E$6:$E$20,B17,'申請額一覧（令和４年度）'!$K$6:$K$20)</f>
        <v>0</v>
      </c>
      <c r="AI17" s="795"/>
      <c r="AJ17" s="795">
        <f ca="1">COUNTIFS('申請額一覧（令和４年度）'!$E$5:$E$19,H17,'申請額一覧（令和４年度）'!$L$5:$L$19,"&gt;0")</f>
        <v>0</v>
      </c>
      <c r="AK17" s="795"/>
      <c r="AL17" s="142" t="s">
        <v>76</v>
      </c>
      <c r="AM17" s="143"/>
    </row>
    <row r="18" spans="1:39" ht="12.75" customHeight="1">
      <c r="A18" s="799"/>
      <c r="B18" s="316" t="s">
        <v>48</v>
      </c>
      <c r="C18" s="317"/>
      <c r="D18" s="317"/>
      <c r="E18" s="317"/>
      <c r="F18" s="317"/>
      <c r="G18" s="317"/>
      <c r="H18" s="317"/>
      <c r="I18" s="317"/>
      <c r="J18" s="317"/>
      <c r="K18" s="317"/>
      <c r="L18" s="317"/>
      <c r="M18" s="317"/>
      <c r="N18" s="317"/>
      <c r="O18" s="317"/>
      <c r="P18" s="317"/>
      <c r="Q18" s="317"/>
      <c r="R18" s="317"/>
      <c r="S18" s="141"/>
      <c r="T18" s="790">
        <f ca="1">COUNTIFS('申請額一覧（令和４年度）'!$E$6:$E$20,B18,'申請額一覧（令和４年度）'!$H$6:$H$20,"&gt;0")</f>
        <v>0</v>
      </c>
      <c r="U18" s="791"/>
      <c r="V18" s="792" t="s">
        <v>14</v>
      </c>
      <c r="W18" s="793"/>
      <c r="X18" s="794">
        <f ca="1">SUMIF('申請額一覧（令和４年度）'!$E$6:$E$20,B18,'申請額一覧（令和４年度）'!$H$6:$H$20)</f>
        <v>0</v>
      </c>
      <c r="Y18" s="795"/>
      <c r="Z18" s="795"/>
      <c r="AA18" s="795"/>
      <c r="AB18" s="142" t="s">
        <v>76</v>
      </c>
      <c r="AC18" s="143"/>
      <c r="AD18" s="790">
        <f ca="1">COUNTIFS('申請額一覧（令和４年度）'!$E$6:$E$20,B18,'申請額一覧（令和４年度）'!$K$6:$K$20,"&gt;0")</f>
        <v>0</v>
      </c>
      <c r="AE18" s="791"/>
      <c r="AF18" s="792" t="s">
        <v>14</v>
      </c>
      <c r="AG18" s="793"/>
      <c r="AH18" s="794">
        <f ca="1">SUMIF('申請額一覧（令和４年度）'!$E$6:$E$20,B18,'申請額一覧（令和４年度）'!$K$6:$K$20)</f>
        <v>0</v>
      </c>
      <c r="AI18" s="795"/>
      <c r="AJ18" s="795">
        <f ca="1">COUNTIFS('申請額一覧（令和４年度）'!$E$5:$E$19,H18,'申請額一覧（令和４年度）'!$L$5:$L$19,"&gt;0")</f>
        <v>0</v>
      </c>
      <c r="AK18" s="795"/>
      <c r="AL18" s="142" t="s">
        <v>76</v>
      </c>
      <c r="AM18" s="143"/>
    </row>
    <row r="19" spans="1:39" ht="12.75" customHeight="1">
      <c r="A19" s="799"/>
      <c r="B19" s="144" t="s">
        <v>64</v>
      </c>
      <c r="C19" s="317"/>
      <c r="D19" s="317"/>
      <c r="E19" s="317"/>
      <c r="F19" s="317"/>
      <c r="G19" s="317"/>
      <c r="H19" s="317"/>
      <c r="I19" s="317"/>
      <c r="J19" s="317"/>
      <c r="K19" s="317"/>
      <c r="L19" s="317"/>
      <c r="M19" s="317"/>
      <c r="N19" s="317"/>
      <c r="O19" s="317"/>
      <c r="P19" s="317"/>
      <c r="Q19" s="317"/>
      <c r="R19" s="317"/>
      <c r="S19" s="317"/>
      <c r="T19" s="790">
        <f ca="1">COUNTIFS('申請額一覧（令和４年度）'!$E$6:$E$20,B19,'申請額一覧（令和４年度）'!$H$6:$H$20,"&gt;0")</f>
        <v>0</v>
      </c>
      <c r="U19" s="791"/>
      <c r="V19" s="792" t="s">
        <v>14</v>
      </c>
      <c r="W19" s="793"/>
      <c r="X19" s="794">
        <f ca="1">SUMIF('申請額一覧（令和４年度）'!$E$6:$E$20,B19,'申請額一覧（令和４年度）'!$H$6:$H$20)</f>
        <v>0</v>
      </c>
      <c r="Y19" s="795"/>
      <c r="Z19" s="795"/>
      <c r="AA19" s="795"/>
      <c r="AB19" s="145" t="s">
        <v>76</v>
      </c>
      <c r="AC19" s="143"/>
      <c r="AD19" s="790">
        <f ca="1">COUNTIFS('申請額一覧（令和４年度）'!$E$6:$E$20,B19,'申請額一覧（令和４年度）'!$K$6:$K$20,"&gt;0")</f>
        <v>0</v>
      </c>
      <c r="AE19" s="791"/>
      <c r="AF19" s="792" t="s">
        <v>14</v>
      </c>
      <c r="AG19" s="793"/>
      <c r="AH19" s="794">
        <f ca="1">SUMIF('申請額一覧（令和４年度）'!$E$6:$E$20,B19,'申請額一覧（令和４年度）'!$K$6:$K$20)</f>
        <v>0</v>
      </c>
      <c r="AI19" s="795"/>
      <c r="AJ19" s="795">
        <f ca="1">COUNTIFS('申請額一覧（令和４年度）'!$E$5:$E$19,H19,'申請額一覧（令和４年度）'!$L$5:$L$19,"&gt;0")</f>
        <v>0</v>
      </c>
      <c r="AK19" s="795"/>
      <c r="AL19" s="145" t="s">
        <v>76</v>
      </c>
      <c r="AM19" s="143"/>
    </row>
    <row r="20" spans="1:39" ht="12.75" customHeight="1">
      <c r="A20" s="799"/>
      <c r="B20" s="316" t="s">
        <v>15</v>
      </c>
      <c r="C20" s="317"/>
      <c r="D20" s="317"/>
      <c r="E20" s="317"/>
      <c r="F20" s="317"/>
      <c r="G20" s="317"/>
      <c r="H20" s="317"/>
      <c r="I20" s="317"/>
      <c r="J20" s="317"/>
      <c r="K20" s="317"/>
      <c r="L20" s="317"/>
      <c r="M20" s="317"/>
      <c r="N20" s="317"/>
      <c r="O20" s="317"/>
      <c r="P20" s="317"/>
      <c r="Q20" s="317"/>
      <c r="R20" s="317"/>
      <c r="S20" s="317"/>
      <c r="T20" s="790">
        <f ca="1">COUNTIFS('申請額一覧（令和４年度）'!$E$6:$E$20,B20,'申請額一覧（令和４年度）'!$H$6:$H$20,"&gt;0")</f>
        <v>0</v>
      </c>
      <c r="U20" s="791"/>
      <c r="V20" s="792" t="s">
        <v>14</v>
      </c>
      <c r="W20" s="793"/>
      <c r="X20" s="794">
        <f ca="1">SUMIF('申請額一覧（令和４年度）'!$E$6:$E$20,B20,'申請額一覧（令和４年度）'!$H$6:$H$20)</f>
        <v>0</v>
      </c>
      <c r="Y20" s="795"/>
      <c r="Z20" s="795"/>
      <c r="AA20" s="795"/>
      <c r="AB20" s="145" t="s">
        <v>76</v>
      </c>
      <c r="AC20" s="143"/>
      <c r="AD20" s="790">
        <f ca="1">COUNTIFS('申請額一覧（令和４年度）'!$E$6:$E$20,B20,'申請額一覧（令和４年度）'!$K$6:$K$20,"&gt;0")</f>
        <v>0</v>
      </c>
      <c r="AE20" s="791"/>
      <c r="AF20" s="792" t="s">
        <v>14</v>
      </c>
      <c r="AG20" s="793"/>
      <c r="AH20" s="794">
        <f ca="1">SUMIF('申請額一覧（令和４年度）'!$E$6:$E$20,B20,'申請額一覧（令和４年度）'!$K$6:$K$20)</f>
        <v>0</v>
      </c>
      <c r="AI20" s="795"/>
      <c r="AJ20" s="795">
        <f ca="1">COUNTIFS('申請額一覧（令和４年度）'!$E$5:$E$19,H20,'申請額一覧（令和４年度）'!$L$5:$L$19,"&gt;0")</f>
        <v>0</v>
      </c>
      <c r="AK20" s="795"/>
      <c r="AL20" s="145" t="s">
        <v>76</v>
      </c>
      <c r="AM20" s="143"/>
    </row>
    <row r="21" spans="1:39" ht="12.75" customHeight="1">
      <c r="A21" s="799"/>
      <c r="B21" s="316" t="s">
        <v>179</v>
      </c>
      <c r="C21" s="317"/>
      <c r="D21" s="317"/>
      <c r="E21" s="317"/>
      <c r="F21" s="317"/>
      <c r="G21" s="317"/>
      <c r="H21" s="317"/>
      <c r="I21" s="317"/>
      <c r="J21" s="317"/>
      <c r="K21" s="317"/>
      <c r="L21" s="317"/>
      <c r="M21" s="317"/>
      <c r="N21" s="317"/>
      <c r="O21" s="317"/>
      <c r="P21" s="317"/>
      <c r="Q21" s="317"/>
      <c r="R21" s="317"/>
      <c r="S21" s="317"/>
      <c r="T21" s="790">
        <f ca="1">COUNTIFS('申請額一覧（令和４年度）'!$E$6:$E$20,B21,'申請額一覧（令和４年度）'!$H$6:$H$20,"&gt;0")</f>
        <v>0</v>
      </c>
      <c r="U21" s="791"/>
      <c r="V21" s="792" t="s">
        <v>14</v>
      </c>
      <c r="W21" s="793"/>
      <c r="X21" s="794">
        <f ca="1">SUMIF('申請額一覧（令和４年度）'!$E$6:$E$20,B21,'申請額一覧（令和４年度）'!$H$6:$H$20)</f>
        <v>0</v>
      </c>
      <c r="Y21" s="795"/>
      <c r="Z21" s="795"/>
      <c r="AA21" s="795"/>
      <c r="AB21" s="142" t="s">
        <v>76</v>
      </c>
      <c r="AC21" s="143"/>
      <c r="AD21" s="790">
        <f ca="1">COUNTIFS('申請額一覧（令和４年度）'!$E$6:$E$20,B21,'申請額一覧（令和４年度）'!$K$6:$K$20,"&gt;0")</f>
        <v>0</v>
      </c>
      <c r="AE21" s="791"/>
      <c r="AF21" s="792" t="s">
        <v>14</v>
      </c>
      <c r="AG21" s="793"/>
      <c r="AH21" s="794">
        <f ca="1">SUMIF('申請額一覧（令和４年度）'!$E$6:$E$20,B21,'申請額一覧（令和４年度）'!$K$6:$K$20)</f>
        <v>0</v>
      </c>
      <c r="AI21" s="795"/>
      <c r="AJ21" s="795">
        <f ca="1">COUNTIFS('申請額一覧（令和４年度）'!$E$5:$E$19,H21,'申請額一覧（令和４年度）'!$L$5:$L$19,"&gt;0")</f>
        <v>0</v>
      </c>
      <c r="AK21" s="795"/>
      <c r="AL21" s="142" t="s">
        <v>76</v>
      </c>
      <c r="AM21" s="143"/>
    </row>
    <row r="22" spans="1:39" ht="12.75" customHeight="1">
      <c r="A22" s="799"/>
      <c r="B22" s="316" t="s">
        <v>180</v>
      </c>
      <c r="C22" s="317"/>
      <c r="D22" s="317"/>
      <c r="E22" s="317"/>
      <c r="F22" s="317"/>
      <c r="G22" s="317"/>
      <c r="H22" s="317"/>
      <c r="I22" s="317"/>
      <c r="J22" s="317"/>
      <c r="K22" s="317"/>
      <c r="L22" s="317"/>
      <c r="M22" s="317"/>
      <c r="N22" s="317"/>
      <c r="O22" s="317"/>
      <c r="P22" s="317"/>
      <c r="Q22" s="317"/>
      <c r="R22" s="317"/>
      <c r="S22" s="317"/>
      <c r="T22" s="790">
        <f ca="1">COUNTIFS('申請額一覧（令和４年度）'!$E$6:$E$20,B22,'申請額一覧（令和４年度）'!$H$6:$H$20,"&gt;0")</f>
        <v>0</v>
      </c>
      <c r="U22" s="791"/>
      <c r="V22" s="792" t="s">
        <v>14</v>
      </c>
      <c r="W22" s="793"/>
      <c r="X22" s="794">
        <f ca="1">SUMIF('申請額一覧（令和４年度）'!$E$6:$E$20,B22,'申請額一覧（令和４年度）'!$H$6:$H$20)</f>
        <v>0</v>
      </c>
      <c r="Y22" s="795"/>
      <c r="Z22" s="795"/>
      <c r="AA22" s="795"/>
      <c r="AB22" s="142" t="s">
        <v>76</v>
      </c>
      <c r="AC22" s="143"/>
      <c r="AD22" s="790">
        <f ca="1">COUNTIFS('申請額一覧（令和４年度）'!$E$6:$E$20,B22,'申請額一覧（令和４年度）'!$K$6:$K$20,"&gt;0")</f>
        <v>0</v>
      </c>
      <c r="AE22" s="791"/>
      <c r="AF22" s="792" t="s">
        <v>14</v>
      </c>
      <c r="AG22" s="793"/>
      <c r="AH22" s="794">
        <f ca="1">SUMIF('申請額一覧（令和４年度）'!$E$6:$E$20,B22,'申請額一覧（令和４年度）'!$K$6:$K$20)</f>
        <v>0</v>
      </c>
      <c r="AI22" s="795"/>
      <c r="AJ22" s="795">
        <f ca="1">COUNTIFS('申請額一覧（令和４年度）'!$E$5:$E$19,H22,'申請額一覧（令和４年度）'!$L$5:$L$19,"&gt;0")</f>
        <v>0</v>
      </c>
      <c r="AK22" s="795"/>
      <c r="AL22" s="142" t="s">
        <v>76</v>
      </c>
      <c r="AM22" s="143"/>
    </row>
    <row r="23" spans="1:39" ht="12.75" customHeight="1">
      <c r="A23" s="852"/>
      <c r="B23" s="318" t="s">
        <v>181</v>
      </c>
      <c r="C23" s="319"/>
      <c r="D23" s="319"/>
      <c r="E23" s="319"/>
      <c r="F23" s="319"/>
      <c r="G23" s="319"/>
      <c r="H23" s="319"/>
      <c r="I23" s="319"/>
      <c r="J23" s="319"/>
      <c r="K23" s="319"/>
      <c r="L23" s="319"/>
      <c r="M23" s="319"/>
      <c r="N23" s="319"/>
      <c r="O23" s="319"/>
      <c r="P23" s="319"/>
      <c r="Q23" s="319"/>
      <c r="R23" s="319"/>
      <c r="S23" s="319"/>
      <c r="T23" s="800">
        <f ca="1">COUNTIFS('申請額一覧（令和４年度）'!$E$6:$E$20,B23,'申請額一覧（令和４年度）'!$H$6:$H$20,"&gt;0")</f>
        <v>0</v>
      </c>
      <c r="U23" s="801"/>
      <c r="V23" s="802" t="s">
        <v>14</v>
      </c>
      <c r="W23" s="803"/>
      <c r="X23" s="846">
        <f ca="1">SUMIF('申請額一覧（令和４年度）'!$E$6:$E$20,B23,'申請額一覧（令和４年度）'!$H$6:$H$20)</f>
        <v>0</v>
      </c>
      <c r="Y23" s="847"/>
      <c r="Z23" s="847"/>
      <c r="AA23" s="847"/>
      <c r="AB23" s="148" t="s">
        <v>76</v>
      </c>
      <c r="AC23" s="149"/>
      <c r="AD23" s="800">
        <f ca="1">COUNTIFS('申請額一覧（令和４年度）'!$E$6:$E$20,B23,'申請額一覧（令和４年度）'!$K$6:$K$20,"&gt;0")</f>
        <v>0</v>
      </c>
      <c r="AE23" s="801"/>
      <c r="AF23" s="802" t="s">
        <v>14</v>
      </c>
      <c r="AG23" s="803"/>
      <c r="AH23" s="846">
        <f ca="1">SUMIF('申請額一覧（令和４年度）'!$E$6:$E$20,B23,'申請額一覧（令和４年度）'!$K$6:$K$20)</f>
        <v>0</v>
      </c>
      <c r="AI23" s="847"/>
      <c r="AJ23" s="847">
        <f ca="1">COUNTIFS('申請額一覧（令和４年度）'!$E$5:$E$19,H23,'申請額一覧（令和４年度）'!$L$5:$L$19,"&gt;0")</f>
        <v>0</v>
      </c>
      <c r="AK23" s="847"/>
      <c r="AL23" s="148" t="s">
        <v>76</v>
      </c>
      <c r="AM23" s="149"/>
    </row>
    <row r="24" spans="1:39" ht="12.75" customHeight="1">
      <c r="A24" s="836" t="s">
        <v>61</v>
      </c>
      <c r="B24" s="314" t="s">
        <v>35</v>
      </c>
      <c r="C24" s="315"/>
      <c r="D24" s="315"/>
      <c r="E24" s="315"/>
      <c r="F24" s="315"/>
      <c r="G24" s="315"/>
      <c r="H24" s="315"/>
      <c r="I24" s="315"/>
      <c r="J24" s="315"/>
      <c r="K24" s="315"/>
      <c r="L24" s="315"/>
      <c r="M24" s="315"/>
      <c r="N24" s="315"/>
      <c r="O24" s="315"/>
      <c r="P24" s="315"/>
      <c r="Q24" s="315"/>
      <c r="R24" s="315"/>
      <c r="S24" s="315"/>
      <c r="T24" s="838">
        <f ca="1">COUNTIFS('申請額一覧（令和４年度）'!$E$6:$E$20,B24,'申請額一覧（令和４年度）'!$H$6:$H$20,"&gt;0")</f>
        <v>0</v>
      </c>
      <c r="U24" s="839"/>
      <c r="V24" s="840" t="s">
        <v>14</v>
      </c>
      <c r="W24" s="841"/>
      <c r="X24" s="828">
        <f ca="1">SUMIF('申請額一覧（令和４年度）'!$E$6:$E$20,B24,'申請額一覧（令和４年度）'!$H$6:$H$20)</f>
        <v>0</v>
      </c>
      <c r="Y24" s="829"/>
      <c r="Z24" s="829"/>
      <c r="AA24" s="829"/>
      <c r="AB24" s="150" t="s">
        <v>76</v>
      </c>
      <c r="AC24" s="138"/>
      <c r="AD24" s="838">
        <f ca="1">COUNTIFS('申請額一覧（令和４年度）'!$E$6:$E$20,B24,'申請額一覧（令和４年度）'!$K$6:$K$20,"&gt;0")</f>
        <v>0</v>
      </c>
      <c r="AE24" s="839"/>
      <c r="AF24" s="840" t="s">
        <v>14</v>
      </c>
      <c r="AG24" s="841"/>
      <c r="AH24" s="828">
        <f ca="1">SUMIF('申請額一覧（令和４年度）'!$E$6:$E$20,B24,'申請額一覧（令和４年度）'!$K$6:$K$20)</f>
        <v>0</v>
      </c>
      <c r="AI24" s="829"/>
      <c r="AJ24" s="829">
        <f ca="1">COUNTIFS('申請額一覧（令和４年度）'!$E$5:$E$19,H24,'申請額一覧（令和４年度）'!$L$5:$L$19,"&gt;0")</f>
        <v>0</v>
      </c>
      <c r="AK24" s="829"/>
      <c r="AL24" s="150" t="s">
        <v>76</v>
      </c>
      <c r="AM24" s="138"/>
    </row>
    <row r="25" spans="1:39" ht="12.75" customHeight="1">
      <c r="A25" s="837"/>
      <c r="B25" s="323" t="s">
        <v>34</v>
      </c>
      <c r="C25" s="323"/>
      <c r="D25" s="323"/>
      <c r="E25" s="323"/>
      <c r="F25" s="323"/>
      <c r="G25" s="323"/>
      <c r="H25" s="323"/>
      <c r="I25" s="323"/>
      <c r="J25" s="323"/>
      <c r="K25" s="323"/>
      <c r="L25" s="323"/>
      <c r="M25" s="323"/>
      <c r="N25" s="323"/>
      <c r="O25" s="323"/>
      <c r="P25" s="323"/>
      <c r="Q25" s="323"/>
      <c r="R25" s="323"/>
      <c r="S25" s="323"/>
      <c r="T25" s="842">
        <f ca="1">COUNTIFS('申請額一覧（令和４年度）'!$E$6:$E$20,B25,'申請額一覧（令和４年度）'!$H$6:$H$20,"&gt;0")</f>
        <v>0</v>
      </c>
      <c r="U25" s="843"/>
      <c r="V25" s="844" t="s">
        <v>14</v>
      </c>
      <c r="W25" s="845"/>
      <c r="X25" s="804">
        <f ca="1">SUMIF('申請額一覧（令和４年度）'!$E$6:$E$20,B25,'申請額一覧（令和４年度）'!$H$6:$H$20)</f>
        <v>0</v>
      </c>
      <c r="Y25" s="805"/>
      <c r="Z25" s="805"/>
      <c r="AA25" s="805"/>
      <c r="AB25" s="640" t="s">
        <v>76</v>
      </c>
      <c r="AC25" s="641"/>
      <c r="AD25" s="842">
        <f ca="1">COUNTIFS('申請額一覧（令和４年度）'!$E$6:$E$20,B25,'申請額一覧（令和４年度）'!$K$6:$K$20,"&gt;0")</f>
        <v>0</v>
      </c>
      <c r="AE25" s="843"/>
      <c r="AF25" s="844" t="s">
        <v>14</v>
      </c>
      <c r="AG25" s="845"/>
      <c r="AH25" s="804">
        <f ca="1">SUMIF('申請額一覧（令和４年度）'!$E$6:$E$20,B25,'申請額一覧（令和４年度）'!$K$6:$K$20)</f>
        <v>0</v>
      </c>
      <c r="AI25" s="805"/>
      <c r="AJ25" s="805">
        <f ca="1">COUNTIFS('申請額一覧（令和４年度）'!$E$5:$E$19,H25,'申請額一覧（令和４年度）'!$L$5:$L$19,"&gt;0")</f>
        <v>0</v>
      </c>
      <c r="AK25" s="805"/>
      <c r="AL25" s="640" t="s">
        <v>76</v>
      </c>
      <c r="AM25" s="641"/>
    </row>
    <row r="26" spans="1:39" ht="12.75" customHeight="1">
      <c r="A26" s="798" t="s">
        <v>32</v>
      </c>
      <c r="B26" s="315" t="s">
        <v>16</v>
      </c>
      <c r="C26" s="315"/>
      <c r="D26" s="315"/>
      <c r="E26" s="315"/>
      <c r="F26" s="315"/>
      <c r="G26" s="315"/>
      <c r="H26" s="315"/>
      <c r="I26" s="315"/>
      <c r="J26" s="315"/>
      <c r="K26" s="315"/>
      <c r="L26" s="315"/>
      <c r="M26" s="315"/>
      <c r="N26" s="315"/>
      <c r="O26" s="315"/>
      <c r="P26" s="315"/>
      <c r="Q26" s="315"/>
      <c r="R26" s="315"/>
      <c r="S26" s="315"/>
      <c r="T26" s="824">
        <f ca="1">COUNTIFS('申請額一覧（令和４年度）'!$E$6:$E$20,B26,'申請額一覧（令和４年度）'!$H$6:$H$20,"&gt;0")</f>
        <v>0</v>
      </c>
      <c r="U26" s="825"/>
      <c r="V26" s="826" t="s">
        <v>14</v>
      </c>
      <c r="W26" s="827"/>
      <c r="X26" s="822">
        <f ca="1">SUMIF('申請額一覧（令和４年度）'!$E$6:$E$20,B26,'申請額一覧（令和４年度）'!$H$6:$H$20)</f>
        <v>0</v>
      </c>
      <c r="Y26" s="823"/>
      <c r="Z26" s="823"/>
      <c r="AA26" s="823"/>
      <c r="AB26" s="153" t="s">
        <v>76</v>
      </c>
      <c r="AC26" s="154"/>
      <c r="AD26" s="824">
        <f ca="1">COUNTIFS('申請額一覧（令和４年度）'!$E$6:$E$20,B26,'申請額一覧（令和４年度）'!$K$6:$K$20,"&gt;0")</f>
        <v>0</v>
      </c>
      <c r="AE26" s="825"/>
      <c r="AF26" s="826" t="s">
        <v>14</v>
      </c>
      <c r="AG26" s="827"/>
      <c r="AH26" s="822">
        <f ca="1">SUMIF('申請額一覧（令和４年度）'!$E$6:$E$20,B26,'申請額一覧（令和４年度）'!$K$6:$K$20)</f>
        <v>0</v>
      </c>
      <c r="AI26" s="823"/>
      <c r="AJ26" s="823">
        <f ca="1">COUNTIFS('申請額一覧（令和４年度）'!$E$5:$E$19,H26,'申請額一覧（令和４年度）'!$L$5:$L$19,"&gt;0")</f>
        <v>0</v>
      </c>
      <c r="AK26" s="823"/>
      <c r="AL26" s="153" t="s">
        <v>76</v>
      </c>
      <c r="AM26" s="154"/>
    </row>
    <row r="27" spans="1:39" ht="12.75" customHeight="1">
      <c r="A27" s="799"/>
      <c r="B27" s="317" t="s">
        <v>17</v>
      </c>
      <c r="C27" s="317"/>
      <c r="D27" s="317"/>
      <c r="E27" s="317"/>
      <c r="F27" s="317"/>
      <c r="G27" s="317"/>
      <c r="H27" s="317"/>
      <c r="I27" s="317"/>
      <c r="J27" s="317"/>
      <c r="K27" s="317"/>
      <c r="L27" s="317"/>
      <c r="M27" s="317"/>
      <c r="N27" s="317"/>
      <c r="O27" s="317"/>
      <c r="P27" s="317"/>
      <c r="Q27" s="317"/>
      <c r="R27" s="317"/>
      <c r="S27" s="317"/>
      <c r="T27" s="790">
        <f ca="1">COUNTIFS('申請額一覧（令和４年度）'!$E$6:$E$20,B27,'申請額一覧（令和４年度）'!$H$6:$H$20,"&gt;0")</f>
        <v>0</v>
      </c>
      <c r="U27" s="791"/>
      <c r="V27" s="792" t="s">
        <v>14</v>
      </c>
      <c r="W27" s="793"/>
      <c r="X27" s="794">
        <f ca="1">SUMIF('申請額一覧（令和４年度）'!$E$6:$E$20,B27,'申請額一覧（令和４年度）'!$H$6:$H$20)</f>
        <v>0</v>
      </c>
      <c r="Y27" s="795"/>
      <c r="Z27" s="795"/>
      <c r="AA27" s="795"/>
      <c r="AB27" s="142" t="s">
        <v>76</v>
      </c>
      <c r="AC27" s="143"/>
      <c r="AD27" s="790">
        <f ca="1">COUNTIFS('申請額一覧（令和４年度）'!$E$6:$E$20,B27,'申請額一覧（令和４年度）'!$K$6:$K$20,"&gt;0")</f>
        <v>0</v>
      </c>
      <c r="AE27" s="791"/>
      <c r="AF27" s="792" t="s">
        <v>14</v>
      </c>
      <c r="AG27" s="793"/>
      <c r="AH27" s="794">
        <f ca="1">SUMIF('申請額一覧（令和４年度）'!$E$6:$E$20,B27,'申請額一覧（令和４年度）'!$K$6:$K$20)</f>
        <v>0</v>
      </c>
      <c r="AI27" s="795"/>
      <c r="AJ27" s="795">
        <f ca="1">COUNTIFS('申請額一覧（令和４年度）'!$E$5:$E$19,H27,'申請額一覧（令和４年度）'!$L$5:$L$19,"&gt;0")</f>
        <v>0</v>
      </c>
      <c r="AK27" s="795"/>
      <c r="AL27" s="142" t="s">
        <v>76</v>
      </c>
      <c r="AM27" s="143"/>
    </row>
    <row r="28" spans="1:39" ht="12.75" customHeight="1">
      <c r="A28" s="799"/>
      <c r="B28" s="317" t="s">
        <v>18</v>
      </c>
      <c r="C28" s="317"/>
      <c r="D28" s="317"/>
      <c r="E28" s="317"/>
      <c r="F28" s="317"/>
      <c r="G28" s="317"/>
      <c r="H28" s="317"/>
      <c r="I28" s="317"/>
      <c r="J28" s="317"/>
      <c r="K28" s="317"/>
      <c r="L28" s="317"/>
      <c r="M28" s="317"/>
      <c r="N28" s="317"/>
      <c r="O28" s="317"/>
      <c r="P28" s="317"/>
      <c r="Q28" s="317"/>
      <c r="R28" s="317"/>
      <c r="S28" s="317"/>
      <c r="T28" s="790">
        <f ca="1">COUNTIFS('申請額一覧（令和４年度）'!$E$6:$E$20,B28,'申請額一覧（令和４年度）'!$H$6:$H$20,"&gt;0")</f>
        <v>0</v>
      </c>
      <c r="U28" s="791"/>
      <c r="V28" s="792" t="s">
        <v>14</v>
      </c>
      <c r="W28" s="793"/>
      <c r="X28" s="794">
        <f ca="1">SUMIF('申請額一覧（令和４年度）'!$E$6:$E$20,B28,'申請額一覧（令和４年度）'!$H$6:$H$20)</f>
        <v>0</v>
      </c>
      <c r="Y28" s="795"/>
      <c r="Z28" s="795"/>
      <c r="AA28" s="795"/>
      <c r="AB28" s="142" t="s">
        <v>76</v>
      </c>
      <c r="AC28" s="143"/>
      <c r="AD28" s="790">
        <f ca="1">COUNTIFS('申請額一覧（令和４年度）'!$E$6:$E$20,B28,'申請額一覧（令和４年度）'!$K$6:$K$20,"&gt;0")</f>
        <v>0</v>
      </c>
      <c r="AE28" s="791"/>
      <c r="AF28" s="792" t="s">
        <v>14</v>
      </c>
      <c r="AG28" s="793"/>
      <c r="AH28" s="794">
        <f ca="1">SUMIF('申請額一覧（令和４年度）'!$E$6:$E$20,B28,'申請額一覧（令和４年度）'!$K$6:$K$20)</f>
        <v>0</v>
      </c>
      <c r="AI28" s="795"/>
      <c r="AJ28" s="795">
        <f ca="1">COUNTIFS('申請額一覧（令和４年度）'!$E$5:$E$19,H28,'申請額一覧（令和４年度）'!$L$5:$L$19,"&gt;0")</f>
        <v>0</v>
      </c>
      <c r="AK28" s="795"/>
      <c r="AL28" s="142" t="s">
        <v>76</v>
      </c>
      <c r="AM28" s="143"/>
    </row>
    <row r="29" spans="1:39" ht="12.75" customHeight="1">
      <c r="A29" s="799"/>
      <c r="B29" s="317" t="s">
        <v>19</v>
      </c>
      <c r="C29" s="317"/>
      <c r="D29" s="317"/>
      <c r="E29" s="317"/>
      <c r="F29" s="317"/>
      <c r="G29" s="317"/>
      <c r="H29" s="317"/>
      <c r="I29" s="317"/>
      <c r="J29" s="317"/>
      <c r="K29" s="317"/>
      <c r="L29" s="317"/>
      <c r="M29" s="317"/>
      <c r="N29" s="317"/>
      <c r="O29" s="317"/>
      <c r="P29" s="317"/>
      <c r="Q29" s="317"/>
      <c r="R29" s="317"/>
      <c r="S29" s="317"/>
      <c r="T29" s="790">
        <f ca="1">COUNTIFS('申請額一覧（令和４年度）'!$E$6:$E$20,B29,'申請額一覧（令和４年度）'!$H$6:$H$20,"&gt;0")</f>
        <v>0</v>
      </c>
      <c r="U29" s="791"/>
      <c r="V29" s="792" t="s">
        <v>14</v>
      </c>
      <c r="W29" s="793"/>
      <c r="X29" s="794">
        <f ca="1">SUMIF('申請額一覧（令和４年度）'!$E$6:$E$20,B29,'申請額一覧（令和４年度）'!$H$6:$H$20)</f>
        <v>0</v>
      </c>
      <c r="Y29" s="795"/>
      <c r="Z29" s="795"/>
      <c r="AA29" s="795"/>
      <c r="AB29" s="142" t="s">
        <v>76</v>
      </c>
      <c r="AC29" s="143"/>
      <c r="AD29" s="790">
        <f ca="1">COUNTIFS('申請額一覧（令和４年度）'!$E$6:$E$20,B29,'申請額一覧（令和４年度）'!$K$6:$K$20,"&gt;0")</f>
        <v>0</v>
      </c>
      <c r="AE29" s="791"/>
      <c r="AF29" s="792" t="s">
        <v>14</v>
      </c>
      <c r="AG29" s="793"/>
      <c r="AH29" s="794">
        <f ca="1">SUMIF('申請額一覧（令和４年度）'!$E$6:$E$20,B29,'申請額一覧（令和４年度）'!$K$6:$K$20)</f>
        <v>0</v>
      </c>
      <c r="AI29" s="795"/>
      <c r="AJ29" s="795">
        <f ca="1">COUNTIFS('申請額一覧（令和４年度）'!$E$5:$E$19,H29,'申請額一覧（令和４年度）'!$L$5:$L$19,"&gt;0")</f>
        <v>0</v>
      </c>
      <c r="AK29" s="795"/>
      <c r="AL29" s="142" t="s">
        <v>76</v>
      </c>
      <c r="AM29" s="143"/>
    </row>
    <row r="30" spans="1:39" ht="12.75" customHeight="1">
      <c r="A30" s="799"/>
      <c r="B30" s="317" t="s">
        <v>20</v>
      </c>
      <c r="C30" s="317"/>
      <c r="D30" s="317"/>
      <c r="E30" s="317"/>
      <c r="F30" s="317"/>
      <c r="G30" s="317"/>
      <c r="H30" s="317"/>
      <c r="I30" s="317"/>
      <c r="J30" s="317"/>
      <c r="K30" s="317"/>
      <c r="L30" s="317"/>
      <c r="M30" s="317"/>
      <c r="N30" s="317"/>
      <c r="O30" s="317"/>
      <c r="P30" s="317"/>
      <c r="Q30" s="317"/>
      <c r="R30" s="317"/>
      <c r="S30" s="317"/>
      <c r="T30" s="790">
        <f ca="1">COUNTIFS('申請額一覧（令和４年度）'!$E$6:$E$20,B30,'申請額一覧（令和４年度）'!$H$6:$H$20,"&gt;0")</f>
        <v>0</v>
      </c>
      <c r="U30" s="791"/>
      <c r="V30" s="792" t="s">
        <v>14</v>
      </c>
      <c r="W30" s="793"/>
      <c r="X30" s="794">
        <f ca="1">SUMIF('申請額一覧（令和４年度）'!$E$6:$E$20,B30,'申請額一覧（令和４年度）'!$H$6:$H$20)</f>
        <v>0</v>
      </c>
      <c r="Y30" s="795"/>
      <c r="Z30" s="795"/>
      <c r="AA30" s="795"/>
      <c r="AB30" s="142" t="s">
        <v>76</v>
      </c>
      <c r="AC30" s="143"/>
      <c r="AD30" s="790">
        <f ca="1">COUNTIFS('申請額一覧（令和４年度）'!$E$6:$E$20,B30,'申請額一覧（令和４年度）'!$K$6:$K$20,"&gt;0")</f>
        <v>0</v>
      </c>
      <c r="AE30" s="791"/>
      <c r="AF30" s="792" t="s">
        <v>14</v>
      </c>
      <c r="AG30" s="793"/>
      <c r="AH30" s="794">
        <f ca="1">SUMIF('申請額一覧（令和４年度）'!$E$6:$E$20,B30,'申請額一覧（令和４年度）'!$K$6:$K$20)</f>
        <v>0</v>
      </c>
      <c r="AI30" s="795"/>
      <c r="AJ30" s="795">
        <f ca="1">COUNTIFS('申請額一覧（令和４年度）'!$E$5:$E$19,H30,'申請額一覧（令和４年度）'!$L$5:$L$19,"&gt;0")</f>
        <v>0</v>
      </c>
      <c r="AK30" s="795"/>
      <c r="AL30" s="142" t="s">
        <v>76</v>
      </c>
      <c r="AM30" s="143"/>
    </row>
    <row r="31" spans="1:39" ht="12.75" customHeight="1">
      <c r="A31" s="799"/>
      <c r="B31" s="317" t="s">
        <v>21</v>
      </c>
      <c r="C31" s="317"/>
      <c r="D31" s="317"/>
      <c r="E31" s="317"/>
      <c r="F31" s="317"/>
      <c r="G31" s="317"/>
      <c r="H31" s="317"/>
      <c r="I31" s="317"/>
      <c r="J31" s="317"/>
      <c r="K31" s="317"/>
      <c r="L31" s="317"/>
      <c r="M31" s="317"/>
      <c r="N31" s="317"/>
      <c r="O31" s="317"/>
      <c r="P31" s="317"/>
      <c r="Q31" s="317"/>
      <c r="R31" s="317"/>
      <c r="S31" s="317"/>
      <c r="T31" s="790">
        <f ca="1">COUNTIFS('申請額一覧（令和４年度）'!$E$6:$E$20,B31,'申請額一覧（令和４年度）'!$H$6:$H$20,"&gt;0")</f>
        <v>0</v>
      </c>
      <c r="U31" s="791"/>
      <c r="V31" s="792" t="s">
        <v>14</v>
      </c>
      <c r="W31" s="793"/>
      <c r="X31" s="794">
        <f ca="1">SUMIF('申請額一覧（令和４年度）'!$E$6:$E$20,B31,'申請額一覧（令和４年度）'!$H$6:$H$20)</f>
        <v>0</v>
      </c>
      <c r="Y31" s="795"/>
      <c r="Z31" s="795"/>
      <c r="AA31" s="795"/>
      <c r="AB31" s="142" t="s">
        <v>76</v>
      </c>
      <c r="AC31" s="143"/>
      <c r="AD31" s="790">
        <f ca="1">COUNTIFS('申請額一覧（令和４年度）'!$E$6:$E$20,B31,'申請額一覧（令和４年度）'!$K$6:$K$20,"&gt;0")</f>
        <v>0</v>
      </c>
      <c r="AE31" s="791"/>
      <c r="AF31" s="792" t="s">
        <v>14</v>
      </c>
      <c r="AG31" s="793"/>
      <c r="AH31" s="794">
        <f ca="1">SUMIF('申請額一覧（令和４年度）'!$E$6:$E$20,B31,'申請額一覧（令和４年度）'!$K$6:$K$20)</f>
        <v>0</v>
      </c>
      <c r="AI31" s="795"/>
      <c r="AJ31" s="795">
        <f ca="1">COUNTIFS('申請額一覧（令和４年度）'!$E$5:$E$19,H31,'申請額一覧（令和４年度）'!$L$5:$L$19,"&gt;0")</f>
        <v>0</v>
      </c>
      <c r="AK31" s="795"/>
      <c r="AL31" s="142" t="s">
        <v>76</v>
      </c>
      <c r="AM31" s="143"/>
    </row>
    <row r="32" spans="1:39" ht="12.75" customHeight="1">
      <c r="A32" s="799"/>
      <c r="B32" s="317" t="s">
        <v>22</v>
      </c>
      <c r="C32" s="317"/>
      <c r="D32" s="317"/>
      <c r="E32" s="317"/>
      <c r="F32" s="317"/>
      <c r="G32" s="317"/>
      <c r="H32" s="317"/>
      <c r="I32" s="317"/>
      <c r="J32" s="317"/>
      <c r="K32" s="317"/>
      <c r="L32" s="317"/>
      <c r="M32" s="317"/>
      <c r="N32" s="317"/>
      <c r="O32" s="317"/>
      <c r="P32" s="317"/>
      <c r="Q32" s="317"/>
      <c r="R32" s="317"/>
      <c r="S32" s="317"/>
      <c r="T32" s="790">
        <f ca="1">COUNTIFS('申請額一覧（令和４年度）'!$E$6:$E$20,B32,'申請額一覧（令和４年度）'!$H$6:$H$20,"&gt;0")</f>
        <v>0</v>
      </c>
      <c r="U32" s="791"/>
      <c r="V32" s="792" t="s">
        <v>14</v>
      </c>
      <c r="W32" s="793"/>
      <c r="X32" s="794">
        <f ca="1">SUMIF('申請額一覧（令和４年度）'!$E$6:$E$20,B32,'申請額一覧（令和４年度）'!$H$6:$H$20)</f>
        <v>0</v>
      </c>
      <c r="Y32" s="795"/>
      <c r="Z32" s="795"/>
      <c r="AA32" s="795"/>
      <c r="AB32" s="142" t="s">
        <v>76</v>
      </c>
      <c r="AC32" s="143"/>
      <c r="AD32" s="790">
        <f ca="1">COUNTIFS('申請額一覧（令和４年度）'!$E$6:$E$20,B32,'申請額一覧（令和４年度）'!$K$6:$K$20,"&gt;0")</f>
        <v>0</v>
      </c>
      <c r="AE32" s="791"/>
      <c r="AF32" s="792" t="s">
        <v>14</v>
      </c>
      <c r="AG32" s="793"/>
      <c r="AH32" s="794">
        <f ca="1">SUMIF('申請額一覧（令和４年度）'!$E$6:$E$20,B32,'申請額一覧（令和４年度）'!$K$6:$K$20)</f>
        <v>0</v>
      </c>
      <c r="AI32" s="795"/>
      <c r="AJ32" s="795">
        <f ca="1">COUNTIFS('申請額一覧（令和４年度）'!$E$5:$E$19,H32,'申請額一覧（令和４年度）'!$L$5:$L$19,"&gt;0")</f>
        <v>0</v>
      </c>
      <c r="AK32" s="795"/>
      <c r="AL32" s="142" t="s">
        <v>76</v>
      </c>
      <c r="AM32" s="143"/>
    </row>
    <row r="33" spans="1:39" ht="12.75" customHeight="1">
      <c r="A33" s="799"/>
      <c r="B33" s="317" t="s">
        <v>23</v>
      </c>
      <c r="C33" s="317"/>
      <c r="D33" s="317"/>
      <c r="E33" s="317"/>
      <c r="F33" s="317"/>
      <c r="G33" s="317"/>
      <c r="H33" s="317"/>
      <c r="I33" s="317"/>
      <c r="J33" s="317"/>
      <c r="K33" s="317"/>
      <c r="L33" s="317"/>
      <c r="M33" s="317"/>
      <c r="N33" s="317"/>
      <c r="O33" s="317"/>
      <c r="P33" s="317"/>
      <c r="Q33" s="317"/>
      <c r="R33" s="317"/>
      <c r="S33" s="317"/>
      <c r="T33" s="848" t="s">
        <v>513</v>
      </c>
      <c r="U33" s="849"/>
      <c r="V33" s="792" t="s">
        <v>14</v>
      </c>
      <c r="W33" s="793"/>
      <c r="X33" s="850" t="s">
        <v>513</v>
      </c>
      <c r="Y33" s="851"/>
      <c r="Z33" s="851"/>
      <c r="AA33" s="851"/>
      <c r="AB33" s="142" t="s">
        <v>76</v>
      </c>
      <c r="AC33" s="143"/>
      <c r="AD33" s="848" t="s">
        <v>513</v>
      </c>
      <c r="AE33" s="849"/>
      <c r="AF33" s="792" t="s">
        <v>14</v>
      </c>
      <c r="AG33" s="793"/>
      <c r="AH33" s="850" t="s">
        <v>514</v>
      </c>
      <c r="AI33" s="851"/>
      <c r="AJ33" s="851"/>
      <c r="AK33" s="851"/>
      <c r="AL33" s="142" t="s">
        <v>76</v>
      </c>
      <c r="AM33" s="143"/>
    </row>
    <row r="34" spans="1:39" ht="12.75" customHeight="1">
      <c r="A34" s="852"/>
      <c r="B34" s="319" t="s">
        <v>63</v>
      </c>
      <c r="C34" s="319"/>
      <c r="D34" s="319"/>
      <c r="E34" s="319"/>
      <c r="F34" s="319"/>
      <c r="G34" s="319"/>
      <c r="H34" s="319"/>
      <c r="I34" s="319"/>
      <c r="J34" s="319"/>
      <c r="K34" s="319"/>
      <c r="L34" s="319"/>
      <c r="M34" s="319"/>
      <c r="N34" s="319"/>
      <c r="O34" s="319"/>
      <c r="P34" s="319"/>
      <c r="Q34" s="319"/>
      <c r="R34" s="319"/>
      <c r="S34" s="319"/>
      <c r="T34" s="800">
        <f ca="1">COUNTIFS('申請額一覧（令和４年度）'!$E$6:$E$20,B34,'申請額一覧（令和４年度）'!$H$6:$H$20,"&gt;0")</f>
        <v>0</v>
      </c>
      <c r="U34" s="801"/>
      <c r="V34" s="802" t="s">
        <v>14</v>
      </c>
      <c r="W34" s="803"/>
      <c r="X34" s="846">
        <f ca="1">SUMIF('申請額一覧（令和４年度）'!$E$6:$E$20,B34,'申請額一覧（令和４年度）'!$H$6:$H$20)</f>
        <v>0</v>
      </c>
      <c r="Y34" s="847"/>
      <c r="Z34" s="847"/>
      <c r="AA34" s="847"/>
      <c r="AB34" s="148" t="s">
        <v>76</v>
      </c>
      <c r="AC34" s="149"/>
      <c r="AD34" s="800">
        <f ca="1">COUNTIFS('申請額一覧（令和４年度）'!$E$6:$E$20,B34,'申請額一覧（令和４年度）'!$K$6:$K$20,"&gt;0")</f>
        <v>0</v>
      </c>
      <c r="AE34" s="801"/>
      <c r="AF34" s="802" t="s">
        <v>14</v>
      </c>
      <c r="AG34" s="803"/>
      <c r="AH34" s="846">
        <f ca="1">SUMIF('申請額一覧（令和４年度）'!$E$6:$E$20,B34,'申請額一覧（令和４年度）'!$K$6:$K$20)</f>
        <v>0</v>
      </c>
      <c r="AI34" s="847"/>
      <c r="AJ34" s="847">
        <f ca="1">COUNTIFS('申請額一覧（令和４年度）'!$E$5:$E$19,H34,'申請額一覧（令和４年度）'!$L$5:$L$19,"&gt;0")</f>
        <v>0</v>
      </c>
      <c r="AK34" s="847"/>
      <c r="AL34" s="148" t="s">
        <v>76</v>
      </c>
      <c r="AM34" s="149"/>
    </row>
    <row r="35" spans="1:39" ht="12.75" customHeight="1">
      <c r="A35" s="836" t="s">
        <v>62</v>
      </c>
      <c r="B35" s="315" t="s">
        <v>24</v>
      </c>
      <c r="C35" s="315"/>
      <c r="D35" s="315"/>
      <c r="E35" s="315"/>
      <c r="F35" s="315"/>
      <c r="G35" s="315"/>
      <c r="H35" s="315"/>
      <c r="I35" s="315"/>
      <c r="J35" s="315"/>
      <c r="K35" s="315"/>
      <c r="L35" s="315"/>
      <c r="M35" s="315"/>
      <c r="N35" s="315"/>
      <c r="O35" s="315"/>
      <c r="P35" s="315"/>
      <c r="Q35" s="315"/>
      <c r="R35" s="315"/>
      <c r="S35" s="315"/>
      <c r="T35" s="838">
        <f ca="1">COUNTIFS('申請額一覧（令和４年度）'!$E$6:$E$20,B35,'申請額一覧（令和４年度）'!$H$6:$H$20,"&gt;0")</f>
        <v>0</v>
      </c>
      <c r="U35" s="839"/>
      <c r="V35" s="840" t="s">
        <v>14</v>
      </c>
      <c r="W35" s="841"/>
      <c r="X35" s="828">
        <f ca="1">SUMIF('申請額一覧（令和４年度）'!$E$6:$E$20,B35,'申請額一覧（令和４年度）'!$H$6:$H$20)</f>
        <v>0</v>
      </c>
      <c r="Y35" s="829"/>
      <c r="Z35" s="829"/>
      <c r="AA35" s="829"/>
      <c r="AB35" s="150" t="s">
        <v>76</v>
      </c>
      <c r="AC35" s="138"/>
      <c r="AD35" s="838">
        <f ca="1">COUNTIFS('申請額一覧（令和４年度）'!$E$6:$E$20,B35,'申請額一覧（令和４年度）'!$K$6:$K$20,"&gt;0")</f>
        <v>0</v>
      </c>
      <c r="AE35" s="839"/>
      <c r="AF35" s="840" t="s">
        <v>14</v>
      </c>
      <c r="AG35" s="841"/>
      <c r="AH35" s="828">
        <f ca="1">SUMIF('申請額一覧（令和４年度）'!$E$6:$E$20,B35,'申請額一覧（令和４年度）'!$K$6:$K$20)</f>
        <v>0</v>
      </c>
      <c r="AI35" s="829"/>
      <c r="AJ35" s="829">
        <f ca="1">COUNTIFS('申請額一覧（令和４年度）'!$E$5:$E$19,H35,'申請額一覧（令和４年度）'!$L$5:$L$19,"&gt;0")</f>
        <v>0</v>
      </c>
      <c r="AK35" s="829"/>
      <c r="AL35" s="150" t="s">
        <v>76</v>
      </c>
      <c r="AM35" s="138"/>
    </row>
    <row r="36" spans="1:39" ht="12.75" customHeight="1">
      <c r="A36" s="837"/>
      <c r="B36" s="323" t="s">
        <v>25</v>
      </c>
      <c r="C36" s="323"/>
      <c r="D36" s="323"/>
      <c r="E36" s="323"/>
      <c r="F36" s="323"/>
      <c r="G36" s="323"/>
      <c r="H36" s="323"/>
      <c r="I36" s="323"/>
      <c r="J36" s="323"/>
      <c r="K36" s="323"/>
      <c r="L36" s="323"/>
      <c r="M36" s="323"/>
      <c r="N36" s="323"/>
      <c r="O36" s="323"/>
      <c r="P36" s="323"/>
      <c r="Q36" s="323"/>
      <c r="R36" s="323"/>
      <c r="S36" s="323"/>
      <c r="T36" s="842">
        <f ca="1">COUNTIFS('申請額一覧（令和４年度）'!$E$6:$E$20,B36,'申請額一覧（令和４年度）'!$H$6:$H$20,"&gt;0")</f>
        <v>0</v>
      </c>
      <c r="U36" s="843"/>
      <c r="V36" s="844" t="s">
        <v>14</v>
      </c>
      <c r="W36" s="845"/>
      <c r="X36" s="804">
        <f ca="1">SUMIF('申請額一覧（令和４年度）'!$E$6:$E$20,B36,'申請額一覧（令和４年度）'!$H$6:$H$20)</f>
        <v>0</v>
      </c>
      <c r="Y36" s="805"/>
      <c r="Z36" s="805"/>
      <c r="AA36" s="805"/>
      <c r="AB36" s="640" t="s">
        <v>76</v>
      </c>
      <c r="AC36" s="641"/>
      <c r="AD36" s="842">
        <f ca="1">COUNTIFS('申請額一覧（令和４年度）'!$E$6:$E$20,B36,'申請額一覧（令和４年度）'!$K$6:$K$20,"&gt;0")</f>
        <v>0</v>
      </c>
      <c r="AE36" s="843"/>
      <c r="AF36" s="844" t="s">
        <v>14</v>
      </c>
      <c r="AG36" s="845"/>
      <c r="AH36" s="804">
        <f ca="1">SUMIF('申請額一覧（令和４年度）'!$E$6:$E$20,B36,'申請額一覧（令和４年度）'!$K$6:$K$20)</f>
        <v>0</v>
      </c>
      <c r="AI36" s="805"/>
      <c r="AJ36" s="805">
        <f ca="1">COUNTIFS('申請額一覧（令和４年度）'!$E$5:$E$19,H36,'申請額一覧（令和４年度）'!$L$5:$L$19,"&gt;0")</f>
        <v>0</v>
      </c>
      <c r="AK36" s="805"/>
      <c r="AL36" s="640" t="s">
        <v>76</v>
      </c>
      <c r="AM36" s="641"/>
    </row>
    <row r="37" spans="1:39" ht="12.75" customHeight="1">
      <c r="A37" s="798" t="s">
        <v>33</v>
      </c>
      <c r="B37" s="314" t="s">
        <v>26</v>
      </c>
      <c r="C37" s="315"/>
      <c r="D37" s="315"/>
      <c r="E37" s="315"/>
      <c r="F37" s="315"/>
      <c r="G37" s="315"/>
      <c r="H37" s="315"/>
      <c r="I37" s="315"/>
      <c r="J37" s="315"/>
      <c r="K37" s="315"/>
      <c r="L37" s="315"/>
      <c r="M37" s="315"/>
      <c r="N37" s="315"/>
      <c r="O37" s="315"/>
      <c r="P37" s="315"/>
      <c r="Q37" s="315"/>
      <c r="R37" s="315"/>
      <c r="S37" s="315"/>
      <c r="T37" s="824">
        <f ca="1">COUNTIFS('申請額一覧（令和４年度）'!$E$6:$E$20,B37,'申請額一覧（令和４年度）'!$H$6:$H$20,"&gt;0")</f>
        <v>1</v>
      </c>
      <c r="U37" s="825"/>
      <c r="V37" s="826" t="s">
        <v>14</v>
      </c>
      <c r="W37" s="827"/>
      <c r="X37" s="822">
        <f ca="1">SUMIF('申請額一覧（令和４年度）'!$E$6:$E$20,B37,'申請額一覧（令和４年度）'!$H$6:$H$20)</f>
        <v>290</v>
      </c>
      <c r="Y37" s="823"/>
      <c r="Z37" s="823"/>
      <c r="AA37" s="823"/>
      <c r="AB37" s="153" t="s">
        <v>76</v>
      </c>
      <c r="AC37" s="154"/>
      <c r="AD37" s="824">
        <f ca="1">COUNTIFS('申請額一覧（令和４年度）'!$E$6:$E$20,B37,'申請額一覧（令和４年度）'!$K$6:$K$20,"&gt;0")</f>
        <v>0</v>
      </c>
      <c r="AE37" s="825"/>
      <c r="AF37" s="826" t="s">
        <v>14</v>
      </c>
      <c r="AG37" s="827"/>
      <c r="AH37" s="822">
        <f ca="1">SUMIF('申請額一覧（令和４年度）'!$E$6:$E$20,B37,'申請額一覧（令和４年度）'!$K$6:$K$20)</f>
        <v>0</v>
      </c>
      <c r="AI37" s="823"/>
      <c r="AJ37" s="823">
        <f ca="1">COUNTIFS('申請額一覧（令和４年度）'!$E$5:$E$19,H37,'申請額一覧（令和４年度）'!$L$5:$L$19,"&gt;0")</f>
        <v>0</v>
      </c>
      <c r="AK37" s="823"/>
      <c r="AL37" s="153" t="s">
        <v>76</v>
      </c>
      <c r="AM37" s="154"/>
    </row>
    <row r="38" spans="1:39" ht="12.75" customHeight="1">
      <c r="A38" s="799"/>
      <c r="B38" s="316" t="s">
        <v>27</v>
      </c>
      <c r="C38" s="317"/>
      <c r="D38" s="317"/>
      <c r="E38" s="317"/>
      <c r="F38" s="317"/>
      <c r="G38" s="317"/>
      <c r="H38" s="317"/>
      <c r="I38" s="317"/>
      <c r="J38" s="317"/>
      <c r="K38" s="317"/>
      <c r="L38" s="317"/>
      <c r="M38" s="317"/>
      <c r="N38" s="317"/>
      <c r="O38" s="317"/>
      <c r="P38" s="317"/>
      <c r="Q38" s="317"/>
      <c r="R38" s="317"/>
      <c r="S38" s="317"/>
      <c r="T38" s="790">
        <f ca="1">COUNTIFS('申請額一覧（令和４年度）'!$E$6:$E$20,B38,'申請額一覧（令和４年度）'!$H$6:$H$20,"&gt;0")</f>
        <v>0</v>
      </c>
      <c r="U38" s="791"/>
      <c r="V38" s="792" t="s">
        <v>14</v>
      </c>
      <c r="W38" s="793"/>
      <c r="X38" s="794">
        <f ca="1">SUMIF('申請額一覧（令和４年度）'!$E$6:$E$20,B38,'申請額一覧（令和４年度）'!$H$6:$H$20)</f>
        <v>0</v>
      </c>
      <c r="Y38" s="795"/>
      <c r="Z38" s="795"/>
      <c r="AA38" s="795"/>
      <c r="AB38" s="142" t="s">
        <v>76</v>
      </c>
      <c r="AC38" s="143"/>
      <c r="AD38" s="790">
        <f ca="1">COUNTIFS('申請額一覧（令和４年度）'!$E$6:$E$20,B38,'申請額一覧（令和４年度）'!$K$6:$K$20,"&gt;0")</f>
        <v>0</v>
      </c>
      <c r="AE38" s="791"/>
      <c r="AF38" s="792" t="s">
        <v>14</v>
      </c>
      <c r="AG38" s="793"/>
      <c r="AH38" s="794">
        <f ca="1">SUMIF('申請額一覧（令和４年度）'!$E$6:$E$20,B38,'申請額一覧（令和４年度）'!$K$6:$K$20)</f>
        <v>0</v>
      </c>
      <c r="AI38" s="795"/>
      <c r="AJ38" s="795">
        <f ca="1">COUNTIFS('申請額一覧（令和４年度）'!$E$5:$E$19,H38,'申請額一覧（令和４年度）'!$L$5:$L$19,"&gt;0")</f>
        <v>0</v>
      </c>
      <c r="AK38" s="795"/>
      <c r="AL38" s="142" t="s">
        <v>76</v>
      </c>
      <c r="AM38" s="143"/>
    </row>
    <row r="39" spans="1:39" ht="12.75" customHeight="1">
      <c r="A39" s="799"/>
      <c r="B39" s="316" t="s">
        <v>28</v>
      </c>
      <c r="C39" s="317"/>
      <c r="D39" s="317"/>
      <c r="E39" s="317"/>
      <c r="F39" s="317"/>
      <c r="G39" s="317"/>
      <c r="H39" s="317"/>
      <c r="I39" s="317"/>
      <c r="J39" s="317"/>
      <c r="K39" s="317"/>
      <c r="L39" s="317"/>
      <c r="M39" s="317"/>
      <c r="N39" s="317"/>
      <c r="O39" s="317"/>
      <c r="P39" s="317"/>
      <c r="Q39" s="317"/>
      <c r="R39" s="317"/>
      <c r="S39" s="317"/>
      <c r="T39" s="790">
        <f ca="1">COUNTIFS('申請額一覧（令和４年度）'!$E$6:$E$20,B39,'申請額一覧（令和４年度）'!$H$6:$H$20,"&gt;0")</f>
        <v>0</v>
      </c>
      <c r="U39" s="791"/>
      <c r="V39" s="792" t="s">
        <v>14</v>
      </c>
      <c r="W39" s="793"/>
      <c r="X39" s="794">
        <f ca="1">SUMIF('申請額一覧（令和４年度）'!$E$6:$E$20,B39,'申請額一覧（令和４年度）'!$H$6:$H$20)</f>
        <v>0</v>
      </c>
      <c r="Y39" s="795"/>
      <c r="Z39" s="795"/>
      <c r="AA39" s="795"/>
      <c r="AB39" s="142" t="s">
        <v>76</v>
      </c>
      <c r="AC39" s="143"/>
      <c r="AD39" s="790">
        <f ca="1">COUNTIFS('申請額一覧（令和４年度）'!$E$6:$E$20,B39,'申請額一覧（令和４年度）'!$K$6:$K$20,"&gt;0")</f>
        <v>0</v>
      </c>
      <c r="AE39" s="791"/>
      <c r="AF39" s="792" t="s">
        <v>14</v>
      </c>
      <c r="AG39" s="793"/>
      <c r="AH39" s="794">
        <f ca="1">SUMIF('申請額一覧（令和４年度）'!$E$6:$E$20,B39,'申請額一覧（令和４年度）'!$K$6:$K$20)</f>
        <v>0</v>
      </c>
      <c r="AI39" s="795"/>
      <c r="AJ39" s="795">
        <f ca="1">COUNTIFS('申請額一覧（令和４年度）'!$E$5:$E$19,H39,'申請額一覧（令和４年度）'!$L$5:$L$19,"&gt;0")</f>
        <v>0</v>
      </c>
      <c r="AK39" s="795"/>
      <c r="AL39" s="142" t="s">
        <v>76</v>
      </c>
      <c r="AM39" s="143"/>
    </row>
    <row r="40" spans="1:39" ht="12.75" customHeight="1">
      <c r="A40" s="799"/>
      <c r="B40" s="316" t="s">
        <v>29</v>
      </c>
      <c r="C40" s="317"/>
      <c r="D40" s="317"/>
      <c r="E40" s="317"/>
      <c r="F40" s="317"/>
      <c r="G40" s="317"/>
      <c r="H40" s="317"/>
      <c r="I40" s="317"/>
      <c r="J40" s="317"/>
      <c r="K40" s="317"/>
      <c r="L40" s="317"/>
      <c r="M40" s="317"/>
      <c r="N40" s="317"/>
      <c r="O40" s="317"/>
      <c r="P40" s="317"/>
      <c r="Q40" s="317"/>
      <c r="R40" s="317"/>
      <c r="S40" s="317"/>
      <c r="T40" s="790">
        <f ca="1">COUNTIFS('申請額一覧（令和４年度）'!$E$6:$E$20,B40,'申請額一覧（令和４年度）'!$H$6:$H$20,"&gt;0")</f>
        <v>0</v>
      </c>
      <c r="U40" s="791"/>
      <c r="V40" s="792" t="s">
        <v>14</v>
      </c>
      <c r="W40" s="793"/>
      <c r="X40" s="794">
        <f ca="1">SUMIF('申請額一覧（令和４年度）'!$E$6:$E$20,B40,'申請額一覧（令和４年度）'!$H$6:$H$20)</f>
        <v>0</v>
      </c>
      <c r="Y40" s="795"/>
      <c r="Z40" s="795"/>
      <c r="AA40" s="795"/>
      <c r="AB40" s="142" t="s">
        <v>76</v>
      </c>
      <c r="AC40" s="143"/>
      <c r="AD40" s="790">
        <f ca="1">COUNTIFS('申請額一覧（令和４年度）'!$E$6:$E$20,B40,'申請額一覧（令和４年度）'!$K$6:$K$20,"&gt;0")</f>
        <v>0</v>
      </c>
      <c r="AE40" s="791"/>
      <c r="AF40" s="792" t="s">
        <v>14</v>
      </c>
      <c r="AG40" s="793"/>
      <c r="AH40" s="794">
        <f ca="1">SUMIF('申請額一覧（令和４年度）'!$E$6:$E$20,B40,'申請額一覧（令和４年度）'!$K$6:$K$20)</f>
        <v>0</v>
      </c>
      <c r="AI40" s="795"/>
      <c r="AJ40" s="795">
        <f ca="1">COUNTIFS('申請額一覧（令和４年度）'!$E$5:$E$19,H40,'申請額一覧（令和４年度）'!$L$5:$L$19,"&gt;0")</f>
        <v>0</v>
      </c>
      <c r="AK40" s="795"/>
      <c r="AL40" s="142" t="s">
        <v>76</v>
      </c>
      <c r="AM40" s="143"/>
    </row>
    <row r="41" spans="1:39" ht="12.75" customHeight="1">
      <c r="A41" s="799"/>
      <c r="B41" s="316" t="s">
        <v>30</v>
      </c>
      <c r="C41" s="317"/>
      <c r="D41" s="317"/>
      <c r="E41" s="317"/>
      <c r="F41" s="317"/>
      <c r="G41" s="317"/>
      <c r="H41" s="317"/>
      <c r="I41" s="317"/>
      <c r="J41" s="317"/>
      <c r="K41" s="317"/>
      <c r="L41" s="317"/>
      <c r="M41" s="317"/>
      <c r="N41" s="317"/>
      <c r="O41" s="317"/>
      <c r="P41" s="317"/>
      <c r="Q41" s="317"/>
      <c r="R41" s="317"/>
      <c r="S41" s="317"/>
      <c r="T41" s="790">
        <f ca="1">COUNTIFS('申請額一覧（令和４年度）'!$E$6:$E$20,B41,'申請額一覧（令和４年度）'!$H$6:$H$20,"&gt;0")</f>
        <v>0</v>
      </c>
      <c r="U41" s="791"/>
      <c r="V41" s="792" t="s">
        <v>14</v>
      </c>
      <c r="W41" s="793"/>
      <c r="X41" s="794">
        <f ca="1">SUMIF('申請額一覧（令和４年度）'!$E$6:$E$20,B41,'申請額一覧（令和４年度）'!$H$6:$H$20)</f>
        <v>0</v>
      </c>
      <c r="Y41" s="795"/>
      <c r="Z41" s="795"/>
      <c r="AA41" s="795"/>
      <c r="AB41" s="142" t="s">
        <v>76</v>
      </c>
      <c r="AC41" s="143"/>
      <c r="AD41" s="790">
        <f ca="1">COUNTIFS('申請額一覧（令和４年度）'!$E$6:$E$20,B41,'申請額一覧（令和４年度）'!$K$6:$K$20,"&gt;0")</f>
        <v>0</v>
      </c>
      <c r="AE41" s="791"/>
      <c r="AF41" s="792" t="s">
        <v>14</v>
      </c>
      <c r="AG41" s="793"/>
      <c r="AH41" s="794">
        <f ca="1">SUMIF('申請額一覧（令和４年度）'!$E$6:$E$20,B41,'申請額一覧（令和４年度）'!$K$6:$K$20)</f>
        <v>0</v>
      </c>
      <c r="AI41" s="795"/>
      <c r="AJ41" s="795">
        <f ca="1">COUNTIFS('申請額一覧（令和４年度）'!$E$5:$E$19,H41,'申請額一覧（令和４年度）'!$L$5:$L$19,"&gt;0")</f>
        <v>0</v>
      </c>
      <c r="AK41" s="795"/>
      <c r="AL41" s="142" t="s">
        <v>76</v>
      </c>
      <c r="AM41" s="143"/>
    </row>
    <row r="42" spans="1:39" ht="12.75" customHeight="1">
      <c r="A42" s="799"/>
      <c r="B42" s="316" t="s">
        <v>31</v>
      </c>
      <c r="C42" s="317"/>
      <c r="D42" s="317"/>
      <c r="E42" s="317"/>
      <c r="F42" s="317"/>
      <c r="G42" s="317"/>
      <c r="H42" s="317"/>
      <c r="I42" s="317"/>
      <c r="J42" s="317"/>
      <c r="K42" s="317"/>
      <c r="L42" s="317"/>
      <c r="M42" s="317"/>
      <c r="N42" s="317"/>
      <c r="O42" s="317"/>
      <c r="P42" s="317"/>
      <c r="Q42" s="317"/>
      <c r="R42" s="317"/>
      <c r="S42" s="317"/>
      <c r="T42" s="790">
        <f ca="1">COUNTIFS('申請額一覧（令和４年度）'!$E$6:$E$20,B42,'申請額一覧（令和４年度）'!$H$6:$H$20,"&gt;0")</f>
        <v>0</v>
      </c>
      <c r="U42" s="791"/>
      <c r="V42" s="792" t="s">
        <v>14</v>
      </c>
      <c r="W42" s="793"/>
      <c r="X42" s="794">
        <f ca="1">SUMIF('申請額一覧（令和４年度）'!$E$6:$E$20,B42,'申請額一覧（令和４年度）'!$H$6:$H$20)</f>
        <v>0</v>
      </c>
      <c r="Y42" s="795"/>
      <c r="Z42" s="795"/>
      <c r="AA42" s="795"/>
      <c r="AB42" s="142" t="s">
        <v>76</v>
      </c>
      <c r="AC42" s="143"/>
      <c r="AD42" s="790">
        <f ca="1">COUNTIFS('申請額一覧（令和４年度）'!$E$6:$E$20,B42,'申請額一覧（令和４年度）'!$K$6:$K$20,"&gt;0")</f>
        <v>0</v>
      </c>
      <c r="AE42" s="791"/>
      <c r="AF42" s="792" t="s">
        <v>14</v>
      </c>
      <c r="AG42" s="793"/>
      <c r="AH42" s="794">
        <f ca="1">SUMIF('申請額一覧（令和４年度）'!$E$6:$E$20,B42,'申請額一覧（令和４年度）'!$K$6:$K$20)</f>
        <v>0</v>
      </c>
      <c r="AI42" s="795"/>
      <c r="AJ42" s="795">
        <f ca="1">COUNTIFS('申請額一覧（令和４年度）'!$E$5:$E$19,H42,'申請額一覧（令和４年度）'!$L$5:$L$19,"&gt;0")</f>
        <v>0</v>
      </c>
      <c r="AK42" s="795"/>
      <c r="AL42" s="142" t="s">
        <v>76</v>
      </c>
      <c r="AM42" s="143"/>
    </row>
    <row r="43" spans="1:39" ht="12.75" customHeight="1">
      <c r="A43" s="799"/>
      <c r="B43" s="316" t="s">
        <v>49</v>
      </c>
      <c r="C43" s="317"/>
      <c r="D43" s="317"/>
      <c r="E43" s="317"/>
      <c r="F43" s="317"/>
      <c r="G43" s="317"/>
      <c r="H43" s="317"/>
      <c r="I43" s="317"/>
      <c r="J43" s="317"/>
      <c r="K43" s="317"/>
      <c r="L43" s="317"/>
      <c r="M43" s="317"/>
      <c r="N43" s="317"/>
      <c r="O43" s="317"/>
      <c r="P43" s="317"/>
      <c r="Q43" s="317"/>
      <c r="R43" s="317"/>
      <c r="S43" s="317"/>
      <c r="T43" s="790">
        <f ca="1">COUNTIFS('申請額一覧（令和４年度）'!$E$6:$E$20,B43,'申請額一覧（令和４年度）'!$H$6:$H$20,"&gt;0")</f>
        <v>0</v>
      </c>
      <c r="U43" s="791"/>
      <c r="V43" s="792" t="s">
        <v>14</v>
      </c>
      <c r="W43" s="793"/>
      <c r="X43" s="794">
        <f ca="1">SUMIF('申請額一覧（令和４年度）'!$E$6:$E$20,B43,'申請額一覧（令和４年度）'!$H$6:$H$20)</f>
        <v>0</v>
      </c>
      <c r="Y43" s="795"/>
      <c r="Z43" s="795"/>
      <c r="AA43" s="795"/>
      <c r="AB43" s="142" t="s">
        <v>76</v>
      </c>
      <c r="AC43" s="143"/>
      <c r="AD43" s="790">
        <f ca="1">COUNTIFS('申請額一覧（令和４年度）'!$E$6:$E$20,B43,'申請額一覧（令和４年度）'!$K$6:$K$20,"&gt;0")</f>
        <v>0</v>
      </c>
      <c r="AE43" s="791"/>
      <c r="AF43" s="792" t="s">
        <v>14</v>
      </c>
      <c r="AG43" s="793"/>
      <c r="AH43" s="794">
        <f ca="1">SUMIF('申請額一覧（令和４年度）'!$E$6:$E$20,B43,'申請額一覧（令和４年度）'!$K$6:$K$20)</f>
        <v>0</v>
      </c>
      <c r="AI43" s="795"/>
      <c r="AJ43" s="795">
        <f ca="1">COUNTIFS('申請額一覧（令和４年度）'!$E$5:$E$19,H43,'申請額一覧（令和４年度）'!$L$5:$L$19,"&gt;0")</f>
        <v>0</v>
      </c>
      <c r="AK43" s="795"/>
      <c r="AL43" s="142" t="s">
        <v>76</v>
      </c>
      <c r="AM43" s="143"/>
    </row>
    <row r="44" spans="1:39" ht="12.75" customHeight="1">
      <c r="A44" s="799"/>
      <c r="B44" s="316" t="s">
        <v>50</v>
      </c>
      <c r="C44" s="317"/>
      <c r="D44" s="317"/>
      <c r="E44" s="317"/>
      <c r="F44" s="317"/>
      <c r="G44" s="317"/>
      <c r="H44" s="317"/>
      <c r="I44" s="317"/>
      <c r="J44" s="317"/>
      <c r="K44" s="317"/>
      <c r="L44" s="317"/>
      <c r="M44" s="317"/>
      <c r="N44" s="317"/>
      <c r="O44" s="317"/>
      <c r="P44" s="317"/>
      <c r="Q44" s="317"/>
      <c r="R44" s="317"/>
      <c r="S44" s="317"/>
      <c r="T44" s="790">
        <f ca="1">COUNTIFS('申請額一覧（令和４年度）'!$E$6:$E$20,B44,'申請額一覧（令和４年度）'!$H$6:$H$20,"&gt;0")</f>
        <v>0</v>
      </c>
      <c r="U44" s="791"/>
      <c r="V44" s="792" t="s">
        <v>14</v>
      </c>
      <c r="W44" s="793"/>
      <c r="X44" s="794">
        <f ca="1">SUMIF('申請額一覧（令和４年度）'!$E$6:$E$20,B44,'申請額一覧（令和４年度）'!$H$6:$H$20)</f>
        <v>0</v>
      </c>
      <c r="Y44" s="795"/>
      <c r="Z44" s="795"/>
      <c r="AA44" s="795"/>
      <c r="AB44" s="142" t="s">
        <v>76</v>
      </c>
      <c r="AC44" s="143"/>
      <c r="AD44" s="790">
        <f ca="1">COUNTIFS('申請額一覧（令和４年度）'!$E$6:$E$20,B44,'申請額一覧（令和４年度）'!$K$6:$K$20,"&gt;0")</f>
        <v>0</v>
      </c>
      <c r="AE44" s="791"/>
      <c r="AF44" s="792" t="s">
        <v>14</v>
      </c>
      <c r="AG44" s="793"/>
      <c r="AH44" s="794">
        <f ca="1">SUMIF('申請額一覧（令和４年度）'!$E$6:$E$20,B44,'申請額一覧（令和４年度）'!$K$6:$K$20)</f>
        <v>0</v>
      </c>
      <c r="AI44" s="795"/>
      <c r="AJ44" s="795">
        <f ca="1">COUNTIFS('申請額一覧（令和４年度）'!$E$5:$E$19,H44,'申請額一覧（令和４年度）'!$L$5:$L$19,"&gt;0")</f>
        <v>0</v>
      </c>
      <c r="AK44" s="795"/>
      <c r="AL44" s="142" t="s">
        <v>76</v>
      </c>
      <c r="AM44" s="143"/>
    </row>
    <row r="45" spans="1:39" ht="12.75" customHeight="1">
      <c r="A45" s="799"/>
      <c r="B45" s="316" t="s">
        <v>51</v>
      </c>
      <c r="C45" s="317"/>
      <c r="D45" s="317"/>
      <c r="E45" s="317"/>
      <c r="F45" s="317"/>
      <c r="G45" s="317"/>
      <c r="H45" s="317"/>
      <c r="I45" s="317"/>
      <c r="J45" s="317"/>
      <c r="K45" s="317"/>
      <c r="L45" s="317"/>
      <c r="M45" s="317"/>
      <c r="N45" s="317"/>
      <c r="O45" s="317"/>
      <c r="P45" s="317"/>
      <c r="Q45" s="317"/>
      <c r="R45" s="317"/>
      <c r="S45" s="317"/>
      <c r="T45" s="790">
        <f ca="1">COUNTIFS('申請額一覧（令和４年度）'!$E$6:$E$20,B45,'申請額一覧（令和４年度）'!$H$6:$H$20,"&gt;0")</f>
        <v>0</v>
      </c>
      <c r="U45" s="791"/>
      <c r="V45" s="792" t="s">
        <v>14</v>
      </c>
      <c r="W45" s="793"/>
      <c r="X45" s="794">
        <f ca="1">SUMIF('申請額一覧（令和４年度）'!$E$6:$E$20,B45,'申請額一覧（令和４年度）'!$H$6:$H$20)</f>
        <v>0</v>
      </c>
      <c r="Y45" s="795"/>
      <c r="Z45" s="795"/>
      <c r="AA45" s="795"/>
      <c r="AB45" s="142" t="s">
        <v>76</v>
      </c>
      <c r="AC45" s="143"/>
      <c r="AD45" s="790">
        <f ca="1">COUNTIFS('申請額一覧（令和４年度）'!$E$6:$E$20,B45,'申請額一覧（令和４年度）'!$K$6:$K$20,"&gt;0")</f>
        <v>0</v>
      </c>
      <c r="AE45" s="791"/>
      <c r="AF45" s="792" t="s">
        <v>14</v>
      </c>
      <c r="AG45" s="793"/>
      <c r="AH45" s="794">
        <f ca="1">SUMIF('申請額一覧（令和４年度）'!$E$6:$E$20,B45,'申請額一覧（令和４年度）'!$K$6:$K$20)</f>
        <v>0</v>
      </c>
      <c r="AI45" s="795"/>
      <c r="AJ45" s="795">
        <f ca="1">COUNTIFS('申請額一覧（令和４年度）'!$E$5:$E$19,H45,'申請額一覧（令和４年度）'!$L$5:$L$19,"&gt;0")</f>
        <v>0</v>
      </c>
      <c r="AK45" s="795"/>
      <c r="AL45" s="142" t="s">
        <v>76</v>
      </c>
      <c r="AM45" s="143"/>
    </row>
    <row r="46" spans="1:39" ht="12.75" customHeight="1">
      <c r="A46" s="799"/>
      <c r="B46" s="316" t="s">
        <v>52</v>
      </c>
      <c r="C46" s="317"/>
      <c r="D46" s="317"/>
      <c r="E46" s="317"/>
      <c r="F46" s="317"/>
      <c r="G46" s="317"/>
      <c r="H46" s="317"/>
      <c r="I46" s="317"/>
      <c r="J46" s="317"/>
      <c r="K46" s="317"/>
      <c r="L46" s="317"/>
      <c r="M46" s="317"/>
      <c r="N46" s="317"/>
      <c r="O46" s="317"/>
      <c r="P46" s="317"/>
      <c r="Q46" s="317"/>
      <c r="R46" s="317"/>
      <c r="S46" s="317"/>
      <c r="T46" s="790">
        <f ca="1">COUNTIFS('申請額一覧（令和４年度）'!$E$6:$E$20,B46,'申請額一覧（令和４年度）'!$H$6:$H$20,"&gt;0")</f>
        <v>0</v>
      </c>
      <c r="U46" s="791"/>
      <c r="V46" s="792" t="s">
        <v>14</v>
      </c>
      <c r="W46" s="793"/>
      <c r="X46" s="794">
        <f ca="1">SUMIF('申請額一覧（令和４年度）'!$E$6:$E$20,B46,'申請額一覧（令和４年度）'!$H$6:$H$20)</f>
        <v>0</v>
      </c>
      <c r="Y46" s="795"/>
      <c r="Z46" s="795"/>
      <c r="AA46" s="795"/>
      <c r="AB46" s="142" t="s">
        <v>76</v>
      </c>
      <c r="AC46" s="143"/>
      <c r="AD46" s="790">
        <f ca="1">COUNTIFS('申請額一覧（令和４年度）'!$E$6:$E$20,B46,'申請額一覧（令和４年度）'!$K$6:$K$20,"&gt;0")</f>
        <v>0</v>
      </c>
      <c r="AE46" s="791"/>
      <c r="AF46" s="792" t="s">
        <v>14</v>
      </c>
      <c r="AG46" s="793"/>
      <c r="AH46" s="794">
        <f ca="1">SUMIF('申請額一覧（令和４年度）'!$E$6:$E$20,B46,'申請額一覧（令和４年度）'!$K$6:$K$20)</f>
        <v>0</v>
      </c>
      <c r="AI46" s="795"/>
      <c r="AJ46" s="795">
        <f ca="1">COUNTIFS('申請額一覧（令和４年度）'!$E$5:$E$19,H46,'申請額一覧（令和４年度）'!$L$5:$L$19,"&gt;0")</f>
        <v>0</v>
      </c>
      <c r="AK46" s="795"/>
      <c r="AL46" s="142" t="s">
        <v>76</v>
      </c>
      <c r="AM46" s="143"/>
    </row>
    <row r="47" spans="1:39" ht="12.75" customHeight="1">
      <c r="A47" s="799"/>
      <c r="B47" s="316" t="s">
        <v>53</v>
      </c>
      <c r="C47" s="317"/>
      <c r="D47" s="317"/>
      <c r="E47" s="317"/>
      <c r="F47" s="317"/>
      <c r="G47" s="317"/>
      <c r="H47" s="317"/>
      <c r="I47" s="317"/>
      <c r="J47" s="317"/>
      <c r="K47" s="317"/>
      <c r="L47" s="317"/>
      <c r="M47" s="317"/>
      <c r="N47" s="317"/>
      <c r="O47" s="317"/>
      <c r="P47" s="317"/>
      <c r="Q47" s="317"/>
      <c r="R47" s="317"/>
      <c r="S47" s="317"/>
      <c r="T47" s="790">
        <f ca="1">COUNTIFS('申請額一覧（令和４年度）'!$E$6:$E$20,B47,'申請額一覧（令和４年度）'!$H$6:$H$20,"&gt;0")</f>
        <v>0</v>
      </c>
      <c r="U47" s="791"/>
      <c r="V47" s="792" t="s">
        <v>14</v>
      </c>
      <c r="W47" s="793"/>
      <c r="X47" s="794">
        <f ca="1">SUMIF('申請額一覧（令和４年度）'!$E$6:$E$20,B47,'申請額一覧（令和４年度）'!$H$6:$H$20)</f>
        <v>0</v>
      </c>
      <c r="Y47" s="795"/>
      <c r="Z47" s="795"/>
      <c r="AA47" s="795"/>
      <c r="AB47" s="142" t="s">
        <v>76</v>
      </c>
      <c r="AC47" s="143"/>
      <c r="AD47" s="790">
        <f ca="1">COUNTIFS('申請額一覧（令和４年度）'!$E$6:$E$20,B47,'申請額一覧（令和４年度）'!$K$6:$K$20,"&gt;0")</f>
        <v>0</v>
      </c>
      <c r="AE47" s="791"/>
      <c r="AF47" s="792" t="s">
        <v>14</v>
      </c>
      <c r="AG47" s="793"/>
      <c r="AH47" s="794">
        <f ca="1">SUMIF('申請額一覧（令和４年度）'!$E$6:$E$20,B47,'申請額一覧（令和４年度）'!$K$6:$K$20)</f>
        <v>0</v>
      </c>
      <c r="AI47" s="795"/>
      <c r="AJ47" s="795">
        <f ca="1">COUNTIFS('申請額一覧（令和４年度）'!$E$5:$E$19,H47,'申請額一覧（令和４年度）'!$L$5:$L$19,"&gt;0")</f>
        <v>0</v>
      </c>
      <c r="AK47" s="795"/>
      <c r="AL47" s="142" t="s">
        <v>76</v>
      </c>
      <c r="AM47" s="143"/>
    </row>
    <row r="48" spans="1:39" ht="12.75" customHeight="1">
      <c r="A48" s="799"/>
      <c r="B48" s="316" t="s">
        <v>54</v>
      </c>
      <c r="C48" s="321"/>
      <c r="D48" s="321"/>
      <c r="E48" s="321"/>
      <c r="F48" s="321"/>
      <c r="G48" s="321"/>
      <c r="H48" s="321"/>
      <c r="I48" s="321"/>
      <c r="J48" s="321"/>
      <c r="K48" s="321"/>
      <c r="L48" s="321"/>
      <c r="M48" s="321"/>
      <c r="N48" s="321"/>
      <c r="O48" s="321"/>
      <c r="P48" s="321"/>
      <c r="Q48" s="321"/>
      <c r="R48" s="321"/>
      <c r="S48" s="321"/>
      <c r="T48" s="790">
        <f ca="1">COUNTIFS('申請額一覧（令和４年度）'!$E$6:$E$20,B48,'申請額一覧（令和４年度）'!$H$6:$H$20,"&gt;0")</f>
        <v>0</v>
      </c>
      <c r="U48" s="791"/>
      <c r="V48" s="792" t="s">
        <v>14</v>
      </c>
      <c r="W48" s="793"/>
      <c r="X48" s="794">
        <f ca="1">SUMIF('申請額一覧（令和４年度）'!$E$6:$E$20,B48,'申請額一覧（令和４年度）'!$H$6:$H$20)</f>
        <v>0</v>
      </c>
      <c r="Y48" s="795"/>
      <c r="Z48" s="795"/>
      <c r="AA48" s="795"/>
      <c r="AB48" s="142" t="s">
        <v>76</v>
      </c>
      <c r="AC48" s="143"/>
      <c r="AD48" s="790">
        <f ca="1">COUNTIFS('申請額一覧（令和４年度）'!$E$6:$E$20,B48,'申請額一覧（令和４年度）'!$K$6:$K$20,"&gt;0")</f>
        <v>0</v>
      </c>
      <c r="AE48" s="791"/>
      <c r="AF48" s="792" t="s">
        <v>14</v>
      </c>
      <c r="AG48" s="793"/>
      <c r="AH48" s="794">
        <f ca="1">SUMIF('申請額一覧（令和４年度）'!$E$6:$E$20,B48,'申請額一覧（令和４年度）'!$K$6:$K$20)</f>
        <v>0</v>
      </c>
      <c r="AI48" s="795"/>
      <c r="AJ48" s="795">
        <f ca="1">COUNTIFS('申請額一覧（令和４年度）'!$E$5:$E$19,H48,'申請額一覧（令和４年度）'!$L$5:$L$19,"&gt;0")</f>
        <v>0</v>
      </c>
      <c r="AK48" s="795"/>
      <c r="AL48" s="142" t="s">
        <v>76</v>
      </c>
      <c r="AM48" s="143"/>
    </row>
    <row r="49" spans="1:41" ht="12.75" customHeight="1">
      <c r="A49" s="799"/>
      <c r="B49" s="320" t="s">
        <v>55</v>
      </c>
      <c r="C49" s="321"/>
      <c r="D49" s="321"/>
      <c r="E49" s="321"/>
      <c r="F49" s="321"/>
      <c r="G49" s="321"/>
      <c r="H49" s="321"/>
      <c r="I49" s="321"/>
      <c r="J49" s="321"/>
      <c r="K49" s="321"/>
      <c r="L49" s="321"/>
      <c r="M49" s="321"/>
      <c r="N49" s="321"/>
      <c r="O49" s="321"/>
      <c r="P49" s="321"/>
      <c r="Q49" s="321"/>
      <c r="R49" s="321"/>
      <c r="S49" s="321"/>
      <c r="T49" s="790">
        <f ca="1">COUNTIFS('申請額一覧（令和４年度）'!$E$6:$E$20,B49,'申請額一覧（令和４年度）'!$H$6:$H$20,"&gt;0")</f>
        <v>0</v>
      </c>
      <c r="U49" s="791"/>
      <c r="V49" s="792" t="s">
        <v>14</v>
      </c>
      <c r="W49" s="793"/>
      <c r="X49" s="794">
        <f ca="1">SUMIF('申請額一覧（令和４年度）'!$E$6:$E$20,B49,'申請額一覧（令和４年度）'!$H$6:$H$20)</f>
        <v>0</v>
      </c>
      <c r="Y49" s="795"/>
      <c r="Z49" s="795"/>
      <c r="AA49" s="795"/>
      <c r="AB49" s="142" t="s">
        <v>76</v>
      </c>
      <c r="AC49" s="143"/>
      <c r="AD49" s="790">
        <f ca="1">COUNTIFS('申請額一覧（令和４年度）'!$E$6:$E$20,B49,'申請額一覧（令和４年度）'!$K$6:$K$20,"&gt;0")</f>
        <v>0</v>
      </c>
      <c r="AE49" s="791"/>
      <c r="AF49" s="792" t="s">
        <v>14</v>
      </c>
      <c r="AG49" s="793"/>
      <c r="AH49" s="794">
        <f ca="1">SUMIF('申請額一覧（令和４年度）'!$E$6:$E$20,B49,'申請額一覧（令和４年度）'!$K$6:$K$20)</f>
        <v>0</v>
      </c>
      <c r="AI49" s="795"/>
      <c r="AJ49" s="795">
        <f ca="1">COUNTIFS('申請額一覧（令和４年度）'!$E$5:$E$19,H49,'申請額一覧（令和４年度）'!$L$5:$L$19,"&gt;0")</f>
        <v>0</v>
      </c>
      <c r="AK49" s="795"/>
      <c r="AL49" s="142" t="s">
        <v>76</v>
      </c>
      <c r="AM49" s="143"/>
    </row>
    <row r="50" spans="1:41" ht="12.75" customHeight="1">
      <c r="A50" s="799"/>
      <c r="B50" s="320" t="s">
        <v>56</v>
      </c>
      <c r="C50" s="321"/>
      <c r="D50" s="321"/>
      <c r="E50" s="321"/>
      <c r="F50" s="321"/>
      <c r="G50" s="321"/>
      <c r="H50" s="321"/>
      <c r="I50" s="321"/>
      <c r="J50" s="321"/>
      <c r="K50" s="321"/>
      <c r="L50" s="321"/>
      <c r="M50" s="321"/>
      <c r="N50" s="321"/>
      <c r="O50" s="321"/>
      <c r="P50" s="321"/>
      <c r="Q50" s="321"/>
      <c r="R50" s="321"/>
      <c r="S50" s="321"/>
      <c r="T50" s="842">
        <f ca="1">COUNTIFS('申請額一覧（令和４年度）'!$E$6:$E$20,B50,'申請額一覧（令和４年度）'!$H$6:$H$20,"&gt;0")</f>
        <v>0</v>
      </c>
      <c r="U50" s="843"/>
      <c r="V50" s="844" t="s">
        <v>14</v>
      </c>
      <c r="W50" s="845"/>
      <c r="X50" s="804">
        <f ca="1">SUMIF('申請額一覧（令和４年度）'!$E$6:$E$20,B50,'申請額一覧（令和４年度）'!$H$6:$H$20)</f>
        <v>0</v>
      </c>
      <c r="Y50" s="805"/>
      <c r="Z50" s="805"/>
      <c r="AA50" s="805"/>
      <c r="AB50" s="640" t="s">
        <v>76</v>
      </c>
      <c r="AC50" s="641"/>
      <c r="AD50" s="842">
        <f ca="1">COUNTIFS('申請額一覧（令和４年度）'!$E$6:$E$20,B50,'申請額一覧（令和４年度）'!$K$6:$K$20,"&gt;0")</f>
        <v>0</v>
      </c>
      <c r="AE50" s="843"/>
      <c r="AF50" s="844" t="s">
        <v>14</v>
      </c>
      <c r="AG50" s="845"/>
      <c r="AH50" s="804">
        <f ca="1">SUMIF('申請額一覧（令和４年度）'!$E$6:$E$20,B50,'申請額一覧（令和４年度）'!$K$6:$K$20)</f>
        <v>0</v>
      </c>
      <c r="AI50" s="805"/>
      <c r="AJ50" s="805">
        <f ca="1">COUNTIFS('申請額一覧（令和４年度）'!$E$5:$E$19,H50,'申請額一覧（令和４年度）'!$L$5:$L$19,"&gt;0")</f>
        <v>0</v>
      </c>
      <c r="AK50" s="805"/>
      <c r="AL50" s="640" t="s">
        <v>76</v>
      </c>
      <c r="AM50" s="641"/>
    </row>
    <row r="51" spans="1:41" ht="15.75" customHeight="1">
      <c r="A51" s="815" t="s">
        <v>36</v>
      </c>
      <c r="B51" s="816"/>
      <c r="C51" s="816"/>
      <c r="D51" s="816"/>
      <c r="E51" s="816"/>
      <c r="F51" s="816"/>
      <c r="G51" s="816"/>
      <c r="H51" s="816"/>
      <c r="I51" s="816"/>
      <c r="J51" s="816"/>
      <c r="K51" s="816"/>
      <c r="L51" s="816"/>
      <c r="M51" s="816"/>
      <c r="N51" s="816"/>
      <c r="O51" s="816"/>
      <c r="P51" s="816"/>
      <c r="Q51" s="816"/>
      <c r="R51" s="816"/>
      <c r="S51" s="817"/>
      <c r="T51" s="818">
        <f ca="1">SUM(T16:U50)</f>
        <v>1</v>
      </c>
      <c r="U51" s="819"/>
      <c r="V51" s="820" t="s">
        <v>14</v>
      </c>
      <c r="W51" s="821"/>
      <c r="X51" s="810">
        <f ca="1">SUM(X16:AA50)</f>
        <v>290</v>
      </c>
      <c r="Y51" s="811"/>
      <c r="Z51" s="811"/>
      <c r="AA51" s="811"/>
      <c r="AB51" s="157" t="s">
        <v>76</v>
      </c>
      <c r="AC51" s="158"/>
      <c r="AD51" s="818">
        <f ca="1">SUM(AD16:AE50)</f>
        <v>0</v>
      </c>
      <c r="AE51" s="819"/>
      <c r="AF51" s="820" t="s">
        <v>14</v>
      </c>
      <c r="AG51" s="821"/>
      <c r="AH51" s="810">
        <f ca="1">SUM(AH16:AK50)</f>
        <v>0</v>
      </c>
      <c r="AI51" s="811"/>
      <c r="AJ51" s="811"/>
      <c r="AK51" s="811"/>
      <c r="AL51" s="157" t="s">
        <v>76</v>
      </c>
      <c r="AM51" s="158"/>
    </row>
    <row r="52" spans="1:41" ht="15.75" customHeight="1">
      <c r="A52" s="812" t="s">
        <v>38</v>
      </c>
      <c r="B52" s="813"/>
      <c r="C52" s="813"/>
      <c r="D52" s="813"/>
      <c r="E52" s="813"/>
      <c r="F52" s="813"/>
      <c r="G52" s="813"/>
      <c r="H52" s="813"/>
      <c r="I52" s="813"/>
      <c r="J52" s="813"/>
      <c r="K52" s="813"/>
      <c r="L52" s="813"/>
      <c r="M52" s="813"/>
      <c r="N52" s="813"/>
      <c r="O52" s="813"/>
      <c r="P52" s="813"/>
      <c r="Q52" s="813"/>
      <c r="R52" s="813"/>
      <c r="S52" s="814"/>
      <c r="T52" s="810">
        <f ca="1">X51+AH51</f>
        <v>290</v>
      </c>
      <c r="U52" s="811"/>
      <c r="V52" s="811"/>
      <c r="W52" s="811"/>
      <c r="X52" s="811"/>
      <c r="Y52" s="811"/>
      <c r="Z52" s="811"/>
      <c r="AA52" s="811"/>
      <c r="AB52" s="811"/>
      <c r="AC52" s="811"/>
      <c r="AD52" s="811"/>
      <c r="AE52" s="811"/>
      <c r="AF52" s="811"/>
      <c r="AG52" s="811"/>
      <c r="AH52" s="811"/>
      <c r="AI52" s="811"/>
      <c r="AJ52" s="811"/>
      <c r="AK52" s="811"/>
      <c r="AL52" s="157" t="s">
        <v>76</v>
      </c>
      <c r="AM52" s="158"/>
    </row>
    <row r="53" spans="1:41" ht="15.75" customHeight="1">
      <c r="A53" s="1416" t="s">
        <v>344</v>
      </c>
      <c r="B53" s="1416"/>
      <c r="C53" s="1416"/>
      <c r="D53" s="1416"/>
      <c r="E53" s="1416"/>
      <c r="F53" s="1416"/>
      <c r="G53" s="1416"/>
      <c r="H53" s="1416"/>
      <c r="I53" s="1416"/>
      <c r="J53" s="1416"/>
      <c r="K53" s="1416"/>
      <c r="L53" s="1416"/>
      <c r="M53" s="1416"/>
      <c r="N53" s="1416"/>
      <c r="O53" s="1416"/>
      <c r="P53" s="1416"/>
      <c r="Q53" s="1416"/>
      <c r="R53" s="1416"/>
      <c r="S53" s="1416"/>
      <c r="T53" s="1416"/>
      <c r="U53" s="1416"/>
      <c r="V53" s="1416"/>
      <c r="W53" s="1416"/>
      <c r="X53" s="1416"/>
      <c r="Y53" s="1416"/>
      <c r="Z53" s="1416"/>
      <c r="AA53" s="1416"/>
      <c r="AB53" s="1416"/>
      <c r="AC53" s="1416"/>
      <c r="AD53" s="1416"/>
      <c r="AE53" s="1416"/>
      <c r="AF53" s="1416"/>
      <c r="AG53" s="1416"/>
      <c r="AH53" s="1416"/>
      <c r="AI53" s="1416"/>
      <c r="AJ53" s="1416"/>
      <c r="AK53" s="1416"/>
      <c r="AL53" s="1416"/>
      <c r="AM53" s="1416"/>
    </row>
    <row r="54" spans="1:41" ht="28.5" customHeight="1">
      <c r="A54" s="1414" t="s">
        <v>346</v>
      </c>
      <c r="B54" s="1414"/>
      <c r="C54" s="1415" t="s">
        <v>375</v>
      </c>
      <c r="D54" s="1415"/>
      <c r="E54" s="1415"/>
      <c r="F54" s="1415"/>
      <c r="G54" s="1415"/>
      <c r="H54" s="1415"/>
      <c r="I54" s="1415"/>
      <c r="J54" s="1415"/>
      <c r="K54" s="1415"/>
      <c r="L54" s="1415"/>
      <c r="M54" s="1415"/>
      <c r="N54" s="1415"/>
      <c r="O54" s="1415"/>
      <c r="P54" s="1415"/>
      <c r="Q54" s="1415"/>
      <c r="R54" s="1415"/>
      <c r="S54" s="1415"/>
      <c r="T54" s="1415"/>
      <c r="U54" s="1415"/>
      <c r="V54" s="1415"/>
      <c r="W54" s="1415"/>
      <c r="X54" s="1415"/>
      <c r="Y54" s="1415"/>
      <c r="Z54" s="1415"/>
      <c r="AA54" s="1415"/>
      <c r="AB54" s="1415"/>
      <c r="AC54" s="1415"/>
      <c r="AD54" s="1415"/>
      <c r="AE54" s="1415"/>
      <c r="AF54" s="1415"/>
      <c r="AG54" s="1415"/>
      <c r="AH54" s="1415"/>
      <c r="AI54" s="1415"/>
      <c r="AJ54" s="1415"/>
      <c r="AK54" s="1415"/>
      <c r="AL54" s="1415"/>
      <c r="AM54" s="1415"/>
    </row>
    <row r="55" spans="1:41" s="159" customFormat="1" ht="15.75" customHeight="1">
      <c r="A55" s="1411" t="s">
        <v>347</v>
      </c>
      <c r="B55" s="1411"/>
      <c r="C55" s="1412" t="s">
        <v>348</v>
      </c>
      <c r="D55" s="1412"/>
      <c r="E55" s="1412"/>
      <c r="F55" s="1412"/>
      <c r="G55" s="1412"/>
      <c r="H55" s="1412"/>
      <c r="I55" s="1412"/>
      <c r="J55" s="1412"/>
      <c r="K55" s="1412"/>
      <c r="L55" s="1412"/>
      <c r="M55" s="1412"/>
      <c r="N55" s="1412"/>
      <c r="O55" s="1412"/>
      <c r="P55" s="1412"/>
      <c r="Q55" s="1412"/>
      <c r="R55" s="1412"/>
      <c r="S55" s="1412"/>
      <c r="T55" s="1412"/>
      <c r="U55" s="1412"/>
      <c r="V55" s="1412"/>
      <c r="W55" s="1412"/>
      <c r="X55" s="1412"/>
      <c r="Y55" s="1412"/>
      <c r="Z55" s="1412"/>
      <c r="AA55" s="1412"/>
      <c r="AB55" s="1412"/>
      <c r="AC55" s="1412"/>
      <c r="AD55" s="1412"/>
      <c r="AE55" s="1412"/>
      <c r="AF55" s="1412"/>
      <c r="AG55" s="1412"/>
      <c r="AH55" s="1412"/>
      <c r="AI55" s="1412"/>
      <c r="AJ55" s="1412"/>
      <c r="AK55" s="1412"/>
      <c r="AL55" s="1412"/>
      <c r="AM55" s="1412"/>
    </row>
    <row r="56" spans="1:41" s="159" customFormat="1" ht="15.75" customHeight="1">
      <c r="A56" s="1413" t="s">
        <v>345</v>
      </c>
      <c r="B56" s="1413"/>
      <c r="C56" s="1413"/>
      <c r="D56" s="1413"/>
      <c r="E56" s="1413"/>
      <c r="F56" s="1413"/>
      <c r="G56" s="1413"/>
      <c r="H56" s="1413"/>
      <c r="I56" s="1413"/>
      <c r="J56" s="1413"/>
      <c r="K56" s="1413"/>
      <c r="L56" s="1413"/>
      <c r="M56" s="1413"/>
      <c r="N56" s="1413"/>
      <c r="O56" s="1413"/>
      <c r="P56" s="1413"/>
      <c r="Q56" s="1413"/>
      <c r="R56" s="1413"/>
      <c r="S56" s="1413"/>
      <c r="T56" s="1413"/>
      <c r="U56" s="1413"/>
      <c r="V56" s="1413"/>
      <c r="W56" s="1413"/>
      <c r="X56" s="1413"/>
      <c r="Y56" s="1413"/>
      <c r="Z56" s="1413"/>
      <c r="AA56" s="1413"/>
      <c r="AB56" s="1413"/>
      <c r="AC56" s="1413"/>
      <c r="AD56" s="1413"/>
      <c r="AE56" s="1413"/>
      <c r="AF56" s="1413"/>
      <c r="AG56" s="1413"/>
      <c r="AH56" s="1413"/>
      <c r="AI56" s="1413"/>
      <c r="AJ56" s="1413"/>
      <c r="AK56" s="1413"/>
      <c r="AL56" s="1413"/>
      <c r="AM56" s="1413"/>
    </row>
    <row r="57" spans="1:41" ht="26.25" customHeight="1">
      <c r="A57" s="1414" t="s">
        <v>349</v>
      </c>
      <c r="B57" s="1414"/>
      <c r="C57" s="1415" t="s">
        <v>350</v>
      </c>
      <c r="D57" s="1415"/>
      <c r="E57" s="1415"/>
      <c r="F57" s="1415"/>
      <c r="G57" s="1415"/>
      <c r="H57" s="1415"/>
      <c r="I57" s="1415"/>
      <c r="J57" s="1415"/>
      <c r="K57" s="1415"/>
      <c r="L57" s="1415"/>
      <c r="M57" s="1415"/>
      <c r="N57" s="1415"/>
      <c r="O57" s="1415"/>
      <c r="P57" s="1415"/>
      <c r="Q57" s="1415"/>
      <c r="R57" s="1415"/>
      <c r="S57" s="1415"/>
      <c r="T57" s="1415"/>
      <c r="U57" s="1415"/>
      <c r="V57" s="1415"/>
      <c r="W57" s="1415"/>
      <c r="X57" s="1415"/>
      <c r="Y57" s="1415"/>
      <c r="Z57" s="1415"/>
      <c r="AA57" s="1415"/>
      <c r="AB57" s="1415"/>
      <c r="AC57" s="1415"/>
      <c r="AD57" s="1415"/>
      <c r="AE57" s="1415"/>
      <c r="AF57" s="1415"/>
      <c r="AG57" s="1415"/>
      <c r="AH57" s="1415"/>
      <c r="AI57" s="1415"/>
      <c r="AJ57" s="1415"/>
      <c r="AK57" s="1415"/>
      <c r="AL57" s="1415"/>
      <c r="AM57" s="1415"/>
      <c r="AN57" s="309"/>
    </row>
    <row r="58" spans="1:41">
      <c r="A58" s="311"/>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1"/>
      <c r="AL58" s="311"/>
      <c r="AM58" s="311"/>
    </row>
    <row r="62" spans="1:41" hidden="1">
      <c r="AO62" s="322">
        <f ca="1">T52*100</f>
        <v>29000</v>
      </c>
    </row>
  </sheetData>
  <sheetProtection password="DDC8" sheet="1" objects="1" scenarios="1"/>
  <mergeCells count="258">
    <mergeCell ref="A55:B55"/>
    <mergeCell ref="C55:AM55"/>
    <mergeCell ref="A56:AM56"/>
    <mergeCell ref="A57:B57"/>
    <mergeCell ref="C57:AM57"/>
    <mergeCell ref="AH51:AK51"/>
    <mergeCell ref="A52:S52"/>
    <mergeCell ref="T52:AK52"/>
    <mergeCell ref="A53:AM53"/>
    <mergeCell ref="A54:B54"/>
    <mergeCell ref="C54:AM54"/>
    <mergeCell ref="A51:S51"/>
    <mergeCell ref="T51:U51"/>
    <mergeCell ref="V51:W51"/>
    <mergeCell ref="X51:AA51"/>
    <mergeCell ref="AD51:AE51"/>
    <mergeCell ref="AF51:AG51"/>
    <mergeCell ref="AD50:AE50"/>
    <mergeCell ref="AF50:AG50"/>
    <mergeCell ref="AH50:AK50"/>
    <mergeCell ref="T49:U49"/>
    <mergeCell ref="V49:W49"/>
    <mergeCell ref="X49:AA49"/>
    <mergeCell ref="AD49:AE49"/>
    <mergeCell ref="AF49:AG49"/>
    <mergeCell ref="AH49:AK49"/>
    <mergeCell ref="AH46:AK46"/>
    <mergeCell ref="T45:U45"/>
    <mergeCell ref="V45:W45"/>
    <mergeCell ref="X45:AA45"/>
    <mergeCell ref="AD45:AE45"/>
    <mergeCell ref="AF45:AG45"/>
    <mergeCell ref="AH45:AK45"/>
    <mergeCell ref="T48:U48"/>
    <mergeCell ref="V48:W48"/>
    <mergeCell ref="X48:AA48"/>
    <mergeCell ref="AD48:AE48"/>
    <mergeCell ref="AF48:AG48"/>
    <mergeCell ref="AH48:AK48"/>
    <mergeCell ref="T47:U47"/>
    <mergeCell ref="V47:W47"/>
    <mergeCell ref="X47:AA47"/>
    <mergeCell ref="AD47:AE47"/>
    <mergeCell ref="AF47:AG47"/>
    <mergeCell ref="AH47:AK47"/>
    <mergeCell ref="AH42:AK42"/>
    <mergeCell ref="T41:U41"/>
    <mergeCell ref="V41:W41"/>
    <mergeCell ref="X41:AA41"/>
    <mergeCell ref="AD41:AE41"/>
    <mergeCell ref="AF41:AG41"/>
    <mergeCell ref="AH41:AK41"/>
    <mergeCell ref="T44:U44"/>
    <mergeCell ref="V44:W44"/>
    <mergeCell ref="X44:AA44"/>
    <mergeCell ref="AD44:AE44"/>
    <mergeCell ref="AF44:AG44"/>
    <mergeCell ref="AH44:AK44"/>
    <mergeCell ref="T43:U43"/>
    <mergeCell ref="V43:W43"/>
    <mergeCell ref="X43:AA43"/>
    <mergeCell ref="AD43:AE43"/>
    <mergeCell ref="AF43:AG43"/>
    <mergeCell ref="AH43:AK43"/>
    <mergeCell ref="AH39:AK39"/>
    <mergeCell ref="T40:U40"/>
    <mergeCell ref="V40:W40"/>
    <mergeCell ref="X40:AA40"/>
    <mergeCell ref="AD40:AE40"/>
    <mergeCell ref="AF40:AG40"/>
    <mergeCell ref="AH40:AK40"/>
    <mergeCell ref="AH37:AK37"/>
    <mergeCell ref="T38:U38"/>
    <mergeCell ref="V38:W38"/>
    <mergeCell ref="X38:AA38"/>
    <mergeCell ref="AD38:AE38"/>
    <mergeCell ref="AF38:AG38"/>
    <mergeCell ref="AH38:AK38"/>
    <mergeCell ref="A37:A50"/>
    <mergeCell ref="T37:U37"/>
    <mergeCell ref="V37:W37"/>
    <mergeCell ref="X37:AA37"/>
    <mergeCell ref="AD37:AE37"/>
    <mergeCell ref="AF37:AG37"/>
    <mergeCell ref="T39:U39"/>
    <mergeCell ref="V39:W39"/>
    <mergeCell ref="X39:AA39"/>
    <mergeCell ref="AD39:AE39"/>
    <mergeCell ref="AF39:AG39"/>
    <mergeCell ref="T42:U42"/>
    <mergeCell ref="V42:W42"/>
    <mergeCell ref="X42:AA42"/>
    <mergeCell ref="AD42:AE42"/>
    <mergeCell ref="AF42:AG42"/>
    <mergeCell ref="T46:U46"/>
    <mergeCell ref="V46:W46"/>
    <mergeCell ref="X46:AA46"/>
    <mergeCell ref="AD46:AE46"/>
    <mergeCell ref="AF46:AG46"/>
    <mergeCell ref="T50:U50"/>
    <mergeCell ref="V50:W50"/>
    <mergeCell ref="X50:AA50"/>
    <mergeCell ref="AH35:AK35"/>
    <mergeCell ref="T36:U36"/>
    <mergeCell ref="V36:W36"/>
    <mergeCell ref="X36:AA36"/>
    <mergeCell ref="AD36:AE36"/>
    <mergeCell ref="AF36:AG36"/>
    <mergeCell ref="AH36:AK36"/>
    <mergeCell ref="A35:A36"/>
    <mergeCell ref="T35:U35"/>
    <mergeCell ref="V35:W35"/>
    <mergeCell ref="X35:AA35"/>
    <mergeCell ref="AD35:AE35"/>
    <mergeCell ref="AF35:AG35"/>
    <mergeCell ref="T34:U34"/>
    <mergeCell ref="V34:W34"/>
    <mergeCell ref="X34:AA34"/>
    <mergeCell ref="AD34:AE34"/>
    <mergeCell ref="AF34:AG34"/>
    <mergeCell ref="AH34:AK34"/>
    <mergeCell ref="T33:U33"/>
    <mergeCell ref="V33:W33"/>
    <mergeCell ref="X33:AA33"/>
    <mergeCell ref="AD33:AE33"/>
    <mergeCell ref="AF33:AG33"/>
    <mergeCell ref="AH33:AK33"/>
    <mergeCell ref="AH28:AK28"/>
    <mergeCell ref="T29:U29"/>
    <mergeCell ref="V29:W29"/>
    <mergeCell ref="X29:AA29"/>
    <mergeCell ref="AD29:AE29"/>
    <mergeCell ref="AF29:AG29"/>
    <mergeCell ref="AH29:AK29"/>
    <mergeCell ref="T32:U32"/>
    <mergeCell ref="V32:W32"/>
    <mergeCell ref="X32:AA32"/>
    <mergeCell ref="AD32:AE32"/>
    <mergeCell ref="AF32:AG32"/>
    <mergeCell ref="AH32:AK32"/>
    <mergeCell ref="T31:U31"/>
    <mergeCell ref="V31:W31"/>
    <mergeCell ref="X31:AA31"/>
    <mergeCell ref="AD31:AE31"/>
    <mergeCell ref="AF31:AG31"/>
    <mergeCell ref="AH31:AK31"/>
    <mergeCell ref="AH26:AK26"/>
    <mergeCell ref="T27:U27"/>
    <mergeCell ref="V27:W27"/>
    <mergeCell ref="X27:AA27"/>
    <mergeCell ref="AD27:AE27"/>
    <mergeCell ref="AF27:AG27"/>
    <mergeCell ref="AH27:AK27"/>
    <mergeCell ref="A26:A34"/>
    <mergeCell ref="T26:U26"/>
    <mergeCell ref="V26:W26"/>
    <mergeCell ref="X26:AA26"/>
    <mergeCell ref="AD26:AE26"/>
    <mergeCell ref="AF26:AG26"/>
    <mergeCell ref="T28:U28"/>
    <mergeCell ref="V28:W28"/>
    <mergeCell ref="X28:AA28"/>
    <mergeCell ref="AD28:AE28"/>
    <mergeCell ref="T30:U30"/>
    <mergeCell ref="V30:W30"/>
    <mergeCell ref="X30:AA30"/>
    <mergeCell ref="AD30:AE30"/>
    <mergeCell ref="AF30:AG30"/>
    <mergeCell ref="AH30:AK30"/>
    <mergeCell ref="AF28:AG28"/>
    <mergeCell ref="AH24:AK24"/>
    <mergeCell ref="T25:U25"/>
    <mergeCell ref="V25:W25"/>
    <mergeCell ref="X25:AA25"/>
    <mergeCell ref="AD25:AE25"/>
    <mergeCell ref="AF25:AG25"/>
    <mergeCell ref="AH25:AK25"/>
    <mergeCell ref="A24:A25"/>
    <mergeCell ref="T24:U24"/>
    <mergeCell ref="V24:W24"/>
    <mergeCell ref="X24:AA24"/>
    <mergeCell ref="AD24:AE24"/>
    <mergeCell ref="AF24:AG24"/>
    <mergeCell ref="AH21:AK21"/>
    <mergeCell ref="T20:U20"/>
    <mergeCell ref="V20:W20"/>
    <mergeCell ref="X20:AA20"/>
    <mergeCell ref="AD20:AE20"/>
    <mergeCell ref="AF20:AG20"/>
    <mergeCell ref="AH20:AK20"/>
    <mergeCell ref="T23:U23"/>
    <mergeCell ref="V23:W23"/>
    <mergeCell ref="X23:AA23"/>
    <mergeCell ref="AD23:AE23"/>
    <mergeCell ref="AF23:AG23"/>
    <mergeCell ref="AH23:AK23"/>
    <mergeCell ref="T22:U22"/>
    <mergeCell ref="V22:W22"/>
    <mergeCell ref="X22:AA22"/>
    <mergeCell ref="AD22:AE22"/>
    <mergeCell ref="AF22:AG22"/>
    <mergeCell ref="AH22:AK22"/>
    <mergeCell ref="AH18:AK18"/>
    <mergeCell ref="T19:U19"/>
    <mergeCell ref="V19:W19"/>
    <mergeCell ref="X19:AA19"/>
    <mergeCell ref="AD19:AE19"/>
    <mergeCell ref="AF19:AG19"/>
    <mergeCell ref="AH19:AK19"/>
    <mergeCell ref="AH16:AK16"/>
    <mergeCell ref="T17:U17"/>
    <mergeCell ref="V17:W17"/>
    <mergeCell ref="X17:AA17"/>
    <mergeCell ref="AD17:AE17"/>
    <mergeCell ref="AF17:AG17"/>
    <mergeCell ref="AH17:AK17"/>
    <mergeCell ref="A16:A23"/>
    <mergeCell ref="T16:U16"/>
    <mergeCell ref="V16:W16"/>
    <mergeCell ref="X16:AA16"/>
    <mergeCell ref="AD16:AE16"/>
    <mergeCell ref="AF16:AG16"/>
    <mergeCell ref="T18:U18"/>
    <mergeCell ref="V18:W18"/>
    <mergeCell ref="X18:AA18"/>
    <mergeCell ref="AD18:AE18"/>
    <mergeCell ref="AF18:AG18"/>
    <mergeCell ref="T21:U21"/>
    <mergeCell ref="V21:W21"/>
    <mergeCell ref="X21:AA21"/>
    <mergeCell ref="AD21:AE21"/>
    <mergeCell ref="AF21:AG21"/>
    <mergeCell ref="A12:AM12"/>
    <mergeCell ref="A13:S15"/>
    <mergeCell ref="T13:U14"/>
    <mergeCell ref="V13:AC14"/>
    <mergeCell ref="AD13:AE14"/>
    <mergeCell ref="AF13:AM14"/>
    <mergeCell ref="T15:W15"/>
    <mergeCell ref="X15:AC15"/>
    <mergeCell ref="AD15:AG15"/>
    <mergeCell ref="AH15:AM15"/>
    <mergeCell ref="B11:K11"/>
    <mergeCell ref="L11:R11"/>
    <mergeCell ref="S11:Y11"/>
    <mergeCell ref="Z11:AF11"/>
    <mergeCell ref="AG11:AM11"/>
    <mergeCell ref="A3:AM3"/>
    <mergeCell ref="A4:AM4"/>
    <mergeCell ref="A6:A11"/>
    <mergeCell ref="B6:K6"/>
    <mergeCell ref="L6:AM6"/>
    <mergeCell ref="B7:K7"/>
    <mergeCell ref="L7:AM7"/>
    <mergeCell ref="B8:K10"/>
    <mergeCell ref="Q8:R8"/>
    <mergeCell ref="T8:V8"/>
    <mergeCell ref="L9:AM10"/>
  </mergeCells>
  <phoneticPr fontId="8"/>
  <printOptions horizontalCentered="1"/>
  <pageMargins left="0.59055118110236227" right="0.59055118110236227" top="0.55118110236220474" bottom="0.55118110236220474" header="0.31496062992125984" footer="0.31496062992125984"/>
  <pageSetup paperSize="9" orientation="portrait" r:id="rId1"/>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00FF"/>
    <pageSetUpPr fitToPage="1"/>
  </sheetPr>
  <dimension ref="A1:N39"/>
  <sheetViews>
    <sheetView view="pageBreakPreview" zoomScaleNormal="140" zoomScaleSheetLayoutView="100" workbookViewId="0">
      <selection activeCell="K6" activeCellId="1" sqref="H6:H20 K6:K20"/>
    </sheetView>
  </sheetViews>
  <sheetFormatPr defaultColWidth="2.25" defaultRowHeight="13.5"/>
  <cols>
    <col min="1" max="1" width="2.25" style="5"/>
    <col min="2" max="2" width="3.125" style="5" customWidth="1"/>
    <col min="3" max="3" width="12.875" style="5" customWidth="1"/>
    <col min="4" max="4" width="16.875" style="5" customWidth="1"/>
    <col min="5" max="5" width="18.875" style="5" customWidth="1"/>
    <col min="6" max="11" width="11.25" style="5" customWidth="1"/>
    <col min="12" max="12" width="12.625" style="5" customWidth="1"/>
    <col min="13" max="13" width="18.75" style="5" customWidth="1"/>
    <col min="14" max="16384" width="2.25" style="5"/>
  </cols>
  <sheetData>
    <row r="1" spans="1:14" ht="14.25">
      <c r="A1" s="914" t="s">
        <v>366</v>
      </c>
      <c r="B1" s="914"/>
      <c r="C1" s="914"/>
      <c r="D1" s="914"/>
      <c r="E1" s="914"/>
      <c r="F1" s="914"/>
      <c r="G1" s="914"/>
      <c r="H1" s="914"/>
      <c r="I1" s="914"/>
      <c r="J1" s="914"/>
      <c r="K1" s="914"/>
      <c r="L1" s="914"/>
      <c r="M1" s="914"/>
      <c r="N1" s="914"/>
    </row>
    <row r="3" spans="1:14" ht="18" customHeight="1" thickBot="1">
      <c r="B3" s="36"/>
      <c r="M3" s="51" t="s">
        <v>148</v>
      </c>
    </row>
    <row r="4" spans="1:14" ht="18" customHeight="1" thickBot="1">
      <c r="B4" s="1421" t="s">
        <v>78</v>
      </c>
      <c r="C4" s="1422" t="s">
        <v>75</v>
      </c>
      <c r="D4" s="1423" t="s">
        <v>150</v>
      </c>
      <c r="E4" s="1424" t="s">
        <v>77</v>
      </c>
      <c r="F4" s="1425" t="s">
        <v>90</v>
      </c>
      <c r="G4" s="1425"/>
      <c r="H4" s="1426"/>
      <c r="I4" s="1425" t="s">
        <v>91</v>
      </c>
      <c r="J4" s="1425"/>
      <c r="K4" s="1426"/>
      <c r="L4" s="1417" t="s">
        <v>85</v>
      </c>
      <c r="M4" s="1418" t="s">
        <v>86</v>
      </c>
    </row>
    <row r="5" spans="1:14" ht="27.75" customHeight="1">
      <c r="B5" s="1421"/>
      <c r="C5" s="1422"/>
      <c r="D5" s="1423"/>
      <c r="E5" s="1424"/>
      <c r="F5" s="56" t="s">
        <v>72</v>
      </c>
      <c r="G5" s="56" t="s">
        <v>73</v>
      </c>
      <c r="H5" s="37" t="s">
        <v>74</v>
      </c>
      <c r="I5" s="38" t="s">
        <v>80</v>
      </c>
      <c r="J5" s="56" t="s">
        <v>81</v>
      </c>
      <c r="K5" s="55" t="s">
        <v>82</v>
      </c>
      <c r="L5" s="1418"/>
      <c r="M5" s="1418"/>
    </row>
    <row r="6" spans="1:14" ht="22.5" customHeight="1">
      <c r="B6" s="39">
        <v>1</v>
      </c>
      <c r="C6" s="40" t="str">
        <f t="shared" ref="C6:C20" ca="1" si="0">IFERROR(INDIRECT("R④個票"&amp;$B6&amp;"！$AG$4"),"")</f>
        <v>460000000</v>
      </c>
      <c r="D6" s="40" t="str">
        <f t="shared" ref="D6:D20" ca="1" si="1">IFERROR(INDIRECT("R④個票"&amp;$B6&amp;"！$L$4"),"")</f>
        <v>特別養護老人ホーム　○○園</v>
      </c>
      <c r="E6" s="39" t="str">
        <f t="shared" ref="E6:E20" ca="1" si="2">IFERROR(INDIRECT("R④個票"&amp;$B6&amp;"！$L$5"),"")</f>
        <v>介護老人福祉施設</v>
      </c>
      <c r="F6" s="631">
        <f t="shared" ref="F6:F12" ca="1" si="3">IF(G6&lt;&gt;0,IFERROR(INDIRECT("R④個票"&amp;$B6&amp;"！$AA$17"),""),0)</f>
        <v>1900</v>
      </c>
      <c r="G6" s="631">
        <f t="shared" ref="G6:G20" ca="1" si="4">IFERROR(INDIRECT("R④個票"&amp;$B6&amp;"！$AI$17"),"")</f>
        <v>290</v>
      </c>
      <c r="H6" s="741">
        <f ca="1">MIN(F6:G6)</f>
        <v>290</v>
      </c>
      <c r="I6" s="632">
        <f t="shared" ref="I6:I20" ca="1" si="5">IF(J6&lt;&gt;0,IFERROR(INDIRECT("R④個票"&amp;$B6&amp;"！$AA$51"),""),0)</f>
        <v>0</v>
      </c>
      <c r="J6" s="631">
        <f t="shared" ref="J6:J20" ca="1" si="6">IFERROR(INDIRECT("R④個票"&amp;$B6&amp;"！$AI$51"),"")</f>
        <v>0</v>
      </c>
      <c r="K6" s="743">
        <f ca="1">MIN(I6:J6)</f>
        <v>0</v>
      </c>
      <c r="L6" s="633">
        <f ca="1">SUM(H6,K6)</f>
        <v>290</v>
      </c>
      <c r="M6" s="41"/>
    </row>
    <row r="7" spans="1:14" ht="22.5" customHeight="1">
      <c r="B7" s="39">
        <v>2</v>
      </c>
      <c r="C7" s="40">
        <f t="shared" ca="1" si="0"/>
        <v>0</v>
      </c>
      <c r="D7" s="40">
        <f t="shared" ca="1" si="1"/>
        <v>0</v>
      </c>
      <c r="E7" s="39">
        <f t="shared" ca="1" si="2"/>
        <v>0</v>
      </c>
      <c r="F7" s="631">
        <f t="shared" ca="1" si="3"/>
        <v>0</v>
      </c>
      <c r="G7" s="631">
        <f t="shared" ca="1" si="4"/>
        <v>0</v>
      </c>
      <c r="H7" s="741">
        <f t="shared" ref="H7:H20" ca="1" si="7">MIN(F7:G7)</f>
        <v>0</v>
      </c>
      <c r="I7" s="632">
        <f t="shared" ca="1" si="5"/>
        <v>0</v>
      </c>
      <c r="J7" s="631">
        <f t="shared" ca="1" si="6"/>
        <v>0</v>
      </c>
      <c r="K7" s="743">
        <f t="shared" ref="K7:K20" ca="1" si="8">MIN(I7:J7)</f>
        <v>0</v>
      </c>
      <c r="L7" s="633">
        <f t="shared" ref="L7:L19" ca="1" si="9">SUM(H7,K7)</f>
        <v>0</v>
      </c>
      <c r="M7" s="41"/>
    </row>
    <row r="8" spans="1:14" ht="22.5" customHeight="1">
      <c r="B8" s="39">
        <v>3</v>
      </c>
      <c r="C8" s="40">
        <f t="shared" ca="1" si="0"/>
        <v>0</v>
      </c>
      <c r="D8" s="40">
        <f t="shared" ca="1" si="1"/>
        <v>0</v>
      </c>
      <c r="E8" s="39">
        <f t="shared" ca="1" si="2"/>
        <v>0</v>
      </c>
      <c r="F8" s="631">
        <f t="shared" ca="1" si="3"/>
        <v>0</v>
      </c>
      <c r="G8" s="631">
        <f t="shared" ca="1" si="4"/>
        <v>0</v>
      </c>
      <c r="H8" s="741">
        <f t="shared" ca="1" si="7"/>
        <v>0</v>
      </c>
      <c r="I8" s="632">
        <f t="shared" ca="1" si="5"/>
        <v>0</v>
      </c>
      <c r="J8" s="631">
        <f t="shared" ca="1" si="6"/>
        <v>0</v>
      </c>
      <c r="K8" s="743">
        <f t="shared" ca="1" si="8"/>
        <v>0</v>
      </c>
      <c r="L8" s="633">
        <f t="shared" ca="1" si="9"/>
        <v>0</v>
      </c>
      <c r="M8" s="41"/>
    </row>
    <row r="9" spans="1:14" ht="22.5" customHeight="1">
      <c r="B9" s="39">
        <v>4</v>
      </c>
      <c r="C9" s="40">
        <f t="shared" ca="1" si="0"/>
        <v>0</v>
      </c>
      <c r="D9" s="40">
        <f t="shared" ca="1" si="1"/>
        <v>0</v>
      </c>
      <c r="E9" s="39">
        <f t="shared" ca="1" si="2"/>
        <v>0</v>
      </c>
      <c r="F9" s="631">
        <f t="shared" ca="1" si="3"/>
        <v>0</v>
      </c>
      <c r="G9" s="631">
        <f t="shared" ca="1" si="4"/>
        <v>0</v>
      </c>
      <c r="H9" s="741">
        <f t="shared" ca="1" si="7"/>
        <v>0</v>
      </c>
      <c r="I9" s="632">
        <f t="shared" ca="1" si="5"/>
        <v>0</v>
      </c>
      <c r="J9" s="631">
        <f t="shared" ca="1" si="6"/>
        <v>0</v>
      </c>
      <c r="K9" s="743">
        <f t="shared" ca="1" si="8"/>
        <v>0</v>
      </c>
      <c r="L9" s="633">
        <f t="shared" ca="1" si="9"/>
        <v>0</v>
      </c>
      <c r="M9" s="41"/>
    </row>
    <row r="10" spans="1:14" ht="22.5" customHeight="1">
      <c r="B10" s="39">
        <v>5</v>
      </c>
      <c r="C10" s="40">
        <f t="shared" ca="1" si="0"/>
        <v>0</v>
      </c>
      <c r="D10" s="40">
        <f t="shared" ca="1" si="1"/>
        <v>0</v>
      </c>
      <c r="E10" s="39">
        <f t="shared" ca="1" si="2"/>
        <v>0</v>
      </c>
      <c r="F10" s="631">
        <f t="shared" ca="1" si="3"/>
        <v>0</v>
      </c>
      <c r="G10" s="631">
        <f t="shared" ca="1" si="4"/>
        <v>0</v>
      </c>
      <c r="H10" s="741">
        <f t="shared" ca="1" si="7"/>
        <v>0</v>
      </c>
      <c r="I10" s="632">
        <f t="shared" ca="1" si="5"/>
        <v>0</v>
      </c>
      <c r="J10" s="631">
        <f t="shared" ca="1" si="6"/>
        <v>0</v>
      </c>
      <c r="K10" s="743">
        <f t="shared" ca="1" si="8"/>
        <v>0</v>
      </c>
      <c r="L10" s="633">
        <f t="shared" ca="1" si="9"/>
        <v>0</v>
      </c>
      <c r="M10" s="41"/>
    </row>
    <row r="11" spans="1:14" ht="22.5" customHeight="1">
      <c r="B11" s="39">
        <v>6</v>
      </c>
      <c r="C11" s="40" t="str">
        <f t="shared" ca="1" si="0"/>
        <v/>
      </c>
      <c r="D11" s="40" t="str">
        <f t="shared" ca="1" si="1"/>
        <v/>
      </c>
      <c r="E11" s="39" t="str">
        <f t="shared" ca="1" si="2"/>
        <v/>
      </c>
      <c r="F11" s="631" t="str">
        <f t="shared" ca="1" si="3"/>
        <v/>
      </c>
      <c r="G11" s="631" t="str">
        <f t="shared" ca="1" si="4"/>
        <v/>
      </c>
      <c r="H11" s="741">
        <f t="shared" ca="1" si="7"/>
        <v>0</v>
      </c>
      <c r="I11" s="632" t="str">
        <f t="shared" ca="1" si="5"/>
        <v/>
      </c>
      <c r="J11" s="631" t="str">
        <f t="shared" ca="1" si="6"/>
        <v/>
      </c>
      <c r="K11" s="743">
        <f t="shared" ca="1" si="8"/>
        <v>0</v>
      </c>
      <c r="L11" s="633">
        <f t="shared" ca="1" si="9"/>
        <v>0</v>
      </c>
      <c r="M11" s="41"/>
    </row>
    <row r="12" spans="1:14" ht="22.5" customHeight="1">
      <c r="B12" s="39">
        <v>7</v>
      </c>
      <c r="C12" s="40" t="str">
        <f t="shared" ca="1" si="0"/>
        <v/>
      </c>
      <c r="D12" s="40" t="str">
        <f t="shared" ca="1" si="1"/>
        <v/>
      </c>
      <c r="E12" s="39" t="str">
        <f t="shared" ca="1" si="2"/>
        <v/>
      </c>
      <c r="F12" s="631" t="str">
        <f t="shared" ca="1" si="3"/>
        <v/>
      </c>
      <c r="G12" s="631" t="str">
        <f t="shared" ca="1" si="4"/>
        <v/>
      </c>
      <c r="H12" s="741">
        <f t="shared" ca="1" si="7"/>
        <v>0</v>
      </c>
      <c r="I12" s="632" t="str">
        <f t="shared" ca="1" si="5"/>
        <v/>
      </c>
      <c r="J12" s="631" t="str">
        <f t="shared" ca="1" si="6"/>
        <v/>
      </c>
      <c r="K12" s="743">
        <f t="shared" ca="1" si="8"/>
        <v>0</v>
      </c>
      <c r="L12" s="633">
        <f t="shared" ca="1" si="9"/>
        <v>0</v>
      </c>
      <c r="M12" s="41"/>
    </row>
    <row r="13" spans="1:14" ht="22.5" customHeight="1">
      <c r="B13" s="39">
        <v>8</v>
      </c>
      <c r="C13" s="40" t="str">
        <f t="shared" ca="1" si="0"/>
        <v/>
      </c>
      <c r="D13" s="40" t="str">
        <f t="shared" ca="1" si="1"/>
        <v/>
      </c>
      <c r="E13" s="39" t="str">
        <f t="shared" ca="1" si="2"/>
        <v/>
      </c>
      <c r="F13" s="631" t="str">
        <f ca="1">IF(G17&lt;&gt;0,IFERROR(INDIRECT("R④個票"&amp;$B13&amp;"！$AA$17"),""),0)</f>
        <v/>
      </c>
      <c r="G13" s="631" t="str">
        <f t="shared" ca="1" si="4"/>
        <v/>
      </c>
      <c r="H13" s="741">
        <f t="shared" ca="1" si="7"/>
        <v>0</v>
      </c>
      <c r="I13" s="632" t="str">
        <f t="shared" ca="1" si="5"/>
        <v/>
      </c>
      <c r="J13" s="631" t="str">
        <f t="shared" ca="1" si="6"/>
        <v/>
      </c>
      <c r="K13" s="743">
        <f t="shared" ca="1" si="8"/>
        <v>0</v>
      </c>
      <c r="L13" s="633">
        <f t="shared" ca="1" si="9"/>
        <v>0</v>
      </c>
      <c r="M13" s="41"/>
    </row>
    <row r="14" spans="1:14" ht="22.5" customHeight="1">
      <c r="B14" s="39">
        <v>9</v>
      </c>
      <c r="C14" s="40" t="str">
        <f t="shared" ca="1" si="0"/>
        <v/>
      </c>
      <c r="D14" s="40" t="str">
        <f t="shared" ca="1" si="1"/>
        <v/>
      </c>
      <c r="E14" s="39" t="str">
        <f t="shared" ca="1" si="2"/>
        <v/>
      </c>
      <c r="F14" s="631" t="str">
        <f t="shared" ref="F14:F20" ca="1" si="10">IF(G14&lt;&gt;0,IFERROR(INDIRECT("R④個票"&amp;$B14&amp;"！$AA$17"),""),0)</f>
        <v/>
      </c>
      <c r="G14" s="631" t="str">
        <f t="shared" ca="1" si="4"/>
        <v/>
      </c>
      <c r="H14" s="741">
        <f t="shared" ca="1" si="7"/>
        <v>0</v>
      </c>
      <c r="I14" s="632" t="str">
        <f t="shared" ca="1" si="5"/>
        <v/>
      </c>
      <c r="J14" s="631" t="str">
        <f t="shared" ca="1" si="6"/>
        <v/>
      </c>
      <c r="K14" s="743">
        <f t="shared" ca="1" si="8"/>
        <v>0</v>
      </c>
      <c r="L14" s="633">
        <f t="shared" ca="1" si="9"/>
        <v>0</v>
      </c>
      <c r="M14" s="41"/>
    </row>
    <row r="15" spans="1:14" ht="22.5" customHeight="1">
      <c r="B15" s="39">
        <v>10</v>
      </c>
      <c r="C15" s="40" t="str">
        <f t="shared" ca="1" si="0"/>
        <v/>
      </c>
      <c r="D15" s="40" t="str">
        <f t="shared" ca="1" si="1"/>
        <v/>
      </c>
      <c r="E15" s="39" t="str">
        <f t="shared" ca="1" si="2"/>
        <v/>
      </c>
      <c r="F15" s="631" t="str">
        <f t="shared" ca="1" si="10"/>
        <v/>
      </c>
      <c r="G15" s="631" t="str">
        <f t="shared" ca="1" si="4"/>
        <v/>
      </c>
      <c r="H15" s="741">
        <f t="shared" ca="1" si="7"/>
        <v>0</v>
      </c>
      <c r="I15" s="632" t="str">
        <f t="shared" ca="1" si="5"/>
        <v/>
      </c>
      <c r="J15" s="631" t="str">
        <f t="shared" ca="1" si="6"/>
        <v/>
      </c>
      <c r="K15" s="743">
        <f t="shared" ca="1" si="8"/>
        <v>0</v>
      </c>
      <c r="L15" s="633">
        <f t="shared" ca="1" si="9"/>
        <v>0</v>
      </c>
      <c r="M15" s="41"/>
    </row>
    <row r="16" spans="1:14" ht="22.5" customHeight="1">
      <c r="B16" s="39">
        <v>11</v>
      </c>
      <c r="C16" s="40" t="str">
        <f t="shared" ca="1" si="0"/>
        <v/>
      </c>
      <c r="D16" s="40" t="str">
        <f t="shared" ca="1" si="1"/>
        <v/>
      </c>
      <c r="E16" s="39" t="str">
        <f t="shared" ca="1" si="2"/>
        <v/>
      </c>
      <c r="F16" s="631" t="str">
        <f t="shared" ca="1" si="10"/>
        <v/>
      </c>
      <c r="G16" s="631" t="str">
        <f t="shared" ca="1" si="4"/>
        <v/>
      </c>
      <c r="H16" s="741">
        <f t="shared" ca="1" si="7"/>
        <v>0</v>
      </c>
      <c r="I16" s="632" t="str">
        <f t="shared" ca="1" si="5"/>
        <v/>
      </c>
      <c r="J16" s="631" t="str">
        <f t="shared" ca="1" si="6"/>
        <v/>
      </c>
      <c r="K16" s="743">
        <f t="shared" ca="1" si="8"/>
        <v>0</v>
      </c>
      <c r="L16" s="633">
        <f t="shared" ca="1" si="9"/>
        <v>0</v>
      </c>
      <c r="M16" s="41"/>
    </row>
    <row r="17" spans="1:13" ht="22.5" customHeight="1">
      <c r="B17" s="39">
        <v>12</v>
      </c>
      <c r="C17" s="40" t="str">
        <f t="shared" ca="1" si="0"/>
        <v/>
      </c>
      <c r="D17" s="40" t="str">
        <f t="shared" ca="1" si="1"/>
        <v/>
      </c>
      <c r="E17" s="39" t="str">
        <f t="shared" ca="1" si="2"/>
        <v/>
      </c>
      <c r="F17" s="631" t="str">
        <f t="shared" ca="1" si="10"/>
        <v/>
      </c>
      <c r="G17" s="631" t="str">
        <f t="shared" ca="1" si="4"/>
        <v/>
      </c>
      <c r="H17" s="741">
        <f t="shared" ca="1" si="7"/>
        <v>0</v>
      </c>
      <c r="I17" s="632" t="str">
        <f t="shared" ca="1" si="5"/>
        <v/>
      </c>
      <c r="J17" s="631" t="str">
        <f t="shared" ca="1" si="6"/>
        <v/>
      </c>
      <c r="K17" s="743">
        <f t="shared" ca="1" si="8"/>
        <v>0</v>
      </c>
      <c r="L17" s="633">
        <f t="shared" ca="1" si="9"/>
        <v>0</v>
      </c>
      <c r="M17" s="41"/>
    </row>
    <row r="18" spans="1:13" ht="22.5" customHeight="1">
      <c r="B18" s="39">
        <v>13</v>
      </c>
      <c r="C18" s="40" t="str">
        <f t="shared" ca="1" si="0"/>
        <v/>
      </c>
      <c r="D18" s="40" t="str">
        <f t="shared" ca="1" si="1"/>
        <v/>
      </c>
      <c r="E18" s="39" t="str">
        <f t="shared" ca="1" si="2"/>
        <v/>
      </c>
      <c r="F18" s="631" t="str">
        <f t="shared" ca="1" si="10"/>
        <v/>
      </c>
      <c r="G18" s="631" t="str">
        <f t="shared" ca="1" si="4"/>
        <v/>
      </c>
      <c r="H18" s="741">
        <f t="shared" ca="1" si="7"/>
        <v>0</v>
      </c>
      <c r="I18" s="632" t="str">
        <f t="shared" ca="1" si="5"/>
        <v/>
      </c>
      <c r="J18" s="631" t="str">
        <f t="shared" ca="1" si="6"/>
        <v/>
      </c>
      <c r="K18" s="743">
        <f t="shared" ca="1" si="8"/>
        <v>0</v>
      </c>
      <c r="L18" s="633">
        <f t="shared" ca="1" si="9"/>
        <v>0</v>
      </c>
      <c r="M18" s="41"/>
    </row>
    <row r="19" spans="1:13" ht="22.5" customHeight="1">
      <c r="B19" s="39">
        <v>14</v>
      </c>
      <c r="C19" s="40" t="str">
        <f t="shared" ca="1" si="0"/>
        <v/>
      </c>
      <c r="D19" s="40" t="str">
        <f t="shared" ca="1" si="1"/>
        <v/>
      </c>
      <c r="E19" s="39" t="str">
        <f t="shared" ca="1" si="2"/>
        <v/>
      </c>
      <c r="F19" s="631" t="str">
        <f t="shared" ca="1" si="10"/>
        <v/>
      </c>
      <c r="G19" s="631" t="str">
        <f t="shared" ca="1" si="4"/>
        <v/>
      </c>
      <c r="H19" s="741">
        <f t="shared" ca="1" si="7"/>
        <v>0</v>
      </c>
      <c r="I19" s="632" t="str">
        <f t="shared" ca="1" si="5"/>
        <v/>
      </c>
      <c r="J19" s="631" t="str">
        <f t="shared" ca="1" si="6"/>
        <v/>
      </c>
      <c r="K19" s="743">
        <f t="shared" ca="1" si="8"/>
        <v>0</v>
      </c>
      <c r="L19" s="633">
        <f t="shared" ca="1" si="9"/>
        <v>0</v>
      </c>
      <c r="M19" s="41"/>
    </row>
    <row r="20" spans="1:13" ht="22.5" customHeight="1" thickBot="1">
      <c r="B20" s="42">
        <v>15</v>
      </c>
      <c r="C20" s="43" t="str">
        <f t="shared" ca="1" si="0"/>
        <v/>
      </c>
      <c r="D20" s="43" t="str">
        <f t="shared" ca="1" si="1"/>
        <v/>
      </c>
      <c r="E20" s="42" t="str">
        <f t="shared" ca="1" si="2"/>
        <v/>
      </c>
      <c r="F20" s="634" t="str">
        <f t="shared" ca="1" si="10"/>
        <v/>
      </c>
      <c r="G20" s="634" t="str">
        <f t="shared" ca="1" si="4"/>
        <v/>
      </c>
      <c r="H20" s="742">
        <f t="shared" ca="1" si="7"/>
        <v>0</v>
      </c>
      <c r="I20" s="632" t="str">
        <f t="shared" ca="1" si="5"/>
        <v/>
      </c>
      <c r="J20" s="631" t="str">
        <f t="shared" ca="1" si="6"/>
        <v/>
      </c>
      <c r="K20" s="744">
        <f t="shared" ca="1" si="8"/>
        <v>0</v>
      </c>
      <c r="L20" s="635">
        <f ca="1">SUM(H20,K20)</f>
        <v>0</v>
      </c>
      <c r="M20" s="44"/>
    </row>
    <row r="21" spans="1:13" ht="22.5" customHeight="1" thickTop="1" thickBot="1">
      <c r="B21" s="1419" t="s">
        <v>84</v>
      </c>
      <c r="C21" s="1420"/>
      <c r="D21" s="1420"/>
      <c r="E21" s="1420"/>
      <c r="F21" s="636"/>
      <c r="G21" s="636"/>
      <c r="H21" s="637">
        <f ca="1">SUM(H6:H20)</f>
        <v>290</v>
      </c>
      <c r="I21" s="638"/>
      <c r="J21" s="636"/>
      <c r="K21" s="639">
        <f ca="1">SUM(K6:K20)</f>
        <v>0</v>
      </c>
      <c r="L21" s="639">
        <f ca="1">SUM(H21,K21)</f>
        <v>290</v>
      </c>
      <c r="M21" s="45"/>
    </row>
    <row r="22" spans="1:13" ht="19.5" customHeight="1"/>
    <row r="23" spans="1:13" s="46" customFormat="1" ht="18" customHeight="1">
      <c r="A23" s="5" t="s">
        <v>79</v>
      </c>
      <c r="B23" s="5"/>
      <c r="C23" s="5"/>
      <c r="D23" s="5"/>
    </row>
    <row r="24" spans="1:13" s="46" customFormat="1" ht="16.5" customHeight="1">
      <c r="A24" s="5"/>
      <c r="B24" s="47">
        <v>1</v>
      </c>
      <c r="C24" s="2" t="s">
        <v>87</v>
      </c>
      <c r="D24" s="5"/>
    </row>
    <row r="25" spans="1:13" s="46" customFormat="1" ht="16.5" customHeight="1">
      <c r="A25" s="5"/>
      <c r="B25" s="47">
        <v>2</v>
      </c>
      <c r="C25" s="2" t="s">
        <v>454</v>
      </c>
      <c r="D25" s="5"/>
    </row>
    <row r="26" spans="1:13" s="46" customFormat="1" ht="16.5" customHeight="1">
      <c r="A26" s="5"/>
      <c r="B26" s="47">
        <v>3</v>
      </c>
      <c r="C26" s="2" t="s">
        <v>453</v>
      </c>
      <c r="D26" s="5"/>
    </row>
    <row r="27" spans="1:13" s="46" customFormat="1" ht="16.5" customHeight="1">
      <c r="A27" s="5"/>
      <c r="B27" s="52">
        <v>4</v>
      </c>
      <c r="C27" s="53" t="s">
        <v>83</v>
      </c>
      <c r="D27" s="5"/>
    </row>
    <row r="28" spans="1:13" s="46" customFormat="1" ht="16.5" customHeight="1">
      <c r="A28" s="5"/>
      <c r="B28" s="52">
        <v>5</v>
      </c>
      <c r="C28" s="53" t="s">
        <v>149</v>
      </c>
      <c r="D28" s="5"/>
    </row>
    <row r="29" spans="1:13" s="46" customFormat="1" ht="22.5" customHeight="1"/>
    <row r="30" spans="1:13" s="46" customFormat="1" ht="22.5" customHeight="1"/>
    <row r="31" spans="1:13" s="46" customFormat="1" ht="22.5" customHeight="1"/>
    <row r="32" spans="1:13" s="46" customFormat="1" ht="22.5" customHeight="1"/>
    <row r="33" s="46" customFormat="1" ht="22.5" customHeight="1"/>
    <row r="34" s="46" customFormat="1" ht="22.5" customHeight="1"/>
    <row r="35" s="46" customFormat="1" ht="22.5" customHeight="1"/>
    <row r="36" s="46" customFormat="1" ht="22.5" customHeight="1"/>
    <row r="37" s="46" customFormat="1" ht="22.5" customHeight="1"/>
    <row r="38" s="46" customFormat="1" ht="22.5" customHeight="1"/>
    <row r="39" s="46" customFormat="1" ht="22.5" customHeight="1"/>
  </sheetData>
  <sheetProtection password="DDC8" sheet="1" objects="1" scenarios="1"/>
  <mergeCells count="10">
    <mergeCell ref="A1:N1"/>
    <mergeCell ref="L4:L5"/>
    <mergeCell ref="M4:M5"/>
    <mergeCell ref="B21:E21"/>
    <mergeCell ref="B4:B5"/>
    <mergeCell ref="C4:C5"/>
    <mergeCell ref="D4:D5"/>
    <mergeCell ref="E4:E5"/>
    <mergeCell ref="F4:H4"/>
    <mergeCell ref="I4:K4"/>
  </mergeCells>
  <phoneticPr fontId="8"/>
  <dataValidations count="1">
    <dataValidation type="list" errorStyle="warning" allowBlank="1" showDropDown="1" showInputMessage="1" showErrorMessage="1" sqref="E6:E20" xr:uid="{00000000-0002-0000-1F00-000000000000}">
      <formula1>#REF!</formula1>
    </dataValidation>
  </dataValidations>
  <pageMargins left="0.19685039370078741" right="0.19685039370078741" top="0.39370078740157483" bottom="0.39370078740157483" header="0" footer="0"/>
  <pageSetup paperSize="9" scale="96" orientation="landscape" r:id="rId1"/>
  <ignoredErrors>
    <ignoredError sqref="F13" formula="1"/>
  </ignoredErrors>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00FF"/>
  </sheetPr>
  <dimension ref="A1:AT142"/>
  <sheetViews>
    <sheetView showGridLines="0" view="pageBreakPreview" zoomScale="120" zoomScaleNormal="120" zoomScaleSheetLayoutView="120" workbookViewId="0">
      <selection activeCell="K32" sqref="K32:AM32"/>
    </sheetView>
  </sheetViews>
  <sheetFormatPr defaultColWidth="2.25" defaultRowHeight="13.5"/>
  <cols>
    <col min="1" max="1" width="2.25" style="5" customWidth="1"/>
    <col min="2" max="5" width="2.375" style="5" customWidth="1"/>
    <col min="6" max="7" width="2.375" style="5" bestFit="1" customWidth="1"/>
    <col min="8" max="8" width="2.25" style="5"/>
    <col min="9" max="9" width="2.625" style="5" customWidth="1"/>
    <col min="10" max="40" width="2.25" style="5"/>
    <col min="41" max="47" width="2.25" style="5" customWidth="1"/>
    <col min="48" max="16384" width="2.25" style="5"/>
  </cols>
  <sheetData>
    <row r="1" spans="1:46">
      <c r="A1" s="643" t="s">
        <v>516</v>
      </c>
    </row>
    <row r="2" spans="1:46" ht="22.5" customHeight="1">
      <c r="A2" s="1333" t="s">
        <v>264</v>
      </c>
      <c r="B2" s="1333"/>
      <c r="C2" s="1333"/>
      <c r="D2" s="1333"/>
      <c r="E2" s="1333"/>
      <c r="F2" s="1333"/>
      <c r="G2" s="1333"/>
      <c r="H2" s="1333"/>
      <c r="I2" s="1333"/>
      <c r="J2" s="1333"/>
      <c r="K2" s="1333"/>
      <c r="L2" s="1333"/>
      <c r="M2" s="1333"/>
      <c r="N2" s="1333"/>
      <c r="O2" s="1333"/>
      <c r="P2" s="1333"/>
      <c r="Q2" s="1333"/>
      <c r="R2" s="1333"/>
      <c r="S2" s="1333"/>
      <c r="T2" s="1333"/>
      <c r="U2" s="1333"/>
      <c r="V2" s="1333"/>
      <c r="W2" s="1333"/>
      <c r="X2" s="1333"/>
      <c r="Y2" s="1333"/>
      <c r="Z2" s="1333"/>
      <c r="AA2" s="1333"/>
      <c r="AB2" s="1333"/>
      <c r="AC2" s="1333"/>
      <c r="AD2" s="1333"/>
      <c r="AE2" s="1333"/>
      <c r="AF2" s="1333"/>
      <c r="AG2" s="1333"/>
      <c r="AH2" s="1333"/>
      <c r="AI2" s="1333"/>
      <c r="AJ2" s="1333"/>
      <c r="AK2" s="1333"/>
      <c r="AL2" s="1333"/>
      <c r="AM2" s="1333"/>
    </row>
    <row r="3" spans="1:46" s="2" customFormat="1" ht="12" customHeight="1">
      <c r="A3" s="1481" t="s">
        <v>151</v>
      </c>
      <c r="B3" s="6" t="s">
        <v>0</v>
      </c>
      <c r="C3" s="7"/>
      <c r="D3" s="7"/>
      <c r="E3" s="8"/>
      <c r="F3" s="8"/>
      <c r="G3" s="8"/>
      <c r="H3" s="8"/>
      <c r="I3" s="8"/>
      <c r="J3" s="8"/>
      <c r="K3" s="9"/>
      <c r="L3" s="1484" t="s">
        <v>612</v>
      </c>
      <c r="M3" s="1485"/>
      <c r="N3" s="1485"/>
      <c r="O3" s="1485"/>
      <c r="P3" s="1485"/>
      <c r="Q3" s="1485"/>
      <c r="R3" s="1485"/>
      <c r="S3" s="1485"/>
      <c r="T3" s="1485"/>
      <c r="U3" s="1485"/>
      <c r="V3" s="1485"/>
      <c r="W3" s="1485"/>
      <c r="X3" s="1485"/>
      <c r="Y3" s="1485"/>
      <c r="Z3" s="1485"/>
      <c r="AA3" s="1485"/>
      <c r="AB3" s="1485"/>
      <c r="AC3" s="1485"/>
      <c r="AD3" s="1485"/>
      <c r="AE3" s="1485"/>
      <c r="AF3" s="1486"/>
      <c r="AG3" s="1487" t="s">
        <v>65</v>
      </c>
      <c r="AH3" s="1488"/>
      <c r="AI3" s="1488"/>
      <c r="AJ3" s="1488"/>
      <c r="AK3" s="1488"/>
      <c r="AL3" s="1488"/>
      <c r="AM3" s="1489"/>
    </row>
    <row r="4" spans="1:46" s="2" customFormat="1" ht="20.25" customHeight="1">
      <c r="A4" s="1482"/>
      <c r="B4" s="10" t="s">
        <v>152</v>
      </c>
      <c r="C4" s="11"/>
      <c r="D4" s="11"/>
      <c r="E4" s="12"/>
      <c r="F4" s="12"/>
      <c r="G4" s="12"/>
      <c r="H4" s="12"/>
      <c r="I4" s="12"/>
      <c r="J4" s="12"/>
      <c r="K4" s="13"/>
      <c r="L4" s="1490" t="s">
        <v>611</v>
      </c>
      <c r="M4" s="1491"/>
      <c r="N4" s="1491"/>
      <c r="O4" s="1491"/>
      <c r="P4" s="1491"/>
      <c r="Q4" s="1491"/>
      <c r="R4" s="1491"/>
      <c r="S4" s="1491"/>
      <c r="T4" s="1491"/>
      <c r="U4" s="1491"/>
      <c r="V4" s="1491"/>
      <c r="W4" s="1491"/>
      <c r="X4" s="1491"/>
      <c r="Y4" s="1491"/>
      <c r="Z4" s="1491"/>
      <c r="AA4" s="1491"/>
      <c r="AB4" s="1491"/>
      <c r="AC4" s="1491"/>
      <c r="AD4" s="1491"/>
      <c r="AE4" s="1491"/>
      <c r="AF4" s="1492"/>
      <c r="AG4" s="1493" t="s">
        <v>613</v>
      </c>
      <c r="AH4" s="1494"/>
      <c r="AI4" s="1494"/>
      <c r="AJ4" s="1494"/>
      <c r="AK4" s="1494"/>
      <c r="AL4" s="1494"/>
      <c r="AM4" s="1495"/>
      <c r="AP4" s="1021"/>
      <c r="AQ4" s="1021"/>
      <c r="AR4" s="1021"/>
      <c r="AS4" s="1021"/>
      <c r="AT4" s="1021"/>
    </row>
    <row r="5" spans="1:46" s="2" customFormat="1" ht="20.25" customHeight="1">
      <c r="A5" s="1482"/>
      <c r="B5" s="54" t="s">
        <v>77</v>
      </c>
      <c r="C5" s="48"/>
      <c r="D5" s="48"/>
      <c r="E5" s="14"/>
      <c r="F5" s="14"/>
      <c r="G5" s="14"/>
      <c r="H5" s="14"/>
      <c r="I5" s="14"/>
      <c r="J5" s="14"/>
      <c r="K5" s="15"/>
      <c r="L5" s="1496" t="s">
        <v>26</v>
      </c>
      <c r="M5" s="1497"/>
      <c r="N5" s="1497"/>
      <c r="O5" s="1497"/>
      <c r="P5" s="1497"/>
      <c r="Q5" s="1497"/>
      <c r="R5" s="1497"/>
      <c r="S5" s="1497"/>
      <c r="T5" s="1497"/>
      <c r="U5" s="1497"/>
      <c r="V5" s="1497"/>
      <c r="W5" s="1497"/>
      <c r="X5" s="1497"/>
      <c r="Y5" s="1497"/>
      <c r="Z5" s="1497"/>
      <c r="AA5" s="1497"/>
      <c r="AB5" s="1498"/>
      <c r="AC5" s="1499" t="s">
        <v>66</v>
      </c>
      <c r="AD5" s="1500"/>
      <c r="AE5" s="1500"/>
      <c r="AF5" s="1501"/>
      <c r="AG5" s="1502">
        <v>50</v>
      </c>
      <c r="AH5" s="1503"/>
      <c r="AI5" s="1503"/>
      <c r="AJ5" s="1503"/>
      <c r="AK5" s="1503"/>
      <c r="AL5" s="1504" t="s">
        <v>67</v>
      </c>
      <c r="AM5" s="1505"/>
      <c r="AP5" s="1021"/>
      <c r="AQ5" s="1021"/>
      <c r="AR5" s="1021"/>
      <c r="AS5" s="1021"/>
      <c r="AT5" s="1021"/>
    </row>
    <row r="6" spans="1:46" s="2" customFormat="1" ht="13.5" customHeight="1">
      <c r="A6" s="1482"/>
      <c r="B6" s="1471" t="s">
        <v>153</v>
      </c>
      <c r="C6" s="1472"/>
      <c r="D6" s="1472"/>
      <c r="E6" s="1472"/>
      <c r="F6" s="1472"/>
      <c r="G6" s="1472"/>
      <c r="H6" s="1472"/>
      <c r="I6" s="1472"/>
      <c r="J6" s="1472"/>
      <c r="K6" s="1473"/>
      <c r="L6" s="16" t="s">
        <v>5</v>
      </c>
      <c r="M6" s="16"/>
      <c r="N6" s="16"/>
      <c r="O6" s="16"/>
      <c r="P6" s="16"/>
      <c r="Q6" s="1477" t="s">
        <v>608</v>
      </c>
      <c r="R6" s="1477"/>
      <c r="S6" s="704" t="s">
        <v>6</v>
      </c>
      <c r="T6" s="1477" t="s">
        <v>609</v>
      </c>
      <c r="U6" s="1477"/>
      <c r="V6" s="1477"/>
      <c r="W6" s="16" t="s">
        <v>7</v>
      </c>
      <c r="X6" s="16"/>
      <c r="Y6" s="16"/>
      <c r="Z6" s="16"/>
      <c r="AA6" s="16"/>
      <c r="AB6" s="16"/>
      <c r="AC6" s="17" t="s">
        <v>68</v>
      </c>
      <c r="AD6" s="16"/>
      <c r="AE6" s="16"/>
      <c r="AF6" s="16"/>
      <c r="AG6" s="16"/>
      <c r="AH6" s="16"/>
      <c r="AI6" s="16"/>
      <c r="AJ6" s="16"/>
      <c r="AK6" s="16"/>
      <c r="AL6" s="16"/>
      <c r="AM6" s="18"/>
      <c r="AT6" s="1029"/>
    </row>
    <row r="7" spans="1:46" s="2" customFormat="1" ht="20.25" customHeight="1">
      <c r="A7" s="1482"/>
      <c r="B7" s="1474"/>
      <c r="C7" s="1475"/>
      <c r="D7" s="1475"/>
      <c r="E7" s="1475"/>
      <c r="F7" s="1475"/>
      <c r="G7" s="1475"/>
      <c r="H7" s="1475"/>
      <c r="I7" s="1475"/>
      <c r="J7" s="1475"/>
      <c r="K7" s="1476"/>
      <c r="L7" s="1478" t="s">
        <v>610</v>
      </c>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80"/>
      <c r="AT7" s="1029"/>
    </row>
    <row r="8" spans="1:46" s="2" customFormat="1" ht="20.25" customHeight="1">
      <c r="A8" s="1483"/>
      <c r="B8" s="19" t="s">
        <v>39</v>
      </c>
      <c r="C8" s="63"/>
      <c r="D8" s="63"/>
      <c r="E8" s="20"/>
      <c r="F8" s="20"/>
      <c r="G8" s="20"/>
      <c r="H8" s="20"/>
      <c r="I8" s="20"/>
      <c r="J8" s="20"/>
      <c r="K8" s="20"/>
      <c r="L8" s="1511" t="s">
        <v>614</v>
      </c>
      <c r="M8" s="1512"/>
      <c r="N8" s="1512"/>
      <c r="O8" s="1512"/>
      <c r="P8" s="1512"/>
      <c r="Q8" s="1512"/>
      <c r="R8" s="1512"/>
      <c r="S8" s="1512"/>
      <c r="T8" s="1512"/>
      <c r="U8" s="1512"/>
      <c r="V8" s="1512"/>
      <c r="W8" s="1512"/>
      <c r="X8" s="1512"/>
      <c r="Y8" s="1512"/>
      <c r="Z8" s="1512"/>
      <c r="AA8" s="1512"/>
      <c r="AB8" s="1512"/>
      <c r="AC8" s="1512"/>
      <c r="AD8" s="1512"/>
      <c r="AE8" s="1512"/>
      <c r="AF8" s="1512"/>
      <c r="AG8" s="1512"/>
      <c r="AH8" s="1512"/>
      <c r="AI8" s="1512"/>
      <c r="AJ8" s="1512"/>
      <c r="AK8" s="1512"/>
      <c r="AL8" s="1512"/>
      <c r="AM8" s="1513"/>
    </row>
    <row r="9" spans="1:46" s="2" customFormat="1" ht="18" customHeight="1">
      <c r="A9" s="937" t="s">
        <v>103</v>
      </c>
      <c r="B9" s="938"/>
      <c r="C9" s="938"/>
      <c r="D9" s="938"/>
      <c r="E9" s="938"/>
      <c r="F9" s="938"/>
      <c r="G9" s="938"/>
      <c r="H9" s="939"/>
      <c r="I9" s="172"/>
      <c r="J9" s="189" t="s">
        <v>185</v>
      </c>
      <c r="K9" s="368"/>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1"/>
      <c r="AM9" s="332"/>
    </row>
    <row r="10" spans="1:46" s="2" customFormat="1" ht="18" customHeight="1">
      <c r="A10" s="940"/>
      <c r="B10" s="941"/>
      <c r="C10" s="941"/>
      <c r="D10" s="941"/>
      <c r="E10" s="941"/>
      <c r="F10" s="941"/>
      <c r="G10" s="941"/>
      <c r="H10" s="942"/>
      <c r="I10" s="173"/>
      <c r="J10" s="190" t="s">
        <v>186</v>
      </c>
      <c r="K10" s="192"/>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33"/>
      <c r="AK10" s="333"/>
      <c r="AL10" s="333"/>
      <c r="AM10" s="334"/>
    </row>
    <row r="11" spans="1:46" s="2" customFormat="1" ht="20.25" customHeight="1">
      <c r="A11" s="1506" t="s">
        <v>259</v>
      </c>
      <c r="B11" s="1416"/>
      <c r="C11" s="1416"/>
      <c r="D11" s="1416"/>
      <c r="E11" s="1416"/>
      <c r="F11" s="1416"/>
      <c r="G11" s="1416"/>
      <c r="H11" s="1507"/>
      <c r="I11" s="943">
        <v>44930</v>
      </c>
      <c r="J11" s="944"/>
      <c r="K11" s="944"/>
      <c r="L11" s="944"/>
      <c r="M11" s="944"/>
      <c r="N11" s="944"/>
      <c r="O11" s="944"/>
      <c r="P11" s="712" t="s">
        <v>580</v>
      </c>
      <c r="Q11" s="944">
        <v>44937</v>
      </c>
      <c r="R11" s="944"/>
      <c r="S11" s="944"/>
      <c r="T11" s="944"/>
      <c r="U11" s="944"/>
      <c r="V11" s="944"/>
      <c r="W11" s="944"/>
      <c r="X11" s="944"/>
      <c r="Y11" s="925"/>
      <c r="Z11" s="926"/>
      <c r="AA11" s="926"/>
      <c r="AB11" s="926"/>
      <c r="AC11" s="926"/>
      <c r="AD11" s="926"/>
      <c r="AE11" s="926"/>
      <c r="AF11" s="712" t="s">
        <v>580</v>
      </c>
      <c r="AG11" s="926"/>
      <c r="AH11" s="926"/>
      <c r="AI11" s="926"/>
      <c r="AJ11" s="926"/>
      <c r="AK11" s="926"/>
      <c r="AL11" s="926"/>
      <c r="AM11" s="927"/>
    </row>
    <row r="12" spans="1:46" s="2" customFormat="1" ht="20.25" customHeight="1">
      <c r="A12" s="1508"/>
      <c r="B12" s="1509"/>
      <c r="C12" s="1509"/>
      <c r="D12" s="1509"/>
      <c r="E12" s="1509"/>
      <c r="F12" s="1509"/>
      <c r="G12" s="1509"/>
      <c r="H12" s="1510"/>
      <c r="I12" s="943"/>
      <c r="J12" s="944"/>
      <c r="K12" s="944"/>
      <c r="L12" s="944"/>
      <c r="M12" s="944"/>
      <c r="N12" s="944"/>
      <c r="O12" s="944"/>
      <c r="P12" s="712" t="s">
        <v>580</v>
      </c>
      <c r="Q12" s="944"/>
      <c r="R12" s="944"/>
      <c r="S12" s="944"/>
      <c r="T12" s="944"/>
      <c r="U12" s="944"/>
      <c r="V12" s="944"/>
      <c r="W12" s="944"/>
      <c r="X12" s="944"/>
      <c r="Y12" s="925"/>
      <c r="Z12" s="926"/>
      <c r="AA12" s="926"/>
      <c r="AB12" s="926"/>
      <c r="AC12" s="926"/>
      <c r="AD12" s="926"/>
      <c r="AE12" s="926"/>
      <c r="AF12" s="712" t="s">
        <v>580</v>
      </c>
      <c r="AG12" s="926"/>
      <c r="AH12" s="926"/>
      <c r="AI12" s="926"/>
      <c r="AJ12" s="926"/>
      <c r="AK12" s="926"/>
      <c r="AL12" s="926"/>
      <c r="AM12" s="927"/>
    </row>
    <row r="13" spans="1:46" s="2" customFormat="1" ht="20.25" customHeight="1">
      <c r="A13" s="1506" t="s">
        <v>260</v>
      </c>
      <c r="B13" s="1416"/>
      <c r="C13" s="1416"/>
      <c r="D13" s="1416"/>
      <c r="E13" s="1416"/>
      <c r="F13" s="1416"/>
      <c r="G13" s="1416"/>
      <c r="H13" s="1507"/>
      <c r="I13" s="943"/>
      <c r="J13" s="944"/>
      <c r="K13" s="944"/>
      <c r="L13" s="944"/>
      <c r="M13" s="944"/>
      <c r="N13" s="944"/>
      <c r="O13" s="944"/>
      <c r="P13" s="712" t="s">
        <v>580</v>
      </c>
      <c r="Q13" s="944"/>
      <c r="R13" s="944"/>
      <c r="S13" s="944"/>
      <c r="T13" s="944"/>
      <c r="U13" s="944"/>
      <c r="V13" s="944"/>
      <c r="W13" s="944"/>
      <c r="X13" s="944"/>
      <c r="Y13" s="925"/>
      <c r="Z13" s="926"/>
      <c r="AA13" s="926"/>
      <c r="AB13" s="926"/>
      <c r="AC13" s="926"/>
      <c r="AD13" s="926"/>
      <c r="AE13" s="926"/>
      <c r="AF13" s="712" t="s">
        <v>580</v>
      </c>
      <c r="AG13" s="926"/>
      <c r="AH13" s="926"/>
      <c r="AI13" s="926"/>
      <c r="AJ13" s="926"/>
      <c r="AK13" s="926"/>
      <c r="AL13" s="926"/>
      <c r="AM13" s="927"/>
    </row>
    <row r="14" spans="1:46" s="2" customFormat="1" ht="20.25" customHeight="1">
      <c r="A14" s="1508"/>
      <c r="B14" s="1509"/>
      <c r="C14" s="1509"/>
      <c r="D14" s="1509"/>
      <c r="E14" s="1509"/>
      <c r="F14" s="1509"/>
      <c r="G14" s="1509"/>
      <c r="H14" s="1510"/>
      <c r="I14" s="943"/>
      <c r="J14" s="944"/>
      <c r="K14" s="944"/>
      <c r="L14" s="944"/>
      <c r="M14" s="944"/>
      <c r="N14" s="944"/>
      <c r="O14" s="944"/>
      <c r="P14" s="712" t="s">
        <v>580</v>
      </c>
      <c r="Q14" s="944"/>
      <c r="R14" s="944"/>
      <c r="S14" s="944"/>
      <c r="T14" s="944"/>
      <c r="U14" s="944"/>
      <c r="V14" s="944"/>
      <c r="W14" s="944"/>
      <c r="X14" s="944"/>
      <c r="Y14" s="925"/>
      <c r="Z14" s="926"/>
      <c r="AA14" s="926"/>
      <c r="AB14" s="926"/>
      <c r="AC14" s="926"/>
      <c r="AD14" s="926"/>
      <c r="AE14" s="926"/>
      <c r="AF14" s="712" t="s">
        <v>580</v>
      </c>
      <c r="AG14" s="926"/>
      <c r="AH14" s="926"/>
      <c r="AI14" s="926"/>
      <c r="AJ14" s="926"/>
      <c r="AK14" s="926"/>
      <c r="AL14" s="926"/>
      <c r="AM14" s="927"/>
    </row>
    <row r="15" spans="1:46" s="2" customFormat="1" ht="63" customHeight="1">
      <c r="A15" s="1337" t="s">
        <v>379</v>
      </c>
      <c r="B15" s="1338"/>
      <c r="C15" s="1338"/>
      <c r="D15" s="1338"/>
      <c r="E15" s="1338"/>
      <c r="F15" s="1338"/>
      <c r="G15" s="1338"/>
      <c r="H15" s="1338"/>
      <c r="I15" s="1339"/>
      <c r="J15" s="1339"/>
      <c r="K15" s="1339"/>
      <c r="L15" s="1339"/>
      <c r="M15" s="1339"/>
      <c r="N15" s="1339"/>
      <c r="O15" s="1339"/>
      <c r="P15" s="1339"/>
      <c r="Q15" s="1339"/>
      <c r="R15" s="1339"/>
      <c r="S15" s="1339"/>
      <c r="T15" s="1339"/>
      <c r="U15" s="1339"/>
      <c r="V15" s="1339"/>
      <c r="W15" s="1339"/>
      <c r="X15" s="1339"/>
      <c r="Y15" s="1338"/>
      <c r="Z15" s="1338"/>
      <c r="AA15" s="1338"/>
      <c r="AB15" s="1338"/>
      <c r="AC15" s="1338"/>
      <c r="AD15" s="1338"/>
      <c r="AE15" s="1338"/>
      <c r="AF15" s="1338"/>
      <c r="AG15" s="1338"/>
      <c r="AH15" s="1338"/>
      <c r="AI15" s="1338"/>
      <c r="AJ15" s="1338"/>
      <c r="AK15" s="1338"/>
      <c r="AL15" s="1338"/>
      <c r="AM15" s="1340"/>
    </row>
    <row r="16" spans="1:46" s="2" customFormat="1" ht="5.25" customHeight="1">
      <c r="A16" s="3"/>
      <c r="B16" s="3"/>
      <c r="C16" s="3"/>
      <c r="D16" s="3"/>
      <c r="E16" s="3"/>
      <c r="F16" s="3"/>
      <c r="G16" s="3"/>
      <c r="H16" s="3"/>
      <c r="I16" s="4"/>
      <c r="J16" s="1"/>
      <c r="K16" s="16"/>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row>
    <row r="17" spans="1:39" s="2" customFormat="1" ht="20.25" customHeight="1">
      <c r="A17" s="369" t="s">
        <v>92</v>
      </c>
      <c r="B17" s="370"/>
      <c r="C17" s="370"/>
      <c r="D17" s="370"/>
      <c r="E17" s="370"/>
      <c r="F17" s="370"/>
      <c r="G17" s="370"/>
      <c r="H17" s="370"/>
      <c r="I17" s="371"/>
      <c r="J17" s="372"/>
      <c r="K17" s="373"/>
      <c r="L17" s="374"/>
      <c r="M17" s="374"/>
      <c r="N17" s="374"/>
      <c r="O17" s="374"/>
      <c r="P17" s="374"/>
      <c r="Q17" s="374"/>
      <c r="R17" s="374"/>
      <c r="S17" s="374"/>
      <c r="T17" s="374"/>
      <c r="U17" s="374"/>
      <c r="V17" s="374"/>
      <c r="W17" s="1460" t="s">
        <v>71</v>
      </c>
      <c r="X17" s="1461"/>
      <c r="Y17" s="1461"/>
      <c r="Z17" s="1462"/>
      <c r="AA17" s="1463">
        <f>IF(L5="","",VLOOKUP(L5,$A$98:$B$132,2,0))</f>
        <v>1900</v>
      </c>
      <c r="AB17" s="1464"/>
      <c r="AC17" s="1464"/>
      <c r="AD17" s="1461" t="s">
        <v>57</v>
      </c>
      <c r="AE17" s="1462"/>
      <c r="AF17" s="1460" t="s">
        <v>43</v>
      </c>
      <c r="AG17" s="1461"/>
      <c r="AH17" s="1462"/>
      <c r="AI17" s="1465">
        <f>ROUNDDOWN($F$49/1000,0)</f>
        <v>290</v>
      </c>
      <c r="AJ17" s="1466"/>
      <c r="AK17" s="1466"/>
      <c r="AL17" s="1461" t="s">
        <v>57</v>
      </c>
      <c r="AM17" s="1462"/>
    </row>
    <row r="18" spans="1:39" s="2" customFormat="1" ht="20.25" customHeight="1">
      <c r="A18" s="375" t="s">
        <v>40</v>
      </c>
      <c r="B18" s="376"/>
      <c r="C18" s="377"/>
      <c r="D18" s="377"/>
      <c r="E18" s="377"/>
      <c r="F18" s="377"/>
      <c r="G18" s="377"/>
      <c r="H18" s="1443" t="s">
        <v>117</v>
      </c>
      <c r="I18" s="1444"/>
      <c r="J18" s="1445"/>
      <c r="K18" s="1446" t="s">
        <v>112</v>
      </c>
      <c r="L18" s="1447"/>
      <c r="M18" s="1447"/>
      <c r="N18" s="1447"/>
      <c r="O18" s="1447"/>
      <c r="P18" s="1447"/>
      <c r="Q18" s="1447"/>
      <c r="R18" s="1447"/>
      <c r="S18" s="1447"/>
      <c r="T18" s="1447"/>
      <c r="U18" s="1447"/>
      <c r="V18" s="1447"/>
      <c r="W18" s="1447"/>
      <c r="X18" s="1447"/>
      <c r="Y18" s="1447"/>
      <c r="Z18" s="1447"/>
      <c r="AA18" s="1447"/>
      <c r="AB18" s="1447"/>
      <c r="AC18" s="1447"/>
      <c r="AD18" s="1447"/>
      <c r="AE18" s="1447"/>
      <c r="AF18" s="378" t="s">
        <v>69</v>
      </c>
      <c r="AG18" s="379"/>
      <c r="AH18" s="379"/>
      <c r="AI18" s="377"/>
      <c r="AJ18" s="377"/>
      <c r="AK18" s="380"/>
      <c r="AL18" s="377"/>
      <c r="AM18" s="381"/>
    </row>
    <row r="19" spans="1:39" s="2" customFormat="1" ht="21" customHeight="1">
      <c r="A19" s="382"/>
      <c r="B19" s="383"/>
      <c r="C19" s="1469" t="s">
        <v>155</v>
      </c>
      <c r="D19" s="1469"/>
      <c r="E19" s="1469"/>
      <c r="F19" s="1469"/>
      <c r="G19" s="1469"/>
      <c r="H19" s="1469"/>
      <c r="I19" s="1469"/>
      <c r="J19" s="1469"/>
      <c r="K19" s="1469"/>
      <c r="L19" s="1469"/>
      <c r="M19" s="1469"/>
      <c r="N19" s="1469"/>
      <c r="O19" s="1469"/>
      <c r="P19" s="1469"/>
      <c r="Q19" s="1469"/>
      <c r="R19" s="1469"/>
      <c r="S19" s="1469"/>
      <c r="T19" s="1469"/>
      <c r="U19" s="1469"/>
      <c r="V19" s="1469"/>
      <c r="W19" s="1469"/>
      <c r="X19" s="1469"/>
      <c r="Y19" s="1469"/>
      <c r="Z19" s="1469"/>
      <c r="AA19" s="1469"/>
      <c r="AB19" s="1469"/>
      <c r="AC19" s="1469"/>
      <c r="AD19" s="1469"/>
      <c r="AE19" s="1469"/>
      <c r="AF19" s="1469"/>
      <c r="AG19" s="1469"/>
      <c r="AH19" s="1469"/>
      <c r="AI19" s="1469"/>
      <c r="AJ19" s="1469"/>
      <c r="AK19" s="1469"/>
      <c r="AL19" s="1469"/>
      <c r="AM19" s="1470"/>
    </row>
    <row r="20" spans="1:39" s="2" customFormat="1" ht="21" customHeight="1">
      <c r="A20" s="384"/>
      <c r="B20" s="385"/>
      <c r="C20" s="1469"/>
      <c r="D20" s="1469"/>
      <c r="E20" s="1469"/>
      <c r="F20" s="1469"/>
      <c r="G20" s="1469"/>
      <c r="H20" s="1469"/>
      <c r="I20" s="1469"/>
      <c r="J20" s="1469"/>
      <c r="K20" s="1469"/>
      <c r="L20" s="1469"/>
      <c r="M20" s="1469"/>
      <c r="N20" s="1469"/>
      <c r="O20" s="1469"/>
      <c r="P20" s="1469"/>
      <c r="Q20" s="1469"/>
      <c r="R20" s="1469"/>
      <c r="S20" s="1469"/>
      <c r="T20" s="1469"/>
      <c r="U20" s="1469"/>
      <c r="V20" s="1469"/>
      <c r="W20" s="1469"/>
      <c r="X20" s="1469"/>
      <c r="Y20" s="1469"/>
      <c r="Z20" s="1469"/>
      <c r="AA20" s="1469"/>
      <c r="AB20" s="1469"/>
      <c r="AC20" s="1469"/>
      <c r="AD20" s="1469"/>
      <c r="AE20" s="1469"/>
      <c r="AF20" s="1469"/>
      <c r="AG20" s="1469"/>
      <c r="AH20" s="1469"/>
      <c r="AI20" s="1469"/>
      <c r="AJ20" s="1469"/>
      <c r="AK20" s="1469"/>
      <c r="AL20" s="1469"/>
      <c r="AM20" s="1470"/>
    </row>
    <row r="21" spans="1:39" s="2" customFormat="1" ht="21" customHeight="1">
      <c r="A21" s="384"/>
      <c r="B21" s="385"/>
      <c r="C21" s="1469"/>
      <c r="D21" s="1469"/>
      <c r="E21" s="1469"/>
      <c r="F21" s="1469"/>
      <c r="G21" s="1469"/>
      <c r="H21" s="1469"/>
      <c r="I21" s="1469"/>
      <c r="J21" s="1469"/>
      <c r="K21" s="1469"/>
      <c r="L21" s="1469"/>
      <c r="M21" s="1469"/>
      <c r="N21" s="1469"/>
      <c r="O21" s="1469"/>
      <c r="P21" s="1469"/>
      <c r="Q21" s="1469"/>
      <c r="R21" s="1469"/>
      <c r="S21" s="1469"/>
      <c r="T21" s="1469"/>
      <c r="U21" s="1469"/>
      <c r="V21" s="1469"/>
      <c r="W21" s="1469"/>
      <c r="X21" s="1469"/>
      <c r="Y21" s="1469"/>
      <c r="Z21" s="1469"/>
      <c r="AA21" s="1469"/>
      <c r="AB21" s="1469"/>
      <c r="AC21" s="1469"/>
      <c r="AD21" s="1469"/>
      <c r="AE21" s="1469"/>
      <c r="AF21" s="1469"/>
      <c r="AG21" s="1469"/>
      <c r="AH21" s="1469"/>
      <c r="AI21" s="1469"/>
      <c r="AJ21" s="1469"/>
      <c r="AK21" s="1469"/>
      <c r="AL21" s="1469"/>
      <c r="AM21" s="1470"/>
    </row>
    <row r="22" spans="1:39" s="2" customFormat="1" ht="21" customHeight="1">
      <c r="A22" s="384"/>
      <c r="B22" s="385"/>
      <c r="C22" s="1469"/>
      <c r="D22" s="1469"/>
      <c r="E22" s="1469"/>
      <c r="F22" s="1469"/>
      <c r="G22" s="1469"/>
      <c r="H22" s="1469"/>
      <c r="I22" s="1469"/>
      <c r="J22" s="1469"/>
      <c r="K22" s="1469"/>
      <c r="L22" s="1469"/>
      <c r="M22" s="1469"/>
      <c r="N22" s="1469"/>
      <c r="O22" s="1469"/>
      <c r="P22" s="1469"/>
      <c r="Q22" s="1469"/>
      <c r="R22" s="1469"/>
      <c r="S22" s="1469"/>
      <c r="T22" s="1469"/>
      <c r="U22" s="1469"/>
      <c r="V22" s="1469"/>
      <c r="W22" s="1469"/>
      <c r="X22" s="1469"/>
      <c r="Y22" s="1469"/>
      <c r="Z22" s="1469"/>
      <c r="AA22" s="1469"/>
      <c r="AB22" s="1469"/>
      <c r="AC22" s="1469"/>
      <c r="AD22" s="1469"/>
      <c r="AE22" s="1469"/>
      <c r="AF22" s="1469"/>
      <c r="AG22" s="1469"/>
      <c r="AH22" s="1469"/>
      <c r="AI22" s="1469"/>
      <c r="AJ22" s="1469"/>
      <c r="AK22" s="1469"/>
      <c r="AL22" s="1469"/>
      <c r="AM22" s="1470"/>
    </row>
    <row r="23" spans="1:39" s="2" customFormat="1" ht="21" customHeight="1">
      <c r="A23" s="384"/>
      <c r="B23" s="385"/>
      <c r="C23" s="1469"/>
      <c r="D23" s="1469"/>
      <c r="E23" s="1469"/>
      <c r="F23" s="1469"/>
      <c r="G23" s="1469"/>
      <c r="H23" s="1469"/>
      <c r="I23" s="1469"/>
      <c r="J23" s="1469"/>
      <c r="K23" s="1469"/>
      <c r="L23" s="1469"/>
      <c r="M23" s="1469"/>
      <c r="N23" s="1469"/>
      <c r="O23" s="1469"/>
      <c r="P23" s="1469"/>
      <c r="Q23" s="1469"/>
      <c r="R23" s="1469"/>
      <c r="S23" s="1469"/>
      <c r="T23" s="1469"/>
      <c r="U23" s="1469"/>
      <c r="V23" s="1469"/>
      <c r="W23" s="1469"/>
      <c r="X23" s="1469"/>
      <c r="Y23" s="1469"/>
      <c r="Z23" s="1469"/>
      <c r="AA23" s="1469"/>
      <c r="AB23" s="1469"/>
      <c r="AC23" s="1469"/>
      <c r="AD23" s="1469"/>
      <c r="AE23" s="1469"/>
      <c r="AF23" s="1469"/>
      <c r="AG23" s="1469"/>
      <c r="AH23" s="1469"/>
      <c r="AI23" s="1469"/>
      <c r="AJ23" s="1469"/>
      <c r="AK23" s="1469"/>
      <c r="AL23" s="1469"/>
      <c r="AM23" s="1470"/>
    </row>
    <row r="24" spans="1:39" s="2" customFormat="1" ht="21" customHeight="1">
      <c r="A24" s="384"/>
      <c r="B24" s="385"/>
      <c r="C24" s="1469"/>
      <c r="D24" s="1469"/>
      <c r="E24" s="1469"/>
      <c r="F24" s="1469"/>
      <c r="G24" s="1469"/>
      <c r="H24" s="1469"/>
      <c r="I24" s="1469"/>
      <c r="J24" s="1469"/>
      <c r="K24" s="1469"/>
      <c r="L24" s="1469"/>
      <c r="M24" s="1469"/>
      <c r="N24" s="1469"/>
      <c r="O24" s="1469"/>
      <c r="P24" s="1469"/>
      <c r="Q24" s="1469"/>
      <c r="R24" s="1469"/>
      <c r="S24" s="1469"/>
      <c r="T24" s="1469"/>
      <c r="U24" s="1469"/>
      <c r="V24" s="1469"/>
      <c r="W24" s="1469"/>
      <c r="X24" s="1469"/>
      <c r="Y24" s="1469"/>
      <c r="Z24" s="1469"/>
      <c r="AA24" s="1469"/>
      <c r="AB24" s="1469"/>
      <c r="AC24" s="1469"/>
      <c r="AD24" s="1469"/>
      <c r="AE24" s="1469"/>
      <c r="AF24" s="1469"/>
      <c r="AG24" s="1469"/>
      <c r="AH24" s="1469"/>
      <c r="AI24" s="1469"/>
      <c r="AJ24" s="1469"/>
      <c r="AK24" s="1469"/>
      <c r="AL24" s="1469"/>
      <c r="AM24" s="1470"/>
    </row>
    <row r="25" spans="1:39" s="2" customFormat="1" ht="21" customHeight="1">
      <c r="A25" s="384"/>
      <c r="B25" s="385"/>
      <c r="C25" s="1469"/>
      <c r="D25" s="1469"/>
      <c r="E25" s="1469"/>
      <c r="F25" s="1469"/>
      <c r="G25" s="1469"/>
      <c r="H25" s="1469"/>
      <c r="I25" s="1469"/>
      <c r="J25" s="1469"/>
      <c r="K25" s="1469"/>
      <c r="L25" s="1469"/>
      <c r="M25" s="1469"/>
      <c r="N25" s="1469"/>
      <c r="O25" s="1469"/>
      <c r="P25" s="1469"/>
      <c r="Q25" s="1469"/>
      <c r="R25" s="1469"/>
      <c r="S25" s="1469"/>
      <c r="T25" s="1469"/>
      <c r="U25" s="1469"/>
      <c r="V25" s="1469"/>
      <c r="W25" s="1469"/>
      <c r="X25" s="1469"/>
      <c r="Y25" s="1469"/>
      <c r="Z25" s="1469"/>
      <c r="AA25" s="1469"/>
      <c r="AB25" s="1469"/>
      <c r="AC25" s="1469"/>
      <c r="AD25" s="1469"/>
      <c r="AE25" s="1469"/>
      <c r="AF25" s="1469"/>
      <c r="AG25" s="1469"/>
      <c r="AH25" s="1469"/>
      <c r="AI25" s="1469"/>
      <c r="AJ25" s="1469"/>
      <c r="AK25" s="1469"/>
      <c r="AL25" s="1469"/>
      <c r="AM25" s="1470"/>
    </row>
    <row r="26" spans="1:39" s="2" customFormat="1" ht="21" customHeight="1">
      <c r="A26" s="386"/>
      <c r="B26" s="387"/>
      <c r="C26" s="1450"/>
      <c r="D26" s="1450"/>
      <c r="E26" s="1450"/>
      <c r="F26" s="1450"/>
      <c r="G26" s="1450"/>
      <c r="H26" s="1450"/>
      <c r="I26" s="1450"/>
      <c r="J26" s="1450"/>
      <c r="K26" s="1450"/>
      <c r="L26" s="1450"/>
      <c r="M26" s="1450"/>
      <c r="N26" s="1450"/>
      <c r="O26" s="1450"/>
      <c r="P26" s="1450"/>
      <c r="Q26" s="1450"/>
      <c r="R26" s="1450"/>
      <c r="S26" s="1450"/>
      <c r="T26" s="1450"/>
      <c r="U26" s="1450"/>
      <c r="V26" s="1450"/>
      <c r="W26" s="1450"/>
      <c r="X26" s="1450"/>
      <c r="Y26" s="1450"/>
      <c r="Z26" s="1450"/>
      <c r="AA26" s="1450"/>
      <c r="AB26" s="1450"/>
      <c r="AC26" s="1450"/>
      <c r="AD26" s="1450"/>
      <c r="AE26" s="1450"/>
      <c r="AF26" s="1450"/>
      <c r="AG26" s="1450"/>
      <c r="AH26" s="1450"/>
      <c r="AI26" s="1450"/>
      <c r="AJ26" s="1450"/>
      <c r="AK26" s="1450"/>
      <c r="AL26" s="1450"/>
      <c r="AM26" s="1451"/>
    </row>
    <row r="27" spans="1:39" s="2" customFormat="1" ht="18.75" customHeight="1">
      <c r="A27" s="1452" t="s">
        <v>147</v>
      </c>
      <c r="B27" s="1453"/>
      <c r="C27" s="1453"/>
      <c r="D27" s="1453"/>
      <c r="E27" s="1453"/>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5"/>
    </row>
    <row r="28" spans="1:39" ht="18" customHeight="1">
      <c r="A28" s="1452" t="s">
        <v>41</v>
      </c>
      <c r="B28" s="1453"/>
      <c r="C28" s="1453"/>
      <c r="D28" s="1453"/>
      <c r="E28" s="1454"/>
      <c r="F28" s="1452" t="s">
        <v>44</v>
      </c>
      <c r="G28" s="1453"/>
      <c r="H28" s="1453"/>
      <c r="I28" s="1453"/>
      <c r="J28" s="1453"/>
      <c r="K28" s="1455" t="s">
        <v>42</v>
      </c>
      <c r="L28" s="1455"/>
      <c r="M28" s="1455"/>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c r="AL28" s="1455"/>
      <c r="AM28" s="1455"/>
    </row>
    <row r="29" spans="1:39" ht="12.95" customHeight="1">
      <c r="A29" s="1434" t="s">
        <v>616</v>
      </c>
      <c r="B29" s="1434"/>
      <c r="C29" s="1434"/>
      <c r="D29" s="1434"/>
      <c r="E29" s="1434"/>
      <c r="F29" s="1435">
        <v>50000</v>
      </c>
      <c r="G29" s="1435"/>
      <c r="H29" s="1435"/>
      <c r="I29" s="1435"/>
      <c r="J29" s="1435"/>
      <c r="K29" s="1436" t="s">
        <v>617</v>
      </c>
      <c r="L29" s="1436"/>
      <c r="M29" s="1436"/>
      <c r="N29" s="1436"/>
      <c r="O29" s="1436"/>
      <c r="P29" s="1436"/>
      <c r="Q29" s="1436"/>
      <c r="R29" s="1436"/>
      <c r="S29" s="1436"/>
      <c r="T29" s="1436"/>
      <c r="U29" s="1436"/>
      <c r="V29" s="1436"/>
      <c r="W29" s="1436"/>
      <c r="X29" s="1436"/>
      <c r="Y29" s="1436"/>
      <c r="Z29" s="1436"/>
      <c r="AA29" s="1436"/>
      <c r="AB29" s="1436"/>
      <c r="AC29" s="1436"/>
      <c r="AD29" s="1436"/>
      <c r="AE29" s="1436"/>
      <c r="AF29" s="1436"/>
      <c r="AG29" s="1436"/>
      <c r="AH29" s="1436"/>
      <c r="AI29" s="1436"/>
      <c r="AJ29" s="1436"/>
      <c r="AK29" s="1436"/>
      <c r="AL29" s="1436"/>
      <c r="AM29" s="1436"/>
    </row>
    <row r="30" spans="1:39" ht="12.95" customHeight="1">
      <c r="A30" s="1434"/>
      <c r="B30" s="1434"/>
      <c r="C30" s="1434"/>
      <c r="D30" s="1434"/>
      <c r="E30" s="1434"/>
      <c r="F30" s="1435"/>
      <c r="G30" s="1435"/>
      <c r="H30" s="1435"/>
      <c r="I30" s="1435"/>
      <c r="J30" s="1435"/>
      <c r="K30" s="1436"/>
      <c r="L30" s="1436"/>
      <c r="M30" s="1436"/>
      <c r="N30" s="1436"/>
      <c r="O30" s="1436"/>
      <c r="P30" s="1436"/>
      <c r="Q30" s="1436"/>
      <c r="R30" s="1436"/>
      <c r="S30" s="1436"/>
      <c r="T30" s="1436"/>
      <c r="U30" s="1436"/>
      <c r="V30" s="1436"/>
      <c r="W30" s="1436"/>
      <c r="X30" s="1436"/>
      <c r="Y30" s="1436"/>
      <c r="Z30" s="1436"/>
      <c r="AA30" s="1436"/>
      <c r="AB30" s="1436"/>
      <c r="AC30" s="1436"/>
      <c r="AD30" s="1436"/>
      <c r="AE30" s="1436"/>
      <c r="AF30" s="1436"/>
      <c r="AG30" s="1436"/>
      <c r="AH30" s="1436"/>
      <c r="AI30" s="1436"/>
      <c r="AJ30" s="1436"/>
      <c r="AK30" s="1436"/>
      <c r="AL30" s="1436"/>
      <c r="AM30" s="1436"/>
    </row>
    <row r="31" spans="1:39" ht="12.95" customHeight="1">
      <c r="A31" s="1434" t="s">
        <v>618</v>
      </c>
      <c r="B31" s="1434"/>
      <c r="C31" s="1434"/>
      <c r="D31" s="1434"/>
      <c r="E31" s="1434"/>
      <c r="F31" s="1435">
        <v>240000</v>
      </c>
      <c r="G31" s="1435"/>
      <c r="H31" s="1435"/>
      <c r="I31" s="1435"/>
      <c r="J31" s="1435"/>
      <c r="K31" s="1436" t="s">
        <v>617</v>
      </c>
      <c r="L31" s="1436"/>
      <c r="M31" s="1436"/>
      <c r="N31" s="1436"/>
      <c r="O31" s="1436"/>
      <c r="P31" s="1436"/>
      <c r="Q31" s="1436"/>
      <c r="R31" s="1436"/>
      <c r="S31" s="1436"/>
      <c r="T31" s="1436"/>
      <c r="U31" s="1436"/>
      <c r="V31" s="1436"/>
      <c r="W31" s="1436"/>
      <c r="X31" s="1436"/>
      <c r="Y31" s="1436"/>
      <c r="Z31" s="1436"/>
      <c r="AA31" s="1436"/>
      <c r="AB31" s="1436"/>
      <c r="AC31" s="1436"/>
      <c r="AD31" s="1436"/>
      <c r="AE31" s="1436"/>
      <c r="AF31" s="1436"/>
      <c r="AG31" s="1436"/>
      <c r="AH31" s="1436"/>
      <c r="AI31" s="1436"/>
      <c r="AJ31" s="1436"/>
      <c r="AK31" s="1436"/>
      <c r="AL31" s="1436"/>
      <c r="AM31" s="1436"/>
    </row>
    <row r="32" spans="1:39" ht="12.95" customHeight="1">
      <c r="A32" s="1434"/>
      <c r="B32" s="1434"/>
      <c r="C32" s="1434"/>
      <c r="D32" s="1434"/>
      <c r="E32" s="1434"/>
      <c r="F32" s="1435"/>
      <c r="G32" s="1435"/>
      <c r="H32" s="1435"/>
      <c r="I32" s="1435"/>
      <c r="J32" s="1435"/>
      <c r="K32" s="1436"/>
      <c r="L32" s="1436"/>
      <c r="M32" s="1436"/>
      <c r="N32" s="1436"/>
      <c r="O32" s="1436"/>
      <c r="P32" s="1436"/>
      <c r="Q32" s="1436"/>
      <c r="R32" s="1436"/>
      <c r="S32" s="1436"/>
      <c r="T32" s="1436"/>
      <c r="U32" s="1436"/>
      <c r="V32" s="1436"/>
      <c r="W32" s="1436"/>
      <c r="X32" s="1436"/>
      <c r="Y32" s="1436"/>
      <c r="Z32" s="1436"/>
      <c r="AA32" s="1436"/>
      <c r="AB32" s="1436"/>
      <c r="AC32" s="1436"/>
      <c r="AD32" s="1436"/>
      <c r="AE32" s="1436"/>
      <c r="AF32" s="1436"/>
      <c r="AG32" s="1436"/>
      <c r="AH32" s="1436"/>
      <c r="AI32" s="1436"/>
      <c r="AJ32" s="1436"/>
      <c r="AK32" s="1436"/>
      <c r="AL32" s="1436"/>
      <c r="AM32" s="1436"/>
    </row>
    <row r="33" spans="1:39" ht="12.95" customHeight="1">
      <c r="A33" s="1434"/>
      <c r="B33" s="1434"/>
      <c r="C33" s="1434"/>
      <c r="D33" s="1434"/>
      <c r="E33" s="1434"/>
      <c r="F33" s="1435"/>
      <c r="G33" s="1435"/>
      <c r="H33" s="1435"/>
      <c r="I33" s="1435"/>
      <c r="J33" s="1435"/>
      <c r="K33" s="1436"/>
      <c r="L33" s="1436"/>
      <c r="M33" s="1436"/>
      <c r="N33" s="1436"/>
      <c r="O33" s="1436"/>
      <c r="P33" s="1436"/>
      <c r="Q33" s="1436"/>
      <c r="R33" s="1436"/>
      <c r="S33" s="1436"/>
      <c r="T33" s="1436"/>
      <c r="U33" s="1436"/>
      <c r="V33" s="1436"/>
      <c r="W33" s="1436"/>
      <c r="X33" s="1436"/>
      <c r="Y33" s="1436"/>
      <c r="Z33" s="1436"/>
      <c r="AA33" s="1436"/>
      <c r="AB33" s="1436"/>
      <c r="AC33" s="1436"/>
      <c r="AD33" s="1436"/>
      <c r="AE33" s="1436"/>
      <c r="AF33" s="1436"/>
      <c r="AG33" s="1436"/>
      <c r="AH33" s="1436"/>
      <c r="AI33" s="1436"/>
      <c r="AJ33" s="1436"/>
      <c r="AK33" s="1436"/>
      <c r="AL33" s="1436"/>
      <c r="AM33" s="1436"/>
    </row>
    <row r="34" spans="1:39" ht="12.95" customHeight="1">
      <c r="A34" s="1434"/>
      <c r="B34" s="1434"/>
      <c r="C34" s="1434"/>
      <c r="D34" s="1434"/>
      <c r="E34" s="1434"/>
      <c r="F34" s="1435"/>
      <c r="G34" s="1435"/>
      <c r="H34" s="1435"/>
      <c r="I34" s="1435"/>
      <c r="J34" s="1435"/>
      <c r="K34" s="1436"/>
      <c r="L34" s="1436"/>
      <c r="M34" s="1436"/>
      <c r="N34" s="1436"/>
      <c r="O34" s="1436"/>
      <c r="P34" s="1436"/>
      <c r="Q34" s="1436"/>
      <c r="R34" s="1436"/>
      <c r="S34" s="1436"/>
      <c r="T34" s="1436"/>
      <c r="U34" s="1436"/>
      <c r="V34" s="1436"/>
      <c r="W34" s="1436"/>
      <c r="X34" s="1436"/>
      <c r="Y34" s="1436"/>
      <c r="Z34" s="1436"/>
      <c r="AA34" s="1436"/>
      <c r="AB34" s="1436"/>
      <c r="AC34" s="1436"/>
      <c r="AD34" s="1436"/>
      <c r="AE34" s="1436"/>
      <c r="AF34" s="1436"/>
      <c r="AG34" s="1436"/>
      <c r="AH34" s="1436"/>
      <c r="AI34" s="1436"/>
      <c r="AJ34" s="1436"/>
      <c r="AK34" s="1436"/>
      <c r="AL34" s="1436"/>
      <c r="AM34" s="1436"/>
    </row>
    <row r="35" spans="1:39" ht="12.95" customHeight="1">
      <c r="A35" s="1434"/>
      <c r="B35" s="1434"/>
      <c r="C35" s="1434"/>
      <c r="D35" s="1434"/>
      <c r="E35" s="1434"/>
      <c r="F35" s="1435"/>
      <c r="G35" s="1435"/>
      <c r="H35" s="1435"/>
      <c r="I35" s="1435"/>
      <c r="J35" s="1435"/>
      <c r="K35" s="1436"/>
      <c r="L35" s="1436"/>
      <c r="M35" s="1436"/>
      <c r="N35" s="1436"/>
      <c r="O35" s="1436"/>
      <c r="P35" s="1436"/>
      <c r="Q35" s="1436"/>
      <c r="R35" s="1436"/>
      <c r="S35" s="1436"/>
      <c r="T35" s="1436"/>
      <c r="U35" s="1436"/>
      <c r="V35" s="1436"/>
      <c r="W35" s="1436"/>
      <c r="X35" s="1436"/>
      <c r="Y35" s="1436"/>
      <c r="Z35" s="1436"/>
      <c r="AA35" s="1436"/>
      <c r="AB35" s="1436"/>
      <c r="AC35" s="1436"/>
      <c r="AD35" s="1436"/>
      <c r="AE35" s="1436"/>
      <c r="AF35" s="1436"/>
      <c r="AG35" s="1436"/>
      <c r="AH35" s="1436"/>
      <c r="AI35" s="1436"/>
      <c r="AJ35" s="1436"/>
      <c r="AK35" s="1436"/>
      <c r="AL35" s="1436"/>
      <c r="AM35" s="1436"/>
    </row>
    <row r="36" spans="1:39" ht="12.95" customHeight="1">
      <c r="A36" s="1434"/>
      <c r="B36" s="1434"/>
      <c r="C36" s="1434"/>
      <c r="D36" s="1434"/>
      <c r="E36" s="1434"/>
      <c r="F36" s="1435"/>
      <c r="G36" s="1435"/>
      <c r="H36" s="1435"/>
      <c r="I36" s="1435"/>
      <c r="J36" s="1435"/>
      <c r="K36" s="1436"/>
      <c r="L36" s="1436"/>
      <c r="M36" s="1436"/>
      <c r="N36" s="1436"/>
      <c r="O36" s="1436"/>
      <c r="P36" s="1436"/>
      <c r="Q36" s="1436"/>
      <c r="R36" s="1436"/>
      <c r="S36" s="1436"/>
      <c r="T36" s="1436"/>
      <c r="U36" s="1436"/>
      <c r="V36" s="1436"/>
      <c r="W36" s="1436"/>
      <c r="X36" s="1436"/>
      <c r="Y36" s="1436"/>
      <c r="Z36" s="1436"/>
      <c r="AA36" s="1436"/>
      <c r="AB36" s="1436"/>
      <c r="AC36" s="1436"/>
      <c r="AD36" s="1436"/>
      <c r="AE36" s="1436"/>
      <c r="AF36" s="1436"/>
      <c r="AG36" s="1436"/>
      <c r="AH36" s="1436"/>
      <c r="AI36" s="1436"/>
      <c r="AJ36" s="1436"/>
      <c r="AK36" s="1436"/>
      <c r="AL36" s="1436"/>
      <c r="AM36" s="1436"/>
    </row>
    <row r="37" spans="1:39" ht="12.95" customHeight="1">
      <c r="A37" s="1434"/>
      <c r="B37" s="1434"/>
      <c r="C37" s="1434"/>
      <c r="D37" s="1434"/>
      <c r="E37" s="1434"/>
      <c r="F37" s="1435"/>
      <c r="G37" s="1435"/>
      <c r="H37" s="1435"/>
      <c r="I37" s="1435"/>
      <c r="J37" s="1435"/>
      <c r="K37" s="1436"/>
      <c r="L37" s="1436"/>
      <c r="M37" s="1436"/>
      <c r="N37" s="1436"/>
      <c r="O37" s="1436"/>
      <c r="P37" s="1436"/>
      <c r="Q37" s="1436"/>
      <c r="R37" s="1436"/>
      <c r="S37" s="1436"/>
      <c r="T37" s="1436"/>
      <c r="U37" s="1436"/>
      <c r="V37" s="1436"/>
      <c r="W37" s="1436"/>
      <c r="X37" s="1436"/>
      <c r="Y37" s="1436"/>
      <c r="Z37" s="1436"/>
      <c r="AA37" s="1436"/>
      <c r="AB37" s="1436"/>
      <c r="AC37" s="1436"/>
      <c r="AD37" s="1436"/>
      <c r="AE37" s="1436"/>
      <c r="AF37" s="1436"/>
      <c r="AG37" s="1436"/>
      <c r="AH37" s="1436"/>
      <c r="AI37" s="1436"/>
      <c r="AJ37" s="1436"/>
      <c r="AK37" s="1436"/>
      <c r="AL37" s="1436"/>
      <c r="AM37" s="1436"/>
    </row>
    <row r="38" spans="1:39" ht="12.95" customHeight="1">
      <c r="A38" s="1434"/>
      <c r="B38" s="1434"/>
      <c r="C38" s="1434"/>
      <c r="D38" s="1434"/>
      <c r="E38" s="1434"/>
      <c r="F38" s="1435"/>
      <c r="G38" s="1435"/>
      <c r="H38" s="1435"/>
      <c r="I38" s="1435"/>
      <c r="J38" s="1435"/>
      <c r="K38" s="1436"/>
      <c r="L38" s="1436"/>
      <c r="M38" s="1436"/>
      <c r="N38" s="1436"/>
      <c r="O38" s="1436"/>
      <c r="P38" s="1436"/>
      <c r="Q38" s="1436"/>
      <c r="R38" s="1436"/>
      <c r="S38" s="1436"/>
      <c r="T38" s="1436"/>
      <c r="U38" s="1436"/>
      <c r="V38" s="1436"/>
      <c r="W38" s="1436"/>
      <c r="X38" s="1436"/>
      <c r="Y38" s="1436"/>
      <c r="Z38" s="1436"/>
      <c r="AA38" s="1436"/>
      <c r="AB38" s="1436"/>
      <c r="AC38" s="1436"/>
      <c r="AD38" s="1436"/>
      <c r="AE38" s="1436"/>
      <c r="AF38" s="1436"/>
      <c r="AG38" s="1436"/>
      <c r="AH38" s="1436"/>
      <c r="AI38" s="1436"/>
      <c r="AJ38" s="1436"/>
      <c r="AK38" s="1436"/>
      <c r="AL38" s="1436"/>
      <c r="AM38" s="1436"/>
    </row>
    <row r="39" spans="1:39" ht="12.95" customHeight="1">
      <c r="A39" s="1434"/>
      <c r="B39" s="1434"/>
      <c r="C39" s="1434"/>
      <c r="D39" s="1434"/>
      <c r="E39" s="1434"/>
      <c r="F39" s="1435"/>
      <c r="G39" s="1435"/>
      <c r="H39" s="1435"/>
      <c r="I39" s="1435"/>
      <c r="J39" s="1435"/>
      <c r="K39" s="1436"/>
      <c r="L39" s="1436"/>
      <c r="M39" s="1436"/>
      <c r="N39" s="1436"/>
      <c r="O39" s="1436"/>
      <c r="P39" s="1436"/>
      <c r="Q39" s="1436"/>
      <c r="R39" s="1436"/>
      <c r="S39" s="1436"/>
      <c r="T39" s="1436"/>
      <c r="U39" s="1436"/>
      <c r="V39" s="1436"/>
      <c r="W39" s="1436"/>
      <c r="X39" s="1436"/>
      <c r="Y39" s="1436"/>
      <c r="Z39" s="1436"/>
      <c r="AA39" s="1436"/>
      <c r="AB39" s="1436"/>
      <c r="AC39" s="1436"/>
      <c r="AD39" s="1436"/>
      <c r="AE39" s="1436"/>
      <c r="AF39" s="1436"/>
      <c r="AG39" s="1436"/>
      <c r="AH39" s="1436"/>
      <c r="AI39" s="1436"/>
      <c r="AJ39" s="1436"/>
      <c r="AK39" s="1436"/>
      <c r="AL39" s="1436"/>
      <c r="AM39" s="1436"/>
    </row>
    <row r="40" spans="1:39" ht="12.95" customHeight="1">
      <c r="A40" s="1434"/>
      <c r="B40" s="1434"/>
      <c r="C40" s="1434"/>
      <c r="D40" s="1434"/>
      <c r="E40" s="1434"/>
      <c r="F40" s="1435"/>
      <c r="G40" s="1435"/>
      <c r="H40" s="1435"/>
      <c r="I40" s="1435"/>
      <c r="J40" s="1435"/>
      <c r="K40" s="1436"/>
      <c r="L40" s="1436"/>
      <c r="M40" s="1436"/>
      <c r="N40" s="1436"/>
      <c r="O40" s="1436"/>
      <c r="P40" s="1436"/>
      <c r="Q40" s="1436"/>
      <c r="R40" s="1436"/>
      <c r="S40" s="1436"/>
      <c r="T40" s="1436"/>
      <c r="U40" s="1436"/>
      <c r="V40" s="1436"/>
      <c r="W40" s="1436"/>
      <c r="X40" s="1436"/>
      <c r="Y40" s="1436"/>
      <c r="Z40" s="1436"/>
      <c r="AA40" s="1436"/>
      <c r="AB40" s="1436"/>
      <c r="AC40" s="1436"/>
      <c r="AD40" s="1436"/>
      <c r="AE40" s="1436"/>
      <c r="AF40" s="1436"/>
      <c r="AG40" s="1436"/>
      <c r="AH40" s="1436"/>
      <c r="AI40" s="1436"/>
      <c r="AJ40" s="1436"/>
      <c r="AK40" s="1436"/>
      <c r="AL40" s="1436"/>
      <c r="AM40" s="1436"/>
    </row>
    <row r="41" spans="1:39" ht="12.95" customHeight="1">
      <c r="A41" s="1434"/>
      <c r="B41" s="1434"/>
      <c r="C41" s="1434"/>
      <c r="D41" s="1434"/>
      <c r="E41" s="1434"/>
      <c r="F41" s="1435"/>
      <c r="G41" s="1435"/>
      <c r="H41" s="1435"/>
      <c r="I41" s="1435"/>
      <c r="J41" s="1435"/>
      <c r="K41" s="1436"/>
      <c r="L41" s="1436"/>
      <c r="M41" s="1436"/>
      <c r="N41" s="1436"/>
      <c r="O41" s="1436"/>
      <c r="P41" s="1436"/>
      <c r="Q41" s="1436"/>
      <c r="R41" s="1436"/>
      <c r="S41" s="1436"/>
      <c r="T41" s="1436"/>
      <c r="U41" s="1436"/>
      <c r="V41" s="1436"/>
      <c r="W41" s="1436"/>
      <c r="X41" s="1436"/>
      <c r="Y41" s="1436"/>
      <c r="Z41" s="1436"/>
      <c r="AA41" s="1436"/>
      <c r="AB41" s="1436"/>
      <c r="AC41" s="1436"/>
      <c r="AD41" s="1436"/>
      <c r="AE41" s="1436"/>
      <c r="AF41" s="1436"/>
      <c r="AG41" s="1436"/>
      <c r="AH41" s="1436"/>
      <c r="AI41" s="1436"/>
      <c r="AJ41" s="1436"/>
      <c r="AK41" s="1436"/>
      <c r="AL41" s="1436"/>
      <c r="AM41" s="1436"/>
    </row>
    <row r="42" spans="1:39" ht="12.95" customHeight="1">
      <c r="A42" s="1434"/>
      <c r="B42" s="1434"/>
      <c r="C42" s="1434"/>
      <c r="D42" s="1434"/>
      <c r="E42" s="1434"/>
      <c r="F42" s="1435"/>
      <c r="G42" s="1435"/>
      <c r="H42" s="1435"/>
      <c r="I42" s="1435"/>
      <c r="J42" s="1435"/>
      <c r="K42" s="1436"/>
      <c r="L42" s="1436"/>
      <c r="M42" s="1436"/>
      <c r="N42" s="1436"/>
      <c r="O42" s="1436"/>
      <c r="P42" s="1436"/>
      <c r="Q42" s="1436"/>
      <c r="R42" s="1436"/>
      <c r="S42" s="1436"/>
      <c r="T42" s="1436"/>
      <c r="U42" s="1436"/>
      <c r="V42" s="1436"/>
      <c r="W42" s="1436"/>
      <c r="X42" s="1436"/>
      <c r="Y42" s="1436"/>
      <c r="Z42" s="1436"/>
      <c r="AA42" s="1436"/>
      <c r="AB42" s="1436"/>
      <c r="AC42" s="1436"/>
      <c r="AD42" s="1436"/>
      <c r="AE42" s="1436"/>
      <c r="AF42" s="1436"/>
      <c r="AG42" s="1436"/>
      <c r="AH42" s="1436"/>
      <c r="AI42" s="1436"/>
      <c r="AJ42" s="1436"/>
      <c r="AK42" s="1436"/>
      <c r="AL42" s="1436"/>
      <c r="AM42" s="1436"/>
    </row>
    <row r="43" spans="1:39" ht="12.95" customHeight="1">
      <c r="A43" s="1434"/>
      <c r="B43" s="1434"/>
      <c r="C43" s="1434"/>
      <c r="D43" s="1434"/>
      <c r="E43" s="1434"/>
      <c r="F43" s="1435"/>
      <c r="G43" s="1435"/>
      <c r="H43" s="1435"/>
      <c r="I43" s="1435"/>
      <c r="J43" s="1435"/>
      <c r="K43" s="1436"/>
      <c r="L43" s="1436"/>
      <c r="M43" s="1436"/>
      <c r="N43" s="1436"/>
      <c r="O43" s="1436"/>
      <c r="P43" s="1436"/>
      <c r="Q43" s="1436"/>
      <c r="R43" s="1436"/>
      <c r="S43" s="1436"/>
      <c r="T43" s="1436"/>
      <c r="U43" s="1436"/>
      <c r="V43" s="1436"/>
      <c r="W43" s="1436"/>
      <c r="X43" s="1436"/>
      <c r="Y43" s="1436"/>
      <c r="Z43" s="1436"/>
      <c r="AA43" s="1436"/>
      <c r="AB43" s="1436"/>
      <c r="AC43" s="1436"/>
      <c r="AD43" s="1436"/>
      <c r="AE43" s="1436"/>
      <c r="AF43" s="1436"/>
      <c r="AG43" s="1436"/>
      <c r="AH43" s="1436"/>
      <c r="AI43" s="1436"/>
      <c r="AJ43" s="1436"/>
      <c r="AK43" s="1436"/>
      <c r="AL43" s="1436"/>
      <c r="AM43" s="1436"/>
    </row>
    <row r="44" spans="1:39" ht="12.95" customHeight="1">
      <c r="A44" s="1434"/>
      <c r="B44" s="1434"/>
      <c r="C44" s="1434"/>
      <c r="D44" s="1434"/>
      <c r="E44" s="1434"/>
      <c r="F44" s="1435"/>
      <c r="G44" s="1435"/>
      <c r="H44" s="1435"/>
      <c r="I44" s="1435"/>
      <c r="J44" s="1435"/>
      <c r="K44" s="1436"/>
      <c r="L44" s="1436"/>
      <c r="M44" s="1436"/>
      <c r="N44" s="1436"/>
      <c r="O44" s="1436"/>
      <c r="P44" s="1436"/>
      <c r="Q44" s="1436"/>
      <c r="R44" s="1436"/>
      <c r="S44" s="1436"/>
      <c r="T44" s="1436"/>
      <c r="U44" s="1436"/>
      <c r="V44" s="1436"/>
      <c r="W44" s="1436"/>
      <c r="X44" s="1436"/>
      <c r="Y44" s="1436"/>
      <c r="Z44" s="1436"/>
      <c r="AA44" s="1436"/>
      <c r="AB44" s="1436"/>
      <c r="AC44" s="1436"/>
      <c r="AD44" s="1436"/>
      <c r="AE44" s="1436"/>
      <c r="AF44" s="1436"/>
      <c r="AG44" s="1436"/>
      <c r="AH44" s="1436"/>
      <c r="AI44" s="1436"/>
      <c r="AJ44" s="1436"/>
      <c r="AK44" s="1436"/>
      <c r="AL44" s="1436"/>
      <c r="AM44" s="1436"/>
    </row>
    <row r="45" spans="1:39" ht="12.95" customHeight="1">
      <c r="A45" s="1434"/>
      <c r="B45" s="1434"/>
      <c r="C45" s="1434"/>
      <c r="D45" s="1434"/>
      <c r="E45" s="1434"/>
      <c r="F45" s="1435"/>
      <c r="G45" s="1435"/>
      <c r="H45" s="1435"/>
      <c r="I45" s="1435"/>
      <c r="J45" s="1435"/>
      <c r="K45" s="1436"/>
      <c r="L45" s="1436"/>
      <c r="M45" s="1436"/>
      <c r="N45" s="1436"/>
      <c r="O45" s="1436"/>
      <c r="P45" s="1436"/>
      <c r="Q45" s="1436"/>
      <c r="R45" s="1436"/>
      <c r="S45" s="1436"/>
      <c r="T45" s="1436"/>
      <c r="U45" s="1436"/>
      <c r="V45" s="1436"/>
      <c r="W45" s="1436"/>
      <c r="X45" s="1436"/>
      <c r="Y45" s="1436"/>
      <c r="Z45" s="1436"/>
      <c r="AA45" s="1436"/>
      <c r="AB45" s="1436"/>
      <c r="AC45" s="1436"/>
      <c r="AD45" s="1436"/>
      <c r="AE45" s="1436"/>
      <c r="AF45" s="1436"/>
      <c r="AG45" s="1436"/>
      <c r="AH45" s="1436"/>
      <c r="AI45" s="1436"/>
      <c r="AJ45" s="1436"/>
      <c r="AK45" s="1436"/>
      <c r="AL45" s="1436"/>
      <c r="AM45" s="1436"/>
    </row>
    <row r="46" spans="1:39" ht="12.95" customHeight="1">
      <c r="A46" s="1434"/>
      <c r="B46" s="1434"/>
      <c r="C46" s="1434"/>
      <c r="D46" s="1434"/>
      <c r="E46" s="1434"/>
      <c r="F46" s="1435"/>
      <c r="G46" s="1435"/>
      <c r="H46" s="1435"/>
      <c r="I46" s="1435"/>
      <c r="J46" s="1435"/>
      <c r="K46" s="1436"/>
      <c r="L46" s="1436"/>
      <c r="M46" s="1436"/>
      <c r="N46" s="1436"/>
      <c r="O46" s="1436"/>
      <c r="P46" s="1436"/>
      <c r="Q46" s="1436"/>
      <c r="R46" s="1436"/>
      <c r="S46" s="1436"/>
      <c r="T46" s="1436"/>
      <c r="U46" s="1436"/>
      <c r="V46" s="1436"/>
      <c r="W46" s="1436"/>
      <c r="X46" s="1436"/>
      <c r="Y46" s="1436"/>
      <c r="Z46" s="1436"/>
      <c r="AA46" s="1436"/>
      <c r="AB46" s="1436"/>
      <c r="AC46" s="1436"/>
      <c r="AD46" s="1436"/>
      <c r="AE46" s="1436"/>
      <c r="AF46" s="1436"/>
      <c r="AG46" s="1436"/>
      <c r="AH46" s="1436"/>
      <c r="AI46" s="1436"/>
      <c r="AJ46" s="1436"/>
      <c r="AK46" s="1436"/>
      <c r="AL46" s="1436"/>
      <c r="AM46" s="1436"/>
    </row>
    <row r="47" spans="1:39" ht="12.95" customHeight="1">
      <c r="A47" s="1434"/>
      <c r="B47" s="1434"/>
      <c r="C47" s="1434"/>
      <c r="D47" s="1434"/>
      <c r="E47" s="1434"/>
      <c r="F47" s="1435"/>
      <c r="G47" s="1435"/>
      <c r="H47" s="1435"/>
      <c r="I47" s="1435"/>
      <c r="J47" s="1435"/>
      <c r="K47" s="1436"/>
      <c r="L47" s="1436"/>
      <c r="M47" s="1436"/>
      <c r="N47" s="1436"/>
      <c r="O47" s="1436"/>
      <c r="P47" s="1436"/>
      <c r="Q47" s="1436"/>
      <c r="R47" s="1436"/>
      <c r="S47" s="1436"/>
      <c r="T47" s="1436"/>
      <c r="U47" s="1436"/>
      <c r="V47" s="1436"/>
      <c r="W47" s="1436"/>
      <c r="X47" s="1436"/>
      <c r="Y47" s="1436"/>
      <c r="Z47" s="1436"/>
      <c r="AA47" s="1436"/>
      <c r="AB47" s="1436"/>
      <c r="AC47" s="1436"/>
      <c r="AD47" s="1436"/>
      <c r="AE47" s="1436"/>
      <c r="AF47" s="1436"/>
      <c r="AG47" s="1436"/>
      <c r="AH47" s="1436"/>
      <c r="AI47" s="1436"/>
      <c r="AJ47" s="1436"/>
      <c r="AK47" s="1436"/>
      <c r="AL47" s="1436"/>
      <c r="AM47" s="1436"/>
    </row>
    <row r="48" spans="1:39" ht="12.95" customHeight="1" thickBot="1">
      <c r="A48" s="1437"/>
      <c r="B48" s="1438"/>
      <c r="C48" s="1438"/>
      <c r="D48" s="1438"/>
      <c r="E48" s="1439"/>
      <c r="F48" s="1440"/>
      <c r="G48" s="1441"/>
      <c r="H48" s="1441"/>
      <c r="I48" s="1441"/>
      <c r="J48" s="1467"/>
      <c r="K48" s="1468"/>
      <c r="L48" s="1468"/>
      <c r="M48" s="1468"/>
      <c r="N48" s="1468"/>
      <c r="O48" s="1468"/>
      <c r="P48" s="1468"/>
      <c r="Q48" s="1468"/>
      <c r="R48" s="1468"/>
      <c r="S48" s="1468"/>
      <c r="T48" s="1468"/>
      <c r="U48" s="1468"/>
      <c r="V48" s="1468"/>
      <c r="W48" s="1468"/>
      <c r="X48" s="1468"/>
      <c r="Y48" s="1468"/>
      <c r="Z48" s="1468"/>
      <c r="AA48" s="1468"/>
      <c r="AB48" s="1468"/>
      <c r="AC48" s="1468"/>
      <c r="AD48" s="1468"/>
      <c r="AE48" s="1468"/>
      <c r="AF48" s="1468"/>
      <c r="AG48" s="1468"/>
      <c r="AH48" s="1468"/>
      <c r="AI48" s="1468"/>
      <c r="AJ48" s="1468"/>
      <c r="AK48" s="1468"/>
      <c r="AL48" s="1468"/>
      <c r="AM48" s="1468"/>
    </row>
    <row r="49" spans="1:39" ht="20.25" customHeight="1" thickTop="1">
      <c r="A49" s="1427" t="s">
        <v>88</v>
      </c>
      <c r="B49" s="1428"/>
      <c r="C49" s="1428"/>
      <c r="D49" s="1428"/>
      <c r="E49" s="1428"/>
      <c r="F49" s="1456">
        <f>SUM(F29:J48)</f>
        <v>290000</v>
      </c>
      <c r="G49" s="1457"/>
      <c r="H49" s="1457"/>
      <c r="I49" s="1457"/>
      <c r="J49" s="1458"/>
      <c r="K49" s="1459"/>
      <c r="L49" s="1459"/>
      <c r="M49" s="1459"/>
      <c r="N49" s="1459"/>
      <c r="O49" s="1459"/>
      <c r="P49" s="1459"/>
      <c r="Q49" s="1459"/>
      <c r="R49" s="1459"/>
      <c r="S49" s="1459"/>
      <c r="T49" s="1459"/>
      <c r="U49" s="1459"/>
      <c r="V49" s="1459"/>
      <c r="W49" s="1459"/>
      <c r="X49" s="1459"/>
      <c r="Y49" s="1459"/>
      <c r="Z49" s="1459"/>
      <c r="AA49" s="1459"/>
      <c r="AB49" s="1459"/>
      <c r="AC49" s="1459"/>
      <c r="AD49" s="1459"/>
      <c r="AE49" s="1459"/>
      <c r="AF49" s="1459"/>
      <c r="AG49" s="1459"/>
      <c r="AH49" s="1459"/>
      <c r="AI49" s="1459"/>
      <c r="AJ49" s="1459"/>
      <c r="AK49" s="1459"/>
      <c r="AL49" s="1459"/>
      <c r="AM49" s="1459"/>
    </row>
    <row r="50" spans="1:39" ht="18.75" customHeight="1">
      <c r="A50" s="57"/>
      <c r="B50" s="58"/>
      <c r="C50" s="59"/>
      <c r="D50" s="3"/>
      <c r="E50" s="60"/>
      <c r="F50" s="3"/>
      <c r="G50" s="3"/>
      <c r="H50" s="3"/>
      <c r="I50" s="3"/>
      <c r="J50" s="61"/>
      <c r="K50" s="61"/>
      <c r="L50" s="61"/>
      <c r="M50" s="61"/>
      <c r="N50" s="61"/>
      <c r="O50" s="58"/>
      <c r="P50" s="59"/>
      <c r="Q50" s="57"/>
      <c r="R50" s="57"/>
      <c r="S50" s="61"/>
      <c r="T50" s="1"/>
      <c r="U50" s="61"/>
      <c r="V50" s="61"/>
      <c r="W50" s="61"/>
      <c r="X50" s="61"/>
      <c r="Y50" s="3"/>
      <c r="Z50" s="3"/>
      <c r="AA50" s="3"/>
      <c r="AB50" s="58"/>
      <c r="AC50" s="59"/>
      <c r="AD50" s="61"/>
      <c r="AE50" s="61"/>
      <c r="AF50" s="61"/>
      <c r="AG50" s="61"/>
      <c r="AH50" s="61"/>
      <c r="AI50" s="62"/>
      <c r="AJ50" s="62"/>
      <c r="AK50" s="62"/>
      <c r="AL50" s="62"/>
      <c r="AM50" s="61"/>
    </row>
    <row r="51" spans="1:39" ht="18.75" customHeight="1">
      <c r="A51" s="388" t="s">
        <v>91</v>
      </c>
      <c r="B51" s="370"/>
      <c r="C51" s="389"/>
      <c r="D51" s="370"/>
      <c r="E51" s="390"/>
      <c r="F51" s="370"/>
      <c r="G51" s="370"/>
      <c r="H51" s="370"/>
      <c r="I51" s="370"/>
      <c r="J51" s="391"/>
      <c r="K51" s="391"/>
      <c r="L51" s="391"/>
      <c r="M51" s="391"/>
      <c r="N51" s="391"/>
      <c r="O51" s="392"/>
      <c r="P51" s="389"/>
      <c r="Q51" s="393"/>
      <c r="R51" s="393"/>
      <c r="S51" s="391"/>
      <c r="T51" s="372"/>
      <c r="U51" s="391"/>
      <c r="V51" s="394"/>
      <c r="W51" s="1460" t="s">
        <v>71</v>
      </c>
      <c r="X51" s="1461"/>
      <c r="Y51" s="1461"/>
      <c r="Z51" s="1462"/>
      <c r="AA51" s="1463">
        <f>IF(L5="","",VLOOKUP(L5,$A$98:$C$132,3,FALSE))</f>
        <v>950</v>
      </c>
      <c r="AB51" s="1464"/>
      <c r="AC51" s="1464"/>
      <c r="AD51" s="1461" t="s">
        <v>57</v>
      </c>
      <c r="AE51" s="1462"/>
      <c r="AF51" s="1460" t="s">
        <v>43</v>
      </c>
      <c r="AG51" s="1461"/>
      <c r="AH51" s="1462"/>
      <c r="AI51" s="1465">
        <f>ROUNDDOWN($F$69/1000,0)</f>
        <v>0</v>
      </c>
      <c r="AJ51" s="1466"/>
      <c r="AK51" s="1466"/>
      <c r="AL51" s="1461" t="s">
        <v>57</v>
      </c>
      <c r="AM51" s="1462"/>
    </row>
    <row r="52" spans="1:39" ht="18.75" customHeight="1">
      <c r="A52" s="375" t="s">
        <v>40</v>
      </c>
      <c r="B52" s="376"/>
      <c r="C52" s="377"/>
      <c r="D52" s="377"/>
      <c r="E52" s="377"/>
      <c r="F52" s="377"/>
      <c r="G52" s="377"/>
      <c r="H52" s="1443"/>
      <c r="I52" s="1444"/>
      <c r="J52" s="1445"/>
      <c r="K52" s="1446" t="s">
        <v>112</v>
      </c>
      <c r="L52" s="1447"/>
      <c r="M52" s="1447"/>
      <c r="N52" s="1447"/>
      <c r="O52" s="1447"/>
      <c r="P52" s="1447"/>
      <c r="Q52" s="1447"/>
      <c r="R52" s="1447"/>
      <c r="S52" s="1447"/>
      <c r="T52" s="1447"/>
      <c r="U52" s="1447"/>
      <c r="V52" s="1447"/>
      <c r="W52" s="1447"/>
      <c r="X52" s="1447"/>
      <c r="Y52" s="1447"/>
      <c r="Z52" s="1447"/>
      <c r="AA52" s="1447"/>
      <c r="AB52" s="1447"/>
      <c r="AC52" s="1447"/>
      <c r="AD52" s="1447"/>
      <c r="AE52" s="1447"/>
      <c r="AF52" s="378" t="s">
        <v>70</v>
      </c>
      <c r="AG52" s="379"/>
      <c r="AH52" s="379"/>
      <c r="AI52" s="377"/>
      <c r="AJ52" s="377"/>
      <c r="AK52" s="380"/>
      <c r="AL52" s="377"/>
      <c r="AM52" s="381"/>
    </row>
    <row r="53" spans="1:39" ht="25.5" customHeight="1">
      <c r="A53" s="382"/>
      <c r="B53" s="383"/>
      <c r="C53" s="1448" t="s">
        <v>116</v>
      </c>
      <c r="D53" s="1448"/>
      <c r="E53" s="1448"/>
      <c r="F53" s="1448"/>
      <c r="G53" s="1448"/>
      <c r="H53" s="1448"/>
      <c r="I53" s="1448"/>
      <c r="J53" s="1448"/>
      <c r="K53" s="1448"/>
      <c r="L53" s="1448"/>
      <c r="M53" s="1448"/>
      <c r="N53" s="1448"/>
      <c r="O53" s="1448"/>
      <c r="P53" s="1448"/>
      <c r="Q53" s="1448"/>
      <c r="R53" s="1448"/>
      <c r="S53" s="1448"/>
      <c r="T53" s="1448"/>
      <c r="U53" s="1448"/>
      <c r="V53" s="1448"/>
      <c r="W53" s="1448"/>
      <c r="X53" s="1448"/>
      <c r="Y53" s="1448"/>
      <c r="Z53" s="1448"/>
      <c r="AA53" s="1448"/>
      <c r="AB53" s="1448"/>
      <c r="AC53" s="1448"/>
      <c r="AD53" s="1448"/>
      <c r="AE53" s="1448"/>
      <c r="AF53" s="1448"/>
      <c r="AG53" s="1448"/>
      <c r="AH53" s="1448"/>
      <c r="AI53" s="1448"/>
      <c r="AJ53" s="1448"/>
      <c r="AK53" s="1448"/>
      <c r="AL53" s="1448"/>
      <c r="AM53" s="1449"/>
    </row>
    <row r="54" spans="1:39" ht="25.5" customHeight="1">
      <c r="A54" s="386"/>
      <c r="B54" s="387"/>
      <c r="C54" s="1450"/>
      <c r="D54" s="1450"/>
      <c r="E54" s="1450"/>
      <c r="F54" s="1450"/>
      <c r="G54" s="1450"/>
      <c r="H54" s="1450"/>
      <c r="I54" s="1450"/>
      <c r="J54" s="1450"/>
      <c r="K54" s="1450"/>
      <c r="L54" s="1450"/>
      <c r="M54" s="1450"/>
      <c r="N54" s="1450"/>
      <c r="O54" s="1450"/>
      <c r="P54" s="1450"/>
      <c r="Q54" s="1450"/>
      <c r="R54" s="1450"/>
      <c r="S54" s="1450"/>
      <c r="T54" s="1450"/>
      <c r="U54" s="1450"/>
      <c r="V54" s="1450"/>
      <c r="W54" s="1450"/>
      <c r="X54" s="1450"/>
      <c r="Y54" s="1450"/>
      <c r="Z54" s="1450"/>
      <c r="AA54" s="1450"/>
      <c r="AB54" s="1450"/>
      <c r="AC54" s="1450"/>
      <c r="AD54" s="1450"/>
      <c r="AE54" s="1450"/>
      <c r="AF54" s="1450"/>
      <c r="AG54" s="1450"/>
      <c r="AH54" s="1450"/>
      <c r="AI54" s="1450"/>
      <c r="AJ54" s="1450"/>
      <c r="AK54" s="1450"/>
      <c r="AL54" s="1450"/>
      <c r="AM54" s="1451"/>
    </row>
    <row r="55" spans="1:39" ht="18.75" customHeight="1">
      <c r="A55" s="1452" t="s">
        <v>147</v>
      </c>
      <c r="B55" s="1453"/>
      <c r="C55" s="1453"/>
      <c r="D55" s="1453"/>
      <c r="E55" s="1453"/>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7"/>
    </row>
    <row r="56" spans="1:39" ht="18" customHeight="1">
      <c r="A56" s="1452" t="s">
        <v>41</v>
      </c>
      <c r="B56" s="1453"/>
      <c r="C56" s="1453"/>
      <c r="D56" s="1453"/>
      <c r="E56" s="1454"/>
      <c r="F56" s="1452" t="s">
        <v>44</v>
      </c>
      <c r="G56" s="1453"/>
      <c r="H56" s="1453"/>
      <c r="I56" s="1453"/>
      <c r="J56" s="1453"/>
      <c r="K56" s="1455" t="s">
        <v>42</v>
      </c>
      <c r="L56" s="1455"/>
      <c r="M56" s="1455"/>
      <c r="N56" s="1455"/>
      <c r="O56" s="1455"/>
      <c r="P56" s="1455"/>
      <c r="Q56" s="1455"/>
      <c r="R56" s="1455"/>
      <c r="S56" s="1455"/>
      <c r="T56" s="1455"/>
      <c r="U56" s="1455"/>
      <c r="V56" s="1455"/>
      <c r="W56" s="1455"/>
      <c r="X56" s="1455"/>
      <c r="Y56" s="1455"/>
      <c r="Z56" s="1455"/>
      <c r="AA56" s="1455"/>
      <c r="AB56" s="1455"/>
      <c r="AC56" s="1455"/>
      <c r="AD56" s="1455"/>
      <c r="AE56" s="1455"/>
      <c r="AF56" s="1455"/>
      <c r="AG56" s="1455"/>
      <c r="AH56" s="1455"/>
      <c r="AI56" s="1455"/>
      <c r="AJ56" s="1455"/>
      <c r="AK56" s="1455"/>
      <c r="AL56" s="1455"/>
      <c r="AM56" s="1455"/>
    </row>
    <row r="57" spans="1:39" ht="12.95" customHeight="1">
      <c r="A57" s="1434"/>
      <c r="B57" s="1434"/>
      <c r="C57" s="1434"/>
      <c r="D57" s="1434"/>
      <c r="E57" s="1434"/>
      <c r="F57" s="1435"/>
      <c r="G57" s="1435"/>
      <c r="H57" s="1435"/>
      <c r="I57" s="1435"/>
      <c r="J57" s="1435"/>
      <c r="K57" s="1436"/>
      <c r="L57" s="1436"/>
      <c r="M57" s="1436"/>
      <c r="N57" s="1436"/>
      <c r="O57" s="1436"/>
      <c r="P57" s="1436"/>
      <c r="Q57" s="1436"/>
      <c r="R57" s="1436"/>
      <c r="S57" s="1436"/>
      <c r="T57" s="1436"/>
      <c r="U57" s="1436"/>
      <c r="V57" s="1436"/>
      <c r="W57" s="1436"/>
      <c r="X57" s="1436"/>
      <c r="Y57" s="1436"/>
      <c r="Z57" s="1436"/>
      <c r="AA57" s="1436"/>
      <c r="AB57" s="1436"/>
      <c r="AC57" s="1436"/>
      <c r="AD57" s="1436"/>
      <c r="AE57" s="1436"/>
      <c r="AF57" s="1436"/>
      <c r="AG57" s="1436"/>
      <c r="AH57" s="1436"/>
      <c r="AI57" s="1436"/>
      <c r="AJ57" s="1436"/>
      <c r="AK57" s="1436"/>
      <c r="AL57" s="1436"/>
      <c r="AM57" s="1436"/>
    </row>
    <row r="58" spans="1:39" ht="12.95" customHeight="1">
      <c r="A58" s="1434"/>
      <c r="B58" s="1434"/>
      <c r="C58" s="1434"/>
      <c r="D58" s="1434"/>
      <c r="E58" s="1434"/>
      <c r="F58" s="1435"/>
      <c r="G58" s="1435"/>
      <c r="H58" s="1435"/>
      <c r="I58" s="1435"/>
      <c r="J58" s="1435"/>
      <c r="K58" s="1436"/>
      <c r="L58" s="1436"/>
      <c r="M58" s="1436"/>
      <c r="N58" s="1436"/>
      <c r="O58" s="1436"/>
      <c r="P58" s="1436"/>
      <c r="Q58" s="1436"/>
      <c r="R58" s="1436"/>
      <c r="S58" s="1436"/>
      <c r="T58" s="1436"/>
      <c r="U58" s="1436"/>
      <c r="V58" s="1436"/>
      <c r="W58" s="1436"/>
      <c r="X58" s="1436"/>
      <c r="Y58" s="1436"/>
      <c r="Z58" s="1436"/>
      <c r="AA58" s="1436"/>
      <c r="AB58" s="1436"/>
      <c r="AC58" s="1436"/>
      <c r="AD58" s="1436"/>
      <c r="AE58" s="1436"/>
      <c r="AF58" s="1436"/>
      <c r="AG58" s="1436"/>
      <c r="AH58" s="1436"/>
      <c r="AI58" s="1436"/>
      <c r="AJ58" s="1436"/>
      <c r="AK58" s="1436"/>
      <c r="AL58" s="1436"/>
      <c r="AM58" s="1436"/>
    </row>
    <row r="59" spans="1:39" ht="12.95" customHeight="1">
      <c r="A59" s="1434"/>
      <c r="B59" s="1434"/>
      <c r="C59" s="1434"/>
      <c r="D59" s="1434"/>
      <c r="E59" s="1434"/>
      <c r="F59" s="1435"/>
      <c r="G59" s="1435"/>
      <c r="H59" s="1435"/>
      <c r="I59" s="1435"/>
      <c r="J59" s="1435"/>
      <c r="K59" s="1436"/>
      <c r="L59" s="1436"/>
      <c r="M59" s="1436"/>
      <c r="N59" s="1436"/>
      <c r="O59" s="1436"/>
      <c r="P59" s="1436"/>
      <c r="Q59" s="1436"/>
      <c r="R59" s="1436"/>
      <c r="S59" s="1436"/>
      <c r="T59" s="1436"/>
      <c r="U59" s="1436"/>
      <c r="V59" s="1436"/>
      <c r="W59" s="1436"/>
      <c r="X59" s="1436"/>
      <c r="Y59" s="1436"/>
      <c r="Z59" s="1436"/>
      <c r="AA59" s="1436"/>
      <c r="AB59" s="1436"/>
      <c r="AC59" s="1436"/>
      <c r="AD59" s="1436"/>
      <c r="AE59" s="1436"/>
      <c r="AF59" s="1436"/>
      <c r="AG59" s="1436"/>
      <c r="AH59" s="1436"/>
      <c r="AI59" s="1436"/>
      <c r="AJ59" s="1436"/>
      <c r="AK59" s="1436"/>
      <c r="AL59" s="1436"/>
      <c r="AM59" s="1436"/>
    </row>
    <row r="60" spans="1:39" ht="12.95" customHeight="1">
      <c r="A60" s="1434"/>
      <c r="B60" s="1434"/>
      <c r="C60" s="1434"/>
      <c r="D60" s="1434"/>
      <c r="E60" s="1434"/>
      <c r="F60" s="1435"/>
      <c r="G60" s="1435"/>
      <c r="H60" s="1435"/>
      <c r="I60" s="1435"/>
      <c r="J60" s="1435"/>
      <c r="K60" s="1436"/>
      <c r="L60" s="1436"/>
      <c r="M60" s="1436"/>
      <c r="N60" s="1436"/>
      <c r="O60" s="1436"/>
      <c r="P60" s="1436"/>
      <c r="Q60" s="1436"/>
      <c r="R60" s="1436"/>
      <c r="S60" s="1436"/>
      <c r="T60" s="1436"/>
      <c r="U60" s="1436"/>
      <c r="V60" s="1436"/>
      <c r="W60" s="1436"/>
      <c r="X60" s="1436"/>
      <c r="Y60" s="1436"/>
      <c r="Z60" s="1436"/>
      <c r="AA60" s="1436"/>
      <c r="AB60" s="1436"/>
      <c r="AC60" s="1436"/>
      <c r="AD60" s="1436"/>
      <c r="AE60" s="1436"/>
      <c r="AF60" s="1436"/>
      <c r="AG60" s="1436"/>
      <c r="AH60" s="1436"/>
      <c r="AI60" s="1436"/>
      <c r="AJ60" s="1436"/>
      <c r="AK60" s="1436"/>
      <c r="AL60" s="1436"/>
      <c r="AM60" s="1436"/>
    </row>
    <row r="61" spans="1:39" ht="12.95" customHeight="1">
      <c r="A61" s="1434"/>
      <c r="B61" s="1434"/>
      <c r="C61" s="1434"/>
      <c r="D61" s="1434"/>
      <c r="E61" s="1434"/>
      <c r="F61" s="1435"/>
      <c r="G61" s="1435"/>
      <c r="H61" s="1435"/>
      <c r="I61" s="1435"/>
      <c r="J61" s="1435"/>
      <c r="K61" s="1436"/>
      <c r="L61" s="1436"/>
      <c r="M61" s="1436"/>
      <c r="N61" s="1436"/>
      <c r="O61" s="1436"/>
      <c r="P61" s="1436"/>
      <c r="Q61" s="1436"/>
      <c r="R61" s="1436"/>
      <c r="S61" s="1436"/>
      <c r="T61" s="1436"/>
      <c r="U61" s="1436"/>
      <c r="V61" s="1436"/>
      <c r="W61" s="1436"/>
      <c r="X61" s="1436"/>
      <c r="Y61" s="1436"/>
      <c r="Z61" s="1436"/>
      <c r="AA61" s="1436"/>
      <c r="AB61" s="1436"/>
      <c r="AC61" s="1436"/>
      <c r="AD61" s="1436"/>
      <c r="AE61" s="1436"/>
      <c r="AF61" s="1436"/>
      <c r="AG61" s="1436"/>
      <c r="AH61" s="1436"/>
      <c r="AI61" s="1436"/>
      <c r="AJ61" s="1436"/>
      <c r="AK61" s="1436"/>
      <c r="AL61" s="1436"/>
      <c r="AM61" s="1436"/>
    </row>
    <row r="62" spans="1:39" ht="12.95" customHeight="1">
      <c r="A62" s="1434"/>
      <c r="B62" s="1434"/>
      <c r="C62" s="1434"/>
      <c r="D62" s="1434"/>
      <c r="E62" s="1434"/>
      <c r="F62" s="1435"/>
      <c r="G62" s="1435"/>
      <c r="H62" s="1435"/>
      <c r="I62" s="1435"/>
      <c r="J62" s="1435"/>
      <c r="K62" s="1436"/>
      <c r="L62" s="1436"/>
      <c r="M62" s="1436"/>
      <c r="N62" s="1436"/>
      <c r="O62" s="1436"/>
      <c r="P62" s="1436"/>
      <c r="Q62" s="1436"/>
      <c r="R62" s="1436"/>
      <c r="S62" s="1436"/>
      <c r="T62" s="1436"/>
      <c r="U62" s="1436"/>
      <c r="V62" s="1436"/>
      <c r="W62" s="1436"/>
      <c r="X62" s="1436"/>
      <c r="Y62" s="1436"/>
      <c r="Z62" s="1436"/>
      <c r="AA62" s="1436"/>
      <c r="AB62" s="1436"/>
      <c r="AC62" s="1436"/>
      <c r="AD62" s="1436"/>
      <c r="AE62" s="1436"/>
      <c r="AF62" s="1436"/>
      <c r="AG62" s="1436"/>
      <c r="AH62" s="1436"/>
      <c r="AI62" s="1436"/>
      <c r="AJ62" s="1436"/>
      <c r="AK62" s="1436"/>
      <c r="AL62" s="1436"/>
      <c r="AM62" s="1436"/>
    </row>
    <row r="63" spans="1:39" ht="12.95" customHeight="1">
      <c r="A63" s="1434"/>
      <c r="B63" s="1434"/>
      <c r="C63" s="1434"/>
      <c r="D63" s="1434"/>
      <c r="E63" s="1434"/>
      <c r="F63" s="1435"/>
      <c r="G63" s="1435"/>
      <c r="H63" s="1435"/>
      <c r="I63" s="1435"/>
      <c r="J63" s="1435"/>
      <c r="K63" s="1436"/>
      <c r="L63" s="1436"/>
      <c r="M63" s="1436"/>
      <c r="N63" s="1436"/>
      <c r="O63" s="1436"/>
      <c r="P63" s="1436"/>
      <c r="Q63" s="1436"/>
      <c r="R63" s="1436"/>
      <c r="S63" s="1436"/>
      <c r="T63" s="1436"/>
      <c r="U63" s="1436"/>
      <c r="V63" s="1436"/>
      <c r="W63" s="1436"/>
      <c r="X63" s="1436"/>
      <c r="Y63" s="1436"/>
      <c r="Z63" s="1436"/>
      <c r="AA63" s="1436"/>
      <c r="AB63" s="1436"/>
      <c r="AC63" s="1436"/>
      <c r="AD63" s="1436"/>
      <c r="AE63" s="1436"/>
      <c r="AF63" s="1436"/>
      <c r="AG63" s="1436"/>
      <c r="AH63" s="1436"/>
      <c r="AI63" s="1436"/>
      <c r="AJ63" s="1436"/>
      <c r="AK63" s="1436"/>
      <c r="AL63" s="1436"/>
      <c r="AM63" s="1436"/>
    </row>
    <row r="64" spans="1:39" ht="12.95" customHeight="1">
      <c r="A64" s="1434"/>
      <c r="B64" s="1434"/>
      <c r="C64" s="1434"/>
      <c r="D64" s="1434"/>
      <c r="E64" s="1434"/>
      <c r="F64" s="1435"/>
      <c r="G64" s="1435"/>
      <c r="H64" s="1435"/>
      <c r="I64" s="1435"/>
      <c r="J64" s="1435"/>
      <c r="K64" s="1436"/>
      <c r="L64" s="1436"/>
      <c r="M64" s="1436"/>
      <c r="N64" s="1436"/>
      <c r="O64" s="1436"/>
      <c r="P64" s="1436"/>
      <c r="Q64" s="1436"/>
      <c r="R64" s="1436"/>
      <c r="S64" s="1436"/>
      <c r="T64" s="1436"/>
      <c r="U64" s="1436"/>
      <c r="V64" s="1436"/>
      <c r="W64" s="1436"/>
      <c r="X64" s="1436"/>
      <c r="Y64" s="1436"/>
      <c r="Z64" s="1436"/>
      <c r="AA64" s="1436"/>
      <c r="AB64" s="1436"/>
      <c r="AC64" s="1436"/>
      <c r="AD64" s="1436"/>
      <c r="AE64" s="1436"/>
      <c r="AF64" s="1436"/>
      <c r="AG64" s="1436"/>
      <c r="AH64" s="1436"/>
      <c r="AI64" s="1436"/>
      <c r="AJ64" s="1436"/>
      <c r="AK64" s="1436"/>
      <c r="AL64" s="1436"/>
      <c r="AM64" s="1436"/>
    </row>
    <row r="65" spans="1:39" ht="12.95" customHeight="1">
      <c r="A65" s="1434"/>
      <c r="B65" s="1434"/>
      <c r="C65" s="1434"/>
      <c r="D65" s="1434"/>
      <c r="E65" s="1434"/>
      <c r="F65" s="1435"/>
      <c r="G65" s="1435"/>
      <c r="H65" s="1435"/>
      <c r="I65" s="1435"/>
      <c r="J65" s="1435"/>
      <c r="K65" s="1436"/>
      <c r="L65" s="1436"/>
      <c r="M65" s="1436"/>
      <c r="N65" s="1436"/>
      <c r="O65" s="1436"/>
      <c r="P65" s="1436"/>
      <c r="Q65" s="1436"/>
      <c r="R65" s="1436"/>
      <c r="S65" s="1436"/>
      <c r="T65" s="1436"/>
      <c r="U65" s="1436"/>
      <c r="V65" s="1436"/>
      <c r="W65" s="1436"/>
      <c r="X65" s="1436"/>
      <c r="Y65" s="1436"/>
      <c r="Z65" s="1436"/>
      <c r="AA65" s="1436"/>
      <c r="AB65" s="1436"/>
      <c r="AC65" s="1436"/>
      <c r="AD65" s="1436"/>
      <c r="AE65" s="1436"/>
      <c r="AF65" s="1436"/>
      <c r="AG65" s="1436"/>
      <c r="AH65" s="1436"/>
      <c r="AI65" s="1436"/>
      <c r="AJ65" s="1436"/>
      <c r="AK65" s="1436"/>
      <c r="AL65" s="1436"/>
      <c r="AM65" s="1436"/>
    </row>
    <row r="66" spans="1:39" ht="12.95" customHeight="1">
      <c r="A66" s="1434"/>
      <c r="B66" s="1434"/>
      <c r="C66" s="1434"/>
      <c r="D66" s="1434"/>
      <c r="E66" s="1434"/>
      <c r="F66" s="1435"/>
      <c r="G66" s="1435"/>
      <c r="H66" s="1435"/>
      <c r="I66" s="1435"/>
      <c r="J66" s="1435"/>
      <c r="K66" s="1436"/>
      <c r="L66" s="1436"/>
      <c r="M66" s="1436"/>
      <c r="N66" s="1436"/>
      <c r="O66" s="1436"/>
      <c r="P66" s="1436"/>
      <c r="Q66" s="1436"/>
      <c r="R66" s="1436"/>
      <c r="S66" s="1436"/>
      <c r="T66" s="1436"/>
      <c r="U66" s="1436"/>
      <c r="V66" s="1436"/>
      <c r="W66" s="1436"/>
      <c r="X66" s="1436"/>
      <c r="Y66" s="1436"/>
      <c r="Z66" s="1436"/>
      <c r="AA66" s="1436"/>
      <c r="AB66" s="1436"/>
      <c r="AC66" s="1436"/>
      <c r="AD66" s="1436"/>
      <c r="AE66" s="1436"/>
      <c r="AF66" s="1436"/>
      <c r="AG66" s="1436"/>
      <c r="AH66" s="1436"/>
      <c r="AI66" s="1436"/>
      <c r="AJ66" s="1436"/>
      <c r="AK66" s="1436"/>
      <c r="AL66" s="1436"/>
      <c r="AM66" s="1436"/>
    </row>
    <row r="67" spans="1:39" ht="12.95" customHeight="1">
      <c r="A67" s="1434"/>
      <c r="B67" s="1434"/>
      <c r="C67" s="1434"/>
      <c r="D67" s="1434"/>
      <c r="E67" s="1434"/>
      <c r="F67" s="1435"/>
      <c r="G67" s="1435"/>
      <c r="H67" s="1435"/>
      <c r="I67" s="1435"/>
      <c r="J67" s="1435"/>
      <c r="K67" s="1436"/>
      <c r="L67" s="1436"/>
      <c r="M67" s="1436"/>
      <c r="N67" s="1436"/>
      <c r="O67" s="1436"/>
      <c r="P67" s="1436"/>
      <c r="Q67" s="1436"/>
      <c r="R67" s="1436"/>
      <c r="S67" s="1436"/>
      <c r="T67" s="1436"/>
      <c r="U67" s="1436"/>
      <c r="V67" s="1436"/>
      <c r="W67" s="1436"/>
      <c r="X67" s="1436"/>
      <c r="Y67" s="1436"/>
      <c r="Z67" s="1436"/>
      <c r="AA67" s="1436"/>
      <c r="AB67" s="1436"/>
      <c r="AC67" s="1436"/>
      <c r="AD67" s="1436"/>
      <c r="AE67" s="1436"/>
      <c r="AF67" s="1436"/>
      <c r="AG67" s="1436"/>
      <c r="AH67" s="1436"/>
      <c r="AI67" s="1436"/>
      <c r="AJ67" s="1436"/>
      <c r="AK67" s="1436"/>
      <c r="AL67" s="1436"/>
      <c r="AM67" s="1436"/>
    </row>
    <row r="68" spans="1:39" ht="12.95" customHeight="1" thickBot="1">
      <c r="A68" s="1437"/>
      <c r="B68" s="1438"/>
      <c r="C68" s="1438"/>
      <c r="D68" s="1438"/>
      <c r="E68" s="1439"/>
      <c r="F68" s="1440"/>
      <c r="G68" s="1441"/>
      <c r="H68" s="1441"/>
      <c r="I68" s="1441"/>
      <c r="J68" s="1441"/>
      <c r="K68" s="1442"/>
      <c r="L68" s="1442"/>
      <c r="M68" s="1442"/>
      <c r="N68" s="1442"/>
      <c r="O68" s="1442"/>
      <c r="P68" s="1442"/>
      <c r="Q68" s="1442"/>
      <c r="R68" s="1442"/>
      <c r="S68" s="1442"/>
      <c r="T68" s="1442"/>
      <c r="U68" s="1442"/>
      <c r="V68" s="1442"/>
      <c r="W68" s="1442"/>
      <c r="X68" s="1442"/>
      <c r="Y68" s="1442"/>
      <c r="Z68" s="1442"/>
      <c r="AA68" s="1442"/>
      <c r="AB68" s="1442"/>
      <c r="AC68" s="1442"/>
      <c r="AD68" s="1442"/>
      <c r="AE68" s="1442"/>
      <c r="AF68" s="1442"/>
      <c r="AG68" s="1442"/>
      <c r="AH68" s="1442"/>
      <c r="AI68" s="1442"/>
      <c r="AJ68" s="1442"/>
      <c r="AK68" s="1442"/>
      <c r="AL68" s="1442"/>
      <c r="AM68" s="1442"/>
    </row>
    <row r="69" spans="1:39" ht="17.25" customHeight="1" thickTop="1">
      <c r="A69" s="1427" t="s">
        <v>104</v>
      </c>
      <c r="B69" s="1428"/>
      <c r="C69" s="1428"/>
      <c r="D69" s="1428"/>
      <c r="E69" s="1429"/>
      <c r="F69" s="1430">
        <f>SUM(F57:J68)</f>
        <v>0</v>
      </c>
      <c r="G69" s="1431"/>
      <c r="H69" s="1431"/>
      <c r="I69" s="1431"/>
      <c r="J69" s="1431"/>
      <c r="K69" s="1432"/>
      <c r="L69" s="1432"/>
      <c r="M69" s="1432"/>
      <c r="N69" s="1432"/>
      <c r="O69" s="1432"/>
      <c r="P69" s="1432"/>
      <c r="Q69" s="1432"/>
      <c r="R69" s="1432"/>
      <c r="S69" s="1432"/>
      <c r="T69" s="1432"/>
      <c r="U69" s="1432"/>
      <c r="V69" s="1432"/>
      <c r="W69" s="1432"/>
      <c r="X69" s="1432"/>
      <c r="Y69" s="1432"/>
      <c r="Z69" s="1432"/>
      <c r="AA69" s="1432"/>
      <c r="AB69" s="1432"/>
      <c r="AC69" s="1432"/>
      <c r="AD69" s="1432"/>
      <c r="AE69" s="1432"/>
      <c r="AF69" s="1432"/>
      <c r="AG69" s="1432"/>
      <c r="AH69" s="1432"/>
      <c r="AI69" s="1432"/>
      <c r="AJ69" s="1432"/>
      <c r="AK69" s="1432"/>
      <c r="AL69" s="1432"/>
      <c r="AM69" s="1432"/>
    </row>
    <row r="70" spans="1:39" ht="4.5" customHeight="1">
      <c r="A70" s="22"/>
      <c r="B70" s="22"/>
      <c r="C70" s="22"/>
      <c r="D70" s="22"/>
      <c r="E70" s="22"/>
      <c r="F70" s="22"/>
      <c r="G70" s="22"/>
      <c r="H70" s="22"/>
      <c r="I70" s="22"/>
      <c r="J70" s="22"/>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row>
    <row r="71" spans="1:39" ht="3.75" customHeight="1">
      <c r="A71" s="24"/>
      <c r="B71" s="25"/>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7"/>
      <c r="AL71" s="27"/>
      <c r="AM71" s="28"/>
    </row>
    <row r="72" spans="1:39" ht="11.25" customHeight="1">
      <c r="A72" s="395" t="s">
        <v>93</v>
      </c>
      <c r="B72" s="396"/>
      <c r="C72" s="396"/>
      <c r="D72" s="396"/>
      <c r="E72" s="396"/>
      <c r="F72" s="396"/>
      <c r="G72" s="396"/>
      <c r="H72" s="396"/>
      <c r="I72" s="396"/>
      <c r="J72" s="396"/>
      <c r="K72" s="396"/>
      <c r="L72" s="396"/>
      <c r="M72" s="396"/>
      <c r="N72" s="396"/>
      <c r="O72" s="396"/>
      <c r="P72" s="396"/>
      <c r="Q72" s="396"/>
      <c r="R72" s="396"/>
      <c r="S72" s="396"/>
      <c r="T72" s="396"/>
      <c r="U72" s="396"/>
      <c r="V72" s="396"/>
      <c r="W72" s="396"/>
      <c r="X72" s="396"/>
      <c r="Y72" s="396"/>
      <c r="Z72" s="396"/>
      <c r="AA72" s="396"/>
      <c r="AB72" s="396"/>
      <c r="AC72" s="396"/>
      <c r="AD72" s="396"/>
      <c r="AE72" s="396"/>
      <c r="AF72" s="396"/>
      <c r="AG72" s="396"/>
      <c r="AH72" s="396"/>
      <c r="AI72" s="396"/>
      <c r="AJ72" s="396"/>
      <c r="AK72" s="396"/>
      <c r="AM72" s="29"/>
    </row>
    <row r="73" spans="1:39" ht="11.25" customHeight="1">
      <c r="A73" s="357" t="s">
        <v>95</v>
      </c>
      <c r="B73" s="397"/>
      <c r="C73" s="397"/>
      <c r="D73" s="397"/>
      <c r="E73" s="397"/>
      <c r="F73" s="397"/>
      <c r="G73" s="397"/>
      <c r="H73" s="397"/>
      <c r="I73" s="397"/>
      <c r="J73" s="397"/>
      <c r="K73" s="397"/>
      <c r="L73" s="397"/>
      <c r="M73" s="397"/>
      <c r="N73" s="397"/>
      <c r="O73" s="397"/>
      <c r="P73" s="397"/>
      <c r="Q73" s="397"/>
      <c r="R73" s="397"/>
      <c r="S73" s="397"/>
      <c r="T73" s="397"/>
      <c r="U73" s="397"/>
      <c r="V73" s="397"/>
      <c r="W73" s="397"/>
      <c r="X73" s="397"/>
      <c r="Y73" s="397"/>
      <c r="Z73" s="397"/>
      <c r="AA73" s="397"/>
      <c r="AB73" s="397"/>
      <c r="AC73" s="397"/>
      <c r="AD73" s="397"/>
      <c r="AE73" s="397"/>
      <c r="AF73" s="397"/>
      <c r="AG73" s="397"/>
      <c r="AH73" s="397"/>
      <c r="AI73" s="397"/>
      <c r="AJ73" s="397"/>
      <c r="AK73" s="397"/>
      <c r="AL73" s="30"/>
      <c r="AM73" s="31"/>
    </row>
    <row r="74" spans="1:39" ht="11.25" customHeight="1">
      <c r="A74" s="395" t="s">
        <v>96</v>
      </c>
      <c r="B74" s="396"/>
      <c r="C74" s="396"/>
      <c r="D74" s="396"/>
      <c r="E74" s="396"/>
      <c r="F74" s="396"/>
      <c r="G74" s="396"/>
      <c r="H74" s="396"/>
      <c r="I74" s="396"/>
      <c r="J74" s="396"/>
      <c r="K74" s="396"/>
      <c r="L74" s="396"/>
      <c r="M74" s="396"/>
      <c r="N74" s="396"/>
      <c r="O74" s="396"/>
      <c r="P74" s="396"/>
      <c r="Q74" s="396"/>
      <c r="R74" s="396"/>
      <c r="S74" s="396"/>
      <c r="T74" s="396"/>
      <c r="U74" s="396"/>
      <c r="V74" s="396"/>
      <c r="W74" s="396"/>
      <c r="X74" s="396"/>
      <c r="Y74" s="396"/>
      <c r="Z74" s="396"/>
      <c r="AA74" s="396"/>
      <c r="AB74" s="396"/>
      <c r="AC74" s="396"/>
      <c r="AD74" s="396"/>
      <c r="AE74" s="396"/>
      <c r="AF74" s="396"/>
      <c r="AG74" s="396"/>
      <c r="AH74" s="396"/>
      <c r="AI74" s="396"/>
      <c r="AJ74" s="396"/>
      <c r="AK74" s="396"/>
      <c r="AL74" s="32"/>
      <c r="AM74" s="33"/>
    </row>
    <row r="75" spans="1:39" ht="11.25" customHeight="1">
      <c r="A75" s="395" t="s">
        <v>97</v>
      </c>
      <c r="B75" s="396"/>
      <c r="C75" s="396"/>
      <c r="D75" s="396"/>
      <c r="E75" s="396"/>
      <c r="F75" s="396"/>
      <c r="G75" s="396"/>
      <c r="H75" s="396"/>
      <c r="I75" s="396"/>
      <c r="J75" s="396"/>
      <c r="K75" s="396"/>
      <c r="L75" s="396"/>
      <c r="M75" s="396"/>
      <c r="N75" s="396"/>
      <c r="O75" s="396"/>
      <c r="P75" s="396"/>
      <c r="Q75" s="396"/>
      <c r="R75" s="396"/>
      <c r="S75" s="396"/>
      <c r="T75" s="396"/>
      <c r="U75" s="396"/>
      <c r="V75" s="396"/>
      <c r="W75" s="396"/>
      <c r="X75" s="396"/>
      <c r="Y75" s="396"/>
      <c r="Z75" s="396"/>
      <c r="AA75" s="396"/>
      <c r="AB75" s="396"/>
      <c r="AC75" s="396"/>
      <c r="AD75" s="396"/>
      <c r="AE75" s="396"/>
      <c r="AF75" s="396"/>
      <c r="AG75" s="396"/>
      <c r="AH75" s="396"/>
      <c r="AI75" s="396"/>
      <c r="AJ75" s="396"/>
      <c r="AK75" s="398"/>
      <c r="AM75" s="29"/>
    </row>
    <row r="76" spans="1:39" ht="4.5" customHeight="1">
      <c r="A76" s="395"/>
      <c r="B76" s="396"/>
      <c r="C76" s="396"/>
      <c r="D76" s="396"/>
      <c r="E76" s="396"/>
      <c r="F76" s="396"/>
      <c r="G76" s="396"/>
      <c r="H76" s="396"/>
      <c r="I76" s="396"/>
      <c r="J76" s="396"/>
      <c r="K76" s="396"/>
      <c r="L76" s="396"/>
      <c r="M76" s="396"/>
      <c r="N76" s="396"/>
      <c r="O76" s="396"/>
      <c r="P76" s="396"/>
      <c r="Q76" s="396"/>
      <c r="R76" s="396"/>
      <c r="S76" s="396"/>
      <c r="T76" s="396"/>
      <c r="U76" s="396"/>
      <c r="V76" s="396"/>
      <c r="W76" s="396"/>
      <c r="X76" s="396"/>
      <c r="Y76" s="396"/>
      <c r="Z76" s="396"/>
      <c r="AA76" s="396"/>
      <c r="AB76" s="396"/>
      <c r="AC76" s="396"/>
      <c r="AD76" s="396"/>
      <c r="AE76" s="396"/>
      <c r="AF76" s="396"/>
      <c r="AG76" s="396"/>
      <c r="AH76" s="396"/>
      <c r="AI76" s="396"/>
      <c r="AJ76" s="396"/>
      <c r="AK76" s="398"/>
      <c r="AM76" s="29"/>
    </row>
    <row r="77" spans="1:39" ht="11.25" customHeight="1">
      <c r="A77" s="1345" t="s">
        <v>105</v>
      </c>
      <c r="B77" s="1433"/>
      <c r="C77" s="1433"/>
      <c r="D77" s="1433"/>
      <c r="E77" s="1433"/>
      <c r="F77" s="1433"/>
      <c r="G77" s="1433"/>
      <c r="H77" s="1433"/>
      <c r="I77" s="1433"/>
      <c r="J77" s="1433"/>
      <c r="K77" s="1433"/>
      <c r="L77" s="1433"/>
      <c r="M77" s="1433"/>
      <c r="N77" s="1433"/>
      <c r="O77" s="1433"/>
      <c r="P77" s="1433"/>
      <c r="Q77" s="1433"/>
      <c r="R77" s="1433"/>
      <c r="S77" s="1433"/>
      <c r="T77" s="1433"/>
      <c r="U77" s="1433"/>
      <c r="V77" s="1433"/>
      <c r="W77" s="1433"/>
      <c r="X77" s="1433"/>
      <c r="Y77" s="1433"/>
      <c r="Z77" s="1433"/>
      <c r="AA77" s="1433"/>
      <c r="AB77" s="1433"/>
      <c r="AC77" s="1433"/>
      <c r="AD77" s="1433"/>
      <c r="AE77" s="1433"/>
      <c r="AF77" s="1433"/>
      <c r="AG77" s="1433"/>
      <c r="AH77" s="1433"/>
      <c r="AI77" s="1433"/>
      <c r="AJ77" s="1433"/>
      <c r="AK77" s="1433"/>
      <c r="AM77" s="29"/>
    </row>
    <row r="78" spans="1:39" ht="11.25" customHeight="1">
      <c r="A78" s="357" t="s">
        <v>98</v>
      </c>
      <c r="B78" s="397"/>
      <c r="C78" s="397"/>
      <c r="D78" s="397"/>
      <c r="E78" s="397"/>
      <c r="F78" s="397"/>
      <c r="G78" s="397"/>
      <c r="H78" s="397"/>
      <c r="I78" s="397"/>
      <c r="J78" s="397"/>
      <c r="K78" s="397"/>
      <c r="L78" s="397"/>
      <c r="M78" s="397"/>
      <c r="N78" s="397"/>
      <c r="O78" s="397"/>
      <c r="P78" s="397"/>
      <c r="Q78" s="397"/>
      <c r="R78" s="397"/>
      <c r="S78" s="397"/>
      <c r="T78" s="397"/>
      <c r="U78" s="397"/>
      <c r="V78" s="397"/>
      <c r="W78" s="397"/>
      <c r="X78" s="397"/>
      <c r="Y78" s="397"/>
      <c r="Z78" s="397"/>
      <c r="AA78" s="397"/>
      <c r="AB78" s="397"/>
      <c r="AC78" s="397"/>
      <c r="AD78" s="397"/>
      <c r="AE78" s="397"/>
      <c r="AF78" s="397"/>
      <c r="AG78" s="397"/>
      <c r="AH78" s="397"/>
      <c r="AI78" s="397"/>
      <c r="AJ78" s="397"/>
      <c r="AK78" s="397"/>
      <c r="AM78" s="29"/>
    </row>
    <row r="79" spans="1:39" ht="11.25" customHeight="1">
      <c r="A79" s="357" t="s">
        <v>99</v>
      </c>
      <c r="B79" s="399"/>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c r="AG79" s="399"/>
      <c r="AH79" s="399"/>
      <c r="AI79" s="399"/>
      <c r="AJ79" s="399"/>
      <c r="AK79" s="398"/>
      <c r="AM79" s="29"/>
    </row>
    <row r="80" spans="1:39" ht="11.25" customHeight="1">
      <c r="A80" s="357" t="s">
        <v>106</v>
      </c>
      <c r="B80" s="399"/>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c r="AG80" s="399"/>
      <c r="AH80" s="399"/>
      <c r="AI80" s="399"/>
      <c r="AJ80" s="399"/>
      <c r="AK80" s="398"/>
      <c r="AM80" s="29"/>
    </row>
    <row r="81" spans="1:39" ht="4.5" customHeight="1">
      <c r="A81" s="357"/>
      <c r="B81" s="399"/>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c r="AG81" s="399"/>
      <c r="AH81" s="399"/>
      <c r="AI81" s="399"/>
      <c r="AJ81" s="399"/>
      <c r="AK81" s="398"/>
      <c r="AM81" s="29"/>
    </row>
    <row r="82" spans="1:39" ht="11.25" customHeight="1">
      <c r="A82" s="1347" t="s">
        <v>107</v>
      </c>
      <c r="B82" s="1433"/>
      <c r="C82" s="1433"/>
      <c r="D82" s="1433"/>
      <c r="E82" s="1433"/>
      <c r="F82" s="1433"/>
      <c r="G82" s="1433"/>
      <c r="H82" s="1433"/>
      <c r="I82" s="1433"/>
      <c r="J82" s="1433"/>
      <c r="K82" s="1433"/>
      <c r="L82" s="1433"/>
      <c r="M82" s="1433"/>
      <c r="N82" s="1433"/>
      <c r="O82" s="1433"/>
      <c r="P82" s="1433"/>
      <c r="Q82" s="1433"/>
      <c r="R82" s="1433"/>
      <c r="S82" s="1433"/>
      <c r="T82" s="1433"/>
      <c r="U82" s="1433"/>
      <c r="V82" s="1433"/>
      <c r="W82" s="1433"/>
      <c r="X82" s="1433"/>
      <c r="Y82" s="1433"/>
      <c r="Z82" s="1433"/>
      <c r="AA82" s="1433"/>
      <c r="AB82" s="1433"/>
      <c r="AC82" s="1433"/>
      <c r="AD82" s="1433"/>
      <c r="AE82" s="1433"/>
      <c r="AF82" s="1433"/>
      <c r="AG82" s="1433"/>
      <c r="AH82" s="1433"/>
      <c r="AI82" s="1433"/>
      <c r="AJ82" s="1433"/>
      <c r="AK82" s="1433"/>
      <c r="AM82" s="29"/>
    </row>
    <row r="83" spans="1:39" ht="11.25" customHeight="1">
      <c r="A83" s="357" t="s">
        <v>108</v>
      </c>
      <c r="B83" s="397"/>
      <c r="C83" s="397"/>
      <c r="D83" s="397"/>
      <c r="E83" s="397"/>
      <c r="F83" s="397"/>
      <c r="G83" s="397"/>
      <c r="H83" s="397"/>
      <c r="I83" s="397"/>
      <c r="J83" s="397"/>
      <c r="K83" s="397"/>
      <c r="L83" s="397"/>
      <c r="M83" s="397"/>
      <c r="N83" s="397"/>
      <c r="O83" s="397"/>
      <c r="P83" s="397"/>
      <c r="Q83" s="397"/>
      <c r="R83" s="397"/>
      <c r="S83" s="397"/>
      <c r="T83" s="397"/>
      <c r="U83" s="397"/>
      <c r="V83" s="397"/>
      <c r="W83" s="397"/>
      <c r="X83" s="397"/>
      <c r="Y83" s="397"/>
      <c r="Z83" s="397"/>
      <c r="AA83" s="397"/>
      <c r="AB83" s="397"/>
      <c r="AC83" s="397"/>
      <c r="AD83" s="397"/>
      <c r="AE83" s="397"/>
      <c r="AF83" s="397"/>
      <c r="AG83" s="397"/>
      <c r="AH83" s="397"/>
      <c r="AI83" s="397"/>
      <c r="AJ83" s="397"/>
      <c r="AK83" s="397"/>
      <c r="AM83" s="29"/>
    </row>
    <row r="84" spans="1:39" ht="11.25" customHeight="1">
      <c r="A84" s="357" t="s">
        <v>100</v>
      </c>
      <c r="B84" s="397"/>
      <c r="C84" s="397"/>
      <c r="D84" s="397"/>
      <c r="E84" s="397"/>
      <c r="F84" s="397"/>
      <c r="G84" s="397"/>
      <c r="H84" s="397"/>
      <c r="I84" s="397"/>
      <c r="J84" s="397"/>
      <c r="K84" s="397"/>
      <c r="L84" s="397"/>
      <c r="M84" s="397"/>
      <c r="N84" s="397"/>
      <c r="O84" s="397"/>
      <c r="P84" s="397"/>
      <c r="Q84" s="397"/>
      <c r="R84" s="397"/>
      <c r="S84" s="397"/>
      <c r="T84" s="397"/>
      <c r="U84" s="397"/>
      <c r="V84" s="397"/>
      <c r="W84" s="397"/>
      <c r="X84" s="397"/>
      <c r="Y84" s="397"/>
      <c r="Z84" s="397"/>
      <c r="AA84" s="397"/>
      <c r="AB84" s="397"/>
      <c r="AC84" s="397"/>
      <c r="AD84" s="397"/>
      <c r="AE84" s="397"/>
      <c r="AF84" s="397"/>
      <c r="AG84" s="397"/>
      <c r="AH84" s="397"/>
      <c r="AI84" s="397"/>
      <c r="AJ84" s="397"/>
      <c r="AK84" s="397"/>
      <c r="AM84" s="29"/>
    </row>
    <row r="85" spans="1:39" ht="3" customHeight="1">
      <c r="A85" s="357"/>
      <c r="B85" s="397"/>
      <c r="C85" s="397"/>
      <c r="D85" s="397"/>
      <c r="E85" s="397"/>
      <c r="F85" s="397"/>
      <c r="G85" s="397"/>
      <c r="H85" s="397"/>
      <c r="I85" s="397"/>
      <c r="J85" s="397"/>
      <c r="K85" s="397"/>
      <c r="L85" s="397"/>
      <c r="M85" s="397"/>
      <c r="N85" s="397"/>
      <c r="O85" s="397"/>
      <c r="P85" s="397"/>
      <c r="Q85" s="397"/>
      <c r="R85" s="397"/>
      <c r="S85" s="397"/>
      <c r="T85" s="397"/>
      <c r="U85" s="397"/>
      <c r="V85" s="397"/>
      <c r="W85" s="397"/>
      <c r="X85" s="397"/>
      <c r="Y85" s="397"/>
      <c r="Z85" s="397"/>
      <c r="AA85" s="397"/>
      <c r="AB85" s="397"/>
      <c r="AC85" s="397"/>
      <c r="AD85" s="397"/>
      <c r="AE85" s="397"/>
      <c r="AF85" s="397"/>
      <c r="AG85" s="397"/>
      <c r="AH85" s="397"/>
      <c r="AI85" s="397"/>
      <c r="AJ85" s="397"/>
      <c r="AK85" s="397"/>
      <c r="AM85" s="29"/>
    </row>
    <row r="86" spans="1:39" ht="11.25" customHeight="1">
      <c r="A86" s="1345" t="s">
        <v>94</v>
      </c>
      <c r="B86" s="1433"/>
      <c r="C86" s="1433"/>
      <c r="D86" s="1433"/>
      <c r="E86" s="1433"/>
      <c r="F86" s="1433"/>
      <c r="G86" s="1433"/>
      <c r="H86" s="1433"/>
      <c r="I86" s="1433"/>
      <c r="J86" s="1433"/>
      <c r="K86" s="1433"/>
      <c r="L86" s="1433"/>
      <c r="M86" s="1433"/>
      <c r="N86" s="1433"/>
      <c r="O86" s="1433"/>
      <c r="P86" s="1433"/>
      <c r="Q86" s="1433"/>
      <c r="R86" s="1433"/>
      <c r="S86" s="1433"/>
      <c r="T86" s="1433"/>
      <c r="U86" s="1433"/>
      <c r="V86" s="1433"/>
      <c r="W86" s="1433"/>
      <c r="X86" s="1433"/>
      <c r="Y86" s="1433"/>
      <c r="Z86" s="1433"/>
      <c r="AA86" s="1433"/>
      <c r="AB86" s="1433"/>
      <c r="AC86" s="1433"/>
      <c r="AD86" s="1433"/>
      <c r="AE86" s="1433"/>
      <c r="AF86" s="1433"/>
      <c r="AG86" s="1433"/>
      <c r="AH86" s="1433"/>
      <c r="AI86" s="1433"/>
      <c r="AJ86" s="1433"/>
      <c r="AK86" s="1433"/>
      <c r="AM86" s="29"/>
    </row>
    <row r="87" spans="1:39" ht="11.25" customHeight="1">
      <c r="A87" s="357" t="s">
        <v>101</v>
      </c>
      <c r="B87" s="400"/>
      <c r="C87" s="400"/>
      <c r="D87" s="400"/>
      <c r="E87" s="400"/>
      <c r="F87" s="400"/>
      <c r="G87" s="400"/>
      <c r="H87" s="400"/>
      <c r="I87" s="400"/>
      <c r="J87" s="400"/>
      <c r="K87" s="400"/>
      <c r="L87" s="400"/>
      <c r="M87" s="400"/>
      <c r="N87" s="400"/>
      <c r="O87" s="400"/>
      <c r="P87" s="400"/>
      <c r="Q87" s="400"/>
      <c r="R87" s="400"/>
      <c r="S87" s="400"/>
      <c r="T87" s="400"/>
      <c r="U87" s="400"/>
      <c r="V87" s="400"/>
      <c r="W87" s="400"/>
      <c r="X87" s="400"/>
      <c r="Y87" s="400"/>
      <c r="Z87" s="400"/>
      <c r="AA87" s="400"/>
      <c r="AB87" s="400"/>
      <c r="AC87" s="400"/>
      <c r="AD87" s="400"/>
      <c r="AE87" s="400"/>
      <c r="AF87" s="400"/>
      <c r="AG87" s="400"/>
      <c r="AH87" s="400"/>
      <c r="AI87" s="400"/>
      <c r="AJ87" s="400"/>
      <c r="AK87" s="401"/>
      <c r="AM87" s="29"/>
    </row>
    <row r="88" spans="1:39" ht="11.25" customHeight="1">
      <c r="A88" s="357" t="s">
        <v>102</v>
      </c>
      <c r="B88" s="400"/>
      <c r="C88" s="400"/>
      <c r="D88" s="400"/>
      <c r="E88" s="400"/>
      <c r="F88" s="400"/>
      <c r="G88" s="400"/>
      <c r="H88" s="400"/>
      <c r="I88" s="400"/>
      <c r="J88" s="400"/>
      <c r="K88" s="400"/>
      <c r="L88" s="400"/>
      <c r="M88" s="400"/>
      <c r="N88" s="400"/>
      <c r="O88" s="400"/>
      <c r="P88" s="400"/>
      <c r="Q88" s="400"/>
      <c r="R88" s="400"/>
      <c r="S88" s="400"/>
      <c r="T88" s="400"/>
      <c r="U88" s="400"/>
      <c r="V88" s="400"/>
      <c r="W88" s="400"/>
      <c r="X88" s="400"/>
      <c r="Y88" s="400"/>
      <c r="Z88" s="400"/>
      <c r="AA88" s="400"/>
      <c r="AB88" s="400"/>
      <c r="AC88" s="400"/>
      <c r="AD88" s="400"/>
      <c r="AE88" s="400"/>
      <c r="AF88" s="400"/>
      <c r="AG88" s="400"/>
      <c r="AH88" s="400"/>
      <c r="AI88" s="400"/>
      <c r="AJ88" s="400"/>
      <c r="AK88" s="401"/>
      <c r="AM88" s="29"/>
    </row>
    <row r="89" spans="1:39" ht="3" customHeight="1">
      <c r="A89" s="357"/>
      <c r="B89" s="400"/>
      <c r="C89" s="400"/>
      <c r="D89" s="400"/>
      <c r="E89" s="400"/>
      <c r="F89" s="400"/>
      <c r="G89" s="400"/>
      <c r="H89" s="400"/>
      <c r="I89" s="400"/>
      <c r="J89" s="400"/>
      <c r="K89" s="400"/>
      <c r="L89" s="400"/>
      <c r="M89" s="400"/>
      <c r="N89" s="400"/>
      <c r="O89" s="400"/>
      <c r="P89" s="400"/>
      <c r="Q89" s="400"/>
      <c r="R89" s="400"/>
      <c r="S89" s="400"/>
      <c r="T89" s="400"/>
      <c r="U89" s="400"/>
      <c r="V89" s="400"/>
      <c r="W89" s="400"/>
      <c r="X89" s="400"/>
      <c r="Y89" s="400"/>
      <c r="Z89" s="400"/>
      <c r="AA89" s="400"/>
      <c r="AB89" s="400"/>
      <c r="AC89" s="400"/>
      <c r="AD89" s="400"/>
      <c r="AE89" s="400"/>
      <c r="AF89" s="400"/>
      <c r="AG89" s="400"/>
      <c r="AH89" s="400"/>
      <c r="AI89" s="400"/>
      <c r="AJ89" s="400"/>
      <c r="AK89" s="401"/>
      <c r="AM89" s="29"/>
    </row>
    <row r="90" spans="1:39" ht="11.25" customHeight="1">
      <c r="A90" s="357" t="s">
        <v>109</v>
      </c>
      <c r="B90" s="400"/>
      <c r="C90" s="400"/>
      <c r="D90" s="400"/>
      <c r="E90" s="400"/>
      <c r="F90" s="400"/>
      <c r="G90" s="400"/>
      <c r="H90" s="400"/>
      <c r="I90" s="400"/>
      <c r="J90" s="400"/>
      <c r="K90" s="400"/>
      <c r="L90" s="400"/>
      <c r="M90" s="400"/>
      <c r="N90" s="400"/>
      <c r="O90" s="400"/>
      <c r="P90" s="400"/>
      <c r="Q90" s="400"/>
      <c r="R90" s="400"/>
      <c r="S90" s="400"/>
      <c r="T90" s="400"/>
      <c r="U90" s="400"/>
      <c r="V90" s="400"/>
      <c r="W90" s="400"/>
      <c r="X90" s="400"/>
      <c r="Y90" s="400"/>
      <c r="Z90" s="400"/>
      <c r="AA90" s="400"/>
      <c r="AB90" s="400"/>
      <c r="AC90" s="400"/>
      <c r="AD90" s="400"/>
      <c r="AE90" s="400"/>
      <c r="AF90" s="400"/>
      <c r="AG90" s="400"/>
      <c r="AH90" s="400"/>
      <c r="AI90" s="400"/>
      <c r="AJ90" s="400"/>
      <c r="AK90" s="401"/>
      <c r="AM90" s="29"/>
    </row>
    <row r="91" spans="1:39">
      <c r="A91" s="402" t="s">
        <v>110</v>
      </c>
      <c r="B91" s="403"/>
      <c r="C91" s="401"/>
      <c r="D91" s="401"/>
      <c r="E91" s="401"/>
      <c r="F91" s="401"/>
      <c r="G91" s="401"/>
      <c r="H91" s="401"/>
      <c r="I91" s="401"/>
      <c r="J91" s="401"/>
      <c r="K91" s="401"/>
      <c r="L91" s="401"/>
      <c r="M91" s="401"/>
      <c r="N91" s="401"/>
      <c r="O91" s="401"/>
      <c r="P91" s="401"/>
      <c r="Q91" s="401"/>
      <c r="R91" s="401"/>
      <c r="S91" s="401"/>
      <c r="T91" s="401"/>
      <c r="U91" s="401"/>
      <c r="V91" s="401"/>
      <c r="W91" s="401"/>
      <c r="X91" s="401"/>
      <c r="Y91" s="401"/>
      <c r="Z91" s="401"/>
      <c r="AA91" s="401"/>
      <c r="AB91" s="401"/>
      <c r="AC91" s="401"/>
      <c r="AD91" s="401"/>
      <c r="AE91" s="401"/>
      <c r="AF91" s="401"/>
      <c r="AG91" s="401"/>
      <c r="AH91" s="401"/>
      <c r="AI91" s="401"/>
      <c r="AJ91" s="401"/>
      <c r="AK91" s="401"/>
      <c r="AM91" s="29"/>
    </row>
    <row r="92" spans="1:39">
      <c r="A92" s="404" t="s">
        <v>111</v>
      </c>
      <c r="B92" s="405"/>
      <c r="C92" s="405"/>
      <c r="D92" s="405"/>
      <c r="E92" s="405"/>
      <c r="F92" s="405"/>
      <c r="G92" s="405"/>
      <c r="H92" s="405"/>
      <c r="I92" s="405"/>
      <c r="J92" s="405"/>
      <c r="K92" s="405"/>
      <c r="L92" s="405"/>
      <c r="M92" s="405"/>
      <c r="N92" s="405"/>
      <c r="O92" s="405"/>
      <c r="P92" s="405"/>
      <c r="Q92" s="405"/>
      <c r="R92" s="405"/>
      <c r="S92" s="405"/>
      <c r="T92" s="405"/>
      <c r="U92" s="405"/>
      <c r="V92" s="405"/>
      <c r="W92" s="405"/>
      <c r="X92" s="405"/>
      <c r="Y92" s="405"/>
      <c r="Z92" s="405"/>
      <c r="AA92" s="405"/>
      <c r="AB92" s="405"/>
      <c r="AC92" s="405"/>
      <c r="AD92" s="405"/>
      <c r="AE92" s="405"/>
      <c r="AF92" s="405"/>
      <c r="AG92" s="405"/>
      <c r="AH92" s="405"/>
      <c r="AI92" s="405"/>
      <c r="AJ92" s="405"/>
      <c r="AK92" s="405"/>
      <c r="AL92" s="34"/>
      <c r="AM92" s="35"/>
    </row>
    <row r="96" spans="1:39" hidden="1"/>
    <row r="97" spans="1:7" s="49" customFormat="1" ht="6" hidden="1">
      <c r="B97" s="49" t="s">
        <v>114</v>
      </c>
      <c r="C97" s="49" t="s">
        <v>115</v>
      </c>
      <c r="D97" s="49" t="s">
        <v>125</v>
      </c>
      <c r="E97" s="49" t="s">
        <v>126</v>
      </c>
    </row>
    <row r="98" spans="1:7" s="49" customFormat="1" ht="6" hidden="1">
      <c r="A98" s="49" t="s">
        <v>127</v>
      </c>
      <c r="B98" s="50">
        <v>537</v>
      </c>
      <c r="C98" s="50">
        <v>268</v>
      </c>
      <c r="D98" s="50">
        <v>537</v>
      </c>
      <c r="E98" s="50">
        <v>268</v>
      </c>
      <c r="F98" s="49" t="s">
        <v>128</v>
      </c>
      <c r="G98" s="50"/>
    </row>
    <row r="99" spans="1:7" s="49" customFormat="1" ht="6" hidden="1">
      <c r="A99" s="49" t="s">
        <v>129</v>
      </c>
      <c r="B99" s="50">
        <v>684</v>
      </c>
      <c r="C99" s="50">
        <v>342</v>
      </c>
      <c r="D99" s="50">
        <v>684</v>
      </c>
      <c r="E99" s="50">
        <v>342</v>
      </c>
      <c r="F99" s="49" t="s">
        <v>128</v>
      </c>
      <c r="G99" s="50"/>
    </row>
    <row r="100" spans="1:7" s="49" customFormat="1" ht="6" hidden="1">
      <c r="A100" s="49" t="s">
        <v>130</v>
      </c>
      <c r="B100" s="50">
        <v>889</v>
      </c>
      <c r="C100" s="50">
        <v>445</v>
      </c>
      <c r="D100" s="50">
        <v>889</v>
      </c>
      <c r="E100" s="50">
        <v>445</v>
      </c>
      <c r="F100" s="49" t="s">
        <v>128</v>
      </c>
      <c r="G100" s="50"/>
    </row>
    <row r="101" spans="1:7" s="49" customFormat="1" ht="6" hidden="1">
      <c r="A101" s="49" t="s">
        <v>131</v>
      </c>
      <c r="B101" s="50">
        <v>231</v>
      </c>
      <c r="C101" s="50">
        <v>115</v>
      </c>
      <c r="D101" s="50">
        <v>231</v>
      </c>
      <c r="E101" s="50">
        <v>115</v>
      </c>
      <c r="F101" s="49" t="s">
        <v>128</v>
      </c>
      <c r="G101" s="50"/>
    </row>
    <row r="102" spans="1:7" s="49" customFormat="1" ht="6" hidden="1">
      <c r="A102" s="49" t="s">
        <v>15</v>
      </c>
      <c r="B102" s="50">
        <v>226</v>
      </c>
      <c r="C102" s="50">
        <v>113</v>
      </c>
      <c r="D102" s="50">
        <v>226</v>
      </c>
      <c r="E102" s="50">
        <v>113</v>
      </c>
      <c r="F102" s="49" t="s">
        <v>128</v>
      </c>
      <c r="G102" s="50"/>
    </row>
    <row r="103" spans="1:7" s="49" customFormat="1" ht="6" hidden="1">
      <c r="A103" s="49" t="s">
        <v>132</v>
      </c>
      <c r="B103" s="50">
        <v>564</v>
      </c>
      <c r="C103" s="50">
        <v>282</v>
      </c>
      <c r="D103" s="50">
        <v>564</v>
      </c>
      <c r="E103" s="50">
        <v>282</v>
      </c>
      <c r="F103" s="49" t="s">
        <v>128</v>
      </c>
      <c r="G103" s="50"/>
    </row>
    <row r="104" spans="1:7" s="49" customFormat="1" ht="6" hidden="1">
      <c r="A104" s="49" t="s">
        <v>133</v>
      </c>
      <c r="B104" s="50">
        <v>710</v>
      </c>
      <c r="C104" s="50">
        <v>355</v>
      </c>
      <c r="D104" s="50">
        <v>710</v>
      </c>
      <c r="E104" s="50">
        <v>355</v>
      </c>
      <c r="F104" s="49" t="s">
        <v>128</v>
      </c>
      <c r="G104" s="50"/>
    </row>
    <row r="105" spans="1:7" s="49" customFormat="1" ht="6" hidden="1">
      <c r="A105" s="49" t="s">
        <v>134</v>
      </c>
      <c r="B105" s="50">
        <v>1133</v>
      </c>
      <c r="C105" s="50">
        <v>567</v>
      </c>
      <c r="D105" s="50">
        <v>1133</v>
      </c>
      <c r="E105" s="50">
        <v>567</v>
      </c>
      <c r="F105" s="49" t="s">
        <v>128</v>
      </c>
      <c r="G105" s="50"/>
    </row>
    <row r="106" spans="1:7" s="49" customFormat="1" ht="6" hidden="1">
      <c r="A106" s="49" t="s">
        <v>45</v>
      </c>
      <c r="B106" s="68">
        <f>D106*$AG$5</f>
        <v>1350</v>
      </c>
      <c r="C106" s="68">
        <f>E106*$AG$5</f>
        <v>650</v>
      </c>
      <c r="D106" s="50">
        <v>27</v>
      </c>
      <c r="E106" s="50">
        <v>13</v>
      </c>
      <c r="F106" s="49" t="s">
        <v>135</v>
      </c>
      <c r="G106" s="50"/>
    </row>
    <row r="107" spans="1:7" s="49" customFormat="1" ht="6" hidden="1">
      <c r="A107" s="49" t="s">
        <v>136</v>
      </c>
      <c r="B107" s="68">
        <f>D107*$AG$5</f>
        <v>1350</v>
      </c>
      <c r="C107" s="68">
        <f>E107*$AG$5</f>
        <v>650</v>
      </c>
      <c r="D107" s="50">
        <v>27</v>
      </c>
      <c r="E107" s="50">
        <v>13</v>
      </c>
      <c r="F107" s="49" t="s">
        <v>135</v>
      </c>
      <c r="G107" s="50"/>
    </row>
    <row r="108" spans="1:7" s="49" customFormat="1" ht="6" hidden="1">
      <c r="A108" s="49" t="s">
        <v>16</v>
      </c>
      <c r="B108" s="50">
        <v>320</v>
      </c>
      <c r="C108" s="50">
        <v>160</v>
      </c>
      <c r="D108" s="50">
        <v>320</v>
      </c>
      <c r="E108" s="50">
        <v>160</v>
      </c>
      <c r="F108" s="49" t="s">
        <v>128</v>
      </c>
      <c r="G108" s="50"/>
    </row>
    <row r="109" spans="1:7" s="49" customFormat="1" ht="6" hidden="1">
      <c r="A109" s="49" t="s">
        <v>17</v>
      </c>
      <c r="B109" s="50">
        <v>339</v>
      </c>
      <c r="C109" s="50">
        <v>169</v>
      </c>
      <c r="D109" s="50">
        <v>339</v>
      </c>
      <c r="E109" s="50">
        <v>169</v>
      </c>
      <c r="F109" s="49" t="s">
        <v>128</v>
      </c>
      <c r="G109" s="50"/>
    </row>
    <row r="110" spans="1:7" s="49" customFormat="1" ht="6" hidden="1">
      <c r="A110" s="49" t="s">
        <v>18</v>
      </c>
      <c r="B110" s="50">
        <v>311</v>
      </c>
      <c r="C110" s="50">
        <v>156</v>
      </c>
      <c r="D110" s="50">
        <v>311</v>
      </c>
      <c r="E110" s="50">
        <v>156</v>
      </c>
      <c r="F110" s="49" t="s">
        <v>128</v>
      </c>
      <c r="G110" s="50"/>
    </row>
    <row r="111" spans="1:7" s="49" customFormat="1" ht="6" hidden="1">
      <c r="A111" s="49" t="s">
        <v>19</v>
      </c>
      <c r="B111" s="50">
        <v>137</v>
      </c>
      <c r="C111" s="50">
        <v>68</v>
      </c>
      <c r="D111" s="50">
        <v>137</v>
      </c>
      <c r="E111" s="50">
        <v>68</v>
      </c>
      <c r="F111" s="49" t="s">
        <v>128</v>
      </c>
      <c r="G111" s="50"/>
    </row>
    <row r="112" spans="1:7" s="49" customFormat="1" ht="6" hidden="1">
      <c r="A112" s="49" t="s">
        <v>20</v>
      </c>
      <c r="B112" s="50">
        <v>508</v>
      </c>
      <c r="C112" s="50">
        <v>254</v>
      </c>
      <c r="D112" s="50">
        <v>508</v>
      </c>
      <c r="E112" s="50">
        <v>254</v>
      </c>
      <c r="F112" s="49" t="s">
        <v>128</v>
      </c>
      <c r="G112" s="50"/>
    </row>
    <row r="113" spans="1:7" s="49" customFormat="1" ht="6" hidden="1">
      <c r="A113" s="49" t="s">
        <v>21</v>
      </c>
      <c r="B113" s="50">
        <v>204</v>
      </c>
      <c r="C113" s="50">
        <v>102</v>
      </c>
      <c r="D113" s="50">
        <v>204</v>
      </c>
      <c r="E113" s="50">
        <v>102</v>
      </c>
      <c r="F113" s="49" t="s">
        <v>128</v>
      </c>
      <c r="G113" s="50"/>
    </row>
    <row r="114" spans="1:7" s="49" customFormat="1" ht="6" hidden="1">
      <c r="A114" s="49" t="s">
        <v>22</v>
      </c>
      <c r="B114" s="50">
        <v>148</v>
      </c>
      <c r="C114" s="50">
        <v>74</v>
      </c>
      <c r="D114" s="50">
        <v>148</v>
      </c>
      <c r="E114" s="50">
        <v>74</v>
      </c>
      <c r="F114" s="49" t="s">
        <v>128</v>
      </c>
      <c r="G114" s="50"/>
    </row>
    <row r="115" spans="1:7" s="49" customFormat="1" ht="6" hidden="1">
      <c r="A115" s="49" t="s">
        <v>23</v>
      </c>
      <c r="B115" s="50"/>
      <c r="C115" s="50">
        <v>282</v>
      </c>
      <c r="D115" s="50"/>
      <c r="E115" s="50">
        <v>282</v>
      </c>
      <c r="F115" s="49" t="s">
        <v>128</v>
      </c>
      <c r="G115" s="50"/>
    </row>
    <row r="116" spans="1:7" s="49" customFormat="1" ht="6" hidden="1">
      <c r="A116" s="49" t="s">
        <v>137</v>
      </c>
      <c r="B116" s="50">
        <v>33</v>
      </c>
      <c r="C116" s="50">
        <v>16</v>
      </c>
      <c r="D116" s="50">
        <v>33</v>
      </c>
      <c r="E116" s="50">
        <v>16</v>
      </c>
      <c r="F116" s="49" t="s">
        <v>128</v>
      </c>
      <c r="G116" s="50"/>
    </row>
    <row r="117" spans="1:7" s="49" customFormat="1" ht="6" hidden="1">
      <c r="A117" s="49" t="s">
        <v>24</v>
      </c>
      <c r="B117" s="50">
        <v>475</v>
      </c>
      <c r="C117" s="50">
        <v>237</v>
      </c>
      <c r="D117" s="50">
        <v>475</v>
      </c>
      <c r="E117" s="50">
        <v>237</v>
      </c>
      <c r="F117" s="49" t="s">
        <v>128</v>
      </c>
      <c r="G117" s="50"/>
    </row>
    <row r="118" spans="1:7" s="49" customFormat="1" ht="6" hidden="1">
      <c r="A118" s="49" t="s">
        <v>25</v>
      </c>
      <c r="B118" s="50">
        <v>638</v>
      </c>
      <c r="C118" s="50">
        <v>319</v>
      </c>
      <c r="D118" s="50">
        <v>638</v>
      </c>
      <c r="E118" s="50">
        <v>319</v>
      </c>
      <c r="F118" s="49" t="s">
        <v>128</v>
      </c>
      <c r="G118" s="50"/>
    </row>
    <row r="119" spans="1:7" s="49" customFormat="1" ht="6" hidden="1">
      <c r="A119" s="49" t="s">
        <v>26</v>
      </c>
      <c r="B119" s="50">
        <f t="shared" ref="B119:B132" si="0">D119*$AG$5</f>
        <v>1900</v>
      </c>
      <c r="C119" s="50">
        <f t="shared" ref="C119:C132" si="1">E119*$AG$5</f>
        <v>950</v>
      </c>
      <c r="D119" s="50">
        <v>38</v>
      </c>
      <c r="E119" s="50">
        <v>19</v>
      </c>
      <c r="F119" s="49" t="s">
        <v>135</v>
      </c>
      <c r="G119" s="50"/>
    </row>
    <row r="120" spans="1:7" s="49" customFormat="1" ht="6" hidden="1">
      <c r="A120" s="49" t="s">
        <v>27</v>
      </c>
      <c r="B120" s="50">
        <f t="shared" si="0"/>
        <v>2000</v>
      </c>
      <c r="C120" s="50">
        <f t="shared" si="1"/>
        <v>1000</v>
      </c>
      <c r="D120" s="50">
        <v>40</v>
      </c>
      <c r="E120" s="50">
        <v>20</v>
      </c>
      <c r="F120" s="49" t="s">
        <v>135</v>
      </c>
      <c r="G120" s="50"/>
    </row>
    <row r="121" spans="1:7" s="49" customFormat="1" ht="6" hidden="1">
      <c r="A121" s="49" t="s">
        <v>28</v>
      </c>
      <c r="B121" s="50">
        <f t="shared" si="0"/>
        <v>1900</v>
      </c>
      <c r="C121" s="50">
        <f t="shared" si="1"/>
        <v>950</v>
      </c>
      <c r="D121" s="50">
        <v>38</v>
      </c>
      <c r="E121" s="50">
        <v>19</v>
      </c>
      <c r="F121" s="49" t="s">
        <v>135</v>
      </c>
      <c r="G121" s="50"/>
    </row>
    <row r="122" spans="1:7" s="49" customFormat="1" ht="6" hidden="1">
      <c r="A122" s="49" t="s">
        <v>29</v>
      </c>
      <c r="B122" s="50">
        <f t="shared" si="0"/>
        <v>2400</v>
      </c>
      <c r="C122" s="50">
        <f t="shared" si="1"/>
        <v>1200</v>
      </c>
      <c r="D122" s="50">
        <v>48</v>
      </c>
      <c r="E122" s="50">
        <v>24</v>
      </c>
      <c r="F122" s="49" t="s">
        <v>135</v>
      </c>
      <c r="G122" s="50"/>
    </row>
    <row r="123" spans="1:7" s="49" customFormat="1" ht="6" hidden="1">
      <c r="A123" s="49" t="s">
        <v>30</v>
      </c>
      <c r="B123" s="50">
        <f t="shared" si="0"/>
        <v>2150</v>
      </c>
      <c r="C123" s="50">
        <f t="shared" si="1"/>
        <v>1050</v>
      </c>
      <c r="D123" s="50">
        <v>43</v>
      </c>
      <c r="E123" s="50">
        <v>21</v>
      </c>
      <c r="F123" s="49" t="s">
        <v>135</v>
      </c>
      <c r="G123" s="50"/>
    </row>
    <row r="124" spans="1:7" s="49" customFormat="1" ht="6" hidden="1">
      <c r="A124" s="49" t="s">
        <v>31</v>
      </c>
      <c r="B124" s="50">
        <f t="shared" si="0"/>
        <v>1800</v>
      </c>
      <c r="C124" s="50">
        <f t="shared" si="1"/>
        <v>900</v>
      </c>
      <c r="D124" s="50">
        <v>36</v>
      </c>
      <c r="E124" s="50">
        <v>18</v>
      </c>
      <c r="F124" s="49" t="s">
        <v>135</v>
      </c>
      <c r="G124" s="50"/>
    </row>
    <row r="125" spans="1:7" s="49" customFormat="1" ht="6" hidden="1">
      <c r="A125" s="49" t="s">
        <v>138</v>
      </c>
      <c r="B125" s="50">
        <f t="shared" si="0"/>
        <v>1850</v>
      </c>
      <c r="C125" s="50">
        <f t="shared" si="1"/>
        <v>950</v>
      </c>
      <c r="D125" s="50">
        <v>37</v>
      </c>
      <c r="E125" s="50">
        <v>19</v>
      </c>
      <c r="F125" s="49" t="s">
        <v>135</v>
      </c>
      <c r="G125" s="50"/>
    </row>
    <row r="126" spans="1:7" s="49" customFormat="1" ht="6" hidden="1">
      <c r="A126" s="49" t="s">
        <v>139</v>
      </c>
      <c r="B126" s="50">
        <f t="shared" si="0"/>
        <v>1750</v>
      </c>
      <c r="C126" s="50">
        <f t="shared" si="1"/>
        <v>900</v>
      </c>
      <c r="D126" s="50">
        <v>35</v>
      </c>
      <c r="E126" s="50">
        <v>18</v>
      </c>
      <c r="F126" s="49" t="s">
        <v>135</v>
      </c>
      <c r="G126" s="50"/>
    </row>
    <row r="127" spans="1:7" s="49" customFormat="1" ht="6" hidden="1">
      <c r="A127" s="49" t="s">
        <v>140</v>
      </c>
      <c r="B127" s="50">
        <f t="shared" si="0"/>
        <v>1850</v>
      </c>
      <c r="C127" s="50">
        <f t="shared" si="1"/>
        <v>950</v>
      </c>
      <c r="D127" s="50">
        <v>37</v>
      </c>
      <c r="E127" s="50">
        <v>19</v>
      </c>
      <c r="F127" s="49" t="s">
        <v>135</v>
      </c>
      <c r="G127" s="50"/>
    </row>
    <row r="128" spans="1:7" s="49" customFormat="1" ht="6" hidden="1">
      <c r="A128" s="49" t="s">
        <v>141</v>
      </c>
      <c r="B128" s="50">
        <f t="shared" si="0"/>
        <v>1750</v>
      </c>
      <c r="C128" s="50">
        <f t="shared" si="1"/>
        <v>900</v>
      </c>
      <c r="D128" s="50">
        <v>35</v>
      </c>
      <c r="E128" s="50">
        <v>18</v>
      </c>
      <c r="F128" s="49" t="s">
        <v>135</v>
      </c>
      <c r="G128" s="50"/>
    </row>
    <row r="129" spans="1:7" s="49" customFormat="1" ht="6" hidden="1">
      <c r="A129" s="49" t="s">
        <v>142</v>
      </c>
      <c r="B129" s="50">
        <f t="shared" si="0"/>
        <v>1850</v>
      </c>
      <c r="C129" s="50">
        <f t="shared" si="1"/>
        <v>950</v>
      </c>
      <c r="D129" s="50">
        <v>37</v>
      </c>
      <c r="E129" s="50">
        <v>19</v>
      </c>
      <c r="F129" s="49" t="s">
        <v>135</v>
      </c>
      <c r="G129" s="50"/>
    </row>
    <row r="130" spans="1:7" s="49" customFormat="1" ht="6" hidden="1">
      <c r="A130" s="49" t="s">
        <v>143</v>
      </c>
      <c r="B130" s="50">
        <f t="shared" si="0"/>
        <v>1750</v>
      </c>
      <c r="C130" s="50">
        <f t="shared" si="1"/>
        <v>900</v>
      </c>
      <c r="D130" s="50">
        <v>35</v>
      </c>
      <c r="E130" s="50">
        <v>18</v>
      </c>
      <c r="F130" s="49" t="s">
        <v>135</v>
      </c>
      <c r="G130" s="50"/>
    </row>
    <row r="131" spans="1:7" s="49" customFormat="1" ht="6" hidden="1">
      <c r="A131" s="49" t="s">
        <v>144</v>
      </c>
      <c r="B131" s="50">
        <f t="shared" si="0"/>
        <v>1850</v>
      </c>
      <c r="C131" s="50">
        <f t="shared" si="1"/>
        <v>950</v>
      </c>
      <c r="D131" s="50">
        <v>37</v>
      </c>
      <c r="E131" s="50">
        <v>19</v>
      </c>
      <c r="F131" s="49" t="s">
        <v>135</v>
      </c>
      <c r="G131" s="50"/>
    </row>
    <row r="132" spans="1:7" s="49" customFormat="1" ht="6" hidden="1">
      <c r="A132" s="49" t="s">
        <v>145</v>
      </c>
      <c r="B132" s="50">
        <f t="shared" si="0"/>
        <v>1750</v>
      </c>
      <c r="C132" s="50">
        <f t="shared" si="1"/>
        <v>900</v>
      </c>
      <c r="D132" s="50">
        <v>35</v>
      </c>
      <c r="E132" s="50">
        <v>18</v>
      </c>
      <c r="F132" s="49" t="s">
        <v>135</v>
      </c>
      <c r="G132" s="50"/>
    </row>
    <row r="133" spans="1:7" s="49" customFormat="1" ht="6" hidden="1"/>
    <row r="134" spans="1:7" s="49" customFormat="1" ht="6" hidden="1">
      <c r="A134" s="49" t="s">
        <v>117</v>
      </c>
      <c r="B134" s="49" t="s">
        <v>146</v>
      </c>
    </row>
    <row r="135" spans="1:7" s="49" customFormat="1" ht="6" hidden="1">
      <c r="A135" s="49" t="s">
        <v>118</v>
      </c>
      <c r="B135" s="49">
        <v>0</v>
      </c>
      <c r="C135" s="49" t="b">
        <v>0</v>
      </c>
      <c r="D135" s="49" t="b">
        <v>0</v>
      </c>
      <c r="E135" s="49" t="b">
        <v>0</v>
      </c>
      <c r="F135" s="49">
        <v>0</v>
      </c>
      <c r="G135" s="49">
        <v>0</v>
      </c>
    </row>
    <row r="136" spans="1:7" s="49" customFormat="1" ht="6" hidden="1">
      <c r="A136" s="49" t="s">
        <v>119</v>
      </c>
    </row>
    <row r="137" spans="1:7" s="49" customFormat="1" ht="6" hidden="1">
      <c r="A137" s="49" t="s">
        <v>120</v>
      </c>
    </row>
    <row r="138" spans="1:7" s="49" customFormat="1" ht="6" hidden="1">
      <c r="A138" s="49" t="s">
        <v>121</v>
      </c>
    </row>
    <row r="139" spans="1:7" s="49" customFormat="1" ht="6" hidden="1">
      <c r="A139" s="49" t="s">
        <v>122</v>
      </c>
    </row>
    <row r="140" spans="1:7" s="49" customFormat="1" ht="6" hidden="1">
      <c r="A140" s="49" t="s">
        <v>123</v>
      </c>
    </row>
    <row r="141" spans="1:7" s="49" customFormat="1" ht="6" hidden="1">
      <c r="A141" s="49" t="s">
        <v>124</v>
      </c>
    </row>
    <row r="142" spans="1:7" hidden="1"/>
  </sheetData>
  <sheetProtection formatCells="0" formatColumns="0" formatRows="0" insertColumns="0" insertRows="0" autoFilter="0"/>
  <mergeCells count="169">
    <mergeCell ref="A13:H14"/>
    <mergeCell ref="A15:AM15"/>
    <mergeCell ref="A2:AM2"/>
    <mergeCell ref="L8:AM8"/>
    <mergeCell ref="A11:H12"/>
    <mergeCell ref="A9:H10"/>
    <mergeCell ref="I11:O11"/>
    <mergeCell ref="Q11:X11"/>
    <mergeCell ref="Y11:AE11"/>
    <mergeCell ref="AG11:AM11"/>
    <mergeCell ref="I12:O12"/>
    <mergeCell ref="Q12:X12"/>
    <mergeCell ref="Y12:AE12"/>
    <mergeCell ref="AG12:AM12"/>
    <mergeCell ref="I13:O13"/>
    <mergeCell ref="Q13:X13"/>
    <mergeCell ref="AP5:AT5"/>
    <mergeCell ref="B6:K7"/>
    <mergeCell ref="Q6:R6"/>
    <mergeCell ref="T6:V6"/>
    <mergeCell ref="AT6:AT7"/>
    <mergeCell ref="L7:AM7"/>
    <mergeCell ref="A3:A8"/>
    <mergeCell ref="L3:AF3"/>
    <mergeCell ref="AG3:AM3"/>
    <mergeCell ref="L4:AF4"/>
    <mergeCell ref="AG4:AM4"/>
    <mergeCell ref="AP4:AT4"/>
    <mergeCell ref="L5:AB5"/>
    <mergeCell ref="AC5:AF5"/>
    <mergeCell ref="AG5:AK5"/>
    <mergeCell ref="AL5:AM5"/>
    <mergeCell ref="H18:J18"/>
    <mergeCell ref="K18:AE18"/>
    <mergeCell ref="C19:AM26"/>
    <mergeCell ref="A27:E27"/>
    <mergeCell ref="A28:E28"/>
    <mergeCell ref="F28:J28"/>
    <mergeCell ref="K28:AM28"/>
    <mergeCell ref="W17:Z17"/>
    <mergeCell ref="AA17:AC17"/>
    <mergeCell ref="AD17:AE17"/>
    <mergeCell ref="AF17:AH17"/>
    <mergeCell ref="AI17:AK17"/>
    <mergeCell ref="AL17:AM17"/>
    <mergeCell ref="A31:E31"/>
    <mergeCell ref="F31:J31"/>
    <mergeCell ref="K31:AM31"/>
    <mergeCell ref="A32:E32"/>
    <mergeCell ref="F32:J32"/>
    <mergeCell ref="K32:AM32"/>
    <mergeCell ref="A29:E29"/>
    <mergeCell ref="F29:J29"/>
    <mergeCell ref="K29:AM29"/>
    <mergeCell ref="A30:E30"/>
    <mergeCell ref="F30:J30"/>
    <mergeCell ref="K30:AM30"/>
    <mergeCell ref="A35:E35"/>
    <mergeCell ref="F35:J35"/>
    <mergeCell ref="K35:AM35"/>
    <mergeCell ref="A36:E36"/>
    <mergeCell ref="F36:J36"/>
    <mergeCell ref="K36:AM36"/>
    <mergeCell ref="A33:E33"/>
    <mergeCell ref="F33:J33"/>
    <mergeCell ref="K33:AM33"/>
    <mergeCell ref="A34:E34"/>
    <mergeCell ref="F34:J34"/>
    <mergeCell ref="K34:AM34"/>
    <mergeCell ref="A39:E39"/>
    <mergeCell ref="F39:J39"/>
    <mergeCell ref="K39:AM39"/>
    <mergeCell ref="A40:E40"/>
    <mergeCell ref="F40:J40"/>
    <mergeCell ref="K40:AM40"/>
    <mergeCell ref="A37:E37"/>
    <mergeCell ref="F37:J37"/>
    <mergeCell ref="K37:AM37"/>
    <mergeCell ref="A38:E38"/>
    <mergeCell ref="F38:J38"/>
    <mergeCell ref="K38:AM38"/>
    <mergeCell ref="A43:E43"/>
    <mergeCell ref="F43:J43"/>
    <mergeCell ref="K43:AM43"/>
    <mergeCell ref="A44:E44"/>
    <mergeCell ref="F44:J44"/>
    <mergeCell ref="K44:AM44"/>
    <mergeCell ref="A41:E41"/>
    <mergeCell ref="F41:J41"/>
    <mergeCell ref="K41:AM41"/>
    <mergeCell ref="A42:E42"/>
    <mergeCell ref="F42:J42"/>
    <mergeCell ref="K42:AM42"/>
    <mergeCell ref="A47:E47"/>
    <mergeCell ref="F47:J47"/>
    <mergeCell ref="K47:AM47"/>
    <mergeCell ref="A48:E48"/>
    <mergeCell ref="F48:J48"/>
    <mergeCell ref="K48:AM48"/>
    <mergeCell ref="A45:E45"/>
    <mergeCell ref="F45:J45"/>
    <mergeCell ref="K45:AM45"/>
    <mergeCell ref="A46:E46"/>
    <mergeCell ref="F46:J46"/>
    <mergeCell ref="K46:AM46"/>
    <mergeCell ref="A49:E49"/>
    <mergeCell ref="F49:J49"/>
    <mergeCell ref="K49:AM49"/>
    <mergeCell ref="W51:Z51"/>
    <mergeCell ref="AA51:AC51"/>
    <mergeCell ref="AD51:AE51"/>
    <mergeCell ref="AF51:AH51"/>
    <mergeCell ref="AI51:AK51"/>
    <mergeCell ref="AL51:AM51"/>
    <mergeCell ref="A57:E57"/>
    <mergeCell ref="F57:J57"/>
    <mergeCell ref="K57:AM57"/>
    <mergeCell ref="A58:E58"/>
    <mergeCell ref="F58:J58"/>
    <mergeCell ref="K58:AM58"/>
    <mergeCell ref="H52:J52"/>
    <mergeCell ref="K52:AE52"/>
    <mergeCell ref="C53:AM54"/>
    <mergeCell ref="A55:E55"/>
    <mergeCell ref="A56:E56"/>
    <mergeCell ref="F56:J56"/>
    <mergeCell ref="K56:AM56"/>
    <mergeCell ref="A62:E62"/>
    <mergeCell ref="F62:J62"/>
    <mergeCell ref="K62:AM62"/>
    <mergeCell ref="A59:E59"/>
    <mergeCell ref="F59:J59"/>
    <mergeCell ref="K59:AM59"/>
    <mergeCell ref="A60:E60"/>
    <mergeCell ref="F60:J60"/>
    <mergeCell ref="K60:AM60"/>
    <mergeCell ref="A77:AK77"/>
    <mergeCell ref="A82:AK82"/>
    <mergeCell ref="A86:AK86"/>
    <mergeCell ref="A67:E67"/>
    <mergeCell ref="F67:J67"/>
    <mergeCell ref="K67:AM67"/>
    <mergeCell ref="A68:E68"/>
    <mergeCell ref="F68:J68"/>
    <mergeCell ref="K68:AM68"/>
    <mergeCell ref="Y13:AE13"/>
    <mergeCell ref="AG13:AM13"/>
    <mergeCell ref="I14:O14"/>
    <mergeCell ref="Q14:X14"/>
    <mergeCell ref="Y14:AE14"/>
    <mergeCell ref="AG14:AM14"/>
    <mergeCell ref="A69:E69"/>
    <mergeCell ref="F69:J69"/>
    <mergeCell ref="K69:AM69"/>
    <mergeCell ref="A65:E65"/>
    <mergeCell ref="F65:J65"/>
    <mergeCell ref="K65:AM65"/>
    <mergeCell ref="A66:E66"/>
    <mergeCell ref="F66:J66"/>
    <mergeCell ref="K66:AM66"/>
    <mergeCell ref="A63:E63"/>
    <mergeCell ref="F63:J63"/>
    <mergeCell ref="K63:AM63"/>
    <mergeCell ref="A64:E64"/>
    <mergeCell ref="F64:J64"/>
    <mergeCell ref="K64:AM64"/>
    <mergeCell ref="A61:E61"/>
    <mergeCell ref="F61:J61"/>
    <mergeCell ref="K61:AM61"/>
  </mergeCells>
  <phoneticPr fontId="8"/>
  <dataValidations count="4">
    <dataValidation type="list" allowBlank="1" showInputMessage="1" showErrorMessage="1" sqref="L5:AB5" xr:uid="{00000000-0002-0000-2000-000000000000}">
      <formula1>$A$98:$A$132</formula1>
    </dataValidation>
    <dataValidation type="list" allowBlank="1" showInputMessage="1" showErrorMessage="1" sqref="H52:J52" xr:uid="{00000000-0002-0000-2000-000001000000}">
      <formula1>$A$140:$A$141</formula1>
    </dataValidation>
    <dataValidation type="list" allowBlank="1" showInputMessage="1" showErrorMessage="1" sqref="H18:J18" xr:uid="{00000000-0002-0000-2000-000002000000}">
      <formula1>$A$134:$A$139</formula1>
    </dataValidation>
    <dataValidation imeMode="halfAlpha" allowBlank="1" showInputMessage="1" showErrorMessage="1" sqref="S51:V51 AD50:AH50 S50:X50 J50:N51 AM50" xr:uid="{00000000-0002-0000-2000-000003000000}"/>
  </dataValidations>
  <printOptions horizontalCentered="1"/>
  <pageMargins left="0.55118110236220474" right="0.55118110236220474" top="0.62992125984251968" bottom="0.23622047244094491" header="0.51181102362204722" footer="0.35433070866141736"/>
  <pageSetup paperSize="9" scale="99" fitToHeight="2" orientation="portrait" r:id="rId1"/>
  <headerFooter alignWithMargins="0"/>
  <rowBreaks count="1" manualBreakCount="1">
    <brk id="50"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26639" r:id="rId4" name="Check Box 15">
              <controlPr defaultSize="0" autoFill="0" autoLine="0" autoPict="0">
                <anchor moveWithCells="1">
                  <from>
                    <xdr:col>7</xdr:col>
                    <xdr:colOff>152400</xdr:colOff>
                    <xdr:row>8</xdr:row>
                    <xdr:rowOff>0</xdr:rowOff>
                  </from>
                  <to>
                    <xdr:col>9</xdr:col>
                    <xdr:colOff>66675</xdr:colOff>
                    <xdr:row>9</xdr:row>
                    <xdr:rowOff>9525</xdr:rowOff>
                  </to>
                </anchor>
              </controlPr>
            </control>
          </mc:Choice>
        </mc:AlternateContent>
        <mc:AlternateContent xmlns:mc="http://schemas.openxmlformats.org/markup-compatibility/2006">
          <mc:Choice Requires="x14">
            <control shapeId="26640" r:id="rId5" name="Check Box 16">
              <controlPr defaultSize="0" autoFill="0" autoLine="0" autoPict="0">
                <anchor moveWithCells="1">
                  <from>
                    <xdr:col>7</xdr:col>
                    <xdr:colOff>152400</xdr:colOff>
                    <xdr:row>8</xdr:row>
                    <xdr:rowOff>228600</xdr:rowOff>
                  </from>
                  <to>
                    <xdr:col>9</xdr:col>
                    <xdr:colOff>66675</xdr:colOff>
                    <xdr:row>10</xdr:row>
                    <xdr:rowOff>9525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741C5-9FB2-47EE-A99A-96A8D42826D7}">
  <sheetPr>
    <tabColor rgb="FFCDFFFF"/>
    <pageSetUpPr fitToPage="1"/>
  </sheetPr>
  <dimension ref="A1:AB140"/>
  <sheetViews>
    <sheetView showGridLines="0" view="pageBreakPreview" topLeftCell="A34" zoomScale="110" zoomScaleNormal="100" zoomScaleSheetLayoutView="110" workbookViewId="0">
      <selection activeCell="D11" sqref="D11"/>
    </sheetView>
  </sheetViews>
  <sheetFormatPr defaultRowHeight="13.5"/>
  <cols>
    <col min="1" max="1" width="3.5" style="513" bestFit="1" customWidth="1"/>
    <col min="2" max="2" width="18.125" style="452" customWidth="1"/>
    <col min="3" max="3" width="9.5" style="452" bestFit="1" customWidth="1"/>
    <col min="4" max="4" width="8.125" style="452" customWidth="1"/>
    <col min="5" max="5" width="12.5" style="452" customWidth="1"/>
    <col min="6" max="6" width="8.125" style="452" customWidth="1"/>
    <col min="7" max="7" width="12.5" style="452" customWidth="1"/>
    <col min="8" max="8" width="8.125" style="452" customWidth="1"/>
    <col min="9" max="9" width="12.5" style="452" customWidth="1"/>
    <col min="10" max="10" width="8.375" style="452" customWidth="1"/>
    <col min="11" max="11" width="12.5" style="452" customWidth="1"/>
    <col min="12" max="16384" width="9" style="452"/>
  </cols>
  <sheetData>
    <row r="1" spans="1:11" ht="23.25" customHeight="1">
      <c r="A1" s="511" t="s">
        <v>409</v>
      </c>
      <c r="B1" s="512"/>
      <c r="C1" s="512"/>
      <c r="D1" s="512"/>
    </row>
    <row r="2" spans="1:11" ht="29.25" customHeight="1">
      <c r="A2" s="1121" t="s">
        <v>410</v>
      </c>
      <c r="B2" s="1122"/>
      <c r="C2" s="1122"/>
      <c r="D2" s="1122"/>
      <c r="E2" s="1122"/>
      <c r="F2" s="1122"/>
      <c r="G2" s="1122"/>
      <c r="H2" s="1122"/>
      <c r="I2" s="1122"/>
      <c r="J2" s="1122"/>
      <c r="K2" s="1123"/>
    </row>
    <row r="4" spans="1:11">
      <c r="H4" s="514" t="s">
        <v>391</v>
      </c>
      <c r="I4" s="1155" t="s">
        <v>130</v>
      </c>
      <c r="J4" s="1155"/>
      <c r="K4" s="1155"/>
    </row>
    <row r="5" spans="1:11">
      <c r="H5" s="514" t="s">
        <v>392</v>
      </c>
      <c r="I5" s="1154" t="s">
        <v>583</v>
      </c>
      <c r="J5" s="1155"/>
      <c r="K5" s="1155"/>
    </row>
    <row r="7" spans="1:11" ht="62.25" customHeight="1">
      <c r="A7" s="1156" t="s">
        <v>424</v>
      </c>
      <c r="B7" s="1156"/>
      <c r="C7" s="1156"/>
      <c r="D7" s="1156"/>
      <c r="E7" s="1156"/>
      <c r="F7" s="1156"/>
      <c r="G7" s="1156"/>
      <c r="H7" s="1156"/>
      <c r="I7" s="1156"/>
      <c r="J7" s="1156"/>
      <c r="K7" s="1156"/>
    </row>
    <row r="8" spans="1:11" ht="28.5" customHeight="1">
      <c r="A8" s="1157"/>
      <c r="B8" s="1157" t="s">
        <v>411</v>
      </c>
      <c r="C8" s="1159" t="s">
        <v>412</v>
      </c>
      <c r="D8" s="1161" t="s">
        <v>615</v>
      </c>
      <c r="E8" s="1162"/>
      <c r="F8" s="1161" t="s">
        <v>413</v>
      </c>
      <c r="G8" s="1162"/>
      <c r="H8" s="1163" t="s">
        <v>413</v>
      </c>
      <c r="I8" s="1162"/>
      <c r="J8" s="1164" t="s">
        <v>400</v>
      </c>
      <c r="K8" s="1165"/>
    </row>
    <row r="9" spans="1:11">
      <c r="A9" s="1158"/>
      <c r="B9" s="1158"/>
      <c r="C9" s="1160"/>
      <c r="D9" s="515" t="s">
        <v>414</v>
      </c>
      <c r="E9" s="516" t="s">
        <v>415</v>
      </c>
      <c r="F9" s="515" t="s">
        <v>414</v>
      </c>
      <c r="G9" s="516" t="s">
        <v>415</v>
      </c>
      <c r="H9" s="515" t="s">
        <v>414</v>
      </c>
      <c r="I9" s="516" t="s">
        <v>415</v>
      </c>
      <c r="J9" s="515" t="s">
        <v>414</v>
      </c>
      <c r="K9" s="516" t="s">
        <v>415</v>
      </c>
    </row>
    <row r="10" spans="1:11">
      <c r="A10" s="719">
        <v>1</v>
      </c>
      <c r="B10" s="673" t="s">
        <v>569</v>
      </c>
      <c r="C10" s="674">
        <v>2000</v>
      </c>
      <c r="D10" s="675">
        <v>6</v>
      </c>
      <c r="E10" s="672">
        <f>$C10*D10</f>
        <v>12000</v>
      </c>
      <c r="F10" s="675"/>
      <c r="G10" s="672">
        <f>$C10*F10</f>
        <v>0</v>
      </c>
      <c r="H10" s="675"/>
      <c r="I10" s="672">
        <f>$C10*H10</f>
        <v>0</v>
      </c>
      <c r="J10" s="517">
        <f t="shared" ref="J10:K41" si="0">SUM(D10,F10,H10)</f>
        <v>6</v>
      </c>
      <c r="K10" s="518">
        <f t="shared" si="0"/>
        <v>12000</v>
      </c>
    </row>
    <row r="11" spans="1:11">
      <c r="A11" s="719">
        <v>2</v>
      </c>
      <c r="B11" s="673" t="s">
        <v>569</v>
      </c>
      <c r="C11" s="674">
        <v>2000</v>
      </c>
      <c r="D11" s="675">
        <v>7</v>
      </c>
      <c r="E11" s="672">
        <f t="shared" ref="E11:E64" si="1">$C11*D11</f>
        <v>14000</v>
      </c>
      <c r="F11" s="675"/>
      <c r="G11" s="672">
        <f t="shared" ref="G11:G64" si="2">$C11*F11</f>
        <v>0</v>
      </c>
      <c r="H11" s="675"/>
      <c r="I11" s="672">
        <f t="shared" ref="I11:I64" si="3">$C11*H11</f>
        <v>0</v>
      </c>
      <c r="J11" s="517">
        <f t="shared" si="0"/>
        <v>7</v>
      </c>
      <c r="K11" s="518">
        <f t="shared" si="0"/>
        <v>14000</v>
      </c>
    </row>
    <row r="12" spans="1:11">
      <c r="A12" s="719">
        <v>3</v>
      </c>
      <c r="B12" s="673" t="s">
        <v>569</v>
      </c>
      <c r="C12" s="674">
        <v>2000</v>
      </c>
      <c r="D12" s="675">
        <v>5</v>
      </c>
      <c r="E12" s="672">
        <f t="shared" si="1"/>
        <v>10000</v>
      </c>
      <c r="F12" s="675"/>
      <c r="G12" s="672">
        <f t="shared" si="2"/>
        <v>0</v>
      </c>
      <c r="H12" s="675"/>
      <c r="I12" s="672">
        <f t="shared" si="3"/>
        <v>0</v>
      </c>
      <c r="J12" s="517">
        <f t="shared" si="0"/>
        <v>5</v>
      </c>
      <c r="K12" s="518">
        <f t="shared" si="0"/>
        <v>10000</v>
      </c>
    </row>
    <row r="13" spans="1:11">
      <c r="A13" s="719">
        <v>4</v>
      </c>
      <c r="B13" s="673" t="s">
        <v>569</v>
      </c>
      <c r="C13" s="674">
        <v>2000</v>
      </c>
      <c r="D13" s="675">
        <v>7</v>
      </c>
      <c r="E13" s="672">
        <f t="shared" si="1"/>
        <v>14000</v>
      </c>
      <c r="F13" s="675"/>
      <c r="G13" s="672">
        <f t="shared" si="2"/>
        <v>0</v>
      </c>
      <c r="H13" s="675"/>
      <c r="I13" s="672">
        <f t="shared" si="3"/>
        <v>0</v>
      </c>
      <c r="J13" s="517">
        <f t="shared" si="0"/>
        <v>7</v>
      </c>
      <c r="K13" s="518">
        <f t="shared" si="0"/>
        <v>14000</v>
      </c>
    </row>
    <row r="14" spans="1:11">
      <c r="A14" s="719">
        <v>5</v>
      </c>
      <c r="B14" s="673"/>
      <c r="C14" s="674"/>
      <c r="D14" s="675"/>
      <c r="E14" s="672">
        <f t="shared" si="1"/>
        <v>0</v>
      </c>
      <c r="F14" s="675"/>
      <c r="G14" s="672">
        <f t="shared" si="2"/>
        <v>0</v>
      </c>
      <c r="H14" s="675"/>
      <c r="I14" s="672">
        <f t="shared" si="3"/>
        <v>0</v>
      </c>
      <c r="J14" s="517">
        <f t="shared" si="0"/>
        <v>0</v>
      </c>
      <c r="K14" s="518">
        <f t="shared" si="0"/>
        <v>0</v>
      </c>
    </row>
    <row r="15" spans="1:11">
      <c r="A15" s="719">
        <v>6</v>
      </c>
      <c r="B15" s="673"/>
      <c r="C15" s="674"/>
      <c r="D15" s="675"/>
      <c r="E15" s="672">
        <f t="shared" si="1"/>
        <v>0</v>
      </c>
      <c r="F15" s="675"/>
      <c r="G15" s="672">
        <f t="shared" si="2"/>
        <v>0</v>
      </c>
      <c r="H15" s="675"/>
      <c r="I15" s="672">
        <f t="shared" si="3"/>
        <v>0</v>
      </c>
      <c r="J15" s="517">
        <f t="shared" si="0"/>
        <v>0</v>
      </c>
      <c r="K15" s="518">
        <f t="shared" si="0"/>
        <v>0</v>
      </c>
    </row>
    <row r="16" spans="1:11">
      <c r="A16" s="719">
        <v>7</v>
      </c>
      <c r="B16" s="673"/>
      <c r="C16" s="674"/>
      <c r="D16" s="675"/>
      <c r="E16" s="672">
        <f t="shared" si="1"/>
        <v>0</v>
      </c>
      <c r="F16" s="675"/>
      <c r="G16" s="672">
        <f t="shared" si="2"/>
        <v>0</v>
      </c>
      <c r="H16" s="675"/>
      <c r="I16" s="672">
        <f t="shared" si="3"/>
        <v>0</v>
      </c>
      <c r="J16" s="517">
        <f t="shared" si="0"/>
        <v>0</v>
      </c>
      <c r="K16" s="518">
        <f t="shared" si="0"/>
        <v>0</v>
      </c>
    </row>
    <row r="17" spans="1:11">
      <c r="A17" s="719">
        <v>8</v>
      </c>
      <c r="B17" s="673"/>
      <c r="C17" s="674"/>
      <c r="D17" s="675"/>
      <c r="E17" s="672">
        <f t="shared" si="1"/>
        <v>0</v>
      </c>
      <c r="F17" s="675"/>
      <c r="G17" s="672">
        <f t="shared" si="2"/>
        <v>0</v>
      </c>
      <c r="H17" s="675"/>
      <c r="I17" s="672">
        <f t="shared" si="3"/>
        <v>0</v>
      </c>
      <c r="J17" s="517">
        <f t="shared" si="0"/>
        <v>0</v>
      </c>
      <c r="K17" s="518">
        <f t="shared" si="0"/>
        <v>0</v>
      </c>
    </row>
    <row r="18" spans="1:11">
      <c r="A18" s="719">
        <v>9</v>
      </c>
      <c r="B18" s="673"/>
      <c r="C18" s="674"/>
      <c r="D18" s="675"/>
      <c r="E18" s="672">
        <f t="shared" si="1"/>
        <v>0</v>
      </c>
      <c r="F18" s="675"/>
      <c r="G18" s="672">
        <f t="shared" si="2"/>
        <v>0</v>
      </c>
      <c r="H18" s="675"/>
      <c r="I18" s="672">
        <f t="shared" si="3"/>
        <v>0</v>
      </c>
      <c r="J18" s="517">
        <f t="shared" si="0"/>
        <v>0</v>
      </c>
      <c r="K18" s="518">
        <f t="shared" si="0"/>
        <v>0</v>
      </c>
    </row>
    <row r="19" spans="1:11">
      <c r="A19" s="719">
        <v>10</v>
      </c>
      <c r="B19" s="673"/>
      <c r="C19" s="674"/>
      <c r="D19" s="675"/>
      <c r="E19" s="672">
        <f t="shared" si="1"/>
        <v>0</v>
      </c>
      <c r="F19" s="675"/>
      <c r="G19" s="672">
        <f t="shared" si="2"/>
        <v>0</v>
      </c>
      <c r="H19" s="675"/>
      <c r="I19" s="672">
        <f t="shared" si="3"/>
        <v>0</v>
      </c>
      <c r="J19" s="517">
        <f t="shared" si="0"/>
        <v>0</v>
      </c>
      <c r="K19" s="518">
        <f t="shared" si="0"/>
        <v>0</v>
      </c>
    </row>
    <row r="20" spans="1:11">
      <c r="A20" s="719">
        <v>11</v>
      </c>
      <c r="B20" s="673"/>
      <c r="C20" s="674"/>
      <c r="D20" s="675"/>
      <c r="E20" s="672">
        <f t="shared" si="1"/>
        <v>0</v>
      </c>
      <c r="F20" s="675"/>
      <c r="G20" s="672">
        <f t="shared" si="2"/>
        <v>0</v>
      </c>
      <c r="H20" s="675"/>
      <c r="I20" s="672">
        <f t="shared" si="3"/>
        <v>0</v>
      </c>
      <c r="J20" s="517">
        <f t="shared" si="0"/>
        <v>0</v>
      </c>
      <c r="K20" s="518">
        <f t="shared" si="0"/>
        <v>0</v>
      </c>
    </row>
    <row r="21" spans="1:11">
      <c r="A21" s="719">
        <v>12</v>
      </c>
      <c r="B21" s="673"/>
      <c r="C21" s="674"/>
      <c r="D21" s="675"/>
      <c r="E21" s="672">
        <f t="shared" si="1"/>
        <v>0</v>
      </c>
      <c r="F21" s="675"/>
      <c r="G21" s="672">
        <f t="shared" si="2"/>
        <v>0</v>
      </c>
      <c r="H21" s="675"/>
      <c r="I21" s="672">
        <f t="shared" si="3"/>
        <v>0</v>
      </c>
      <c r="J21" s="517">
        <f t="shared" si="0"/>
        <v>0</v>
      </c>
      <c r="K21" s="518">
        <f t="shared" si="0"/>
        <v>0</v>
      </c>
    </row>
    <row r="22" spans="1:11">
      <c r="A22" s="719">
        <v>13</v>
      </c>
      <c r="B22" s="673"/>
      <c r="C22" s="674"/>
      <c r="D22" s="675"/>
      <c r="E22" s="672">
        <f t="shared" si="1"/>
        <v>0</v>
      </c>
      <c r="F22" s="675"/>
      <c r="G22" s="672">
        <f t="shared" si="2"/>
        <v>0</v>
      </c>
      <c r="H22" s="675"/>
      <c r="I22" s="672">
        <f t="shared" si="3"/>
        <v>0</v>
      </c>
      <c r="J22" s="517">
        <f t="shared" si="0"/>
        <v>0</v>
      </c>
      <c r="K22" s="518">
        <f t="shared" si="0"/>
        <v>0</v>
      </c>
    </row>
    <row r="23" spans="1:11">
      <c r="A23" s="719">
        <v>14</v>
      </c>
      <c r="B23" s="673"/>
      <c r="C23" s="674"/>
      <c r="D23" s="675"/>
      <c r="E23" s="672">
        <f t="shared" si="1"/>
        <v>0</v>
      </c>
      <c r="F23" s="675"/>
      <c r="G23" s="672">
        <f t="shared" si="2"/>
        <v>0</v>
      </c>
      <c r="H23" s="675"/>
      <c r="I23" s="672">
        <f t="shared" si="3"/>
        <v>0</v>
      </c>
      <c r="J23" s="517">
        <f t="shared" si="0"/>
        <v>0</v>
      </c>
      <c r="K23" s="518">
        <f t="shared" si="0"/>
        <v>0</v>
      </c>
    </row>
    <row r="24" spans="1:11">
      <c r="A24" s="719">
        <v>15</v>
      </c>
      <c r="B24" s="673"/>
      <c r="C24" s="674"/>
      <c r="D24" s="675"/>
      <c r="E24" s="672">
        <f t="shared" si="1"/>
        <v>0</v>
      </c>
      <c r="F24" s="675"/>
      <c r="G24" s="672">
        <f t="shared" si="2"/>
        <v>0</v>
      </c>
      <c r="H24" s="675"/>
      <c r="I24" s="672">
        <f t="shared" si="3"/>
        <v>0</v>
      </c>
      <c r="J24" s="517">
        <f t="shared" si="0"/>
        <v>0</v>
      </c>
      <c r="K24" s="518">
        <f t="shared" si="0"/>
        <v>0</v>
      </c>
    </row>
    <row r="25" spans="1:11">
      <c r="A25" s="719">
        <v>16</v>
      </c>
      <c r="B25" s="673"/>
      <c r="C25" s="674"/>
      <c r="D25" s="675"/>
      <c r="E25" s="672">
        <f t="shared" si="1"/>
        <v>0</v>
      </c>
      <c r="F25" s="675"/>
      <c r="G25" s="672">
        <f t="shared" si="2"/>
        <v>0</v>
      </c>
      <c r="H25" s="675"/>
      <c r="I25" s="672">
        <f t="shared" si="3"/>
        <v>0</v>
      </c>
      <c r="J25" s="517">
        <f t="shared" si="0"/>
        <v>0</v>
      </c>
      <c r="K25" s="518">
        <f t="shared" si="0"/>
        <v>0</v>
      </c>
    </row>
    <row r="26" spans="1:11">
      <c r="A26" s="719">
        <v>17</v>
      </c>
      <c r="B26" s="673"/>
      <c r="C26" s="674"/>
      <c r="D26" s="675"/>
      <c r="E26" s="672">
        <f t="shared" si="1"/>
        <v>0</v>
      </c>
      <c r="F26" s="675"/>
      <c r="G26" s="672">
        <f t="shared" si="2"/>
        <v>0</v>
      </c>
      <c r="H26" s="675"/>
      <c r="I26" s="672">
        <f t="shared" si="3"/>
        <v>0</v>
      </c>
      <c r="J26" s="517">
        <f t="shared" si="0"/>
        <v>0</v>
      </c>
      <c r="K26" s="518">
        <f t="shared" si="0"/>
        <v>0</v>
      </c>
    </row>
    <row r="27" spans="1:11">
      <c r="A27" s="719">
        <v>18</v>
      </c>
      <c r="B27" s="673"/>
      <c r="C27" s="674"/>
      <c r="D27" s="675"/>
      <c r="E27" s="672">
        <f t="shared" si="1"/>
        <v>0</v>
      </c>
      <c r="F27" s="675"/>
      <c r="G27" s="672">
        <f t="shared" si="2"/>
        <v>0</v>
      </c>
      <c r="H27" s="675"/>
      <c r="I27" s="672">
        <f t="shared" si="3"/>
        <v>0</v>
      </c>
      <c r="J27" s="517">
        <f t="shared" si="0"/>
        <v>0</v>
      </c>
      <c r="K27" s="518">
        <f t="shared" si="0"/>
        <v>0</v>
      </c>
    </row>
    <row r="28" spans="1:11">
      <c r="A28" s="719">
        <v>19</v>
      </c>
      <c r="B28" s="673"/>
      <c r="C28" s="674"/>
      <c r="D28" s="675"/>
      <c r="E28" s="672">
        <f t="shared" si="1"/>
        <v>0</v>
      </c>
      <c r="F28" s="675"/>
      <c r="G28" s="672">
        <f t="shared" si="2"/>
        <v>0</v>
      </c>
      <c r="H28" s="675"/>
      <c r="I28" s="672">
        <f t="shared" si="3"/>
        <v>0</v>
      </c>
      <c r="J28" s="517">
        <f t="shared" si="0"/>
        <v>0</v>
      </c>
      <c r="K28" s="518">
        <f t="shared" si="0"/>
        <v>0</v>
      </c>
    </row>
    <row r="29" spans="1:11">
      <c r="A29" s="719">
        <v>20</v>
      </c>
      <c r="B29" s="673"/>
      <c r="C29" s="674"/>
      <c r="D29" s="675"/>
      <c r="E29" s="672">
        <f t="shared" si="1"/>
        <v>0</v>
      </c>
      <c r="F29" s="675"/>
      <c r="G29" s="672">
        <f t="shared" si="2"/>
        <v>0</v>
      </c>
      <c r="H29" s="675"/>
      <c r="I29" s="672">
        <f t="shared" si="3"/>
        <v>0</v>
      </c>
      <c r="J29" s="517">
        <f t="shared" si="0"/>
        <v>0</v>
      </c>
      <c r="K29" s="518">
        <f t="shared" si="0"/>
        <v>0</v>
      </c>
    </row>
    <row r="30" spans="1:11">
      <c r="A30" s="719">
        <v>21</v>
      </c>
      <c r="B30" s="673"/>
      <c r="C30" s="674"/>
      <c r="D30" s="675"/>
      <c r="E30" s="672">
        <f t="shared" si="1"/>
        <v>0</v>
      </c>
      <c r="F30" s="675"/>
      <c r="G30" s="672">
        <f t="shared" si="2"/>
        <v>0</v>
      </c>
      <c r="H30" s="675"/>
      <c r="I30" s="672">
        <f t="shared" si="3"/>
        <v>0</v>
      </c>
      <c r="J30" s="517">
        <f t="shared" si="0"/>
        <v>0</v>
      </c>
      <c r="K30" s="518">
        <f t="shared" si="0"/>
        <v>0</v>
      </c>
    </row>
    <row r="31" spans="1:11">
      <c r="A31" s="719">
        <v>22</v>
      </c>
      <c r="B31" s="673"/>
      <c r="C31" s="674"/>
      <c r="D31" s="675"/>
      <c r="E31" s="672">
        <f t="shared" si="1"/>
        <v>0</v>
      </c>
      <c r="F31" s="675"/>
      <c r="G31" s="672">
        <f t="shared" si="2"/>
        <v>0</v>
      </c>
      <c r="H31" s="675"/>
      <c r="I31" s="672">
        <f t="shared" si="3"/>
        <v>0</v>
      </c>
      <c r="J31" s="517">
        <f t="shared" si="0"/>
        <v>0</v>
      </c>
      <c r="K31" s="518">
        <f t="shared" si="0"/>
        <v>0</v>
      </c>
    </row>
    <row r="32" spans="1:11">
      <c r="A32" s="719">
        <v>23</v>
      </c>
      <c r="B32" s="673"/>
      <c r="C32" s="674"/>
      <c r="D32" s="675"/>
      <c r="E32" s="672">
        <f t="shared" si="1"/>
        <v>0</v>
      </c>
      <c r="F32" s="675"/>
      <c r="G32" s="672">
        <f t="shared" si="2"/>
        <v>0</v>
      </c>
      <c r="H32" s="675"/>
      <c r="I32" s="672">
        <f t="shared" si="3"/>
        <v>0</v>
      </c>
      <c r="J32" s="517">
        <f t="shared" si="0"/>
        <v>0</v>
      </c>
      <c r="K32" s="518">
        <f t="shared" si="0"/>
        <v>0</v>
      </c>
    </row>
    <row r="33" spans="1:11">
      <c r="A33" s="719">
        <v>24</v>
      </c>
      <c r="B33" s="673"/>
      <c r="C33" s="674"/>
      <c r="D33" s="675"/>
      <c r="E33" s="672">
        <f t="shared" si="1"/>
        <v>0</v>
      </c>
      <c r="F33" s="675"/>
      <c r="G33" s="672">
        <f t="shared" si="2"/>
        <v>0</v>
      </c>
      <c r="H33" s="675"/>
      <c r="I33" s="672">
        <f t="shared" si="3"/>
        <v>0</v>
      </c>
      <c r="J33" s="517">
        <f t="shared" si="0"/>
        <v>0</v>
      </c>
      <c r="K33" s="518">
        <f t="shared" si="0"/>
        <v>0</v>
      </c>
    </row>
    <row r="34" spans="1:11">
      <c r="A34" s="719">
        <v>25</v>
      </c>
      <c r="B34" s="673"/>
      <c r="C34" s="674"/>
      <c r="D34" s="675"/>
      <c r="E34" s="672">
        <f t="shared" si="1"/>
        <v>0</v>
      </c>
      <c r="F34" s="675"/>
      <c r="G34" s="672">
        <f t="shared" si="2"/>
        <v>0</v>
      </c>
      <c r="H34" s="675"/>
      <c r="I34" s="672">
        <f t="shared" si="3"/>
        <v>0</v>
      </c>
      <c r="J34" s="517">
        <f t="shared" si="0"/>
        <v>0</v>
      </c>
      <c r="K34" s="518">
        <f t="shared" si="0"/>
        <v>0</v>
      </c>
    </row>
    <row r="35" spans="1:11">
      <c r="A35" s="719">
        <v>26</v>
      </c>
      <c r="B35" s="673"/>
      <c r="C35" s="674"/>
      <c r="D35" s="675"/>
      <c r="E35" s="672">
        <f t="shared" si="1"/>
        <v>0</v>
      </c>
      <c r="F35" s="675"/>
      <c r="G35" s="672">
        <f t="shared" si="2"/>
        <v>0</v>
      </c>
      <c r="H35" s="675"/>
      <c r="I35" s="672">
        <f t="shared" si="3"/>
        <v>0</v>
      </c>
      <c r="J35" s="517">
        <f t="shared" si="0"/>
        <v>0</v>
      </c>
      <c r="K35" s="518">
        <f t="shared" si="0"/>
        <v>0</v>
      </c>
    </row>
    <row r="36" spans="1:11">
      <c r="A36" s="719">
        <v>27</v>
      </c>
      <c r="B36" s="673"/>
      <c r="C36" s="674"/>
      <c r="D36" s="675"/>
      <c r="E36" s="672">
        <f t="shared" si="1"/>
        <v>0</v>
      </c>
      <c r="F36" s="675"/>
      <c r="G36" s="672">
        <f t="shared" si="2"/>
        <v>0</v>
      </c>
      <c r="H36" s="675"/>
      <c r="I36" s="672">
        <f t="shared" si="3"/>
        <v>0</v>
      </c>
      <c r="J36" s="517">
        <f t="shared" si="0"/>
        <v>0</v>
      </c>
      <c r="K36" s="518">
        <f t="shared" si="0"/>
        <v>0</v>
      </c>
    </row>
    <row r="37" spans="1:11">
      <c r="A37" s="719">
        <v>28</v>
      </c>
      <c r="B37" s="673"/>
      <c r="C37" s="674"/>
      <c r="D37" s="675"/>
      <c r="E37" s="672">
        <f t="shared" si="1"/>
        <v>0</v>
      </c>
      <c r="F37" s="675"/>
      <c r="G37" s="672">
        <f t="shared" si="2"/>
        <v>0</v>
      </c>
      <c r="H37" s="675"/>
      <c r="I37" s="672">
        <f t="shared" si="3"/>
        <v>0</v>
      </c>
      <c r="J37" s="517">
        <f t="shared" si="0"/>
        <v>0</v>
      </c>
      <c r="K37" s="518">
        <f t="shared" si="0"/>
        <v>0</v>
      </c>
    </row>
    <row r="38" spans="1:11">
      <c r="A38" s="719">
        <v>29</v>
      </c>
      <c r="B38" s="673"/>
      <c r="C38" s="674"/>
      <c r="D38" s="675"/>
      <c r="E38" s="672">
        <f t="shared" si="1"/>
        <v>0</v>
      </c>
      <c r="F38" s="675"/>
      <c r="G38" s="672">
        <f t="shared" si="2"/>
        <v>0</v>
      </c>
      <c r="H38" s="675"/>
      <c r="I38" s="672">
        <f t="shared" si="3"/>
        <v>0</v>
      </c>
      <c r="J38" s="517">
        <f t="shared" si="0"/>
        <v>0</v>
      </c>
      <c r="K38" s="518">
        <f t="shared" si="0"/>
        <v>0</v>
      </c>
    </row>
    <row r="39" spans="1:11">
      <c r="A39" s="719">
        <v>30</v>
      </c>
      <c r="B39" s="673"/>
      <c r="C39" s="674"/>
      <c r="D39" s="675"/>
      <c r="E39" s="672">
        <f t="shared" si="1"/>
        <v>0</v>
      </c>
      <c r="F39" s="675"/>
      <c r="G39" s="672">
        <f t="shared" si="2"/>
        <v>0</v>
      </c>
      <c r="H39" s="675"/>
      <c r="I39" s="672">
        <f t="shared" si="3"/>
        <v>0</v>
      </c>
      <c r="J39" s="517">
        <f t="shared" si="0"/>
        <v>0</v>
      </c>
      <c r="K39" s="518">
        <f t="shared" si="0"/>
        <v>0</v>
      </c>
    </row>
    <row r="40" spans="1:11">
      <c r="A40" s="719">
        <v>31</v>
      </c>
      <c r="B40" s="673"/>
      <c r="C40" s="674"/>
      <c r="D40" s="675"/>
      <c r="E40" s="672">
        <f t="shared" si="1"/>
        <v>0</v>
      </c>
      <c r="F40" s="675"/>
      <c r="G40" s="672">
        <f t="shared" si="2"/>
        <v>0</v>
      </c>
      <c r="H40" s="675"/>
      <c r="I40" s="672">
        <f t="shared" si="3"/>
        <v>0</v>
      </c>
      <c r="J40" s="517">
        <f t="shared" si="0"/>
        <v>0</v>
      </c>
      <c r="K40" s="518">
        <f t="shared" si="0"/>
        <v>0</v>
      </c>
    </row>
    <row r="41" spans="1:11">
      <c r="A41" s="719">
        <v>32</v>
      </c>
      <c r="B41" s="673"/>
      <c r="C41" s="674"/>
      <c r="D41" s="675"/>
      <c r="E41" s="672">
        <f t="shared" si="1"/>
        <v>0</v>
      </c>
      <c r="F41" s="675"/>
      <c r="G41" s="672">
        <f t="shared" si="2"/>
        <v>0</v>
      </c>
      <c r="H41" s="675"/>
      <c r="I41" s="672">
        <f t="shared" si="3"/>
        <v>0</v>
      </c>
      <c r="J41" s="517">
        <f t="shared" si="0"/>
        <v>0</v>
      </c>
      <c r="K41" s="518">
        <f t="shared" si="0"/>
        <v>0</v>
      </c>
    </row>
    <row r="42" spans="1:11">
      <c r="A42" s="719">
        <v>33</v>
      </c>
      <c r="B42" s="673"/>
      <c r="C42" s="674"/>
      <c r="D42" s="675"/>
      <c r="E42" s="672">
        <f t="shared" si="1"/>
        <v>0</v>
      </c>
      <c r="F42" s="675"/>
      <c r="G42" s="672">
        <f t="shared" si="2"/>
        <v>0</v>
      </c>
      <c r="H42" s="675"/>
      <c r="I42" s="672">
        <f t="shared" si="3"/>
        <v>0</v>
      </c>
      <c r="J42" s="517">
        <f t="shared" ref="J42:K73" si="4">SUM(D42,F42,H42)</f>
        <v>0</v>
      </c>
      <c r="K42" s="518">
        <f t="shared" si="4"/>
        <v>0</v>
      </c>
    </row>
    <row r="43" spans="1:11">
      <c r="A43" s="719">
        <v>34</v>
      </c>
      <c r="B43" s="673"/>
      <c r="C43" s="674"/>
      <c r="D43" s="675"/>
      <c r="E43" s="672">
        <f t="shared" si="1"/>
        <v>0</v>
      </c>
      <c r="F43" s="675"/>
      <c r="G43" s="672">
        <f t="shared" si="2"/>
        <v>0</v>
      </c>
      <c r="H43" s="675"/>
      <c r="I43" s="672">
        <f t="shared" si="3"/>
        <v>0</v>
      </c>
      <c r="J43" s="517">
        <f t="shared" si="4"/>
        <v>0</v>
      </c>
      <c r="K43" s="518">
        <f t="shared" si="4"/>
        <v>0</v>
      </c>
    </row>
    <row r="44" spans="1:11">
      <c r="A44" s="719">
        <v>35</v>
      </c>
      <c r="B44" s="673"/>
      <c r="C44" s="674"/>
      <c r="D44" s="675"/>
      <c r="E44" s="672">
        <f t="shared" si="1"/>
        <v>0</v>
      </c>
      <c r="F44" s="675"/>
      <c r="G44" s="672">
        <f t="shared" si="2"/>
        <v>0</v>
      </c>
      <c r="H44" s="675"/>
      <c r="I44" s="672">
        <f t="shared" si="3"/>
        <v>0</v>
      </c>
      <c r="J44" s="517">
        <f t="shared" si="4"/>
        <v>0</v>
      </c>
      <c r="K44" s="518">
        <f t="shared" si="4"/>
        <v>0</v>
      </c>
    </row>
    <row r="45" spans="1:11">
      <c r="A45" s="719">
        <v>36</v>
      </c>
      <c r="B45" s="673"/>
      <c r="C45" s="674"/>
      <c r="D45" s="675"/>
      <c r="E45" s="672">
        <f t="shared" si="1"/>
        <v>0</v>
      </c>
      <c r="F45" s="675"/>
      <c r="G45" s="672">
        <f t="shared" si="2"/>
        <v>0</v>
      </c>
      <c r="H45" s="675"/>
      <c r="I45" s="672">
        <f t="shared" si="3"/>
        <v>0</v>
      </c>
      <c r="J45" s="517">
        <f t="shared" si="4"/>
        <v>0</v>
      </c>
      <c r="K45" s="518">
        <f t="shared" si="4"/>
        <v>0</v>
      </c>
    </row>
    <row r="46" spans="1:11">
      <c r="A46" s="719">
        <v>37</v>
      </c>
      <c r="B46" s="673"/>
      <c r="C46" s="674"/>
      <c r="D46" s="675"/>
      <c r="E46" s="672">
        <f t="shared" si="1"/>
        <v>0</v>
      </c>
      <c r="F46" s="675"/>
      <c r="G46" s="672">
        <f t="shared" si="2"/>
        <v>0</v>
      </c>
      <c r="H46" s="675"/>
      <c r="I46" s="672">
        <f t="shared" si="3"/>
        <v>0</v>
      </c>
      <c r="J46" s="517">
        <f t="shared" si="4"/>
        <v>0</v>
      </c>
      <c r="K46" s="518">
        <f t="shared" si="4"/>
        <v>0</v>
      </c>
    </row>
    <row r="47" spans="1:11">
      <c r="A47" s="719">
        <v>38</v>
      </c>
      <c r="B47" s="673"/>
      <c r="C47" s="674"/>
      <c r="D47" s="675"/>
      <c r="E47" s="672">
        <f t="shared" si="1"/>
        <v>0</v>
      </c>
      <c r="F47" s="675"/>
      <c r="G47" s="672">
        <f t="shared" si="2"/>
        <v>0</v>
      </c>
      <c r="H47" s="675"/>
      <c r="I47" s="672">
        <f t="shared" si="3"/>
        <v>0</v>
      </c>
      <c r="J47" s="517">
        <f t="shared" si="4"/>
        <v>0</v>
      </c>
      <c r="K47" s="518">
        <f t="shared" si="4"/>
        <v>0</v>
      </c>
    </row>
    <row r="48" spans="1:11">
      <c r="A48" s="719">
        <v>39</v>
      </c>
      <c r="B48" s="673"/>
      <c r="C48" s="674"/>
      <c r="D48" s="675"/>
      <c r="E48" s="672">
        <f t="shared" si="1"/>
        <v>0</v>
      </c>
      <c r="F48" s="675"/>
      <c r="G48" s="672">
        <f t="shared" si="2"/>
        <v>0</v>
      </c>
      <c r="H48" s="675"/>
      <c r="I48" s="672">
        <f t="shared" si="3"/>
        <v>0</v>
      </c>
      <c r="J48" s="517">
        <f t="shared" si="4"/>
        <v>0</v>
      </c>
      <c r="K48" s="518">
        <f t="shared" si="4"/>
        <v>0</v>
      </c>
    </row>
    <row r="49" spans="1:11">
      <c r="A49" s="719">
        <v>40</v>
      </c>
      <c r="B49" s="673"/>
      <c r="C49" s="674"/>
      <c r="D49" s="675"/>
      <c r="E49" s="672">
        <f t="shared" si="1"/>
        <v>0</v>
      </c>
      <c r="F49" s="675"/>
      <c r="G49" s="672">
        <f t="shared" si="2"/>
        <v>0</v>
      </c>
      <c r="H49" s="675"/>
      <c r="I49" s="672">
        <f t="shared" si="3"/>
        <v>0</v>
      </c>
      <c r="J49" s="517">
        <f t="shared" si="4"/>
        <v>0</v>
      </c>
      <c r="K49" s="518">
        <f t="shared" si="4"/>
        <v>0</v>
      </c>
    </row>
    <row r="50" spans="1:11">
      <c r="A50" s="719">
        <v>41</v>
      </c>
      <c r="B50" s="673"/>
      <c r="C50" s="674"/>
      <c r="D50" s="675"/>
      <c r="E50" s="672">
        <f t="shared" si="1"/>
        <v>0</v>
      </c>
      <c r="F50" s="675"/>
      <c r="G50" s="672">
        <f t="shared" si="2"/>
        <v>0</v>
      </c>
      <c r="H50" s="675"/>
      <c r="I50" s="672">
        <f t="shared" si="3"/>
        <v>0</v>
      </c>
      <c r="J50" s="517">
        <f t="shared" si="4"/>
        <v>0</v>
      </c>
      <c r="K50" s="518">
        <f t="shared" si="4"/>
        <v>0</v>
      </c>
    </row>
    <row r="51" spans="1:11">
      <c r="A51" s="719">
        <v>42</v>
      </c>
      <c r="B51" s="673"/>
      <c r="C51" s="674"/>
      <c r="D51" s="675"/>
      <c r="E51" s="672">
        <f t="shared" si="1"/>
        <v>0</v>
      </c>
      <c r="F51" s="675"/>
      <c r="G51" s="672">
        <f t="shared" si="2"/>
        <v>0</v>
      </c>
      <c r="H51" s="675"/>
      <c r="I51" s="672">
        <f t="shared" si="3"/>
        <v>0</v>
      </c>
      <c r="J51" s="517">
        <f t="shared" si="4"/>
        <v>0</v>
      </c>
      <c r="K51" s="518">
        <f t="shared" si="4"/>
        <v>0</v>
      </c>
    </row>
    <row r="52" spans="1:11">
      <c r="A52" s="719">
        <v>43</v>
      </c>
      <c r="B52" s="673"/>
      <c r="C52" s="674"/>
      <c r="D52" s="675"/>
      <c r="E52" s="672">
        <f t="shared" si="1"/>
        <v>0</v>
      </c>
      <c r="F52" s="675"/>
      <c r="G52" s="672">
        <f t="shared" si="2"/>
        <v>0</v>
      </c>
      <c r="H52" s="675"/>
      <c r="I52" s="672">
        <f t="shared" si="3"/>
        <v>0</v>
      </c>
      <c r="J52" s="517">
        <f t="shared" si="4"/>
        <v>0</v>
      </c>
      <c r="K52" s="518">
        <f t="shared" si="4"/>
        <v>0</v>
      </c>
    </row>
    <row r="53" spans="1:11">
      <c r="A53" s="719">
        <v>44</v>
      </c>
      <c r="B53" s="673"/>
      <c r="C53" s="674"/>
      <c r="D53" s="675"/>
      <c r="E53" s="672">
        <f t="shared" si="1"/>
        <v>0</v>
      </c>
      <c r="F53" s="675"/>
      <c r="G53" s="672">
        <f t="shared" si="2"/>
        <v>0</v>
      </c>
      <c r="H53" s="675"/>
      <c r="I53" s="672">
        <f t="shared" si="3"/>
        <v>0</v>
      </c>
      <c r="J53" s="517">
        <f t="shared" si="4"/>
        <v>0</v>
      </c>
      <c r="K53" s="518">
        <f t="shared" si="4"/>
        <v>0</v>
      </c>
    </row>
    <row r="54" spans="1:11">
      <c r="A54" s="719">
        <v>45</v>
      </c>
      <c r="B54" s="673"/>
      <c r="C54" s="674"/>
      <c r="D54" s="675"/>
      <c r="E54" s="672">
        <f t="shared" si="1"/>
        <v>0</v>
      </c>
      <c r="F54" s="675"/>
      <c r="G54" s="672">
        <f t="shared" si="2"/>
        <v>0</v>
      </c>
      <c r="H54" s="675"/>
      <c r="I54" s="672">
        <f t="shared" si="3"/>
        <v>0</v>
      </c>
      <c r="J54" s="517">
        <f t="shared" si="4"/>
        <v>0</v>
      </c>
      <c r="K54" s="518">
        <f t="shared" si="4"/>
        <v>0</v>
      </c>
    </row>
    <row r="55" spans="1:11">
      <c r="A55" s="719">
        <v>46</v>
      </c>
      <c r="B55" s="673"/>
      <c r="C55" s="674"/>
      <c r="D55" s="675"/>
      <c r="E55" s="672">
        <f t="shared" si="1"/>
        <v>0</v>
      </c>
      <c r="F55" s="675"/>
      <c r="G55" s="672">
        <f t="shared" si="2"/>
        <v>0</v>
      </c>
      <c r="H55" s="675"/>
      <c r="I55" s="672">
        <f t="shared" si="3"/>
        <v>0</v>
      </c>
      <c r="J55" s="517">
        <f t="shared" si="4"/>
        <v>0</v>
      </c>
      <c r="K55" s="518">
        <f t="shared" si="4"/>
        <v>0</v>
      </c>
    </row>
    <row r="56" spans="1:11">
      <c r="A56" s="719">
        <v>47</v>
      </c>
      <c r="B56" s="673"/>
      <c r="C56" s="674"/>
      <c r="D56" s="675"/>
      <c r="E56" s="672">
        <f t="shared" si="1"/>
        <v>0</v>
      </c>
      <c r="F56" s="675"/>
      <c r="G56" s="672">
        <f t="shared" si="2"/>
        <v>0</v>
      </c>
      <c r="H56" s="675"/>
      <c r="I56" s="672">
        <f t="shared" si="3"/>
        <v>0</v>
      </c>
      <c r="J56" s="517">
        <f t="shared" si="4"/>
        <v>0</v>
      </c>
      <c r="K56" s="518">
        <f t="shared" si="4"/>
        <v>0</v>
      </c>
    </row>
    <row r="57" spans="1:11">
      <c r="A57" s="719">
        <v>48</v>
      </c>
      <c r="B57" s="673"/>
      <c r="C57" s="674"/>
      <c r="D57" s="675"/>
      <c r="E57" s="672">
        <f t="shared" si="1"/>
        <v>0</v>
      </c>
      <c r="F57" s="675"/>
      <c r="G57" s="672">
        <f t="shared" si="2"/>
        <v>0</v>
      </c>
      <c r="H57" s="675"/>
      <c r="I57" s="672">
        <f t="shared" si="3"/>
        <v>0</v>
      </c>
      <c r="J57" s="517">
        <f t="shared" si="4"/>
        <v>0</v>
      </c>
      <c r="K57" s="518">
        <f t="shared" si="4"/>
        <v>0</v>
      </c>
    </row>
    <row r="58" spans="1:11">
      <c r="A58" s="719">
        <v>49</v>
      </c>
      <c r="B58" s="673"/>
      <c r="C58" s="674"/>
      <c r="D58" s="675"/>
      <c r="E58" s="672">
        <f t="shared" si="1"/>
        <v>0</v>
      </c>
      <c r="F58" s="675"/>
      <c r="G58" s="672">
        <f t="shared" si="2"/>
        <v>0</v>
      </c>
      <c r="H58" s="675"/>
      <c r="I58" s="672">
        <f t="shared" si="3"/>
        <v>0</v>
      </c>
      <c r="J58" s="517">
        <f t="shared" si="4"/>
        <v>0</v>
      </c>
      <c r="K58" s="518">
        <f t="shared" si="4"/>
        <v>0</v>
      </c>
    </row>
    <row r="59" spans="1:11">
      <c r="A59" s="719">
        <v>50</v>
      </c>
      <c r="B59" s="673"/>
      <c r="C59" s="674"/>
      <c r="D59" s="675"/>
      <c r="E59" s="672">
        <f t="shared" si="1"/>
        <v>0</v>
      </c>
      <c r="F59" s="675"/>
      <c r="G59" s="672">
        <f t="shared" si="2"/>
        <v>0</v>
      </c>
      <c r="H59" s="675"/>
      <c r="I59" s="672">
        <f t="shared" si="3"/>
        <v>0</v>
      </c>
      <c r="J59" s="517">
        <f t="shared" si="4"/>
        <v>0</v>
      </c>
      <c r="K59" s="518">
        <f t="shared" si="4"/>
        <v>0</v>
      </c>
    </row>
    <row r="60" spans="1:11">
      <c r="A60" s="719">
        <v>51</v>
      </c>
      <c r="B60" s="673"/>
      <c r="C60" s="674"/>
      <c r="D60" s="675"/>
      <c r="E60" s="672">
        <f t="shared" si="1"/>
        <v>0</v>
      </c>
      <c r="F60" s="675"/>
      <c r="G60" s="672">
        <f t="shared" si="2"/>
        <v>0</v>
      </c>
      <c r="H60" s="675"/>
      <c r="I60" s="672">
        <f t="shared" si="3"/>
        <v>0</v>
      </c>
      <c r="J60" s="517">
        <f t="shared" si="4"/>
        <v>0</v>
      </c>
      <c r="K60" s="518">
        <f t="shared" si="4"/>
        <v>0</v>
      </c>
    </row>
    <row r="61" spans="1:11">
      <c r="A61" s="719">
        <v>52</v>
      </c>
      <c r="B61" s="673"/>
      <c r="C61" s="674"/>
      <c r="D61" s="675"/>
      <c r="E61" s="672">
        <f t="shared" si="1"/>
        <v>0</v>
      </c>
      <c r="F61" s="675"/>
      <c r="G61" s="672">
        <f t="shared" si="2"/>
        <v>0</v>
      </c>
      <c r="H61" s="675"/>
      <c r="I61" s="672">
        <f t="shared" si="3"/>
        <v>0</v>
      </c>
      <c r="J61" s="517">
        <f t="shared" si="4"/>
        <v>0</v>
      </c>
      <c r="K61" s="518">
        <f t="shared" si="4"/>
        <v>0</v>
      </c>
    </row>
    <row r="62" spans="1:11">
      <c r="A62" s="719">
        <v>53</v>
      </c>
      <c r="B62" s="673"/>
      <c r="C62" s="674"/>
      <c r="D62" s="675"/>
      <c r="E62" s="672">
        <f t="shared" si="1"/>
        <v>0</v>
      </c>
      <c r="F62" s="675"/>
      <c r="G62" s="672">
        <f t="shared" si="2"/>
        <v>0</v>
      </c>
      <c r="H62" s="675"/>
      <c r="I62" s="672">
        <f t="shared" si="3"/>
        <v>0</v>
      </c>
      <c r="J62" s="517">
        <f t="shared" si="4"/>
        <v>0</v>
      </c>
      <c r="K62" s="518">
        <f t="shared" si="4"/>
        <v>0</v>
      </c>
    </row>
    <row r="63" spans="1:11">
      <c r="A63" s="719">
        <v>54</v>
      </c>
      <c r="B63" s="673"/>
      <c r="C63" s="674"/>
      <c r="D63" s="675"/>
      <c r="E63" s="672">
        <f t="shared" si="1"/>
        <v>0</v>
      </c>
      <c r="F63" s="675"/>
      <c r="G63" s="672">
        <f t="shared" si="2"/>
        <v>0</v>
      </c>
      <c r="H63" s="675"/>
      <c r="I63" s="672">
        <f t="shared" si="3"/>
        <v>0</v>
      </c>
      <c r="J63" s="517">
        <f t="shared" si="4"/>
        <v>0</v>
      </c>
      <c r="K63" s="518">
        <f t="shared" si="4"/>
        <v>0</v>
      </c>
    </row>
    <row r="64" spans="1:11">
      <c r="A64" s="719">
        <v>55</v>
      </c>
      <c r="B64" s="673"/>
      <c r="C64" s="674"/>
      <c r="D64" s="675"/>
      <c r="E64" s="672">
        <f t="shared" si="1"/>
        <v>0</v>
      </c>
      <c r="F64" s="675"/>
      <c r="G64" s="672">
        <f t="shared" si="2"/>
        <v>0</v>
      </c>
      <c r="H64" s="675"/>
      <c r="I64" s="672">
        <f t="shared" si="3"/>
        <v>0</v>
      </c>
      <c r="J64" s="517">
        <f t="shared" si="4"/>
        <v>0</v>
      </c>
      <c r="K64" s="518">
        <f t="shared" si="4"/>
        <v>0</v>
      </c>
    </row>
    <row r="65" spans="1:11" hidden="1">
      <c r="A65" s="719">
        <v>56</v>
      </c>
      <c r="B65" s="519"/>
      <c r="C65" s="520"/>
      <c r="D65" s="521"/>
      <c r="E65" s="522"/>
      <c r="F65" s="521"/>
      <c r="G65" s="522"/>
      <c r="H65" s="521"/>
      <c r="I65" s="522"/>
      <c r="J65" s="517">
        <f t="shared" si="4"/>
        <v>0</v>
      </c>
      <c r="K65" s="518">
        <f t="shared" si="4"/>
        <v>0</v>
      </c>
    </row>
    <row r="66" spans="1:11" hidden="1">
      <c r="A66" s="719">
        <v>57</v>
      </c>
      <c r="B66" s="519"/>
      <c r="C66" s="520"/>
      <c r="D66" s="521"/>
      <c r="E66" s="522"/>
      <c r="F66" s="521"/>
      <c r="G66" s="522"/>
      <c r="H66" s="521"/>
      <c r="I66" s="522"/>
      <c r="J66" s="517">
        <f t="shared" si="4"/>
        <v>0</v>
      </c>
      <c r="K66" s="518">
        <f t="shared" si="4"/>
        <v>0</v>
      </c>
    </row>
    <row r="67" spans="1:11" hidden="1">
      <c r="A67" s="719">
        <v>58</v>
      </c>
      <c r="B67" s="519"/>
      <c r="C67" s="520"/>
      <c r="D67" s="521"/>
      <c r="E67" s="522"/>
      <c r="F67" s="521"/>
      <c r="G67" s="522"/>
      <c r="H67" s="521"/>
      <c r="I67" s="522"/>
      <c r="J67" s="517">
        <f t="shared" si="4"/>
        <v>0</v>
      </c>
      <c r="K67" s="518">
        <f t="shared" si="4"/>
        <v>0</v>
      </c>
    </row>
    <row r="68" spans="1:11" hidden="1">
      <c r="A68" s="719">
        <v>59</v>
      </c>
      <c r="B68" s="519"/>
      <c r="C68" s="520"/>
      <c r="D68" s="521"/>
      <c r="E68" s="522"/>
      <c r="F68" s="521"/>
      <c r="G68" s="522"/>
      <c r="H68" s="521"/>
      <c r="I68" s="522"/>
      <c r="J68" s="517">
        <f t="shared" si="4"/>
        <v>0</v>
      </c>
      <c r="K68" s="518">
        <f t="shared" si="4"/>
        <v>0</v>
      </c>
    </row>
    <row r="69" spans="1:11" hidden="1">
      <c r="A69" s="719">
        <v>60</v>
      </c>
      <c r="B69" s="519"/>
      <c r="C69" s="520"/>
      <c r="D69" s="521"/>
      <c r="E69" s="522"/>
      <c r="F69" s="521"/>
      <c r="G69" s="522"/>
      <c r="H69" s="521"/>
      <c r="I69" s="522"/>
      <c r="J69" s="517">
        <f t="shared" si="4"/>
        <v>0</v>
      </c>
      <c r="K69" s="518">
        <f t="shared" si="4"/>
        <v>0</v>
      </c>
    </row>
    <row r="70" spans="1:11" hidden="1">
      <c r="A70" s="719">
        <v>61</v>
      </c>
      <c r="B70" s="519"/>
      <c r="C70" s="520"/>
      <c r="D70" s="521"/>
      <c r="E70" s="522"/>
      <c r="F70" s="521"/>
      <c r="G70" s="522"/>
      <c r="H70" s="521"/>
      <c r="I70" s="522"/>
      <c r="J70" s="517">
        <f t="shared" si="4"/>
        <v>0</v>
      </c>
      <c r="K70" s="518">
        <f t="shared" si="4"/>
        <v>0</v>
      </c>
    </row>
    <row r="71" spans="1:11" hidden="1">
      <c r="A71" s="719">
        <v>62</v>
      </c>
      <c r="B71" s="519"/>
      <c r="C71" s="520"/>
      <c r="D71" s="521"/>
      <c r="E71" s="522"/>
      <c r="F71" s="521"/>
      <c r="G71" s="522"/>
      <c r="H71" s="521"/>
      <c r="I71" s="522"/>
      <c r="J71" s="517">
        <f t="shared" si="4"/>
        <v>0</v>
      </c>
      <c r="K71" s="518">
        <f t="shared" si="4"/>
        <v>0</v>
      </c>
    </row>
    <row r="72" spans="1:11" hidden="1">
      <c r="A72" s="719">
        <v>63</v>
      </c>
      <c r="B72" s="519"/>
      <c r="C72" s="520"/>
      <c r="D72" s="521"/>
      <c r="E72" s="522"/>
      <c r="F72" s="521"/>
      <c r="G72" s="522"/>
      <c r="H72" s="521"/>
      <c r="I72" s="522"/>
      <c r="J72" s="517">
        <f t="shared" si="4"/>
        <v>0</v>
      </c>
      <c r="K72" s="518">
        <f t="shared" si="4"/>
        <v>0</v>
      </c>
    </row>
    <row r="73" spans="1:11" hidden="1">
      <c r="A73" s="719">
        <v>64</v>
      </c>
      <c r="B73" s="519"/>
      <c r="C73" s="520"/>
      <c r="D73" s="521"/>
      <c r="E73" s="522"/>
      <c r="F73" s="521"/>
      <c r="G73" s="522"/>
      <c r="H73" s="521"/>
      <c r="I73" s="522"/>
      <c r="J73" s="517">
        <f t="shared" si="4"/>
        <v>0</v>
      </c>
      <c r="K73" s="518">
        <f t="shared" si="4"/>
        <v>0</v>
      </c>
    </row>
    <row r="74" spans="1:11" hidden="1">
      <c r="A74" s="719">
        <v>65</v>
      </c>
      <c r="B74" s="519"/>
      <c r="C74" s="520"/>
      <c r="D74" s="521"/>
      <c r="E74" s="522"/>
      <c r="F74" s="521"/>
      <c r="G74" s="522"/>
      <c r="H74" s="521"/>
      <c r="I74" s="522"/>
      <c r="J74" s="517">
        <f t="shared" ref="J74:K89" si="5">SUM(D74,F74,H74)</f>
        <v>0</v>
      </c>
      <c r="K74" s="518">
        <f t="shared" si="5"/>
        <v>0</v>
      </c>
    </row>
    <row r="75" spans="1:11" hidden="1">
      <c r="A75" s="719">
        <v>66</v>
      </c>
      <c r="B75" s="519"/>
      <c r="C75" s="520"/>
      <c r="D75" s="521"/>
      <c r="E75" s="522"/>
      <c r="F75" s="521"/>
      <c r="G75" s="522"/>
      <c r="H75" s="521"/>
      <c r="I75" s="522"/>
      <c r="J75" s="517">
        <f t="shared" si="5"/>
        <v>0</v>
      </c>
      <c r="K75" s="518">
        <f t="shared" si="5"/>
        <v>0</v>
      </c>
    </row>
    <row r="76" spans="1:11" hidden="1">
      <c r="A76" s="719">
        <v>67</v>
      </c>
      <c r="B76" s="519"/>
      <c r="C76" s="520"/>
      <c r="D76" s="521"/>
      <c r="E76" s="522"/>
      <c r="F76" s="521"/>
      <c r="G76" s="522"/>
      <c r="H76" s="521"/>
      <c r="I76" s="522"/>
      <c r="J76" s="517">
        <f t="shared" si="5"/>
        <v>0</v>
      </c>
      <c r="K76" s="518">
        <f t="shared" si="5"/>
        <v>0</v>
      </c>
    </row>
    <row r="77" spans="1:11" hidden="1">
      <c r="A77" s="719">
        <v>68</v>
      </c>
      <c r="B77" s="519"/>
      <c r="C77" s="520"/>
      <c r="D77" s="521"/>
      <c r="E77" s="522"/>
      <c r="F77" s="521"/>
      <c r="G77" s="522"/>
      <c r="H77" s="521"/>
      <c r="I77" s="522"/>
      <c r="J77" s="517">
        <f t="shared" si="5"/>
        <v>0</v>
      </c>
      <c r="K77" s="518">
        <f t="shared" si="5"/>
        <v>0</v>
      </c>
    </row>
    <row r="78" spans="1:11" hidden="1">
      <c r="A78" s="719">
        <v>69</v>
      </c>
      <c r="B78" s="519"/>
      <c r="C78" s="520"/>
      <c r="D78" s="521"/>
      <c r="E78" s="522"/>
      <c r="F78" s="521"/>
      <c r="G78" s="522"/>
      <c r="H78" s="521"/>
      <c r="I78" s="522"/>
      <c r="J78" s="517">
        <f t="shared" si="5"/>
        <v>0</v>
      </c>
      <c r="K78" s="518">
        <f t="shared" si="5"/>
        <v>0</v>
      </c>
    </row>
    <row r="79" spans="1:11" hidden="1">
      <c r="A79" s="719">
        <v>70</v>
      </c>
      <c r="B79" s="519"/>
      <c r="C79" s="520"/>
      <c r="D79" s="521"/>
      <c r="E79" s="522"/>
      <c r="F79" s="521"/>
      <c r="G79" s="522"/>
      <c r="H79" s="521"/>
      <c r="I79" s="522"/>
      <c r="J79" s="517">
        <f t="shared" si="5"/>
        <v>0</v>
      </c>
      <c r="K79" s="518">
        <f t="shared" si="5"/>
        <v>0</v>
      </c>
    </row>
    <row r="80" spans="1:11" hidden="1">
      <c r="A80" s="719">
        <v>71</v>
      </c>
      <c r="B80" s="519"/>
      <c r="C80" s="520"/>
      <c r="D80" s="521"/>
      <c r="E80" s="522"/>
      <c r="F80" s="521"/>
      <c r="G80" s="522"/>
      <c r="H80" s="521"/>
      <c r="I80" s="522"/>
      <c r="J80" s="517">
        <f t="shared" si="5"/>
        <v>0</v>
      </c>
      <c r="K80" s="518">
        <f t="shared" si="5"/>
        <v>0</v>
      </c>
    </row>
    <row r="81" spans="1:11" hidden="1">
      <c r="A81" s="719">
        <v>72</v>
      </c>
      <c r="B81" s="519"/>
      <c r="C81" s="520"/>
      <c r="D81" s="521"/>
      <c r="E81" s="522"/>
      <c r="F81" s="521"/>
      <c r="G81" s="522"/>
      <c r="H81" s="521"/>
      <c r="I81" s="522"/>
      <c r="J81" s="517">
        <f t="shared" si="5"/>
        <v>0</v>
      </c>
      <c r="K81" s="518">
        <f t="shared" si="5"/>
        <v>0</v>
      </c>
    </row>
    <row r="82" spans="1:11" hidden="1">
      <c r="A82" s="719">
        <v>73</v>
      </c>
      <c r="B82" s="519"/>
      <c r="C82" s="520"/>
      <c r="D82" s="521"/>
      <c r="E82" s="522"/>
      <c r="F82" s="521"/>
      <c r="G82" s="522"/>
      <c r="H82" s="521"/>
      <c r="I82" s="522"/>
      <c r="J82" s="517">
        <f t="shared" si="5"/>
        <v>0</v>
      </c>
      <c r="K82" s="518">
        <f t="shared" si="5"/>
        <v>0</v>
      </c>
    </row>
    <row r="83" spans="1:11" hidden="1">
      <c r="A83" s="719">
        <v>74</v>
      </c>
      <c r="B83" s="519"/>
      <c r="C83" s="520"/>
      <c r="D83" s="521"/>
      <c r="E83" s="522"/>
      <c r="F83" s="521"/>
      <c r="G83" s="522"/>
      <c r="H83" s="521"/>
      <c r="I83" s="522"/>
      <c r="J83" s="517">
        <f t="shared" si="5"/>
        <v>0</v>
      </c>
      <c r="K83" s="518">
        <f t="shared" si="5"/>
        <v>0</v>
      </c>
    </row>
    <row r="84" spans="1:11" hidden="1">
      <c r="A84" s="719">
        <v>75</v>
      </c>
      <c r="B84" s="519"/>
      <c r="C84" s="520"/>
      <c r="D84" s="521"/>
      <c r="E84" s="522"/>
      <c r="F84" s="521"/>
      <c r="G84" s="522"/>
      <c r="H84" s="521"/>
      <c r="I84" s="522"/>
      <c r="J84" s="517">
        <f t="shared" si="5"/>
        <v>0</v>
      </c>
      <c r="K84" s="518">
        <f t="shared" si="5"/>
        <v>0</v>
      </c>
    </row>
    <row r="85" spans="1:11" hidden="1">
      <c r="A85" s="719">
        <v>76</v>
      </c>
      <c r="B85" s="519"/>
      <c r="C85" s="520"/>
      <c r="D85" s="521"/>
      <c r="E85" s="522"/>
      <c r="F85" s="521"/>
      <c r="G85" s="522"/>
      <c r="H85" s="521"/>
      <c r="I85" s="522"/>
      <c r="J85" s="517">
        <f t="shared" si="5"/>
        <v>0</v>
      </c>
      <c r="K85" s="518">
        <f t="shared" si="5"/>
        <v>0</v>
      </c>
    </row>
    <row r="86" spans="1:11" hidden="1">
      <c r="A86" s="719">
        <v>77</v>
      </c>
      <c r="B86" s="519"/>
      <c r="C86" s="520"/>
      <c r="D86" s="521"/>
      <c r="E86" s="522"/>
      <c r="F86" s="521"/>
      <c r="G86" s="522"/>
      <c r="H86" s="521"/>
      <c r="I86" s="522"/>
      <c r="J86" s="517">
        <f t="shared" si="5"/>
        <v>0</v>
      </c>
      <c r="K86" s="518">
        <f t="shared" si="5"/>
        <v>0</v>
      </c>
    </row>
    <row r="87" spans="1:11" hidden="1">
      <c r="A87" s="719">
        <v>78</v>
      </c>
      <c r="B87" s="519"/>
      <c r="C87" s="520"/>
      <c r="D87" s="521"/>
      <c r="E87" s="522"/>
      <c r="F87" s="521"/>
      <c r="G87" s="522"/>
      <c r="H87" s="521"/>
      <c r="I87" s="522"/>
      <c r="J87" s="517">
        <f t="shared" si="5"/>
        <v>0</v>
      </c>
      <c r="K87" s="518">
        <f t="shared" si="5"/>
        <v>0</v>
      </c>
    </row>
    <row r="88" spans="1:11" hidden="1">
      <c r="A88" s="719">
        <v>79</v>
      </c>
      <c r="B88" s="519"/>
      <c r="C88" s="520"/>
      <c r="D88" s="521"/>
      <c r="E88" s="522"/>
      <c r="F88" s="521"/>
      <c r="G88" s="522"/>
      <c r="H88" s="521"/>
      <c r="I88" s="522"/>
      <c r="J88" s="517">
        <f t="shared" si="5"/>
        <v>0</v>
      </c>
      <c r="K88" s="518">
        <f t="shared" si="5"/>
        <v>0</v>
      </c>
    </row>
    <row r="89" spans="1:11" hidden="1">
      <c r="A89" s="719">
        <v>80</v>
      </c>
      <c r="B89" s="519"/>
      <c r="C89" s="520"/>
      <c r="D89" s="521"/>
      <c r="E89" s="522"/>
      <c r="F89" s="521"/>
      <c r="G89" s="522"/>
      <c r="H89" s="521"/>
      <c r="I89" s="522"/>
      <c r="J89" s="517">
        <f t="shared" si="5"/>
        <v>0</v>
      </c>
      <c r="K89" s="518">
        <f t="shared" si="5"/>
        <v>0</v>
      </c>
    </row>
    <row r="90" spans="1:11">
      <c r="A90" s="719" t="s">
        <v>416</v>
      </c>
      <c r="B90" s="523"/>
      <c r="C90" s="524"/>
      <c r="D90" s="517">
        <f>SUM(D10:D89)</f>
        <v>25</v>
      </c>
      <c r="E90" s="518">
        <f t="shared" ref="E90:K90" si="6">SUM(E10:E89)</f>
        <v>50000</v>
      </c>
      <c r="F90" s="517">
        <f t="shared" si="6"/>
        <v>0</v>
      </c>
      <c r="G90" s="518">
        <f t="shared" si="6"/>
        <v>0</v>
      </c>
      <c r="H90" s="517">
        <f t="shared" si="6"/>
        <v>0</v>
      </c>
      <c r="I90" s="518">
        <f t="shared" si="6"/>
        <v>0</v>
      </c>
      <c r="J90" s="517">
        <f t="shared" si="6"/>
        <v>25</v>
      </c>
      <c r="K90" s="518">
        <f t="shared" si="6"/>
        <v>50000</v>
      </c>
    </row>
    <row r="91" spans="1:11" ht="15.75" customHeight="1" thickBot="1">
      <c r="A91" s="525"/>
      <c r="B91" s="718"/>
      <c r="C91" s="718"/>
      <c r="D91" s="718"/>
      <c r="E91" s="718"/>
      <c r="F91" s="718"/>
      <c r="G91" s="718"/>
      <c r="H91" s="718"/>
      <c r="I91" s="718"/>
      <c r="J91" s="718"/>
      <c r="K91" s="718"/>
    </row>
    <row r="92" spans="1:11" ht="18.75" customHeight="1" thickTop="1">
      <c r="A92" s="526"/>
      <c r="B92" s="466" t="s">
        <v>401</v>
      </c>
      <c r="C92" s="466"/>
      <c r="D92" s="466"/>
      <c r="E92" s="466"/>
      <c r="F92" s="467"/>
    </row>
    <row r="93" spans="1:11" ht="18.75" customHeight="1">
      <c r="A93" s="542"/>
      <c r="B93" s="527" t="s">
        <v>417</v>
      </c>
      <c r="C93" s="527"/>
      <c r="D93" s="527"/>
      <c r="E93" s="527"/>
      <c r="F93" s="528"/>
    </row>
    <row r="94" spans="1:11" ht="18.75" customHeight="1" thickBot="1">
      <c r="A94" s="543"/>
      <c r="B94" s="529" t="s">
        <v>418</v>
      </c>
      <c r="C94" s="529"/>
      <c r="D94" s="529"/>
      <c r="E94" s="529"/>
      <c r="F94" s="530"/>
    </row>
    <row r="95" spans="1:11" ht="14.25" thickTop="1"/>
    <row r="96" spans="1:11" ht="47.25" customHeight="1">
      <c r="A96" s="1152" t="s">
        <v>419</v>
      </c>
      <c r="B96" s="1152"/>
      <c r="C96" s="1152"/>
      <c r="D96" s="1152"/>
      <c r="E96" s="1152"/>
      <c r="F96" s="1152"/>
      <c r="G96" s="1152"/>
      <c r="H96" s="1152"/>
      <c r="I96" s="1152"/>
      <c r="J96" s="1152"/>
      <c r="K96" s="1152"/>
    </row>
    <row r="97" spans="1:28" ht="17.25">
      <c r="A97" s="531"/>
      <c r="B97" s="532"/>
      <c r="C97" s="532"/>
      <c r="D97" s="532"/>
      <c r="E97" s="532"/>
      <c r="F97" s="532"/>
      <c r="G97" s="532"/>
      <c r="H97" s="532"/>
      <c r="I97" s="532"/>
      <c r="J97" s="532"/>
      <c r="K97" s="532"/>
    </row>
    <row r="98" spans="1:28" ht="17.25">
      <c r="A98" s="1153" t="s">
        <v>560</v>
      </c>
      <c r="B98" s="1153"/>
      <c r="C98" s="1153"/>
      <c r="D98" s="1153"/>
      <c r="E98" s="533"/>
      <c r="F98" s="533"/>
      <c r="G98" s="533"/>
      <c r="H98" s="533"/>
      <c r="I98" s="532"/>
      <c r="J98" s="532"/>
      <c r="K98" s="532"/>
    </row>
    <row r="99" spans="1:28" ht="20.25" customHeight="1">
      <c r="A99" s="534"/>
      <c r="B99" s="533"/>
      <c r="C99" s="533"/>
      <c r="D99" s="533"/>
      <c r="E99" s="533"/>
      <c r="F99" s="535" t="s">
        <v>405</v>
      </c>
      <c r="G99" s="535"/>
      <c r="H99" s="1154" t="s">
        <v>547</v>
      </c>
      <c r="I99" s="1155"/>
      <c r="J99" s="1155"/>
      <c r="K99" s="1155"/>
      <c r="AB99" s="452" t="s">
        <v>411</v>
      </c>
    </row>
    <row r="100" spans="1:28" ht="20.25" customHeight="1">
      <c r="A100" s="534"/>
      <c r="B100" s="533"/>
      <c r="C100" s="533"/>
      <c r="D100" s="533"/>
      <c r="E100" s="533"/>
      <c r="F100" s="535" t="s">
        <v>406</v>
      </c>
      <c r="G100" s="535"/>
      <c r="H100" s="1154" t="s">
        <v>553</v>
      </c>
      <c r="I100" s="1155"/>
      <c r="J100" s="1155"/>
      <c r="K100" s="1155"/>
    </row>
    <row r="106" spans="1:28" hidden="1">
      <c r="B106" s="452" t="s">
        <v>127</v>
      </c>
    </row>
    <row r="107" spans="1:28" hidden="1">
      <c r="B107" s="452" t="s">
        <v>129</v>
      </c>
    </row>
    <row r="108" spans="1:28" hidden="1">
      <c r="B108" s="452" t="s">
        <v>130</v>
      </c>
    </row>
    <row r="109" spans="1:28" hidden="1">
      <c r="B109" s="452" t="s">
        <v>131</v>
      </c>
    </row>
    <row r="110" spans="1:28" hidden="1">
      <c r="B110" s="452" t="s">
        <v>15</v>
      </c>
    </row>
    <row r="111" spans="1:28" hidden="1">
      <c r="B111" s="452" t="s">
        <v>132</v>
      </c>
    </row>
    <row r="112" spans="1:28" hidden="1">
      <c r="B112" s="452" t="s">
        <v>133</v>
      </c>
    </row>
    <row r="113" spans="2:2" hidden="1">
      <c r="B113" s="452" t="s">
        <v>134</v>
      </c>
    </row>
    <row r="114" spans="2:2" hidden="1">
      <c r="B114" s="452" t="s">
        <v>45</v>
      </c>
    </row>
    <row r="115" spans="2:2" hidden="1">
      <c r="B115" s="452" t="s">
        <v>136</v>
      </c>
    </row>
    <row r="116" spans="2:2" hidden="1">
      <c r="B116" s="452" t="s">
        <v>16</v>
      </c>
    </row>
    <row r="117" spans="2:2" hidden="1">
      <c r="B117" s="452" t="s">
        <v>17</v>
      </c>
    </row>
    <row r="118" spans="2:2" hidden="1">
      <c r="B118" s="452" t="s">
        <v>18</v>
      </c>
    </row>
    <row r="119" spans="2:2" hidden="1">
      <c r="B119" s="452" t="s">
        <v>19</v>
      </c>
    </row>
    <row r="120" spans="2:2" hidden="1">
      <c r="B120" s="452" t="s">
        <v>20</v>
      </c>
    </row>
    <row r="121" spans="2:2" hidden="1">
      <c r="B121" s="452" t="s">
        <v>21</v>
      </c>
    </row>
    <row r="122" spans="2:2" hidden="1">
      <c r="B122" s="452" t="s">
        <v>22</v>
      </c>
    </row>
    <row r="123" spans="2:2" hidden="1">
      <c r="B123" s="452" t="s">
        <v>23</v>
      </c>
    </row>
    <row r="124" spans="2:2" hidden="1">
      <c r="B124" s="452" t="s">
        <v>137</v>
      </c>
    </row>
    <row r="125" spans="2:2" hidden="1">
      <c r="B125" s="452" t="s">
        <v>24</v>
      </c>
    </row>
    <row r="126" spans="2:2" hidden="1">
      <c r="B126" s="452" t="s">
        <v>25</v>
      </c>
    </row>
    <row r="127" spans="2:2" hidden="1">
      <c r="B127" s="452" t="s">
        <v>26</v>
      </c>
    </row>
    <row r="128" spans="2:2" hidden="1">
      <c r="B128" s="452" t="s">
        <v>27</v>
      </c>
    </row>
    <row r="129" spans="2:2" hidden="1">
      <c r="B129" s="452" t="s">
        <v>28</v>
      </c>
    </row>
    <row r="130" spans="2:2" hidden="1">
      <c r="B130" s="452" t="s">
        <v>29</v>
      </c>
    </row>
    <row r="131" spans="2:2" hidden="1">
      <c r="B131" s="452" t="s">
        <v>30</v>
      </c>
    </row>
    <row r="132" spans="2:2" hidden="1">
      <c r="B132" s="452" t="s">
        <v>31</v>
      </c>
    </row>
    <row r="133" spans="2:2" hidden="1">
      <c r="B133" s="452" t="s">
        <v>138</v>
      </c>
    </row>
    <row r="134" spans="2:2" hidden="1">
      <c r="B134" s="452" t="s">
        <v>139</v>
      </c>
    </row>
    <row r="135" spans="2:2" hidden="1">
      <c r="B135" s="452" t="s">
        <v>140</v>
      </c>
    </row>
    <row r="136" spans="2:2" hidden="1">
      <c r="B136" s="452" t="s">
        <v>141</v>
      </c>
    </row>
    <row r="137" spans="2:2" hidden="1">
      <c r="B137" s="452" t="s">
        <v>142</v>
      </c>
    </row>
    <row r="138" spans="2:2" hidden="1">
      <c r="B138" s="452" t="s">
        <v>143</v>
      </c>
    </row>
    <row r="139" spans="2:2" hidden="1">
      <c r="B139" s="452" t="s">
        <v>144</v>
      </c>
    </row>
    <row r="140" spans="2:2" hidden="1">
      <c r="B140" s="452" t="s">
        <v>145</v>
      </c>
    </row>
  </sheetData>
  <sheetProtection password="DDC8" sheet="1" objects="1" scenarios="1" formatColumns="0"/>
  <mergeCells count="15">
    <mergeCell ref="A2:K2"/>
    <mergeCell ref="I4:K4"/>
    <mergeCell ref="I5:K5"/>
    <mergeCell ref="A7:K7"/>
    <mergeCell ref="A8:A9"/>
    <mergeCell ref="B8:B9"/>
    <mergeCell ref="C8:C9"/>
    <mergeCell ref="D8:E8"/>
    <mergeCell ref="F8:G8"/>
    <mergeCell ref="H8:I8"/>
    <mergeCell ref="J8:K8"/>
    <mergeCell ref="A96:K96"/>
    <mergeCell ref="A98:D98"/>
    <mergeCell ref="H99:K99"/>
    <mergeCell ref="H100:K100"/>
  </mergeCells>
  <phoneticPr fontId="8"/>
  <dataValidations count="1">
    <dataValidation type="list" allowBlank="1" showInputMessage="1" showErrorMessage="1" sqref="I4:K4" xr:uid="{196BA48D-4DC4-47E8-9445-5EA7BC68BAB6}">
      <formula1>$B$106:$B$140</formula1>
    </dataValidation>
  </dataValidations>
  <printOptions horizontalCentered="1"/>
  <pageMargins left="0.70866141732283472" right="0.70866141732283472" top="0.35433070866141736" bottom="0.35433070866141736" header="0.31496062992125984" footer="0.31496062992125984"/>
  <pageSetup paperSize="9" scale="7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3953" r:id="rId4" name="Check Box 1">
              <controlPr defaultSize="0" autoFill="0" autoLine="0" autoPict="0">
                <anchor moveWithCells="1">
                  <from>
                    <xdr:col>0</xdr:col>
                    <xdr:colOff>19050</xdr:colOff>
                    <xdr:row>92</xdr:row>
                    <xdr:rowOff>28575</xdr:rowOff>
                  </from>
                  <to>
                    <xdr:col>1</xdr:col>
                    <xdr:colOff>57150</xdr:colOff>
                    <xdr:row>93</xdr:row>
                    <xdr:rowOff>38100</xdr:rowOff>
                  </to>
                </anchor>
              </controlPr>
            </control>
          </mc:Choice>
        </mc:AlternateContent>
        <mc:AlternateContent xmlns:mc="http://schemas.openxmlformats.org/markup-compatibility/2006">
          <mc:Choice Requires="x14">
            <control shapeId="253954" r:id="rId5" name="Check Box 2">
              <controlPr defaultSize="0" autoFill="0" autoLine="0" autoPict="0">
                <anchor moveWithCells="1">
                  <from>
                    <xdr:col>0</xdr:col>
                    <xdr:colOff>19050</xdr:colOff>
                    <xdr:row>93</xdr:row>
                    <xdr:rowOff>28575</xdr:rowOff>
                  </from>
                  <to>
                    <xdr:col>1</xdr:col>
                    <xdr:colOff>57150</xdr:colOff>
                    <xdr:row>94</xdr:row>
                    <xdr:rowOff>38100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00FF"/>
    <pageSetUpPr fitToPage="1"/>
  </sheetPr>
  <dimension ref="A1:AK41"/>
  <sheetViews>
    <sheetView showGridLines="0" view="pageBreakPreview" topLeftCell="A22" zoomScale="120" zoomScaleNormal="100" zoomScaleSheetLayoutView="120" workbookViewId="0">
      <selection activeCell="Y39" sqref="Y39"/>
    </sheetView>
  </sheetViews>
  <sheetFormatPr defaultRowHeight="13.5"/>
  <cols>
    <col min="1" max="2" width="2.5" style="224" customWidth="1"/>
    <col min="3" max="3" width="3.125" style="224" customWidth="1"/>
    <col min="4" max="14" width="2.5" style="224" customWidth="1"/>
    <col min="15" max="15" width="4.375" style="224" customWidth="1"/>
    <col min="16" max="36" width="2.5" style="224" customWidth="1"/>
    <col min="37" max="37" width="7.125" style="224" customWidth="1"/>
    <col min="38" max="16384" width="9" style="224"/>
  </cols>
  <sheetData>
    <row r="1" spans="1:37" ht="29.25" customHeight="1">
      <c r="A1" s="450" t="s">
        <v>387</v>
      </c>
      <c r="B1" s="421"/>
      <c r="C1" s="421"/>
      <c r="D1" s="421"/>
      <c r="E1" s="421"/>
      <c r="F1" s="421"/>
      <c r="G1" s="421"/>
      <c r="H1" s="421"/>
      <c r="I1" s="421"/>
      <c r="J1" s="421"/>
      <c r="K1" s="421"/>
      <c r="L1" s="421"/>
      <c r="M1" s="421"/>
      <c r="N1" s="421"/>
      <c r="O1" s="421"/>
      <c r="P1" s="421"/>
      <c r="Q1" s="421"/>
      <c r="R1" s="421"/>
      <c r="S1" s="421"/>
      <c r="T1" s="421"/>
      <c r="U1" s="421"/>
      <c r="V1" s="421"/>
      <c r="W1" s="421"/>
      <c r="X1" s="421"/>
      <c r="Y1" s="422"/>
      <c r="Z1" s="422"/>
      <c r="AA1" s="422"/>
      <c r="AB1" s="422"/>
      <c r="AC1" s="422"/>
      <c r="AD1" s="422"/>
      <c r="AE1" s="422"/>
      <c r="AF1" s="422"/>
      <c r="AG1" s="422"/>
      <c r="AH1" s="422"/>
      <c r="AI1" s="422"/>
      <c r="AJ1" s="230"/>
    </row>
    <row r="2" spans="1:37" ht="14.25">
      <c r="A2" s="308"/>
      <c r="B2" s="421"/>
      <c r="C2" s="421"/>
      <c r="D2" s="421"/>
      <c r="E2" s="421"/>
      <c r="F2" s="421"/>
      <c r="G2" s="421"/>
      <c r="H2" s="421"/>
      <c r="I2" s="421"/>
      <c r="J2" s="421"/>
      <c r="K2" s="421"/>
      <c r="L2" s="421"/>
      <c r="M2" s="421"/>
      <c r="N2" s="421"/>
      <c r="O2" s="421"/>
      <c r="P2" s="421"/>
      <c r="Q2" s="421"/>
      <c r="R2" s="421"/>
      <c r="S2" s="421"/>
      <c r="T2" s="421"/>
      <c r="U2" s="421"/>
      <c r="V2" s="421"/>
      <c r="W2" s="421"/>
      <c r="X2" s="421"/>
      <c r="Y2" s="422"/>
      <c r="Z2" s="422"/>
      <c r="AA2" s="422"/>
      <c r="AB2" s="422"/>
      <c r="AC2" s="422"/>
      <c r="AD2" s="422"/>
      <c r="AE2" s="422"/>
      <c r="AF2" s="422"/>
      <c r="AG2" s="422"/>
      <c r="AH2" s="422"/>
      <c r="AI2" s="422"/>
      <c r="AJ2" s="306" t="s">
        <v>339</v>
      </c>
    </row>
    <row r="3" spans="1:37">
      <c r="A3" s="1523" t="s">
        <v>381</v>
      </c>
      <c r="B3" s="1524"/>
      <c r="C3" s="1524"/>
      <c r="D3" s="1524"/>
      <c r="E3" s="1524"/>
      <c r="F3" s="1524"/>
      <c r="G3" s="1524"/>
      <c r="H3" s="1524"/>
      <c r="I3" s="1524"/>
      <c r="J3" s="1524"/>
      <c r="K3" s="1524"/>
      <c r="L3" s="1524"/>
      <c r="M3" s="1524"/>
      <c r="N3" s="1524"/>
      <c r="O3" s="1524"/>
      <c r="P3" s="1524"/>
      <c r="Q3" s="1524"/>
      <c r="R3" s="1524"/>
      <c r="S3" s="1524"/>
      <c r="T3" s="1524"/>
      <c r="U3" s="1524"/>
      <c r="V3" s="1524"/>
      <c r="W3" s="1524"/>
      <c r="X3" s="1524"/>
      <c r="Y3" s="1524"/>
      <c r="Z3" s="1524"/>
      <c r="AA3" s="1524"/>
      <c r="AB3" s="1524"/>
      <c r="AC3" s="1524"/>
      <c r="AD3" s="1524"/>
      <c r="AE3" s="1524"/>
      <c r="AF3" s="1524"/>
      <c r="AG3" s="1524"/>
      <c r="AH3" s="1524"/>
      <c r="AI3" s="1524"/>
      <c r="AJ3" s="1524"/>
    </row>
    <row r="4" spans="1:37">
      <c r="A4" s="1524"/>
      <c r="B4" s="1524"/>
      <c r="C4" s="1524"/>
      <c r="D4" s="1524"/>
      <c r="E4" s="1524"/>
      <c r="F4" s="1524"/>
      <c r="G4" s="1524"/>
      <c r="H4" s="1524"/>
      <c r="I4" s="1524"/>
      <c r="J4" s="1524"/>
      <c r="K4" s="1524"/>
      <c r="L4" s="1524"/>
      <c r="M4" s="1524"/>
      <c r="N4" s="1524"/>
      <c r="O4" s="1524"/>
      <c r="P4" s="1524"/>
      <c r="Q4" s="1524"/>
      <c r="R4" s="1524"/>
      <c r="S4" s="1524"/>
      <c r="T4" s="1524"/>
      <c r="U4" s="1524"/>
      <c r="V4" s="1524"/>
      <c r="W4" s="1524"/>
      <c r="X4" s="1524"/>
      <c r="Y4" s="1524"/>
      <c r="Z4" s="1524"/>
      <c r="AA4" s="1524"/>
      <c r="AB4" s="1524"/>
      <c r="AC4" s="1524"/>
      <c r="AD4" s="1524"/>
      <c r="AE4" s="1524"/>
      <c r="AF4" s="1524"/>
      <c r="AG4" s="1524"/>
      <c r="AH4" s="1524"/>
      <c r="AI4" s="1524"/>
      <c r="AJ4" s="1524"/>
    </row>
    <row r="5" spans="1:37">
      <c r="A5" s="421"/>
      <c r="B5" s="421"/>
      <c r="C5" s="421"/>
      <c r="D5" s="421"/>
      <c r="E5" s="421"/>
      <c r="F5" s="421"/>
      <c r="G5" s="421"/>
      <c r="H5" s="421"/>
      <c r="I5" s="421"/>
      <c r="J5" s="421"/>
      <c r="K5" s="421"/>
      <c r="L5" s="421"/>
      <c r="M5" s="421"/>
      <c r="N5" s="421"/>
      <c r="O5" s="421"/>
      <c r="P5" s="421"/>
      <c r="Q5" s="421"/>
      <c r="R5" s="421"/>
      <c r="S5" s="421"/>
      <c r="T5" s="421"/>
      <c r="U5" s="421"/>
      <c r="V5" s="421"/>
      <c r="W5" s="421"/>
      <c r="X5" s="421"/>
      <c r="Y5" s="421"/>
      <c r="Z5" s="421"/>
      <c r="AA5" s="421"/>
      <c r="AB5" s="421"/>
      <c r="AC5" s="421"/>
      <c r="AD5" s="421"/>
      <c r="AE5" s="421"/>
      <c r="AF5" s="421"/>
      <c r="AG5" s="421"/>
      <c r="AH5" s="421"/>
      <c r="AI5" s="421"/>
      <c r="AJ5" s="230"/>
    </row>
    <row r="6" spans="1:37" ht="15" thickBot="1">
      <c r="A6" s="649" t="s">
        <v>270</v>
      </c>
      <c r="B6" s="421"/>
      <c r="C6" s="421"/>
      <c r="D6" s="421"/>
      <c r="E6" s="421"/>
      <c r="F6" s="421"/>
      <c r="G6" s="421"/>
      <c r="H6" s="421"/>
      <c r="I6" s="421"/>
      <c r="J6" s="421"/>
      <c r="K6" s="421"/>
      <c r="L6" s="421"/>
      <c r="M6" s="421"/>
      <c r="N6" s="421"/>
      <c r="O6" s="421"/>
      <c r="P6" s="421"/>
      <c r="Q6" s="421"/>
      <c r="R6" s="422"/>
      <c r="S6" s="422"/>
      <c r="T6" s="422"/>
      <c r="U6" s="422"/>
      <c r="V6" s="422"/>
      <c r="W6" s="422"/>
      <c r="X6" s="422"/>
      <c r="Y6" s="422"/>
      <c r="Z6" s="422"/>
      <c r="AA6" s="423"/>
      <c r="AB6" s="423"/>
      <c r="AC6" s="424"/>
      <c r="AD6" s="424"/>
      <c r="AE6" s="424"/>
      <c r="AF6" s="424"/>
      <c r="AG6" s="424"/>
      <c r="AH6" s="424"/>
      <c r="AI6" s="424"/>
      <c r="AJ6" s="269"/>
    </row>
    <row r="7" spans="1:37">
      <c r="A7" s="425"/>
      <c r="B7" s="1525"/>
      <c r="C7" s="1526"/>
      <c r="D7" s="1526"/>
      <c r="E7" s="1526"/>
      <c r="F7" s="1526"/>
      <c r="G7" s="1526"/>
      <c r="H7" s="1526"/>
      <c r="I7" s="1526"/>
      <c r="J7" s="1526"/>
      <c r="K7" s="1526"/>
      <c r="L7" s="1526"/>
      <c r="M7" s="1526"/>
      <c r="N7" s="1526"/>
      <c r="O7" s="1526"/>
      <c r="P7" s="1526"/>
      <c r="Q7" s="1526"/>
      <c r="R7" s="1526"/>
      <c r="S7" s="1526"/>
      <c r="T7" s="1526"/>
      <c r="U7" s="1526"/>
      <c r="V7" s="1526"/>
      <c r="W7" s="1526"/>
      <c r="X7" s="1526"/>
      <c r="Y7" s="1526"/>
      <c r="Z7" s="1526"/>
      <c r="AA7" s="1526"/>
      <c r="AB7" s="1526"/>
      <c r="AC7" s="1526"/>
      <c r="AD7" s="1526"/>
      <c r="AE7" s="1526"/>
      <c r="AF7" s="1526"/>
      <c r="AG7" s="1526"/>
      <c r="AH7" s="1526"/>
      <c r="AI7" s="1527"/>
      <c r="AJ7" s="425"/>
    </row>
    <row r="8" spans="1:37">
      <c r="A8" s="425"/>
      <c r="B8" s="1528"/>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1529"/>
      <c r="AC8" s="1529"/>
      <c r="AD8" s="1529"/>
      <c r="AE8" s="1529"/>
      <c r="AF8" s="1529"/>
      <c r="AG8" s="1529"/>
      <c r="AH8" s="1529"/>
      <c r="AI8" s="1530"/>
      <c r="AJ8" s="425"/>
    </row>
    <row r="9" spans="1:37">
      <c r="A9" s="425"/>
      <c r="B9" s="1528"/>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30"/>
      <c r="AJ9" s="425"/>
    </row>
    <row r="10" spans="1:37">
      <c r="A10" s="425"/>
      <c r="B10" s="1528"/>
      <c r="C10" s="1529"/>
      <c r="D10" s="1529"/>
      <c r="E10" s="1529"/>
      <c r="F10" s="1529"/>
      <c r="G10" s="1529"/>
      <c r="H10" s="1529"/>
      <c r="I10" s="1529"/>
      <c r="J10" s="1529"/>
      <c r="K10" s="1529"/>
      <c r="L10" s="1529"/>
      <c r="M10" s="1529"/>
      <c r="N10" s="1529"/>
      <c r="O10" s="1529"/>
      <c r="P10" s="1529"/>
      <c r="Q10" s="1529"/>
      <c r="R10" s="1529"/>
      <c r="S10" s="1529"/>
      <c r="T10" s="1529"/>
      <c r="U10" s="1529"/>
      <c r="V10" s="1529"/>
      <c r="W10" s="1529"/>
      <c r="X10" s="1529"/>
      <c r="Y10" s="1529"/>
      <c r="Z10" s="1529"/>
      <c r="AA10" s="1529"/>
      <c r="AB10" s="1529"/>
      <c r="AC10" s="1529"/>
      <c r="AD10" s="1529"/>
      <c r="AE10" s="1529"/>
      <c r="AF10" s="1529"/>
      <c r="AG10" s="1529"/>
      <c r="AH10" s="1529"/>
      <c r="AI10" s="1530"/>
      <c r="AJ10" s="425"/>
      <c r="AK10" s="426"/>
    </row>
    <row r="11" spans="1:37">
      <c r="A11" s="425"/>
      <c r="B11" s="1528"/>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29"/>
      <c r="Y11" s="1529"/>
      <c r="Z11" s="1529"/>
      <c r="AA11" s="1529"/>
      <c r="AB11" s="1529"/>
      <c r="AC11" s="1529"/>
      <c r="AD11" s="1529"/>
      <c r="AE11" s="1529"/>
      <c r="AF11" s="1529"/>
      <c r="AG11" s="1529"/>
      <c r="AH11" s="1529"/>
      <c r="AI11" s="1530"/>
      <c r="AJ11" s="425"/>
    </row>
    <row r="12" spans="1:37">
      <c r="A12" s="425"/>
      <c r="B12" s="1528"/>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1529"/>
      <c r="Y12" s="1529"/>
      <c r="Z12" s="1529"/>
      <c r="AA12" s="1529"/>
      <c r="AB12" s="1529"/>
      <c r="AC12" s="1529"/>
      <c r="AD12" s="1529"/>
      <c r="AE12" s="1529"/>
      <c r="AF12" s="1529"/>
      <c r="AG12" s="1529"/>
      <c r="AH12" s="1529"/>
      <c r="AI12" s="1530"/>
      <c r="AJ12" s="425"/>
    </row>
    <row r="13" spans="1:37" ht="14.25" thickBot="1">
      <c r="A13" s="425"/>
      <c r="B13" s="1531"/>
      <c r="C13" s="1532"/>
      <c r="D13" s="1532"/>
      <c r="E13" s="1532"/>
      <c r="F13" s="1532"/>
      <c r="G13" s="1532"/>
      <c r="H13" s="1532"/>
      <c r="I13" s="1532"/>
      <c r="J13" s="1532"/>
      <c r="K13" s="1532"/>
      <c r="L13" s="1532"/>
      <c r="M13" s="1532"/>
      <c r="N13" s="1532"/>
      <c r="O13" s="1532"/>
      <c r="P13" s="1532"/>
      <c r="Q13" s="1532"/>
      <c r="R13" s="1532"/>
      <c r="S13" s="1532"/>
      <c r="T13" s="1532"/>
      <c r="U13" s="1532"/>
      <c r="V13" s="1532"/>
      <c r="W13" s="1532"/>
      <c r="X13" s="1532"/>
      <c r="Y13" s="1532"/>
      <c r="Z13" s="1532"/>
      <c r="AA13" s="1532"/>
      <c r="AB13" s="1532"/>
      <c r="AC13" s="1532"/>
      <c r="AD13" s="1532"/>
      <c r="AE13" s="1532"/>
      <c r="AF13" s="1532"/>
      <c r="AG13" s="1532"/>
      <c r="AH13" s="1532"/>
      <c r="AI13" s="1533"/>
      <c r="AJ13" s="425"/>
    </row>
    <row r="15" spans="1:37" ht="15" thickBot="1">
      <c r="A15" s="649" t="s">
        <v>271</v>
      </c>
    </row>
    <row r="16" spans="1:37" ht="19.5" customHeight="1" thickBot="1">
      <c r="C16" s="1534" t="s">
        <v>272</v>
      </c>
      <c r="D16" s="1535"/>
      <c r="E16" s="1535"/>
      <c r="F16" s="1535"/>
      <c r="G16" s="1535"/>
      <c r="H16" s="1535"/>
      <c r="I16" s="1535"/>
      <c r="J16" s="1535"/>
      <c r="K16" s="1535"/>
      <c r="L16" s="1535"/>
      <c r="M16" s="1535"/>
      <c r="N16" s="1535"/>
      <c r="O16" s="1535"/>
      <c r="P16" s="1535"/>
      <c r="Q16" s="1535"/>
      <c r="R16" s="1535"/>
      <c r="S16" s="1535"/>
      <c r="T16" s="1535"/>
      <c r="U16" s="1535"/>
      <c r="V16" s="1535"/>
      <c r="W16" s="1535"/>
      <c r="X16" s="1535"/>
      <c r="Y16" s="1535"/>
      <c r="Z16" s="1535"/>
      <c r="AA16" s="1535"/>
      <c r="AB16" s="1535"/>
      <c r="AC16" s="1535"/>
      <c r="AD16" s="1535"/>
      <c r="AE16" s="1535"/>
      <c r="AF16" s="1535"/>
      <c r="AG16" s="1535"/>
      <c r="AH16" s="1535"/>
      <c r="AI16" s="1536"/>
    </row>
    <row r="17" spans="1:37" ht="18.75" customHeight="1">
      <c r="C17" s="644"/>
      <c r="D17" s="1537" t="s">
        <v>273</v>
      </c>
      <c r="E17" s="1537"/>
      <c r="F17" s="1537"/>
      <c r="G17" s="1537"/>
      <c r="H17" s="1537"/>
      <c r="I17" s="1537"/>
      <c r="J17" s="1537"/>
      <c r="K17" s="1537"/>
      <c r="L17" s="1537"/>
      <c r="M17" s="1537"/>
      <c r="N17" s="1537"/>
      <c r="O17" s="1537"/>
      <c r="P17" s="1537"/>
      <c r="Q17" s="1537"/>
      <c r="R17" s="1537"/>
      <c r="S17" s="1537"/>
      <c r="T17" s="1537"/>
      <c r="U17" s="1537"/>
      <c r="V17" s="1537"/>
      <c r="W17" s="1537"/>
      <c r="X17" s="1537"/>
      <c r="Y17" s="1537"/>
      <c r="Z17" s="1537"/>
      <c r="AA17" s="1537"/>
      <c r="AB17" s="1537"/>
      <c r="AC17" s="1537"/>
      <c r="AD17" s="1537"/>
      <c r="AE17" s="1537"/>
      <c r="AF17" s="1537"/>
      <c r="AG17" s="1537"/>
      <c r="AH17" s="1537"/>
      <c r="AI17" s="1538"/>
    </row>
    <row r="18" spans="1:37" ht="18.75" customHeight="1">
      <c r="C18" s="477"/>
      <c r="D18" s="1539" t="s">
        <v>274</v>
      </c>
      <c r="E18" s="1540"/>
      <c r="F18" s="1540"/>
      <c r="G18" s="1540"/>
      <c r="H18" s="1540"/>
      <c r="I18" s="1540"/>
      <c r="J18" s="1540"/>
      <c r="K18" s="1540"/>
      <c r="L18" s="1540"/>
      <c r="M18" s="1540"/>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1"/>
    </row>
    <row r="19" spans="1:37" ht="18.75" customHeight="1">
      <c r="C19" s="477"/>
      <c r="D19" s="1542" t="s">
        <v>275</v>
      </c>
      <c r="E19" s="1543"/>
      <c r="F19" s="1543"/>
      <c r="G19" s="1543"/>
      <c r="H19" s="1543"/>
      <c r="I19" s="1543"/>
      <c r="J19" s="1543"/>
      <c r="K19" s="1543"/>
      <c r="L19" s="1543"/>
      <c r="M19" s="1543"/>
      <c r="N19" s="1543"/>
      <c r="O19" s="1543"/>
      <c r="P19" s="1543"/>
      <c r="Q19" s="1543"/>
      <c r="R19" s="1543"/>
      <c r="S19" s="1543"/>
      <c r="T19" s="1543"/>
      <c r="U19" s="1543"/>
      <c r="V19" s="1543"/>
      <c r="W19" s="1543"/>
      <c r="X19" s="1543"/>
      <c r="Y19" s="1543"/>
      <c r="Z19" s="1543"/>
      <c r="AA19" s="1543"/>
      <c r="AB19" s="1543"/>
      <c r="AC19" s="1543"/>
      <c r="AD19" s="1543"/>
      <c r="AE19" s="1543"/>
      <c r="AF19" s="1543"/>
      <c r="AG19" s="1543"/>
      <c r="AH19" s="1543"/>
      <c r="AI19" s="1544"/>
    </row>
    <row r="20" spans="1:37" ht="18.75" customHeight="1">
      <c r="C20" s="477"/>
      <c r="D20" s="1539" t="s">
        <v>276</v>
      </c>
      <c r="E20" s="1540"/>
      <c r="F20" s="1540"/>
      <c r="G20" s="1540"/>
      <c r="H20" s="1540"/>
      <c r="I20" s="1540"/>
      <c r="J20" s="1540"/>
      <c r="K20" s="1540"/>
      <c r="L20" s="1540"/>
      <c r="M20" s="1540"/>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1"/>
    </row>
    <row r="21" spans="1:37" ht="18.75" customHeight="1" thickBot="1">
      <c r="C21" s="478"/>
      <c r="D21" s="1545" t="s">
        <v>277</v>
      </c>
      <c r="E21" s="1546"/>
      <c r="F21" s="1546"/>
      <c r="G21" s="1546"/>
      <c r="H21" s="1546"/>
      <c r="I21" s="1546"/>
      <c r="J21" s="1546"/>
      <c r="K21" s="1546"/>
      <c r="L21" s="1546"/>
      <c r="M21" s="1546"/>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7"/>
    </row>
    <row r="22" spans="1:37" ht="62.25" customHeight="1" thickBot="1">
      <c r="C22" s="478"/>
      <c r="D22" s="1548" t="s">
        <v>382</v>
      </c>
      <c r="E22" s="1549"/>
      <c r="F22" s="1549"/>
      <c r="G22" s="1549"/>
      <c r="H22" s="1549"/>
      <c r="I22" s="1549"/>
      <c r="J22" s="1549"/>
      <c r="K22" s="1549"/>
      <c r="L22" s="1549"/>
      <c r="M22" s="1549"/>
      <c r="N22" s="1549"/>
      <c r="O22" s="1549"/>
      <c r="P22" s="1549"/>
      <c r="Q22" s="1549"/>
      <c r="R22" s="1549"/>
      <c r="S22" s="1549"/>
      <c r="T22" s="1549"/>
      <c r="U22" s="1549"/>
      <c r="V22" s="1549"/>
      <c r="W22" s="1549"/>
      <c r="X22" s="1549"/>
      <c r="Y22" s="1549"/>
      <c r="Z22" s="1549"/>
      <c r="AA22" s="1549"/>
      <c r="AB22" s="1549"/>
      <c r="AC22" s="1549"/>
      <c r="AD22" s="1549"/>
      <c r="AE22" s="1549"/>
      <c r="AF22" s="1549"/>
      <c r="AG22" s="1549"/>
      <c r="AH22" s="1549"/>
      <c r="AI22" s="1550"/>
    </row>
    <row r="23" spans="1:37" ht="18.75" customHeight="1">
      <c r="C23" s="427"/>
      <c r="D23" s="1551" t="s">
        <v>383</v>
      </c>
      <c r="E23" s="1551"/>
      <c r="F23" s="1551"/>
      <c r="G23" s="1551"/>
      <c r="H23" s="1551"/>
      <c r="I23" s="1551"/>
      <c r="J23" s="1551"/>
      <c r="K23" s="1551"/>
      <c r="L23" s="1551"/>
      <c r="M23" s="1551"/>
      <c r="N23" s="1551"/>
      <c r="O23" s="1551"/>
      <c r="P23" s="1551"/>
      <c r="Q23" s="1551"/>
      <c r="R23" s="1551"/>
      <c r="S23" s="1551"/>
      <c r="T23" s="1551"/>
      <c r="U23" s="1551"/>
      <c r="V23" s="1551"/>
      <c r="W23" s="1551"/>
      <c r="X23" s="1551"/>
      <c r="Y23" s="1551"/>
      <c r="Z23" s="1551"/>
      <c r="AA23" s="1551"/>
      <c r="AB23" s="1551"/>
      <c r="AC23" s="1551"/>
      <c r="AD23" s="1551"/>
      <c r="AE23" s="1551"/>
      <c r="AF23" s="1551"/>
      <c r="AG23" s="1551"/>
      <c r="AH23" s="1551"/>
      <c r="AI23" s="1551"/>
    </row>
    <row r="24" spans="1:37" ht="18.75" customHeight="1">
      <c r="C24" s="427"/>
      <c r="D24" s="1552" t="s">
        <v>384</v>
      </c>
      <c r="E24" s="1552"/>
      <c r="F24" s="1552"/>
      <c r="G24" s="1552"/>
      <c r="H24" s="1552"/>
      <c r="I24" s="1552"/>
      <c r="J24" s="1552"/>
      <c r="K24" s="1552"/>
      <c r="L24" s="1552"/>
      <c r="M24" s="1552"/>
      <c r="N24" s="1552"/>
      <c r="O24" s="1552"/>
      <c r="P24" s="1552"/>
      <c r="Q24" s="1552"/>
      <c r="R24" s="1552"/>
      <c r="S24" s="1552"/>
      <c r="T24" s="1552"/>
      <c r="U24" s="1552"/>
      <c r="V24" s="1552"/>
      <c r="W24" s="1552"/>
      <c r="X24" s="1552"/>
      <c r="Y24" s="1552"/>
      <c r="Z24" s="1552"/>
      <c r="AA24" s="1552"/>
      <c r="AB24" s="1552"/>
      <c r="AC24" s="1552"/>
      <c r="AD24" s="1552"/>
      <c r="AE24" s="1552"/>
      <c r="AF24" s="1552"/>
      <c r="AG24" s="1552"/>
      <c r="AH24" s="1552"/>
      <c r="AI24" s="1552"/>
    </row>
    <row r="25" spans="1:37" ht="6.75" customHeight="1">
      <c r="C25" s="428"/>
      <c r="D25" s="1552"/>
      <c r="E25" s="1552"/>
      <c r="F25" s="1552"/>
      <c r="G25" s="1552"/>
      <c r="H25" s="1552"/>
      <c r="I25" s="1552"/>
      <c r="J25" s="1552"/>
      <c r="K25" s="1552"/>
      <c r="L25" s="1552"/>
      <c r="M25" s="1552"/>
      <c r="N25" s="1552"/>
      <c r="O25" s="1552"/>
      <c r="P25" s="1552"/>
      <c r="Q25" s="1552"/>
      <c r="R25" s="1552"/>
      <c r="S25" s="1552"/>
      <c r="T25" s="1552"/>
      <c r="U25" s="1552"/>
      <c r="V25" s="1552"/>
      <c r="W25" s="1552"/>
      <c r="X25" s="1552"/>
      <c r="Y25" s="1552"/>
      <c r="Z25" s="1552"/>
      <c r="AA25" s="1552"/>
      <c r="AB25" s="1552"/>
      <c r="AC25" s="1552"/>
      <c r="AD25" s="1552"/>
      <c r="AE25" s="1552"/>
      <c r="AF25" s="1552"/>
      <c r="AG25" s="1552"/>
      <c r="AH25" s="1552"/>
      <c r="AI25" s="1552"/>
    </row>
    <row r="26" spans="1:37" ht="18.75" customHeight="1" thickBot="1">
      <c r="A26" s="650" t="s">
        <v>280</v>
      </c>
      <c r="C26" s="428"/>
      <c r="D26" s="429"/>
      <c r="E26" s="429"/>
      <c r="F26" s="429"/>
      <c r="G26" s="429"/>
      <c r="H26" s="429"/>
      <c r="I26" s="429"/>
      <c r="J26" s="429"/>
      <c r="K26" s="429"/>
      <c r="L26" s="429"/>
      <c r="M26" s="429"/>
      <c r="N26" s="429"/>
      <c r="O26" s="429"/>
      <c r="P26" s="429"/>
      <c r="Q26" s="429"/>
      <c r="R26" s="429"/>
      <c r="S26" s="429"/>
      <c r="T26" s="429"/>
      <c r="U26" s="429"/>
      <c r="V26" s="429"/>
      <c r="W26" s="429"/>
      <c r="X26" s="429"/>
      <c r="Y26" s="429"/>
      <c r="Z26" s="429"/>
      <c r="AA26" s="429"/>
      <c r="AB26" s="429"/>
      <c r="AC26" s="429"/>
      <c r="AD26" s="429"/>
      <c r="AE26" s="429"/>
    </row>
    <row r="27" spans="1:37" ht="18.75" customHeight="1">
      <c r="B27" s="1514"/>
      <c r="C27" s="1515"/>
      <c r="D27" s="1515"/>
      <c r="E27" s="1515"/>
      <c r="F27" s="1515"/>
      <c r="G27" s="1515"/>
      <c r="H27" s="1515"/>
      <c r="I27" s="1515"/>
      <c r="J27" s="1515"/>
      <c r="K27" s="1515"/>
      <c r="L27" s="1515"/>
      <c r="M27" s="1515"/>
      <c r="N27" s="1515"/>
      <c r="O27" s="1515"/>
      <c r="P27" s="1515"/>
      <c r="Q27" s="1515"/>
      <c r="R27" s="1515"/>
      <c r="S27" s="1515"/>
      <c r="T27" s="1515"/>
      <c r="U27" s="1515"/>
      <c r="V27" s="1515"/>
      <c r="W27" s="1515"/>
      <c r="X27" s="1515"/>
      <c r="Y27" s="1515"/>
      <c r="Z27" s="1515"/>
      <c r="AA27" s="1515"/>
      <c r="AB27" s="1515"/>
      <c r="AC27" s="1515"/>
      <c r="AD27" s="1515"/>
      <c r="AE27" s="1515"/>
      <c r="AF27" s="1515"/>
      <c r="AG27" s="1515"/>
      <c r="AH27" s="1515"/>
      <c r="AI27" s="1516"/>
    </row>
    <row r="28" spans="1:37" ht="18.75" customHeight="1">
      <c r="B28" s="1517"/>
      <c r="C28" s="1518"/>
      <c r="D28" s="1518"/>
      <c r="E28" s="1518"/>
      <c r="F28" s="1518"/>
      <c r="G28" s="1518"/>
      <c r="H28" s="1518"/>
      <c r="I28" s="1518"/>
      <c r="J28" s="1518"/>
      <c r="K28" s="1518"/>
      <c r="L28" s="1518"/>
      <c r="M28" s="1518"/>
      <c r="N28" s="1518"/>
      <c r="O28" s="1518"/>
      <c r="P28" s="1518"/>
      <c r="Q28" s="1518"/>
      <c r="R28" s="1518"/>
      <c r="S28" s="1518"/>
      <c r="T28" s="1518"/>
      <c r="U28" s="1518"/>
      <c r="V28" s="1518"/>
      <c r="W28" s="1518"/>
      <c r="X28" s="1518"/>
      <c r="Y28" s="1518"/>
      <c r="Z28" s="1518"/>
      <c r="AA28" s="1518"/>
      <c r="AB28" s="1518"/>
      <c r="AC28" s="1518"/>
      <c r="AD28" s="1518"/>
      <c r="AE28" s="1518"/>
      <c r="AF28" s="1518"/>
      <c r="AG28" s="1518"/>
      <c r="AH28" s="1518"/>
      <c r="AI28" s="1519"/>
    </row>
    <row r="29" spans="1:37" ht="18.75" customHeight="1">
      <c r="B29" s="1517"/>
      <c r="C29" s="1518"/>
      <c r="D29" s="1518"/>
      <c r="E29" s="1518"/>
      <c r="F29" s="1518"/>
      <c r="G29" s="1518"/>
      <c r="H29" s="1518"/>
      <c r="I29" s="1518"/>
      <c r="J29" s="1518"/>
      <c r="K29" s="1518"/>
      <c r="L29" s="1518"/>
      <c r="M29" s="1518"/>
      <c r="N29" s="1518"/>
      <c r="O29" s="1518"/>
      <c r="P29" s="1518"/>
      <c r="Q29" s="1518"/>
      <c r="R29" s="1518"/>
      <c r="S29" s="1518"/>
      <c r="T29" s="1518"/>
      <c r="U29" s="1518"/>
      <c r="V29" s="1518"/>
      <c r="W29" s="1518"/>
      <c r="X29" s="1518"/>
      <c r="Y29" s="1518"/>
      <c r="Z29" s="1518"/>
      <c r="AA29" s="1518"/>
      <c r="AB29" s="1518"/>
      <c r="AC29" s="1518"/>
      <c r="AD29" s="1518"/>
      <c r="AE29" s="1518"/>
      <c r="AF29" s="1518"/>
      <c r="AG29" s="1518"/>
      <c r="AH29" s="1518"/>
      <c r="AI29" s="1519"/>
    </row>
    <row r="30" spans="1:37" ht="18.75" customHeight="1">
      <c r="B30" s="1517"/>
      <c r="C30" s="1518"/>
      <c r="D30" s="1518"/>
      <c r="E30" s="1518"/>
      <c r="F30" s="1518"/>
      <c r="G30" s="1518"/>
      <c r="H30" s="1518"/>
      <c r="I30" s="1518"/>
      <c r="J30" s="1518"/>
      <c r="K30" s="1518"/>
      <c r="L30" s="1518"/>
      <c r="M30" s="1518"/>
      <c r="N30" s="1518"/>
      <c r="O30" s="1518"/>
      <c r="P30" s="1518"/>
      <c r="Q30" s="1518"/>
      <c r="R30" s="1518"/>
      <c r="S30" s="1518"/>
      <c r="T30" s="1518"/>
      <c r="U30" s="1518"/>
      <c r="V30" s="1518"/>
      <c r="W30" s="1518"/>
      <c r="X30" s="1518"/>
      <c r="Y30" s="1518"/>
      <c r="Z30" s="1518"/>
      <c r="AA30" s="1518"/>
      <c r="AB30" s="1518"/>
      <c r="AC30" s="1518"/>
      <c r="AD30" s="1518"/>
      <c r="AE30" s="1518"/>
      <c r="AF30" s="1518"/>
      <c r="AG30" s="1518"/>
      <c r="AH30" s="1518"/>
      <c r="AI30" s="1519"/>
    </row>
    <row r="31" spans="1:37" ht="18.75" customHeight="1" thickBot="1">
      <c r="B31" s="1520"/>
      <c r="C31" s="1521"/>
      <c r="D31" s="1521"/>
      <c r="E31" s="1521"/>
      <c r="F31" s="1521"/>
      <c r="G31" s="1521"/>
      <c r="H31" s="1521"/>
      <c r="I31" s="1521"/>
      <c r="J31" s="1521"/>
      <c r="K31" s="1521"/>
      <c r="L31" s="1521"/>
      <c r="M31" s="1521"/>
      <c r="N31" s="1521"/>
      <c r="O31" s="1521"/>
      <c r="P31" s="1521"/>
      <c r="Q31" s="1521"/>
      <c r="R31" s="1521"/>
      <c r="S31" s="1521"/>
      <c r="T31" s="1521"/>
      <c r="U31" s="1521"/>
      <c r="V31" s="1521"/>
      <c r="W31" s="1521"/>
      <c r="X31" s="1521"/>
      <c r="Y31" s="1521"/>
      <c r="Z31" s="1521"/>
      <c r="AA31" s="1521"/>
      <c r="AB31" s="1521"/>
      <c r="AC31" s="1521"/>
      <c r="AD31" s="1521"/>
      <c r="AE31" s="1521"/>
      <c r="AF31" s="1521"/>
      <c r="AG31" s="1521"/>
      <c r="AH31" s="1521"/>
      <c r="AI31" s="1522"/>
    </row>
    <row r="32" spans="1:37" ht="18.75" customHeight="1">
      <c r="A32" s="430"/>
      <c r="B32" s="430"/>
      <c r="C32" s="430"/>
      <c r="D32" s="430"/>
      <c r="E32" s="430"/>
      <c r="F32" s="430"/>
      <c r="G32" s="430"/>
      <c r="H32" s="430"/>
      <c r="I32" s="430"/>
      <c r="J32" s="430"/>
      <c r="K32" s="430"/>
      <c r="L32" s="430"/>
      <c r="M32" s="430"/>
      <c r="N32" s="430"/>
      <c r="O32" s="430"/>
      <c r="P32" s="430"/>
      <c r="Q32" s="430"/>
      <c r="R32" s="430"/>
      <c r="S32" s="430"/>
      <c r="T32" s="430"/>
      <c r="U32" s="430"/>
      <c r="V32" s="430"/>
      <c r="W32" s="430"/>
      <c r="X32" s="430"/>
      <c r="Y32" s="430"/>
      <c r="Z32" s="430"/>
      <c r="AA32" s="430"/>
      <c r="AB32" s="430"/>
      <c r="AC32" s="430"/>
      <c r="AD32" s="430"/>
      <c r="AE32" s="430"/>
      <c r="AF32" s="430"/>
      <c r="AG32" s="430"/>
      <c r="AH32" s="430"/>
      <c r="AI32" s="430"/>
      <c r="AJ32" s="430"/>
      <c r="AK32" s="430"/>
    </row>
    <row r="33" spans="1:37" ht="18.75" customHeight="1">
      <c r="A33" s="430"/>
      <c r="B33" s="430"/>
      <c r="C33" s="431" t="s">
        <v>388</v>
      </c>
      <c r="D33" s="430"/>
      <c r="E33" s="430"/>
      <c r="F33" s="430"/>
      <c r="G33" s="430"/>
      <c r="H33" s="430"/>
      <c r="I33" s="430"/>
      <c r="J33" s="430"/>
      <c r="K33" s="430"/>
      <c r="L33" s="430"/>
      <c r="M33" s="430"/>
      <c r="N33" s="430"/>
      <c r="O33" s="430"/>
      <c r="P33" s="430"/>
      <c r="Q33" s="430"/>
      <c r="R33" s="430"/>
      <c r="S33" s="430"/>
      <c r="T33" s="430"/>
      <c r="U33" s="430"/>
      <c r="V33" s="430"/>
      <c r="W33" s="430"/>
      <c r="X33" s="430"/>
      <c r="Y33" s="430"/>
      <c r="Z33" s="430"/>
      <c r="AA33" s="430"/>
      <c r="AB33" s="430"/>
      <c r="AC33" s="430"/>
      <c r="AD33" s="430"/>
      <c r="AE33" s="430"/>
      <c r="AF33" s="430"/>
      <c r="AG33" s="430"/>
      <c r="AH33" s="430"/>
      <c r="AI33" s="430"/>
      <c r="AJ33" s="430"/>
      <c r="AK33" s="430"/>
    </row>
    <row r="34" spans="1:37" ht="18.75" customHeight="1">
      <c r="B34" s="432"/>
      <c r="C34" s="432"/>
      <c r="D34" s="432"/>
      <c r="E34" s="432"/>
      <c r="F34" s="432"/>
      <c r="G34" s="432"/>
      <c r="H34" s="432"/>
      <c r="I34" s="432"/>
      <c r="J34" s="432"/>
      <c r="K34" s="432"/>
      <c r="L34" s="432"/>
      <c r="M34" s="432"/>
      <c r="N34" s="432"/>
      <c r="O34" s="432"/>
      <c r="P34" s="432"/>
      <c r="Q34" s="432"/>
      <c r="R34" s="432"/>
      <c r="S34" s="432"/>
      <c r="T34" s="432"/>
      <c r="U34" s="432"/>
      <c r="V34" s="432"/>
      <c r="W34" s="432"/>
      <c r="X34" s="432"/>
      <c r="Y34" s="432"/>
      <c r="Z34" s="432"/>
      <c r="AA34" s="432"/>
      <c r="AB34" s="432"/>
      <c r="AC34" s="432"/>
      <c r="AD34" s="432"/>
      <c r="AE34" s="432"/>
      <c r="AF34" s="432"/>
      <c r="AG34" s="432"/>
      <c r="AH34" s="432"/>
      <c r="AI34" s="432"/>
    </row>
    <row r="35" spans="1:37" ht="31.5" customHeight="1">
      <c r="A35" s="1553" t="s">
        <v>385</v>
      </c>
      <c r="B35" s="1553"/>
      <c r="C35" s="1553"/>
      <c r="D35" s="1553"/>
      <c r="E35" s="1553"/>
      <c r="F35" s="1553"/>
      <c r="G35" s="1553"/>
      <c r="H35" s="1553"/>
      <c r="I35" s="1553"/>
      <c r="J35" s="1553"/>
      <c r="K35" s="1553"/>
      <c r="L35" s="1553"/>
      <c r="M35" s="1553"/>
      <c r="N35" s="1553"/>
      <c r="O35" s="1553"/>
      <c r="P35" s="1553"/>
      <c r="Q35" s="1553"/>
      <c r="R35" s="1553"/>
      <c r="S35" s="1553"/>
      <c r="T35" s="1553"/>
      <c r="U35" s="1553"/>
      <c r="V35" s="1553"/>
      <c r="W35" s="1553"/>
      <c r="X35" s="1553"/>
      <c r="Y35" s="1553"/>
      <c r="Z35" s="1553"/>
      <c r="AA35" s="1553"/>
      <c r="AB35" s="1553"/>
      <c r="AC35" s="1553"/>
      <c r="AD35" s="1553"/>
      <c r="AE35" s="1553"/>
      <c r="AF35" s="1553"/>
      <c r="AG35" s="1553"/>
      <c r="AH35" s="1553"/>
      <c r="AI35" s="1553"/>
    </row>
    <row r="36" spans="1:37" ht="18.75" hidden="1" customHeight="1">
      <c r="A36" s="1553"/>
      <c r="B36" s="1553"/>
      <c r="C36" s="1553"/>
      <c r="D36" s="1553"/>
      <c r="E36" s="1553"/>
      <c r="F36" s="1553"/>
      <c r="G36" s="1553"/>
      <c r="H36" s="1553"/>
      <c r="I36" s="1553"/>
      <c r="J36" s="1553"/>
      <c r="K36" s="1553"/>
      <c r="L36" s="1553"/>
      <c r="M36" s="1553"/>
      <c r="N36" s="1553"/>
      <c r="O36" s="1553"/>
      <c r="P36" s="1553"/>
      <c r="Q36" s="1553"/>
      <c r="R36" s="1553"/>
      <c r="S36" s="1553"/>
      <c r="T36" s="1553"/>
      <c r="U36" s="1553"/>
      <c r="V36" s="1553"/>
      <c r="W36" s="1553"/>
      <c r="X36" s="1553"/>
      <c r="Y36" s="1553"/>
      <c r="Z36" s="1553"/>
      <c r="AA36" s="1553"/>
      <c r="AB36" s="1553"/>
      <c r="AC36" s="1553"/>
      <c r="AD36" s="1553"/>
      <c r="AE36" s="1553"/>
      <c r="AF36" s="1553"/>
      <c r="AG36" s="1553"/>
      <c r="AH36" s="1553"/>
      <c r="AI36" s="1553"/>
    </row>
    <row r="37" spans="1:37" ht="18.75" customHeight="1">
      <c r="A37" s="433" t="s">
        <v>191</v>
      </c>
      <c r="B37" s="433"/>
      <c r="C37" s="1554">
        <v>5</v>
      </c>
      <c r="D37" s="1555"/>
      <c r="E37" s="433" t="s">
        <v>3</v>
      </c>
      <c r="F37" s="1554">
        <v>10</v>
      </c>
      <c r="G37" s="1555"/>
      <c r="H37" s="433" t="s">
        <v>2</v>
      </c>
      <c r="I37" s="1554">
        <v>20</v>
      </c>
      <c r="J37" s="1555"/>
      <c r="K37" s="433" t="s">
        <v>1</v>
      </c>
      <c r="L37" s="434"/>
      <c r="M37" s="1556" t="s">
        <v>386</v>
      </c>
      <c r="N37" s="1556"/>
      <c r="O37" s="1556"/>
      <c r="P37" s="1557" t="s">
        <v>619</v>
      </c>
      <c r="Q37" s="1557"/>
      <c r="R37" s="1557"/>
      <c r="S37" s="1557"/>
      <c r="T37" s="1557"/>
      <c r="U37" s="1557"/>
      <c r="V37" s="1557"/>
      <c r="W37" s="1557"/>
      <c r="X37" s="1557"/>
      <c r="Y37" s="1557"/>
      <c r="Z37" s="1557"/>
      <c r="AA37" s="1557"/>
      <c r="AB37" s="1557"/>
      <c r="AC37" s="1557"/>
      <c r="AD37" s="1557"/>
      <c r="AE37" s="1557"/>
      <c r="AF37" s="1557"/>
      <c r="AG37" s="1557"/>
      <c r="AH37" s="1557"/>
      <c r="AI37" s="1557"/>
    </row>
    <row r="38" spans="1:37" ht="18.75" customHeight="1">
      <c r="A38" s="435"/>
      <c r="B38" s="436"/>
      <c r="C38" s="436"/>
      <c r="D38" s="436"/>
      <c r="E38" s="436"/>
      <c r="F38" s="436"/>
      <c r="G38" s="436"/>
      <c r="H38" s="436"/>
      <c r="I38" s="436"/>
      <c r="J38" s="436"/>
      <c r="K38" s="436"/>
      <c r="L38" s="436"/>
      <c r="M38" s="1559" t="s">
        <v>250</v>
      </c>
      <c r="N38" s="1559"/>
      <c r="O38" s="1559"/>
      <c r="P38" s="1556" t="s">
        <v>251</v>
      </c>
      <c r="Q38" s="1556"/>
      <c r="R38" s="1557" t="s">
        <v>620</v>
      </c>
      <c r="S38" s="1557"/>
      <c r="T38" s="1557"/>
      <c r="U38" s="1557"/>
      <c r="V38" s="1557"/>
      <c r="W38" s="1560" t="s">
        <v>252</v>
      </c>
      <c r="X38" s="1560"/>
      <c r="Y38" s="1561" t="s">
        <v>614</v>
      </c>
      <c r="Z38" s="1561"/>
      <c r="AA38" s="1561"/>
      <c r="AB38" s="1561"/>
      <c r="AC38" s="1561"/>
      <c r="AD38" s="1561"/>
      <c r="AE38" s="1561"/>
      <c r="AF38" s="1561"/>
      <c r="AG38" s="1561"/>
      <c r="AH38" s="1561"/>
      <c r="AI38" s="1561"/>
    </row>
    <row r="39" spans="1:37">
      <c r="A39" s="437"/>
      <c r="B39" s="438"/>
      <c r="C39" s="438"/>
      <c r="D39" s="438"/>
      <c r="E39" s="438"/>
      <c r="F39" s="438"/>
      <c r="G39" s="438"/>
      <c r="H39" s="438"/>
      <c r="I39" s="438"/>
      <c r="J39" s="438"/>
      <c r="K39" s="438"/>
      <c r="L39" s="438"/>
      <c r="M39" s="438"/>
      <c r="N39" s="438"/>
      <c r="O39" s="437"/>
      <c r="P39" s="439"/>
      <c r="Q39" s="440"/>
      <c r="R39" s="440"/>
      <c r="S39" s="440"/>
      <c r="T39" s="440"/>
      <c r="U39" s="440"/>
      <c r="V39" s="441"/>
      <c r="W39" s="441"/>
      <c r="X39" s="441"/>
      <c r="Y39" s="441"/>
      <c r="Z39" s="441"/>
      <c r="AA39" s="441"/>
      <c r="AB39" s="441"/>
      <c r="AC39" s="441"/>
      <c r="AD39" s="441"/>
      <c r="AE39" s="441"/>
      <c r="AF39" s="441"/>
      <c r="AG39" s="441"/>
      <c r="AH39" s="442"/>
      <c r="AI39" s="443"/>
    </row>
    <row r="40" spans="1:37">
      <c r="B40" s="444"/>
      <c r="C40" s="445"/>
      <c r="D40" s="446"/>
      <c r="E40" s="446"/>
      <c r="F40" s="446"/>
      <c r="G40" s="446"/>
      <c r="H40" s="446"/>
      <c r="I40" s="446"/>
      <c r="J40" s="446"/>
      <c r="K40" s="446"/>
      <c r="L40" s="446"/>
      <c r="M40" s="446"/>
      <c r="N40" s="446"/>
      <c r="O40" s="446"/>
      <c r="P40" s="446"/>
      <c r="Q40" s="446"/>
      <c r="R40" s="446"/>
      <c r="S40" s="446"/>
      <c r="T40" s="446"/>
      <c r="U40" s="446"/>
      <c r="V40" s="446"/>
      <c r="W40" s="446"/>
      <c r="X40" s="446"/>
      <c r="Y40" s="446"/>
      <c r="Z40" s="447"/>
      <c r="AA40" s="447"/>
      <c r="AB40" s="447"/>
      <c r="AC40" s="447"/>
      <c r="AD40" s="447"/>
      <c r="AE40" s="447"/>
      <c r="AF40" s="447"/>
      <c r="AG40" s="447"/>
      <c r="AH40" s="447"/>
      <c r="AI40" s="446"/>
      <c r="AJ40" s="448"/>
    </row>
    <row r="41" spans="1:37">
      <c r="B41" s="449"/>
      <c r="C41" s="1558"/>
      <c r="D41" s="1558"/>
      <c r="E41" s="1558"/>
      <c r="F41" s="1558"/>
      <c r="G41" s="1558"/>
      <c r="H41" s="1558"/>
      <c r="I41" s="1558"/>
      <c r="J41" s="1558"/>
      <c r="K41" s="1558"/>
      <c r="L41" s="1558"/>
      <c r="M41" s="1558"/>
      <c r="N41" s="1558"/>
      <c r="O41" s="1558"/>
      <c r="P41" s="1558"/>
      <c r="Q41" s="1558"/>
      <c r="R41" s="1558"/>
      <c r="S41" s="1558"/>
      <c r="T41" s="1558"/>
      <c r="U41" s="1558"/>
      <c r="V41" s="1558"/>
      <c r="W41" s="1558"/>
      <c r="X41" s="1558"/>
      <c r="Y41" s="1558"/>
      <c r="Z41" s="1558"/>
      <c r="AA41" s="1558"/>
      <c r="AB41" s="1558"/>
      <c r="AC41" s="1558"/>
      <c r="AD41" s="1558"/>
      <c r="AE41" s="1558"/>
      <c r="AF41" s="1558"/>
      <c r="AG41" s="1558"/>
      <c r="AH41" s="1558"/>
      <c r="AI41" s="1558"/>
      <c r="AJ41" s="1558"/>
    </row>
  </sheetData>
  <sheetProtection password="DDC8" sheet="1" objects="1" scenarios="1"/>
  <mergeCells count="24">
    <mergeCell ref="C41:AJ41"/>
    <mergeCell ref="M38:O38"/>
    <mergeCell ref="P38:Q38"/>
    <mergeCell ref="R38:V38"/>
    <mergeCell ref="W38:X38"/>
    <mergeCell ref="Y38:AI38"/>
    <mergeCell ref="A35:AI36"/>
    <mergeCell ref="C37:D37"/>
    <mergeCell ref="F37:G37"/>
    <mergeCell ref="I37:J37"/>
    <mergeCell ref="M37:O37"/>
    <mergeCell ref="P37:AI37"/>
    <mergeCell ref="B27:AI31"/>
    <mergeCell ref="A3:AJ4"/>
    <mergeCell ref="B7:AI13"/>
    <mergeCell ref="C16:AI16"/>
    <mergeCell ref="D17:AI17"/>
    <mergeCell ref="D18:AI18"/>
    <mergeCell ref="D19:AI19"/>
    <mergeCell ref="D20:AI20"/>
    <mergeCell ref="D21:AI21"/>
    <mergeCell ref="D22:AI22"/>
    <mergeCell ref="D23:AI23"/>
    <mergeCell ref="D24:AI25"/>
  </mergeCells>
  <phoneticPr fontId="8"/>
  <dataValidations count="2">
    <dataValidation imeMode="halfAlpha" allowBlank="1" showInputMessage="1" showErrorMessage="1" sqref="I37:J37 C37:D37 F37:G37" xr:uid="{00000000-0002-0000-2600-000000000000}"/>
    <dataValidation imeMode="hiragana" allowBlank="1" showInputMessage="1" showErrorMessage="1" sqref="V39 R38" xr:uid="{00000000-0002-0000-2600-000001000000}"/>
  </dataValidations>
  <pageMargins left="0.7" right="0.7" top="0.75" bottom="0.75" header="0.3" footer="0.3"/>
  <pageSetup paperSize="9" scale="9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1073" r:id="rId4" name="Check Box 1">
              <controlPr defaultSize="0" autoFill="0" autoLine="0" autoPict="0">
                <anchor moveWithCells="1">
                  <from>
                    <xdr:col>2</xdr:col>
                    <xdr:colOff>0</xdr:colOff>
                    <xdr:row>16</xdr:row>
                    <xdr:rowOff>0</xdr:rowOff>
                  </from>
                  <to>
                    <xdr:col>2</xdr:col>
                    <xdr:colOff>228600</xdr:colOff>
                    <xdr:row>16</xdr:row>
                    <xdr:rowOff>228600</xdr:rowOff>
                  </to>
                </anchor>
              </controlPr>
            </control>
          </mc:Choice>
        </mc:AlternateContent>
        <mc:AlternateContent xmlns:mc="http://schemas.openxmlformats.org/markup-compatibility/2006">
          <mc:Choice Requires="x14">
            <control shapeId="131074" r:id="rId5" name="Check Box 2">
              <controlPr defaultSize="0" autoFill="0" autoLine="0" autoPict="0">
                <anchor moveWithCells="1">
                  <from>
                    <xdr:col>2</xdr:col>
                    <xdr:colOff>0</xdr:colOff>
                    <xdr:row>17</xdr:row>
                    <xdr:rowOff>0</xdr:rowOff>
                  </from>
                  <to>
                    <xdr:col>2</xdr:col>
                    <xdr:colOff>228600</xdr:colOff>
                    <xdr:row>17</xdr:row>
                    <xdr:rowOff>228600</xdr:rowOff>
                  </to>
                </anchor>
              </controlPr>
            </control>
          </mc:Choice>
        </mc:AlternateContent>
        <mc:AlternateContent xmlns:mc="http://schemas.openxmlformats.org/markup-compatibility/2006">
          <mc:Choice Requires="x14">
            <control shapeId="131075" r:id="rId6" name="Check Box 3">
              <controlPr defaultSize="0" autoFill="0" autoLine="0" autoPict="0">
                <anchor moveWithCells="1">
                  <from>
                    <xdr:col>2</xdr:col>
                    <xdr:colOff>0</xdr:colOff>
                    <xdr:row>18</xdr:row>
                    <xdr:rowOff>0</xdr:rowOff>
                  </from>
                  <to>
                    <xdr:col>2</xdr:col>
                    <xdr:colOff>228600</xdr:colOff>
                    <xdr:row>18</xdr:row>
                    <xdr:rowOff>228600</xdr:rowOff>
                  </to>
                </anchor>
              </controlPr>
            </control>
          </mc:Choice>
        </mc:AlternateContent>
        <mc:AlternateContent xmlns:mc="http://schemas.openxmlformats.org/markup-compatibility/2006">
          <mc:Choice Requires="x14">
            <control shapeId="131076" r:id="rId7" name="Check Box 4">
              <controlPr defaultSize="0" autoFill="0" autoLine="0" autoPict="0">
                <anchor moveWithCells="1">
                  <from>
                    <xdr:col>2</xdr:col>
                    <xdr:colOff>0</xdr:colOff>
                    <xdr:row>19</xdr:row>
                    <xdr:rowOff>238125</xdr:rowOff>
                  </from>
                  <to>
                    <xdr:col>2</xdr:col>
                    <xdr:colOff>228600</xdr:colOff>
                    <xdr:row>20</xdr:row>
                    <xdr:rowOff>228600</xdr:rowOff>
                  </to>
                </anchor>
              </controlPr>
            </control>
          </mc:Choice>
        </mc:AlternateContent>
        <mc:AlternateContent xmlns:mc="http://schemas.openxmlformats.org/markup-compatibility/2006">
          <mc:Choice Requires="x14">
            <control shapeId="131077" r:id="rId8" name="Check Box 5">
              <controlPr defaultSize="0" autoFill="0" autoLine="0" autoPict="0">
                <anchor moveWithCells="1">
                  <from>
                    <xdr:col>2</xdr:col>
                    <xdr:colOff>0</xdr:colOff>
                    <xdr:row>18</xdr:row>
                    <xdr:rowOff>0</xdr:rowOff>
                  </from>
                  <to>
                    <xdr:col>2</xdr:col>
                    <xdr:colOff>228600</xdr:colOff>
                    <xdr:row>18</xdr:row>
                    <xdr:rowOff>228600</xdr:rowOff>
                  </to>
                </anchor>
              </controlPr>
            </control>
          </mc:Choice>
        </mc:AlternateContent>
        <mc:AlternateContent xmlns:mc="http://schemas.openxmlformats.org/markup-compatibility/2006">
          <mc:Choice Requires="x14">
            <control shapeId="131078" r:id="rId9" name="Check Box 6">
              <controlPr defaultSize="0" autoFill="0" autoLine="0" autoPict="0">
                <anchor moveWithCells="1">
                  <from>
                    <xdr:col>2</xdr:col>
                    <xdr:colOff>0</xdr:colOff>
                    <xdr:row>18</xdr:row>
                    <xdr:rowOff>0</xdr:rowOff>
                  </from>
                  <to>
                    <xdr:col>2</xdr:col>
                    <xdr:colOff>228600</xdr:colOff>
                    <xdr:row>18</xdr:row>
                    <xdr:rowOff>228600</xdr:rowOff>
                  </to>
                </anchor>
              </controlPr>
            </control>
          </mc:Choice>
        </mc:AlternateContent>
        <mc:AlternateContent xmlns:mc="http://schemas.openxmlformats.org/markup-compatibility/2006">
          <mc:Choice Requires="x14">
            <control shapeId="131079" r:id="rId10" name="Check Box 7">
              <controlPr defaultSize="0" autoFill="0" autoLine="0" autoPict="0">
                <anchor moveWithCells="1">
                  <from>
                    <xdr:col>2</xdr:col>
                    <xdr:colOff>0</xdr:colOff>
                    <xdr:row>19</xdr:row>
                    <xdr:rowOff>0</xdr:rowOff>
                  </from>
                  <to>
                    <xdr:col>2</xdr:col>
                    <xdr:colOff>228600</xdr:colOff>
                    <xdr:row>19</xdr:row>
                    <xdr:rowOff>228600</xdr:rowOff>
                  </to>
                </anchor>
              </controlPr>
            </control>
          </mc:Choice>
        </mc:AlternateContent>
        <mc:AlternateContent xmlns:mc="http://schemas.openxmlformats.org/markup-compatibility/2006">
          <mc:Choice Requires="x14">
            <control shapeId="131080" r:id="rId11" name="Check Box 8">
              <controlPr defaultSize="0" autoFill="0" autoLine="0" autoPict="0">
                <anchor moveWithCells="1">
                  <from>
                    <xdr:col>2</xdr:col>
                    <xdr:colOff>0</xdr:colOff>
                    <xdr:row>19</xdr:row>
                    <xdr:rowOff>0</xdr:rowOff>
                  </from>
                  <to>
                    <xdr:col>2</xdr:col>
                    <xdr:colOff>228600</xdr:colOff>
                    <xdr:row>19</xdr:row>
                    <xdr:rowOff>228600</xdr:rowOff>
                  </to>
                </anchor>
              </controlPr>
            </control>
          </mc:Choice>
        </mc:AlternateContent>
        <mc:AlternateContent xmlns:mc="http://schemas.openxmlformats.org/markup-compatibility/2006">
          <mc:Choice Requires="x14">
            <control shapeId="131081" r:id="rId12" name="Check Box 9">
              <controlPr defaultSize="0" autoFill="0" autoLine="0" autoPict="0">
                <anchor moveWithCells="1">
                  <from>
                    <xdr:col>2</xdr:col>
                    <xdr:colOff>0</xdr:colOff>
                    <xdr:row>20</xdr:row>
                    <xdr:rowOff>238125</xdr:rowOff>
                  </from>
                  <to>
                    <xdr:col>2</xdr:col>
                    <xdr:colOff>228600</xdr:colOff>
                    <xdr:row>21</xdr:row>
                    <xdr:rowOff>228600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67C9E-98A0-4BE5-9F3C-AF2E699F9021}">
  <sheetPr>
    <tabColor rgb="FFCDFFFF"/>
    <pageSetUpPr fitToPage="1"/>
  </sheetPr>
  <dimension ref="A1:EP532"/>
  <sheetViews>
    <sheetView topLeftCell="A19" zoomScale="70" zoomScaleNormal="70" zoomScaleSheetLayoutView="80" workbookViewId="0">
      <selection activeCell="C9" sqref="C9:J11"/>
    </sheetView>
  </sheetViews>
  <sheetFormatPr defaultRowHeight="13.5"/>
  <cols>
    <col min="1" max="1" width="5.5" style="559" bestFit="1" customWidth="1"/>
    <col min="2" max="2" width="18.625" style="559" customWidth="1"/>
    <col min="3" max="43" width="5.25" style="559" customWidth="1"/>
    <col min="44" max="44" width="9" style="559" customWidth="1"/>
    <col min="45" max="45" width="9.125" style="559" bestFit="1" customWidth="1"/>
    <col min="46" max="46" width="9.75" style="559" bestFit="1" customWidth="1"/>
    <col min="47" max="55" width="9" style="560"/>
    <col min="56" max="146" width="0" style="560" hidden="1" customWidth="1"/>
    <col min="147" max="16384" width="9" style="560"/>
  </cols>
  <sheetData>
    <row r="1" spans="1:146" ht="17.25">
      <c r="A1" s="580" t="s">
        <v>389</v>
      </c>
    </row>
    <row r="2" spans="1:146" s="561" customFormat="1" ht="27.75" customHeight="1">
      <c r="A2" s="1181" t="s">
        <v>449</v>
      </c>
      <c r="B2" s="1181"/>
      <c r="C2" s="1181"/>
      <c r="D2" s="1181"/>
      <c r="E2" s="1181"/>
      <c r="F2" s="1181"/>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row>
    <row r="3" spans="1:146" s="561" customFormat="1"/>
    <row r="4" spans="1:146" s="561" customFormat="1" ht="20.25" customHeight="1">
      <c r="B4" s="561" t="s">
        <v>426</v>
      </c>
      <c r="C4" s="1182" t="s">
        <v>435</v>
      </c>
      <c r="D4" s="1182"/>
      <c r="E4" s="1182"/>
      <c r="F4" s="1182"/>
      <c r="G4" s="1182"/>
      <c r="H4" s="1182"/>
      <c r="I4" s="1182"/>
      <c r="J4" s="1182"/>
      <c r="K4" s="1182"/>
      <c r="L4" s="1182"/>
    </row>
    <row r="5" spans="1:146" s="561" customFormat="1" ht="20.25" customHeight="1">
      <c r="B5" s="561" t="s">
        <v>427</v>
      </c>
      <c r="C5" s="1183" t="s">
        <v>575</v>
      </c>
      <c r="D5" s="1182"/>
      <c r="E5" s="1182"/>
      <c r="F5" s="1182"/>
      <c r="G5" s="1182"/>
      <c r="H5" s="1182"/>
      <c r="I5" s="1182"/>
      <c r="J5" s="1182"/>
      <c r="K5" s="1182"/>
      <c r="L5" s="1182"/>
    </row>
    <row r="6" spans="1:146" s="561" customFormat="1"/>
    <row r="7" spans="1:146" s="561" customFormat="1" ht="21" customHeight="1">
      <c r="A7" s="1177"/>
      <c r="B7" s="1184" t="s">
        <v>428</v>
      </c>
      <c r="C7" s="1185" t="s">
        <v>450</v>
      </c>
      <c r="D7" s="1186"/>
      <c r="E7" s="1186"/>
      <c r="F7" s="1186"/>
      <c r="G7" s="1186"/>
      <c r="H7" s="1186"/>
      <c r="I7" s="1186"/>
      <c r="J7" s="1186"/>
      <c r="K7" s="1186"/>
      <c r="L7" s="1186"/>
      <c r="M7" s="1186"/>
      <c r="N7" s="1186"/>
      <c r="O7" s="1186"/>
      <c r="P7" s="1186"/>
      <c r="Q7" s="1186"/>
      <c r="R7" s="1186"/>
      <c r="S7" s="1186"/>
      <c r="T7" s="1186"/>
      <c r="U7" s="1186"/>
      <c r="V7" s="1186"/>
      <c r="W7" s="1186"/>
      <c r="X7" s="1186"/>
      <c r="Y7" s="1186"/>
      <c r="Z7" s="1186"/>
      <c r="AA7" s="1186"/>
      <c r="AB7" s="1186"/>
      <c r="AC7" s="1186"/>
      <c r="AD7" s="1186"/>
      <c r="AE7" s="1186"/>
      <c r="AF7" s="1186"/>
      <c r="AG7" s="1186"/>
      <c r="AH7" s="1186"/>
      <c r="AI7" s="1186"/>
      <c r="AJ7" s="1186"/>
      <c r="AK7" s="1186"/>
      <c r="AL7" s="1186"/>
      <c r="AM7" s="1186"/>
      <c r="AN7" s="1186"/>
      <c r="AO7" s="1186"/>
      <c r="AP7" s="1186"/>
      <c r="AQ7" s="1187"/>
      <c r="AR7" s="1177" t="s">
        <v>430</v>
      </c>
      <c r="AS7" s="1177"/>
      <c r="AT7" s="1177"/>
    </row>
    <row r="8" spans="1:146" s="561" customFormat="1" ht="54" customHeight="1">
      <c r="A8" s="1177"/>
      <c r="B8" s="1177"/>
      <c r="C8" s="579">
        <v>44930</v>
      </c>
      <c r="D8" s="579">
        <v>44931</v>
      </c>
      <c r="E8" s="579">
        <v>44932</v>
      </c>
      <c r="F8" s="579">
        <v>44933</v>
      </c>
      <c r="G8" s="579">
        <v>44934</v>
      </c>
      <c r="H8" s="579">
        <v>44935</v>
      </c>
      <c r="I8" s="579">
        <v>44936</v>
      </c>
      <c r="J8" s="579">
        <v>44937</v>
      </c>
      <c r="K8" s="579"/>
      <c r="L8" s="579"/>
      <c r="M8" s="579"/>
      <c r="N8" s="579"/>
      <c r="O8" s="579"/>
      <c r="P8" s="579"/>
      <c r="Q8" s="579"/>
      <c r="R8" s="579"/>
      <c r="S8" s="579"/>
      <c r="T8" s="579"/>
      <c r="U8" s="579"/>
      <c r="V8" s="579"/>
      <c r="W8" s="579"/>
      <c r="X8" s="579"/>
      <c r="Y8" s="579"/>
      <c r="Z8" s="579"/>
      <c r="AA8" s="579"/>
      <c r="AB8" s="579"/>
      <c r="AC8" s="579"/>
      <c r="AD8" s="579"/>
      <c r="AE8" s="579"/>
      <c r="AF8" s="579"/>
      <c r="AG8" s="579"/>
      <c r="AH8" s="579"/>
      <c r="AI8" s="579"/>
      <c r="AJ8" s="579"/>
      <c r="AK8" s="579"/>
      <c r="AL8" s="579"/>
      <c r="AM8" s="579"/>
      <c r="AN8" s="579"/>
      <c r="AO8" s="579"/>
      <c r="AP8" s="579"/>
      <c r="AQ8" s="579"/>
      <c r="AR8" s="562" t="s">
        <v>431</v>
      </c>
      <c r="AS8" s="562" t="s">
        <v>432</v>
      </c>
      <c r="AT8" s="562" t="s">
        <v>433</v>
      </c>
      <c r="BD8" s="1175"/>
      <c r="BE8" s="1175">
        <f t="shared" ref="BE8:CS8" si="0">C8</f>
        <v>44930</v>
      </c>
      <c r="BF8" s="1175">
        <f t="shared" si="0"/>
        <v>44931</v>
      </c>
      <c r="BG8" s="1175">
        <f t="shared" si="0"/>
        <v>44932</v>
      </c>
      <c r="BH8" s="1175">
        <f t="shared" si="0"/>
        <v>44933</v>
      </c>
      <c r="BI8" s="1175">
        <f t="shared" si="0"/>
        <v>44934</v>
      </c>
      <c r="BJ8" s="1175">
        <f t="shared" si="0"/>
        <v>44935</v>
      </c>
      <c r="BK8" s="1175">
        <f t="shared" si="0"/>
        <v>44936</v>
      </c>
      <c r="BL8" s="1175">
        <f t="shared" si="0"/>
        <v>44937</v>
      </c>
      <c r="BM8" s="1175">
        <f t="shared" si="0"/>
        <v>0</v>
      </c>
      <c r="BN8" s="1175">
        <f t="shared" si="0"/>
        <v>0</v>
      </c>
      <c r="BO8" s="1175">
        <f t="shared" si="0"/>
        <v>0</v>
      </c>
      <c r="BP8" s="1175">
        <f t="shared" si="0"/>
        <v>0</v>
      </c>
      <c r="BQ8" s="1175">
        <f t="shared" si="0"/>
        <v>0</v>
      </c>
      <c r="BR8" s="1175">
        <f t="shared" si="0"/>
        <v>0</v>
      </c>
      <c r="BS8" s="1175">
        <f t="shared" si="0"/>
        <v>0</v>
      </c>
      <c r="BT8" s="1175">
        <f t="shared" si="0"/>
        <v>0</v>
      </c>
      <c r="BU8" s="1175">
        <f t="shared" si="0"/>
        <v>0</v>
      </c>
      <c r="BV8" s="1175">
        <f t="shared" si="0"/>
        <v>0</v>
      </c>
      <c r="BW8" s="1175">
        <f t="shared" si="0"/>
        <v>0</v>
      </c>
      <c r="BX8" s="1175">
        <f t="shared" si="0"/>
        <v>0</v>
      </c>
      <c r="BY8" s="1175">
        <f t="shared" si="0"/>
        <v>0</v>
      </c>
      <c r="BZ8" s="1175">
        <f t="shared" si="0"/>
        <v>0</v>
      </c>
      <c r="CA8" s="1175">
        <f t="shared" si="0"/>
        <v>0</v>
      </c>
      <c r="CB8" s="1175">
        <f t="shared" si="0"/>
        <v>0</v>
      </c>
      <c r="CC8" s="1175">
        <f t="shared" si="0"/>
        <v>0</v>
      </c>
      <c r="CD8" s="1175">
        <f t="shared" si="0"/>
        <v>0</v>
      </c>
      <c r="CE8" s="1175">
        <f t="shared" si="0"/>
        <v>0</v>
      </c>
      <c r="CF8" s="1175">
        <f t="shared" si="0"/>
        <v>0</v>
      </c>
      <c r="CG8" s="1175">
        <f t="shared" si="0"/>
        <v>0</v>
      </c>
      <c r="CH8" s="1175">
        <f t="shared" si="0"/>
        <v>0</v>
      </c>
      <c r="CI8" s="1175">
        <f t="shared" si="0"/>
        <v>0</v>
      </c>
      <c r="CJ8" s="1175">
        <f t="shared" si="0"/>
        <v>0</v>
      </c>
      <c r="CK8" s="1175">
        <f t="shared" si="0"/>
        <v>0</v>
      </c>
      <c r="CL8" s="1175">
        <f t="shared" si="0"/>
        <v>0</v>
      </c>
      <c r="CM8" s="1175">
        <f t="shared" si="0"/>
        <v>0</v>
      </c>
      <c r="CN8" s="1175">
        <f t="shared" si="0"/>
        <v>0</v>
      </c>
      <c r="CO8" s="1175">
        <f t="shared" si="0"/>
        <v>0</v>
      </c>
      <c r="CP8" s="1175">
        <f t="shared" si="0"/>
        <v>0</v>
      </c>
      <c r="CQ8" s="1175">
        <f t="shared" si="0"/>
        <v>0</v>
      </c>
      <c r="CR8" s="1175">
        <f t="shared" si="0"/>
        <v>0</v>
      </c>
      <c r="CS8" s="1175">
        <f t="shared" si="0"/>
        <v>0</v>
      </c>
      <c r="CT8" s="1176" t="s">
        <v>430</v>
      </c>
      <c r="CU8" s="1176"/>
      <c r="CV8" s="1176"/>
      <c r="CW8" s="560"/>
      <c r="CX8" s="570">
        <v>45016</v>
      </c>
      <c r="CY8" s="560"/>
      <c r="CZ8" s="560"/>
      <c r="DA8" s="560"/>
      <c r="DB8" s="560"/>
      <c r="DC8" s="560"/>
      <c r="DD8" s="560"/>
      <c r="DE8" s="560"/>
      <c r="DF8" s="560"/>
      <c r="DG8" s="560"/>
      <c r="DH8" s="560"/>
      <c r="DI8" s="560"/>
      <c r="DJ8" s="560"/>
      <c r="DK8" s="560"/>
      <c r="DL8" s="560"/>
      <c r="DM8" s="560"/>
      <c r="DN8" s="560"/>
      <c r="DO8" s="560"/>
      <c r="DP8" s="560"/>
      <c r="DQ8" s="560"/>
      <c r="DR8" s="560"/>
      <c r="DS8" s="560"/>
      <c r="DT8" s="560"/>
      <c r="DU8" s="560"/>
      <c r="DV8" s="560"/>
      <c r="DW8" s="560"/>
      <c r="DX8" s="560"/>
      <c r="DY8" s="560"/>
      <c r="DZ8" s="560"/>
      <c r="EA8" s="560"/>
      <c r="EB8" s="560"/>
      <c r="EC8" s="560"/>
      <c r="ED8" s="560"/>
      <c r="EE8" s="560"/>
      <c r="EF8" s="560"/>
      <c r="EG8" s="560"/>
      <c r="EH8" s="560"/>
      <c r="EI8" s="560"/>
      <c r="EJ8" s="560"/>
      <c r="EK8" s="560"/>
      <c r="EL8" s="560"/>
      <c r="EM8" s="560"/>
      <c r="EN8" s="560"/>
      <c r="EO8" s="560"/>
      <c r="EP8" s="560"/>
    </row>
    <row r="9" spans="1:146" s="561" customFormat="1" ht="14.45" customHeight="1">
      <c r="A9" s="563">
        <v>1</v>
      </c>
      <c r="B9" s="732" t="s">
        <v>569</v>
      </c>
      <c r="C9" s="578" t="s">
        <v>578</v>
      </c>
      <c r="D9" s="578" t="s">
        <v>578</v>
      </c>
      <c r="E9" s="578" t="s">
        <v>578</v>
      </c>
      <c r="F9" s="578" t="s">
        <v>578</v>
      </c>
      <c r="G9" s="578" t="s">
        <v>578</v>
      </c>
      <c r="H9" s="578" t="s">
        <v>578</v>
      </c>
      <c r="I9" s="578" t="s">
        <v>578</v>
      </c>
      <c r="J9" s="578" t="s">
        <v>578</v>
      </c>
      <c r="K9" s="578"/>
      <c r="L9" s="578"/>
      <c r="M9" s="578"/>
      <c r="N9" s="578"/>
      <c r="O9" s="578"/>
      <c r="P9" s="578"/>
      <c r="Q9" s="578"/>
      <c r="R9" s="578"/>
      <c r="S9" s="578"/>
      <c r="T9" s="578"/>
      <c r="U9" s="578"/>
      <c r="V9" s="578"/>
      <c r="W9" s="578"/>
      <c r="X9" s="578"/>
      <c r="Y9" s="578"/>
      <c r="Z9" s="578"/>
      <c r="AA9" s="578"/>
      <c r="AB9" s="578"/>
      <c r="AC9" s="578"/>
      <c r="AD9" s="578"/>
      <c r="AE9" s="578"/>
      <c r="AF9" s="578"/>
      <c r="AG9" s="578"/>
      <c r="AH9" s="578"/>
      <c r="AI9" s="578"/>
      <c r="AJ9" s="578"/>
      <c r="AK9" s="578"/>
      <c r="AL9" s="578"/>
      <c r="AM9" s="578"/>
      <c r="AN9" s="578"/>
      <c r="AO9" s="578"/>
      <c r="AP9" s="578"/>
      <c r="AQ9" s="578"/>
      <c r="AR9" s="564">
        <f>COUNTIF(C9:AQ9,"○")</f>
        <v>8</v>
      </c>
      <c r="AS9" s="564">
        <f t="shared" ref="AS9:AS40" si="1">EN10</f>
        <v>0</v>
      </c>
      <c r="AT9" s="564">
        <f>(AR9+AS9)*10</f>
        <v>80</v>
      </c>
      <c r="AU9" s="565" t="str">
        <f>IF(AND(AR9&gt;10,AR9&lt;=15),"施設内療養は「発症日から起算して」10日以内です。下記注意を御確認ください。",IF(AR9&gt;15,"エラー　日数が15日を超えています",""))</f>
        <v/>
      </c>
      <c r="BD9" s="1175"/>
      <c r="BE9" s="1175"/>
      <c r="BF9" s="1175"/>
      <c r="BG9" s="1175"/>
      <c r="BH9" s="1175"/>
      <c r="BI9" s="1175"/>
      <c r="BJ9" s="1175"/>
      <c r="BK9" s="1175"/>
      <c r="BL9" s="1175"/>
      <c r="BM9" s="1175"/>
      <c r="BN9" s="1175"/>
      <c r="BO9" s="1175"/>
      <c r="BP9" s="1175"/>
      <c r="BQ9" s="1175"/>
      <c r="BR9" s="1175"/>
      <c r="BS9" s="1175"/>
      <c r="BT9" s="1175"/>
      <c r="BU9" s="1175"/>
      <c r="BV9" s="1175"/>
      <c r="BW9" s="1175"/>
      <c r="BX9" s="1175"/>
      <c r="BY9" s="1175"/>
      <c r="BZ9" s="1175"/>
      <c r="CA9" s="1175"/>
      <c r="CB9" s="1175"/>
      <c r="CC9" s="1175"/>
      <c r="CD9" s="1175"/>
      <c r="CE9" s="1175"/>
      <c r="CF9" s="1175"/>
      <c r="CG9" s="1175"/>
      <c r="CH9" s="1175"/>
      <c r="CI9" s="1175"/>
      <c r="CJ9" s="1175"/>
      <c r="CK9" s="1175"/>
      <c r="CL9" s="1175"/>
      <c r="CM9" s="1175"/>
      <c r="CN9" s="1175"/>
      <c r="CO9" s="1175"/>
      <c r="CP9" s="1175"/>
      <c r="CQ9" s="1175"/>
      <c r="CR9" s="1175"/>
      <c r="CS9" s="1175"/>
      <c r="CT9" s="571" t="s">
        <v>431</v>
      </c>
      <c r="CU9" s="571" t="s">
        <v>432</v>
      </c>
      <c r="CV9" s="571" t="s">
        <v>433</v>
      </c>
      <c r="CW9" s="560"/>
      <c r="CX9" s="560"/>
      <c r="CY9" s="570">
        <f>BE8</f>
        <v>44930</v>
      </c>
      <c r="CZ9" s="570">
        <f t="shared" ref="CZ9:EM9" si="2">BF8</f>
        <v>44931</v>
      </c>
      <c r="DA9" s="570">
        <f t="shared" si="2"/>
        <v>44932</v>
      </c>
      <c r="DB9" s="570">
        <f t="shared" si="2"/>
        <v>44933</v>
      </c>
      <c r="DC9" s="570">
        <f t="shared" si="2"/>
        <v>44934</v>
      </c>
      <c r="DD9" s="570">
        <f t="shared" si="2"/>
        <v>44935</v>
      </c>
      <c r="DE9" s="570">
        <f t="shared" si="2"/>
        <v>44936</v>
      </c>
      <c r="DF9" s="570">
        <f t="shared" si="2"/>
        <v>44937</v>
      </c>
      <c r="DG9" s="570">
        <f t="shared" si="2"/>
        <v>0</v>
      </c>
      <c r="DH9" s="570">
        <f t="shared" si="2"/>
        <v>0</v>
      </c>
      <c r="DI9" s="570">
        <f t="shared" si="2"/>
        <v>0</v>
      </c>
      <c r="DJ9" s="570">
        <f t="shared" si="2"/>
        <v>0</v>
      </c>
      <c r="DK9" s="570">
        <f t="shared" si="2"/>
        <v>0</v>
      </c>
      <c r="DL9" s="570">
        <f t="shared" si="2"/>
        <v>0</v>
      </c>
      <c r="DM9" s="570">
        <f t="shared" si="2"/>
        <v>0</v>
      </c>
      <c r="DN9" s="570">
        <f t="shared" si="2"/>
        <v>0</v>
      </c>
      <c r="DO9" s="570">
        <f t="shared" si="2"/>
        <v>0</v>
      </c>
      <c r="DP9" s="570">
        <f t="shared" si="2"/>
        <v>0</v>
      </c>
      <c r="DQ9" s="570">
        <f t="shared" si="2"/>
        <v>0</v>
      </c>
      <c r="DR9" s="570">
        <f t="shared" si="2"/>
        <v>0</v>
      </c>
      <c r="DS9" s="570">
        <f t="shared" si="2"/>
        <v>0</v>
      </c>
      <c r="DT9" s="570">
        <f t="shared" si="2"/>
        <v>0</v>
      </c>
      <c r="DU9" s="570">
        <f t="shared" si="2"/>
        <v>0</v>
      </c>
      <c r="DV9" s="570">
        <f t="shared" si="2"/>
        <v>0</v>
      </c>
      <c r="DW9" s="570">
        <f t="shared" si="2"/>
        <v>0</v>
      </c>
      <c r="DX9" s="570">
        <f t="shared" si="2"/>
        <v>0</v>
      </c>
      <c r="DY9" s="570">
        <f t="shared" si="2"/>
        <v>0</v>
      </c>
      <c r="DZ9" s="570">
        <f t="shared" si="2"/>
        <v>0</v>
      </c>
      <c r="EA9" s="570">
        <f t="shared" si="2"/>
        <v>0</v>
      </c>
      <c r="EB9" s="570">
        <f t="shared" si="2"/>
        <v>0</v>
      </c>
      <c r="EC9" s="570">
        <f t="shared" si="2"/>
        <v>0</v>
      </c>
      <c r="ED9" s="570">
        <f t="shared" si="2"/>
        <v>0</v>
      </c>
      <c r="EE9" s="570">
        <f t="shared" si="2"/>
        <v>0</v>
      </c>
      <c r="EF9" s="570">
        <f t="shared" si="2"/>
        <v>0</v>
      </c>
      <c r="EG9" s="570">
        <f t="shared" si="2"/>
        <v>0</v>
      </c>
      <c r="EH9" s="570">
        <f t="shared" si="2"/>
        <v>0</v>
      </c>
      <c r="EI9" s="570">
        <f t="shared" si="2"/>
        <v>0</v>
      </c>
      <c r="EJ9" s="570">
        <f t="shared" si="2"/>
        <v>0</v>
      </c>
      <c r="EK9" s="570">
        <f t="shared" si="2"/>
        <v>0</v>
      </c>
      <c r="EL9" s="570">
        <f t="shared" si="2"/>
        <v>0</v>
      </c>
      <c r="EM9" s="570">
        <f t="shared" si="2"/>
        <v>0</v>
      </c>
      <c r="EN9" s="560" t="s">
        <v>480</v>
      </c>
      <c r="EO9" s="560" t="s">
        <v>481</v>
      </c>
      <c r="EP9" s="560"/>
    </row>
    <row r="10" spans="1:146" s="561" customFormat="1" ht="14.45" customHeight="1">
      <c r="A10" s="563">
        <v>2</v>
      </c>
      <c r="B10" s="732" t="s">
        <v>600</v>
      </c>
      <c r="C10" s="578" t="s">
        <v>578</v>
      </c>
      <c r="D10" s="578" t="s">
        <v>578</v>
      </c>
      <c r="E10" s="578" t="s">
        <v>578</v>
      </c>
      <c r="F10" s="578" t="s">
        <v>578</v>
      </c>
      <c r="G10" s="578" t="s">
        <v>578</v>
      </c>
      <c r="H10" s="578" t="s">
        <v>578</v>
      </c>
      <c r="I10" s="578" t="s">
        <v>578</v>
      </c>
      <c r="J10" s="578" t="s">
        <v>578</v>
      </c>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64">
        <f t="shared" ref="AR10:AR73" si="3">COUNTIF(C10:AQ10,"○")</f>
        <v>8</v>
      </c>
      <c r="AS10" s="564">
        <f t="shared" si="1"/>
        <v>0</v>
      </c>
      <c r="AT10" s="564">
        <f t="shared" ref="AT10:AT73" si="4">(AR10+AS10)*10</f>
        <v>80</v>
      </c>
      <c r="AU10" s="565" t="str">
        <f t="shared" ref="AU10:AU73" si="5">IF(AND(AR10&gt;10,AR10&lt;=15),"施設内療養は「発症日から起算して」10日以内です。下記注意を御確認ください。",IF(AR10&gt;15,"エラー　日数が15日を超えています",""))</f>
        <v/>
      </c>
      <c r="BD10" s="574"/>
      <c r="BE10" s="574">
        <f>IF(OR(AND(44626&gt;=BE111,BE111&gt;=44588),AND(45382&gt;=BE111,BE111&gt;=44659)),1,0)</f>
        <v>1</v>
      </c>
      <c r="BF10" s="574">
        <f t="shared" ref="BE10:CS16" si="6">IF(OR(AND(44626&gt;=BF111,BF111&gt;=44588),AND(45382&gt;=BF111,BF111&gt;=44659)),1,0)</f>
        <v>1</v>
      </c>
      <c r="BG10" s="574">
        <f t="shared" si="6"/>
        <v>1</v>
      </c>
      <c r="BH10" s="574">
        <f t="shared" si="6"/>
        <v>1</v>
      </c>
      <c r="BI10" s="574">
        <f t="shared" si="6"/>
        <v>1</v>
      </c>
      <c r="BJ10" s="574">
        <f t="shared" si="6"/>
        <v>1</v>
      </c>
      <c r="BK10" s="574">
        <f t="shared" si="6"/>
        <v>1</v>
      </c>
      <c r="BL10" s="574">
        <f t="shared" si="6"/>
        <v>1</v>
      </c>
      <c r="BM10" s="574">
        <f t="shared" si="6"/>
        <v>0</v>
      </c>
      <c r="BN10" s="574">
        <f t="shared" si="6"/>
        <v>0</v>
      </c>
      <c r="BO10" s="574">
        <f t="shared" si="6"/>
        <v>0</v>
      </c>
      <c r="BP10" s="574">
        <f t="shared" si="6"/>
        <v>0</v>
      </c>
      <c r="BQ10" s="574">
        <f t="shared" si="6"/>
        <v>0</v>
      </c>
      <c r="BR10" s="574">
        <f t="shared" si="6"/>
        <v>0</v>
      </c>
      <c r="BS10" s="574">
        <f t="shared" si="6"/>
        <v>0</v>
      </c>
      <c r="BT10" s="574">
        <f t="shared" si="6"/>
        <v>0</v>
      </c>
      <c r="BU10" s="574">
        <f t="shared" si="6"/>
        <v>0</v>
      </c>
      <c r="BV10" s="574">
        <f t="shared" si="6"/>
        <v>0</v>
      </c>
      <c r="BW10" s="574">
        <f t="shared" si="6"/>
        <v>0</v>
      </c>
      <c r="BX10" s="574">
        <f t="shared" si="6"/>
        <v>0</v>
      </c>
      <c r="BY10" s="574">
        <f t="shared" si="6"/>
        <v>0</v>
      </c>
      <c r="BZ10" s="574">
        <f t="shared" si="6"/>
        <v>0</v>
      </c>
      <c r="CA10" s="574">
        <f t="shared" si="6"/>
        <v>0</v>
      </c>
      <c r="CB10" s="574">
        <f t="shared" si="6"/>
        <v>0</v>
      </c>
      <c r="CC10" s="574">
        <f t="shared" si="6"/>
        <v>0</v>
      </c>
      <c r="CD10" s="574">
        <f t="shared" si="6"/>
        <v>0</v>
      </c>
      <c r="CE10" s="574">
        <f t="shared" si="6"/>
        <v>0</v>
      </c>
      <c r="CF10" s="574">
        <f t="shared" si="6"/>
        <v>0</v>
      </c>
      <c r="CG10" s="574">
        <f t="shared" si="6"/>
        <v>0</v>
      </c>
      <c r="CH10" s="574">
        <f t="shared" si="6"/>
        <v>0</v>
      </c>
      <c r="CI10" s="574">
        <f t="shared" si="6"/>
        <v>0</v>
      </c>
      <c r="CJ10" s="574">
        <f t="shared" si="6"/>
        <v>0</v>
      </c>
      <c r="CK10" s="574">
        <f t="shared" si="6"/>
        <v>0</v>
      </c>
      <c r="CL10" s="574">
        <f t="shared" si="6"/>
        <v>0</v>
      </c>
      <c r="CM10" s="574">
        <f t="shared" si="6"/>
        <v>0</v>
      </c>
      <c r="CN10" s="574">
        <f t="shared" si="6"/>
        <v>0</v>
      </c>
      <c r="CO10" s="574">
        <f t="shared" si="6"/>
        <v>0</v>
      </c>
      <c r="CP10" s="574">
        <f t="shared" si="6"/>
        <v>0</v>
      </c>
      <c r="CQ10" s="574">
        <f t="shared" si="6"/>
        <v>0</v>
      </c>
      <c r="CR10" s="574">
        <f t="shared" si="6"/>
        <v>0</v>
      </c>
      <c r="CS10" s="574">
        <f t="shared" si="6"/>
        <v>0</v>
      </c>
      <c r="CT10" s="572">
        <f>COUNTIF(BE10:CS10,"○")</f>
        <v>0</v>
      </c>
      <c r="CU10" s="572">
        <f>EN10</f>
        <v>0</v>
      </c>
      <c r="CV10" s="572">
        <f>CT10+CU10*1</f>
        <v>0</v>
      </c>
      <c r="CW10" s="560"/>
      <c r="CX10" s="575" t="str">
        <f t="shared" ref="CX10:CX69" si="7">IF(CT10&gt;15,"エラー　申請日数が15日を超えています","")</f>
        <v/>
      </c>
      <c r="CY10" s="560">
        <f t="shared" ref="CY10:CY41" si="8">IF(AND(BE10=1,C9="○",C109&gt;=5),2,IF(AND(BE10=1,C9="○",C109&lt;5),1,IF(AND(BE10=0,C9="○"),1,0)))</f>
        <v>1</v>
      </c>
      <c r="CZ10" s="560">
        <f t="shared" ref="CZ10:CZ41" si="9">IF(AND(BF10=1,D9="○",D109&gt;=5),2,IF(AND(BF10=1,D9="○",D109&lt;5),1,IF(AND(BF10=0,D9="○"),1,0)))</f>
        <v>1</v>
      </c>
      <c r="DA10" s="560">
        <f t="shared" ref="DA10:DA41" si="10">IF(AND(BG10=1,E9="○",E109&gt;=5),2,IF(AND(BG10=1,E9="○",E109&lt;5),1,IF(AND(BG10=0,E9="○"),1,0)))</f>
        <v>1</v>
      </c>
      <c r="DB10" s="560">
        <f t="shared" ref="DB10:DB41" si="11">IF(AND(BH10=1,F9="○",F109&gt;=5),2,IF(AND(BH10=1,F9="○",F109&lt;5),1,IF(AND(BH10=0,F9="○"),1,0)))</f>
        <v>1</v>
      </c>
      <c r="DC10" s="560">
        <f t="shared" ref="DC10:DC41" si="12">IF(AND(BI10=1,G9="○",G109&gt;=5),2,IF(AND(BI10=1,G9="○",G109&lt;5),1,IF(AND(BI10=0,G9="○"),1,0)))</f>
        <v>1</v>
      </c>
      <c r="DD10" s="560">
        <f t="shared" ref="DD10:DD41" si="13">IF(AND(BJ10=1,H9="○",H109&gt;=5),2,IF(AND(BJ10=1,H9="○",H109&lt;5),1,IF(AND(BJ10=0,H9="○"),1,0)))</f>
        <v>1</v>
      </c>
      <c r="DE10" s="560">
        <f t="shared" ref="DE10:DE41" si="14">IF(AND(BK10=1,I9="○",I109&gt;=5),2,IF(AND(BK10=1,I9="○",I109&lt;5),1,IF(AND(BK10=0,I9="○"),1,0)))</f>
        <v>1</v>
      </c>
      <c r="DF10" s="560">
        <f t="shared" ref="DF10:DF41" si="15">IF(AND(BL10=1,J9="○",J109&gt;=5),2,IF(AND(BL10=1,J9="○",J109&lt;5),1,IF(AND(BL10=0,J9="○"),1,0)))</f>
        <v>1</v>
      </c>
      <c r="DG10" s="560">
        <f t="shared" ref="DG10:DG41" si="16">IF(AND(BM10=1,K9="○",K109&gt;=5),2,IF(AND(BM10=1,K9="○",K109&lt;5),1,IF(AND(BM10=0,K9="○"),1,0)))</f>
        <v>0</v>
      </c>
      <c r="DH10" s="560">
        <f t="shared" ref="DH10:DH41" si="17">IF(AND(BN10=1,L9="○",L109&gt;=5),2,IF(AND(BN10=1,L9="○",L109&lt;5),1,IF(AND(BN10=0,L9="○"),1,0)))</f>
        <v>0</v>
      </c>
      <c r="DI10" s="560">
        <f t="shared" ref="DI10:DI41" si="18">IF(AND(BO10=1,M9="○",M109&gt;=5),2,IF(AND(BO10=1,M9="○",M109&lt;5),1,IF(AND(BO10=0,M9="○"),1,0)))</f>
        <v>0</v>
      </c>
      <c r="DJ10" s="560">
        <f t="shared" ref="DJ10:DJ41" si="19">IF(AND(BP10=1,N9="○",N109&gt;=5),2,IF(AND(BP10=1,N9="○",N109&lt;5),1,IF(AND(BP10=0,N9="○"),1,0)))</f>
        <v>0</v>
      </c>
      <c r="DK10" s="560">
        <f t="shared" ref="DK10:DK41" si="20">IF(AND(BQ10=1,O9="○",O109&gt;=5),2,IF(AND(BQ10=1,O9="○",O109&lt;5),1,IF(AND(BQ10=0,O9="○"),1,0)))</f>
        <v>0</v>
      </c>
      <c r="DL10" s="560">
        <f t="shared" ref="DL10:DL41" si="21">IF(AND(BR10=1,P9="○",P109&gt;=5),2,IF(AND(BR10=1,P9="○",P109&lt;5),1,IF(AND(BR10=0,P9="○"),1,0)))</f>
        <v>0</v>
      </c>
      <c r="DM10" s="560">
        <f t="shared" ref="DM10:DM41" si="22">IF(AND(BS10=1,Q9="○",Q109&gt;=5),2,IF(AND(BS10=1,Q9="○",Q109&lt;5),1,IF(AND(BS10=0,Q9="○"),1,0)))</f>
        <v>0</v>
      </c>
      <c r="DN10" s="560">
        <f t="shared" ref="DN10:DN41" si="23">IF(AND(BT10=1,R9="○",R109&gt;=5),2,IF(AND(BT10=1,R9="○",R109&lt;5),1,IF(AND(BT10=0,R9="○"),1,0)))</f>
        <v>0</v>
      </c>
      <c r="DO10" s="560">
        <f t="shared" ref="DO10:DO41" si="24">IF(AND(BU10=1,S9="○",S109&gt;=5),2,IF(AND(BU10=1,S9="○",S109&lt;5),1,IF(AND(BU10=0,S9="○"),1,0)))</f>
        <v>0</v>
      </c>
      <c r="DP10" s="560">
        <f t="shared" ref="DP10:DP41" si="25">IF(AND(BV10=1,T9="○",T109&gt;=5),2,IF(AND(BV10=1,T9="○",T109&lt;5),1,IF(AND(BV10=0,T9="○"),1,0)))</f>
        <v>0</v>
      </c>
      <c r="DQ10" s="560">
        <f t="shared" ref="DQ10:DQ41" si="26">IF(AND(BW10=1,U9="○",U109&gt;=5),2,IF(AND(BW10=1,U9="○",U109&lt;5),1,IF(AND(BW10=0,U9="○"),1,0)))</f>
        <v>0</v>
      </c>
      <c r="DR10" s="560">
        <f t="shared" ref="DR10:DR41" si="27">IF(AND(BX10=1,V9="○",V109&gt;=5),2,IF(AND(BX10=1,V9="○",V109&lt;5),1,IF(AND(BX10=0,V9="○"),1,0)))</f>
        <v>0</v>
      </c>
      <c r="DS10" s="560">
        <f t="shared" ref="DS10:DS41" si="28">IF(AND(BY10=1,W9="○",W109&gt;=5),2,IF(AND(BY10=1,W9="○",W109&lt;5),1,IF(AND(BY10=0,W9="○"),1,0)))</f>
        <v>0</v>
      </c>
      <c r="DT10" s="560">
        <f t="shared" ref="DT10:DT41" si="29">IF(AND(BZ10=1,X9="○",X109&gt;=5),2,IF(AND(BZ10=1,X9="○",X109&lt;5),1,IF(AND(BZ10=0,X9="○"),1,0)))</f>
        <v>0</v>
      </c>
      <c r="DU10" s="560">
        <f t="shared" ref="DU10:DU41" si="30">IF(AND(CA10=1,Y9="○",Y109&gt;=5),2,IF(AND(CA10=1,Y9="○",Y109&lt;5),1,IF(AND(CA10=0,Y9="○"),1,0)))</f>
        <v>0</v>
      </c>
      <c r="DV10" s="560">
        <f t="shared" ref="DV10:DV41" si="31">IF(AND(CB10=1,Z9="○",Z109&gt;=5),2,IF(AND(CB10=1,Z9="○",Z109&lt;5),1,IF(AND(CB10=0,Z9="○"),1,0)))</f>
        <v>0</v>
      </c>
      <c r="DW10" s="560">
        <f t="shared" ref="DW10:DW41" si="32">IF(AND(CC10=1,AA9="○",AA109&gt;=5),2,IF(AND(CC10=1,AA9="○",AA109&lt;5),1,IF(AND(CC10=0,AA9="○"),1,0)))</f>
        <v>0</v>
      </c>
      <c r="DX10" s="560">
        <f t="shared" ref="DX10:DX41" si="33">IF(AND(CD10=1,AB9="○",AB109&gt;=5),2,IF(AND(CD10=1,AB9="○",AB109&lt;5),1,IF(AND(CD10=0,AB9="○"),1,0)))</f>
        <v>0</v>
      </c>
      <c r="DY10" s="560">
        <f t="shared" ref="DY10:DY41" si="34">IF(AND(CE10=1,AC9="○",AC109&gt;=5),2,IF(AND(CE10=1,AC9="○",AC109&lt;5),1,IF(AND(CE10=0,AC9="○"),1,0)))</f>
        <v>0</v>
      </c>
      <c r="DZ10" s="560">
        <f t="shared" ref="DZ10:DZ41" si="35">IF(AND(CF10=1,AD9="○",AD109&gt;=5),2,IF(AND(CF10=1,AD9="○",AD109&lt;5),1,IF(AND(CF10=0,AD9="○"),1,0)))</f>
        <v>0</v>
      </c>
      <c r="EA10" s="560">
        <f t="shared" ref="EA10:EA41" si="36">IF(AND(CG10=1,AE9="○",AE109&gt;=5),2,IF(AND(CG10=1,AE9="○",AE109&lt;5),1,IF(AND(CG10=0,AE9="○"),1,0)))</f>
        <v>0</v>
      </c>
      <c r="EB10" s="560">
        <f t="shared" ref="EB10:EB41" si="37">IF(AND(CH10=1,AF9="○",AF109&gt;=5),2,IF(AND(CH10=1,AF9="○",AF109&lt;5),1,IF(AND(CH10=0,AF9="○"),1,0)))</f>
        <v>0</v>
      </c>
      <c r="EC10" s="560">
        <f t="shared" ref="EC10:EC41" si="38">IF(AND(CI10=1,AG9="○",AG109&gt;=5),2,IF(AND(CI10=1,AG9="○",AG109&lt;5),1,IF(AND(CI10=0,AG9="○"),1,0)))</f>
        <v>0</v>
      </c>
      <c r="ED10" s="560">
        <f t="shared" ref="ED10:ED41" si="39">IF(AND(CJ10=1,AH9="○",AH109&gt;=5),2,IF(AND(CJ10=1,AH9="○",AH109&lt;5),1,IF(AND(CJ10=0,AH9="○"),1,0)))</f>
        <v>0</v>
      </c>
      <c r="EE10" s="560">
        <f t="shared" ref="EE10:EE41" si="40">IF(AND(CK10=1,AI9="○",AI109&gt;=5),2,IF(AND(CK10=1,AI9="○",AI109&lt;5),1,IF(AND(CK10=0,AI9="○"),1,0)))</f>
        <v>0</v>
      </c>
      <c r="EF10" s="560">
        <f t="shared" ref="EF10:EF41" si="41">IF(AND(CL10=1,AJ9="○",AJ109&gt;=5),2,IF(AND(CL10=1,AJ9="○",AJ109&lt;5),1,IF(AND(CL10=0,AJ9="○"),1,0)))</f>
        <v>0</v>
      </c>
      <c r="EG10" s="560">
        <f t="shared" ref="EG10:EG41" si="42">IF(AND(CM10=1,AK9="○",AK109&gt;=5),2,IF(AND(CM10=1,AK9="○",AK109&lt;5),1,IF(AND(CM10=0,AK9="○"),1,0)))</f>
        <v>0</v>
      </c>
      <c r="EH10" s="560">
        <f t="shared" ref="EH10:EH41" si="43">IF(AND(CN10=1,AL9="○",AL109&gt;=5),2,IF(AND(CN10=1,AL9="○",AL109&lt;5),1,IF(AND(CN10=0,AL9="○"),1,0)))</f>
        <v>0</v>
      </c>
      <c r="EI10" s="560">
        <f t="shared" ref="EI10:EI41" si="44">IF(AND(CO10=1,AM9="○",AM109&gt;=5),2,IF(AND(CO10=1,AM9="○",AM109&lt;5),1,IF(AND(CO10=0,AM9="○"),1,0)))</f>
        <v>0</v>
      </c>
      <c r="EJ10" s="560">
        <f t="shared" ref="EJ10:EJ41" si="45">IF(AND(CP10=1,AN9="○",AN109&gt;=5),2,IF(AND(CP10=1,AN9="○",AN109&lt;5),1,IF(AND(CP10=0,AN9="○"),1,0)))</f>
        <v>0</v>
      </c>
      <c r="EK10" s="560">
        <f t="shared" ref="EK10:EK41" si="46">IF(AND(CQ10=1,AO9="○",AO109&gt;=5),2,IF(AND(CQ10=1,AO9="○",AO109&lt;5),1,IF(AND(CQ10=0,AO9="○"),1,0)))</f>
        <v>0</v>
      </c>
      <c r="EL10" s="560">
        <f t="shared" ref="EL10:EL41" si="47">IF(AND(CR10=1,AP9="○",AP109&gt;=5),2,IF(AND(CR10=1,AP9="○",AP109&lt;5),1,IF(AND(CR10=0,AP9="○"),1,0)))</f>
        <v>0</v>
      </c>
      <c r="EM10" s="560">
        <f t="shared" ref="EM10:EM41" si="48">IF(AND(CS10=1,AQ9="○",AQ109&gt;=5),2,IF(AND(CS10=1,AQ9="○",AQ109&lt;5),1,IF(AND(CS10=0,AQ9="○"),1,0)))</f>
        <v>0</v>
      </c>
      <c r="EN10" s="560">
        <f>COUNTIF(CY10:EM10,2)</f>
        <v>0</v>
      </c>
      <c r="EO10" s="560">
        <f>COUNTIF(CY10:EM10,1)</f>
        <v>8</v>
      </c>
      <c r="EP10" s="560">
        <f>EN10+EO10</f>
        <v>8</v>
      </c>
    </row>
    <row r="11" spans="1:146" s="561" customFormat="1" ht="14.45" customHeight="1">
      <c r="A11" s="563">
        <v>3</v>
      </c>
      <c r="B11" s="732" t="s">
        <v>601</v>
      </c>
      <c r="C11" s="578" t="s">
        <v>578</v>
      </c>
      <c r="D11" s="578" t="s">
        <v>578</v>
      </c>
      <c r="E11" s="578" t="s">
        <v>578</v>
      </c>
      <c r="F11" s="578" t="s">
        <v>578</v>
      </c>
      <c r="G11" s="578" t="s">
        <v>578</v>
      </c>
      <c r="H11" s="578" t="s">
        <v>578</v>
      </c>
      <c r="I11" s="578" t="s">
        <v>578</v>
      </c>
      <c r="J11" s="578" t="s">
        <v>578</v>
      </c>
      <c r="K11" s="578"/>
      <c r="L11" s="578"/>
      <c r="M11" s="578"/>
      <c r="N11" s="578"/>
      <c r="O11" s="578"/>
      <c r="P11" s="578"/>
      <c r="Q11" s="578"/>
      <c r="R11" s="578"/>
      <c r="S11" s="578"/>
      <c r="T11" s="578"/>
      <c r="U11" s="578"/>
      <c r="V11" s="578"/>
      <c r="W11" s="578"/>
      <c r="X11" s="578"/>
      <c r="Y11" s="578"/>
      <c r="Z11" s="578"/>
      <c r="AA11" s="578"/>
      <c r="AB11" s="578"/>
      <c r="AC11" s="578"/>
      <c r="AD11" s="578"/>
      <c r="AE11" s="578"/>
      <c r="AF11" s="578"/>
      <c r="AG11" s="578"/>
      <c r="AH11" s="578"/>
      <c r="AI11" s="578"/>
      <c r="AJ11" s="578"/>
      <c r="AK11" s="578"/>
      <c r="AL11" s="578"/>
      <c r="AM11" s="578"/>
      <c r="AN11" s="578"/>
      <c r="AO11" s="578"/>
      <c r="AP11" s="578"/>
      <c r="AQ11" s="578"/>
      <c r="AR11" s="564">
        <f t="shared" si="3"/>
        <v>8</v>
      </c>
      <c r="AS11" s="564">
        <f t="shared" si="1"/>
        <v>0</v>
      </c>
      <c r="AT11" s="564">
        <f t="shared" si="4"/>
        <v>80</v>
      </c>
      <c r="AU11" s="565" t="str">
        <f t="shared" si="5"/>
        <v/>
      </c>
      <c r="BD11" s="574"/>
      <c r="BE11" s="574">
        <f t="shared" si="6"/>
        <v>1</v>
      </c>
      <c r="BF11" s="574">
        <f t="shared" si="6"/>
        <v>1</v>
      </c>
      <c r="BG11" s="574">
        <f t="shared" si="6"/>
        <v>1</v>
      </c>
      <c r="BH11" s="574">
        <f t="shared" si="6"/>
        <v>1</v>
      </c>
      <c r="BI11" s="574">
        <f t="shared" si="6"/>
        <v>1</v>
      </c>
      <c r="BJ11" s="574">
        <f t="shared" si="6"/>
        <v>1</v>
      </c>
      <c r="BK11" s="574">
        <f t="shared" si="6"/>
        <v>1</v>
      </c>
      <c r="BL11" s="574">
        <f t="shared" si="6"/>
        <v>1</v>
      </c>
      <c r="BM11" s="574">
        <f t="shared" si="6"/>
        <v>0</v>
      </c>
      <c r="BN11" s="574">
        <f t="shared" si="6"/>
        <v>0</v>
      </c>
      <c r="BO11" s="574">
        <f t="shared" si="6"/>
        <v>0</v>
      </c>
      <c r="BP11" s="574">
        <f t="shared" si="6"/>
        <v>0</v>
      </c>
      <c r="BQ11" s="574">
        <f t="shared" si="6"/>
        <v>0</v>
      </c>
      <c r="BR11" s="574">
        <f t="shared" si="6"/>
        <v>0</v>
      </c>
      <c r="BS11" s="574">
        <f t="shared" si="6"/>
        <v>0</v>
      </c>
      <c r="BT11" s="574">
        <f t="shared" si="6"/>
        <v>0</v>
      </c>
      <c r="BU11" s="574">
        <f t="shared" si="6"/>
        <v>0</v>
      </c>
      <c r="BV11" s="574">
        <f t="shared" si="6"/>
        <v>0</v>
      </c>
      <c r="BW11" s="574">
        <f t="shared" si="6"/>
        <v>0</v>
      </c>
      <c r="BX11" s="574">
        <f t="shared" si="6"/>
        <v>0</v>
      </c>
      <c r="BY11" s="574">
        <f t="shared" si="6"/>
        <v>0</v>
      </c>
      <c r="BZ11" s="574">
        <f t="shared" si="6"/>
        <v>0</v>
      </c>
      <c r="CA11" s="574">
        <f t="shared" si="6"/>
        <v>0</v>
      </c>
      <c r="CB11" s="574">
        <f t="shared" si="6"/>
        <v>0</v>
      </c>
      <c r="CC11" s="574">
        <f t="shared" si="6"/>
        <v>0</v>
      </c>
      <c r="CD11" s="574">
        <f t="shared" si="6"/>
        <v>0</v>
      </c>
      <c r="CE11" s="574">
        <f t="shared" si="6"/>
        <v>0</v>
      </c>
      <c r="CF11" s="574">
        <f t="shared" si="6"/>
        <v>0</v>
      </c>
      <c r="CG11" s="574">
        <f t="shared" si="6"/>
        <v>0</v>
      </c>
      <c r="CH11" s="574">
        <f t="shared" si="6"/>
        <v>0</v>
      </c>
      <c r="CI11" s="574">
        <f t="shared" si="6"/>
        <v>0</v>
      </c>
      <c r="CJ11" s="574">
        <f t="shared" si="6"/>
        <v>0</v>
      </c>
      <c r="CK11" s="574">
        <f t="shared" si="6"/>
        <v>0</v>
      </c>
      <c r="CL11" s="574">
        <f t="shared" si="6"/>
        <v>0</v>
      </c>
      <c r="CM11" s="574">
        <f t="shared" si="6"/>
        <v>0</v>
      </c>
      <c r="CN11" s="574">
        <f t="shared" si="6"/>
        <v>0</v>
      </c>
      <c r="CO11" s="574">
        <f t="shared" si="6"/>
        <v>0</v>
      </c>
      <c r="CP11" s="574">
        <f t="shared" si="6"/>
        <v>0</v>
      </c>
      <c r="CQ11" s="574">
        <f t="shared" si="6"/>
        <v>0</v>
      </c>
      <c r="CR11" s="574">
        <f t="shared" si="6"/>
        <v>0</v>
      </c>
      <c r="CS11" s="574">
        <f t="shared" si="6"/>
        <v>0</v>
      </c>
      <c r="CT11" s="572">
        <f t="shared" ref="CT11:CT74" si="49">COUNTIF(BE11:CS11,"○")</f>
        <v>0</v>
      </c>
      <c r="CU11" s="572">
        <f t="shared" ref="CU11:CU74" si="50">EN11</f>
        <v>0</v>
      </c>
      <c r="CV11" s="572">
        <f t="shared" ref="CV11:CV74" si="51">CT11+CU11*1</f>
        <v>0</v>
      </c>
      <c r="CW11" s="560"/>
      <c r="CX11" s="575" t="str">
        <f t="shared" si="7"/>
        <v/>
      </c>
      <c r="CY11" s="560">
        <f t="shared" si="8"/>
        <v>1</v>
      </c>
      <c r="CZ11" s="560">
        <f t="shared" si="9"/>
        <v>1</v>
      </c>
      <c r="DA11" s="560">
        <f t="shared" si="10"/>
        <v>1</v>
      </c>
      <c r="DB11" s="560">
        <f t="shared" si="11"/>
        <v>1</v>
      </c>
      <c r="DC11" s="560">
        <f t="shared" si="12"/>
        <v>1</v>
      </c>
      <c r="DD11" s="560">
        <f t="shared" si="13"/>
        <v>1</v>
      </c>
      <c r="DE11" s="560">
        <f t="shared" si="14"/>
        <v>1</v>
      </c>
      <c r="DF11" s="560">
        <f t="shared" si="15"/>
        <v>1</v>
      </c>
      <c r="DG11" s="560">
        <f t="shared" si="16"/>
        <v>0</v>
      </c>
      <c r="DH11" s="560">
        <f t="shared" si="17"/>
        <v>0</v>
      </c>
      <c r="DI11" s="560">
        <f t="shared" si="18"/>
        <v>0</v>
      </c>
      <c r="DJ11" s="560">
        <f t="shared" si="19"/>
        <v>0</v>
      </c>
      <c r="DK11" s="560">
        <f t="shared" si="20"/>
        <v>0</v>
      </c>
      <c r="DL11" s="560">
        <f t="shared" si="21"/>
        <v>0</v>
      </c>
      <c r="DM11" s="560">
        <f t="shared" si="22"/>
        <v>0</v>
      </c>
      <c r="DN11" s="560">
        <f t="shared" si="23"/>
        <v>0</v>
      </c>
      <c r="DO11" s="560">
        <f t="shared" si="24"/>
        <v>0</v>
      </c>
      <c r="DP11" s="560">
        <f t="shared" si="25"/>
        <v>0</v>
      </c>
      <c r="DQ11" s="560">
        <f t="shared" si="26"/>
        <v>0</v>
      </c>
      <c r="DR11" s="560">
        <f t="shared" si="27"/>
        <v>0</v>
      </c>
      <c r="DS11" s="560">
        <f t="shared" si="28"/>
        <v>0</v>
      </c>
      <c r="DT11" s="560">
        <f t="shared" si="29"/>
        <v>0</v>
      </c>
      <c r="DU11" s="560">
        <f t="shared" si="30"/>
        <v>0</v>
      </c>
      <c r="DV11" s="560">
        <f t="shared" si="31"/>
        <v>0</v>
      </c>
      <c r="DW11" s="560">
        <f t="shared" si="32"/>
        <v>0</v>
      </c>
      <c r="DX11" s="560">
        <f t="shared" si="33"/>
        <v>0</v>
      </c>
      <c r="DY11" s="560">
        <f t="shared" si="34"/>
        <v>0</v>
      </c>
      <c r="DZ11" s="560">
        <f t="shared" si="35"/>
        <v>0</v>
      </c>
      <c r="EA11" s="560">
        <f t="shared" si="36"/>
        <v>0</v>
      </c>
      <c r="EB11" s="560">
        <f t="shared" si="37"/>
        <v>0</v>
      </c>
      <c r="EC11" s="560">
        <f t="shared" si="38"/>
        <v>0</v>
      </c>
      <c r="ED11" s="560">
        <f t="shared" si="39"/>
        <v>0</v>
      </c>
      <c r="EE11" s="560">
        <f t="shared" si="40"/>
        <v>0</v>
      </c>
      <c r="EF11" s="560">
        <f t="shared" si="41"/>
        <v>0</v>
      </c>
      <c r="EG11" s="560">
        <f t="shared" si="42"/>
        <v>0</v>
      </c>
      <c r="EH11" s="560">
        <f t="shared" si="43"/>
        <v>0</v>
      </c>
      <c r="EI11" s="560">
        <f t="shared" si="44"/>
        <v>0</v>
      </c>
      <c r="EJ11" s="560">
        <f t="shared" si="45"/>
        <v>0</v>
      </c>
      <c r="EK11" s="560">
        <f t="shared" si="46"/>
        <v>0</v>
      </c>
      <c r="EL11" s="560">
        <f t="shared" si="47"/>
        <v>0</v>
      </c>
      <c r="EM11" s="560">
        <f t="shared" si="48"/>
        <v>0</v>
      </c>
      <c r="EN11" s="560">
        <f>COUNTIF(CY11:EM11,2)</f>
        <v>0</v>
      </c>
      <c r="EO11" s="560">
        <f t="shared" ref="EO11:EO74" si="52">COUNTIF(CY11:EM11,1)</f>
        <v>8</v>
      </c>
      <c r="EP11" s="560">
        <f t="shared" ref="EP11:EP74" si="53">EN11+EO11</f>
        <v>8</v>
      </c>
    </row>
    <row r="12" spans="1:146" s="561" customFormat="1" ht="14.45" customHeight="1">
      <c r="A12" s="563">
        <v>4</v>
      </c>
      <c r="B12" s="732"/>
      <c r="C12" s="578"/>
      <c r="D12" s="578"/>
      <c r="E12" s="578"/>
      <c r="F12" s="578"/>
      <c r="G12" s="578"/>
      <c r="H12" s="578"/>
      <c r="I12" s="578"/>
      <c r="J12" s="578"/>
      <c r="K12" s="578"/>
      <c r="L12" s="578"/>
      <c r="M12" s="578"/>
      <c r="N12" s="578"/>
      <c r="O12" s="578"/>
      <c r="P12" s="578"/>
      <c r="Q12" s="578"/>
      <c r="R12" s="578"/>
      <c r="S12" s="578"/>
      <c r="T12" s="578"/>
      <c r="U12" s="578"/>
      <c r="V12" s="578"/>
      <c r="W12" s="578"/>
      <c r="X12" s="578"/>
      <c r="Y12" s="578"/>
      <c r="Z12" s="578"/>
      <c r="AA12" s="578"/>
      <c r="AB12" s="578"/>
      <c r="AC12" s="578"/>
      <c r="AD12" s="578"/>
      <c r="AE12" s="578"/>
      <c r="AF12" s="578"/>
      <c r="AG12" s="578"/>
      <c r="AH12" s="578"/>
      <c r="AI12" s="578"/>
      <c r="AJ12" s="578"/>
      <c r="AK12" s="578"/>
      <c r="AL12" s="578"/>
      <c r="AM12" s="578"/>
      <c r="AN12" s="578"/>
      <c r="AO12" s="578"/>
      <c r="AP12" s="578"/>
      <c r="AQ12" s="578"/>
      <c r="AR12" s="564">
        <f t="shared" si="3"/>
        <v>0</v>
      </c>
      <c r="AS12" s="564">
        <f t="shared" si="1"/>
        <v>0</v>
      </c>
      <c r="AT12" s="564">
        <f t="shared" si="4"/>
        <v>0</v>
      </c>
      <c r="AU12" s="565" t="str">
        <f t="shared" si="5"/>
        <v/>
      </c>
      <c r="BD12" s="574"/>
      <c r="BE12" s="574">
        <f t="shared" si="6"/>
        <v>1</v>
      </c>
      <c r="BF12" s="574">
        <f t="shared" si="6"/>
        <v>1</v>
      </c>
      <c r="BG12" s="574">
        <f t="shared" si="6"/>
        <v>1</v>
      </c>
      <c r="BH12" s="574">
        <f t="shared" si="6"/>
        <v>1</v>
      </c>
      <c r="BI12" s="574">
        <f t="shared" si="6"/>
        <v>1</v>
      </c>
      <c r="BJ12" s="574">
        <f t="shared" si="6"/>
        <v>1</v>
      </c>
      <c r="BK12" s="574">
        <f t="shared" si="6"/>
        <v>1</v>
      </c>
      <c r="BL12" s="574">
        <f t="shared" si="6"/>
        <v>1</v>
      </c>
      <c r="BM12" s="574">
        <f t="shared" si="6"/>
        <v>0</v>
      </c>
      <c r="BN12" s="574">
        <f t="shared" si="6"/>
        <v>0</v>
      </c>
      <c r="BO12" s="574">
        <f t="shared" si="6"/>
        <v>0</v>
      </c>
      <c r="BP12" s="574">
        <f t="shared" si="6"/>
        <v>0</v>
      </c>
      <c r="BQ12" s="574">
        <f t="shared" si="6"/>
        <v>0</v>
      </c>
      <c r="BR12" s="574">
        <f t="shared" si="6"/>
        <v>0</v>
      </c>
      <c r="BS12" s="574">
        <f t="shared" si="6"/>
        <v>0</v>
      </c>
      <c r="BT12" s="574">
        <f t="shared" si="6"/>
        <v>0</v>
      </c>
      <c r="BU12" s="574">
        <f t="shared" si="6"/>
        <v>0</v>
      </c>
      <c r="BV12" s="574">
        <f t="shared" si="6"/>
        <v>0</v>
      </c>
      <c r="BW12" s="574">
        <f t="shared" si="6"/>
        <v>0</v>
      </c>
      <c r="BX12" s="574">
        <f t="shared" si="6"/>
        <v>0</v>
      </c>
      <c r="BY12" s="574">
        <f t="shared" si="6"/>
        <v>0</v>
      </c>
      <c r="BZ12" s="574">
        <f t="shared" si="6"/>
        <v>0</v>
      </c>
      <c r="CA12" s="574">
        <f t="shared" si="6"/>
        <v>0</v>
      </c>
      <c r="CB12" s="574">
        <f t="shared" si="6"/>
        <v>0</v>
      </c>
      <c r="CC12" s="574">
        <f t="shared" si="6"/>
        <v>0</v>
      </c>
      <c r="CD12" s="574">
        <f t="shared" si="6"/>
        <v>0</v>
      </c>
      <c r="CE12" s="574">
        <f t="shared" si="6"/>
        <v>0</v>
      </c>
      <c r="CF12" s="574">
        <f t="shared" si="6"/>
        <v>0</v>
      </c>
      <c r="CG12" s="574">
        <f t="shared" si="6"/>
        <v>0</v>
      </c>
      <c r="CH12" s="574">
        <f t="shared" si="6"/>
        <v>0</v>
      </c>
      <c r="CI12" s="574">
        <f t="shared" si="6"/>
        <v>0</v>
      </c>
      <c r="CJ12" s="574">
        <f t="shared" si="6"/>
        <v>0</v>
      </c>
      <c r="CK12" s="574">
        <f t="shared" si="6"/>
        <v>0</v>
      </c>
      <c r="CL12" s="574">
        <f t="shared" si="6"/>
        <v>0</v>
      </c>
      <c r="CM12" s="574">
        <f t="shared" si="6"/>
        <v>0</v>
      </c>
      <c r="CN12" s="574">
        <f t="shared" si="6"/>
        <v>0</v>
      </c>
      <c r="CO12" s="574">
        <f t="shared" si="6"/>
        <v>0</v>
      </c>
      <c r="CP12" s="574">
        <f t="shared" si="6"/>
        <v>0</v>
      </c>
      <c r="CQ12" s="574">
        <f t="shared" si="6"/>
        <v>0</v>
      </c>
      <c r="CR12" s="574">
        <f t="shared" si="6"/>
        <v>0</v>
      </c>
      <c r="CS12" s="574">
        <f t="shared" si="6"/>
        <v>0</v>
      </c>
      <c r="CT12" s="572">
        <f t="shared" si="49"/>
        <v>0</v>
      </c>
      <c r="CU12" s="572">
        <f t="shared" si="50"/>
        <v>0</v>
      </c>
      <c r="CV12" s="572">
        <f t="shared" si="51"/>
        <v>0</v>
      </c>
      <c r="CW12" s="560"/>
      <c r="CX12" s="575" t="str">
        <f t="shared" si="7"/>
        <v/>
      </c>
      <c r="CY12" s="560">
        <f t="shared" si="8"/>
        <v>1</v>
      </c>
      <c r="CZ12" s="560">
        <f t="shared" si="9"/>
        <v>1</v>
      </c>
      <c r="DA12" s="560">
        <f t="shared" si="10"/>
        <v>1</v>
      </c>
      <c r="DB12" s="560">
        <f t="shared" si="11"/>
        <v>1</v>
      </c>
      <c r="DC12" s="560">
        <f t="shared" si="12"/>
        <v>1</v>
      </c>
      <c r="DD12" s="560">
        <f t="shared" si="13"/>
        <v>1</v>
      </c>
      <c r="DE12" s="560">
        <f t="shared" si="14"/>
        <v>1</v>
      </c>
      <c r="DF12" s="560">
        <f t="shared" si="15"/>
        <v>1</v>
      </c>
      <c r="DG12" s="560">
        <f t="shared" si="16"/>
        <v>0</v>
      </c>
      <c r="DH12" s="560">
        <f t="shared" si="17"/>
        <v>0</v>
      </c>
      <c r="DI12" s="560">
        <f t="shared" si="18"/>
        <v>0</v>
      </c>
      <c r="DJ12" s="560">
        <f t="shared" si="19"/>
        <v>0</v>
      </c>
      <c r="DK12" s="560">
        <f t="shared" si="20"/>
        <v>0</v>
      </c>
      <c r="DL12" s="560">
        <f t="shared" si="21"/>
        <v>0</v>
      </c>
      <c r="DM12" s="560">
        <f t="shared" si="22"/>
        <v>0</v>
      </c>
      <c r="DN12" s="560">
        <f t="shared" si="23"/>
        <v>0</v>
      </c>
      <c r="DO12" s="560">
        <f t="shared" si="24"/>
        <v>0</v>
      </c>
      <c r="DP12" s="560">
        <f t="shared" si="25"/>
        <v>0</v>
      </c>
      <c r="DQ12" s="560">
        <f t="shared" si="26"/>
        <v>0</v>
      </c>
      <c r="DR12" s="560">
        <f t="shared" si="27"/>
        <v>0</v>
      </c>
      <c r="DS12" s="560">
        <f t="shared" si="28"/>
        <v>0</v>
      </c>
      <c r="DT12" s="560">
        <f t="shared" si="29"/>
        <v>0</v>
      </c>
      <c r="DU12" s="560">
        <f t="shared" si="30"/>
        <v>0</v>
      </c>
      <c r="DV12" s="560">
        <f t="shared" si="31"/>
        <v>0</v>
      </c>
      <c r="DW12" s="560">
        <f t="shared" si="32"/>
        <v>0</v>
      </c>
      <c r="DX12" s="560">
        <f t="shared" si="33"/>
        <v>0</v>
      </c>
      <c r="DY12" s="560">
        <f t="shared" si="34"/>
        <v>0</v>
      </c>
      <c r="DZ12" s="560">
        <f t="shared" si="35"/>
        <v>0</v>
      </c>
      <c r="EA12" s="560">
        <f t="shared" si="36"/>
        <v>0</v>
      </c>
      <c r="EB12" s="560">
        <f t="shared" si="37"/>
        <v>0</v>
      </c>
      <c r="EC12" s="560">
        <f t="shared" si="38"/>
        <v>0</v>
      </c>
      <c r="ED12" s="560">
        <f t="shared" si="39"/>
        <v>0</v>
      </c>
      <c r="EE12" s="560">
        <f t="shared" si="40"/>
        <v>0</v>
      </c>
      <c r="EF12" s="560">
        <f t="shared" si="41"/>
        <v>0</v>
      </c>
      <c r="EG12" s="560">
        <f t="shared" si="42"/>
        <v>0</v>
      </c>
      <c r="EH12" s="560">
        <f t="shared" si="43"/>
        <v>0</v>
      </c>
      <c r="EI12" s="560">
        <f t="shared" si="44"/>
        <v>0</v>
      </c>
      <c r="EJ12" s="560">
        <f t="shared" si="45"/>
        <v>0</v>
      </c>
      <c r="EK12" s="560">
        <f t="shared" si="46"/>
        <v>0</v>
      </c>
      <c r="EL12" s="560">
        <f t="shared" si="47"/>
        <v>0</v>
      </c>
      <c r="EM12" s="560">
        <f t="shared" si="48"/>
        <v>0</v>
      </c>
      <c r="EN12" s="560">
        <f t="shared" ref="EN12:EN75" si="54">COUNTIF(CY12:EM12,2)</f>
        <v>0</v>
      </c>
      <c r="EO12" s="560">
        <f t="shared" si="52"/>
        <v>8</v>
      </c>
      <c r="EP12" s="560">
        <f t="shared" si="53"/>
        <v>8</v>
      </c>
    </row>
    <row r="13" spans="1:146" s="561" customFormat="1" ht="14.45" customHeight="1">
      <c r="A13" s="563">
        <v>5</v>
      </c>
      <c r="B13" s="577"/>
      <c r="C13" s="578"/>
      <c r="D13" s="578"/>
      <c r="E13" s="578"/>
      <c r="F13" s="578"/>
      <c r="G13" s="578"/>
      <c r="H13" s="578"/>
      <c r="I13" s="578"/>
      <c r="J13" s="578"/>
      <c r="K13" s="578"/>
      <c r="L13" s="578"/>
      <c r="M13" s="578"/>
      <c r="N13" s="578"/>
      <c r="O13" s="578"/>
      <c r="P13" s="578"/>
      <c r="Q13" s="578"/>
      <c r="R13" s="578"/>
      <c r="S13" s="578"/>
      <c r="T13" s="578"/>
      <c r="U13" s="578"/>
      <c r="V13" s="578"/>
      <c r="W13" s="578"/>
      <c r="X13" s="578"/>
      <c r="Y13" s="578"/>
      <c r="Z13" s="578"/>
      <c r="AA13" s="578"/>
      <c r="AB13" s="578"/>
      <c r="AC13" s="578"/>
      <c r="AD13" s="578"/>
      <c r="AE13" s="578"/>
      <c r="AF13" s="578"/>
      <c r="AG13" s="578"/>
      <c r="AH13" s="578"/>
      <c r="AI13" s="578"/>
      <c r="AJ13" s="578"/>
      <c r="AK13" s="578"/>
      <c r="AL13" s="578"/>
      <c r="AM13" s="578"/>
      <c r="AN13" s="578"/>
      <c r="AO13" s="578"/>
      <c r="AP13" s="578"/>
      <c r="AQ13" s="578"/>
      <c r="AR13" s="564">
        <f t="shared" si="3"/>
        <v>0</v>
      </c>
      <c r="AS13" s="564">
        <f t="shared" si="1"/>
        <v>0</v>
      </c>
      <c r="AT13" s="564">
        <f t="shared" si="4"/>
        <v>0</v>
      </c>
      <c r="AU13" s="565" t="str">
        <f t="shared" si="5"/>
        <v/>
      </c>
      <c r="BD13" s="574"/>
      <c r="BE13" s="574">
        <f t="shared" si="6"/>
        <v>1</v>
      </c>
      <c r="BF13" s="574">
        <f t="shared" si="6"/>
        <v>1</v>
      </c>
      <c r="BG13" s="574">
        <f t="shared" si="6"/>
        <v>1</v>
      </c>
      <c r="BH13" s="574">
        <f t="shared" si="6"/>
        <v>1</v>
      </c>
      <c r="BI13" s="574">
        <f t="shared" si="6"/>
        <v>1</v>
      </c>
      <c r="BJ13" s="574">
        <f t="shared" si="6"/>
        <v>1</v>
      </c>
      <c r="BK13" s="574">
        <f t="shared" si="6"/>
        <v>1</v>
      </c>
      <c r="BL13" s="574">
        <f t="shared" si="6"/>
        <v>1</v>
      </c>
      <c r="BM13" s="574">
        <f t="shared" si="6"/>
        <v>0</v>
      </c>
      <c r="BN13" s="574">
        <f t="shared" si="6"/>
        <v>0</v>
      </c>
      <c r="BO13" s="574">
        <f t="shared" si="6"/>
        <v>0</v>
      </c>
      <c r="BP13" s="574">
        <f t="shared" si="6"/>
        <v>0</v>
      </c>
      <c r="BQ13" s="574">
        <f t="shared" si="6"/>
        <v>0</v>
      </c>
      <c r="BR13" s="574">
        <f t="shared" si="6"/>
        <v>0</v>
      </c>
      <c r="BS13" s="574">
        <f t="shared" si="6"/>
        <v>0</v>
      </c>
      <c r="BT13" s="574">
        <f t="shared" si="6"/>
        <v>0</v>
      </c>
      <c r="BU13" s="574">
        <f t="shared" si="6"/>
        <v>0</v>
      </c>
      <c r="BV13" s="574">
        <f t="shared" si="6"/>
        <v>0</v>
      </c>
      <c r="BW13" s="574">
        <f t="shared" si="6"/>
        <v>0</v>
      </c>
      <c r="BX13" s="574">
        <f t="shared" si="6"/>
        <v>0</v>
      </c>
      <c r="BY13" s="574">
        <f t="shared" si="6"/>
        <v>0</v>
      </c>
      <c r="BZ13" s="574">
        <f t="shared" si="6"/>
        <v>0</v>
      </c>
      <c r="CA13" s="574">
        <f t="shared" si="6"/>
        <v>0</v>
      </c>
      <c r="CB13" s="574">
        <f t="shared" si="6"/>
        <v>0</v>
      </c>
      <c r="CC13" s="574">
        <f t="shared" si="6"/>
        <v>0</v>
      </c>
      <c r="CD13" s="574">
        <f t="shared" si="6"/>
        <v>0</v>
      </c>
      <c r="CE13" s="574">
        <f t="shared" si="6"/>
        <v>0</v>
      </c>
      <c r="CF13" s="574">
        <f t="shared" si="6"/>
        <v>0</v>
      </c>
      <c r="CG13" s="574">
        <f t="shared" si="6"/>
        <v>0</v>
      </c>
      <c r="CH13" s="574">
        <f t="shared" si="6"/>
        <v>0</v>
      </c>
      <c r="CI13" s="574">
        <f t="shared" si="6"/>
        <v>0</v>
      </c>
      <c r="CJ13" s="574">
        <f t="shared" si="6"/>
        <v>0</v>
      </c>
      <c r="CK13" s="574">
        <f t="shared" si="6"/>
        <v>0</v>
      </c>
      <c r="CL13" s="574">
        <f t="shared" si="6"/>
        <v>0</v>
      </c>
      <c r="CM13" s="574">
        <f t="shared" si="6"/>
        <v>0</v>
      </c>
      <c r="CN13" s="574">
        <f t="shared" si="6"/>
        <v>0</v>
      </c>
      <c r="CO13" s="574">
        <f t="shared" si="6"/>
        <v>0</v>
      </c>
      <c r="CP13" s="574">
        <f t="shared" si="6"/>
        <v>0</v>
      </c>
      <c r="CQ13" s="574">
        <f t="shared" si="6"/>
        <v>0</v>
      </c>
      <c r="CR13" s="574">
        <f t="shared" si="6"/>
        <v>0</v>
      </c>
      <c r="CS13" s="574">
        <f t="shared" si="6"/>
        <v>0</v>
      </c>
      <c r="CT13" s="572">
        <f t="shared" si="49"/>
        <v>0</v>
      </c>
      <c r="CU13" s="572">
        <f t="shared" si="50"/>
        <v>0</v>
      </c>
      <c r="CV13" s="572">
        <f t="shared" si="51"/>
        <v>0</v>
      </c>
      <c r="CW13" s="560"/>
      <c r="CX13" s="575" t="str">
        <f t="shared" si="7"/>
        <v/>
      </c>
      <c r="CY13" s="560">
        <f t="shared" si="8"/>
        <v>0</v>
      </c>
      <c r="CZ13" s="560">
        <f t="shared" si="9"/>
        <v>0</v>
      </c>
      <c r="DA13" s="560">
        <f t="shared" si="10"/>
        <v>0</v>
      </c>
      <c r="DB13" s="560">
        <f t="shared" si="11"/>
        <v>0</v>
      </c>
      <c r="DC13" s="560">
        <f t="shared" si="12"/>
        <v>0</v>
      </c>
      <c r="DD13" s="560">
        <f t="shared" si="13"/>
        <v>0</v>
      </c>
      <c r="DE13" s="560">
        <f t="shared" si="14"/>
        <v>0</v>
      </c>
      <c r="DF13" s="560">
        <f t="shared" si="15"/>
        <v>0</v>
      </c>
      <c r="DG13" s="560">
        <f t="shared" si="16"/>
        <v>0</v>
      </c>
      <c r="DH13" s="560">
        <f t="shared" si="17"/>
        <v>0</v>
      </c>
      <c r="DI13" s="560">
        <f t="shared" si="18"/>
        <v>0</v>
      </c>
      <c r="DJ13" s="560">
        <f t="shared" si="19"/>
        <v>0</v>
      </c>
      <c r="DK13" s="560">
        <f t="shared" si="20"/>
        <v>0</v>
      </c>
      <c r="DL13" s="560">
        <f t="shared" si="21"/>
        <v>0</v>
      </c>
      <c r="DM13" s="560">
        <f t="shared" si="22"/>
        <v>0</v>
      </c>
      <c r="DN13" s="560">
        <f t="shared" si="23"/>
        <v>0</v>
      </c>
      <c r="DO13" s="560">
        <f t="shared" si="24"/>
        <v>0</v>
      </c>
      <c r="DP13" s="560">
        <f t="shared" si="25"/>
        <v>0</v>
      </c>
      <c r="DQ13" s="560">
        <f t="shared" si="26"/>
        <v>0</v>
      </c>
      <c r="DR13" s="560">
        <f t="shared" si="27"/>
        <v>0</v>
      </c>
      <c r="DS13" s="560">
        <f t="shared" si="28"/>
        <v>0</v>
      </c>
      <c r="DT13" s="560">
        <f t="shared" si="29"/>
        <v>0</v>
      </c>
      <c r="DU13" s="560">
        <f t="shared" si="30"/>
        <v>0</v>
      </c>
      <c r="DV13" s="560">
        <f t="shared" si="31"/>
        <v>0</v>
      </c>
      <c r="DW13" s="560">
        <f t="shared" si="32"/>
        <v>0</v>
      </c>
      <c r="DX13" s="560">
        <f t="shared" si="33"/>
        <v>0</v>
      </c>
      <c r="DY13" s="560">
        <f t="shared" si="34"/>
        <v>0</v>
      </c>
      <c r="DZ13" s="560">
        <f t="shared" si="35"/>
        <v>0</v>
      </c>
      <c r="EA13" s="560">
        <f t="shared" si="36"/>
        <v>0</v>
      </c>
      <c r="EB13" s="560">
        <f t="shared" si="37"/>
        <v>0</v>
      </c>
      <c r="EC13" s="560">
        <f t="shared" si="38"/>
        <v>0</v>
      </c>
      <c r="ED13" s="560">
        <f t="shared" si="39"/>
        <v>0</v>
      </c>
      <c r="EE13" s="560">
        <f t="shared" si="40"/>
        <v>0</v>
      </c>
      <c r="EF13" s="560">
        <f t="shared" si="41"/>
        <v>0</v>
      </c>
      <c r="EG13" s="560">
        <f t="shared" si="42"/>
        <v>0</v>
      </c>
      <c r="EH13" s="560">
        <f t="shared" si="43"/>
        <v>0</v>
      </c>
      <c r="EI13" s="560">
        <f t="shared" si="44"/>
        <v>0</v>
      </c>
      <c r="EJ13" s="560">
        <f t="shared" si="45"/>
        <v>0</v>
      </c>
      <c r="EK13" s="560">
        <f t="shared" si="46"/>
        <v>0</v>
      </c>
      <c r="EL13" s="560">
        <f t="shared" si="47"/>
        <v>0</v>
      </c>
      <c r="EM13" s="560">
        <f t="shared" si="48"/>
        <v>0</v>
      </c>
      <c r="EN13" s="560">
        <f t="shared" si="54"/>
        <v>0</v>
      </c>
      <c r="EO13" s="560">
        <f t="shared" si="52"/>
        <v>0</v>
      </c>
      <c r="EP13" s="560">
        <f t="shared" si="53"/>
        <v>0</v>
      </c>
    </row>
    <row r="14" spans="1:146" s="561" customFormat="1" ht="14.45" customHeight="1">
      <c r="A14" s="563">
        <v>6</v>
      </c>
      <c r="B14" s="577"/>
      <c r="C14" s="578"/>
      <c r="D14" s="578"/>
      <c r="E14" s="578"/>
      <c r="F14" s="578"/>
      <c r="G14" s="578"/>
      <c r="H14" s="578"/>
      <c r="I14" s="578"/>
      <c r="J14" s="578"/>
      <c r="K14" s="578"/>
      <c r="L14" s="578"/>
      <c r="M14" s="578"/>
      <c r="N14" s="578"/>
      <c r="O14" s="578"/>
      <c r="P14" s="578"/>
      <c r="Q14" s="578"/>
      <c r="R14" s="578"/>
      <c r="S14" s="578"/>
      <c r="T14" s="578"/>
      <c r="U14" s="578"/>
      <c r="V14" s="578"/>
      <c r="W14" s="578"/>
      <c r="X14" s="578"/>
      <c r="Y14" s="578"/>
      <c r="Z14" s="578"/>
      <c r="AA14" s="578"/>
      <c r="AB14" s="578"/>
      <c r="AC14" s="578"/>
      <c r="AD14" s="578"/>
      <c r="AE14" s="578"/>
      <c r="AF14" s="578"/>
      <c r="AG14" s="578"/>
      <c r="AH14" s="578"/>
      <c r="AI14" s="578"/>
      <c r="AJ14" s="578"/>
      <c r="AK14" s="578"/>
      <c r="AL14" s="578"/>
      <c r="AM14" s="578"/>
      <c r="AN14" s="578"/>
      <c r="AO14" s="578"/>
      <c r="AP14" s="578"/>
      <c r="AQ14" s="578"/>
      <c r="AR14" s="564">
        <f t="shared" si="3"/>
        <v>0</v>
      </c>
      <c r="AS14" s="564">
        <f t="shared" si="1"/>
        <v>0</v>
      </c>
      <c r="AT14" s="564">
        <f t="shared" si="4"/>
        <v>0</v>
      </c>
      <c r="AU14" s="565" t="str">
        <f t="shared" si="5"/>
        <v/>
      </c>
      <c r="BD14" s="574"/>
      <c r="BE14" s="574">
        <f>IF(OR(AND(44626&gt;=BE115,BE115&gt;=44588),AND(45382&gt;=BE115,BE115&gt;=44659)),1,0)</f>
        <v>1</v>
      </c>
      <c r="BF14" s="574">
        <f t="shared" si="6"/>
        <v>1</v>
      </c>
      <c r="BG14" s="574">
        <f t="shared" si="6"/>
        <v>1</v>
      </c>
      <c r="BH14" s="574">
        <f t="shared" si="6"/>
        <v>1</v>
      </c>
      <c r="BI14" s="574">
        <f t="shared" si="6"/>
        <v>1</v>
      </c>
      <c r="BJ14" s="574">
        <f t="shared" si="6"/>
        <v>1</v>
      </c>
      <c r="BK14" s="574">
        <f t="shared" si="6"/>
        <v>1</v>
      </c>
      <c r="BL14" s="574">
        <f t="shared" si="6"/>
        <v>1</v>
      </c>
      <c r="BM14" s="574">
        <f t="shared" si="6"/>
        <v>0</v>
      </c>
      <c r="BN14" s="574">
        <f t="shared" si="6"/>
        <v>0</v>
      </c>
      <c r="BO14" s="574">
        <f t="shared" si="6"/>
        <v>0</v>
      </c>
      <c r="BP14" s="574">
        <f t="shared" si="6"/>
        <v>0</v>
      </c>
      <c r="BQ14" s="574">
        <f t="shared" si="6"/>
        <v>0</v>
      </c>
      <c r="BR14" s="574">
        <f t="shared" si="6"/>
        <v>0</v>
      </c>
      <c r="BS14" s="574">
        <f t="shared" si="6"/>
        <v>0</v>
      </c>
      <c r="BT14" s="574">
        <f t="shared" si="6"/>
        <v>0</v>
      </c>
      <c r="BU14" s="574">
        <f t="shared" si="6"/>
        <v>0</v>
      </c>
      <c r="BV14" s="574">
        <f t="shared" si="6"/>
        <v>0</v>
      </c>
      <c r="BW14" s="574">
        <f t="shared" si="6"/>
        <v>0</v>
      </c>
      <c r="BX14" s="574">
        <f t="shared" si="6"/>
        <v>0</v>
      </c>
      <c r="BY14" s="574">
        <f t="shared" si="6"/>
        <v>0</v>
      </c>
      <c r="BZ14" s="574">
        <f t="shared" si="6"/>
        <v>0</v>
      </c>
      <c r="CA14" s="574">
        <f t="shared" si="6"/>
        <v>0</v>
      </c>
      <c r="CB14" s="574">
        <f t="shared" si="6"/>
        <v>0</v>
      </c>
      <c r="CC14" s="574">
        <f t="shared" si="6"/>
        <v>0</v>
      </c>
      <c r="CD14" s="574">
        <f t="shared" si="6"/>
        <v>0</v>
      </c>
      <c r="CE14" s="574">
        <f t="shared" si="6"/>
        <v>0</v>
      </c>
      <c r="CF14" s="574">
        <f t="shared" si="6"/>
        <v>0</v>
      </c>
      <c r="CG14" s="574">
        <f t="shared" si="6"/>
        <v>0</v>
      </c>
      <c r="CH14" s="574">
        <f t="shared" si="6"/>
        <v>0</v>
      </c>
      <c r="CI14" s="574">
        <f t="shared" si="6"/>
        <v>0</v>
      </c>
      <c r="CJ14" s="574">
        <f t="shared" si="6"/>
        <v>0</v>
      </c>
      <c r="CK14" s="574">
        <f t="shared" si="6"/>
        <v>0</v>
      </c>
      <c r="CL14" s="574">
        <f t="shared" si="6"/>
        <v>0</v>
      </c>
      <c r="CM14" s="574">
        <f t="shared" si="6"/>
        <v>0</v>
      </c>
      <c r="CN14" s="574">
        <f t="shared" si="6"/>
        <v>0</v>
      </c>
      <c r="CO14" s="574">
        <f t="shared" si="6"/>
        <v>0</v>
      </c>
      <c r="CP14" s="574">
        <f t="shared" si="6"/>
        <v>0</v>
      </c>
      <c r="CQ14" s="574">
        <f t="shared" si="6"/>
        <v>0</v>
      </c>
      <c r="CR14" s="574">
        <f t="shared" si="6"/>
        <v>0</v>
      </c>
      <c r="CS14" s="574">
        <f t="shared" si="6"/>
        <v>0</v>
      </c>
      <c r="CT14" s="572">
        <f t="shared" si="49"/>
        <v>0</v>
      </c>
      <c r="CU14" s="572">
        <f t="shared" si="50"/>
        <v>0</v>
      </c>
      <c r="CV14" s="572">
        <f t="shared" si="51"/>
        <v>0</v>
      </c>
      <c r="CW14" s="560"/>
      <c r="CX14" s="575" t="str">
        <f t="shared" si="7"/>
        <v/>
      </c>
      <c r="CY14" s="560">
        <f t="shared" si="8"/>
        <v>0</v>
      </c>
      <c r="CZ14" s="560">
        <f t="shared" si="9"/>
        <v>0</v>
      </c>
      <c r="DA14" s="560">
        <f t="shared" si="10"/>
        <v>0</v>
      </c>
      <c r="DB14" s="560">
        <f t="shared" si="11"/>
        <v>0</v>
      </c>
      <c r="DC14" s="560">
        <f t="shared" si="12"/>
        <v>0</v>
      </c>
      <c r="DD14" s="560">
        <f t="shared" si="13"/>
        <v>0</v>
      </c>
      <c r="DE14" s="560">
        <f t="shared" si="14"/>
        <v>0</v>
      </c>
      <c r="DF14" s="560">
        <f t="shared" si="15"/>
        <v>0</v>
      </c>
      <c r="DG14" s="560">
        <f t="shared" si="16"/>
        <v>0</v>
      </c>
      <c r="DH14" s="560">
        <f t="shared" si="17"/>
        <v>0</v>
      </c>
      <c r="DI14" s="560">
        <f t="shared" si="18"/>
        <v>0</v>
      </c>
      <c r="DJ14" s="560">
        <f t="shared" si="19"/>
        <v>0</v>
      </c>
      <c r="DK14" s="560">
        <f t="shared" si="20"/>
        <v>0</v>
      </c>
      <c r="DL14" s="560">
        <f t="shared" si="21"/>
        <v>0</v>
      </c>
      <c r="DM14" s="560">
        <f t="shared" si="22"/>
        <v>0</v>
      </c>
      <c r="DN14" s="560">
        <f t="shared" si="23"/>
        <v>0</v>
      </c>
      <c r="DO14" s="560">
        <f t="shared" si="24"/>
        <v>0</v>
      </c>
      <c r="DP14" s="560">
        <f t="shared" si="25"/>
        <v>0</v>
      </c>
      <c r="DQ14" s="560">
        <f t="shared" si="26"/>
        <v>0</v>
      </c>
      <c r="DR14" s="560">
        <f t="shared" si="27"/>
        <v>0</v>
      </c>
      <c r="DS14" s="560">
        <f t="shared" si="28"/>
        <v>0</v>
      </c>
      <c r="DT14" s="560">
        <f t="shared" si="29"/>
        <v>0</v>
      </c>
      <c r="DU14" s="560">
        <f t="shared" si="30"/>
        <v>0</v>
      </c>
      <c r="DV14" s="560">
        <f t="shared" si="31"/>
        <v>0</v>
      </c>
      <c r="DW14" s="560">
        <f t="shared" si="32"/>
        <v>0</v>
      </c>
      <c r="DX14" s="560">
        <f t="shared" si="33"/>
        <v>0</v>
      </c>
      <c r="DY14" s="560">
        <f t="shared" si="34"/>
        <v>0</v>
      </c>
      <c r="DZ14" s="560">
        <f t="shared" si="35"/>
        <v>0</v>
      </c>
      <c r="EA14" s="560">
        <f t="shared" si="36"/>
        <v>0</v>
      </c>
      <c r="EB14" s="560">
        <f t="shared" si="37"/>
        <v>0</v>
      </c>
      <c r="EC14" s="560">
        <f t="shared" si="38"/>
        <v>0</v>
      </c>
      <c r="ED14" s="560">
        <f t="shared" si="39"/>
        <v>0</v>
      </c>
      <c r="EE14" s="560">
        <f t="shared" si="40"/>
        <v>0</v>
      </c>
      <c r="EF14" s="560">
        <f t="shared" si="41"/>
        <v>0</v>
      </c>
      <c r="EG14" s="560">
        <f t="shared" si="42"/>
        <v>0</v>
      </c>
      <c r="EH14" s="560">
        <f t="shared" si="43"/>
        <v>0</v>
      </c>
      <c r="EI14" s="560">
        <f t="shared" si="44"/>
        <v>0</v>
      </c>
      <c r="EJ14" s="560">
        <f t="shared" si="45"/>
        <v>0</v>
      </c>
      <c r="EK14" s="560">
        <f t="shared" si="46"/>
        <v>0</v>
      </c>
      <c r="EL14" s="560">
        <f t="shared" si="47"/>
        <v>0</v>
      </c>
      <c r="EM14" s="560">
        <f t="shared" si="48"/>
        <v>0</v>
      </c>
      <c r="EN14" s="560">
        <f t="shared" si="54"/>
        <v>0</v>
      </c>
      <c r="EO14" s="560">
        <f t="shared" si="52"/>
        <v>0</v>
      </c>
      <c r="EP14" s="560">
        <f t="shared" si="53"/>
        <v>0</v>
      </c>
    </row>
    <row r="15" spans="1:146" s="561" customFormat="1" ht="14.45" customHeight="1">
      <c r="A15" s="563">
        <v>7</v>
      </c>
      <c r="B15" s="732"/>
      <c r="C15" s="578"/>
      <c r="D15" s="578"/>
      <c r="E15" s="578"/>
      <c r="F15" s="578"/>
      <c r="G15" s="578"/>
      <c r="H15" s="578"/>
      <c r="I15" s="578"/>
      <c r="J15" s="578"/>
      <c r="K15" s="578"/>
      <c r="L15" s="578"/>
      <c r="M15" s="578"/>
      <c r="N15" s="578"/>
      <c r="O15" s="578"/>
      <c r="P15" s="578"/>
      <c r="Q15" s="578"/>
      <c r="R15" s="578"/>
      <c r="S15" s="578"/>
      <c r="T15" s="578"/>
      <c r="U15" s="578"/>
      <c r="V15" s="578"/>
      <c r="W15" s="578"/>
      <c r="X15" s="578"/>
      <c r="Y15" s="578"/>
      <c r="Z15" s="578"/>
      <c r="AA15" s="578"/>
      <c r="AB15" s="578"/>
      <c r="AC15" s="578"/>
      <c r="AD15" s="578"/>
      <c r="AE15" s="578"/>
      <c r="AF15" s="578"/>
      <c r="AG15" s="578"/>
      <c r="AH15" s="578"/>
      <c r="AI15" s="578"/>
      <c r="AJ15" s="578"/>
      <c r="AK15" s="578"/>
      <c r="AL15" s="578"/>
      <c r="AM15" s="578"/>
      <c r="AN15" s="578"/>
      <c r="AO15" s="578"/>
      <c r="AP15" s="578"/>
      <c r="AQ15" s="578"/>
      <c r="AR15" s="564">
        <f t="shared" si="3"/>
        <v>0</v>
      </c>
      <c r="AS15" s="564">
        <f t="shared" si="1"/>
        <v>0</v>
      </c>
      <c r="AT15" s="564">
        <f t="shared" si="4"/>
        <v>0</v>
      </c>
      <c r="AU15" s="565" t="str">
        <f t="shared" si="5"/>
        <v/>
      </c>
      <c r="BD15" s="574"/>
      <c r="BE15" s="574">
        <f t="shared" si="6"/>
        <v>1</v>
      </c>
      <c r="BF15" s="574">
        <f t="shared" si="6"/>
        <v>1</v>
      </c>
      <c r="BG15" s="574">
        <f t="shared" si="6"/>
        <v>1</v>
      </c>
      <c r="BH15" s="574">
        <f t="shared" si="6"/>
        <v>1</v>
      </c>
      <c r="BI15" s="574">
        <f t="shared" si="6"/>
        <v>1</v>
      </c>
      <c r="BJ15" s="574">
        <f t="shared" si="6"/>
        <v>1</v>
      </c>
      <c r="BK15" s="574">
        <f t="shared" si="6"/>
        <v>1</v>
      </c>
      <c r="BL15" s="574">
        <f t="shared" si="6"/>
        <v>1</v>
      </c>
      <c r="BM15" s="574">
        <f t="shared" si="6"/>
        <v>0</v>
      </c>
      <c r="BN15" s="574">
        <f t="shared" si="6"/>
        <v>0</v>
      </c>
      <c r="BO15" s="574">
        <f t="shared" si="6"/>
        <v>0</v>
      </c>
      <c r="BP15" s="574">
        <f t="shared" si="6"/>
        <v>0</v>
      </c>
      <c r="BQ15" s="574">
        <f t="shared" si="6"/>
        <v>0</v>
      </c>
      <c r="BR15" s="574">
        <f t="shared" si="6"/>
        <v>0</v>
      </c>
      <c r="BS15" s="574">
        <f t="shared" si="6"/>
        <v>0</v>
      </c>
      <c r="BT15" s="574">
        <f t="shared" si="6"/>
        <v>0</v>
      </c>
      <c r="BU15" s="574">
        <f t="shared" si="6"/>
        <v>0</v>
      </c>
      <c r="BV15" s="574">
        <f t="shared" si="6"/>
        <v>0</v>
      </c>
      <c r="BW15" s="574">
        <f t="shared" si="6"/>
        <v>0</v>
      </c>
      <c r="BX15" s="574">
        <f t="shared" si="6"/>
        <v>0</v>
      </c>
      <c r="BY15" s="574">
        <f t="shared" si="6"/>
        <v>0</v>
      </c>
      <c r="BZ15" s="574">
        <f t="shared" si="6"/>
        <v>0</v>
      </c>
      <c r="CA15" s="574">
        <f t="shared" si="6"/>
        <v>0</v>
      </c>
      <c r="CB15" s="574">
        <f t="shared" si="6"/>
        <v>0</v>
      </c>
      <c r="CC15" s="574">
        <f t="shared" si="6"/>
        <v>0</v>
      </c>
      <c r="CD15" s="574">
        <f t="shared" si="6"/>
        <v>0</v>
      </c>
      <c r="CE15" s="574">
        <f t="shared" si="6"/>
        <v>0</v>
      </c>
      <c r="CF15" s="574">
        <f t="shared" si="6"/>
        <v>0</v>
      </c>
      <c r="CG15" s="574">
        <f t="shared" si="6"/>
        <v>0</v>
      </c>
      <c r="CH15" s="574">
        <f t="shared" si="6"/>
        <v>0</v>
      </c>
      <c r="CI15" s="574">
        <f t="shared" si="6"/>
        <v>0</v>
      </c>
      <c r="CJ15" s="574">
        <f t="shared" si="6"/>
        <v>0</v>
      </c>
      <c r="CK15" s="574">
        <f t="shared" si="6"/>
        <v>0</v>
      </c>
      <c r="CL15" s="574">
        <f t="shared" si="6"/>
        <v>0</v>
      </c>
      <c r="CM15" s="574">
        <f t="shared" si="6"/>
        <v>0</v>
      </c>
      <c r="CN15" s="574">
        <f t="shared" si="6"/>
        <v>0</v>
      </c>
      <c r="CO15" s="574">
        <f t="shared" si="6"/>
        <v>0</v>
      </c>
      <c r="CP15" s="574">
        <f t="shared" si="6"/>
        <v>0</v>
      </c>
      <c r="CQ15" s="574">
        <f t="shared" si="6"/>
        <v>0</v>
      </c>
      <c r="CR15" s="574">
        <f t="shared" si="6"/>
        <v>0</v>
      </c>
      <c r="CS15" s="574">
        <f t="shared" si="6"/>
        <v>0</v>
      </c>
      <c r="CT15" s="572">
        <f t="shared" si="49"/>
        <v>0</v>
      </c>
      <c r="CU15" s="572">
        <f t="shared" si="50"/>
        <v>0</v>
      </c>
      <c r="CV15" s="572">
        <f t="shared" si="51"/>
        <v>0</v>
      </c>
      <c r="CW15" s="560"/>
      <c r="CX15" s="575" t="str">
        <f t="shared" si="7"/>
        <v/>
      </c>
      <c r="CY15" s="560">
        <f t="shared" si="8"/>
        <v>0</v>
      </c>
      <c r="CZ15" s="560">
        <f t="shared" si="9"/>
        <v>0</v>
      </c>
      <c r="DA15" s="560">
        <f t="shared" si="10"/>
        <v>0</v>
      </c>
      <c r="DB15" s="560">
        <f t="shared" si="11"/>
        <v>0</v>
      </c>
      <c r="DC15" s="560">
        <f t="shared" si="12"/>
        <v>0</v>
      </c>
      <c r="DD15" s="560">
        <f t="shared" si="13"/>
        <v>0</v>
      </c>
      <c r="DE15" s="560">
        <f t="shared" si="14"/>
        <v>0</v>
      </c>
      <c r="DF15" s="560">
        <f t="shared" si="15"/>
        <v>0</v>
      </c>
      <c r="DG15" s="560">
        <f t="shared" si="16"/>
        <v>0</v>
      </c>
      <c r="DH15" s="560">
        <f t="shared" si="17"/>
        <v>0</v>
      </c>
      <c r="DI15" s="560">
        <f t="shared" si="18"/>
        <v>0</v>
      </c>
      <c r="DJ15" s="560">
        <f t="shared" si="19"/>
        <v>0</v>
      </c>
      <c r="DK15" s="560">
        <f t="shared" si="20"/>
        <v>0</v>
      </c>
      <c r="DL15" s="560">
        <f t="shared" si="21"/>
        <v>0</v>
      </c>
      <c r="DM15" s="560">
        <f t="shared" si="22"/>
        <v>0</v>
      </c>
      <c r="DN15" s="560">
        <f t="shared" si="23"/>
        <v>0</v>
      </c>
      <c r="DO15" s="560">
        <f t="shared" si="24"/>
        <v>0</v>
      </c>
      <c r="DP15" s="560">
        <f t="shared" si="25"/>
        <v>0</v>
      </c>
      <c r="DQ15" s="560">
        <f t="shared" si="26"/>
        <v>0</v>
      </c>
      <c r="DR15" s="560">
        <f t="shared" si="27"/>
        <v>0</v>
      </c>
      <c r="DS15" s="560">
        <f t="shared" si="28"/>
        <v>0</v>
      </c>
      <c r="DT15" s="560">
        <f t="shared" si="29"/>
        <v>0</v>
      </c>
      <c r="DU15" s="560">
        <f t="shared" si="30"/>
        <v>0</v>
      </c>
      <c r="DV15" s="560">
        <f t="shared" si="31"/>
        <v>0</v>
      </c>
      <c r="DW15" s="560">
        <f t="shared" si="32"/>
        <v>0</v>
      </c>
      <c r="DX15" s="560">
        <f t="shared" si="33"/>
        <v>0</v>
      </c>
      <c r="DY15" s="560">
        <f t="shared" si="34"/>
        <v>0</v>
      </c>
      <c r="DZ15" s="560">
        <f t="shared" si="35"/>
        <v>0</v>
      </c>
      <c r="EA15" s="560">
        <f t="shared" si="36"/>
        <v>0</v>
      </c>
      <c r="EB15" s="560">
        <f t="shared" si="37"/>
        <v>0</v>
      </c>
      <c r="EC15" s="560">
        <f t="shared" si="38"/>
        <v>0</v>
      </c>
      <c r="ED15" s="560">
        <f t="shared" si="39"/>
        <v>0</v>
      </c>
      <c r="EE15" s="560">
        <f t="shared" si="40"/>
        <v>0</v>
      </c>
      <c r="EF15" s="560">
        <f t="shared" si="41"/>
        <v>0</v>
      </c>
      <c r="EG15" s="560">
        <f t="shared" si="42"/>
        <v>0</v>
      </c>
      <c r="EH15" s="560">
        <f t="shared" si="43"/>
        <v>0</v>
      </c>
      <c r="EI15" s="560">
        <f t="shared" si="44"/>
        <v>0</v>
      </c>
      <c r="EJ15" s="560">
        <f t="shared" si="45"/>
        <v>0</v>
      </c>
      <c r="EK15" s="560">
        <f t="shared" si="46"/>
        <v>0</v>
      </c>
      <c r="EL15" s="560">
        <f t="shared" si="47"/>
        <v>0</v>
      </c>
      <c r="EM15" s="560">
        <f t="shared" si="48"/>
        <v>0</v>
      </c>
      <c r="EN15" s="560">
        <f t="shared" si="54"/>
        <v>0</v>
      </c>
      <c r="EO15" s="560">
        <f t="shared" si="52"/>
        <v>0</v>
      </c>
      <c r="EP15" s="560">
        <f t="shared" si="53"/>
        <v>0</v>
      </c>
    </row>
    <row r="16" spans="1:146" s="561" customFormat="1" ht="14.45" customHeight="1">
      <c r="A16" s="563">
        <v>8</v>
      </c>
      <c r="B16" s="577"/>
      <c r="C16" s="578"/>
      <c r="D16" s="578"/>
      <c r="E16" s="578"/>
      <c r="F16" s="578"/>
      <c r="G16" s="578"/>
      <c r="H16" s="578"/>
      <c r="I16" s="578"/>
      <c r="J16" s="578"/>
      <c r="K16" s="578"/>
      <c r="L16" s="578"/>
      <c r="M16" s="578"/>
      <c r="N16" s="578"/>
      <c r="O16" s="578"/>
      <c r="P16" s="578"/>
      <c r="Q16" s="578"/>
      <c r="R16" s="578"/>
      <c r="S16" s="578"/>
      <c r="T16" s="578"/>
      <c r="U16" s="578"/>
      <c r="V16" s="578"/>
      <c r="W16" s="578"/>
      <c r="X16" s="578"/>
      <c r="Y16" s="578"/>
      <c r="Z16" s="578"/>
      <c r="AA16" s="578"/>
      <c r="AB16" s="578"/>
      <c r="AC16" s="578"/>
      <c r="AD16" s="578"/>
      <c r="AE16" s="578"/>
      <c r="AF16" s="578"/>
      <c r="AG16" s="578"/>
      <c r="AH16" s="578"/>
      <c r="AI16" s="578"/>
      <c r="AJ16" s="578"/>
      <c r="AK16" s="578"/>
      <c r="AL16" s="578"/>
      <c r="AM16" s="578"/>
      <c r="AN16" s="578"/>
      <c r="AO16" s="578"/>
      <c r="AP16" s="578"/>
      <c r="AQ16" s="578"/>
      <c r="AR16" s="564">
        <f t="shared" si="3"/>
        <v>0</v>
      </c>
      <c r="AS16" s="564">
        <f t="shared" si="1"/>
        <v>0</v>
      </c>
      <c r="AT16" s="564">
        <f t="shared" si="4"/>
        <v>0</v>
      </c>
      <c r="AU16" s="565" t="str">
        <f t="shared" si="5"/>
        <v/>
      </c>
      <c r="BD16" s="574"/>
      <c r="BE16" s="574">
        <f t="shared" si="6"/>
        <v>1</v>
      </c>
      <c r="BF16" s="574">
        <f t="shared" si="6"/>
        <v>1</v>
      </c>
      <c r="BG16" s="574">
        <f t="shared" si="6"/>
        <v>1</v>
      </c>
      <c r="BH16" s="574">
        <f t="shared" si="6"/>
        <v>1</v>
      </c>
      <c r="BI16" s="574">
        <f t="shared" si="6"/>
        <v>1</v>
      </c>
      <c r="BJ16" s="574">
        <f t="shared" si="6"/>
        <v>1</v>
      </c>
      <c r="BK16" s="574">
        <f t="shared" si="6"/>
        <v>1</v>
      </c>
      <c r="BL16" s="574">
        <f t="shared" si="6"/>
        <v>1</v>
      </c>
      <c r="BM16" s="574">
        <f t="shared" si="6"/>
        <v>0</v>
      </c>
      <c r="BN16" s="574">
        <f t="shared" si="6"/>
        <v>0</v>
      </c>
      <c r="BO16" s="574">
        <f t="shared" si="6"/>
        <v>0</v>
      </c>
      <c r="BP16" s="574">
        <f t="shared" ref="BP16:CS16" si="55">IF(OR(AND(44626&gt;=BP117,BP117&gt;=44588),AND(45382&gt;=BP117,BP117&gt;=44659)),1,0)</f>
        <v>0</v>
      </c>
      <c r="BQ16" s="574">
        <f t="shared" si="55"/>
        <v>0</v>
      </c>
      <c r="BR16" s="574">
        <f t="shared" si="55"/>
        <v>0</v>
      </c>
      <c r="BS16" s="574">
        <f t="shared" si="55"/>
        <v>0</v>
      </c>
      <c r="BT16" s="574">
        <f t="shared" si="55"/>
        <v>0</v>
      </c>
      <c r="BU16" s="574">
        <f t="shared" si="55"/>
        <v>0</v>
      </c>
      <c r="BV16" s="574">
        <f t="shared" si="55"/>
        <v>0</v>
      </c>
      <c r="BW16" s="574">
        <f t="shared" si="55"/>
        <v>0</v>
      </c>
      <c r="BX16" s="574">
        <f t="shared" si="55"/>
        <v>0</v>
      </c>
      <c r="BY16" s="574">
        <f t="shared" si="55"/>
        <v>0</v>
      </c>
      <c r="BZ16" s="574">
        <f t="shared" si="55"/>
        <v>0</v>
      </c>
      <c r="CA16" s="574">
        <f t="shared" si="55"/>
        <v>0</v>
      </c>
      <c r="CB16" s="574">
        <f t="shared" si="55"/>
        <v>0</v>
      </c>
      <c r="CC16" s="574">
        <f t="shared" si="55"/>
        <v>0</v>
      </c>
      <c r="CD16" s="574">
        <f t="shared" si="55"/>
        <v>0</v>
      </c>
      <c r="CE16" s="574">
        <f t="shared" si="55"/>
        <v>0</v>
      </c>
      <c r="CF16" s="574">
        <f t="shared" si="55"/>
        <v>0</v>
      </c>
      <c r="CG16" s="574">
        <f t="shared" si="55"/>
        <v>0</v>
      </c>
      <c r="CH16" s="574">
        <f t="shared" si="55"/>
        <v>0</v>
      </c>
      <c r="CI16" s="574">
        <f t="shared" si="55"/>
        <v>0</v>
      </c>
      <c r="CJ16" s="574">
        <f t="shared" si="55"/>
        <v>0</v>
      </c>
      <c r="CK16" s="574">
        <f t="shared" si="55"/>
        <v>0</v>
      </c>
      <c r="CL16" s="574">
        <f t="shared" si="55"/>
        <v>0</v>
      </c>
      <c r="CM16" s="574">
        <f t="shared" si="55"/>
        <v>0</v>
      </c>
      <c r="CN16" s="574">
        <f t="shared" si="55"/>
        <v>0</v>
      </c>
      <c r="CO16" s="574">
        <f t="shared" si="55"/>
        <v>0</v>
      </c>
      <c r="CP16" s="574">
        <f t="shared" si="55"/>
        <v>0</v>
      </c>
      <c r="CQ16" s="574">
        <f t="shared" si="55"/>
        <v>0</v>
      </c>
      <c r="CR16" s="574">
        <f t="shared" si="55"/>
        <v>0</v>
      </c>
      <c r="CS16" s="574">
        <f t="shared" si="55"/>
        <v>0</v>
      </c>
      <c r="CT16" s="572">
        <f t="shared" si="49"/>
        <v>0</v>
      </c>
      <c r="CU16" s="572">
        <f t="shared" si="50"/>
        <v>0</v>
      </c>
      <c r="CV16" s="572">
        <f t="shared" si="51"/>
        <v>0</v>
      </c>
      <c r="CW16" s="560"/>
      <c r="CX16" s="575" t="str">
        <f t="shared" si="7"/>
        <v/>
      </c>
      <c r="CY16" s="560">
        <f t="shared" si="8"/>
        <v>0</v>
      </c>
      <c r="CZ16" s="560">
        <f t="shared" si="9"/>
        <v>0</v>
      </c>
      <c r="DA16" s="560">
        <f t="shared" si="10"/>
        <v>0</v>
      </c>
      <c r="DB16" s="560">
        <f t="shared" si="11"/>
        <v>0</v>
      </c>
      <c r="DC16" s="560">
        <f t="shared" si="12"/>
        <v>0</v>
      </c>
      <c r="DD16" s="560">
        <f t="shared" si="13"/>
        <v>0</v>
      </c>
      <c r="DE16" s="560">
        <f t="shared" si="14"/>
        <v>0</v>
      </c>
      <c r="DF16" s="560">
        <f t="shared" si="15"/>
        <v>0</v>
      </c>
      <c r="DG16" s="560">
        <f t="shared" si="16"/>
        <v>0</v>
      </c>
      <c r="DH16" s="560">
        <f t="shared" si="17"/>
        <v>0</v>
      </c>
      <c r="DI16" s="560">
        <f t="shared" si="18"/>
        <v>0</v>
      </c>
      <c r="DJ16" s="560">
        <f t="shared" si="19"/>
        <v>0</v>
      </c>
      <c r="DK16" s="560">
        <f t="shared" si="20"/>
        <v>0</v>
      </c>
      <c r="DL16" s="560">
        <f t="shared" si="21"/>
        <v>0</v>
      </c>
      <c r="DM16" s="560">
        <f t="shared" si="22"/>
        <v>0</v>
      </c>
      <c r="DN16" s="560">
        <f t="shared" si="23"/>
        <v>0</v>
      </c>
      <c r="DO16" s="560">
        <f t="shared" si="24"/>
        <v>0</v>
      </c>
      <c r="DP16" s="560">
        <f t="shared" si="25"/>
        <v>0</v>
      </c>
      <c r="DQ16" s="560">
        <f t="shared" si="26"/>
        <v>0</v>
      </c>
      <c r="DR16" s="560">
        <f t="shared" si="27"/>
        <v>0</v>
      </c>
      <c r="DS16" s="560">
        <f t="shared" si="28"/>
        <v>0</v>
      </c>
      <c r="DT16" s="560">
        <f t="shared" si="29"/>
        <v>0</v>
      </c>
      <c r="DU16" s="560">
        <f t="shared" si="30"/>
        <v>0</v>
      </c>
      <c r="DV16" s="560">
        <f t="shared" si="31"/>
        <v>0</v>
      </c>
      <c r="DW16" s="560">
        <f t="shared" si="32"/>
        <v>0</v>
      </c>
      <c r="DX16" s="560">
        <f t="shared" si="33"/>
        <v>0</v>
      </c>
      <c r="DY16" s="560">
        <f t="shared" si="34"/>
        <v>0</v>
      </c>
      <c r="DZ16" s="560">
        <f t="shared" si="35"/>
        <v>0</v>
      </c>
      <c r="EA16" s="560">
        <f t="shared" si="36"/>
        <v>0</v>
      </c>
      <c r="EB16" s="560">
        <f t="shared" si="37"/>
        <v>0</v>
      </c>
      <c r="EC16" s="560">
        <f t="shared" si="38"/>
        <v>0</v>
      </c>
      <c r="ED16" s="560">
        <f t="shared" si="39"/>
        <v>0</v>
      </c>
      <c r="EE16" s="560">
        <f t="shared" si="40"/>
        <v>0</v>
      </c>
      <c r="EF16" s="560">
        <f t="shared" si="41"/>
        <v>0</v>
      </c>
      <c r="EG16" s="560">
        <f t="shared" si="42"/>
        <v>0</v>
      </c>
      <c r="EH16" s="560">
        <f t="shared" si="43"/>
        <v>0</v>
      </c>
      <c r="EI16" s="560">
        <f t="shared" si="44"/>
        <v>0</v>
      </c>
      <c r="EJ16" s="560">
        <f t="shared" si="45"/>
        <v>0</v>
      </c>
      <c r="EK16" s="560">
        <f t="shared" si="46"/>
        <v>0</v>
      </c>
      <c r="EL16" s="560">
        <f t="shared" si="47"/>
        <v>0</v>
      </c>
      <c r="EM16" s="560">
        <f t="shared" si="48"/>
        <v>0</v>
      </c>
      <c r="EN16" s="560">
        <f t="shared" si="54"/>
        <v>0</v>
      </c>
      <c r="EO16" s="560">
        <f t="shared" si="52"/>
        <v>0</v>
      </c>
      <c r="EP16" s="560">
        <f t="shared" si="53"/>
        <v>0</v>
      </c>
    </row>
    <row r="17" spans="1:146" s="561" customFormat="1" ht="14.45" customHeight="1">
      <c r="A17" s="563">
        <v>9</v>
      </c>
      <c r="B17" s="577"/>
      <c r="C17" s="578"/>
      <c r="D17" s="578"/>
      <c r="E17" s="578"/>
      <c r="F17" s="578"/>
      <c r="G17" s="578"/>
      <c r="H17" s="578"/>
      <c r="I17" s="578"/>
      <c r="J17" s="578"/>
      <c r="K17" s="578"/>
      <c r="L17" s="578"/>
      <c r="M17" s="578"/>
      <c r="N17" s="578"/>
      <c r="O17" s="578"/>
      <c r="P17" s="578"/>
      <c r="Q17" s="578"/>
      <c r="R17" s="578"/>
      <c r="S17" s="578"/>
      <c r="T17" s="578"/>
      <c r="U17" s="578"/>
      <c r="V17" s="578"/>
      <c r="W17" s="578"/>
      <c r="X17" s="578"/>
      <c r="Y17" s="578"/>
      <c r="Z17" s="578"/>
      <c r="AA17" s="578"/>
      <c r="AB17" s="578"/>
      <c r="AC17" s="578"/>
      <c r="AD17" s="578"/>
      <c r="AE17" s="578"/>
      <c r="AF17" s="578"/>
      <c r="AG17" s="578"/>
      <c r="AH17" s="578"/>
      <c r="AI17" s="578"/>
      <c r="AJ17" s="578"/>
      <c r="AK17" s="578"/>
      <c r="AL17" s="578"/>
      <c r="AM17" s="578"/>
      <c r="AN17" s="578"/>
      <c r="AO17" s="578"/>
      <c r="AP17" s="578"/>
      <c r="AQ17" s="578"/>
      <c r="AR17" s="564">
        <f t="shared" si="3"/>
        <v>0</v>
      </c>
      <c r="AS17" s="564">
        <f t="shared" si="1"/>
        <v>0</v>
      </c>
      <c r="AT17" s="564">
        <f t="shared" si="4"/>
        <v>0</v>
      </c>
      <c r="AU17" s="565" t="str">
        <f t="shared" si="5"/>
        <v/>
      </c>
      <c r="BD17" s="574"/>
      <c r="BE17" s="574">
        <f t="shared" ref="BE17:CS23" si="56">IF(OR(AND(44626&gt;=BE118,BE118&gt;=44588),AND(45382&gt;=BE118,BE118&gt;=44659)),1,0)</f>
        <v>1</v>
      </c>
      <c r="BF17" s="574">
        <f t="shared" si="56"/>
        <v>1</v>
      </c>
      <c r="BG17" s="574">
        <f t="shared" si="56"/>
        <v>1</v>
      </c>
      <c r="BH17" s="574">
        <f t="shared" si="56"/>
        <v>1</v>
      </c>
      <c r="BI17" s="574">
        <f t="shared" si="56"/>
        <v>1</v>
      </c>
      <c r="BJ17" s="574">
        <f t="shared" si="56"/>
        <v>1</v>
      </c>
      <c r="BK17" s="574">
        <f t="shared" si="56"/>
        <v>1</v>
      </c>
      <c r="BL17" s="574">
        <f t="shared" si="56"/>
        <v>1</v>
      </c>
      <c r="BM17" s="574">
        <f t="shared" si="56"/>
        <v>0</v>
      </c>
      <c r="BN17" s="574">
        <f t="shared" si="56"/>
        <v>0</v>
      </c>
      <c r="BO17" s="574">
        <f t="shared" si="56"/>
        <v>0</v>
      </c>
      <c r="BP17" s="574">
        <f t="shared" si="56"/>
        <v>0</v>
      </c>
      <c r="BQ17" s="574">
        <f t="shared" si="56"/>
        <v>0</v>
      </c>
      <c r="BR17" s="574">
        <f t="shared" si="56"/>
        <v>0</v>
      </c>
      <c r="BS17" s="574">
        <f t="shared" si="56"/>
        <v>0</v>
      </c>
      <c r="BT17" s="574">
        <f t="shared" si="56"/>
        <v>0</v>
      </c>
      <c r="BU17" s="574">
        <f t="shared" si="56"/>
        <v>0</v>
      </c>
      <c r="BV17" s="574">
        <f t="shared" si="56"/>
        <v>0</v>
      </c>
      <c r="BW17" s="574">
        <f t="shared" si="56"/>
        <v>0</v>
      </c>
      <c r="BX17" s="574">
        <f t="shared" si="56"/>
        <v>0</v>
      </c>
      <c r="BY17" s="574">
        <f t="shared" si="56"/>
        <v>0</v>
      </c>
      <c r="BZ17" s="574">
        <f t="shared" si="56"/>
        <v>0</v>
      </c>
      <c r="CA17" s="574">
        <f t="shared" si="56"/>
        <v>0</v>
      </c>
      <c r="CB17" s="574">
        <f t="shared" si="56"/>
        <v>0</v>
      </c>
      <c r="CC17" s="574">
        <f t="shared" si="56"/>
        <v>0</v>
      </c>
      <c r="CD17" s="574">
        <f t="shared" si="56"/>
        <v>0</v>
      </c>
      <c r="CE17" s="574">
        <f t="shared" si="56"/>
        <v>0</v>
      </c>
      <c r="CF17" s="574">
        <f t="shared" si="56"/>
        <v>0</v>
      </c>
      <c r="CG17" s="574">
        <f t="shared" si="56"/>
        <v>0</v>
      </c>
      <c r="CH17" s="574">
        <f t="shared" si="56"/>
        <v>0</v>
      </c>
      <c r="CI17" s="574">
        <f t="shared" si="56"/>
        <v>0</v>
      </c>
      <c r="CJ17" s="574">
        <f t="shared" si="56"/>
        <v>0</v>
      </c>
      <c r="CK17" s="574">
        <f t="shared" si="56"/>
        <v>0</v>
      </c>
      <c r="CL17" s="574">
        <f t="shared" si="56"/>
        <v>0</v>
      </c>
      <c r="CM17" s="574">
        <f t="shared" si="56"/>
        <v>0</v>
      </c>
      <c r="CN17" s="574">
        <f t="shared" si="56"/>
        <v>0</v>
      </c>
      <c r="CO17" s="574">
        <f t="shared" si="56"/>
        <v>0</v>
      </c>
      <c r="CP17" s="574">
        <f t="shared" si="56"/>
        <v>0</v>
      </c>
      <c r="CQ17" s="574">
        <f t="shared" si="56"/>
        <v>0</v>
      </c>
      <c r="CR17" s="574">
        <f t="shared" si="56"/>
        <v>0</v>
      </c>
      <c r="CS17" s="574">
        <f t="shared" si="56"/>
        <v>0</v>
      </c>
      <c r="CT17" s="572">
        <f t="shared" si="49"/>
        <v>0</v>
      </c>
      <c r="CU17" s="572">
        <f t="shared" si="50"/>
        <v>0</v>
      </c>
      <c r="CV17" s="572">
        <f t="shared" si="51"/>
        <v>0</v>
      </c>
      <c r="CW17" s="560"/>
      <c r="CX17" s="575" t="str">
        <f t="shared" si="7"/>
        <v/>
      </c>
      <c r="CY17" s="560">
        <f t="shared" si="8"/>
        <v>0</v>
      </c>
      <c r="CZ17" s="560">
        <f t="shared" si="9"/>
        <v>0</v>
      </c>
      <c r="DA17" s="560">
        <f t="shared" si="10"/>
        <v>0</v>
      </c>
      <c r="DB17" s="560">
        <f t="shared" si="11"/>
        <v>0</v>
      </c>
      <c r="DC17" s="560">
        <f t="shared" si="12"/>
        <v>0</v>
      </c>
      <c r="DD17" s="560">
        <f t="shared" si="13"/>
        <v>0</v>
      </c>
      <c r="DE17" s="560">
        <f t="shared" si="14"/>
        <v>0</v>
      </c>
      <c r="DF17" s="560">
        <f t="shared" si="15"/>
        <v>0</v>
      </c>
      <c r="DG17" s="560">
        <f t="shared" si="16"/>
        <v>0</v>
      </c>
      <c r="DH17" s="560">
        <f t="shared" si="17"/>
        <v>0</v>
      </c>
      <c r="DI17" s="560">
        <f t="shared" si="18"/>
        <v>0</v>
      </c>
      <c r="DJ17" s="560">
        <f t="shared" si="19"/>
        <v>0</v>
      </c>
      <c r="DK17" s="560">
        <f t="shared" si="20"/>
        <v>0</v>
      </c>
      <c r="DL17" s="560">
        <f t="shared" si="21"/>
        <v>0</v>
      </c>
      <c r="DM17" s="560">
        <f t="shared" si="22"/>
        <v>0</v>
      </c>
      <c r="DN17" s="560">
        <f t="shared" si="23"/>
        <v>0</v>
      </c>
      <c r="DO17" s="560">
        <f t="shared" si="24"/>
        <v>0</v>
      </c>
      <c r="DP17" s="560">
        <f t="shared" si="25"/>
        <v>0</v>
      </c>
      <c r="DQ17" s="560">
        <f t="shared" si="26"/>
        <v>0</v>
      </c>
      <c r="DR17" s="560">
        <f t="shared" si="27"/>
        <v>0</v>
      </c>
      <c r="DS17" s="560">
        <f t="shared" si="28"/>
        <v>0</v>
      </c>
      <c r="DT17" s="560">
        <f t="shared" si="29"/>
        <v>0</v>
      </c>
      <c r="DU17" s="560">
        <f t="shared" si="30"/>
        <v>0</v>
      </c>
      <c r="DV17" s="560">
        <f t="shared" si="31"/>
        <v>0</v>
      </c>
      <c r="DW17" s="560">
        <f t="shared" si="32"/>
        <v>0</v>
      </c>
      <c r="DX17" s="560">
        <f t="shared" si="33"/>
        <v>0</v>
      </c>
      <c r="DY17" s="560">
        <f t="shared" si="34"/>
        <v>0</v>
      </c>
      <c r="DZ17" s="560">
        <f t="shared" si="35"/>
        <v>0</v>
      </c>
      <c r="EA17" s="560">
        <f t="shared" si="36"/>
        <v>0</v>
      </c>
      <c r="EB17" s="560">
        <f t="shared" si="37"/>
        <v>0</v>
      </c>
      <c r="EC17" s="560">
        <f t="shared" si="38"/>
        <v>0</v>
      </c>
      <c r="ED17" s="560">
        <f t="shared" si="39"/>
        <v>0</v>
      </c>
      <c r="EE17" s="560">
        <f t="shared" si="40"/>
        <v>0</v>
      </c>
      <c r="EF17" s="560">
        <f t="shared" si="41"/>
        <v>0</v>
      </c>
      <c r="EG17" s="560">
        <f t="shared" si="42"/>
        <v>0</v>
      </c>
      <c r="EH17" s="560">
        <f t="shared" si="43"/>
        <v>0</v>
      </c>
      <c r="EI17" s="560">
        <f t="shared" si="44"/>
        <v>0</v>
      </c>
      <c r="EJ17" s="560">
        <f t="shared" si="45"/>
        <v>0</v>
      </c>
      <c r="EK17" s="560">
        <f t="shared" si="46"/>
        <v>0</v>
      </c>
      <c r="EL17" s="560">
        <f t="shared" si="47"/>
        <v>0</v>
      </c>
      <c r="EM17" s="560">
        <f t="shared" si="48"/>
        <v>0</v>
      </c>
      <c r="EN17" s="560">
        <f t="shared" si="54"/>
        <v>0</v>
      </c>
      <c r="EO17" s="560">
        <f t="shared" si="52"/>
        <v>0</v>
      </c>
      <c r="EP17" s="560">
        <f t="shared" si="53"/>
        <v>0</v>
      </c>
    </row>
    <row r="18" spans="1:146" s="561" customFormat="1" ht="14.45" customHeight="1">
      <c r="A18" s="563">
        <v>10</v>
      </c>
      <c r="B18" s="577"/>
      <c r="C18" s="578"/>
      <c r="D18" s="578"/>
      <c r="E18" s="578"/>
      <c r="F18" s="578"/>
      <c r="G18" s="578"/>
      <c r="H18" s="578"/>
      <c r="I18" s="578"/>
      <c r="J18" s="578"/>
      <c r="K18" s="578"/>
      <c r="L18" s="578"/>
      <c r="M18" s="578"/>
      <c r="N18" s="578"/>
      <c r="O18" s="578"/>
      <c r="P18" s="578"/>
      <c r="Q18" s="578"/>
      <c r="R18" s="578"/>
      <c r="S18" s="578"/>
      <c r="T18" s="578"/>
      <c r="U18" s="578"/>
      <c r="V18" s="578"/>
      <c r="W18" s="578"/>
      <c r="X18" s="578"/>
      <c r="Y18" s="578"/>
      <c r="Z18" s="578"/>
      <c r="AA18" s="578"/>
      <c r="AB18" s="578"/>
      <c r="AC18" s="578"/>
      <c r="AD18" s="578"/>
      <c r="AE18" s="578"/>
      <c r="AF18" s="578"/>
      <c r="AG18" s="578"/>
      <c r="AH18" s="578"/>
      <c r="AI18" s="578"/>
      <c r="AJ18" s="578"/>
      <c r="AK18" s="578"/>
      <c r="AL18" s="578"/>
      <c r="AM18" s="578"/>
      <c r="AN18" s="578"/>
      <c r="AO18" s="578"/>
      <c r="AP18" s="578"/>
      <c r="AQ18" s="578"/>
      <c r="AR18" s="564">
        <f t="shared" si="3"/>
        <v>0</v>
      </c>
      <c r="AS18" s="564">
        <f t="shared" si="1"/>
        <v>0</v>
      </c>
      <c r="AT18" s="564">
        <f t="shared" si="4"/>
        <v>0</v>
      </c>
      <c r="AU18" s="565" t="str">
        <f t="shared" si="5"/>
        <v/>
      </c>
      <c r="BD18" s="574"/>
      <c r="BE18" s="574">
        <f t="shared" si="56"/>
        <v>1</v>
      </c>
      <c r="BF18" s="574">
        <f t="shared" si="56"/>
        <v>1</v>
      </c>
      <c r="BG18" s="574">
        <f t="shared" si="56"/>
        <v>1</v>
      </c>
      <c r="BH18" s="574">
        <f t="shared" si="56"/>
        <v>1</v>
      </c>
      <c r="BI18" s="574">
        <f t="shared" si="56"/>
        <v>1</v>
      </c>
      <c r="BJ18" s="574">
        <f t="shared" si="56"/>
        <v>1</v>
      </c>
      <c r="BK18" s="574">
        <f t="shared" si="56"/>
        <v>1</v>
      </c>
      <c r="BL18" s="574">
        <f t="shared" si="56"/>
        <v>1</v>
      </c>
      <c r="BM18" s="574">
        <f t="shared" si="56"/>
        <v>0</v>
      </c>
      <c r="BN18" s="574">
        <f t="shared" si="56"/>
        <v>0</v>
      </c>
      <c r="BO18" s="574">
        <f t="shared" si="56"/>
        <v>0</v>
      </c>
      <c r="BP18" s="574">
        <f t="shared" si="56"/>
        <v>0</v>
      </c>
      <c r="BQ18" s="574">
        <f t="shared" si="56"/>
        <v>0</v>
      </c>
      <c r="BR18" s="574">
        <f t="shared" si="56"/>
        <v>0</v>
      </c>
      <c r="BS18" s="574">
        <f t="shared" si="56"/>
        <v>0</v>
      </c>
      <c r="BT18" s="574">
        <f t="shared" si="56"/>
        <v>0</v>
      </c>
      <c r="BU18" s="574">
        <f t="shared" si="56"/>
        <v>0</v>
      </c>
      <c r="BV18" s="574">
        <f t="shared" si="56"/>
        <v>0</v>
      </c>
      <c r="BW18" s="574">
        <f t="shared" si="56"/>
        <v>0</v>
      </c>
      <c r="BX18" s="574">
        <f t="shared" si="56"/>
        <v>0</v>
      </c>
      <c r="BY18" s="574">
        <f t="shared" si="56"/>
        <v>0</v>
      </c>
      <c r="BZ18" s="574">
        <f t="shared" si="56"/>
        <v>0</v>
      </c>
      <c r="CA18" s="574">
        <f t="shared" si="56"/>
        <v>0</v>
      </c>
      <c r="CB18" s="574">
        <f t="shared" si="56"/>
        <v>0</v>
      </c>
      <c r="CC18" s="574">
        <f t="shared" si="56"/>
        <v>0</v>
      </c>
      <c r="CD18" s="574">
        <f t="shared" si="56"/>
        <v>0</v>
      </c>
      <c r="CE18" s="574">
        <f t="shared" si="56"/>
        <v>0</v>
      </c>
      <c r="CF18" s="574">
        <f t="shared" si="56"/>
        <v>0</v>
      </c>
      <c r="CG18" s="574">
        <f t="shared" si="56"/>
        <v>0</v>
      </c>
      <c r="CH18" s="574">
        <f t="shared" si="56"/>
        <v>0</v>
      </c>
      <c r="CI18" s="574">
        <f t="shared" si="56"/>
        <v>0</v>
      </c>
      <c r="CJ18" s="574">
        <f t="shared" si="56"/>
        <v>0</v>
      </c>
      <c r="CK18" s="574">
        <f t="shared" si="56"/>
        <v>0</v>
      </c>
      <c r="CL18" s="574">
        <f t="shared" si="56"/>
        <v>0</v>
      </c>
      <c r="CM18" s="574">
        <f t="shared" si="56"/>
        <v>0</v>
      </c>
      <c r="CN18" s="574">
        <f t="shared" si="56"/>
        <v>0</v>
      </c>
      <c r="CO18" s="574">
        <f t="shared" si="56"/>
        <v>0</v>
      </c>
      <c r="CP18" s="574">
        <f t="shared" si="56"/>
        <v>0</v>
      </c>
      <c r="CQ18" s="574">
        <f t="shared" si="56"/>
        <v>0</v>
      </c>
      <c r="CR18" s="574">
        <f t="shared" si="56"/>
        <v>0</v>
      </c>
      <c r="CS18" s="574">
        <f t="shared" si="56"/>
        <v>0</v>
      </c>
      <c r="CT18" s="572">
        <f t="shared" si="49"/>
        <v>0</v>
      </c>
      <c r="CU18" s="572">
        <f t="shared" si="50"/>
        <v>0</v>
      </c>
      <c r="CV18" s="572">
        <f t="shared" si="51"/>
        <v>0</v>
      </c>
      <c r="CW18" s="560"/>
      <c r="CX18" s="575" t="str">
        <f t="shared" si="7"/>
        <v/>
      </c>
      <c r="CY18" s="560">
        <f t="shared" si="8"/>
        <v>0</v>
      </c>
      <c r="CZ18" s="560">
        <f t="shared" si="9"/>
        <v>0</v>
      </c>
      <c r="DA18" s="560">
        <f t="shared" si="10"/>
        <v>0</v>
      </c>
      <c r="DB18" s="560">
        <f t="shared" si="11"/>
        <v>0</v>
      </c>
      <c r="DC18" s="560">
        <f t="shared" si="12"/>
        <v>0</v>
      </c>
      <c r="DD18" s="560">
        <f t="shared" si="13"/>
        <v>0</v>
      </c>
      <c r="DE18" s="560">
        <f t="shared" si="14"/>
        <v>0</v>
      </c>
      <c r="DF18" s="560">
        <f t="shared" si="15"/>
        <v>0</v>
      </c>
      <c r="DG18" s="560">
        <f t="shared" si="16"/>
        <v>0</v>
      </c>
      <c r="DH18" s="560">
        <f t="shared" si="17"/>
        <v>0</v>
      </c>
      <c r="DI18" s="560">
        <f t="shared" si="18"/>
        <v>0</v>
      </c>
      <c r="DJ18" s="560">
        <f t="shared" si="19"/>
        <v>0</v>
      </c>
      <c r="DK18" s="560">
        <f t="shared" si="20"/>
        <v>0</v>
      </c>
      <c r="DL18" s="560">
        <f t="shared" si="21"/>
        <v>0</v>
      </c>
      <c r="DM18" s="560">
        <f t="shared" si="22"/>
        <v>0</v>
      </c>
      <c r="DN18" s="560">
        <f t="shared" si="23"/>
        <v>0</v>
      </c>
      <c r="DO18" s="560">
        <f t="shared" si="24"/>
        <v>0</v>
      </c>
      <c r="DP18" s="560">
        <f t="shared" si="25"/>
        <v>0</v>
      </c>
      <c r="DQ18" s="560">
        <f t="shared" si="26"/>
        <v>0</v>
      </c>
      <c r="DR18" s="560">
        <f t="shared" si="27"/>
        <v>0</v>
      </c>
      <c r="DS18" s="560">
        <f t="shared" si="28"/>
        <v>0</v>
      </c>
      <c r="DT18" s="560">
        <f t="shared" si="29"/>
        <v>0</v>
      </c>
      <c r="DU18" s="560">
        <f t="shared" si="30"/>
        <v>0</v>
      </c>
      <c r="DV18" s="560">
        <f t="shared" si="31"/>
        <v>0</v>
      </c>
      <c r="DW18" s="560">
        <f t="shared" si="32"/>
        <v>0</v>
      </c>
      <c r="DX18" s="560">
        <f t="shared" si="33"/>
        <v>0</v>
      </c>
      <c r="DY18" s="560">
        <f t="shared" si="34"/>
        <v>0</v>
      </c>
      <c r="DZ18" s="560">
        <f t="shared" si="35"/>
        <v>0</v>
      </c>
      <c r="EA18" s="560">
        <f t="shared" si="36"/>
        <v>0</v>
      </c>
      <c r="EB18" s="560">
        <f t="shared" si="37"/>
        <v>0</v>
      </c>
      <c r="EC18" s="560">
        <f t="shared" si="38"/>
        <v>0</v>
      </c>
      <c r="ED18" s="560">
        <f t="shared" si="39"/>
        <v>0</v>
      </c>
      <c r="EE18" s="560">
        <f t="shared" si="40"/>
        <v>0</v>
      </c>
      <c r="EF18" s="560">
        <f t="shared" si="41"/>
        <v>0</v>
      </c>
      <c r="EG18" s="560">
        <f t="shared" si="42"/>
        <v>0</v>
      </c>
      <c r="EH18" s="560">
        <f t="shared" si="43"/>
        <v>0</v>
      </c>
      <c r="EI18" s="560">
        <f t="shared" si="44"/>
        <v>0</v>
      </c>
      <c r="EJ18" s="560">
        <f t="shared" si="45"/>
        <v>0</v>
      </c>
      <c r="EK18" s="560">
        <f t="shared" si="46"/>
        <v>0</v>
      </c>
      <c r="EL18" s="560">
        <f t="shared" si="47"/>
        <v>0</v>
      </c>
      <c r="EM18" s="560">
        <f t="shared" si="48"/>
        <v>0</v>
      </c>
      <c r="EN18" s="560">
        <f t="shared" si="54"/>
        <v>0</v>
      </c>
      <c r="EO18" s="560">
        <f t="shared" si="52"/>
        <v>0</v>
      </c>
      <c r="EP18" s="560">
        <f t="shared" si="53"/>
        <v>0</v>
      </c>
    </row>
    <row r="19" spans="1:146" s="561" customFormat="1" ht="14.45" customHeight="1">
      <c r="A19" s="563">
        <v>11</v>
      </c>
      <c r="B19" s="577"/>
      <c r="C19" s="578"/>
      <c r="D19" s="578"/>
      <c r="E19" s="578"/>
      <c r="F19" s="578"/>
      <c r="G19" s="578"/>
      <c r="H19" s="578"/>
      <c r="I19" s="578"/>
      <c r="J19" s="578"/>
      <c r="K19" s="578"/>
      <c r="L19" s="578"/>
      <c r="M19" s="578"/>
      <c r="N19" s="578"/>
      <c r="O19" s="578"/>
      <c r="P19" s="578"/>
      <c r="Q19" s="578"/>
      <c r="R19" s="578"/>
      <c r="S19" s="578"/>
      <c r="T19" s="578"/>
      <c r="U19" s="578"/>
      <c r="V19" s="578"/>
      <c r="W19" s="578"/>
      <c r="X19" s="578"/>
      <c r="Y19" s="578"/>
      <c r="Z19" s="578"/>
      <c r="AA19" s="578"/>
      <c r="AB19" s="578"/>
      <c r="AC19" s="578"/>
      <c r="AD19" s="578"/>
      <c r="AE19" s="578"/>
      <c r="AF19" s="578"/>
      <c r="AG19" s="578"/>
      <c r="AH19" s="578"/>
      <c r="AI19" s="578"/>
      <c r="AJ19" s="578"/>
      <c r="AK19" s="578"/>
      <c r="AL19" s="578"/>
      <c r="AM19" s="578"/>
      <c r="AN19" s="578"/>
      <c r="AO19" s="578"/>
      <c r="AP19" s="578"/>
      <c r="AQ19" s="578"/>
      <c r="AR19" s="564">
        <f t="shared" si="3"/>
        <v>0</v>
      </c>
      <c r="AS19" s="564">
        <f t="shared" si="1"/>
        <v>0</v>
      </c>
      <c r="AT19" s="564">
        <f t="shared" si="4"/>
        <v>0</v>
      </c>
      <c r="AU19" s="565" t="str">
        <f t="shared" si="5"/>
        <v/>
      </c>
      <c r="BD19" s="574"/>
      <c r="BE19" s="574">
        <f t="shared" si="56"/>
        <v>1</v>
      </c>
      <c r="BF19" s="574">
        <f t="shared" si="56"/>
        <v>1</v>
      </c>
      <c r="BG19" s="574">
        <f t="shared" si="56"/>
        <v>1</v>
      </c>
      <c r="BH19" s="574">
        <f t="shared" si="56"/>
        <v>1</v>
      </c>
      <c r="BI19" s="574">
        <f t="shared" si="56"/>
        <v>1</v>
      </c>
      <c r="BJ19" s="574">
        <f t="shared" si="56"/>
        <v>1</v>
      </c>
      <c r="BK19" s="574">
        <f t="shared" si="56"/>
        <v>1</v>
      </c>
      <c r="BL19" s="574">
        <f t="shared" si="56"/>
        <v>1</v>
      </c>
      <c r="BM19" s="574">
        <f t="shared" si="56"/>
        <v>0</v>
      </c>
      <c r="BN19" s="574">
        <f t="shared" si="56"/>
        <v>0</v>
      </c>
      <c r="BO19" s="574">
        <f t="shared" si="56"/>
        <v>0</v>
      </c>
      <c r="BP19" s="574">
        <f t="shared" si="56"/>
        <v>0</v>
      </c>
      <c r="BQ19" s="574">
        <f t="shared" si="56"/>
        <v>0</v>
      </c>
      <c r="BR19" s="574">
        <f t="shared" si="56"/>
        <v>0</v>
      </c>
      <c r="BS19" s="574">
        <f t="shared" si="56"/>
        <v>0</v>
      </c>
      <c r="BT19" s="574">
        <f t="shared" si="56"/>
        <v>0</v>
      </c>
      <c r="BU19" s="574">
        <f t="shared" si="56"/>
        <v>0</v>
      </c>
      <c r="BV19" s="574">
        <f t="shared" si="56"/>
        <v>0</v>
      </c>
      <c r="BW19" s="574">
        <f t="shared" si="56"/>
        <v>0</v>
      </c>
      <c r="BX19" s="574">
        <f t="shared" si="56"/>
        <v>0</v>
      </c>
      <c r="BY19" s="574">
        <f t="shared" si="56"/>
        <v>0</v>
      </c>
      <c r="BZ19" s="574">
        <f t="shared" si="56"/>
        <v>0</v>
      </c>
      <c r="CA19" s="574">
        <f t="shared" si="56"/>
        <v>0</v>
      </c>
      <c r="CB19" s="574">
        <f t="shared" si="56"/>
        <v>0</v>
      </c>
      <c r="CC19" s="574">
        <f t="shared" si="56"/>
        <v>0</v>
      </c>
      <c r="CD19" s="574">
        <f t="shared" si="56"/>
        <v>0</v>
      </c>
      <c r="CE19" s="574">
        <f t="shared" si="56"/>
        <v>0</v>
      </c>
      <c r="CF19" s="574">
        <f t="shared" si="56"/>
        <v>0</v>
      </c>
      <c r="CG19" s="574">
        <f t="shared" si="56"/>
        <v>0</v>
      </c>
      <c r="CH19" s="574">
        <f t="shared" si="56"/>
        <v>0</v>
      </c>
      <c r="CI19" s="574">
        <f t="shared" si="56"/>
        <v>0</v>
      </c>
      <c r="CJ19" s="574">
        <f t="shared" si="56"/>
        <v>0</v>
      </c>
      <c r="CK19" s="574">
        <f t="shared" si="56"/>
        <v>0</v>
      </c>
      <c r="CL19" s="574">
        <f t="shared" si="56"/>
        <v>0</v>
      </c>
      <c r="CM19" s="574">
        <f t="shared" si="56"/>
        <v>0</v>
      </c>
      <c r="CN19" s="574">
        <f t="shared" si="56"/>
        <v>0</v>
      </c>
      <c r="CO19" s="574">
        <f t="shared" si="56"/>
        <v>0</v>
      </c>
      <c r="CP19" s="574">
        <f t="shared" si="56"/>
        <v>0</v>
      </c>
      <c r="CQ19" s="574">
        <f t="shared" si="56"/>
        <v>0</v>
      </c>
      <c r="CR19" s="574">
        <f t="shared" si="56"/>
        <v>0</v>
      </c>
      <c r="CS19" s="574">
        <f t="shared" si="56"/>
        <v>0</v>
      </c>
      <c r="CT19" s="572">
        <f t="shared" si="49"/>
        <v>0</v>
      </c>
      <c r="CU19" s="572">
        <f t="shared" si="50"/>
        <v>0</v>
      </c>
      <c r="CV19" s="572">
        <f t="shared" si="51"/>
        <v>0</v>
      </c>
      <c r="CW19" s="560"/>
      <c r="CX19" s="575" t="str">
        <f t="shared" si="7"/>
        <v/>
      </c>
      <c r="CY19" s="560">
        <f t="shared" si="8"/>
        <v>0</v>
      </c>
      <c r="CZ19" s="560">
        <f t="shared" si="9"/>
        <v>0</v>
      </c>
      <c r="DA19" s="560">
        <f t="shared" si="10"/>
        <v>0</v>
      </c>
      <c r="DB19" s="560">
        <f t="shared" si="11"/>
        <v>0</v>
      </c>
      <c r="DC19" s="560">
        <f t="shared" si="12"/>
        <v>0</v>
      </c>
      <c r="DD19" s="560">
        <f t="shared" si="13"/>
        <v>0</v>
      </c>
      <c r="DE19" s="560">
        <f t="shared" si="14"/>
        <v>0</v>
      </c>
      <c r="DF19" s="560">
        <f t="shared" si="15"/>
        <v>0</v>
      </c>
      <c r="DG19" s="560">
        <f t="shared" si="16"/>
        <v>0</v>
      </c>
      <c r="DH19" s="560">
        <f t="shared" si="17"/>
        <v>0</v>
      </c>
      <c r="DI19" s="560">
        <f t="shared" si="18"/>
        <v>0</v>
      </c>
      <c r="DJ19" s="560">
        <f t="shared" si="19"/>
        <v>0</v>
      </c>
      <c r="DK19" s="560">
        <f t="shared" si="20"/>
        <v>0</v>
      </c>
      <c r="DL19" s="560">
        <f t="shared" si="21"/>
        <v>0</v>
      </c>
      <c r="DM19" s="560">
        <f t="shared" si="22"/>
        <v>0</v>
      </c>
      <c r="DN19" s="560">
        <f t="shared" si="23"/>
        <v>0</v>
      </c>
      <c r="DO19" s="560">
        <f t="shared" si="24"/>
        <v>0</v>
      </c>
      <c r="DP19" s="560">
        <f t="shared" si="25"/>
        <v>0</v>
      </c>
      <c r="DQ19" s="560">
        <f t="shared" si="26"/>
        <v>0</v>
      </c>
      <c r="DR19" s="560">
        <f t="shared" si="27"/>
        <v>0</v>
      </c>
      <c r="DS19" s="560">
        <f t="shared" si="28"/>
        <v>0</v>
      </c>
      <c r="DT19" s="560">
        <f t="shared" si="29"/>
        <v>0</v>
      </c>
      <c r="DU19" s="560">
        <f t="shared" si="30"/>
        <v>0</v>
      </c>
      <c r="DV19" s="560">
        <f t="shared" si="31"/>
        <v>0</v>
      </c>
      <c r="DW19" s="560">
        <f t="shared" si="32"/>
        <v>0</v>
      </c>
      <c r="DX19" s="560">
        <f t="shared" si="33"/>
        <v>0</v>
      </c>
      <c r="DY19" s="560">
        <f t="shared" si="34"/>
        <v>0</v>
      </c>
      <c r="DZ19" s="560">
        <f t="shared" si="35"/>
        <v>0</v>
      </c>
      <c r="EA19" s="560">
        <f t="shared" si="36"/>
        <v>0</v>
      </c>
      <c r="EB19" s="560">
        <f t="shared" si="37"/>
        <v>0</v>
      </c>
      <c r="EC19" s="560">
        <f t="shared" si="38"/>
        <v>0</v>
      </c>
      <c r="ED19" s="560">
        <f t="shared" si="39"/>
        <v>0</v>
      </c>
      <c r="EE19" s="560">
        <f t="shared" si="40"/>
        <v>0</v>
      </c>
      <c r="EF19" s="560">
        <f t="shared" si="41"/>
        <v>0</v>
      </c>
      <c r="EG19" s="560">
        <f t="shared" si="42"/>
        <v>0</v>
      </c>
      <c r="EH19" s="560">
        <f t="shared" si="43"/>
        <v>0</v>
      </c>
      <c r="EI19" s="560">
        <f t="shared" si="44"/>
        <v>0</v>
      </c>
      <c r="EJ19" s="560">
        <f t="shared" si="45"/>
        <v>0</v>
      </c>
      <c r="EK19" s="560">
        <f t="shared" si="46"/>
        <v>0</v>
      </c>
      <c r="EL19" s="560">
        <f t="shared" si="47"/>
        <v>0</v>
      </c>
      <c r="EM19" s="560">
        <f t="shared" si="48"/>
        <v>0</v>
      </c>
      <c r="EN19" s="560">
        <f t="shared" si="54"/>
        <v>0</v>
      </c>
      <c r="EO19" s="560">
        <f t="shared" si="52"/>
        <v>0</v>
      </c>
      <c r="EP19" s="560">
        <f t="shared" si="53"/>
        <v>0</v>
      </c>
    </row>
    <row r="20" spans="1:146" s="561" customFormat="1" ht="14.45" customHeight="1">
      <c r="A20" s="563">
        <v>12</v>
      </c>
      <c r="B20" s="577"/>
      <c r="C20" s="578"/>
      <c r="D20" s="578"/>
      <c r="E20" s="578"/>
      <c r="F20" s="578"/>
      <c r="G20" s="578"/>
      <c r="H20" s="578"/>
      <c r="I20" s="578"/>
      <c r="J20" s="578"/>
      <c r="K20" s="578"/>
      <c r="L20" s="578"/>
      <c r="M20" s="578"/>
      <c r="N20" s="578"/>
      <c r="O20" s="578"/>
      <c r="P20" s="578"/>
      <c r="Q20" s="578"/>
      <c r="R20" s="578"/>
      <c r="S20" s="578"/>
      <c r="T20" s="578"/>
      <c r="U20" s="578"/>
      <c r="V20" s="578"/>
      <c r="W20" s="578"/>
      <c r="X20" s="578"/>
      <c r="Y20" s="578"/>
      <c r="Z20" s="578"/>
      <c r="AA20" s="578"/>
      <c r="AB20" s="578"/>
      <c r="AC20" s="578"/>
      <c r="AD20" s="578"/>
      <c r="AE20" s="578"/>
      <c r="AF20" s="578"/>
      <c r="AG20" s="578"/>
      <c r="AH20" s="578"/>
      <c r="AI20" s="578"/>
      <c r="AJ20" s="578"/>
      <c r="AK20" s="578"/>
      <c r="AL20" s="578"/>
      <c r="AM20" s="578"/>
      <c r="AN20" s="578"/>
      <c r="AO20" s="578"/>
      <c r="AP20" s="578"/>
      <c r="AQ20" s="578"/>
      <c r="AR20" s="564">
        <f t="shared" si="3"/>
        <v>0</v>
      </c>
      <c r="AS20" s="564">
        <f t="shared" si="1"/>
        <v>0</v>
      </c>
      <c r="AT20" s="564">
        <f t="shared" si="4"/>
        <v>0</v>
      </c>
      <c r="AU20" s="565" t="str">
        <f t="shared" si="5"/>
        <v/>
      </c>
      <c r="BD20" s="574"/>
      <c r="BE20" s="574">
        <f t="shared" si="56"/>
        <v>1</v>
      </c>
      <c r="BF20" s="574">
        <f t="shared" si="56"/>
        <v>1</v>
      </c>
      <c r="BG20" s="574">
        <f t="shared" si="56"/>
        <v>1</v>
      </c>
      <c r="BH20" s="574">
        <f t="shared" si="56"/>
        <v>1</v>
      </c>
      <c r="BI20" s="574">
        <f t="shared" si="56"/>
        <v>1</v>
      </c>
      <c r="BJ20" s="574">
        <f t="shared" si="56"/>
        <v>1</v>
      </c>
      <c r="BK20" s="574">
        <f t="shared" si="56"/>
        <v>1</v>
      </c>
      <c r="BL20" s="574">
        <f t="shared" si="56"/>
        <v>1</v>
      </c>
      <c r="BM20" s="574">
        <f t="shared" si="56"/>
        <v>0</v>
      </c>
      <c r="BN20" s="574">
        <f t="shared" si="56"/>
        <v>0</v>
      </c>
      <c r="BO20" s="574">
        <f t="shared" si="56"/>
        <v>0</v>
      </c>
      <c r="BP20" s="574">
        <f t="shared" si="56"/>
        <v>0</v>
      </c>
      <c r="BQ20" s="574">
        <f t="shared" si="56"/>
        <v>0</v>
      </c>
      <c r="BR20" s="574">
        <f t="shared" si="56"/>
        <v>0</v>
      </c>
      <c r="BS20" s="574">
        <f t="shared" si="56"/>
        <v>0</v>
      </c>
      <c r="BT20" s="574">
        <f t="shared" si="56"/>
        <v>0</v>
      </c>
      <c r="BU20" s="574">
        <f t="shared" si="56"/>
        <v>0</v>
      </c>
      <c r="BV20" s="574">
        <f t="shared" si="56"/>
        <v>0</v>
      </c>
      <c r="BW20" s="574">
        <f t="shared" si="56"/>
        <v>0</v>
      </c>
      <c r="BX20" s="574">
        <f t="shared" si="56"/>
        <v>0</v>
      </c>
      <c r="BY20" s="574">
        <f t="shared" si="56"/>
        <v>0</v>
      </c>
      <c r="BZ20" s="574">
        <f t="shared" si="56"/>
        <v>0</v>
      </c>
      <c r="CA20" s="574">
        <f t="shared" si="56"/>
        <v>0</v>
      </c>
      <c r="CB20" s="574">
        <f t="shared" si="56"/>
        <v>0</v>
      </c>
      <c r="CC20" s="574">
        <f t="shared" si="56"/>
        <v>0</v>
      </c>
      <c r="CD20" s="574">
        <f t="shared" si="56"/>
        <v>0</v>
      </c>
      <c r="CE20" s="574">
        <f t="shared" si="56"/>
        <v>0</v>
      </c>
      <c r="CF20" s="574">
        <f t="shared" si="56"/>
        <v>0</v>
      </c>
      <c r="CG20" s="574">
        <f t="shared" si="56"/>
        <v>0</v>
      </c>
      <c r="CH20" s="574">
        <f t="shared" si="56"/>
        <v>0</v>
      </c>
      <c r="CI20" s="574">
        <f t="shared" si="56"/>
        <v>0</v>
      </c>
      <c r="CJ20" s="574">
        <f t="shared" si="56"/>
        <v>0</v>
      </c>
      <c r="CK20" s="574">
        <f t="shared" si="56"/>
        <v>0</v>
      </c>
      <c r="CL20" s="574">
        <f t="shared" si="56"/>
        <v>0</v>
      </c>
      <c r="CM20" s="574">
        <f t="shared" si="56"/>
        <v>0</v>
      </c>
      <c r="CN20" s="574">
        <f t="shared" si="56"/>
        <v>0</v>
      </c>
      <c r="CO20" s="574">
        <f t="shared" si="56"/>
        <v>0</v>
      </c>
      <c r="CP20" s="574">
        <f t="shared" si="56"/>
        <v>0</v>
      </c>
      <c r="CQ20" s="574">
        <f t="shared" si="56"/>
        <v>0</v>
      </c>
      <c r="CR20" s="574">
        <f t="shared" si="56"/>
        <v>0</v>
      </c>
      <c r="CS20" s="574">
        <f t="shared" si="56"/>
        <v>0</v>
      </c>
      <c r="CT20" s="572">
        <f t="shared" si="49"/>
        <v>0</v>
      </c>
      <c r="CU20" s="572">
        <f t="shared" si="50"/>
        <v>0</v>
      </c>
      <c r="CV20" s="572">
        <f t="shared" si="51"/>
        <v>0</v>
      </c>
      <c r="CW20" s="560"/>
      <c r="CX20" s="575" t="str">
        <f t="shared" si="7"/>
        <v/>
      </c>
      <c r="CY20" s="560">
        <f t="shared" si="8"/>
        <v>0</v>
      </c>
      <c r="CZ20" s="560">
        <f t="shared" si="9"/>
        <v>0</v>
      </c>
      <c r="DA20" s="560">
        <f t="shared" si="10"/>
        <v>0</v>
      </c>
      <c r="DB20" s="560">
        <f t="shared" si="11"/>
        <v>0</v>
      </c>
      <c r="DC20" s="560">
        <f t="shared" si="12"/>
        <v>0</v>
      </c>
      <c r="DD20" s="560">
        <f t="shared" si="13"/>
        <v>0</v>
      </c>
      <c r="DE20" s="560">
        <f t="shared" si="14"/>
        <v>0</v>
      </c>
      <c r="DF20" s="560">
        <f t="shared" si="15"/>
        <v>0</v>
      </c>
      <c r="DG20" s="560">
        <f t="shared" si="16"/>
        <v>0</v>
      </c>
      <c r="DH20" s="560">
        <f t="shared" si="17"/>
        <v>0</v>
      </c>
      <c r="DI20" s="560">
        <f t="shared" si="18"/>
        <v>0</v>
      </c>
      <c r="DJ20" s="560">
        <f t="shared" si="19"/>
        <v>0</v>
      </c>
      <c r="DK20" s="560">
        <f t="shared" si="20"/>
        <v>0</v>
      </c>
      <c r="DL20" s="560">
        <f t="shared" si="21"/>
        <v>0</v>
      </c>
      <c r="DM20" s="560">
        <f t="shared" si="22"/>
        <v>0</v>
      </c>
      <c r="DN20" s="560">
        <f t="shared" si="23"/>
        <v>0</v>
      </c>
      <c r="DO20" s="560">
        <f t="shared" si="24"/>
        <v>0</v>
      </c>
      <c r="DP20" s="560">
        <f t="shared" si="25"/>
        <v>0</v>
      </c>
      <c r="DQ20" s="560">
        <f t="shared" si="26"/>
        <v>0</v>
      </c>
      <c r="DR20" s="560">
        <f t="shared" si="27"/>
        <v>0</v>
      </c>
      <c r="DS20" s="560">
        <f t="shared" si="28"/>
        <v>0</v>
      </c>
      <c r="DT20" s="560">
        <f t="shared" si="29"/>
        <v>0</v>
      </c>
      <c r="DU20" s="560">
        <f t="shared" si="30"/>
        <v>0</v>
      </c>
      <c r="DV20" s="560">
        <f t="shared" si="31"/>
        <v>0</v>
      </c>
      <c r="DW20" s="560">
        <f t="shared" si="32"/>
        <v>0</v>
      </c>
      <c r="DX20" s="560">
        <f t="shared" si="33"/>
        <v>0</v>
      </c>
      <c r="DY20" s="560">
        <f t="shared" si="34"/>
        <v>0</v>
      </c>
      <c r="DZ20" s="560">
        <f t="shared" si="35"/>
        <v>0</v>
      </c>
      <c r="EA20" s="560">
        <f t="shared" si="36"/>
        <v>0</v>
      </c>
      <c r="EB20" s="560">
        <f t="shared" si="37"/>
        <v>0</v>
      </c>
      <c r="EC20" s="560">
        <f t="shared" si="38"/>
        <v>0</v>
      </c>
      <c r="ED20" s="560">
        <f t="shared" si="39"/>
        <v>0</v>
      </c>
      <c r="EE20" s="560">
        <f t="shared" si="40"/>
        <v>0</v>
      </c>
      <c r="EF20" s="560">
        <f t="shared" si="41"/>
        <v>0</v>
      </c>
      <c r="EG20" s="560">
        <f t="shared" si="42"/>
        <v>0</v>
      </c>
      <c r="EH20" s="560">
        <f t="shared" si="43"/>
        <v>0</v>
      </c>
      <c r="EI20" s="560">
        <f t="shared" si="44"/>
        <v>0</v>
      </c>
      <c r="EJ20" s="560">
        <f t="shared" si="45"/>
        <v>0</v>
      </c>
      <c r="EK20" s="560">
        <f t="shared" si="46"/>
        <v>0</v>
      </c>
      <c r="EL20" s="560">
        <f t="shared" si="47"/>
        <v>0</v>
      </c>
      <c r="EM20" s="560">
        <f t="shared" si="48"/>
        <v>0</v>
      </c>
      <c r="EN20" s="560">
        <f t="shared" si="54"/>
        <v>0</v>
      </c>
      <c r="EO20" s="560">
        <f t="shared" si="52"/>
        <v>0</v>
      </c>
      <c r="EP20" s="560">
        <f t="shared" si="53"/>
        <v>0</v>
      </c>
    </row>
    <row r="21" spans="1:146" s="561" customFormat="1" ht="14.45" customHeight="1">
      <c r="A21" s="563">
        <v>13</v>
      </c>
      <c r="B21" s="577"/>
      <c r="C21" s="578"/>
      <c r="D21" s="578"/>
      <c r="E21" s="578"/>
      <c r="F21" s="578"/>
      <c r="G21" s="578"/>
      <c r="H21" s="578"/>
      <c r="I21" s="578"/>
      <c r="J21" s="578"/>
      <c r="K21" s="578"/>
      <c r="L21" s="578"/>
      <c r="M21" s="578"/>
      <c r="N21" s="578"/>
      <c r="O21" s="578"/>
      <c r="P21" s="578"/>
      <c r="Q21" s="578"/>
      <c r="R21" s="578"/>
      <c r="S21" s="578"/>
      <c r="T21" s="578"/>
      <c r="U21" s="578"/>
      <c r="V21" s="578"/>
      <c r="W21" s="578"/>
      <c r="X21" s="578"/>
      <c r="Y21" s="578"/>
      <c r="Z21" s="578"/>
      <c r="AA21" s="578"/>
      <c r="AB21" s="578"/>
      <c r="AC21" s="578"/>
      <c r="AD21" s="578"/>
      <c r="AE21" s="578"/>
      <c r="AF21" s="578"/>
      <c r="AG21" s="578"/>
      <c r="AH21" s="578"/>
      <c r="AI21" s="578"/>
      <c r="AJ21" s="578"/>
      <c r="AK21" s="578"/>
      <c r="AL21" s="578"/>
      <c r="AM21" s="578"/>
      <c r="AN21" s="578"/>
      <c r="AO21" s="578"/>
      <c r="AP21" s="578"/>
      <c r="AQ21" s="578"/>
      <c r="AR21" s="564">
        <f t="shared" si="3"/>
        <v>0</v>
      </c>
      <c r="AS21" s="564">
        <f t="shared" si="1"/>
        <v>0</v>
      </c>
      <c r="AT21" s="564">
        <f t="shared" si="4"/>
        <v>0</v>
      </c>
      <c r="AU21" s="565" t="str">
        <f t="shared" si="5"/>
        <v/>
      </c>
      <c r="BD21" s="574"/>
      <c r="BE21" s="574">
        <f t="shared" si="56"/>
        <v>1</v>
      </c>
      <c r="BF21" s="574">
        <f t="shared" si="56"/>
        <v>1</v>
      </c>
      <c r="BG21" s="574">
        <f t="shared" si="56"/>
        <v>1</v>
      </c>
      <c r="BH21" s="574">
        <f t="shared" si="56"/>
        <v>1</v>
      </c>
      <c r="BI21" s="574">
        <f t="shared" si="56"/>
        <v>1</v>
      </c>
      <c r="BJ21" s="574">
        <f t="shared" si="56"/>
        <v>1</v>
      </c>
      <c r="BK21" s="574">
        <f t="shared" si="56"/>
        <v>1</v>
      </c>
      <c r="BL21" s="574">
        <f t="shared" si="56"/>
        <v>1</v>
      </c>
      <c r="BM21" s="574">
        <f t="shared" si="56"/>
        <v>0</v>
      </c>
      <c r="BN21" s="574">
        <f t="shared" si="56"/>
        <v>0</v>
      </c>
      <c r="BO21" s="574">
        <f t="shared" si="56"/>
        <v>0</v>
      </c>
      <c r="BP21" s="574">
        <f t="shared" si="56"/>
        <v>0</v>
      </c>
      <c r="BQ21" s="574">
        <f t="shared" si="56"/>
        <v>0</v>
      </c>
      <c r="BR21" s="574">
        <f t="shared" si="56"/>
        <v>0</v>
      </c>
      <c r="BS21" s="574">
        <f t="shared" si="56"/>
        <v>0</v>
      </c>
      <c r="BT21" s="574">
        <f t="shared" si="56"/>
        <v>0</v>
      </c>
      <c r="BU21" s="574">
        <f t="shared" si="56"/>
        <v>0</v>
      </c>
      <c r="BV21" s="574">
        <f t="shared" si="56"/>
        <v>0</v>
      </c>
      <c r="BW21" s="574">
        <f t="shared" si="56"/>
        <v>0</v>
      </c>
      <c r="BX21" s="574">
        <f t="shared" si="56"/>
        <v>0</v>
      </c>
      <c r="BY21" s="574">
        <f t="shared" si="56"/>
        <v>0</v>
      </c>
      <c r="BZ21" s="574">
        <f t="shared" si="56"/>
        <v>0</v>
      </c>
      <c r="CA21" s="574">
        <f t="shared" si="56"/>
        <v>0</v>
      </c>
      <c r="CB21" s="574">
        <f t="shared" si="56"/>
        <v>0</v>
      </c>
      <c r="CC21" s="574">
        <f t="shared" si="56"/>
        <v>0</v>
      </c>
      <c r="CD21" s="574">
        <f t="shared" si="56"/>
        <v>0</v>
      </c>
      <c r="CE21" s="574">
        <f t="shared" si="56"/>
        <v>0</v>
      </c>
      <c r="CF21" s="574">
        <f t="shared" si="56"/>
        <v>0</v>
      </c>
      <c r="CG21" s="574">
        <f t="shared" si="56"/>
        <v>0</v>
      </c>
      <c r="CH21" s="574">
        <f t="shared" si="56"/>
        <v>0</v>
      </c>
      <c r="CI21" s="574">
        <f t="shared" si="56"/>
        <v>0</v>
      </c>
      <c r="CJ21" s="574">
        <f t="shared" si="56"/>
        <v>0</v>
      </c>
      <c r="CK21" s="574">
        <f t="shared" si="56"/>
        <v>0</v>
      </c>
      <c r="CL21" s="574">
        <f t="shared" si="56"/>
        <v>0</v>
      </c>
      <c r="CM21" s="574">
        <f t="shared" si="56"/>
        <v>0</v>
      </c>
      <c r="CN21" s="574">
        <f t="shared" si="56"/>
        <v>0</v>
      </c>
      <c r="CO21" s="574">
        <f t="shared" si="56"/>
        <v>0</v>
      </c>
      <c r="CP21" s="574">
        <f t="shared" si="56"/>
        <v>0</v>
      </c>
      <c r="CQ21" s="574">
        <f t="shared" si="56"/>
        <v>0</v>
      </c>
      <c r="CR21" s="574">
        <f t="shared" si="56"/>
        <v>0</v>
      </c>
      <c r="CS21" s="574">
        <f t="shared" si="56"/>
        <v>0</v>
      </c>
      <c r="CT21" s="572">
        <f t="shared" si="49"/>
        <v>0</v>
      </c>
      <c r="CU21" s="572">
        <f t="shared" si="50"/>
        <v>0</v>
      </c>
      <c r="CV21" s="572">
        <f t="shared" si="51"/>
        <v>0</v>
      </c>
      <c r="CW21" s="560"/>
      <c r="CX21" s="575" t="str">
        <f t="shared" si="7"/>
        <v/>
      </c>
      <c r="CY21" s="560">
        <f t="shared" si="8"/>
        <v>0</v>
      </c>
      <c r="CZ21" s="560">
        <f t="shared" si="9"/>
        <v>0</v>
      </c>
      <c r="DA21" s="560">
        <f t="shared" si="10"/>
        <v>0</v>
      </c>
      <c r="DB21" s="560">
        <f t="shared" si="11"/>
        <v>0</v>
      </c>
      <c r="DC21" s="560">
        <f t="shared" si="12"/>
        <v>0</v>
      </c>
      <c r="DD21" s="560">
        <f t="shared" si="13"/>
        <v>0</v>
      </c>
      <c r="DE21" s="560">
        <f t="shared" si="14"/>
        <v>0</v>
      </c>
      <c r="DF21" s="560">
        <f t="shared" si="15"/>
        <v>0</v>
      </c>
      <c r="DG21" s="560">
        <f t="shared" si="16"/>
        <v>0</v>
      </c>
      <c r="DH21" s="560">
        <f t="shared" si="17"/>
        <v>0</v>
      </c>
      <c r="DI21" s="560">
        <f t="shared" si="18"/>
        <v>0</v>
      </c>
      <c r="DJ21" s="560">
        <f t="shared" si="19"/>
        <v>0</v>
      </c>
      <c r="DK21" s="560">
        <f t="shared" si="20"/>
        <v>0</v>
      </c>
      <c r="DL21" s="560">
        <f t="shared" si="21"/>
        <v>0</v>
      </c>
      <c r="DM21" s="560">
        <f t="shared" si="22"/>
        <v>0</v>
      </c>
      <c r="DN21" s="560">
        <f t="shared" si="23"/>
        <v>0</v>
      </c>
      <c r="DO21" s="560">
        <f t="shared" si="24"/>
        <v>0</v>
      </c>
      <c r="DP21" s="560">
        <f t="shared" si="25"/>
        <v>0</v>
      </c>
      <c r="DQ21" s="560">
        <f t="shared" si="26"/>
        <v>0</v>
      </c>
      <c r="DR21" s="560">
        <f t="shared" si="27"/>
        <v>0</v>
      </c>
      <c r="DS21" s="560">
        <f t="shared" si="28"/>
        <v>0</v>
      </c>
      <c r="DT21" s="560">
        <f t="shared" si="29"/>
        <v>0</v>
      </c>
      <c r="DU21" s="560">
        <f t="shared" si="30"/>
        <v>0</v>
      </c>
      <c r="DV21" s="560">
        <f t="shared" si="31"/>
        <v>0</v>
      </c>
      <c r="DW21" s="560">
        <f t="shared" si="32"/>
        <v>0</v>
      </c>
      <c r="DX21" s="560">
        <f t="shared" si="33"/>
        <v>0</v>
      </c>
      <c r="DY21" s="560">
        <f t="shared" si="34"/>
        <v>0</v>
      </c>
      <c r="DZ21" s="560">
        <f t="shared" si="35"/>
        <v>0</v>
      </c>
      <c r="EA21" s="560">
        <f t="shared" si="36"/>
        <v>0</v>
      </c>
      <c r="EB21" s="560">
        <f t="shared" si="37"/>
        <v>0</v>
      </c>
      <c r="EC21" s="560">
        <f t="shared" si="38"/>
        <v>0</v>
      </c>
      <c r="ED21" s="560">
        <f t="shared" si="39"/>
        <v>0</v>
      </c>
      <c r="EE21" s="560">
        <f t="shared" si="40"/>
        <v>0</v>
      </c>
      <c r="EF21" s="560">
        <f t="shared" si="41"/>
        <v>0</v>
      </c>
      <c r="EG21" s="560">
        <f t="shared" si="42"/>
        <v>0</v>
      </c>
      <c r="EH21" s="560">
        <f t="shared" si="43"/>
        <v>0</v>
      </c>
      <c r="EI21" s="560">
        <f t="shared" si="44"/>
        <v>0</v>
      </c>
      <c r="EJ21" s="560">
        <f t="shared" si="45"/>
        <v>0</v>
      </c>
      <c r="EK21" s="560">
        <f t="shared" si="46"/>
        <v>0</v>
      </c>
      <c r="EL21" s="560">
        <f t="shared" si="47"/>
        <v>0</v>
      </c>
      <c r="EM21" s="560">
        <f t="shared" si="48"/>
        <v>0</v>
      </c>
      <c r="EN21" s="560">
        <f t="shared" si="54"/>
        <v>0</v>
      </c>
      <c r="EO21" s="560">
        <f t="shared" si="52"/>
        <v>0</v>
      </c>
      <c r="EP21" s="560">
        <f t="shared" si="53"/>
        <v>0</v>
      </c>
    </row>
    <row r="22" spans="1:146" s="561" customFormat="1" ht="14.45" customHeight="1">
      <c r="A22" s="563">
        <v>14</v>
      </c>
      <c r="B22" s="577"/>
      <c r="C22" s="578"/>
      <c r="D22" s="578"/>
      <c r="E22" s="578"/>
      <c r="F22" s="578"/>
      <c r="G22" s="578"/>
      <c r="H22" s="578"/>
      <c r="I22" s="578"/>
      <c r="J22" s="578"/>
      <c r="K22" s="578"/>
      <c r="L22" s="578"/>
      <c r="M22" s="578"/>
      <c r="N22" s="578"/>
      <c r="O22" s="578"/>
      <c r="P22" s="578"/>
      <c r="Q22" s="578"/>
      <c r="R22" s="578"/>
      <c r="S22" s="578"/>
      <c r="T22" s="578"/>
      <c r="U22" s="578"/>
      <c r="V22" s="578"/>
      <c r="W22" s="578"/>
      <c r="X22" s="578"/>
      <c r="Y22" s="578"/>
      <c r="Z22" s="578"/>
      <c r="AA22" s="578"/>
      <c r="AB22" s="578"/>
      <c r="AC22" s="578"/>
      <c r="AD22" s="578"/>
      <c r="AE22" s="578"/>
      <c r="AF22" s="578"/>
      <c r="AG22" s="578"/>
      <c r="AH22" s="578"/>
      <c r="AI22" s="578"/>
      <c r="AJ22" s="578"/>
      <c r="AK22" s="578"/>
      <c r="AL22" s="578"/>
      <c r="AM22" s="578"/>
      <c r="AN22" s="578"/>
      <c r="AO22" s="578"/>
      <c r="AP22" s="578"/>
      <c r="AQ22" s="578"/>
      <c r="AR22" s="564">
        <f t="shared" si="3"/>
        <v>0</v>
      </c>
      <c r="AS22" s="564">
        <f t="shared" si="1"/>
        <v>0</v>
      </c>
      <c r="AT22" s="564">
        <f t="shared" si="4"/>
        <v>0</v>
      </c>
      <c r="AU22" s="565" t="str">
        <f t="shared" si="5"/>
        <v/>
      </c>
      <c r="BD22" s="574"/>
      <c r="BE22" s="574">
        <f t="shared" si="56"/>
        <v>1</v>
      </c>
      <c r="BF22" s="574">
        <f t="shared" si="56"/>
        <v>1</v>
      </c>
      <c r="BG22" s="574">
        <f t="shared" si="56"/>
        <v>1</v>
      </c>
      <c r="BH22" s="574">
        <f t="shared" si="56"/>
        <v>1</v>
      </c>
      <c r="BI22" s="574">
        <f t="shared" si="56"/>
        <v>1</v>
      </c>
      <c r="BJ22" s="574">
        <f t="shared" si="56"/>
        <v>1</v>
      </c>
      <c r="BK22" s="574">
        <f t="shared" si="56"/>
        <v>1</v>
      </c>
      <c r="BL22" s="574">
        <f t="shared" si="56"/>
        <v>1</v>
      </c>
      <c r="BM22" s="574">
        <f t="shared" si="56"/>
        <v>0</v>
      </c>
      <c r="BN22" s="574">
        <f t="shared" si="56"/>
        <v>0</v>
      </c>
      <c r="BO22" s="574">
        <f t="shared" si="56"/>
        <v>0</v>
      </c>
      <c r="BP22" s="574">
        <f t="shared" si="56"/>
        <v>0</v>
      </c>
      <c r="BQ22" s="574">
        <f t="shared" si="56"/>
        <v>0</v>
      </c>
      <c r="BR22" s="574">
        <f t="shared" si="56"/>
        <v>0</v>
      </c>
      <c r="BS22" s="574">
        <f t="shared" si="56"/>
        <v>0</v>
      </c>
      <c r="BT22" s="574">
        <f t="shared" si="56"/>
        <v>0</v>
      </c>
      <c r="BU22" s="574">
        <f t="shared" si="56"/>
        <v>0</v>
      </c>
      <c r="BV22" s="574">
        <f t="shared" si="56"/>
        <v>0</v>
      </c>
      <c r="BW22" s="574">
        <f t="shared" si="56"/>
        <v>0</v>
      </c>
      <c r="BX22" s="574">
        <f t="shared" si="56"/>
        <v>0</v>
      </c>
      <c r="BY22" s="574">
        <f t="shared" si="56"/>
        <v>0</v>
      </c>
      <c r="BZ22" s="574">
        <f t="shared" si="56"/>
        <v>0</v>
      </c>
      <c r="CA22" s="574">
        <f t="shared" si="56"/>
        <v>0</v>
      </c>
      <c r="CB22" s="574">
        <f t="shared" si="56"/>
        <v>0</v>
      </c>
      <c r="CC22" s="574">
        <f t="shared" si="56"/>
        <v>0</v>
      </c>
      <c r="CD22" s="574">
        <f t="shared" si="56"/>
        <v>0</v>
      </c>
      <c r="CE22" s="574">
        <f t="shared" si="56"/>
        <v>0</v>
      </c>
      <c r="CF22" s="574">
        <f t="shared" si="56"/>
        <v>0</v>
      </c>
      <c r="CG22" s="574">
        <f t="shared" si="56"/>
        <v>0</v>
      </c>
      <c r="CH22" s="574">
        <f t="shared" si="56"/>
        <v>0</v>
      </c>
      <c r="CI22" s="574">
        <f t="shared" si="56"/>
        <v>0</v>
      </c>
      <c r="CJ22" s="574">
        <f t="shared" si="56"/>
        <v>0</v>
      </c>
      <c r="CK22" s="574">
        <f t="shared" si="56"/>
        <v>0</v>
      </c>
      <c r="CL22" s="574">
        <f t="shared" si="56"/>
        <v>0</v>
      </c>
      <c r="CM22" s="574">
        <f t="shared" si="56"/>
        <v>0</v>
      </c>
      <c r="CN22" s="574">
        <f t="shared" si="56"/>
        <v>0</v>
      </c>
      <c r="CO22" s="574">
        <f t="shared" si="56"/>
        <v>0</v>
      </c>
      <c r="CP22" s="574">
        <f t="shared" si="56"/>
        <v>0</v>
      </c>
      <c r="CQ22" s="574">
        <f t="shared" si="56"/>
        <v>0</v>
      </c>
      <c r="CR22" s="574">
        <f t="shared" si="56"/>
        <v>0</v>
      </c>
      <c r="CS22" s="574">
        <f t="shared" si="56"/>
        <v>0</v>
      </c>
      <c r="CT22" s="572">
        <f t="shared" si="49"/>
        <v>0</v>
      </c>
      <c r="CU22" s="572">
        <f t="shared" si="50"/>
        <v>0</v>
      </c>
      <c r="CV22" s="572">
        <f t="shared" si="51"/>
        <v>0</v>
      </c>
      <c r="CW22" s="560"/>
      <c r="CX22" s="575" t="str">
        <f t="shared" si="7"/>
        <v/>
      </c>
      <c r="CY22" s="560">
        <f t="shared" si="8"/>
        <v>0</v>
      </c>
      <c r="CZ22" s="560">
        <f t="shared" si="9"/>
        <v>0</v>
      </c>
      <c r="DA22" s="560">
        <f t="shared" si="10"/>
        <v>0</v>
      </c>
      <c r="DB22" s="560">
        <f t="shared" si="11"/>
        <v>0</v>
      </c>
      <c r="DC22" s="560">
        <f t="shared" si="12"/>
        <v>0</v>
      </c>
      <c r="DD22" s="560">
        <f t="shared" si="13"/>
        <v>0</v>
      </c>
      <c r="DE22" s="560">
        <f t="shared" si="14"/>
        <v>0</v>
      </c>
      <c r="DF22" s="560">
        <f t="shared" si="15"/>
        <v>0</v>
      </c>
      <c r="DG22" s="560">
        <f t="shared" si="16"/>
        <v>0</v>
      </c>
      <c r="DH22" s="560">
        <f t="shared" si="17"/>
        <v>0</v>
      </c>
      <c r="DI22" s="560">
        <f t="shared" si="18"/>
        <v>0</v>
      </c>
      <c r="DJ22" s="560">
        <f t="shared" si="19"/>
        <v>0</v>
      </c>
      <c r="DK22" s="560">
        <f t="shared" si="20"/>
        <v>0</v>
      </c>
      <c r="DL22" s="560">
        <f t="shared" si="21"/>
        <v>0</v>
      </c>
      <c r="DM22" s="560">
        <f t="shared" si="22"/>
        <v>0</v>
      </c>
      <c r="DN22" s="560">
        <f t="shared" si="23"/>
        <v>0</v>
      </c>
      <c r="DO22" s="560">
        <f t="shared" si="24"/>
        <v>0</v>
      </c>
      <c r="DP22" s="560">
        <f t="shared" si="25"/>
        <v>0</v>
      </c>
      <c r="DQ22" s="560">
        <f t="shared" si="26"/>
        <v>0</v>
      </c>
      <c r="DR22" s="560">
        <f t="shared" si="27"/>
        <v>0</v>
      </c>
      <c r="DS22" s="560">
        <f t="shared" si="28"/>
        <v>0</v>
      </c>
      <c r="DT22" s="560">
        <f t="shared" si="29"/>
        <v>0</v>
      </c>
      <c r="DU22" s="560">
        <f t="shared" si="30"/>
        <v>0</v>
      </c>
      <c r="DV22" s="560">
        <f t="shared" si="31"/>
        <v>0</v>
      </c>
      <c r="DW22" s="560">
        <f t="shared" si="32"/>
        <v>0</v>
      </c>
      <c r="DX22" s="560">
        <f t="shared" si="33"/>
        <v>0</v>
      </c>
      <c r="DY22" s="560">
        <f t="shared" si="34"/>
        <v>0</v>
      </c>
      <c r="DZ22" s="560">
        <f t="shared" si="35"/>
        <v>0</v>
      </c>
      <c r="EA22" s="560">
        <f t="shared" si="36"/>
        <v>0</v>
      </c>
      <c r="EB22" s="560">
        <f t="shared" si="37"/>
        <v>0</v>
      </c>
      <c r="EC22" s="560">
        <f t="shared" si="38"/>
        <v>0</v>
      </c>
      <c r="ED22" s="560">
        <f t="shared" si="39"/>
        <v>0</v>
      </c>
      <c r="EE22" s="560">
        <f t="shared" si="40"/>
        <v>0</v>
      </c>
      <c r="EF22" s="560">
        <f t="shared" si="41"/>
        <v>0</v>
      </c>
      <c r="EG22" s="560">
        <f t="shared" si="42"/>
        <v>0</v>
      </c>
      <c r="EH22" s="560">
        <f t="shared" si="43"/>
        <v>0</v>
      </c>
      <c r="EI22" s="560">
        <f t="shared" si="44"/>
        <v>0</v>
      </c>
      <c r="EJ22" s="560">
        <f t="shared" si="45"/>
        <v>0</v>
      </c>
      <c r="EK22" s="560">
        <f t="shared" si="46"/>
        <v>0</v>
      </c>
      <c r="EL22" s="560">
        <f t="shared" si="47"/>
        <v>0</v>
      </c>
      <c r="EM22" s="560">
        <f t="shared" si="48"/>
        <v>0</v>
      </c>
      <c r="EN22" s="560">
        <f t="shared" si="54"/>
        <v>0</v>
      </c>
      <c r="EO22" s="560">
        <f t="shared" si="52"/>
        <v>0</v>
      </c>
      <c r="EP22" s="560">
        <f t="shared" si="53"/>
        <v>0</v>
      </c>
    </row>
    <row r="23" spans="1:146" s="561" customFormat="1" ht="14.45" customHeight="1">
      <c r="A23" s="563">
        <v>15</v>
      </c>
      <c r="B23" s="577"/>
      <c r="C23" s="578"/>
      <c r="D23" s="578"/>
      <c r="E23" s="578"/>
      <c r="F23" s="578"/>
      <c r="G23" s="578"/>
      <c r="H23" s="578"/>
      <c r="I23" s="578"/>
      <c r="J23" s="578"/>
      <c r="K23" s="578"/>
      <c r="L23" s="578"/>
      <c r="M23" s="578"/>
      <c r="N23" s="578"/>
      <c r="O23" s="578"/>
      <c r="P23" s="578"/>
      <c r="Q23" s="578"/>
      <c r="R23" s="578"/>
      <c r="S23" s="578"/>
      <c r="T23" s="578"/>
      <c r="U23" s="578"/>
      <c r="V23" s="578"/>
      <c r="W23" s="578"/>
      <c r="X23" s="578"/>
      <c r="Y23" s="578"/>
      <c r="Z23" s="578"/>
      <c r="AA23" s="578"/>
      <c r="AB23" s="578"/>
      <c r="AC23" s="578"/>
      <c r="AD23" s="578"/>
      <c r="AE23" s="578"/>
      <c r="AF23" s="578"/>
      <c r="AG23" s="578"/>
      <c r="AH23" s="578"/>
      <c r="AI23" s="578"/>
      <c r="AJ23" s="578"/>
      <c r="AK23" s="578"/>
      <c r="AL23" s="578"/>
      <c r="AM23" s="578"/>
      <c r="AN23" s="578"/>
      <c r="AO23" s="578"/>
      <c r="AP23" s="578"/>
      <c r="AQ23" s="578"/>
      <c r="AR23" s="564">
        <f t="shared" si="3"/>
        <v>0</v>
      </c>
      <c r="AS23" s="564">
        <f t="shared" si="1"/>
        <v>0</v>
      </c>
      <c r="AT23" s="564">
        <f t="shared" si="4"/>
        <v>0</v>
      </c>
      <c r="AU23" s="565" t="str">
        <f t="shared" si="5"/>
        <v/>
      </c>
      <c r="BD23" s="574"/>
      <c r="BE23" s="574">
        <f t="shared" si="56"/>
        <v>1</v>
      </c>
      <c r="BF23" s="574">
        <f t="shared" si="56"/>
        <v>1</v>
      </c>
      <c r="BG23" s="574">
        <f t="shared" si="56"/>
        <v>1</v>
      </c>
      <c r="BH23" s="574">
        <f t="shared" si="56"/>
        <v>1</v>
      </c>
      <c r="BI23" s="574">
        <f t="shared" si="56"/>
        <v>1</v>
      </c>
      <c r="BJ23" s="574">
        <f t="shared" si="56"/>
        <v>1</v>
      </c>
      <c r="BK23" s="574">
        <f t="shared" si="56"/>
        <v>1</v>
      </c>
      <c r="BL23" s="574">
        <f t="shared" si="56"/>
        <v>1</v>
      </c>
      <c r="BM23" s="574">
        <f t="shared" si="56"/>
        <v>0</v>
      </c>
      <c r="BN23" s="574">
        <f t="shared" ref="BN23:CS23" si="57">IF(OR(AND(44626&gt;=BN124,BN124&gt;=44588),AND(45382&gt;=BN124,BN124&gt;=44659)),1,0)</f>
        <v>0</v>
      </c>
      <c r="BO23" s="574">
        <f t="shared" si="57"/>
        <v>0</v>
      </c>
      <c r="BP23" s="574">
        <f t="shared" si="57"/>
        <v>0</v>
      </c>
      <c r="BQ23" s="574">
        <f t="shared" si="57"/>
        <v>0</v>
      </c>
      <c r="BR23" s="574">
        <f t="shared" si="57"/>
        <v>0</v>
      </c>
      <c r="BS23" s="574">
        <f t="shared" si="57"/>
        <v>0</v>
      </c>
      <c r="BT23" s="574">
        <f t="shared" si="57"/>
        <v>0</v>
      </c>
      <c r="BU23" s="574">
        <f t="shared" si="57"/>
        <v>0</v>
      </c>
      <c r="BV23" s="574">
        <f t="shared" si="57"/>
        <v>0</v>
      </c>
      <c r="BW23" s="574">
        <f t="shared" si="57"/>
        <v>0</v>
      </c>
      <c r="BX23" s="574">
        <f t="shared" si="57"/>
        <v>0</v>
      </c>
      <c r="BY23" s="574">
        <f t="shared" si="57"/>
        <v>0</v>
      </c>
      <c r="BZ23" s="574">
        <f t="shared" si="57"/>
        <v>0</v>
      </c>
      <c r="CA23" s="574">
        <f t="shared" si="57"/>
        <v>0</v>
      </c>
      <c r="CB23" s="574">
        <f t="shared" si="57"/>
        <v>0</v>
      </c>
      <c r="CC23" s="574">
        <f t="shared" si="57"/>
        <v>0</v>
      </c>
      <c r="CD23" s="574">
        <f t="shared" si="57"/>
        <v>0</v>
      </c>
      <c r="CE23" s="574">
        <f t="shared" si="57"/>
        <v>0</v>
      </c>
      <c r="CF23" s="574">
        <f t="shared" si="57"/>
        <v>0</v>
      </c>
      <c r="CG23" s="574">
        <f t="shared" si="57"/>
        <v>0</v>
      </c>
      <c r="CH23" s="574">
        <f t="shared" si="57"/>
        <v>0</v>
      </c>
      <c r="CI23" s="574">
        <f t="shared" si="57"/>
        <v>0</v>
      </c>
      <c r="CJ23" s="574">
        <f t="shared" si="57"/>
        <v>0</v>
      </c>
      <c r="CK23" s="574">
        <f t="shared" si="57"/>
        <v>0</v>
      </c>
      <c r="CL23" s="574">
        <f t="shared" si="57"/>
        <v>0</v>
      </c>
      <c r="CM23" s="574">
        <f t="shared" si="57"/>
        <v>0</v>
      </c>
      <c r="CN23" s="574">
        <f t="shared" si="57"/>
        <v>0</v>
      </c>
      <c r="CO23" s="574">
        <f t="shared" si="57"/>
        <v>0</v>
      </c>
      <c r="CP23" s="574">
        <f t="shared" si="57"/>
        <v>0</v>
      </c>
      <c r="CQ23" s="574">
        <f t="shared" si="57"/>
        <v>0</v>
      </c>
      <c r="CR23" s="574">
        <f t="shared" si="57"/>
        <v>0</v>
      </c>
      <c r="CS23" s="574">
        <f t="shared" si="57"/>
        <v>0</v>
      </c>
      <c r="CT23" s="572">
        <f t="shared" si="49"/>
        <v>0</v>
      </c>
      <c r="CU23" s="572">
        <f t="shared" si="50"/>
        <v>0</v>
      </c>
      <c r="CV23" s="572">
        <f t="shared" si="51"/>
        <v>0</v>
      </c>
      <c r="CW23" s="560"/>
      <c r="CX23" s="575" t="str">
        <f t="shared" si="7"/>
        <v/>
      </c>
      <c r="CY23" s="560">
        <f t="shared" si="8"/>
        <v>0</v>
      </c>
      <c r="CZ23" s="560">
        <f t="shared" si="9"/>
        <v>0</v>
      </c>
      <c r="DA23" s="560">
        <f t="shared" si="10"/>
        <v>0</v>
      </c>
      <c r="DB23" s="560">
        <f t="shared" si="11"/>
        <v>0</v>
      </c>
      <c r="DC23" s="560">
        <f t="shared" si="12"/>
        <v>0</v>
      </c>
      <c r="DD23" s="560">
        <f t="shared" si="13"/>
        <v>0</v>
      </c>
      <c r="DE23" s="560">
        <f t="shared" si="14"/>
        <v>0</v>
      </c>
      <c r="DF23" s="560">
        <f t="shared" si="15"/>
        <v>0</v>
      </c>
      <c r="DG23" s="560">
        <f t="shared" si="16"/>
        <v>0</v>
      </c>
      <c r="DH23" s="560">
        <f t="shared" si="17"/>
        <v>0</v>
      </c>
      <c r="DI23" s="560">
        <f t="shared" si="18"/>
        <v>0</v>
      </c>
      <c r="DJ23" s="560">
        <f t="shared" si="19"/>
        <v>0</v>
      </c>
      <c r="DK23" s="560">
        <f t="shared" si="20"/>
        <v>0</v>
      </c>
      <c r="DL23" s="560">
        <f t="shared" si="21"/>
        <v>0</v>
      </c>
      <c r="DM23" s="560">
        <f t="shared" si="22"/>
        <v>0</v>
      </c>
      <c r="DN23" s="560">
        <f t="shared" si="23"/>
        <v>0</v>
      </c>
      <c r="DO23" s="560">
        <f t="shared" si="24"/>
        <v>0</v>
      </c>
      <c r="DP23" s="560">
        <f t="shared" si="25"/>
        <v>0</v>
      </c>
      <c r="DQ23" s="560">
        <f t="shared" si="26"/>
        <v>0</v>
      </c>
      <c r="DR23" s="560">
        <f t="shared" si="27"/>
        <v>0</v>
      </c>
      <c r="DS23" s="560">
        <f t="shared" si="28"/>
        <v>0</v>
      </c>
      <c r="DT23" s="560">
        <f t="shared" si="29"/>
        <v>0</v>
      </c>
      <c r="DU23" s="560">
        <f t="shared" si="30"/>
        <v>0</v>
      </c>
      <c r="DV23" s="560">
        <f t="shared" si="31"/>
        <v>0</v>
      </c>
      <c r="DW23" s="560">
        <f t="shared" si="32"/>
        <v>0</v>
      </c>
      <c r="DX23" s="560">
        <f t="shared" si="33"/>
        <v>0</v>
      </c>
      <c r="DY23" s="560">
        <f t="shared" si="34"/>
        <v>0</v>
      </c>
      <c r="DZ23" s="560">
        <f t="shared" si="35"/>
        <v>0</v>
      </c>
      <c r="EA23" s="560">
        <f t="shared" si="36"/>
        <v>0</v>
      </c>
      <c r="EB23" s="560">
        <f t="shared" si="37"/>
        <v>0</v>
      </c>
      <c r="EC23" s="560">
        <f t="shared" si="38"/>
        <v>0</v>
      </c>
      <c r="ED23" s="560">
        <f t="shared" si="39"/>
        <v>0</v>
      </c>
      <c r="EE23" s="560">
        <f t="shared" si="40"/>
        <v>0</v>
      </c>
      <c r="EF23" s="560">
        <f t="shared" si="41"/>
        <v>0</v>
      </c>
      <c r="EG23" s="560">
        <f t="shared" si="42"/>
        <v>0</v>
      </c>
      <c r="EH23" s="560">
        <f t="shared" si="43"/>
        <v>0</v>
      </c>
      <c r="EI23" s="560">
        <f t="shared" si="44"/>
        <v>0</v>
      </c>
      <c r="EJ23" s="560">
        <f t="shared" si="45"/>
        <v>0</v>
      </c>
      <c r="EK23" s="560">
        <f t="shared" si="46"/>
        <v>0</v>
      </c>
      <c r="EL23" s="560">
        <f t="shared" si="47"/>
        <v>0</v>
      </c>
      <c r="EM23" s="560">
        <f t="shared" si="48"/>
        <v>0</v>
      </c>
      <c r="EN23" s="560">
        <f t="shared" si="54"/>
        <v>0</v>
      </c>
      <c r="EO23" s="560">
        <f t="shared" si="52"/>
        <v>0</v>
      </c>
      <c r="EP23" s="560">
        <f t="shared" si="53"/>
        <v>0</v>
      </c>
    </row>
    <row r="24" spans="1:146" s="561" customFormat="1" ht="14.45" customHeight="1">
      <c r="A24" s="563">
        <v>16</v>
      </c>
      <c r="B24" s="577"/>
      <c r="C24" s="578"/>
      <c r="D24" s="578"/>
      <c r="E24" s="578"/>
      <c r="F24" s="578"/>
      <c r="G24" s="578"/>
      <c r="H24" s="578"/>
      <c r="I24" s="578"/>
      <c r="J24" s="578"/>
      <c r="K24" s="578"/>
      <c r="L24" s="578"/>
      <c r="M24" s="578"/>
      <c r="N24" s="578"/>
      <c r="O24" s="578"/>
      <c r="P24" s="578"/>
      <c r="Q24" s="578"/>
      <c r="R24" s="578"/>
      <c r="S24" s="578"/>
      <c r="T24" s="578"/>
      <c r="U24" s="578"/>
      <c r="V24" s="578"/>
      <c r="W24" s="578"/>
      <c r="X24" s="578"/>
      <c r="Y24" s="578"/>
      <c r="Z24" s="578"/>
      <c r="AA24" s="578"/>
      <c r="AB24" s="578"/>
      <c r="AC24" s="578"/>
      <c r="AD24" s="578"/>
      <c r="AE24" s="578"/>
      <c r="AF24" s="578"/>
      <c r="AG24" s="578"/>
      <c r="AH24" s="578"/>
      <c r="AI24" s="578"/>
      <c r="AJ24" s="578"/>
      <c r="AK24" s="578"/>
      <c r="AL24" s="578"/>
      <c r="AM24" s="578"/>
      <c r="AN24" s="578"/>
      <c r="AO24" s="578"/>
      <c r="AP24" s="578"/>
      <c r="AQ24" s="578"/>
      <c r="AR24" s="564">
        <f t="shared" si="3"/>
        <v>0</v>
      </c>
      <c r="AS24" s="564">
        <f t="shared" si="1"/>
        <v>0</v>
      </c>
      <c r="AT24" s="564">
        <f t="shared" si="4"/>
        <v>0</v>
      </c>
      <c r="AU24" s="565" t="str">
        <f t="shared" si="5"/>
        <v/>
      </c>
      <c r="BD24" s="574"/>
      <c r="BE24" s="574">
        <f t="shared" ref="BE24:CS30" si="58">IF(OR(AND(44626&gt;=BE125,BE125&gt;=44588),AND(45382&gt;=BE125,BE125&gt;=44659)),1,0)</f>
        <v>1</v>
      </c>
      <c r="BF24" s="574">
        <f t="shared" si="58"/>
        <v>1</v>
      </c>
      <c r="BG24" s="574">
        <f t="shared" si="58"/>
        <v>1</v>
      </c>
      <c r="BH24" s="574">
        <f t="shared" si="58"/>
        <v>1</v>
      </c>
      <c r="BI24" s="574">
        <f t="shared" si="58"/>
        <v>1</v>
      </c>
      <c r="BJ24" s="574">
        <f t="shared" si="58"/>
        <v>1</v>
      </c>
      <c r="BK24" s="574">
        <f t="shared" si="58"/>
        <v>1</v>
      </c>
      <c r="BL24" s="574">
        <f t="shared" si="58"/>
        <v>1</v>
      </c>
      <c r="BM24" s="574">
        <f t="shared" si="58"/>
        <v>0</v>
      </c>
      <c r="BN24" s="574">
        <f t="shared" si="58"/>
        <v>0</v>
      </c>
      <c r="BO24" s="574">
        <f t="shared" si="58"/>
        <v>0</v>
      </c>
      <c r="BP24" s="574">
        <f t="shared" si="58"/>
        <v>0</v>
      </c>
      <c r="BQ24" s="574">
        <f t="shared" si="58"/>
        <v>0</v>
      </c>
      <c r="BR24" s="574">
        <f t="shared" si="58"/>
        <v>0</v>
      </c>
      <c r="BS24" s="574">
        <f t="shared" si="58"/>
        <v>0</v>
      </c>
      <c r="BT24" s="574">
        <f t="shared" si="58"/>
        <v>0</v>
      </c>
      <c r="BU24" s="574">
        <f t="shared" si="58"/>
        <v>0</v>
      </c>
      <c r="BV24" s="574">
        <f t="shared" si="58"/>
        <v>0</v>
      </c>
      <c r="BW24" s="574">
        <f t="shared" si="58"/>
        <v>0</v>
      </c>
      <c r="BX24" s="574">
        <f t="shared" si="58"/>
        <v>0</v>
      </c>
      <c r="BY24" s="574">
        <f t="shared" si="58"/>
        <v>0</v>
      </c>
      <c r="BZ24" s="574">
        <f t="shared" si="58"/>
        <v>0</v>
      </c>
      <c r="CA24" s="574">
        <f t="shared" si="58"/>
        <v>0</v>
      </c>
      <c r="CB24" s="574">
        <f t="shared" si="58"/>
        <v>0</v>
      </c>
      <c r="CC24" s="574">
        <f t="shared" si="58"/>
        <v>0</v>
      </c>
      <c r="CD24" s="574">
        <f t="shared" si="58"/>
        <v>0</v>
      </c>
      <c r="CE24" s="574">
        <f t="shared" si="58"/>
        <v>0</v>
      </c>
      <c r="CF24" s="574">
        <f t="shared" si="58"/>
        <v>0</v>
      </c>
      <c r="CG24" s="574">
        <f t="shared" si="58"/>
        <v>0</v>
      </c>
      <c r="CH24" s="574">
        <f t="shared" si="58"/>
        <v>0</v>
      </c>
      <c r="CI24" s="574">
        <f t="shared" si="58"/>
        <v>0</v>
      </c>
      <c r="CJ24" s="574">
        <f t="shared" si="58"/>
        <v>0</v>
      </c>
      <c r="CK24" s="574">
        <f t="shared" si="58"/>
        <v>0</v>
      </c>
      <c r="CL24" s="574">
        <f t="shared" si="58"/>
        <v>0</v>
      </c>
      <c r="CM24" s="574">
        <f t="shared" si="58"/>
        <v>0</v>
      </c>
      <c r="CN24" s="574">
        <f t="shared" si="58"/>
        <v>0</v>
      </c>
      <c r="CO24" s="574">
        <f t="shared" si="58"/>
        <v>0</v>
      </c>
      <c r="CP24" s="574">
        <f t="shared" si="58"/>
        <v>0</v>
      </c>
      <c r="CQ24" s="574">
        <f t="shared" si="58"/>
        <v>0</v>
      </c>
      <c r="CR24" s="574">
        <f t="shared" si="58"/>
        <v>0</v>
      </c>
      <c r="CS24" s="574">
        <f t="shared" si="58"/>
        <v>0</v>
      </c>
      <c r="CT24" s="572">
        <f t="shared" si="49"/>
        <v>0</v>
      </c>
      <c r="CU24" s="572">
        <f t="shared" si="50"/>
        <v>0</v>
      </c>
      <c r="CV24" s="572">
        <f t="shared" si="51"/>
        <v>0</v>
      </c>
      <c r="CW24" s="560"/>
      <c r="CX24" s="575" t="str">
        <f t="shared" si="7"/>
        <v/>
      </c>
      <c r="CY24" s="560">
        <f t="shared" si="8"/>
        <v>0</v>
      </c>
      <c r="CZ24" s="560">
        <f t="shared" si="9"/>
        <v>0</v>
      </c>
      <c r="DA24" s="560">
        <f t="shared" si="10"/>
        <v>0</v>
      </c>
      <c r="DB24" s="560">
        <f t="shared" si="11"/>
        <v>0</v>
      </c>
      <c r="DC24" s="560">
        <f t="shared" si="12"/>
        <v>0</v>
      </c>
      <c r="DD24" s="560">
        <f t="shared" si="13"/>
        <v>0</v>
      </c>
      <c r="DE24" s="560">
        <f t="shared" si="14"/>
        <v>0</v>
      </c>
      <c r="DF24" s="560">
        <f t="shared" si="15"/>
        <v>0</v>
      </c>
      <c r="DG24" s="560">
        <f t="shared" si="16"/>
        <v>0</v>
      </c>
      <c r="DH24" s="560">
        <f t="shared" si="17"/>
        <v>0</v>
      </c>
      <c r="DI24" s="560">
        <f t="shared" si="18"/>
        <v>0</v>
      </c>
      <c r="DJ24" s="560">
        <f t="shared" si="19"/>
        <v>0</v>
      </c>
      <c r="DK24" s="560">
        <f t="shared" si="20"/>
        <v>0</v>
      </c>
      <c r="DL24" s="560">
        <f t="shared" si="21"/>
        <v>0</v>
      </c>
      <c r="DM24" s="560">
        <f t="shared" si="22"/>
        <v>0</v>
      </c>
      <c r="DN24" s="560">
        <f t="shared" si="23"/>
        <v>0</v>
      </c>
      <c r="DO24" s="560">
        <f t="shared" si="24"/>
        <v>0</v>
      </c>
      <c r="DP24" s="560">
        <f t="shared" si="25"/>
        <v>0</v>
      </c>
      <c r="DQ24" s="560">
        <f t="shared" si="26"/>
        <v>0</v>
      </c>
      <c r="DR24" s="560">
        <f t="shared" si="27"/>
        <v>0</v>
      </c>
      <c r="DS24" s="560">
        <f t="shared" si="28"/>
        <v>0</v>
      </c>
      <c r="DT24" s="560">
        <f t="shared" si="29"/>
        <v>0</v>
      </c>
      <c r="DU24" s="560">
        <f t="shared" si="30"/>
        <v>0</v>
      </c>
      <c r="DV24" s="560">
        <f t="shared" si="31"/>
        <v>0</v>
      </c>
      <c r="DW24" s="560">
        <f t="shared" si="32"/>
        <v>0</v>
      </c>
      <c r="DX24" s="560">
        <f t="shared" si="33"/>
        <v>0</v>
      </c>
      <c r="DY24" s="560">
        <f t="shared" si="34"/>
        <v>0</v>
      </c>
      <c r="DZ24" s="560">
        <f t="shared" si="35"/>
        <v>0</v>
      </c>
      <c r="EA24" s="560">
        <f t="shared" si="36"/>
        <v>0</v>
      </c>
      <c r="EB24" s="560">
        <f t="shared" si="37"/>
        <v>0</v>
      </c>
      <c r="EC24" s="560">
        <f t="shared" si="38"/>
        <v>0</v>
      </c>
      <c r="ED24" s="560">
        <f t="shared" si="39"/>
        <v>0</v>
      </c>
      <c r="EE24" s="560">
        <f t="shared" si="40"/>
        <v>0</v>
      </c>
      <c r="EF24" s="560">
        <f t="shared" si="41"/>
        <v>0</v>
      </c>
      <c r="EG24" s="560">
        <f t="shared" si="42"/>
        <v>0</v>
      </c>
      <c r="EH24" s="560">
        <f t="shared" si="43"/>
        <v>0</v>
      </c>
      <c r="EI24" s="560">
        <f t="shared" si="44"/>
        <v>0</v>
      </c>
      <c r="EJ24" s="560">
        <f t="shared" si="45"/>
        <v>0</v>
      </c>
      <c r="EK24" s="560">
        <f t="shared" si="46"/>
        <v>0</v>
      </c>
      <c r="EL24" s="560">
        <f t="shared" si="47"/>
        <v>0</v>
      </c>
      <c r="EM24" s="560">
        <f t="shared" si="48"/>
        <v>0</v>
      </c>
      <c r="EN24" s="560">
        <f t="shared" si="54"/>
        <v>0</v>
      </c>
      <c r="EO24" s="560">
        <f t="shared" si="52"/>
        <v>0</v>
      </c>
      <c r="EP24" s="560">
        <f t="shared" si="53"/>
        <v>0</v>
      </c>
    </row>
    <row r="25" spans="1:146" s="561" customFormat="1" ht="14.45" customHeight="1">
      <c r="A25" s="563">
        <v>17</v>
      </c>
      <c r="B25" s="577"/>
      <c r="C25" s="578"/>
      <c r="D25" s="578"/>
      <c r="E25" s="578"/>
      <c r="F25" s="578"/>
      <c r="G25" s="578"/>
      <c r="H25" s="578"/>
      <c r="I25" s="578"/>
      <c r="J25" s="578"/>
      <c r="K25" s="578"/>
      <c r="L25" s="578"/>
      <c r="M25" s="578"/>
      <c r="N25" s="578"/>
      <c r="O25" s="578"/>
      <c r="P25" s="578"/>
      <c r="Q25" s="578"/>
      <c r="R25" s="578"/>
      <c r="S25" s="578"/>
      <c r="T25" s="578"/>
      <c r="U25" s="578"/>
      <c r="V25" s="578"/>
      <c r="W25" s="578"/>
      <c r="X25" s="578"/>
      <c r="Y25" s="578"/>
      <c r="Z25" s="578"/>
      <c r="AA25" s="578"/>
      <c r="AB25" s="578"/>
      <c r="AC25" s="578"/>
      <c r="AD25" s="578"/>
      <c r="AE25" s="578"/>
      <c r="AF25" s="578"/>
      <c r="AG25" s="578"/>
      <c r="AH25" s="578"/>
      <c r="AI25" s="578"/>
      <c r="AJ25" s="578"/>
      <c r="AK25" s="578"/>
      <c r="AL25" s="578"/>
      <c r="AM25" s="578"/>
      <c r="AN25" s="578"/>
      <c r="AO25" s="578"/>
      <c r="AP25" s="578"/>
      <c r="AQ25" s="578"/>
      <c r="AR25" s="564">
        <f t="shared" si="3"/>
        <v>0</v>
      </c>
      <c r="AS25" s="564">
        <f t="shared" si="1"/>
        <v>0</v>
      </c>
      <c r="AT25" s="564">
        <f t="shared" si="4"/>
        <v>0</v>
      </c>
      <c r="AU25" s="565" t="str">
        <f t="shared" si="5"/>
        <v/>
      </c>
      <c r="BD25" s="574"/>
      <c r="BE25" s="574">
        <f t="shared" si="58"/>
        <v>1</v>
      </c>
      <c r="BF25" s="574">
        <f t="shared" si="58"/>
        <v>1</v>
      </c>
      <c r="BG25" s="574">
        <f t="shared" si="58"/>
        <v>1</v>
      </c>
      <c r="BH25" s="574">
        <f t="shared" si="58"/>
        <v>1</v>
      </c>
      <c r="BI25" s="574">
        <f t="shared" si="58"/>
        <v>1</v>
      </c>
      <c r="BJ25" s="574">
        <f t="shared" si="58"/>
        <v>1</v>
      </c>
      <c r="BK25" s="574">
        <f t="shared" si="58"/>
        <v>1</v>
      </c>
      <c r="BL25" s="574">
        <f t="shared" si="58"/>
        <v>1</v>
      </c>
      <c r="BM25" s="574">
        <f t="shared" si="58"/>
        <v>0</v>
      </c>
      <c r="BN25" s="574">
        <f t="shared" si="58"/>
        <v>0</v>
      </c>
      <c r="BO25" s="574">
        <f t="shared" si="58"/>
        <v>0</v>
      </c>
      <c r="BP25" s="574">
        <f t="shared" si="58"/>
        <v>0</v>
      </c>
      <c r="BQ25" s="574">
        <f t="shared" si="58"/>
        <v>0</v>
      </c>
      <c r="BR25" s="574">
        <f t="shared" si="58"/>
        <v>0</v>
      </c>
      <c r="BS25" s="574">
        <f t="shared" si="58"/>
        <v>0</v>
      </c>
      <c r="BT25" s="574">
        <f t="shared" si="58"/>
        <v>0</v>
      </c>
      <c r="BU25" s="574">
        <f t="shared" si="58"/>
        <v>0</v>
      </c>
      <c r="BV25" s="574">
        <f t="shared" si="58"/>
        <v>0</v>
      </c>
      <c r="BW25" s="574">
        <f t="shared" si="58"/>
        <v>0</v>
      </c>
      <c r="BX25" s="574">
        <f t="shared" si="58"/>
        <v>0</v>
      </c>
      <c r="BY25" s="574">
        <f t="shared" si="58"/>
        <v>0</v>
      </c>
      <c r="BZ25" s="574">
        <f t="shared" si="58"/>
        <v>0</v>
      </c>
      <c r="CA25" s="574">
        <f t="shared" si="58"/>
        <v>0</v>
      </c>
      <c r="CB25" s="574">
        <f t="shared" si="58"/>
        <v>0</v>
      </c>
      <c r="CC25" s="574">
        <f t="shared" si="58"/>
        <v>0</v>
      </c>
      <c r="CD25" s="574">
        <f t="shared" si="58"/>
        <v>0</v>
      </c>
      <c r="CE25" s="574">
        <f t="shared" si="58"/>
        <v>0</v>
      </c>
      <c r="CF25" s="574">
        <f t="shared" si="58"/>
        <v>0</v>
      </c>
      <c r="CG25" s="574">
        <f t="shared" si="58"/>
        <v>0</v>
      </c>
      <c r="CH25" s="574">
        <f t="shared" si="58"/>
        <v>0</v>
      </c>
      <c r="CI25" s="574">
        <f t="shared" si="58"/>
        <v>0</v>
      </c>
      <c r="CJ25" s="574">
        <f t="shared" si="58"/>
        <v>0</v>
      </c>
      <c r="CK25" s="574">
        <f t="shared" si="58"/>
        <v>0</v>
      </c>
      <c r="CL25" s="574">
        <f t="shared" si="58"/>
        <v>0</v>
      </c>
      <c r="CM25" s="574">
        <f t="shared" si="58"/>
        <v>0</v>
      </c>
      <c r="CN25" s="574">
        <f t="shared" si="58"/>
        <v>0</v>
      </c>
      <c r="CO25" s="574">
        <f t="shared" si="58"/>
        <v>0</v>
      </c>
      <c r="CP25" s="574">
        <f t="shared" si="58"/>
        <v>0</v>
      </c>
      <c r="CQ25" s="574">
        <f t="shared" si="58"/>
        <v>0</v>
      </c>
      <c r="CR25" s="574">
        <f t="shared" si="58"/>
        <v>0</v>
      </c>
      <c r="CS25" s="574">
        <f t="shared" si="58"/>
        <v>0</v>
      </c>
      <c r="CT25" s="572">
        <f t="shared" si="49"/>
        <v>0</v>
      </c>
      <c r="CU25" s="572">
        <f t="shared" si="50"/>
        <v>0</v>
      </c>
      <c r="CV25" s="572">
        <f t="shared" si="51"/>
        <v>0</v>
      </c>
      <c r="CW25" s="560"/>
      <c r="CX25" s="575" t="str">
        <f t="shared" si="7"/>
        <v/>
      </c>
      <c r="CY25" s="560">
        <f t="shared" si="8"/>
        <v>0</v>
      </c>
      <c r="CZ25" s="560">
        <f t="shared" si="9"/>
        <v>0</v>
      </c>
      <c r="DA25" s="560">
        <f t="shared" si="10"/>
        <v>0</v>
      </c>
      <c r="DB25" s="560">
        <f t="shared" si="11"/>
        <v>0</v>
      </c>
      <c r="DC25" s="560">
        <f t="shared" si="12"/>
        <v>0</v>
      </c>
      <c r="DD25" s="560">
        <f t="shared" si="13"/>
        <v>0</v>
      </c>
      <c r="DE25" s="560">
        <f t="shared" si="14"/>
        <v>0</v>
      </c>
      <c r="DF25" s="560">
        <f t="shared" si="15"/>
        <v>0</v>
      </c>
      <c r="DG25" s="560">
        <f t="shared" si="16"/>
        <v>0</v>
      </c>
      <c r="DH25" s="560">
        <f t="shared" si="17"/>
        <v>0</v>
      </c>
      <c r="DI25" s="560">
        <f t="shared" si="18"/>
        <v>0</v>
      </c>
      <c r="DJ25" s="560">
        <f t="shared" si="19"/>
        <v>0</v>
      </c>
      <c r="DK25" s="560">
        <f t="shared" si="20"/>
        <v>0</v>
      </c>
      <c r="DL25" s="560">
        <f t="shared" si="21"/>
        <v>0</v>
      </c>
      <c r="DM25" s="560">
        <f t="shared" si="22"/>
        <v>0</v>
      </c>
      <c r="DN25" s="560">
        <f t="shared" si="23"/>
        <v>0</v>
      </c>
      <c r="DO25" s="560">
        <f t="shared" si="24"/>
        <v>0</v>
      </c>
      <c r="DP25" s="560">
        <f t="shared" si="25"/>
        <v>0</v>
      </c>
      <c r="DQ25" s="560">
        <f t="shared" si="26"/>
        <v>0</v>
      </c>
      <c r="DR25" s="560">
        <f t="shared" si="27"/>
        <v>0</v>
      </c>
      <c r="DS25" s="560">
        <f t="shared" si="28"/>
        <v>0</v>
      </c>
      <c r="DT25" s="560">
        <f t="shared" si="29"/>
        <v>0</v>
      </c>
      <c r="DU25" s="560">
        <f t="shared" si="30"/>
        <v>0</v>
      </c>
      <c r="DV25" s="560">
        <f t="shared" si="31"/>
        <v>0</v>
      </c>
      <c r="DW25" s="560">
        <f t="shared" si="32"/>
        <v>0</v>
      </c>
      <c r="DX25" s="560">
        <f t="shared" si="33"/>
        <v>0</v>
      </c>
      <c r="DY25" s="560">
        <f t="shared" si="34"/>
        <v>0</v>
      </c>
      <c r="DZ25" s="560">
        <f t="shared" si="35"/>
        <v>0</v>
      </c>
      <c r="EA25" s="560">
        <f t="shared" si="36"/>
        <v>0</v>
      </c>
      <c r="EB25" s="560">
        <f t="shared" si="37"/>
        <v>0</v>
      </c>
      <c r="EC25" s="560">
        <f t="shared" si="38"/>
        <v>0</v>
      </c>
      <c r="ED25" s="560">
        <f t="shared" si="39"/>
        <v>0</v>
      </c>
      <c r="EE25" s="560">
        <f t="shared" si="40"/>
        <v>0</v>
      </c>
      <c r="EF25" s="560">
        <f t="shared" si="41"/>
        <v>0</v>
      </c>
      <c r="EG25" s="560">
        <f t="shared" si="42"/>
        <v>0</v>
      </c>
      <c r="EH25" s="560">
        <f t="shared" si="43"/>
        <v>0</v>
      </c>
      <c r="EI25" s="560">
        <f t="shared" si="44"/>
        <v>0</v>
      </c>
      <c r="EJ25" s="560">
        <f t="shared" si="45"/>
        <v>0</v>
      </c>
      <c r="EK25" s="560">
        <f t="shared" si="46"/>
        <v>0</v>
      </c>
      <c r="EL25" s="560">
        <f t="shared" si="47"/>
        <v>0</v>
      </c>
      <c r="EM25" s="560">
        <f t="shared" si="48"/>
        <v>0</v>
      </c>
      <c r="EN25" s="560">
        <f t="shared" si="54"/>
        <v>0</v>
      </c>
      <c r="EO25" s="560">
        <f t="shared" si="52"/>
        <v>0</v>
      </c>
      <c r="EP25" s="560">
        <f t="shared" si="53"/>
        <v>0</v>
      </c>
    </row>
    <row r="26" spans="1:146" s="561" customFormat="1" ht="14.45" customHeight="1">
      <c r="A26" s="563">
        <v>18</v>
      </c>
      <c r="B26" s="577"/>
      <c r="C26" s="578"/>
      <c r="D26" s="578"/>
      <c r="E26" s="578"/>
      <c r="F26" s="578"/>
      <c r="G26" s="578"/>
      <c r="H26" s="578"/>
      <c r="I26" s="578"/>
      <c r="J26" s="578"/>
      <c r="K26" s="578"/>
      <c r="L26" s="578"/>
      <c r="M26" s="578"/>
      <c r="N26" s="578"/>
      <c r="O26" s="578"/>
      <c r="P26" s="578"/>
      <c r="Q26" s="578"/>
      <c r="R26" s="578"/>
      <c r="S26" s="578"/>
      <c r="T26" s="578"/>
      <c r="U26" s="578"/>
      <c r="V26" s="578"/>
      <c r="W26" s="578"/>
      <c r="X26" s="578"/>
      <c r="Y26" s="578"/>
      <c r="Z26" s="578"/>
      <c r="AA26" s="578"/>
      <c r="AB26" s="578"/>
      <c r="AC26" s="578"/>
      <c r="AD26" s="578"/>
      <c r="AE26" s="578"/>
      <c r="AF26" s="578"/>
      <c r="AG26" s="578"/>
      <c r="AH26" s="578"/>
      <c r="AI26" s="578"/>
      <c r="AJ26" s="578"/>
      <c r="AK26" s="578"/>
      <c r="AL26" s="578"/>
      <c r="AM26" s="578"/>
      <c r="AN26" s="578"/>
      <c r="AO26" s="578"/>
      <c r="AP26" s="578"/>
      <c r="AQ26" s="578"/>
      <c r="AR26" s="564">
        <f t="shared" si="3"/>
        <v>0</v>
      </c>
      <c r="AS26" s="564">
        <f t="shared" si="1"/>
        <v>0</v>
      </c>
      <c r="AT26" s="564">
        <f t="shared" si="4"/>
        <v>0</v>
      </c>
      <c r="AU26" s="565" t="str">
        <f t="shared" si="5"/>
        <v/>
      </c>
      <c r="BD26" s="574"/>
      <c r="BE26" s="574">
        <f t="shared" si="58"/>
        <v>1</v>
      </c>
      <c r="BF26" s="574">
        <f t="shared" si="58"/>
        <v>1</v>
      </c>
      <c r="BG26" s="574">
        <f t="shared" si="58"/>
        <v>1</v>
      </c>
      <c r="BH26" s="574">
        <f t="shared" si="58"/>
        <v>1</v>
      </c>
      <c r="BI26" s="574">
        <f t="shared" si="58"/>
        <v>1</v>
      </c>
      <c r="BJ26" s="574">
        <f t="shared" si="58"/>
        <v>1</v>
      </c>
      <c r="BK26" s="574">
        <f t="shared" si="58"/>
        <v>1</v>
      </c>
      <c r="BL26" s="574">
        <f t="shared" si="58"/>
        <v>1</v>
      </c>
      <c r="BM26" s="574">
        <f t="shared" si="58"/>
        <v>0</v>
      </c>
      <c r="BN26" s="574">
        <f t="shared" si="58"/>
        <v>0</v>
      </c>
      <c r="BO26" s="574">
        <f t="shared" si="58"/>
        <v>0</v>
      </c>
      <c r="BP26" s="574">
        <f t="shared" si="58"/>
        <v>0</v>
      </c>
      <c r="BQ26" s="574">
        <f t="shared" si="58"/>
        <v>0</v>
      </c>
      <c r="BR26" s="574">
        <f t="shared" si="58"/>
        <v>0</v>
      </c>
      <c r="BS26" s="574">
        <f t="shared" si="58"/>
        <v>0</v>
      </c>
      <c r="BT26" s="574">
        <f t="shared" si="58"/>
        <v>0</v>
      </c>
      <c r="BU26" s="574">
        <f t="shared" si="58"/>
        <v>0</v>
      </c>
      <c r="BV26" s="574">
        <f t="shared" si="58"/>
        <v>0</v>
      </c>
      <c r="BW26" s="574">
        <f t="shared" si="58"/>
        <v>0</v>
      </c>
      <c r="BX26" s="574">
        <f t="shared" si="58"/>
        <v>0</v>
      </c>
      <c r="BY26" s="574">
        <f t="shared" si="58"/>
        <v>0</v>
      </c>
      <c r="BZ26" s="574">
        <f t="shared" si="58"/>
        <v>0</v>
      </c>
      <c r="CA26" s="574">
        <f t="shared" si="58"/>
        <v>0</v>
      </c>
      <c r="CB26" s="574">
        <f t="shared" si="58"/>
        <v>0</v>
      </c>
      <c r="CC26" s="574">
        <f t="shared" si="58"/>
        <v>0</v>
      </c>
      <c r="CD26" s="574">
        <f t="shared" si="58"/>
        <v>0</v>
      </c>
      <c r="CE26" s="574">
        <f t="shared" si="58"/>
        <v>0</v>
      </c>
      <c r="CF26" s="574">
        <f t="shared" si="58"/>
        <v>0</v>
      </c>
      <c r="CG26" s="574">
        <f t="shared" si="58"/>
        <v>0</v>
      </c>
      <c r="CH26" s="574">
        <f t="shared" si="58"/>
        <v>0</v>
      </c>
      <c r="CI26" s="574">
        <f t="shared" si="58"/>
        <v>0</v>
      </c>
      <c r="CJ26" s="574">
        <f t="shared" si="58"/>
        <v>0</v>
      </c>
      <c r="CK26" s="574">
        <f t="shared" si="58"/>
        <v>0</v>
      </c>
      <c r="CL26" s="574">
        <f t="shared" si="58"/>
        <v>0</v>
      </c>
      <c r="CM26" s="574">
        <f t="shared" si="58"/>
        <v>0</v>
      </c>
      <c r="CN26" s="574">
        <f t="shared" si="58"/>
        <v>0</v>
      </c>
      <c r="CO26" s="574">
        <f t="shared" si="58"/>
        <v>0</v>
      </c>
      <c r="CP26" s="574">
        <f t="shared" si="58"/>
        <v>0</v>
      </c>
      <c r="CQ26" s="574">
        <f t="shared" si="58"/>
        <v>0</v>
      </c>
      <c r="CR26" s="574">
        <f t="shared" si="58"/>
        <v>0</v>
      </c>
      <c r="CS26" s="574">
        <f t="shared" si="58"/>
        <v>0</v>
      </c>
      <c r="CT26" s="572">
        <f t="shared" si="49"/>
        <v>0</v>
      </c>
      <c r="CU26" s="572">
        <f t="shared" si="50"/>
        <v>0</v>
      </c>
      <c r="CV26" s="572">
        <f t="shared" si="51"/>
        <v>0</v>
      </c>
      <c r="CW26" s="560"/>
      <c r="CX26" s="575" t="str">
        <f t="shared" si="7"/>
        <v/>
      </c>
      <c r="CY26" s="560">
        <f t="shared" si="8"/>
        <v>0</v>
      </c>
      <c r="CZ26" s="560">
        <f t="shared" si="9"/>
        <v>0</v>
      </c>
      <c r="DA26" s="560">
        <f t="shared" si="10"/>
        <v>0</v>
      </c>
      <c r="DB26" s="560">
        <f t="shared" si="11"/>
        <v>0</v>
      </c>
      <c r="DC26" s="560">
        <f t="shared" si="12"/>
        <v>0</v>
      </c>
      <c r="DD26" s="560">
        <f t="shared" si="13"/>
        <v>0</v>
      </c>
      <c r="DE26" s="560">
        <f t="shared" si="14"/>
        <v>0</v>
      </c>
      <c r="DF26" s="560">
        <f t="shared" si="15"/>
        <v>0</v>
      </c>
      <c r="DG26" s="560">
        <f t="shared" si="16"/>
        <v>0</v>
      </c>
      <c r="DH26" s="560">
        <f t="shared" si="17"/>
        <v>0</v>
      </c>
      <c r="DI26" s="560">
        <f t="shared" si="18"/>
        <v>0</v>
      </c>
      <c r="DJ26" s="560">
        <f t="shared" si="19"/>
        <v>0</v>
      </c>
      <c r="DK26" s="560">
        <f t="shared" si="20"/>
        <v>0</v>
      </c>
      <c r="DL26" s="560">
        <f t="shared" si="21"/>
        <v>0</v>
      </c>
      <c r="DM26" s="560">
        <f t="shared" si="22"/>
        <v>0</v>
      </c>
      <c r="DN26" s="560">
        <f t="shared" si="23"/>
        <v>0</v>
      </c>
      <c r="DO26" s="560">
        <f t="shared" si="24"/>
        <v>0</v>
      </c>
      <c r="DP26" s="560">
        <f t="shared" si="25"/>
        <v>0</v>
      </c>
      <c r="DQ26" s="560">
        <f t="shared" si="26"/>
        <v>0</v>
      </c>
      <c r="DR26" s="560">
        <f t="shared" si="27"/>
        <v>0</v>
      </c>
      <c r="DS26" s="560">
        <f t="shared" si="28"/>
        <v>0</v>
      </c>
      <c r="DT26" s="560">
        <f t="shared" si="29"/>
        <v>0</v>
      </c>
      <c r="DU26" s="560">
        <f t="shared" si="30"/>
        <v>0</v>
      </c>
      <c r="DV26" s="560">
        <f t="shared" si="31"/>
        <v>0</v>
      </c>
      <c r="DW26" s="560">
        <f t="shared" si="32"/>
        <v>0</v>
      </c>
      <c r="DX26" s="560">
        <f t="shared" si="33"/>
        <v>0</v>
      </c>
      <c r="DY26" s="560">
        <f t="shared" si="34"/>
        <v>0</v>
      </c>
      <c r="DZ26" s="560">
        <f t="shared" si="35"/>
        <v>0</v>
      </c>
      <c r="EA26" s="560">
        <f t="shared" si="36"/>
        <v>0</v>
      </c>
      <c r="EB26" s="560">
        <f t="shared" si="37"/>
        <v>0</v>
      </c>
      <c r="EC26" s="560">
        <f t="shared" si="38"/>
        <v>0</v>
      </c>
      <c r="ED26" s="560">
        <f t="shared" si="39"/>
        <v>0</v>
      </c>
      <c r="EE26" s="560">
        <f t="shared" si="40"/>
        <v>0</v>
      </c>
      <c r="EF26" s="560">
        <f t="shared" si="41"/>
        <v>0</v>
      </c>
      <c r="EG26" s="560">
        <f t="shared" si="42"/>
        <v>0</v>
      </c>
      <c r="EH26" s="560">
        <f t="shared" si="43"/>
        <v>0</v>
      </c>
      <c r="EI26" s="560">
        <f t="shared" si="44"/>
        <v>0</v>
      </c>
      <c r="EJ26" s="560">
        <f t="shared" si="45"/>
        <v>0</v>
      </c>
      <c r="EK26" s="560">
        <f t="shared" si="46"/>
        <v>0</v>
      </c>
      <c r="EL26" s="560">
        <f t="shared" si="47"/>
        <v>0</v>
      </c>
      <c r="EM26" s="560">
        <f t="shared" si="48"/>
        <v>0</v>
      </c>
      <c r="EN26" s="560">
        <f t="shared" si="54"/>
        <v>0</v>
      </c>
      <c r="EO26" s="560">
        <f t="shared" si="52"/>
        <v>0</v>
      </c>
      <c r="EP26" s="560">
        <f t="shared" si="53"/>
        <v>0</v>
      </c>
    </row>
    <row r="27" spans="1:146" s="561" customFormat="1" ht="14.45" customHeight="1">
      <c r="A27" s="563">
        <v>19</v>
      </c>
      <c r="B27" s="577"/>
      <c r="C27" s="578"/>
      <c r="D27" s="578"/>
      <c r="E27" s="578"/>
      <c r="F27" s="578"/>
      <c r="G27" s="578"/>
      <c r="H27" s="578"/>
      <c r="I27" s="578"/>
      <c r="J27" s="578"/>
      <c r="K27" s="578"/>
      <c r="L27" s="578"/>
      <c r="M27" s="578"/>
      <c r="N27" s="578"/>
      <c r="O27" s="578"/>
      <c r="P27" s="578"/>
      <c r="Q27" s="578"/>
      <c r="R27" s="578"/>
      <c r="S27" s="578"/>
      <c r="T27" s="578"/>
      <c r="U27" s="578"/>
      <c r="V27" s="578"/>
      <c r="W27" s="578"/>
      <c r="X27" s="578"/>
      <c r="Y27" s="578"/>
      <c r="Z27" s="578"/>
      <c r="AA27" s="578"/>
      <c r="AB27" s="578"/>
      <c r="AC27" s="578"/>
      <c r="AD27" s="578"/>
      <c r="AE27" s="578"/>
      <c r="AF27" s="578"/>
      <c r="AG27" s="578"/>
      <c r="AH27" s="578"/>
      <c r="AI27" s="578"/>
      <c r="AJ27" s="578"/>
      <c r="AK27" s="578"/>
      <c r="AL27" s="578"/>
      <c r="AM27" s="578"/>
      <c r="AN27" s="578"/>
      <c r="AO27" s="578"/>
      <c r="AP27" s="578"/>
      <c r="AQ27" s="578"/>
      <c r="AR27" s="564">
        <f t="shared" si="3"/>
        <v>0</v>
      </c>
      <c r="AS27" s="564">
        <f t="shared" si="1"/>
        <v>0</v>
      </c>
      <c r="AT27" s="564">
        <f t="shared" si="4"/>
        <v>0</v>
      </c>
      <c r="AU27" s="565" t="str">
        <f t="shared" si="5"/>
        <v/>
      </c>
      <c r="BD27" s="574"/>
      <c r="BE27" s="574">
        <f t="shared" si="58"/>
        <v>1</v>
      </c>
      <c r="BF27" s="574">
        <f t="shared" si="58"/>
        <v>1</v>
      </c>
      <c r="BG27" s="574">
        <f t="shared" si="58"/>
        <v>1</v>
      </c>
      <c r="BH27" s="574">
        <f t="shared" si="58"/>
        <v>1</v>
      </c>
      <c r="BI27" s="574">
        <f t="shared" si="58"/>
        <v>1</v>
      </c>
      <c r="BJ27" s="574">
        <f t="shared" si="58"/>
        <v>1</v>
      </c>
      <c r="BK27" s="574">
        <f t="shared" si="58"/>
        <v>1</v>
      </c>
      <c r="BL27" s="574">
        <f t="shared" si="58"/>
        <v>1</v>
      </c>
      <c r="BM27" s="574">
        <f t="shared" si="58"/>
        <v>0</v>
      </c>
      <c r="BN27" s="574">
        <f t="shared" si="58"/>
        <v>0</v>
      </c>
      <c r="BO27" s="574">
        <f t="shared" si="58"/>
        <v>0</v>
      </c>
      <c r="BP27" s="574">
        <f t="shared" si="58"/>
        <v>0</v>
      </c>
      <c r="BQ27" s="574">
        <f t="shared" si="58"/>
        <v>0</v>
      </c>
      <c r="BR27" s="574">
        <f t="shared" si="58"/>
        <v>0</v>
      </c>
      <c r="BS27" s="574">
        <f t="shared" si="58"/>
        <v>0</v>
      </c>
      <c r="BT27" s="574">
        <f t="shared" si="58"/>
        <v>0</v>
      </c>
      <c r="BU27" s="574">
        <f t="shared" si="58"/>
        <v>0</v>
      </c>
      <c r="BV27" s="574">
        <f t="shared" si="58"/>
        <v>0</v>
      </c>
      <c r="BW27" s="574">
        <f t="shared" si="58"/>
        <v>0</v>
      </c>
      <c r="BX27" s="574">
        <f t="shared" si="58"/>
        <v>0</v>
      </c>
      <c r="BY27" s="574">
        <f t="shared" si="58"/>
        <v>0</v>
      </c>
      <c r="BZ27" s="574">
        <f t="shared" si="58"/>
        <v>0</v>
      </c>
      <c r="CA27" s="574">
        <f t="shared" si="58"/>
        <v>0</v>
      </c>
      <c r="CB27" s="574">
        <f t="shared" si="58"/>
        <v>0</v>
      </c>
      <c r="CC27" s="574">
        <f t="shared" si="58"/>
        <v>0</v>
      </c>
      <c r="CD27" s="574">
        <f t="shared" si="58"/>
        <v>0</v>
      </c>
      <c r="CE27" s="574">
        <f t="shared" si="58"/>
        <v>0</v>
      </c>
      <c r="CF27" s="574">
        <f t="shared" si="58"/>
        <v>0</v>
      </c>
      <c r="CG27" s="574">
        <f t="shared" si="58"/>
        <v>0</v>
      </c>
      <c r="CH27" s="574">
        <f t="shared" si="58"/>
        <v>0</v>
      </c>
      <c r="CI27" s="574">
        <f t="shared" si="58"/>
        <v>0</v>
      </c>
      <c r="CJ27" s="574">
        <f t="shared" si="58"/>
        <v>0</v>
      </c>
      <c r="CK27" s="574">
        <f t="shared" si="58"/>
        <v>0</v>
      </c>
      <c r="CL27" s="574">
        <f t="shared" si="58"/>
        <v>0</v>
      </c>
      <c r="CM27" s="574">
        <f t="shared" si="58"/>
        <v>0</v>
      </c>
      <c r="CN27" s="574">
        <f t="shared" si="58"/>
        <v>0</v>
      </c>
      <c r="CO27" s="574">
        <f t="shared" si="58"/>
        <v>0</v>
      </c>
      <c r="CP27" s="574">
        <f t="shared" si="58"/>
        <v>0</v>
      </c>
      <c r="CQ27" s="574">
        <f t="shared" si="58"/>
        <v>0</v>
      </c>
      <c r="CR27" s="574">
        <f t="shared" si="58"/>
        <v>0</v>
      </c>
      <c r="CS27" s="574">
        <f t="shared" si="58"/>
        <v>0</v>
      </c>
      <c r="CT27" s="572">
        <f t="shared" si="49"/>
        <v>0</v>
      </c>
      <c r="CU27" s="572">
        <f t="shared" si="50"/>
        <v>0</v>
      </c>
      <c r="CV27" s="572">
        <f t="shared" si="51"/>
        <v>0</v>
      </c>
      <c r="CW27" s="560"/>
      <c r="CX27" s="575" t="str">
        <f t="shared" si="7"/>
        <v/>
      </c>
      <c r="CY27" s="560">
        <f t="shared" si="8"/>
        <v>0</v>
      </c>
      <c r="CZ27" s="560">
        <f t="shared" si="9"/>
        <v>0</v>
      </c>
      <c r="DA27" s="560">
        <f t="shared" si="10"/>
        <v>0</v>
      </c>
      <c r="DB27" s="560">
        <f t="shared" si="11"/>
        <v>0</v>
      </c>
      <c r="DC27" s="560">
        <f t="shared" si="12"/>
        <v>0</v>
      </c>
      <c r="DD27" s="560">
        <f t="shared" si="13"/>
        <v>0</v>
      </c>
      <c r="DE27" s="560">
        <f t="shared" si="14"/>
        <v>0</v>
      </c>
      <c r="DF27" s="560">
        <f t="shared" si="15"/>
        <v>0</v>
      </c>
      <c r="DG27" s="560">
        <f t="shared" si="16"/>
        <v>0</v>
      </c>
      <c r="DH27" s="560">
        <f t="shared" si="17"/>
        <v>0</v>
      </c>
      <c r="DI27" s="560">
        <f t="shared" si="18"/>
        <v>0</v>
      </c>
      <c r="DJ27" s="560">
        <f t="shared" si="19"/>
        <v>0</v>
      </c>
      <c r="DK27" s="560">
        <f t="shared" si="20"/>
        <v>0</v>
      </c>
      <c r="DL27" s="560">
        <f t="shared" si="21"/>
        <v>0</v>
      </c>
      <c r="DM27" s="560">
        <f t="shared" si="22"/>
        <v>0</v>
      </c>
      <c r="DN27" s="560">
        <f t="shared" si="23"/>
        <v>0</v>
      </c>
      <c r="DO27" s="560">
        <f t="shared" si="24"/>
        <v>0</v>
      </c>
      <c r="DP27" s="560">
        <f t="shared" si="25"/>
        <v>0</v>
      </c>
      <c r="DQ27" s="560">
        <f t="shared" si="26"/>
        <v>0</v>
      </c>
      <c r="DR27" s="560">
        <f t="shared" si="27"/>
        <v>0</v>
      </c>
      <c r="DS27" s="560">
        <f t="shared" si="28"/>
        <v>0</v>
      </c>
      <c r="DT27" s="560">
        <f t="shared" si="29"/>
        <v>0</v>
      </c>
      <c r="DU27" s="560">
        <f t="shared" si="30"/>
        <v>0</v>
      </c>
      <c r="DV27" s="560">
        <f t="shared" si="31"/>
        <v>0</v>
      </c>
      <c r="DW27" s="560">
        <f t="shared" si="32"/>
        <v>0</v>
      </c>
      <c r="DX27" s="560">
        <f t="shared" si="33"/>
        <v>0</v>
      </c>
      <c r="DY27" s="560">
        <f t="shared" si="34"/>
        <v>0</v>
      </c>
      <c r="DZ27" s="560">
        <f t="shared" si="35"/>
        <v>0</v>
      </c>
      <c r="EA27" s="560">
        <f t="shared" si="36"/>
        <v>0</v>
      </c>
      <c r="EB27" s="560">
        <f t="shared" si="37"/>
        <v>0</v>
      </c>
      <c r="EC27" s="560">
        <f t="shared" si="38"/>
        <v>0</v>
      </c>
      <c r="ED27" s="560">
        <f t="shared" si="39"/>
        <v>0</v>
      </c>
      <c r="EE27" s="560">
        <f t="shared" si="40"/>
        <v>0</v>
      </c>
      <c r="EF27" s="560">
        <f t="shared" si="41"/>
        <v>0</v>
      </c>
      <c r="EG27" s="560">
        <f t="shared" si="42"/>
        <v>0</v>
      </c>
      <c r="EH27" s="560">
        <f t="shared" si="43"/>
        <v>0</v>
      </c>
      <c r="EI27" s="560">
        <f t="shared" si="44"/>
        <v>0</v>
      </c>
      <c r="EJ27" s="560">
        <f t="shared" si="45"/>
        <v>0</v>
      </c>
      <c r="EK27" s="560">
        <f t="shared" si="46"/>
        <v>0</v>
      </c>
      <c r="EL27" s="560">
        <f t="shared" si="47"/>
        <v>0</v>
      </c>
      <c r="EM27" s="560">
        <f t="shared" si="48"/>
        <v>0</v>
      </c>
      <c r="EN27" s="560">
        <f t="shared" si="54"/>
        <v>0</v>
      </c>
      <c r="EO27" s="560">
        <f t="shared" si="52"/>
        <v>0</v>
      </c>
      <c r="EP27" s="560">
        <f t="shared" si="53"/>
        <v>0</v>
      </c>
    </row>
    <row r="28" spans="1:146" s="561" customFormat="1" ht="14.45" customHeight="1">
      <c r="A28" s="563">
        <v>20</v>
      </c>
      <c r="B28" s="577"/>
      <c r="C28" s="578"/>
      <c r="D28" s="578"/>
      <c r="E28" s="578"/>
      <c r="F28" s="578"/>
      <c r="G28" s="578"/>
      <c r="H28" s="578"/>
      <c r="I28" s="578"/>
      <c r="J28" s="578"/>
      <c r="K28" s="578"/>
      <c r="L28" s="578"/>
      <c r="M28" s="578"/>
      <c r="N28" s="578"/>
      <c r="O28" s="578"/>
      <c r="P28" s="578"/>
      <c r="Q28" s="578"/>
      <c r="R28" s="578"/>
      <c r="S28" s="578"/>
      <c r="T28" s="578"/>
      <c r="U28" s="578"/>
      <c r="V28" s="578"/>
      <c r="W28" s="578"/>
      <c r="X28" s="578"/>
      <c r="Y28" s="578"/>
      <c r="Z28" s="578"/>
      <c r="AA28" s="578"/>
      <c r="AB28" s="578"/>
      <c r="AC28" s="578"/>
      <c r="AD28" s="578"/>
      <c r="AE28" s="578"/>
      <c r="AF28" s="578"/>
      <c r="AG28" s="578"/>
      <c r="AH28" s="578"/>
      <c r="AI28" s="578"/>
      <c r="AJ28" s="578"/>
      <c r="AK28" s="578"/>
      <c r="AL28" s="578"/>
      <c r="AM28" s="578"/>
      <c r="AN28" s="578"/>
      <c r="AO28" s="578"/>
      <c r="AP28" s="578"/>
      <c r="AQ28" s="578"/>
      <c r="AR28" s="564">
        <f t="shared" si="3"/>
        <v>0</v>
      </c>
      <c r="AS28" s="564">
        <f t="shared" si="1"/>
        <v>0</v>
      </c>
      <c r="AT28" s="564">
        <f t="shared" si="4"/>
        <v>0</v>
      </c>
      <c r="AU28" s="565" t="str">
        <f t="shared" si="5"/>
        <v/>
      </c>
      <c r="BD28" s="574"/>
      <c r="BE28" s="574">
        <f t="shared" si="58"/>
        <v>1</v>
      </c>
      <c r="BF28" s="574">
        <f t="shared" si="58"/>
        <v>1</v>
      </c>
      <c r="BG28" s="574">
        <f t="shared" si="58"/>
        <v>1</v>
      </c>
      <c r="BH28" s="574">
        <f t="shared" si="58"/>
        <v>1</v>
      </c>
      <c r="BI28" s="574">
        <f t="shared" si="58"/>
        <v>1</v>
      </c>
      <c r="BJ28" s="574">
        <f t="shared" si="58"/>
        <v>1</v>
      </c>
      <c r="BK28" s="574">
        <f t="shared" si="58"/>
        <v>1</v>
      </c>
      <c r="BL28" s="574">
        <f t="shared" si="58"/>
        <v>1</v>
      </c>
      <c r="BM28" s="574">
        <f t="shared" si="58"/>
        <v>0</v>
      </c>
      <c r="BN28" s="574">
        <f t="shared" si="58"/>
        <v>0</v>
      </c>
      <c r="BO28" s="574">
        <f t="shared" si="58"/>
        <v>0</v>
      </c>
      <c r="BP28" s="574">
        <f t="shared" si="58"/>
        <v>0</v>
      </c>
      <c r="BQ28" s="574">
        <f t="shared" si="58"/>
        <v>0</v>
      </c>
      <c r="BR28" s="574">
        <f t="shared" si="58"/>
        <v>0</v>
      </c>
      <c r="BS28" s="574">
        <f t="shared" si="58"/>
        <v>0</v>
      </c>
      <c r="BT28" s="574">
        <f t="shared" si="58"/>
        <v>0</v>
      </c>
      <c r="BU28" s="574">
        <f t="shared" si="58"/>
        <v>0</v>
      </c>
      <c r="BV28" s="574">
        <f t="shared" si="58"/>
        <v>0</v>
      </c>
      <c r="BW28" s="574">
        <f t="shared" si="58"/>
        <v>0</v>
      </c>
      <c r="BX28" s="574">
        <f t="shared" si="58"/>
        <v>0</v>
      </c>
      <c r="BY28" s="574">
        <f t="shared" si="58"/>
        <v>0</v>
      </c>
      <c r="BZ28" s="574">
        <f t="shared" si="58"/>
        <v>0</v>
      </c>
      <c r="CA28" s="574">
        <f t="shared" si="58"/>
        <v>0</v>
      </c>
      <c r="CB28" s="574">
        <f t="shared" si="58"/>
        <v>0</v>
      </c>
      <c r="CC28" s="574">
        <f t="shared" si="58"/>
        <v>0</v>
      </c>
      <c r="CD28" s="574">
        <f t="shared" si="58"/>
        <v>0</v>
      </c>
      <c r="CE28" s="574">
        <f t="shared" si="58"/>
        <v>0</v>
      </c>
      <c r="CF28" s="574">
        <f t="shared" si="58"/>
        <v>0</v>
      </c>
      <c r="CG28" s="574">
        <f t="shared" si="58"/>
        <v>0</v>
      </c>
      <c r="CH28" s="574">
        <f t="shared" si="58"/>
        <v>0</v>
      </c>
      <c r="CI28" s="574">
        <f t="shared" si="58"/>
        <v>0</v>
      </c>
      <c r="CJ28" s="574">
        <f t="shared" si="58"/>
        <v>0</v>
      </c>
      <c r="CK28" s="574">
        <f t="shared" si="58"/>
        <v>0</v>
      </c>
      <c r="CL28" s="574">
        <f t="shared" si="58"/>
        <v>0</v>
      </c>
      <c r="CM28" s="574">
        <f t="shared" si="58"/>
        <v>0</v>
      </c>
      <c r="CN28" s="574">
        <f t="shared" si="58"/>
        <v>0</v>
      </c>
      <c r="CO28" s="574">
        <f t="shared" si="58"/>
        <v>0</v>
      </c>
      <c r="CP28" s="574">
        <f t="shared" si="58"/>
        <v>0</v>
      </c>
      <c r="CQ28" s="574">
        <f t="shared" si="58"/>
        <v>0</v>
      </c>
      <c r="CR28" s="574">
        <f t="shared" si="58"/>
        <v>0</v>
      </c>
      <c r="CS28" s="574">
        <f t="shared" si="58"/>
        <v>0</v>
      </c>
      <c r="CT28" s="572">
        <f t="shared" si="49"/>
        <v>0</v>
      </c>
      <c r="CU28" s="572">
        <f t="shared" si="50"/>
        <v>0</v>
      </c>
      <c r="CV28" s="572">
        <f t="shared" si="51"/>
        <v>0</v>
      </c>
      <c r="CW28" s="560"/>
      <c r="CX28" s="575" t="str">
        <f t="shared" si="7"/>
        <v/>
      </c>
      <c r="CY28" s="560">
        <f t="shared" si="8"/>
        <v>0</v>
      </c>
      <c r="CZ28" s="560">
        <f t="shared" si="9"/>
        <v>0</v>
      </c>
      <c r="DA28" s="560">
        <f t="shared" si="10"/>
        <v>0</v>
      </c>
      <c r="DB28" s="560">
        <f t="shared" si="11"/>
        <v>0</v>
      </c>
      <c r="DC28" s="560">
        <f t="shared" si="12"/>
        <v>0</v>
      </c>
      <c r="DD28" s="560">
        <f t="shared" si="13"/>
        <v>0</v>
      </c>
      <c r="DE28" s="560">
        <f t="shared" si="14"/>
        <v>0</v>
      </c>
      <c r="DF28" s="560">
        <f t="shared" si="15"/>
        <v>0</v>
      </c>
      <c r="DG28" s="560">
        <f t="shared" si="16"/>
        <v>0</v>
      </c>
      <c r="DH28" s="560">
        <f t="shared" si="17"/>
        <v>0</v>
      </c>
      <c r="DI28" s="560">
        <f t="shared" si="18"/>
        <v>0</v>
      </c>
      <c r="DJ28" s="560">
        <f t="shared" si="19"/>
        <v>0</v>
      </c>
      <c r="DK28" s="560">
        <f t="shared" si="20"/>
        <v>0</v>
      </c>
      <c r="DL28" s="560">
        <f t="shared" si="21"/>
        <v>0</v>
      </c>
      <c r="DM28" s="560">
        <f t="shared" si="22"/>
        <v>0</v>
      </c>
      <c r="DN28" s="560">
        <f t="shared" si="23"/>
        <v>0</v>
      </c>
      <c r="DO28" s="560">
        <f t="shared" si="24"/>
        <v>0</v>
      </c>
      <c r="DP28" s="560">
        <f t="shared" si="25"/>
        <v>0</v>
      </c>
      <c r="DQ28" s="560">
        <f t="shared" si="26"/>
        <v>0</v>
      </c>
      <c r="DR28" s="560">
        <f t="shared" si="27"/>
        <v>0</v>
      </c>
      <c r="DS28" s="560">
        <f t="shared" si="28"/>
        <v>0</v>
      </c>
      <c r="DT28" s="560">
        <f t="shared" si="29"/>
        <v>0</v>
      </c>
      <c r="DU28" s="560">
        <f t="shared" si="30"/>
        <v>0</v>
      </c>
      <c r="DV28" s="560">
        <f t="shared" si="31"/>
        <v>0</v>
      </c>
      <c r="DW28" s="560">
        <f t="shared" si="32"/>
        <v>0</v>
      </c>
      <c r="DX28" s="560">
        <f t="shared" si="33"/>
        <v>0</v>
      </c>
      <c r="DY28" s="560">
        <f t="shared" si="34"/>
        <v>0</v>
      </c>
      <c r="DZ28" s="560">
        <f t="shared" si="35"/>
        <v>0</v>
      </c>
      <c r="EA28" s="560">
        <f t="shared" si="36"/>
        <v>0</v>
      </c>
      <c r="EB28" s="560">
        <f t="shared" si="37"/>
        <v>0</v>
      </c>
      <c r="EC28" s="560">
        <f t="shared" si="38"/>
        <v>0</v>
      </c>
      <c r="ED28" s="560">
        <f t="shared" si="39"/>
        <v>0</v>
      </c>
      <c r="EE28" s="560">
        <f t="shared" si="40"/>
        <v>0</v>
      </c>
      <c r="EF28" s="560">
        <f t="shared" si="41"/>
        <v>0</v>
      </c>
      <c r="EG28" s="560">
        <f t="shared" si="42"/>
        <v>0</v>
      </c>
      <c r="EH28" s="560">
        <f t="shared" si="43"/>
        <v>0</v>
      </c>
      <c r="EI28" s="560">
        <f t="shared" si="44"/>
        <v>0</v>
      </c>
      <c r="EJ28" s="560">
        <f t="shared" si="45"/>
        <v>0</v>
      </c>
      <c r="EK28" s="560">
        <f t="shared" si="46"/>
        <v>0</v>
      </c>
      <c r="EL28" s="560">
        <f t="shared" si="47"/>
        <v>0</v>
      </c>
      <c r="EM28" s="560">
        <f t="shared" si="48"/>
        <v>0</v>
      </c>
      <c r="EN28" s="560">
        <f t="shared" si="54"/>
        <v>0</v>
      </c>
      <c r="EO28" s="560">
        <f t="shared" si="52"/>
        <v>0</v>
      </c>
      <c r="EP28" s="560">
        <f t="shared" si="53"/>
        <v>0</v>
      </c>
    </row>
    <row r="29" spans="1:146" s="561" customFormat="1" ht="14.45" customHeight="1">
      <c r="A29" s="563">
        <v>21</v>
      </c>
      <c r="B29" s="577"/>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578"/>
      <c r="AM29" s="578"/>
      <c r="AN29" s="578"/>
      <c r="AO29" s="578"/>
      <c r="AP29" s="578"/>
      <c r="AQ29" s="578"/>
      <c r="AR29" s="564">
        <f t="shared" si="3"/>
        <v>0</v>
      </c>
      <c r="AS29" s="564">
        <f t="shared" si="1"/>
        <v>0</v>
      </c>
      <c r="AT29" s="564">
        <f t="shared" si="4"/>
        <v>0</v>
      </c>
      <c r="AU29" s="565" t="str">
        <f t="shared" si="5"/>
        <v/>
      </c>
      <c r="BD29" s="574"/>
      <c r="BE29" s="574">
        <f t="shared" si="58"/>
        <v>1</v>
      </c>
      <c r="BF29" s="574">
        <f t="shared" si="58"/>
        <v>1</v>
      </c>
      <c r="BG29" s="574">
        <f t="shared" si="58"/>
        <v>1</v>
      </c>
      <c r="BH29" s="574">
        <f t="shared" si="58"/>
        <v>1</v>
      </c>
      <c r="BI29" s="574">
        <f t="shared" si="58"/>
        <v>1</v>
      </c>
      <c r="BJ29" s="574">
        <f t="shared" si="58"/>
        <v>1</v>
      </c>
      <c r="BK29" s="574">
        <f t="shared" si="58"/>
        <v>1</v>
      </c>
      <c r="BL29" s="574">
        <f t="shared" si="58"/>
        <v>1</v>
      </c>
      <c r="BM29" s="574">
        <f t="shared" si="58"/>
        <v>0</v>
      </c>
      <c r="BN29" s="574">
        <f t="shared" si="58"/>
        <v>0</v>
      </c>
      <c r="BO29" s="574">
        <f t="shared" si="58"/>
        <v>0</v>
      </c>
      <c r="BP29" s="574">
        <f t="shared" si="58"/>
        <v>0</v>
      </c>
      <c r="BQ29" s="574">
        <f t="shared" si="58"/>
        <v>0</v>
      </c>
      <c r="BR29" s="574">
        <f t="shared" si="58"/>
        <v>0</v>
      </c>
      <c r="BS29" s="574">
        <f t="shared" si="58"/>
        <v>0</v>
      </c>
      <c r="BT29" s="574">
        <f t="shared" si="58"/>
        <v>0</v>
      </c>
      <c r="BU29" s="574">
        <f t="shared" si="58"/>
        <v>0</v>
      </c>
      <c r="BV29" s="574">
        <f t="shared" si="58"/>
        <v>0</v>
      </c>
      <c r="BW29" s="574">
        <f t="shared" si="58"/>
        <v>0</v>
      </c>
      <c r="BX29" s="574">
        <f t="shared" si="58"/>
        <v>0</v>
      </c>
      <c r="BY29" s="574">
        <f t="shared" si="58"/>
        <v>0</v>
      </c>
      <c r="BZ29" s="574">
        <f t="shared" si="58"/>
        <v>0</v>
      </c>
      <c r="CA29" s="574">
        <f t="shared" si="58"/>
        <v>0</v>
      </c>
      <c r="CB29" s="574">
        <f t="shared" si="58"/>
        <v>0</v>
      </c>
      <c r="CC29" s="574">
        <f t="shared" si="58"/>
        <v>0</v>
      </c>
      <c r="CD29" s="574">
        <f t="shared" si="58"/>
        <v>0</v>
      </c>
      <c r="CE29" s="574">
        <f t="shared" si="58"/>
        <v>0</v>
      </c>
      <c r="CF29" s="574">
        <f t="shared" si="58"/>
        <v>0</v>
      </c>
      <c r="CG29" s="574">
        <f t="shared" si="58"/>
        <v>0</v>
      </c>
      <c r="CH29" s="574">
        <f t="shared" si="58"/>
        <v>0</v>
      </c>
      <c r="CI29" s="574">
        <f t="shared" si="58"/>
        <v>0</v>
      </c>
      <c r="CJ29" s="574">
        <f t="shared" si="58"/>
        <v>0</v>
      </c>
      <c r="CK29" s="574">
        <f t="shared" si="58"/>
        <v>0</v>
      </c>
      <c r="CL29" s="574">
        <f t="shared" si="58"/>
        <v>0</v>
      </c>
      <c r="CM29" s="574">
        <f t="shared" si="58"/>
        <v>0</v>
      </c>
      <c r="CN29" s="574">
        <f t="shared" si="58"/>
        <v>0</v>
      </c>
      <c r="CO29" s="574">
        <f t="shared" si="58"/>
        <v>0</v>
      </c>
      <c r="CP29" s="574">
        <f t="shared" si="58"/>
        <v>0</v>
      </c>
      <c r="CQ29" s="574">
        <f t="shared" si="58"/>
        <v>0</v>
      </c>
      <c r="CR29" s="574">
        <f t="shared" si="58"/>
        <v>0</v>
      </c>
      <c r="CS29" s="574">
        <f t="shared" si="58"/>
        <v>0</v>
      </c>
      <c r="CT29" s="572">
        <f t="shared" si="49"/>
        <v>0</v>
      </c>
      <c r="CU29" s="572">
        <f t="shared" si="50"/>
        <v>0</v>
      </c>
      <c r="CV29" s="572">
        <f t="shared" si="51"/>
        <v>0</v>
      </c>
      <c r="CW29" s="560"/>
      <c r="CX29" s="575" t="str">
        <f t="shared" si="7"/>
        <v/>
      </c>
      <c r="CY29" s="560">
        <f t="shared" si="8"/>
        <v>0</v>
      </c>
      <c r="CZ29" s="560">
        <f t="shared" si="9"/>
        <v>0</v>
      </c>
      <c r="DA29" s="560">
        <f t="shared" si="10"/>
        <v>0</v>
      </c>
      <c r="DB29" s="560">
        <f t="shared" si="11"/>
        <v>0</v>
      </c>
      <c r="DC29" s="560">
        <f t="shared" si="12"/>
        <v>0</v>
      </c>
      <c r="DD29" s="560">
        <f t="shared" si="13"/>
        <v>0</v>
      </c>
      <c r="DE29" s="560">
        <f t="shared" si="14"/>
        <v>0</v>
      </c>
      <c r="DF29" s="560">
        <f t="shared" si="15"/>
        <v>0</v>
      </c>
      <c r="DG29" s="560">
        <f t="shared" si="16"/>
        <v>0</v>
      </c>
      <c r="DH29" s="560">
        <f t="shared" si="17"/>
        <v>0</v>
      </c>
      <c r="DI29" s="560">
        <f t="shared" si="18"/>
        <v>0</v>
      </c>
      <c r="DJ29" s="560">
        <f t="shared" si="19"/>
        <v>0</v>
      </c>
      <c r="DK29" s="560">
        <f t="shared" si="20"/>
        <v>0</v>
      </c>
      <c r="DL29" s="560">
        <f t="shared" si="21"/>
        <v>0</v>
      </c>
      <c r="DM29" s="560">
        <f t="shared" si="22"/>
        <v>0</v>
      </c>
      <c r="DN29" s="560">
        <f t="shared" si="23"/>
        <v>0</v>
      </c>
      <c r="DO29" s="560">
        <f t="shared" si="24"/>
        <v>0</v>
      </c>
      <c r="DP29" s="560">
        <f t="shared" si="25"/>
        <v>0</v>
      </c>
      <c r="DQ29" s="560">
        <f t="shared" si="26"/>
        <v>0</v>
      </c>
      <c r="DR29" s="560">
        <f t="shared" si="27"/>
        <v>0</v>
      </c>
      <c r="DS29" s="560">
        <f t="shared" si="28"/>
        <v>0</v>
      </c>
      <c r="DT29" s="560">
        <f t="shared" si="29"/>
        <v>0</v>
      </c>
      <c r="DU29" s="560">
        <f t="shared" si="30"/>
        <v>0</v>
      </c>
      <c r="DV29" s="560">
        <f t="shared" si="31"/>
        <v>0</v>
      </c>
      <c r="DW29" s="560">
        <f t="shared" si="32"/>
        <v>0</v>
      </c>
      <c r="DX29" s="560">
        <f t="shared" si="33"/>
        <v>0</v>
      </c>
      <c r="DY29" s="560">
        <f t="shared" si="34"/>
        <v>0</v>
      </c>
      <c r="DZ29" s="560">
        <f t="shared" si="35"/>
        <v>0</v>
      </c>
      <c r="EA29" s="560">
        <f t="shared" si="36"/>
        <v>0</v>
      </c>
      <c r="EB29" s="560">
        <f t="shared" si="37"/>
        <v>0</v>
      </c>
      <c r="EC29" s="560">
        <f t="shared" si="38"/>
        <v>0</v>
      </c>
      <c r="ED29" s="560">
        <f t="shared" si="39"/>
        <v>0</v>
      </c>
      <c r="EE29" s="560">
        <f t="shared" si="40"/>
        <v>0</v>
      </c>
      <c r="EF29" s="560">
        <f t="shared" si="41"/>
        <v>0</v>
      </c>
      <c r="EG29" s="560">
        <f t="shared" si="42"/>
        <v>0</v>
      </c>
      <c r="EH29" s="560">
        <f t="shared" si="43"/>
        <v>0</v>
      </c>
      <c r="EI29" s="560">
        <f t="shared" si="44"/>
        <v>0</v>
      </c>
      <c r="EJ29" s="560">
        <f t="shared" si="45"/>
        <v>0</v>
      </c>
      <c r="EK29" s="560">
        <f t="shared" si="46"/>
        <v>0</v>
      </c>
      <c r="EL29" s="560">
        <f t="shared" si="47"/>
        <v>0</v>
      </c>
      <c r="EM29" s="560">
        <f t="shared" si="48"/>
        <v>0</v>
      </c>
      <c r="EN29" s="560">
        <f t="shared" si="54"/>
        <v>0</v>
      </c>
      <c r="EO29" s="560">
        <f t="shared" si="52"/>
        <v>0</v>
      </c>
      <c r="EP29" s="560">
        <f t="shared" si="53"/>
        <v>0</v>
      </c>
    </row>
    <row r="30" spans="1:146" s="561" customFormat="1" ht="14.45" customHeight="1">
      <c r="A30" s="563">
        <v>22</v>
      </c>
      <c r="B30" s="577"/>
      <c r="C30" s="578"/>
      <c r="D30" s="578"/>
      <c r="E30" s="578"/>
      <c r="F30" s="578"/>
      <c r="G30" s="578"/>
      <c r="H30" s="578"/>
      <c r="I30" s="578"/>
      <c r="J30" s="578"/>
      <c r="K30" s="578"/>
      <c r="L30" s="578"/>
      <c r="M30" s="578"/>
      <c r="N30" s="578"/>
      <c r="O30" s="578"/>
      <c r="P30" s="578"/>
      <c r="Q30" s="578"/>
      <c r="R30" s="578"/>
      <c r="S30" s="578"/>
      <c r="T30" s="578"/>
      <c r="U30" s="578"/>
      <c r="V30" s="578"/>
      <c r="W30" s="578"/>
      <c r="X30" s="578"/>
      <c r="Y30" s="578"/>
      <c r="Z30" s="578"/>
      <c r="AA30" s="578"/>
      <c r="AB30" s="578"/>
      <c r="AC30" s="578"/>
      <c r="AD30" s="578"/>
      <c r="AE30" s="578"/>
      <c r="AF30" s="578"/>
      <c r="AG30" s="578"/>
      <c r="AH30" s="578"/>
      <c r="AI30" s="578"/>
      <c r="AJ30" s="578"/>
      <c r="AK30" s="578"/>
      <c r="AL30" s="578"/>
      <c r="AM30" s="578"/>
      <c r="AN30" s="578"/>
      <c r="AO30" s="578"/>
      <c r="AP30" s="578"/>
      <c r="AQ30" s="578"/>
      <c r="AR30" s="564">
        <f t="shared" si="3"/>
        <v>0</v>
      </c>
      <c r="AS30" s="564">
        <f t="shared" si="1"/>
        <v>0</v>
      </c>
      <c r="AT30" s="564">
        <f t="shared" si="4"/>
        <v>0</v>
      </c>
      <c r="AU30" s="565" t="str">
        <f t="shared" si="5"/>
        <v/>
      </c>
      <c r="BD30" s="574"/>
      <c r="BE30" s="574">
        <f t="shared" si="58"/>
        <v>1</v>
      </c>
      <c r="BF30" s="574">
        <f t="shared" si="58"/>
        <v>1</v>
      </c>
      <c r="BG30" s="574">
        <f t="shared" si="58"/>
        <v>1</v>
      </c>
      <c r="BH30" s="574">
        <f t="shared" si="58"/>
        <v>1</v>
      </c>
      <c r="BI30" s="574">
        <f t="shared" si="58"/>
        <v>1</v>
      </c>
      <c r="BJ30" s="574">
        <f t="shared" si="58"/>
        <v>1</v>
      </c>
      <c r="BK30" s="574">
        <f t="shared" si="58"/>
        <v>1</v>
      </c>
      <c r="BL30" s="574">
        <f t="shared" si="58"/>
        <v>1</v>
      </c>
      <c r="BM30" s="574">
        <f t="shared" si="58"/>
        <v>0</v>
      </c>
      <c r="BN30" s="574">
        <f t="shared" ref="BN30:CS30" si="59">IF(OR(AND(44626&gt;=BN131,BN131&gt;=44588),AND(45382&gt;=BN131,BN131&gt;=44659)),1,0)</f>
        <v>0</v>
      </c>
      <c r="BO30" s="574">
        <f t="shared" si="59"/>
        <v>0</v>
      </c>
      <c r="BP30" s="574">
        <f t="shared" si="59"/>
        <v>0</v>
      </c>
      <c r="BQ30" s="574">
        <f t="shared" si="59"/>
        <v>0</v>
      </c>
      <c r="BR30" s="574">
        <f t="shared" si="59"/>
        <v>0</v>
      </c>
      <c r="BS30" s="574">
        <f t="shared" si="59"/>
        <v>0</v>
      </c>
      <c r="BT30" s="574">
        <f t="shared" si="59"/>
        <v>0</v>
      </c>
      <c r="BU30" s="574">
        <f t="shared" si="59"/>
        <v>0</v>
      </c>
      <c r="BV30" s="574">
        <f t="shared" si="59"/>
        <v>0</v>
      </c>
      <c r="BW30" s="574">
        <f t="shared" si="59"/>
        <v>0</v>
      </c>
      <c r="BX30" s="574">
        <f t="shared" si="59"/>
        <v>0</v>
      </c>
      <c r="BY30" s="574">
        <f t="shared" si="59"/>
        <v>0</v>
      </c>
      <c r="BZ30" s="574">
        <f t="shared" si="59"/>
        <v>0</v>
      </c>
      <c r="CA30" s="574">
        <f t="shared" si="59"/>
        <v>0</v>
      </c>
      <c r="CB30" s="574">
        <f t="shared" si="59"/>
        <v>0</v>
      </c>
      <c r="CC30" s="574">
        <f t="shared" si="59"/>
        <v>0</v>
      </c>
      <c r="CD30" s="574">
        <f t="shared" si="59"/>
        <v>0</v>
      </c>
      <c r="CE30" s="574">
        <f t="shared" si="59"/>
        <v>0</v>
      </c>
      <c r="CF30" s="574">
        <f t="shared" si="59"/>
        <v>0</v>
      </c>
      <c r="CG30" s="574">
        <f t="shared" si="59"/>
        <v>0</v>
      </c>
      <c r="CH30" s="574">
        <f t="shared" si="59"/>
        <v>0</v>
      </c>
      <c r="CI30" s="574">
        <f t="shared" si="59"/>
        <v>0</v>
      </c>
      <c r="CJ30" s="574">
        <f t="shared" si="59"/>
        <v>0</v>
      </c>
      <c r="CK30" s="574">
        <f t="shared" si="59"/>
        <v>0</v>
      </c>
      <c r="CL30" s="574">
        <f t="shared" si="59"/>
        <v>0</v>
      </c>
      <c r="CM30" s="574">
        <f t="shared" si="59"/>
        <v>0</v>
      </c>
      <c r="CN30" s="574">
        <f t="shared" si="59"/>
        <v>0</v>
      </c>
      <c r="CO30" s="574">
        <f t="shared" si="59"/>
        <v>0</v>
      </c>
      <c r="CP30" s="574">
        <f t="shared" si="59"/>
        <v>0</v>
      </c>
      <c r="CQ30" s="574">
        <f t="shared" si="59"/>
        <v>0</v>
      </c>
      <c r="CR30" s="574">
        <f t="shared" si="59"/>
        <v>0</v>
      </c>
      <c r="CS30" s="574">
        <f t="shared" si="59"/>
        <v>0</v>
      </c>
      <c r="CT30" s="572">
        <f t="shared" si="49"/>
        <v>0</v>
      </c>
      <c r="CU30" s="572">
        <f t="shared" si="50"/>
        <v>0</v>
      </c>
      <c r="CV30" s="572">
        <f t="shared" si="51"/>
        <v>0</v>
      </c>
      <c r="CW30" s="560"/>
      <c r="CX30" s="575" t="str">
        <f t="shared" si="7"/>
        <v/>
      </c>
      <c r="CY30" s="560">
        <f t="shared" si="8"/>
        <v>0</v>
      </c>
      <c r="CZ30" s="560">
        <f t="shared" si="9"/>
        <v>0</v>
      </c>
      <c r="DA30" s="560">
        <f t="shared" si="10"/>
        <v>0</v>
      </c>
      <c r="DB30" s="560">
        <f t="shared" si="11"/>
        <v>0</v>
      </c>
      <c r="DC30" s="560">
        <f t="shared" si="12"/>
        <v>0</v>
      </c>
      <c r="DD30" s="560">
        <f t="shared" si="13"/>
        <v>0</v>
      </c>
      <c r="DE30" s="560">
        <f t="shared" si="14"/>
        <v>0</v>
      </c>
      <c r="DF30" s="560">
        <f t="shared" si="15"/>
        <v>0</v>
      </c>
      <c r="DG30" s="560">
        <f t="shared" si="16"/>
        <v>0</v>
      </c>
      <c r="DH30" s="560">
        <f t="shared" si="17"/>
        <v>0</v>
      </c>
      <c r="DI30" s="560">
        <f t="shared" si="18"/>
        <v>0</v>
      </c>
      <c r="DJ30" s="560">
        <f t="shared" si="19"/>
        <v>0</v>
      </c>
      <c r="DK30" s="560">
        <f t="shared" si="20"/>
        <v>0</v>
      </c>
      <c r="DL30" s="560">
        <f t="shared" si="21"/>
        <v>0</v>
      </c>
      <c r="DM30" s="560">
        <f t="shared" si="22"/>
        <v>0</v>
      </c>
      <c r="DN30" s="560">
        <f t="shared" si="23"/>
        <v>0</v>
      </c>
      <c r="DO30" s="560">
        <f t="shared" si="24"/>
        <v>0</v>
      </c>
      <c r="DP30" s="560">
        <f t="shared" si="25"/>
        <v>0</v>
      </c>
      <c r="DQ30" s="560">
        <f t="shared" si="26"/>
        <v>0</v>
      </c>
      <c r="DR30" s="560">
        <f t="shared" si="27"/>
        <v>0</v>
      </c>
      <c r="DS30" s="560">
        <f t="shared" si="28"/>
        <v>0</v>
      </c>
      <c r="DT30" s="560">
        <f t="shared" si="29"/>
        <v>0</v>
      </c>
      <c r="DU30" s="560">
        <f t="shared" si="30"/>
        <v>0</v>
      </c>
      <c r="DV30" s="560">
        <f t="shared" si="31"/>
        <v>0</v>
      </c>
      <c r="DW30" s="560">
        <f t="shared" si="32"/>
        <v>0</v>
      </c>
      <c r="DX30" s="560">
        <f t="shared" si="33"/>
        <v>0</v>
      </c>
      <c r="DY30" s="560">
        <f t="shared" si="34"/>
        <v>0</v>
      </c>
      <c r="DZ30" s="560">
        <f t="shared" si="35"/>
        <v>0</v>
      </c>
      <c r="EA30" s="560">
        <f t="shared" si="36"/>
        <v>0</v>
      </c>
      <c r="EB30" s="560">
        <f t="shared" si="37"/>
        <v>0</v>
      </c>
      <c r="EC30" s="560">
        <f t="shared" si="38"/>
        <v>0</v>
      </c>
      <c r="ED30" s="560">
        <f t="shared" si="39"/>
        <v>0</v>
      </c>
      <c r="EE30" s="560">
        <f t="shared" si="40"/>
        <v>0</v>
      </c>
      <c r="EF30" s="560">
        <f t="shared" si="41"/>
        <v>0</v>
      </c>
      <c r="EG30" s="560">
        <f t="shared" si="42"/>
        <v>0</v>
      </c>
      <c r="EH30" s="560">
        <f t="shared" si="43"/>
        <v>0</v>
      </c>
      <c r="EI30" s="560">
        <f t="shared" si="44"/>
        <v>0</v>
      </c>
      <c r="EJ30" s="560">
        <f t="shared" si="45"/>
        <v>0</v>
      </c>
      <c r="EK30" s="560">
        <f t="shared" si="46"/>
        <v>0</v>
      </c>
      <c r="EL30" s="560">
        <f t="shared" si="47"/>
        <v>0</v>
      </c>
      <c r="EM30" s="560">
        <f t="shared" si="48"/>
        <v>0</v>
      </c>
      <c r="EN30" s="560">
        <f t="shared" si="54"/>
        <v>0</v>
      </c>
      <c r="EO30" s="560">
        <f t="shared" si="52"/>
        <v>0</v>
      </c>
      <c r="EP30" s="560">
        <f t="shared" si="53"/>
        <v>0</v>
      </c>
    </row>
    <row r="31" spans="1:146" s="561" customFormat="1" ht="14.45" customHeight="1">
      <c r="A31" s="563">
        <v>23</v>
      </c>
      <c r="B31" s="577"/>
      <c r="C31" s="578"/>
      <c r="D31" s="578"/>
      <c r="E31" s="578"/>
      <c r="F31" s="578"/>
      <c r="G31" s="578"/>
      <c r="H31" s="578"/>
      <c r="I31" s="578"/>
      <c r="J31" s="578"/>
      <c r="K31" s="578"/>
      <c r="L31" s="578"/>
      <c r="M31" s="578"/>
      <c r="N31" s="578"/>
      <c r="O31" s="578"/>
      <c r="P31" s="578"/>
      <c r="Q31" s="578"/>
      <c r="R31" s="578"/>
      <c r="S31" s="578"/>
      <c r="T31" s="578"/>
      <c r="U31" s="578"/>
      <c r="V31" s="578"/>
      <c r="W31" s="578"/>
      <c r="X31" s="578"/>
      <c r="Y31" s="578"/>
      <c r="Z31" s="578"/>
      <c r="AA31" s="578"/>
      <c r="AB31" s="578"/>
      <c r="AC31" s="578"/>
      <c r="AD31" s="578"/>
      <c r="AE31" s="578"/>
      <c r="AF31" s="578"/>
      <c r="AG31" s="578"/>
      <c r="AH31" s="578"/>
      <c r="AI31" s="578"/>
      <c r="AJ31" s="578"/>
      <c r="AK31" s="578"/>
      <c r="AL31" s="578"/>
      <c r="AM31" s="578"/>
      <c r="AN31" s="578"/>
      <c r="AO31" s="578"/>
      <c r="AP31" s="578"/>
      <c r="AQ31" s="578"/>
      <c r="AR31" s="564">
        <f t="shared" si="3"/>
        <v>0</v>
      </c>
      <c r="AS31" s="564">
        <f t="shared" si="1"/>
        <v>0</v>
      </c>
      <c r="AT31" s="564">
        <f t="shared" si="4"/>
        <v>0</v>
      </c>
      <c r="AU31" s="565" t="str">
        <f t="shared" si="5"/>
        <v/>
      </c>
      <c r="BD31" s="574"/>
      <c r="BE31" s="574">
        <f t="shared" ref="BE31:CS37" si="60">IF(OR(AND(44626&gt;=BE132,BE132&gt;=44588),AND(45382&gt;=BE132,BE132&gt;=44659)),1,0)</f>
        <v>1</v>
      </c>
      <c r="BF31" s="574">
        <f t="shared" si="60"/>
        <v>1</v>
      </c>
      <c r="BG31" s="574">
        <f t="shared" si="60"/>
        <v>1</v>
      </c>
      <c r="BH31" s="574">
        <f t="shared" si="60"/>
        <v>1</v>
      </c>
      <c r="BI31" s="574">
        <f t="shared" si="60"/>
        <v>1</v>
      </c>
      <c r="BJ31" s="574">
        <f t="shared" si="60"/>
        <v>1</v>
      </c>
      <c r="BK31" s="574">
        <f t="shared" si="60"/>
        <v>1</v>
      </c>
      <c r="BL31" s="574">
        <f t="shared" si="60"/>
        <v>1</v>
      </c>
      <c r="BM31" s="574">
        <f t="shared" si="60"/>
        <v>0</v>
      </c>
      <c r="BN31" s="574">
        <f t="shared" si="60"/>
        <v>0</v>
      </c>
      <c r="BO31" s="574">
        <f t="shared" si="60"/>
        <v>0</v>
      </c>
      <c r="BP31" s="574">
        <f t="shared" si="60"/>
        <v>0</v>
      </c>
      <c r="BQ31" s="574">
        <f t="shared" si="60"/>
        <v>0</v>
      </c>
      <c r="BR31" s="574">
        <f t="shared" si="60"/>
        <v>0</v>
      </c>
      <c r="BS31" s="574">
        <f t="shared" si="60"/>
        <v>0</v>
      </c>
      <c r="BT31" s="574">
        <f t="shared" si="60"/>
        <v>0</v>
      </c>
      <c r="BU31" s="574">
        <f t="shared" si="60"/>
        <v>0</v>
      </c>
      <c r="BV31" s="574">
        <f t="shared" si="60"/>
        <v>0</v>
      </c>
      <c r="BW31" s="574">
        <f t="shared" si="60"/>
        <v>0</v>
      </c>
      <c r="BX31" s="574">
        <f t="shared" si="60"/>
        <v>0</v>
      </c>
      <c r="BY31" s="574">
        <f t="shared" si="60"/>
        <v>0</v>
      </c>
      <c r="BZ31" s="574">
        <f t="shared" si="60"/>
        <v>0</v>
      </c>
      <c r="CA31" s="574">
        <f t="shared" si="60"/>
        <v>0</v>
      </c>
      <c r="CB31" s="574">
        <f t="shared" si="60"/>
        <v>0</v>
      </c>
      <c r="CC31" s="574">
        <f t="shared" si="60"/>
        <v>0</v>
      </c>
      <c r="CD31" s="574">
        <f t="shared" si="60"/>
        <v>0</v>
      </c>
      <c r="CE31" s="574">
        <f t="shared" si="60"/>
        <v>0</v>
      </c>
      <c r="CF31" s="574">
        <f t="shared" si="60"/>
        <v>0</v>
      </c>
      <c r="CG31" s="574">
        <f t="shared" si="60"/>
        <v>0</v>
      </c>
      <c r="CH31" s="574">
        <f t="shared" si="60"/>
        <v>0</v>
      </c>
      <c r="CI31" s="574">
        <f t="shared" si="60"/>
        <v>0</v>
      </c>
      <c r="CJ31" s="574">
        <f t="shared" si="60"/>
        <v>0</v>
      </c>
      <c r="CK31" s="574">
        <f t="shared" si="60"/>
        <v>0</v>
      </c>
      <c r="CL31" s="574">
        <f t="shared" si="60"/>
        <v>0</v>
      </c>
      <c r="CM31" s="574">
        <f t="shared" si="60"/>
        <v>0</v>
      </c>
      <c r="CN31" s="574">
        <f t="shared" si="60"/>
        <v>0</v>
      </c>
      <c r="CO31" s="574">
        <f t="shared" si="60"/>
        <v>0</v>
      </c>
      <c r="CP31" s="574">
        <f t="shared" si="60"/>
        <v>0</v>
      </c>
      <c r="CQ31" s="574">
        <f t="shared" si="60"/>
        <v>0</v>
      </c>
      <c r="CR31" s="574">
        <f t="shared" si="60"/>
        <v>0</v>
      </c>
      <c r="CS31" s="574">
        <f t="shared" si="60"/>
        <v>0</v>
      </c>
      <c r="CT31" s="572">
        <f t="shared" si="49"/>
        <v>0</v>
      </c>
      <c r="CU31" s="572">
        <f t="shared" si="50"/>
        <v>0</v>
      </c>
      <c r="CV31" s="572">
        <f t="shared" si="51"/>
        <v>0</v>
      </c>
      <c r="CW31" s="560"/>
      <c r="CX31" s="575" t="str">
        <f t="shared" si="7"/>
        <v/>
      </c>
      <c r="CY31" s="560">
        <f t="shared" si="8"/>
        <v>0</v>
      </c>
      <c r="CZ31" s="560">
        <f t="shared" si="9"/>
        <v>0</v>
      </c>
      <c r="DA31" s="560">
        <f t="shared" si="10"/>
        <v>0</v>
      </c>
      <c r="DB31" s="560">
        <f t="shared" si="11"/>
        <v>0</v>
      </c>
      <c r="DC31" s="560">
        <f t="shared" si="12"/>
        <v>0</v>
      </c>
      <c r="DD31" s="560">
        <f t="shared" si="13"/>
        <v>0</v>
      </c>
      <c r="DE31" s="560">
        <f t="shared" si="14"/>
        <v>0</v>
      </c>
      <c r="DF31" s="560">
        <f t="shared" si="15"/>
        <v>0</v>
      </c>
      <c r="DG31" s="560">
        <f t="shared" si="16"/>
        <v>0</v>
      </c>
      <c r="DH31" s="560">
        <f t="shared" si="17"/>
        <v>0</v>
      </c>
      <c r="DI31" s="560">
        <f t="shared" si="18"/>
        <v>0</v>
      </c>
      <c r="DJ31" s="560">
        <f t="shared" si="19"/>
        <v>0</v>
      </c>
      <c r="DK31" s="560">
        <f t="shared" si="20"/>
        <v>0</v>
      </c>
      <c r="DL31" s="560">
        <f t="shared" si="21"/>
        <v>0</v>
      </c>
      <c r="DM31" s="560">
        <f t="shared" si="22"/>
        <v>0</v>
      </c>
      <c r="DN31" s="560">
        <f t="shared" si="23"/>
        <v>0</v>
      </c>
      <c r="DO31" s="560">
        <f t="shared" si="24"/>
        <v>0</v>
      </c>
      <c r="DP31" s="560">
        <f t="shared" si="25"/>
        <v>0</v>
      </c>
      <c r="DQ31" s="560">
        <f t="shared" si="26"/>
        <v>0</v>
      </c>
      <c r="DR31" s="560">
        <f t="shared" si="27"/>
        <v>0</v>
      </c>
      <c r="DS31" s="560">
        <f t="shared" si="28"/>
        <v>0</v>
      </c>
      <c r="DT31" s="560">
        <f t="shared" si="29"/>
        <v>0</v>
      </c>
      <c r="DU31" s="560">
        <f t="shared" si="30"/>
        <v>0</v>
      </c>
      <c r="DV31" s="560">
        <f t="shared" si="31"/>
        <v>0</v>
      </c>
      <c r="DW31" s="560">
        <f t="shared" si="32"/>
        <v>0</v>
      </c>
      <c r="DX31" s="560">
        <f t="shared" si="33"/>
        <v>0</v>
      </c>
      <c r="DY31" s="560">
        <f t="shared" si="34"/>
        <v>0</v>
      </c>
      <c r="DZ31" s="560">
        <f t="shared" si="35"/>
        <v>0</v>
      </c>
      <c r="EA31" s="560">
        <f t="shared" si="36"/>
        <v>0</v>
      </c>
      <c r="EB31" s="560">
        <f t="shared" si="37"/>
        <v>0</v>
      </c>
      <c r="EC31" s="560">
        <f t="shared" si="38"/>
        <v>0</v>
      </c>
      <c r="ED31" s="560">
        <f t="shared" si="39"/>
        <v>0</v>
      </c>
      <c r="EE31" s="560">
        <f t="shared" si="40"/>
        <v>0</v>
      </c>
      <c r="EF31" s="560">
        <f t="shared" si="41"/>
        <v>0</v>
      </c>
      <c r="EG31" s="560">
        <f t="shared" si="42"/>
        <v>0</v>
      </c>
      <c r="EH31" s="560">
        <f t="shared" si="43"/>
        <v>0</v>
      </c>
      <c r="EI31" s="560">
        <f t="shared" si="44"/>
        <v>0</v>
      </c>
      <c r="EJ31" s="560">
        <f t="shared" si="45"/>
        <v>0</v>
      </c>
      <c r="EK31" s="560">
        <f t="shared" si="46"/>
        <v>0</v>
      </c>
      <c r="EL31" s="560">
        <f t="shared" si="47"/>
        <v>0</v>
      </c>
      <c r="EM31" s="560">
        <f t="shared" si="48"/>
        <v>0</v>
      </c>
      <c r="EN31" s="560">
        <f t="shared" si="54"/>
        <v>0</v>
      </c>
      <c r="EO31" s="560">
        <f t="shared" si="52"/>
        <v>0</v>
      </c>
      <c r="EP31" s="560">
        <f t="shared" si="53"/>
        <v>0</v>
      </c>
    </row>
    <row r="32" spans="1:146" s="561" customFormat="1" ht="14.45" customHeight="1">
      <c r="A32" s="563">
        <v>24</v>
      </c>
      <c r="B32" s="577"/>
      <c r="C32" s="578"/>
      <c r="D32" s="578"/>
      <c r="E32" s="578"/>
      <c r="F32" s="578"/>
      <c r="G32" s="578"/>
      <c r="H32" s="578"/>
      <c r="I32" s="578"/>
      <c r="J32" s="578"/>
      <c r="K32" s="578"/>
      <c r="L32" s="578"/>
      <c r="M32" s="578"/>
      <c r="N32" s="578"/>
      <c r="O32" s="578"/>
      <c r="P32" s="578"/>
      <c r="Q32" s="578"/>
      <c r="R32" s="578"/>
      <c r="S32" s="578"/>
      <c r="T32" s="578"/>
      <c r="U32" s="578"/>
      <c r="V32" s="578"/>
      <c r="W32" s="578"/>
      <c r="X32" s="578"/>
      <c r="Y32" s="578"/>
      <c r="Z32" s="578"/>
      <c r="AA32" s="578"/>
      <c r="AB32" s="578"/>
      <c r="AC32" s="578"/>
      <c r="AD32" s="578"/>
      <c r="AE32" s="578"/>
      <c r="AF32" s="578"/>
      <c r="AG32" s="578"/>
      <c r="AH32" s="578"/>
      <c r="AI32" s="578"/>
      <c r="AJ32" s="578"/>
      <c r="AK32" s="578"/>
      <c r="AL32" s="578"/>
      <c r="AM32" s="578"/>
      <c r="AN32" s="578"/>
      <c r="AO32" s="578"/>
      <c r="AP32" s="578"/>
      <c r="AQ32" s="578"/>
      <c r="AR32" s="564">
        <f t="shared" si="3"/>
        <v>0</v>
      </c>
      <c r="AS32" s="564">
        <f t="shared" si="1"/>
        <v>0</v>
      </c>
      <c r="AT32" s="564">
        <f t="shared" si="4"/>
        <v>0</v>
      </c>
      <c r="AU32" s="565" t="str">
        <f t="shared" si="5"/>
        <v/>
      </c>
      <c r="BD32" s="574"/>
      <c r="BE32" s="574">
        <f t="shared" si="60"/>
        <v>1</v>
      </c>
      <c r="BF32" s="574">
        <f t="shared" si="60"/>
        <v>1</v>
      </c>
      <c r="BG32" s="574">
        <f t="shared" si="60"/>
        <v>1</v>
      </c>
      <c r="BH32" s="574">
        <f t="shared" si="60"/>
        <v>1</v>
      </c>
      <c r="BI32" s="574">
        <f t="shared" si="60"/>
        <v>1</v>
      </c>
      <c r="BJ32" s="574">
        <f t="shared" si="60"/>
        <v>1</v>
      </c>
      <c r="BK32" s="574">
        <f t="shared" si="60"/>
        <v>1</v>
      </c>
      <c r="BL32" s="574">
        <f t="shared" si="60"/>
        <v>1</v>
      </c>
      <c r="BM32" s="574">
        <f t="shared" si="60"/>
        <v>0</v>
      </c>
      <c r="BN32" s="574">
        <f t="shared" si="60"/>
        <v>0</v>
      </c>
      <c r="BO32" s="574">
        <f t="shared" si="60"/>
        <v>0</v>
      </c>
      <c r="BP32" s="574">
        <f t="shared" si="60"/>
        <v>0</v>
      </c>
      <c r="BQ32" s="574">
        <f t="shared" si="60"/>
        <v>0</v>
      </c>
      <c r="BR32" s="574">
        <f t="shared" si="60"/>
        <v>0</v>
      </c>
      <c r="BS32" s="574">
        <f t="shared" si="60"/>
        <v>0</v>
      </c>
      <c r="BT32" s="574">
        <f t="shared" si="60"/>
        <v>0</v>
      </c>
      <c r="BU32" s="574">
        <f t="shared" si="60"/>
        <v>0</v>
      </c>
      <c r="BV32" s="574">
        <f t="shared" si="60"/>
        <v>0</v>
      </c>
      <c r="BW32" s="574">
        <f t="shared" si="60"/>
        <v>0</v>
      </c>
      <c r="BX32" s="574">
        <f t="shared" si="60"/>
        <v>0</v>
      </c>
      <c r="BY32" s="574">
        <f t="shared" si="60"/>
        <v>0</v>
      </c>
      <c r="BZ32" s="574">
        <f t="shared" si="60"/>
        <v>0</v>
      </c>
      <c r="CA32" s="574">
        <f t="shared" si="60"/>
        <v>0</v>
      </c>
      <c r="CB32" s="574">
        <f t="shared" si="60"/>
        <v>0</v>
      </c>
      <c r="CC32" s="574">
        <f t="shared" si="60"/>
        <v>0</v>
      </c>
      <c r="CD32" s="574">
        <f t="shared" si="60"/>
        <v>0</v>
      </c>
      <c r="CE32" s="574">
        <f t="shared" si="60"/>
        <v>0</v>
      </c>
      <c r="CF32" s="574">
        <f t="shared" si="60"/>
        <v>0</v>
      </c>
      <c r="CG32" s="574">
        <f t="shared" si="60"/>
        <v>0</v>
      </c>
      <c r="CH32" s="574">
        <f t="shared" si="60"/>
        <v>0</v>
      </c>
      <c r="CI32" s="574">
        <f t="shared" si="60"/>
        <v>0</v>
      </c>
      <c r="CJ32" s="574">
        <f t="shared" si="60"/>
        <v>0</v>
      </c>
      <c r="CK32" s="574">
        <f t="shared" si="60"/>
        <v>0</v>
      </c>
      <c r="CL32" s="574">
        <f t="shared" si="60"/>
        <v>0</v>
      </c>
      <c r="CM32" s="574">
        <f t="shared" si="60"/>
        <v>0</v>
      </c>
      <c r="CN32" s="574">
        <f t="shared" si="60"/>
        <v>0</v>
      </c>
      <c r="CO32" s="574">
        <f t="shared" si="60"/>
        <v>0</v>
      </c>
      <c r="CP32" s="574">
        <f t="shared" si="60"/>
        <v>0</v>
      </c>
      <c r="CQ32" s="574">
        <f t="shared" si="60"/>
        <v>0</v>
      </c>
      <c r="CR32" s="574">
        <f t="shared" si="60"/>
        <v>0</v>
      </c>
      <c r="CS32" s="574">
        <f t="shared" si="60"/>
        <v>0</v>
      </c>
      <c r="CT32" s="572">
        <f t="shared" si="49"/>
        <v>0</v>
      </c>
      <c r="CU32" s="572">
        <f t="shared" si="50"/>
        <v>0</v>
      </c>
      <c r="CV32" s="572">
        <f t="shared" si="51"/>
        <v>0</v>
      </c>
      <c r="CW32" s="560"/>
      <c r="CX32" s="575" t="str">
        <f t="shared" si="7"/>
        <v/>
      </c>
      <c r="CY32" s="560">
        <f t="shared" si="8"/>
        <v>0</v>
      </c>
      <c r="CZ32" s="560">
        <f t="shared" si="9"/>
        <v>0</v>
      </c>
      <c r="DA32" s="560">
        <f t="shared" si="10"/>
        <v>0</v>
      </c>
      <c r="DB32" s="560">
        <f t="shared" si="11"/>
        <v>0</v>
      </c>
      <c r="DC32" s="560">
        <f t="shared" si="12"/>
        <v>0</v>
      </c>
      <c r="DD32" s="560">
        <f t="shared" si="13"/>
        <v>0</v>
      </c>
      <c r="DE32" s="560">
        <f t="shared" si="14"/>
        <v>0</v>
      </c>
      <c r="DF32" s="560">
        <f t="shared" si="15"/>
        <v>0</v>
      </c>
      <c r="DG32" s="560">
        <f t="shared" si="16"/>
        <v>0</v>
      </c>
      <c r="DH32" s="560">
        <f t="shared" si="17"/>
        <v>0</v>
      </c>
      <c r="DI32" s="560">
        <f t="shared" si="18"/>
        <v>0</v>
      </c>
      <c r="DJ32" s="560">
        <f t="shared" si="19"/>
        <v>0</v>
      </c>
      <c r="DK32" s="560">
        <f t="shared" si="20"/>
        <v>0</v>
      </c>
      <c r="DL32" s="560">
        <f t="shared" si="21"/>
        <v>0</v>
      </c>
      <c r="DM32" s="560">
        <f t="shared" si="22"/>
        <v>0</v>
      </c>
      <c r="DN32" s="560">
        <f t="shared" si="23"/>
        <v>0</v>
      </c>
      <c r="DO32" s="560">
        <f t="shared" si="24"/>
        <v>0</v>
      </c>
      <c r="DP32" s="560">
        <f t="shared" si="25"/>
        <v>0</v>
      </c>
      <c r="DQ32" s="560">
        <f t="shared" si="26"/>
        <v>0</v>
      </c>
      <c r="DR32" s="560">
        <f t="shared" si="27"/>
        <v>0</v>
      </c>
      <c r="DS32" s="560">
        <f t="shared" si="28"/>
        <v>0</v>
      </c>
      <c r="DT32" s="560">
        <f t="shared" si="29"/>
        <v>0</v>
      </c>
      <c r="DU32" s="560">
        <f t="shared" si="30"/>
        <v>0</v>
      </c>
      <c r="DV32" s="560">
        <f t="shared" si="31"/>
        <v>0</v>
      </c>
      <c r="DW32" s="560">
        <f t="shared" si="32"/>
        <v>0</v>
      </c>
      <c r="DX32" s="560">
        <f t="shared" si="33"/>
        <v>0</v>
      </c>
      <c r="DY32" s="560">
        <f t="shared" si="34"/>
        <v>0</v>
      </c>
      <c r="DZ32" s="560">
        <f t="shared" si="35"/>
        <v>0</v>
      </c>
      <c r="EA32" s="560">
        <f t="shared" si="36"/>
        <v>0</v>
      </c>
      <c r="EB32" s="560">
        <f t="shared" si="37"/>
        <v>0</v>
      </c>
      <c r="EC32" s="560">
        <f t="shared" si="38"/>
        <v>0</v>
      </c>
      <c r="ED32" s="560">
        <f t="shared" si="39"/>
        <v>0</v>
      </c>
      <c r="EE32" s="560">
        <f t="shared" si="40"/>
        <v>0</v>
      </c>
      <c r="EF32" s="560">
        <f t="shared" si="41"/>
        <v>0</v>
      </c>
      <c r="EG32" s="560">
        <f t="shared" si="42"/>
        <v>0</v>
      </c>
      <c r="EH32" s="560">
        <f t="shared" si="43"/>
        <v>0</v>
      </c>
      <c r="EI32" s="560">
        <f t="shared" si="44"/>
        <v>0</v>
      </c>
      <c r="EJ32" s="560">
        <f t="shared" si="45"/>
        <v>0</v>
      </c>
      <c r="EK32" s="560">
        <f t="shared" si="46"/>
        <v>0</v>
      </c>
      <c r="EL32" s="560">
        <f t="shared" si="47"/>
        <v>0</v>
      </c>
      <c r="EM32" s="560">
        <f t="shared" si="48"/>
        <v>0</v>
      </c>
      <c r="EN32" s="560">
        <f t="shared" si="54"/>
        <v>0</v>
      </c>
      <c r="EO32" s="560">
        <f t="shared" si="52"/>
        <v>0</v>
      </c>
      <c r="EP32" s="560">
        <f t="shared" si="53"/>
        <v>0</v>
      </c>
    </row>
    <row r="33" spans="1:146" s="561" customFormat="1" ht="14.45" customHeight="1">
      <c r="A33" s="563">
        <v>25</v>
      </c>
      <c r="B33" s="577"/>
      <c r="C33" s="578"/>
      <c r="D33" s="578"/>
      <c r="E33" s="578"/>
      <c r="F33" s="578"/>
      <c r="G33" s="578"/>
      <c r="H33" s="578"/>
      <c r="I33" s="578"/>
      <c r="J33" s="578"/>
      <c r="K33" s="578"/>
      <c r="L33" s="578"/>
      <c r="M33" s="578"/>
      <c r="N33" s="578"/>
      <c r="O33" s="578"/>
      <c r="P33" s="578"/>
      <c r="Q33" s="578"/>
      <c r="R33" s="578"/>
      <c r="S33" s="578"/>
      <c r="T33" s="578"/>
      <c r="U33" s="578"/>
      <c r="V33" s="578"/>
      <c r="W33" s="578"/>
      <c r="X33" s="578"/>
      <c r="Y33" s="578"/>
      <c r="Z33" s="578"/>
      <c r="AA33" s="578"/>
      <c r="AB33" s="578"/>
      <c r="AC33" s="578"/>
      <c r="AD33" s="578"/>
      <c r="AE33" s="578"/>
      <c r="AF33" s="578"/>
      <c r="AG33" s="578"/>
      <c r="AH33" s="578"/>
      <c r="AI33" s="578"/>
      <c r="AJ33" s="578"/>
      <c r="AK33" s="578"/>
      <c r="AL33" s="578"/>
      <c r="AM33" s="578"/>
      <c r="AN33" s="578"/>
      <c r="AO33" s="578"/>
      <c r="AP33" s="578"/>
      <c r="AQ33" s="578"/>
      <c r="AR33" s="564">
        <f t="shared" si="3"/>
        <v>0</v>
      </c>
      <c r="AS33" s="564">
        <f t="shared" si="1"/>
        <v>0</v>
      </c>
      <c r="AT33" s="564">
        <f t="shared" si="4"/>
        <v>0</v>
      </c>
      <c r="AU33" s="565" t="str">
        <f t="shared" si="5"/>
        <v/>
      </c>
      <c r="BD33" s="574"/>
      <c r="BE33" s="574">
        <f t="shared" si="60"/>
        <v>1</v>
      </c>
      <c r="BF33" s="574">
        <f t="shared" si="60"/>
        <v>1</v>
      </c>
      <c r="BG33" s="574">
        <f t="shared" si="60"/>
        <v>1</v>
      </c>
      <c r="BH33" s="574">
        <f t="shared" si="60"/>
        <v>1</v>
      </c>
      <c r="BI33" s="574">
        <f t="shared" si="60"/>
        <v>1</v>
      </c>
      <c r="BJ33" s="574">
        <f t="shared" si="60"/>
        <v>1</v>
      </c>
      <c r="BK33" s="574">
        <f t="shared" si="60"/>
        <v>1</v>
      </c>
      <c r="BL33" s="574">
        <f t="shared" si="60"/>
        <v>1</v>
      </c>
      <c r="BM33" s="574">
        <f t="shared" si="60"/>
        <v>0</v>
      </c>
      <c r="BN33" s="574">
        <f t="shared" si="60"/>
        <v>0</v>
      </c>
      <c r="BO33" s="574">
        <f t="shared" si="60"/>
        <v>0</v>
      </c>
      <c r="BP33" s="574">
        <f t="shared" si="60"/>
        <v>0</v>
      </c>
      <c r="BQ33" s="574">
        <f t="shared" si="60"/>
        <v>0</v>
      </c>
      <c r="BR33" s="574">
        <f t="shared" si="60"/>
        <v>0</v>
      </c>
      <c r="BS33" s="574">
        <f t="shared" si="60"/>
        <v>0</v>
      </c>
      <c r="BT33" s="574">
        <f t="shared" si="60"/>
        <v>0</v>
      </c>
      <c r="BU33" s="574">
        <f t="shared" si="60"/>
        <v>0</v>
      </c>
      <c r="BV33" s="574">
        <f t="shared" si="60"/>
        <v>0</v>
      </c>
      <c r="BW33" s="574">
        <f t="shared" si="60"/>
        <v>0</v>
      </c>
      <c r="BX33" s="574">
        <f t="shared" si="60"/>
        <v>0</v>
      </c>
      <c r="BY33" s="574">
        <f t="shared" si="60"/>
        <v>0</v>
      </c>
      <c r="BZ33" s="574">
        <f t="shared" si="60"/>
        <v>0</v>
      </c>
      <c r="CA33" s="574">
        <f t="shared" si="60"/>
        <v>0</v>
      </c>
      <c r="CB33" s="574">
        <f t="shared" si="60"/>
        <v>0</v>
      </c>
      <c r="CC33" s="574">
        <f t="shared" si="60"/>
        <v>0</v>
      </c>
      <c r="CD33" s="574">
        <f t="shared" si="60"/>
        <v>0</v>
      </c>
      <c r="CE33" s="574">
        <f t="shared" si="60"/>
        <v>0</v>
      </c>
      <c r="CF33" s="574">
        <f t="shared" si="60"/>
        <v>0</v>
      </c>
      <c r="CG33" s="574">
        <f t="shared" si="60"/>
        <v>0</v>
      </c>
      <c r="CH33" s="574">
        <f t="shared" si="60"/>
        <v>0</v>
      </c>
      <c r="CI33" s="574">
        <f t="shared" si="60"/>
        <v>0</v>
      </c>
      <c r="CJ33" s="574">
        <f t="shared" si="60"/>
        <v>0</v>
      </c>
      <c r="CK33" s="574">
        <f t="shared" si="60"/>
        <v>0</v>
      </c>
      <c r="CL33" s="574">
        <f t="shared" si="60"/>
        <v>0</v>
      </c>
      <c r="CM33" s="574">
        <f t="shared" si="60"/>
        <v>0</v>
      </c>
      <c r="CN33" s="574">
        <f t="shared" si="60"/>
        <v>0</v>
      </c>
      <c r="CO33" s="574">
        <f t="shared" si="60"/>
        <v>0</v>
      </c>
      <c r="CP33" s="574">
        <f t="shared" si="60"/>
        <v>0</v>
      </c>
      <c r="CQ33" s="574">
        <f t="shared" si="60"/>
        <v>0</v>
      </c>
      <c r="CR33" s="574">
        <f t="shared" si="60"/>
        <v>0</v>
      </c>
      <c r="CS33" s="574">
        <f t="shared" si="60"/>
        <v>0</v>
      </c>
      <c r="CT33" s="572">
        <f t="shared" si="49"/>
        <v>0</v>
      </c>
      <c r="CU33" s="572">
        <f t="shared" si="50"/>
        <v>0</v>
      </c>
      <c r="CV33" s="572">
        <f t="shared" si="51"/>
        <v>0</v>
      </c>
      <c r="CW33" s="560"/>
      <c r="CX33" s="575" t="str">
        <f t="shared" si="7"/>
        <v/>
      </c>
      <c r="CY33" s="560">
        <f t="shared" si="8"/>
        <v>0</v>
      </c>
      <c r="CZ33" s="560">
        <f t="shared" si="9"/>
        <v>0</v>
      </c>
      <c r="DA33" s="560">
        <f t="shared" si="10"/>
        <v>0</v>
      </c>
      <c r="DB33" s="560">
        <f t="shared" si="11"/>
        <v>0</v>
      </c>
      <c r="DC33" s="560">
        <f t="shared" si="12"/>
        <v>0</v>
      </c>
      <c r="DD33" s="560">
        <f t="shared" si="13"/>
        <v>0</v>
      </c>
      <c r="DE33" s="560">
        <f t="shared" si="14"/>
        <v>0</v>
      </c>
      <c r="DF33" s="560">
        <f t="shared" si="15"/>
        <v>0</v>
      </c>
      <c r="DG33" s="560">
        <f t="shared" si="16"/>
        <v>0</v>
      </c>
      <c r="DH33" s="560">
        <f t="shared" si="17"/>
        <v>0</v>
      </c>
      <c r="DI33" s="560">
        <f t="shared" si="18"/>
        <v>0</v>
      </c>
      <c r="DJ33" s="560">
        <f t="shared" si="19"/>
        <v>0</v>
      </c>
      <c r="DK33" s="560">
        <f t="shared" si="20"/>
        <v>0</v>
      </c>
      <c r="DL33" s="560">
        <f t="shared" si="21"/>
        <v>0</v>
      </c>
      <c r="DM33" s="560">
        <f t="shared" si="22"/>
        <v>0</v>
      </c>
      <c r="DN33" s="560">
        <f t="shared" si="23"/>
        <v>0</v>
      </c>
      <c r="DO33" s="560">
        <f t="shared" si="24"/>
        <v>0</v>
      </c>
      <c r="DP33" s="560">
        <f t="shared" si="25"/>
        <v>0</v>
      </c>
      <c r="DQ33" s="560">
        <f t="shared" si="26"/>
        <v>0</v>
      </c>
      <c r="DR33" s="560">
        <f t="shared" si="27"/>
        <v>0</v>
      </c>
      <c r="DS33" s="560">
        <f t="shared" si="28"/>
        <v>0</v>
      </c>
      <c r="DT33" s="560">
        <f t="shared" si="29"/>
        <v>0</v>
      </c>
      <c r="DU33" s="560">
        <f t="shared" si="30"/>
        <v>0</v>
      </c>
      <c r="DV33" s="560">
        <f t="shared" si="31"/>
        <v>0</v>
      </c>
      <c r="DW33" s="560">
        <f t="shared" si="32"/>
        <v>0</v>
      </c>
      <c r="DX33" s="560">
        <f t="shared" si="33"/>
        <v>0</v>
      </c>
      <c r="DY33" s="560">
        <f t="shared" si="34"/>
        <v>0</v>
      </c>
      <c r="DZ33" s="560">
        <f t="shared" si="35"/>
        <v>0</v>
      </c>
      <c r="EA33" s="560">
        <f t="shared" si="36"/>
        <v>0</v>
      </c>
      <c r="EB33" s="560">
        <f t="shared" si="37"/>
        <v>0</v>
      </c>
      <c r="EC33" s="560">
        <f t="shared" si="38"/>
        <v>0</v>
      </c>
      <c r="ED33" s="560">
        <f t="shared" si="39"/>
        <v>0</v>
      </c>
      <c r="EE33" s="560">
        <f t="shared" si="40"/>
        <v>0</v>
      </c>
      <c r="EF33" s="560">
        <f t="shared" si="41"/>
        <v>0</v>
      </c>
      <c r="EG33" s="560">
        <f t="shared" si="42"/>
        <v>0</v>
      </c>
      <c r="EH33" s="560">
        <f t="shared" si="43"/>
        <v>0</v>
      </c>
      <c r="EI33" s="560">
        <f t="shared" si="44"/>
        <v>0</v>
      </c>
      <c r="EJ33" s="560">
        <f t="shared" si="45"/>
        <v>0</v>
      </c>
      <c r="EK33" s="560">
        <f t="shared" si="46"/>
        <v>0</v>
      </c>
      <c r="EL33" s="560">
        <f t="shared" si="47"/>
        <v>0</v>
      </c>
      <c r="EM33" s="560">
        <f t="shared" si="48"/>
        <v>0</v>
      </c>
      <c r="EN33" s="560">
        <f t="shared" si="54"/>
        <v>0</v>
      </c>
      <c r="EO33" s="560">
        <f t="shared" si="52"/>
        <v>0</v>
      </c>
      <c r="EP33" s="560">
        <f t="shared" si="53"/>
        <v>0</v>
      </c>
    </row>
    <row r="34" spans="1:146" s="561" customFormat="1" ht="14.45" customHeight="1">
      <c r="A34" s="563">
        <v>26</v>
      </c>
      <c r="B34" s="577"/>
      <c r="C34" s="578"/>
      <c r="D34" s="578"/>
      <c r="E34" s="578"/>
      <c r="F34" s="578"/>
      <c r="G34" s="578"/>
      <c r="H34" s="578"/>
      <c r="I34" s="578"/>
      <c r="J34" s="578"/>
      <c r="K34" s="578"/>
      <c r="L34" s="578"/>
      <c r="M34" s="578"/>
      <c r="N34" s="578"/>
      <c r="O34" s="578"/>
      <c r="P34" s="578"/>
      <c r="Q34" s="578"/>
      <c r="R34" s="578"/>
      <c r="S34" s="578"/>
      <c r="T34" s="578"/>
      <c r="U34" s="578"/>
      <c r="V34" s="578"/>
      <c r="W34" s="578"/>
      <c r="X34" s="578"/>
      <c r="Y34" s="578"/>
      <c r="Z34" s="578"/>
      <c r="AA34" s="578"/>
      <c r="AB34" s="578"/>
      <c r="AC34" s="578"/>
      <c r="AD34" s="578"/>
      <c r="AE34" s="578"/>
      <c r="AF34" s="578"/>
      <c r="AG34" s="578"/>
      <c r="AH34" s="578"/>
      <c r="AI34" s="578"/>
      <c r="AJ34" s="578"/>
      <c r="AK34" s="578"/>
      <c r="AL34" s="578"/>
      <c r="AM34" s="578"/>
      <c r="AN34" s="578"/>
      <c r="AO34" s="578"/>
      <c r="AP34" s="578"/>
      <c r="AQ34" s="578"/>
      <c r="AR34" s="564">
        <f t="shared" si="3"/>
        <v>0</v>
      </c>
      <c r="AS34" s="564">
        <f t="shared" si="1"/>
        <v>0</v>
      </c>
      <c r="AT34" s="564">
        <f t="shared" si="4"/>
        <v>0</v>
      </c>
      <c r="AU34" s="565" t="str">
        <f t="shared" si="5"/>
        <v/>
      </c>
      <c r="BD34" s="574"/>
      <c r="BE34" s="574">
        <f t="shared" si="60"/>
        <v>1</v>
      </c>
      <c r="BF34" s="574">
        <f t="shared" si="60"/>
        <v>1</v>
      </c>
      <c r="BG34" s="574">
        <f t="shared" si="60"/>
        <v>1</v>
      </c>
      <c r="BH34" s="574">
        <f t="shared" si="60"/>
        <v>1</v>
      </c>
      <c r="BI34" s="574">
        <f t="shared" si="60"/>
        <v>1</v>
      </c>
      <c r="BJ34" s="574">
        <f t="shared" si="60"/>
        <v>1</v>
      </c>
      <c r="BK34" s="574">
        <f t="shared" si="60"/>
        <v>1</v>
      </c>
      <c r="BL34" s="574">
        <f t="shared" si="60"/>
        <v>1</v>
      </c>
      <c r="BM34" s="574">
        <f t="shared" si="60"/>
        <v>0</v>
      </c>
      <c r="BN34" s="574">
        <f t="shared" si="60"/>
        <v>0</v>
      </c>
      <c r="BO34" s="574">
        <f t="shared" si="60"/>
        <v>0</v>
      </c>
      <c r="BP34" s="574">
        <f t="shared" si="60"/>
        <v>0</v>
      </c>
      <c r="BQ34" s="574">
        <f t="shared" si="60"/>
        <v>0</v>
      </c>
      <c r="BR34" s="574">
        <f t="shared" si="60"/>
        <v>0</v>
      </c>
      <c r="BS34" s="574">
        <f t="shared" si="60"/>
        <v>0</v>
      </c>
      <c r="BT34" s="574">
        <f t="shared" si="60"/>
        <v>0</v>
      </c>
      <c r="BU34" s="574">
        <f t="shared" si="60"/>
        <v>0</v>
      </c>
      <c r="BV34" s="574">
        <f t="shared" si="60"/>
        <v>0</v>
      </c>
      <c r="BW34" s="574">
        <f t="shared" si="60"/>
        <v>0</v>
      </c>
      <c r="BX34" s="574">
        <f t="shared" si="60"/>
        <v>0</v>
      </c>
      <c r="BY34" s="574">
        <f t="shared" si="60"/>
        <v>0</v>
      </c>
      <c r="BZ34" s="574">
        <f t="shared" si="60"/>
        <v>0</v>
      </c>
      <c r="CA34" s="574">
        <f t="shared" si="60"/>
        <v>0</v>
      </c>
      <c r="CB34" s="574">
        <f t="shared" si="60"/>
        <v>0</v>
      </c>
      <c r="CC34" s="574">
        <f t="shared" si="60"/>
        <v>0</v>
      </c>
      <c r="CD34" s="574">
        <f t="shared" si="60"/>
        <v>0</v>
      </c>
      <c r="CE34" s="574">
        <f t="shared" si="60"/>
        <v>0</v>
      </c>
      <c r="CF34" s="574">
        <f t="shared" si="60"/>
        <v>0</v>
      </c>
      <c r="CG34" s="574">
        <f t="shared" si="60"/>
        <v>0</v>
      </c>
      <c r="CH34" s="574">
        <f t="shared" si="60"/>
        <v>0</v>
      </c>
      <c r="CI34" s="574">
        <f t="shared" si="60"/>
        <v>0</v>
      </c>
      <c r="CJ34" s="574">
        <f t="shared" si="60"/>
        <v>0</v>
      </c>
      <c r="CK34" s="574">
        <f t="shared" si="60"/>
        <v>0</v>
      </c>
      <c r="CL34" s="574">
        <f t="shared" si="60"/>
        <v>0</v>
      </c>
      <c r="CM34" s="574">
        <f t="shared" si="60"/>
        <v>0</v>
      </c>
      <c r="CN34" s="574">
        <f t="shared" si="60"/>
        <v>0</v>
      </c>
      <c r="CO34" s="574">
        <f t="shared" si="60"/>
        <v>0</v>
      </c>
      <c r="CP34" s="574">
        <f t="shared" si="60"/>
        <v>0</v>
      </c>
      <c r="CQ34" s="574">
        <f t="shared" si="60"/>
        <v>0</v>
      </c>
      <c r="CR34" s="574">
        <f t="shared" si="60"/>
        <v>0</v>
      </c>
      <c r="CS34" s="574">
        <f t="shared" si="60"/>
        <v>0</v>
      </c>
      <c r="CT34" s="572">
        <f t="shared" si="49"/>
        <v>0</v>
      </c>
      <c r="CU34" s="572">
        <f t="shared" si="50"/>
        <v>0</v>
      </c>
      <c r="CV34" s="572">
        <f t="shared" si="51"/>
        <v>0</v>
      </c>
      <c r="CW34" s="560"/>
      <c r="CX34" s="575" t="str">
        <f t="shared" si="7"/>
        <v/>
      </c>
      <c r="CY34" s="560">
        <f t="shared" si="8"/>
        <v>0</v>
      </c>
      <c r="CZ34" s="560">
        <f t="shared" si="9"/>
        <v>0</v>
      </c>
      <c r="DA34" s="560">
        <f t="shared" si="10"/>
        <v>0</v>
      </c>
      <c r="DB34" s="560">
        <f t="shared" si="11"/>
        <v>0</v>
      </c>
      <c r="DC34" s="560">
        <f t="shared" si="12"/>
        <v>0</v>
      </c>
      <c r="DD34" s="560">
        <f t="shared" si="13"/>
        <v>0</v>
      </c>
      <c r="DE34" s="560">
        <f t="shared" si="14"/>
        <v>0</v>
      </c>
      <c r="DF34" s="560">
        <f t="shared" si="15"/>
        <v>0</v>
      </c>
      <c r="DG34" s="560">
        <f t="shared" si="16"/>
        <v>0</v>
      </c>
      <c r="DH34" s="560">
        <f t="shared" si="17"/>
        <v>0</v>
      </c>
      <c r="DI34" s="560">
        <f t="shared" si="18"/>
        <v>0</v>
      </c>
      <c r="DJ34" s="560">
        <f t="shared" si="19"/>
        <v>0</v>
      </c>
      <c r="DK34" s="560">
        <f t="shared" si="20"/>
        <v>0</v>
      </c>
      <c r="DL34" s="560">
        <f t="shared" si="21"/>
        <v>0</v>
      </c>
      <c r="DM34" s="560">
        <f t="shared" si="22"/>
        <v>0</v>
      </c>
      <c r="DN34" s="560">
        <f t="shared" si="23"/>
        <v>0</v>
      </c>
      <c r="DO34" s="560">
        <f t="shared" si="24"/>
        <v>0</v>
      </c>
      <c r="DP34" s="560">
        <f t="shared" si="25"/>
        <v>0</v>
      </c>
      <c r="DQ34" s="560">
        <f t="shared" si="26"/>
        <v>0</v>
      </c>
      <c r="DR34" s="560">
        <f t="shared" si="27"/>
        <v>0</v>
      </c>
      <c r="DS34" s="560">
        <f t="shared" si="28"/>
        <v>0</v>
      </c>
      <c r="DT34" s="560">
        <f t="shared" si="29"/>
        <v>0</v>
      </c>
      <c r="DU34" s="560">
        <f t="shared" si="30"/>
        <v>0</v>
      </c>
      <c r="DV34" s="560">
        <f t="shared" si="31"/>
        <v>0</v>
      </c>
      <c r="DW34" s="560">
        <f t="shared" si="32"/>
        <v>0</v>
      </c>
      <c r="DX34" s="560">
        <f t="shared" si="33"/>
        <v>0</v>
      </c>
      <c r="DY34" s="560">
        <f t="shared" si="34"/>
        <v>0</v>
      </c>
      <c r="DZ34" s="560">
        <f t="shared" si="35"/>
        <v>0</v>
      </c>
      <c r="EA34" s="560">
        <f t="shared" si="36"/>
        <v>0</v>
      </c>
      <c r="EB34" s="560">
        <f t="shared" si="37"/>
        <v>0</v>
      </c>
      <c r="EC34" s="560">
        <f t="shared" si="38"/>
        <v>0</v>
      </c>
      <c r="ED34" s="560">
        <f t="shared" si="39"/>
        <v>0</v>
      </c>
      <c r="EE34" s="560">
        <f t="shared" si="40"/>
        <v>0</v>
      </c>
      <c r="EF34" s="560">
        <f t="shared" si="41"/>
        <v>0</v>
      </c>
      <c r="EG34" s="560">
        <f t="shared" si="42"/>
        <v>0</v>
      </c>
      <c r="EH34" s="560">
        <f t="shared" si="43"/>
        <v>0</v>
      </c>
      <c r="EI34" s="560">
        <f t="shared" si="44"/>
        <v>0</v>
      </c>
      <c r="EJ34" s="560">
        <f t="shared" si="45"/>
        <v>0</v>
      </c>
      <c r="EK34" s="560">
        <f t="shared" si="46"/>
        <v>0</v>
      </c>
      <c r="EL34" s="560">
        <f t="shared" si="47"/>
        <v>0</v>
      </c>
      <c r="EM34" s="560">
        <f t="shared" si="48"/>
        <v>0</v>
      </c>
      <c r="EN34" s="560">
        <f t="shared" si="54"/>
        <v>0</v>
      </c>
      <c r="EO34" s="560">
        <f t="shared" si="52"/>
        <v>0</v>
      </c>
      <c r="EP34" s="560">
        <f t="shared" si="53"/>
        <v>0</v>
      </c>
    </row>
    <row r="35" spans="1:146" s="561" customFormat="1" ht="14.45" customHeight="1">
      <c r="A35" s="563">
        <v>27</v>
      </c>
      <c r="B35" s="577"/>
      <c r="C35" s="578"/>
      <c r="D35" s="578"/>
      <c r="E35" s="578"/>
      <c r="F35" s="578"/>
      <c r="G35" s="578"/>
      <c r="H35" s="578"/>
      <c r="I35" s="578"/>
      <c r="J35" s="578"/>
      <c r="K35" s="578"/>
      <c r="L35" s="578"/>
      <c r="M35" s="578"/>
      <c r="N35" s="578"/>
      <c r="O35" s="578"/>
      <c r="P35" s="578"/>
      <c r="Q35" s="578"/>
      <c r="R35" s="578"/>
      <c r="S35" s="578"/>
      <c r="T35" s="578"/>
      <c r="U35" s="578"/>
      <c r="V35" s="578"/>
      <c r="W35" s="578"/>
      <c r="X35" s="578"/>
      <c r="Y35" s="578"/>
      <c r="Z35" s="578"/>
      <c r="AA35" s="578"/>
      <c r="AB35" s="578"/>
      <c r="AC35" s="578"/>
      <c r="AD35" s="578"/>
      <c r="AE35" s="578"/>
      <c r="AF35" s="578"/>
      <c r="AG35" s="578"/>
      <c r="AH35" s="578"/>
      <c r="AI35" s="578"/>
      <c r="AJ35" s="578"/>
      <c r="AK35" s="578"/>
      <c r="AL35" s="578"/>
      <c r="AM35" s="578"/>
      <c r="AN35" s="578"/>
      <c r="AO35" s="578"/>
      <c r="AP35" s="578"/>
      <c r="AQ35" s="578"/>
      <c r="AR35" s="564">
        <f t="shared" si="3"/>
        <v>0</v>
      </c>
      <c r="AS35" s="564">
        <f t="shared" si="1"/>
        <v>0</v>
      </c>
      <c r="AT35" s="564">
        <f t="shared" si="4"/>
        <v>0</v>
      </c>
      <c r="AU35" s="565" t="str">
        <f t="shared" si="5"/>
        <v/>
      </c>
      <c r="BD35" s="574"/>
      <c r="BE35" s="574">
        <f t="shared" si="60"/>
        <v>1</v>
      </c>
      <c r="BF35" s="574">
        <f t="shared" si="60"/>
        <v>1</v>
      </c>
      <c r="BG35" s="574">
        <f t="shared" si="60"/>
        <v>1</v>
      </c>
      <c r="BH35" s="574">
        <f t="shared" si="60"/>
        <v>1</v>
      </c>
      <c r="BI35" s="574">
        <f t="shared" si="60"/>
        <v>1</v>
      </c>
      <c r="BJ35" s="574">
        <f t="shared" si="60"/>
        <v>1</v>
      </c>
      <c r="BK35" s="574">
        <f t="shared" si="60"/>
        <v>1</v>
      </c>
      <c r="BL35" s="574">
        <f t="shared" si="60"/>
        <v>1</v>
      </c>
      <c r="BM35" s="574">
        <f t="shared" si="60"/>
        <v>0</v>
      </c>
      <c r="BN35" s="574">
        <f t="shared" si="60"/>
        <v>0</v>
      </c>
      <c r="BO35" s="574">
        <f t="shared" si="60"/>
        <v>0</v>
      </c>
      <c r="BP35" s="574">
        <f t="shared" si="60"/>
        <v>0</v>
      </c>
      <c r="BQ35" s="574">
        <f t="shared" si="60"/>
        <v>0</v>
      </c>
      <c r="BR35" s="574">
        <f t="shared" si="60"/>
        <v>0</v>
      </c>
      <c r="BS35" s="574">
        <f t="shared" si="60"/>
        <v>0</v>
      </c>
      <c r="BT35" s="574">
        <f t="shared" si="60"/>
        <v>0</v>
      </c>
      <c r="BU35" s="574">
        <f t="shared" si="60"/>
        <v>0</v>
      </c>
      <c r="BV35" s="574">
        <f t="shared" si="60"/>
        <v>0</v>
      </c>
      <c r="BW35" s="574">
        <f t="shared" si="60"/>
        <v>0</v>
      </c>
      <c r="BX35" s="574">
        <f t="shared" si="60"/>
        <v>0</v>
      </c>
      <c r="BY35" s="574">
        <f t="shared" si="60"/>
        <v>0</v>
      </c>
      <c r="BZ35" s="574">
        <f t="shared" si="60"/>
        <v>0</v>
      </c>
      <c r="CA35" s="574">
        <f t="shared" si="60"/>
        <v>0</v>
      </c>
      <c r="CB35" s="574">
        <f t="shared" si="60"/>
        <v>0</v>
      </c>
      <c r="CC35" s="574">
        <f t="shared" si="60"/>
        <v>0</v>
      </c>
      <c r="CD35" s="574">
        <f t="shared" si="60"/>
        <v>0</v>
      </c>
      <c r="CE35" s="574">
        <f t="shared" si="60"/>
        <v>0</v>
      </c>
      <c r="CF35" s="574">
        <f t="shared" si="60"/>
        <v>0</v>
      </c>
      <c r="CG35" s="574">
        <f t="shared" si="60"/>
        <v>0</v>
      </c>
      <c r="CH35" s="574">
        <f t="shared" si="60"/>
        <v>0</v>
      </c>
      <c r="CI35" s="574">
        <f t="shared" si="60"/>
        <v>0</v>
      </c>
      <c r="CJ35" s="574">
        <f t="shared" si="60"/>
        <v>0</v>
      </c>
      <c r="CK35" s="574">
        <f t="shared" si="60"/>
        <v>0</v>
      </c>
      <c r="CL35" s="574">
        <f t="shared" si="60"/>
        <v>0</v>
      </c>
      <c r="CM35" s="574">
        <f t="shared" si="60"/>
        <v>0</v>
      </c>
      <c r="CN35" s="574">
        <f t="shared" si="60"/>
        <v>0</v>
      </c>
      <c r="CO35" s="574">
        <f t="shared" si="60"/>
        <v>0</v>
      </c>
      <c r="CP35" s="574">
        <f t="shared" si="60"/>
        <v>0</v>
      </c>
      <c r="CQ35" s="574">
        <f t="shared" si="60"/>
        <v>0</v>
      </c>
      <c r="CR35" s="574">
        <f t="shared" si="60"/>
        <v>0</v>
      </c>
      <c r="CS35" s="574">
        <f t="shared" si="60"/>
        <v>0</v>
      </c>
      <c r="CT35" s="572">
        <f t="shared" si="49"/>
        <v>0</v>
      </c>
      <c r="CU35" s="572">
        <f t="shared" si="50"/>
        <v>0</v>
      </c>
      <c r="CV35" s="572">
        <f t="shared" si="51"/>
        <v>0</v>
      </c>
      <c r="CW35" s="560"/>
      <c r="CX35" s="575" t="str">
        <f t="shared" si="7"/>
        <v/>
      </c>
      <c r="CY35" s="560">
        <f t="shared" si="8"/>
        <v>0</v>
      </c>
      <c r="CZ35" s="560">
        <f t="shared" si="9"/>
        <v>0</v>
      </c>
      <c r="DA35" s="560">
        <f t="shared" si="10"/>
        <v>0</v>
      </c>
      <c r="DB35" s="560">
        <f t="shared" si="11"/>
        <v>0</v>
      </c>
      <c r="DC35" s="560">
        <f t="shared" si="12"/>
        <v>0</v>
      </c>
      <c r="DD35" s="560">
        <f t="shared" si="13"/>
        <v>0</v>
      </c>
      <c r="DE35" s="560">
        <f t="shared" si="14"/>
        <v>0</v>
      </c>
      <c r="DF35" s="560">
        <f t="shared" si="15"/>
        <v>0</v>
      </c>
      <c r="DG35" s="560">
        <f t="shared" si="16"/>
        <v>0</v>
      </c>
      <c r="DH35" s="560">
        <f t="shared" si="17"/>
        <v>0</v>
      </c>
      <c r="DI35" s="560">
        <f t="shared" si="18"/>
        <v>0</v>
      </c>
      <c r="DJ35" s="560">
        <f t="shared" si="19"/>
        <v>0</v>
      </c>
      <c r="DK35" s="560">
        <f t="shared" si="20"/>
        <v>0</v>
      </c>
      <c r="DL35" s="560">
        <f t="shared" si="21"/>
        <v>0</v>
      </c>
      <c r="DM35" s="560">
        <f t="shared" si="22"/>
        <v>0</v>
      </c>
      <c r="DN35" s="560">
        <f t="shared" si="23"/>
        <v>0</v>
      </c>
      <c r="DO35" s="560">
        <f t="shared" si="24"/>
        <v>0</v>
      </c>
      <c r="DP35" s="560">
        <f t="shared" si="25"/>
        <v>0</v>
      </c>
      <c r="DQ35" s="560">
        <f t="shared" si="26"/>
        <v>0</v>
      </c>
      <c r="DR35" s="560">
        <f t="shared" si="27"/>
        <v>0</v>
      </c>
      <c r="DS35" s="560">
        <f t="shared" si="28"/>
        <v>0</v>
      </c>
      <c r="DT35" s="560">
        <f t="shared" si="29"/>
        <v>0</v>
      </c>
      <c r="DU35" s="560">
        <f t="shared" si="30"/>
        <v>0</v>
      </c>
      <c r="DV35" s="560">
        <f t="shared" si="31"/>
        <v>0</v>
      </c>
      <c r="DW35" s="560">
        <f t="shared" si="32"/>
        <v>0</v>
      </c>
      <c r="DX35" s="560">
        <f t="shared" si="33"/>
        <v>0</v>
      </c>
      <c r="DY35" s="560">
        <f t="shared" si="34"/>
        <v>0</v>
      </c>
      <c r="DZ35" s="560">
        <f t="shared" si="35"/>
        <v>0</v>
      </c>
      <c r="EA35" s="560">
        <f t="shared" si="36"/>
        <v>0</v>
      </c>
      <c r="EB35" s="560">
        <f t="shared" si="37"/>
        <v>0</v>
      </c>
      <c r="EC35" s="560">
        <f t="shared" si="38"/>
        <v>0</v>
      </c>
      <c r="ED35" s="560">
        <f t="shared" si="39"/>
        <v>0</v>
      </c>
      <c r="EE35" s="560">
        <f t="shared" si="40"/>
        <v>0</v>
      </c>
      <c r="EF35" s="560">
        <f t="shared" si="41"/>
        <v>0</v>
      </c>
      <c r="EG35" s="560">
        <f t="shared" si="42"/>
        <v>0</v>
      </c>
      <c r="EH35" s="560">
        <f t="shared" si="43"/>
        <v>0</v>
      </c>
      <c r="EI35" s="560">
        <f t="shared" si="44"/>
        <v>0</v>
      </c>
      <c r="EJ35" s="560">
        <f t="shared" si="45"/>
        <v>0</v>
      </c>
      <c r="EK35" s="560">
        <f t="shared" si="46"/>
        <v>0</v>
      </c>
      <c r="EL35" s="560">
        <f t="shared" si="47"/>
        <v>0</v>
      </c>
      <c r="EM35" s="560">
        <f t="shared" si="48"/>
        <v>0</v>
      </c>
      <c r="EN35" s="560">
        <f t="shared" si="54"/>
        <v>0</v>
      </c>
      <c r="EO35" s="560">
        <f t="shared" si="52"/>
        <v>0</v>
      </c>
      <c r="EP35" s="560">
        <f t="shared" si="53"/>
        <v>0</v>
      </c>
    </row>
    <row r="36" spans="1:146" s="561" customFormat="1" ht="14.45" customHeight="1">
      <c r="A36" s="563">
        <v>28</v>
      </c>
      <c r="B36" s="577"/>
      <c r="C36" s="578"/>
      <c r="D36" s="578"/>
      <c r="E36" s="578"/>
      <c r="F36" s="578"/>
      <c r="G36" s="578"/>
      <c r="H36" s="578"/>
      <c r="I36" s="578"/>
      <c r="J36" s="578"/>
      <c r="K36" s="578"/>
      <c r="L36" s="578"/>
      <c r="M36" s="578"/>
      <c r="N36" s="578"/>
      <c r="O36" s="578"/>
      <c r="P36" s="578"/>
      <c r="Q36" s="578"/>
      <c r="R36" s="578"/>
      <c r="S36" s="578"/>
      <c r="T36" s="578"/>
      <c r="U36" s="578"/>
      <c r="V36" s="578"/>
      <c r="W36" s="578"/>
      <c r="X36" s="578"/>
      <c r="Y36" s="578"/>
      <c r="Z36" s="578"/>
      <c r="AA36" s="578"/>
      <c r="AB36" s="578"/>
      <c r="AC36" s="578"/>
      <c r="AD36" s="578"/>
      <c r="AE36" s="578"/>
      <c r="AF36" s="578"/>
      <c r="AG36" s="578"/>
      <c r="AH36" s="578"/>
      <c r="AI36" s="578"/>
      <c r="AJ36" s="578"/>
      <c r="AK36" s="578"/>
      <c r="AL36" s="578"/>
      <c r="AM36" s="578"/>
      <c r="AN36" s="578"/>
      <c r="AO36" s="578"/>
      <c r="AP36" s="578"/>
      <c r="AQ36" s="578"/>
      <c r="AR36" s="564">
        <f t="shared" si="3"/>
        <v>0</v>
      </c>
      <c r="AS36" s="564">
        <f t="shared" si="1"/>
        <v>0</v>
      </c>
      <c r="AT36" s="564">
        <f t="shared" si="4"/>
        <v>0</v>
      </c>
      <c r="AU36" s="565" t="str">
        <f t="shared" si="5"/>
        <v/>
      </c>
      <c r="BD36" s="574"/>
      <c r="BE36" s="574">
        <f t="shared" si="60"/>
        <v>1</v>
      </c>
      <c r="BF36" s="574">
        <f t="shared" si="60"/>
        <v>1</v>
      </c>
      <c r="BG36" s="574">
        <f t="shared" si="60"/>
        <v>1</v>
      </c>
      <c r="BH36" s="574">
        <f t="shared" si="60"/>
        <v>1</v>
      </c>
      <c r="BI36" s="574">
        <f t="shared" si="60"/>
        <v>1</v>
      </c>
      <c r="BJ36" s="574">
        <f t="shared" si="60"/>
        <v>1</v>
      </c>
      <c r="BK36" s="574">
        <f t="shared" si="60"/>
        <v>1</v>
      </c>
      <c r="BL36" s="574">
        <f t="shared" si="60"/>
        <v>1</v>
      </c>
      <c r="BM36" s="574">
        <f t="shared" si="60"/>
        <v>0</v>
      </c>
      <c r="BN36" s="574">
        <f t="shared" si="60"/>
        <v>0</v>
      </c>
      <c r="BO36" s="574">
        <f t="shared" si="60"/>
        <v>0</v>
      </c>
      <c r="BP36" s="574">
        <f t="shared" si="60"/>
        <v>0</v>
      </c>
      <c r="BQ36" s="574">
        <f t="shared" si="60"/>
        <v>0</v>
      </c>
      <c r="BR36" s="574">
        <f t="shared" si="60"/>
        <v>0</v>
      </c>
      <c r="BS36" s="574">
        <f t="shared" si="60"/>
        <v>0</v>
      </c>
      <c r="BT36" s="574">
        <f t="shared" si="60"/>
        <v>0</v>
      </c>
      <c r="BU36" s="574">
        <f t="shared" si="60"/>
        <v>0</v>
      </c>
      <c r="BV36" s="574">
        <f t="shared" si="60"/>
        <v>0</v>
      </c>
      <c r="BW36" s="574">
        <f t="shared" si="60"/>
        <v>0</v>
      </c>
      <c r="BX36" s="574">
        <f t="shared" si="60"/>
        <v>0</v>
      </c>
      <c r="BY36" s="574">
        <f t="shared" si="60"/>
        <v>0</v>
      </c>
      <c r="BZ36" s="574">
        <f t="shared" si="60"/>
        <v>0</v>
      </c>
      <c r="CA36" s="574">
        <f t="shared" si="60"/>
        <v>0</v>
      </c>
      <c r="CB36" s="574">
        <f t="shared" si="60"/>
        <v>0</v>
      </c>
      <c r="CC36" s="574">
        <f t="shared" si="60"/>
        <v>0</v>
      </c>
      <c r="CD36" s="574">
        <f t="shared" si="60"/>
        <v>0</v>
      </c>
      <c r="CE36" s="574">
        <f t="shared" si="60"/>
        <v>0</v>
      </c>
      <c r="CF36" s="574">
        <f t="shared" si="60"/>
        <v>0</v>
      </c>
      <c r="CG36" s="574">
        <f t="shared" si="60"/>
        <v>0</v>
      </c>
      <c r="CH36" s="574">
        <f t="shared" si="60"/>
        <v>0</v>
      </c>
      <c r="CI36" s="574">
        <f t="shared" si="60"/>
        <v>0</v>
      </c>
      <c r="CJ36" s="574">
        <f t="shared" si="60"/>
        <v>0</v>
      </c>
      <c r="CK36" s="574">
        <f t="shared" si="60"/>
        <v>0</v>
      </c>
      <c r="CL36" s="574">
        <f t="shared" si="60"/>
        <v>0</v>
      </c>
      <c r="CM36" s="574">
        <f t="shared" si="60"/>
        <v>0</v>
      </c>
      <c r="CN36" s="574">
        <f t="shared" si="60"/>
        <v>0</v>
      </c>
      <c r="CO36" s="574">
        <f t="shared" si="60"/>
        <v>0</v>
      </c>
      <c r="CP36" s="574">
        <f t="shared" si="60"/>
        <v>0</v>
      </c>
      <c r="CQ36" s="574">
        <f t="shared" si="60"/>
        <v>0</v>
      </c>
      <c r="CR36" s="574">
        <f t="shared" si="60"/>
        <v>0</v>
      </c>
      <c r="CS36" s="574">
        <f t="shared" si="60"/>
        <v>0</v>
      </c>
      <c r="CT36" s="572">
        <f t="shared" si="49"/>
        <v>0</v>
      </c>
      <c r="CU36" s="572">
        <f t="shared" si="50"/>
        <v>0</v>
      </c>
      <c r="CV36" s="572">
        <f t="shared" si="51"/>
        <v>0</v>
      </c>
      <c r="CW36" s="560"/>
      <c r="CX36" s="575" t="str">
        <f t="shared" si="7"/>
        <v/>
      </c>
      <c r="CY36" s="560">
        <f t="shared" si="8"/>
        <v>0</v>
      </c>
      <c r="CZ36" s="560">
        <f t="shared" si="9"/>
        <v>0</v>
      </c>
      <c r="DA36" s="560">
        <f t="shared" si="10"/>
        <v>0</v>
      </c>
      <c r="DB36" s="560">
        <f t="shared" si="11"/>
        <v>0</v>
      </c>
      <c r="DC36" s="560">
        <f t="shared" si="12"/>
        <v>0</v>
      </c>
      <c r="DD36" s="560">
        <f t="shared" si="13"/>
        <v>0</v>
      </c>
      <c r="DE36" s="560">
        <f t="shared" si="14"/>
        <v>0</v>
      </c>
      <c r="DF36" s="560">
        <f t="shared" si="15"/>
        <v>0</v>
      </c>
      <c r="DG36" s="560">
        <f t="shared" si="16"/>
        <v>0</v>
      </c>
      <c r="DH36" s="560">
        <f t="shared" si="17"/>
        <v>0</v>
      </c>
      <c r="DI36" s="560">
        <f t="shared" si="18"/>
        <v>0</v>
      </c>
      <c r="DJ36" s="560">
        <f t="shared" si="19"/>
        <v>0</v>
      </c>
      <c r="DK36" s="560">
        <f t="shared" si="20"/>
        <v>0</v>
      </c>
      <c r="DL36" s="560">
        <f t="shared" si="21"/>
        <v>0</v>
      </c>
      <c r="DM36" s="560">
        <f t="shared" si="22"/>
        <v>0</v>
      </c>
      <c r="DN36" s="560">
        <f t="shared" si="23"/>
        <v>0</v>
      </c>
      <c r="DO36" s="560">
        <f t="shared" si="24"/>
        <v>0</v>
      </c>
      <c r="DP36" s="560">
        <f t="shared" si="25"/>
        <v>0</v>
      </c>
      <c r="DQ36" s="560">
        <f t="shared" si="26"/>
        <v>0</v>
      </c>
      <c r="DR36" s="560">
        <f t="shared" si="27"/>
        <v>0</v>
      </c>
      <c r="DS36" s="560">
        <f t="shared" si="28"/>
        <v>0</v>
      </c>
      <c r="DT36" s="560">
        <f t="shared" si="29"/>
        <v>0</v>
      </c>
      <c r="DU36" s="560">
        <f t="shared" si="30"/>
        <v>0</v>
      </c>
      <c r="DV36" s="560">
        <f t="shared" si="31"/>
        <v>0</v>
      </c>
      <c r="DW36" s="560">
        <f t="shared" si="32"/>
        <v>0</v>
      </c>
      <c r="DX36" s="560">
        <f t="shared" si="33"/>
        <v>0</v>
      </c>
      <c r="DY36" s="560">
        <f t="shared" si="34"/>
        <v>0</v>
      </c>
      <c r="DZ36" s="560">
        <f t="shared" si="35"/>
        <v>0</v>
      </c>
      <c r="EA36" s="560">
        <f t="shared" si="36"/>
        <v>0</v>
      </c>
      <c r="EB36" s="560">
        <f t="shared" si="37"/>
        <v>0</v>
      </c>
      <c r="EC36" s="560">
        <f t="shared" si="38"/>
        <v>0</v>
      </c>
      <c r="ED36" s="560">
        <f t="shared" si="39"/>
        <v>0</v>
      </c>
      <c r="EE36" s="560">
        <f t="shared" si="40"/>
        <v>0</v>
      </c>
      <c r="EF36" s="560">
        <f t="shared" si="41"/>
        <v>0</v>
      </c>
      <c r="EG36" s="560">
        <f t="shared" si="42"/>
        <v>0</v>
      </c>
      <c r="EH36" s="560">
        <f t="shared" si="43"/>
        <v>0</v>
      </c>
      <c r="EI36" s="560">
        <f t="shared" si="44"/>
        <v>0</v>
      </c>
      <c r="EJ36" s="560">
        <f t="shared" si="45"/>
        <v>0</v>
      </c>
      <c r="EK36" s="560">
        <f t="shared" si="46"/>
        <v>0</v>
      </c>
      <c r="EL36" s="560">
        <f t="shared" si="47"/>
        <v>0</v>
      </c>
      <c r="EM36" s="560">
        <f t="shared" si="48"/>
        <v>0</v>
      </c>
      <c r="EN36" s="560">
        <f t="shared" si="54"/>
        <v>0</v>
      </c>
      <c r="EO36" s="560">
        <f t="shared" si="52"/>
        <v>0</v>
      </c>
      <c r="EP36" s="560">
        <f t="shared" si="53"/>
        <v>0</v>
      </c>
    </row>
    <row r="37" spans="1:146" s="561" customFormat="1" ht="14.45" customHeight="1">
      <c r="A37" s="563">
        <v>29</v>
      </c>
      <c r="B37" s="577"/>
      <c r="C37" s="578"/>
      <c r="D37" s="578"/>
      <c r="E37" s="578"/>
      <c r="F37" s="578"/>
      <c r="G37" s="578"/>
      <c r="H37" s="578"/>
      <c r="I37" s="578"/>
      <c r="J37" s="578"/>
      <c r="K37" s="578"/>
      <c r="L37" s="578"/>
      <c r="M37" s="578"/>
      <c r="N37" s="578"/>
      <c r="O37" s="578"/>
      <c r="P37" s="578"/>
      <c r="Q37" s="578"/>
      <c r="R37" s="578"/>
      <c r="S37" s="578"/>
      <c r="T37" s="578"/>
      <c r="U37" s="578"/>
      <c r="V37" s="578"/>
      <c r="W37" s="578"/>
      <c r="X37" s="578"/>
      <c r="Y37" s="578"/>
      <c r="Z37" s="578"/>
      <c r="AA37" s="578"/>
      <c r="AB37" s="578"/>
      <c r="AC37" s="578"/>
      <c r="AD37" s="578"/>
      <c r="AE37" s="578"/>
      <c r="AF37" s="578"/>
      <c r="AG37" s="578"/>
      <c r="AH37" s="578"/>
      <c r="AI37" s="578"/>
      <c r="AJ37" s="578"/>
      <c r="AK37" s="578"/>
      <c r="AL37" s="578"/>
      <c r="AM37" s="578"/>
      <c r="AN37" s="578"/>
      <c r="AO37" s="578"/>
      <c r="AP37" s="578"/>
      <c r="AQ37" s="578"/>
      <c r="AR37" s="564">
        <f t="shared" si="3"/>
        <v>0</v>
      </c>
      <c r="AS37" s="564">
        <f t="shared" si="1"/>
        <v>0</v>
      </c>
      <c r="AT37" s="564">
        <f t="shared" si="4"/>
        <v>0</v>
      </c>
      <c r="AU37" s="565" t="str">
        <f t="shared" si="5"/>
        <v/>
      </c>
      <c r="BD37" s="574"/>
      <c r="BE37" s="574">
        <f t="shared" si="60"/>
        <v>1</v>
      </c>
      <c r="BF37" s="574">
        <f t="shared" si="60"/>
        <v>1</v>
      </c>
      <c r="BG37" s="574">
        <f t="shared" si="60"/>
        <v>1</v>
      </c>
      <c r="BH37" s="574">
        <f t="shared" si="60"/>
        <v>1</v>
      </c>
      <c r="BI37" s="574">
        <f t="shared" si="60"/>
        <v>1</v>
      </c>
      <c r="BJ37" s="574">
        <f t="shared" si="60"/>
        <v>1</v>
      </c>
      <c r="BK37" s="574">
        <f t="shared" si="60"/>
        <v>1</v>
      </c>
      <c r="BL37" s="574">
        <f t="shared" si="60"/>
        <v>1</v>
      </c>
      <c r="BM37" s="574">
        <f t="shared" si="60"/>
        <v>0</v>
      </c>
      <c r="BN37" s="574">
        <f t="shared" ref="BN37:CS37" si="61">IF(OR(AND(44626&gt;=BN138,BN138&gt;=44588),AND(45382&gt;=BN138,BN138&gt;=44659)),1,0)</f>
        <v>0</v>
      </c>
      <c r="BO37" s="574">
        <f t="shared" si="61"/>
        <v>0</v>
      </c>
      <c r="BP37" s="574">
        <f t="shared" si="61"/>
        <v>0</v>
      </c>
      <c r="BQ37" s="574">
        <f t="shared" si="61"/>
        <v>0</v>
      </c>
      <c r="BR37" s="574">
        <f t="shared" si="61"/>
        <v>0</v>
      </c>
      <c r="BS37" s="574">
        <f t="shared" si="61"/>
        <v>0</v>
      </c>
      <c r="BT37" s="574">
        <f t="shared" si="61"/>
        <v>0</v>
      </c>
      <c r="BU37" s="574">
        <f t="shared" si="61"/>
        <v>0</v>
      </c>
      <c r="BV37" s="574">
        <f t="shared" si="61"/>
        <v>0</v>
      </c>
      <c r="BW37" s="574">
        <f t="shared" si="61"/>
        <v>0</v>
      </c>
      <c r="BX37" s="574">
        <f t="shared" si="61"/>
        <v>0</v>
      </c>
      <c r="BY37" s="574">
        <f t="shared" si="61"/>
        <v>0</v>
      </c>
      <c r="BZ37" s="574">
        <f t="shared" si="61"/>
        <v>0</v>
      </c>
      <c r="CA37" s="574">
        <f t="shared" si="61"/>
        <v>0</v>
      </c>
      <c r="CB37" s="574">
        <f t="shared" si="61"/>
        <v>0</v>
      </c>
      <c r="CC37" s="574">
        <f t="shared" si="61"/>
        <v>0</v>
      </c>
      <c r="CD37" s="574">
        <f t="shared" si="61"/>
        <v>0</v>
      </c>
      <c r="CE37" s="574">
        <f t="shared" si="61"/>
        <v>0</v>
      </c>
      <c r="CF37" s="574">
        <f t="shared" si="61"/>
        <v>0</v>
      </c>
      <c r="CG37" s="574">
        <f t="shared" si="61"/>
        <v>0</v>
      </c>
      <c r="CH37" s="574">
        <f t="shared" si="61"/>
        <v>0</v>
      </c>
      <c r="CI37" s="574">
        <f t="shared" si="61"/>
        <v>0</v>
      </c>
      <c r="CJ37" s="574">
        <f t="shared" si="61"/>
        <v>0</v>
      </c>
      <c r="CK37" s="574">
        <f t="shared" si="61"/>
        <v>0</v>
      </c>
      <c r="CL37" s="574">
        <f t="shared" si="61"/>
        <v>0</v>
      </c>
      <c r="CM37" s="574">
        <f t="shared" si="61"/>
        <v>0</v>
      </c>
      <c r="CN37" s="574">
        <f t="shared" si="61"/>
        <v>0</v>
      </c>
      <c r="CO37" s="574">
        <f t="shared" si="61"/>
        <v>0</v>
      </c>
      <c r="CP37" s="574">
        <f t="shared" si="61"/>
        <v>0</v>
      </c>
      <c r="CQ37" s="574">
        <f t="shared" si="61"/>
        <v>0</v>
      </c>
      <c r="CR37" s="574">
        <f t="shared" si="61"/>
        <v>0</v>
      </c>
      <c r="CS37" s="574">
        <f t="shared" si="61"/>
        <v>0</v>
      </c>
      <c r="CT37" s="572">
        <f t="shared" si="49"/>
        <v>0</v>
      </c>
      <c r="CU37" s="572">
        <f t="shared" si="50"/>
        <v>0</v>
      </c>
      <c r="CV37" s="572">
        <f t="shared" si="51"/>
        <v>0</v>
      </c>
      <c r="CW37" s="560"/>
      <c r="CX37" s="575" t="str">
        <f t="shared" si="7"/>
        <v/>
      </c>
      <c r="CY37" s="560">
        <f t="shared" si="8"/>
        <v>0</v>
      </c>
      <c r="CZ37" s="560">
        <f t="shared" si="9"/>
        <v>0</v>
      </c>
      <c r="DA37" s="560">
        <f t="shared" si="10"/>
        <v>0</v>
      </c>
      <c r="DB37" s="560">
        <f t="shared" si="11"/>
        <v>0</v>
      </c>
      <c r="DC37" s="560">
        <f t="shared" si="12"/>
        <v>0</v>
      </c>
      <c r="DD37" s="560">
        <f t="shared" si="13"/>
        <v>0</v>
      </c>
      <c r="DE37" s="560">
        <f t="shared" si="14"/>
        <v>0</v>
      </c>
      <c r="DF37" s="560">
        <f t="shared" si="15"/>
        <v>0</v>
      </c>
      <c r="DG37" s="560">
        <f t="shared" si="16"/>
        <v>0</v>
      </c>
      <c r="DH37" s="560">
        <f t="shared" si="17"/>
        <v>0</v>
      </c>
      <c r="DI37" s="560">
        <f t="shared" si="18"/>
        <v>0</v>
      </c>
      <c r="DJ37" s="560">
        <f t="shared" si="19"/>
        <v>0</v>
      </c>
      <c r="DK37" s="560">
        <f t="shared" si="20"/>
        <v>0</v>
      </c>
      <c r="DL37" s="560">
        <f t="shared" si="21"/>
        <v>0</v>
      </c>
      <c r="DM37" s="560">
        <f t="shared" si="22"/>
        <v>0</v>
      </c>
      <c r="DN37" s="560">
        <f t="shared" si="23"/>
        <v>0</v>
      </c>
      <c r="DO37" s="560">
        <f t="shared" si="24"/>
        <v>0</v>
      </c>
      <c r="DP37" s="560">
        <f t="shared" si="25"/>
        <v>0</v>
      </c>
      <c r="DQ37" s="560">
        <f t="shared" si="26"/>
        <v>0</v>
      </c>
      <c r="DR37" s="560">
        <f t="shared" si="27"/>
        <v>0</v>
      </c>
      <c r="DS37" s="560">
        <f t="shared" si="28"/>
        <v>0</v>
      </c>
      <c r="DT37" s="560">
        <f t="shared" si="29"/>
        <v>0</v>
      </c>
      <c r="DU37" s="560">
        <f t="shared" si="30"/>
        <v>0</v>
      </c>
      <c r="DV37" s="560">
        <f t="shared" si="31"/>
        <v>0</v>
      </c>
      <c r="DW37" s="560">
        <f t="shared" si="32"/>
        <v>0</v>
      </c>
      <c r="DX37" s="560">
        <f t="shared" si="33"/>
        <v>0</v>
      </c>
      <c r="DY37" s="560">
        <f t="shared" si="34"/>
        <v>0</v>
      </c>
      <c r="DZ37" s="560">
        <f t="shared" si="35"/>
        <v>0</v>
      </c>
      <c r="EA37" s="560">
        <f t="shared" si="36"/>
        <v>0</v>
      </c>
      <c r="EB37" s="560">
        <f t="shared" si="37"/>
        <v>0</v>
      </c>
      <c r="EC37" s="560">
        <f t="shared" si="38"/>
        <v>0</v>
      </c>
      <c r="ED37" s="560">
        <f t="shared" si="39"/>
        <v>0</v>
      </c>
      <c r="EE37" s="560">
        <f t="shared" si="40"/>
        <v>0</v>
      </c>
      <c r="EF37" s="560">
        <f t="shared" si="41"/>
        <v>0</v>
      </c>
      <c r="EG37" s="560">
        <f t="shared" si="42"/>
        <v>0</v>
      </c>
      <c r="EH37" s="560">
        <f t="shared" si="43"/>
        <v>0</v>
      </c>
      <c r="EI37" s="560">
        <f t="shared" si="44"/>
        <v>0</v>
      </c>
      <c r="EJ37" s="560">
        <f t="shared" si="45"/>
        <v>0</v>
      </c>
      <c r="EK37" s="560">
        <f t="shared" si="46"/>
        <v>0</v>
      </c>
      <c r="EL37" s="560">
        <f t="shared" si="47"/>
        <v>0</v>
      </c>
      <c r="EM37" s="560">
        <f t="shared" si="48"/>
        <v>0</v>
      </c>
      <c r="EN37" s="560">
        <f t="shared" si="54"/>
        <v>0</v>
      </c>
      <c r="EO37" s="560">
        <f t="shared" si="52"/>
        <v>0</v>
      </c>
      <c r="EP37" s="560">
        <f t="shared" si="53"/>
        <v>0</v>
      </c>
    </row>
    <row r="38" spans="1:146" s="561" customFormat="1" ht="14.45" customHeight="1">
      <c r="A38" s="563">
        <v>30</v>
      </c>
      <c r="B38" s="577"/>
      <c r="C38" s="578"/>
      <c r="D38" s="578"/>
      <c r="E38" s="578"/>
      <c r="F38" s="578"/>
      <c r="G38" s="578"/>
      <c r="H38" s="578"/>
      <c r="I38" s="578"/>
      <c r="J38" s="578"/>
      <c r="K38" s="578"/>
      <c r="L38" s="578"/>
      <c r="M38" s="578"/>
      <c r="N38" s="578"/>
      <c r="O38" s="578"/>
      <c r="P38" s="578"/>
      <c r="Q38" s="578"/>
      <c r="R38" s="578"/>
      <c r="S38" s="578"/>
      <c r="T38" s="578"/>
      <c r="U38" s="578"/>
      <c r="V38" s="578"/>
      <c r="W38" s="578"/>
      <c r="X38" s="578"/>
      <c r="Y38" s="578"/>
      <c r="Z38" s="578"/>
      <c r="AA38" s="578"/>
      <c r="AB38" s="578"/>
      <c r="AC38" s="578"/>
      <c r="AD38" s="578"/>
      <c r="AE38" s="578"/>
      <c r="AF38" s="578"/>
      <c r="AG38" s="578"/>
      <c r="AH38" s="578"/>
      <c r="AI38" s="578"/>
      <c r="AJ38" s="578"/>
      <c r="AK38" s="578"/>
      <c r="AL38" s="578"/>
      <c r="AM38" s="578"/>
      <c r="AN38" s="578"/>
      <c r="AO38" s="578"/>
      <c r="AP38" s="578"/>
      <c r="AQ38" s="578"/>
      <c r="AR38" s="564">
        <f t="shared" si="3"/>
        <v>0</v>
      </c>
      <c r="AS38" s="564">
        <f t="shared" si="1"/>
        <v>0</v>
      </c>
      <c r="AT38" s="564">
        <f t="shared" si="4"/>
        <v>0</v>
      </c>
      <c r="AU38" s="565" t="str">
        <f t="shared" si="5"/>
        <v/>
      </c>
      <c r="BD38" s="574"/>
      <c r="BE38" s="574">
        <f t="shared" ref="BE38:CS44" si="62">IF(OR(AND(44626&gt;=BE139,BE139&gt;=44588),AND(45382&gt;=BE139,BE139&gt;=44659)),1,0)</f>
        <v>1</v>
      </c>
      <c r="BF38" s="574">
        <f t="shared" si="62"/>
        <v>1</v>
      </c>
      <c r="BG38" s="574">
        <f t="shared" si="62"/>
        <v>1</v>
      </c>
      <c r="BH38" s="574">
        <f t="shared" si="62"/>
        <v>1</v>
      </c>
      <c r="BI38" s="574">
        <f t="shared" si="62"/>
        <v>1</v>
      </c>
      <c r="BJ38" s="574">
        <f t="shared" si="62"/>
        <v>1</v>
      </c>
      <c r="BK38" s="574">
        <f t="shared" si="62"/>
        <v>1</v>
      </c>
      <c r="BL38" s="574">
        <f t="shared" si="62"/>
        <v>1</v>
      </c>
      <c r="BM38" s="574">
        <f t="shared" si="62"/>
        <v>0</v>
      </c>
      <c r="BN38" s="574">
        <f t="shared" si="62"/>
        <v>0</v>
      </c>
      <c r="BO38" s="574">
        <f t="shared" si="62"/>
        <v>0</v>
      </c>
      <c r="BP38" s="574">
        <f t="shared" si="62"/>
        <v>0</v>
      </c>
      <c r="BQ38" s="574">
        <f t="shared" si="62"/>
        <v>0</v>
      </c>
      <c r="BR38" s="574">
        <f t="shared" si="62"/>
        <v>0</v>
      </c>
      <c r="BS38" s="574">
        <f t="shared" si="62"/>
        <v>0</v>
      </c>
      <c r="BT38" s="574">
        <f t="shared" si="62"/>
        <v>0</v>
      </c>
      <c r="BU38" s="574">
        <f t="shared" si="62"/>
        <v>0</v>
      </c>
      <c r="BV38" s="574">
        <f t="shared" si="62"/>
        <v>0</v>
      </c>
      <c r="BW38" s="574">
        <f t="shared" si="62"/>
        <v>0</v>
      </c>
      <c r="BX38" s="574">
        <f t="shared" si="62"/>
        <v>0</v>
      </c>
      <c r="BY38" s="574">
        <f t="shared" si="62"/>
        <v>0</v>
      </c>
      <c r="BZ38" s="574">
        <f t="shared" si="62"/>
        <v>0</v>
      </c>
      <c r="CA38" s="574">
        <f t="shared" si="62"/>
        <v>0</v>
      </c>
      <c r="CB38" s="574">
        <f t="shared" si="62"/>
        <v>0</v>
      </c>
      <c r="CC38" s="574">
        <f t="shared" si="62"/>
        <v>0</v>
      </c>
      <c r="CD38" s="574">
        <f t="shared" si="62"/>
        <v>0</v>
      </c>
      <c r="CE38" s="574">
        <f t="shared" si="62"/>
        <v>0</v>
      </c>
      <c r="CF38" s="574">
        <f t="shared" si="62"/>
        <v>0</v>
      </c>
      <c r="CG38" s="574">
        <f t="shared" si="62"/>
        <v>0</v>
      </c>
      <c r="CH38" s="574">
        <f t="shared" si="62"/>
        <v>0</v>
      </c>
      <c r="CI38" s="574">
        <f t="shared" si="62"/>
        <v>0</v>
      </c>
      <c r="CJ38" s="574">
        <f t="shared" si="62"/>
        <v>0</v>
      </c>
      <c r="CK38" s="574">
        <f t="shared" si="62"/>
        <v>0</v>
      </c>
      <c r="CL38" s="574">
        <f t="shared" si="62"/>
        <v>0</v>
      </c>
      <c r="CM38" s="574">
        <f t="shared" si="62"/>
        <v>0</v>
      </c>
      <c r="CN38" s="574">
        <f t="shared" si="62"/>
        <v>0</v>
      </c>
      <c r="CO38" s="574">
        <f t="shared" si="62"/>
        <v>0</v>
      </c>
      <c r="CP38" s="574">
        <f t="shared" si="62"/>
        <v>0</v>
      </c>
      <c r="CQ38" s="574">
        <f t="shared" si="62"/>
        <v>0</v>
      </c>
      <c r="CR38" s="574">
        <f t="shared" si="62"/>
        <v>0</v>
      </c>
      <c r="CS38" s="574">
        <f t="shared" si="62"/>
        <v>0</v>
      </c>
      <c r="CT38" s="572">
        <f t="shared" si="49"/>
        <v>0</v>
      </c>
      <c r="CU38" s="572">
        <f t="shared" si="50"/>
        <v>0</v>
      </c>
      <c r="CV38" s="572">
        <f t="shared" si="51"/>
        <v>0</v>
      </c>
      <c r="CW38" s="560"/>
      <c r="CX38" s="575" t="str">
        <f t="shared" si="7"/>
        <v/>
      </c>
      <c r="CY38" s="560">
        <f t="shared" si="8"/>
        <v>0</v>
      </c>
      <c r="CZ38" s="560">
        <f t="shared" si="9"/>
        <v>0</v>
      </c>
      <c r="DA38" s="560">
        <f t="shared" si="10"/>
        <v>0</v>
      </c>
      <c r="DB38" s="560">
        <f t="shared" si="11"/>
        <v>0</v>
      </c>
      <c r="DC38" s="560">
        <f t="shared" si="12"/>
        <v>0</v>
      </c>
      <c r="DD38" s="560">
        <f t="shared" si="13"/>
        <v>0</v>
      </c>
      <c r="DE38" s="560">
        <f t="shared" si="14"/>
        <v>0</v>
      </c>
      <c r="DF38" s="560">
        <f t="shared" si="15"/>
        <v>0</v>
      </c>
      <c r="DG38" s="560">
        <f t="shared" si="16"/>
        <v>0</v>
      </c>
      <c r="DH38" s="560">
        <f t="shared" si="17"/>
        <v>0</v>
      </c>
      <c r="DI38" s="560">
        <f t="shared" si="18"/>
        <v>0</v>
      </c>
      <c r="DJ38" s="560">
        <f t="shared" si="19"/>
        <v>0</v>
      </c>
      <c r="DK38" s="560">
        <f t="shared" si="20"/>
        <v>0</v>
      </c>
      <c r="DL38" s="560">
        <f t="shared" si="21"/>
        <v>0</v>
      </c>
      <c r="DM38" s="560">
        <f t="shared" si="22"/>
        <v>0</v>
      </c>
      <c r="DN38" s="560">
        <f t="shared" si="23"/>
        <v>0</v>
      </c>
      <c r="DO38" s="560">
        <f t="shared" si="24"/>
        <v>0</v>
      </c>
      <c r="DP38" s="560">
        <f t="shared" si="25"/>
        <v>0</v>
      </c>
      <c r="DQ38" s="560">
        <f t="shared" si="26"/>
        <v>0</v>
      </c>
      <c r="DR38" s="560">
        <f t="shared" si="27"/>
        <v>0</v>
      </c>
      <c r="DS38" s="560">
        <f t="shared" si="28"/>
        <v>0</v>
      </c>
      <c r="DT38" s="560">
        <f t="shared" si="29"/>
        <v>0</v>
      </c>
      <c r="DU38" s="560">
        <f t="shared" si="30"/>
        <v>0</v>
      </c>
      <c r="DV38" s="560">
        <f t="shared" si="31"/>
        <v>0</v>
      </c>
      <c r="DW38" s="560">
        <f t="shared" si="32"/>
        <v>0</v>
      </c>
      <c r="DX38" s="560">
        <f t="shared" si="33"/>
        <v>0</v>
      </c>
      <c r="DY38" s="560">
        <f t="shared" si="34"/>
        <v>0</v>
      </c>
      <c r="DZ38" s="560">
        <f t="shared" si="35"/>
        <v>0</v>
      </c>
      <c r="EA38" s="560">
        <f t="shared" si="36"/>
        <v>0</v>
      </c>
      <c r="EB38" s="560">
        <f t="shared" si="37"/>
        <v>0</v>
      </c>
      <c r="EC38" s="560">
        <f t="shared" si="38"/>
        <v>0</v>
      </c>
      <c r="ED38" s="560">
        <f t="shared" si="39"/>
        <v>0</v>
      </c>
      <c r="EE38" s="560">
        <f t="shared" si="40"/>
        <v>0</v>
      </c>
      <c r="EF38" s="560">
        <f t="shared" si="41"/>
        <v>0</v>
      </c>
      <c r="EG38" s="560">
        <f t="shared" si="42"/>
        <v>0</v>
      </c>
      <c r="EH38" s="560">
        <f t="shared" si="43"/>
        <v>0</v>
      </c>
      <c r="EI38" s="560">
        <f t="shared" si="44"/>
        <v>0</v>
      </c>
      <c r="EJ38" s="560">
        <f t="shared" si="45"/>
        <v>0</v>
      </c>
      <c r="EK38" s="560">
        <f t="shared" si="46"/>
        <v>0</v>
      </c>
      <c r="EL38" s="560">
        <f t="shared" si="47"/>
        <v>0</v>
      </c>
      <c r="EM38" s="560">
        <f t="shared" si="48"/>
        <v>0</v>
      </c>
      <c r="EN38" s="560">
        <f t="shared" si="54"/>
        <v>0</v>
      </c>
      <c r="EO38" s="560">
        <f t="shared" si="52"/>
        <v>0</v>
      </c>
      <c r="EP38" s="560">
        <f t="shared" si="53"/>
        <v>0</v>
      </c>
    </row>
    <row r="39" spans="1:146" s="561" customFormat="1" ht="14.45" customHeight="1">
      <c r="A39" s="563">
        <v>31</v>
      </c>
      <c r="B39" s="577"/>
      <c r="C39" s="578"/>
      <c r="D39" s="578"/>
      <c r="E39" s="578"/>
      <c r="F39" s="578"/>
      <c r="G39" s="578"/>
      <c r="H39" s="578"/>
      <c r="I39" s="578"/>
      <c r="J39" s="578"/>
      <c r="K39" s="578"/>
      <c r="L39" s="578"/>
      <c r="M39" s="578"/>
      <c r="N39" s="578"/>
      <c r="O39" s="578"/>
      <c r="P39" s="578"/>
      <c r="Q39" s="578"/>
      <c r="R39" s="578"/>
      <c r="S39" s="578"/>
      <c r="T39" s="578"/>
      <c r="U39" s="578"/>
      <c r="V39" s="578"/>
      <c r="W39" s="578"/>
      <c r="X39" s="578"/>
      <c r="Y39" s="578"/>
      <c r="Z39" s="578"/>
      <c r="AA39" s="578"/>
      <c r="AB39" s="578"/>
      <c r="AC39" s="578"/>
      <c r="AD39" s="578"/>
      <c r="AE39" s="578"/>
      <c r="AF39" s="578"/>
      <c r="AG39" s="578"/>
      <c r="AH39" s="578"/>
      <c r="AI39" s="578"/>
      <c r="AJ39" s="578"/>
      <c r="AK39" s="578"/>
      <c r="AL39" s="578"/>
      <c r="AM39" s="578"/>
      <c r="AN39" s="578"/>
      <c r="AO39" s="578"/>
      <c r="AP39" s="578"/>
      <c r="AQ39" s="578"/>
      <c r="AR39" s="564">
        <f t="shared" si="3"/>
        <v>0</v>
      </c>
      <c r="AS39" s="564">
        <f t="shared" si="1"/>
        <v>0</v>
      </c>
      <c r="AT39" s="564">
        <f t="shared" si="4"/>
        <v>0</v>
      </c>
      <c r="AU39" s="565" t="str">
        <f t="shared" si="5"/>
        <v/>
      </c>
      <c r="BD39" s="574"/>
      <c r="BE39" s="574">
        <f t="shared" si="62"/>
        <v>1</v>
      </c>
      <c r="BF39" s="574">
        <f t="shared" si="62"/>
        <v>1</v>
      </c>
      <c r="BG39" s="574">
        <f t="shared" si="62"/>
        <v>1</v>
      </c>
      <c r="BH39" s="574">
        <f t="shared" si="62"/>
        <v>1</v>
      </c>
      <c r="BI39" s="574">
        <f t="shared" si="62"/>
        <v>1</v>
      </c>
      <c r="BJ39" s="574">
        <f t="shared" si="62"/>
        <v>1</v>
      </c>
      <c r="BK39" s="574">
        <f t="shared" si="62"/>
        <v>1</v>
      </c>
      <c r="BL39" s="574">
        <f t="shared" si="62"/>
        <v>1</v>
      </c>
      <c r="BM39" s="574">
        <f t="shared" si="62"/>
        <v>0</v>
      </c>
      <c r="BN39" s="574">
        <f t="shared" si="62"/>
        <v>0</v>
      </c>
      <c r="BO39" s="574">
        <f t="shared" si="62"/>
        <v>0</v>
      </c>
      <c r="BP39" s="574">
        <f t="shared" si="62"/>
        <v>0</v>
      </c>
      <c r="BQ39" s="574">
        <f t="shared" si="62"/>
        <v>0</v>
      </c>
      <c r="BR39" s="574">
        <f t="shared" si="62"/>
        <v>0</v>
      </c>
      <c r="BS39" s="574">
        <f t="shared" si="62"/>
        <v>0</v>
      </c>
      <c r="BT39" s="574">
        <f t="shared" si="62"/>
        <v>0</v>
      </c>
      <c r="BU39" s="574">
        <f t="shared" si="62"/>
        <v>0</v>
      </c>
      <c r="BV39" s="574">
        <f t="shared" si="62"/>
        <v>0</v>
      </c>
      <c r="BW39" s="574">
        <f t="shared" si="62"/>
        <v>0</v>
      </c>
      <c r="BX39" s="574">
        <f t="shared" si="62"/>
        <v>0</v>
      </c>
      <c r="BY39" s="574">
        <f t="shared" si="62"/>
        <v>0</v>
      </c>
      <c r="BZ39" s="574">
        <f t="shared" si="62"/>
        <v>0</v>
      </c>
      <c r="CA39" s="574">
        <f t="shared" si="62"/>
        <v>0</v>
      </c>
      <c r="CB39" s="574">
        <f t="shared" si="62"/>
        <v>0</v>
      </c>
      <c r="CC39" s="574">
        <f t="shared" si="62"/>
        <v>0</v>
      </c>
      <c r="CD39" s="574">
        <f t="shared" si="62"/>
        <v>0</v>
      </c>
      <c r="CE39" s="574">
        <f t="shared" si="62"/>
        <v>0</v>
      </c>
      <c r="CF39" s="574">
        <f t="shared" si="62"/>
        <v>0</v>
      </c>
      <c r="CG39" s="574">
        <f t="shared" si="62"/>
        <v>0</v>
      </c>
      <c r="CH39" s="574">
        <f t="shared" si="62"/>
        <v>0</v>
      </c>
      <c r="CI39" s="574">
        <f t="shared" si="62"/>
        <v>0</v>
      </c>
      <c r="CJ39" s="574">
        <f t="shared" si="62"/>
        <v>0</v>
      </c>
      <c r="CK39" s="574">
        <f t="shared" si="62"/>
        <v>0</v>
      </c>
      <c r="CL39" s="574">
        <f t="shared" si="62"/>
        <v>0</v>
      </c>
      <c r="CM39" s="574">
        <f t="shared" si="62"/>
        <v>0</v>
      </c>
      <c r="CN39" s="574">
        <f t="shared" si="62"/>
        <v>0</v>
      </c>
      <c r="CO39" s="574">
        <f t="shared" si="62"/>
        <v>0</v>
      </c>
      <c r="CP39" s="574">
        <f t="shared" si="62"/>
        <v>0</v>
      </c>
      <c r="CQ39" s="574">
        <f t="shared" si="62"/>
        <v>0</v>
      </c>
      <c r="CR39" s="574">
        <f t="shared" si="62"/>
        <v>0</v>
      </c>
      <c r="CS39" s="574">
        <f t="shared" si="62"/>
        <v>0</v>
      </c>
      <c r="CT39" s="572">
        <f t="shared" si="49"/>
        <v>0</v>
      </c>
      <c r="CU39" s="572">
        <f t="shared" si="50"/>
        <v>0</v>
      </c>
      <c r="CV39" s="572">
        <f t="shared" si="51"/>
        <v>0</v>
      </c>
      <c r="CW39" s="560"/>
      <c r="CX39" s="575" t="str">
        <f t="shared" si="7"/>
        <v/>
      </c>
      <c r="CY39" s="560">
        <f t="shared" si="8"/>
        <v>0</v>
      </c>
      <c r="CZ39" s="560">
        <f t="shared" si="9"/>
        <v>0</v>
      </c>
      <c r="DA39" s="560">
        <f t="shared" si="10"/>
        <v>0</v>
      </c>
      <c r="DB39" s="560">
        <f t="shared" si="11"/>
        <v>0</v>
      </c>
      <c r="DC39" s="560">
        <f t="shared" si="12"/>
        <v>0</v>
      </c>
      <c r="DD39" s="560">
        <f t="shared" si="13"/>
        <v>0</v>
      </c>
      <c r="DE39" s="560">
        <f t="shared" si="14"/>
        <v>0</v>
      </c>
      <c r="DF39" s="560">
        <f t="shared" si="15"/>
        <v>0</v>
      </c>
      <c r="DG39" s="560">
        <f t="shared" si="16"/>
        <v>0</v>
      </c>
      <c r="DH39" s="560">
        <f t="shared" si="17"/>
        <v>0</v>
      </c>
      <c r="DI39" s="560">
        <f t="shared" si="18"/>
        <v>0</v>
      </c>
      <c r="DJ39" s="560">
        <f t="shared" si="19"/>
        <v>0</v>
      </c>
      <c r="DK39" s="560">
        <f t="shared" si="20"/>
        <v>0</v>
      </c>
      <c r="DL39" s="560">
        <f t="shared" si="21"/>
        <v>0</v>
      </c>
      <c r="DM39" s="560">
        <f t="shared" si="22"/>
        <v>0</v>
      </c>
      <c r="DN39" s="560">
        <f t="shared" si="23"/>
        <v>0</v>
      </c>
      <c r="DO39" s="560">
        <f t="shared" si="24"/>
        <v>0</v>
      </c>
      <c r="DP39" s="560">
        <f t="shared" si="25"/>
        <v>0</v>
      </c>
      <c r="DQ39" s="560">
        <f t="shared" si="26"/>
        <v>0</v>
      </c>
      <c r="DR39" s="560">
        <f t="shared" si="27"/>
        <v>0</v>
      </c>
      <c r="DS39" s="560">
        <f t="shared" si="28"/>
        <v>0</v>
      </c>
      <c r="DT39" s="560">
        <f t="shared" si="29"/>
        <v>0</v>
      </c>
      <c r="DU39" s="560">
        <f t="shared" si="30"/>
        <v>0</v>
      </c>
      <c r="DV39" s="560">
        <f t="shared" si="31"/>
        <v>0</v>
      </c>
      <c r="DW39" s="560">
        <f t="shared" si="32"/>
        <v>0</v>
      </c>
      <c r="DX39" s="560">
        <f t="shared" si="33"/>
        <v>0</v>
      </c>
      <c r="DY39" s="560">
        <f t="shared" si="34"/>
        <v>0</v>
      </c>
      <c r="DZ39" s="560">
        <f t="shared" si="35"/>
        <v>0</v>
      </c>
      <c r="EA39" s="560">
        <f t="shared" si="36"/>
        <v>0</v>
      </c>
      <c r="EB39" s="560">
        <f t="shared" si="37"/>
        <v>0</v>
      </c>
      <c r="EC39" s="560">
        <f t="shared" si="38"/>
        <v>0</v>
      </c>
      <c r="ED39" s="560">
        <f t="shared" si="39"/>
        <v>0</v>
      </c>
      <c r="EE39" s="560">
        <f t="shared" si="40"/>
        <v>0</v>
      </c>
      <c r="EF39" s="560">
        <f t="shared" si="41"/>
        <v>0</v>
      </c>
      <c r="EG39" s="560">
        <f t="shared" si="42"/>
        <v>0</v>
      </c>
      <c r="EH39" s="560">
        <f t="shared" si="43"/>
        <v>0</v>
      </c>
      <c r="EI39" s="560">
        <f t="shared" si="44"/>
        <v>0</v>
      </c>
      <c r="EJ39" s="560">
        <f t="shared" si="45"/>
        <v>0</v>
      </c>
      <c r="EK39" s="560">
        <f t="shared" si="46"/>
        <v>0</v>
      </c>
      <c r="EL39" s="560">
        <f t="shared" si="47"/>
        <v>0</v>
      </c>
      <c r="EM39" s="560">
        <f t="shared" si="48"/>
        <v>0</v>
      </c>
      <c r="EN39" s="560">
        <f t="shared" si="54"/>
        <v>0</v>
      </c>
      <c r="EO39" s="560">
        <f t="shared" si="52"/>
        <v>0</v>
      </c>
      <c r="EP39" s="560">
        <f t="shared" si="53"/>
        <v>0</v>
      </c>
    </row>
    <row r="40" spans="1:146" s="561" customFormat="1" ht="14.45" customHeight="1">
      <c r="A40" s="563">
        <v>32</v>
      </c>
      <c r="B40" s="577"/>
      <c r="C40" s="578"/>
      <c r="D40" s="578"/>
      <c r="E40" s="578"/>
      <c r="F40" s="578"/>
      <c r="G40" s="578"/>
      <c r="H40" s="578"/>
      <c r="I40" s="578"/>
      <c r="J40" s="578"/>
      <c r="K40" s="578"/>
      <c r="L40" s="578"/>
      <c r="M40" s="578"/>
      <c r="N40" s="578"/>
      <c r="O40" s="578"/>
      <c r="P40" s="578"/>
      <c r="Q40" s="578"/>
      <c r="R40" s="578"/>
      <c r="S40" s="578"/>
      <c r="T40" s="578"/>
      <c r="U40" s="578"/>
      <c r="V40" s="578"/>
      <c r="W40" s="578"/>
      <c r="X40" s="578"/>
      <c r="Y40" s="578"/>
      <c r="Z40" s="578"/>
      <c r="AA40" s="578"/>
      <c r="AB40" s="578"/>
      <c r="AC40" s="578"/>
      <c r="AD40" s="578"/>
      <c r="AE40" s="578"/>
      <c r="AF40" s="578"/>
      <c r="AG40" s="578"/>
      <c r="AH40" s="578"/>
      <c r="AI40" s="578"/>
      <c r="AJ40" s="578"/>
      <c r="AK40" s="578"/>
      <c r="AL40" s="578"/>
      <c r="AM40" s="578"/>
      <c r="AN40" s="578"/>
      <c r="AO40" s="578"/>
      <c r="AP40" s="578"/>
      <c r="AQ40" s="578"/>
      <c r="AR40" s="564">
        <f t="shared" si="3"/>
        <v>0</v>
      </c>
      <c r="AS40" s="564">
        <f t="shared" si="1"/>
        <v>0</v>
      </c>
      <c r="AT40" s="564">
        <f t="shared" si="4"/>
        <v>0</v>
      </c>
      <c r="AU40" s="565" t="str">
        <f t="shared" si="5"/>
        <v/>
      </c>
      <c r="BD40" s="574"/>
      <c r="BE40" s="574">
        <f t="shared" si="62"/>
        <v>1</v>
      </c>
      <c r="BF40" s="574">
        <f t="shared" si="62"/>
        <v>1</v>
      </c>
      <c r="BG40" s="574">
        <f t="shared" si="62"/>
        <v>1</v>
      </c>
      <c r="BH40" s="574">
        <f t="shared" si="62"/>
        <v>1</v>
      </c>
      <c r="BI40" s="574">
        <f t="shared" si="62"/>
        <v>1</v>
      </c>
      <c r="BJ40" s="574">
        <f t="shared" si="62"/>
        <v>1</v>
      </c>
      <c r="BK40" s="574">
        <f t="shared" si="62"/>
        <v>1</v>
      </c>
      <c r="BL40" s="574">
        <f t="shared" si="62"/>
        <v>1</v>
      </c>
      <c r="BM40" s="574">
        <f t="shared" si="62"/>
        <v>0</v>
      </c>
      <c r="BN40" s="574">
        <f t="shared" si="62"/>
        <v>0</v>
      </c>
      <c r="BO40" s="574">
        <f t="shared" si="62"/>
        <v>0</v>
      </c>
      <c r="BP40" s="574">
        <f t="shared" si="62"/>
        <v>0</v>
      </c>
      <c r="BQ40" s="574">
        <f t="shared" si="62"/>
        <v>0</v>
      </c>
      <c r="BR40" s="574">
        <f t="shared" si="62"/>
        <v>0</v>
      </c>
      <c r="BS40" s="574">
        <f t="shared" si="62"/>
        <v>0</v>
      </c>
      <c r="BT40" s="574">
        <f t="shared" si="62"/>
        <v>0</v>
      </c>
      <c r="BU40" s="574">
        <f t="shared" si="62"/>
        <v>0</v>
      </c>
      <c r="BV40" s="574">
        <f t="shared" si="62"/>
        <v>0</v>
      </c>
      <c r="BW40" s="574">
        <f t="shared" si="62"/>
        <v>0</v>
      </c>
      <c r="BX40" s="574">
        <f t="shared" si="62"/>
        <v>0</v>
      </c>
      <c r="BY40" s="574">
        <f t="shared" si="62"/>
        <v>0</v>
      </c>
      <c r="BZ40" s="574">
        <f t="shared" si="62"/>
        <v>0</v>
      </c>
      <c r="CA40" s="574">
        <f t="shared" si="62"/>
        <v>0</v>
      </c>
      <c r="CB40" s="574">
        <f t="shared" si="62"/>
        <v>0</v>
      </c>
      <c r="CC40" s="574">
        <f t="shared" si="62"/>
        <v>0</v>
      </c>
      <c r="CD40" s="574">
        <f t="shared" si="62"/>
        <v>0</v>
      </c>
      <c r="CE40" s="574">
        <f t="shared" si="62"/>
        <v>0</v>
      </c>
      <c r="CF40" s="574">
        <f t="shared" si="62"/>
        <v>0</v>
      </c>
      <c r="CG40" s="574">
        <f t="shared" si="62"/>
        <v>0</v>
      </c>
      <c r="CH40" s="574">
        <f t="shared" si="62"/>
        <v>0</v>
      </c>
      <c r="CI40" s="574">
        <f t="shared" si="62"/>
        <v>0</v>
      </c>
      <c r="CJ40" s="574">
        <f t="shared" si="62"/>
        <v>0</v>
      </c>
      <c r="CK40" s="574">
        <f t="shared" si="62"/>
        <v>0</v>
      </c>
      <c r="CL40" s="574">
        <f t="shared" si="62"/>
        <v>0</v>
      </c>
      <c r="CM40" s="574">
        <f t="shared" si="62"/>
        <v>0</v>
      </c>
      <c r="CN40" s="574">
        <f t="shared" si="62"/>
        <v>0</v>
      </c>
      <c r="CO40" s="574">
        <f t="shared" si="62"/>
        <v>0</v>
      </c>
      <c r="CP40" s="574">
        <f t="shared" si="62"/>
        <v>0</v>
      </c>
      <c r="CQ40" s="574">
        <f t="shared" si="62"/>
        <v>0</v>
      </c>
      <c r="CR40" s="574">
        <f t="shared" si="62"/>
        <v>0</v>
      </c>
      <c r="CS40" s="574">
        <f t="shared" si="62"/>
        <v>0</v>
      </c>
      <c r="CT40" s="572">
        <f t="shared" si="49"/>
        <v>0</v>
      </c>
      <c r="CU40" s="572">
        <f t="shared" si="50"/>
        <v>0</v>
      </c>
      <c r="CV40" s="572">
        <f t="shared" si="51"/>
        <v>0</v>
      </c>
      <c r="CW40" s="560"/>
      <c r="CX40" s="575" t="str">
        <f t="shared" si="7"/>
        <v/>
      </c>
      <c r="CY40" s="560">
        <f t="shared" si="8"/>
        <v>0</v>
      </c>
      <c r="CZ40" s="560">
        <f t="shared" si="9"/>
        <v>0</v>
      </c>
      <c r="DA40" s="560">
        <f t="shared" si="10"/>
        <v>0</v>
      </c>
      <c r="DB40" s="560">
        <f t="shared" si="11"/>
        <v>0</v>
      </c>
      <c r="DC40" s="560">
        <f t="shared" si="12"/>
        <v>0</v>
      </c>
      <c r="DD40" s="560">
        <f t="shared" si="13"/>
        <v>0</v>
      </c>
      <c r="DE40" s="560">
        <f t="shared" si="14"/>
        <v>0</v>
      </c>
      <c r="DF40" s="560">
        <f t="shared" si="15"/>
        <v>0</v>
      </c>
      <c r="DG40" s="560">
        <f t="shared" si="16"/>
        <v>0</v>
      </c>
      <c r="DH40" s="560">
        <f t="shared" si="17"/>
        <v>0</v>
      </c>
      <c r="DI40" s="560">
        <f t="shared" si="18"/>
        <v>0</v>
      </c>
      <c r="DJ40" s="560">
        <f t="shared" si="19"/>
        <v>0</v>
      </c>
      <c r="DK40" s="560">
        <f t="shared" si="20"/>
        <v>0</v>
      </c>
      <c r="DL40" s="560">
        <f t="shared" si="21"/>
        <v>0</v>
      </c>
      <c r="DM40" s="560">
        <f t="shared" si="22"/>
        <v>0</v>
      </c>
      <c r="DN40" s="560">
        <f t="shared" si="23"/>
        <v>0</v>
      </c>
      <c r="DO40" s="560">
        <f t="shared" si="24"/>
        <v>0</v>
      </c>
      <c r="DP40" s="560">
        <f t="shared" si="25"/>
        <v>0</v>
      </c>
      <c r="DQ40" s="560">
        <f t="shared" si="26"/>
        <v>0</v>
      </c>
      <c r="DR40" s="560">
        <f t="shared" si="27"/>
        <v>0</v>
      </c>
      <c r="DS40" s="560">
        <f t="shared" si="28"/>
        <v>0</v>
      </c>
      <c r="DT40" s="560">
        <f t="shared" si="29"/>
        <v>0</v>
      </c>
      <c r="DU40" s="560">
        <f t="shared" si="30"/>
        <v>0</v>
      </c>
      <c r="DV40" s="560">
        <f t="shared" si="31"/>
        <v>0</v>
      </c>
      <c r="DW40" s="560">
        <f t="shared" si="32"/>
        <v>0</v>
      </c>
      <c r="DX40" s="560">
        <f t="shared" si="33"/>
        <v>0</v>
      </c>
      <c r="DY40" s="560">
        <f t="shared" si="34"/>
        <v>0</v>
      </c>
      <c r="DZ40" s="560">
        <f t="shared" si="35"/>
        <v>0</v>
      </c>
      <c r="EA40" s="560">
        <f t="shared" si="36"/>
        <v>0</v>
      </c>
      <c r="EB40" s="560">
        <f t="shared" si="37"/>
        <v>0</v>
      </c>
      <c r="EC40" s="560">
        <f t="shared" si="38"/>
        <v>0</v>
      </c>
      <c r="ED40" s="560">
        <f t="shared" si="39"/>
        <v>0</v>
      </c>
      <c r="EE40" s="560">
        <f t="shared" si="40"/>
        <v>0</v>
      </c>
      <c r="EF40" s="560">
        <f t="shared" si="41"/>
        <v>0</v>
      </c>
      <c r="EG40" s="560">
        <f t="shared" si="42"/>
        <v>0</v>
      </c>
      <c r="EH40" s="560">
        <f t="shared" si="43"/>
        <v>0</v>
      </c>
      <c r="EI40" s="560">
        <f t="shared" si="44"/>
        <v>0</v>
      </c>
      <c r="EJ40" s="560">
        <f t="shared" si="45"/>
        <v>0</v>
      </c>
      <c r="EK40" s="560">
        <f t="shared" si="46"/>
        <v>0</v>
      </c>
      <c r="EL40" s="560">
        <f t="shared" si="47"/>
        <v>0</v>
      </c>
      <c r="EM40" s="560">
        <f t="shared" si="48"/>
        <v>0</v>
      </c>
      <c r="EN40" s="560">
        <f t="shared" si="54"/>
        <v>0</v>
      </c>
      <c r="EO40" s="560">
        <f t="shared" si="52"/>
        <v>0</v>
      </c>
      <c r="EP40" s="560">
        <f t="shared" si="53"/>
        <v>0</v>
      </c>
    </row>
    <row r="41" spans="1:146" s="561" customFormat="1" ht="14.45" customHeight="1">
      <c r="A41" s="563">
        <v>33</v>
      </c>
      <c r="B41" s="577"/>
      <c r="C41" s="578"/>
      <c r="D41" s="578"/>
      <c r="E41" s="578"/>
      <c r="F41" s="578"/>
      <c r="G41" s="578"/>
      <c r="H41" s="578"/>
      <c r="I41" s="578"/>
      <c r="J41" s="578"/>
      <c r="K41" s="578"/>
      <c r="L41" s="578"/>
      <c r="M41" s="578"/>
      <c r="N41" s="578"/>
      <c r="O41" s="578"/>
      <c r="P41" s="578"/>
      <c r="Q41" s="578"/>
      <c r="R41" s="578"/>
      <c r="S41" s="578"/>
      <c r="T41" s="578"/>
      <c r="U41" s="578"/>
      <c r="V41" s="578"/>
      <c r="W41" s="578"/>
      <c r="X41" s="578"/>
      <c r="Y41" s="578"/>
      <c r="Z41" s="578"/>
      <c r="AA41" s="578"/>
      <c r="AB41" s="578"/>
      <c r="AC41" s="578"/>
      <c r="AD41" s="578"/>
      <c r="AE41" s="578"/>
      <c r="AF41" s="578"/>
      <c r="AG41" s="578"/>
      <c r="AH41" s="578"/>
      <c r="AI41" s="578"/>
      <c r="AJ41" s="578"/>
      <c r="AK41" s="578"/>
      <c r="AL41" s="578"/>
      <c r="AM41" s="578"/>
      <c r="AN41" s="578"/>
      <c r="AO41" s="578"/>
      <c r="AP41" s="578"/>
      <c r="AQ41" s="578"/>
      <c r="AR41" s="564">
        <f t="shared" si="3"/>
        <v>0</v>
      </c>
      <c r="AS41" s="564">
        <f t="shared" ref="AS41:AS72" si="63">EN42</f>
        <v>0</v>
      </c>
      <c r="AT41" s="564">
        <f t="shared" si="4"/>
        <v>0</v>
      </c>
      <c r="AU41" s="565" t="str">
        <f t="shared" si="5"/>
        <v/>
      </c>
      <c r="BD41" s="574"/>
      <c r="BE41" s="574">
        <f t="shared" si="62"/>
        <v>1</v>
      </c>
      <c r="BF41" s="574">
        <f t="shared" si="62"/>
        <v>1</v>
      </c>
      <c r="BG41" s="574">
        <f t="shared" si="62"/>
        <v>1</v>
      </c>
      <c r="BH41" s="574">
        <f t="shared" si="62"/>
        <v>1</v>
      </c>
      <c r="BI41" s="574">
        <f t="shared" si="62"/>
        <v>1</v>
      </c>
      <c r="BJ41" s="574">
        <f t="shared" si="62"/>
        <v>1</v>
      </c>
      <c r="BK41" s="574">
        <f t="shared" si="62"/>
        <v>1</v>
      </c>
      <c r="BL41" s="574">
        <f t="shared" si="62"/>
        <v>1</v>
      </c>
      <c r="BM41" s="574">
        <f t="shared" si="62"/>
        <v>0</v>
      </c>
      <c r="BN41" s="574">
        <f t="shared" si="62"/>
        <v>0</v>
      </c>
      <c r="BO41" s="574">
        <f t="shared" si="62"/>
        <v>0</v>
      </c>
      <c r="BP41" s="574">
        <f t="shared" si="62"/>
        <v>0</v>
      </c>
      <c r="BQ41" s="574">
        <f t="shared" si="62"/>
        <v>0</v>
      </c>
      <c r="BR41" s="574">
        <f t="shared" si="62"/>
        <v>0</v>
      </c>
      <c r="BS41" s="574">
        <f t="shared" si="62"/>
        <v>0</v>
      </c>
      <c r="BT41" s="574">
        <f t="shared" si="62"/>
        <v>0</v>
      </c>
      <c r="BU41" s="574">
        <f t="shared" si="62"/>
        <v>0</v>
      </c>
      <c r="BV41" s="574">
        <f t="shared" si="62"/>
        <v>0</v>
      </c>
      <c r="BW41" s="574">
        <f t="shared" si="62"/>
        <v>0</v>
      </c>
      <c r="BX41" s="574">
        <f t="shared" si="62"/>
        <v>0</v>
      </c>
      <c r="BY41" s="574">
        <f t="shared" si="62"/>
        <v>0</v>
      </c>
      <c r="BZ41" s="574">
        <f t="shared" si="62"/>
        <v>0</v>
      </c>
      <c r="CA41" s="574">
        <f t="shared" si="62"/>
        <v>0</v>
      </c>
      <c r="CB41" s="574">
        <f t="shared" si="62"/>
        <v>0</v>
      </c>
      <c r="CC41" s="574">
        <f t="shared" si="62"/>
        <v>0</v>
      </c>
      <c r="CD41" s="574">
        <f t="shared" si="62"/>
        <v>0</v>
      </c>
      <c r="CE41" s="574">
        <f t="shared" si="62"/>
        <v>0</v>
      </c>
      <c r="CF41" s="574">
        <f t="shared" si="62"/>
        <v>0</v>
      </c>
      <c r="CG41" s="574">
        <f t="shared" si="62"/>
        <v>0</v>
      </c>
      <c r="CH41" s="574">
        <f t="shared" si="62"/>
        <v>0</v>
      </c>
      <c r="CI41" s="574">
        <f t="shared" si="62"/>
        <v>0</v>
      </c>
      <c r="CJ41" s="574">
        <f t="shared" si="62"/>
        <v>0</v>
      </c>
      <c r="CK41" s="574">
        <f t="shared" si="62"/>
        <v>0</v>
      </c>
      <c r="CL41" s="574">
        <f t="shared" si="62"/>
        <v>0</v>
      </c>
      <c r="CM41" s="574">
        <f t="shared" si="62"/>
        <v>0</v>
      </c>
      <c r="CN41" s="574">
        <f t="shared" si="62"/>
        <v>0</v>
      </c>
      <c r="CO41" s="574">
        <f t="shared" si="62"/>
        <v>0</v>
      </c>
      <c r="CP41" s="574">
        <f t="shared" si="62"/>
        <v>0</v>
      </c>
      <c r="CQ41" s="574">
        <f t="shared" si="62"/>
        <v>0</v>
      </c>
      <c r="CR41" s="574">
        <f t="shared" si="62"/>
        <v>0</v>
      </c>
      <c r="CS41" s="574">
        <f t="shared" si="62"/>
        <v>0</v>
      </c>
      <c r="CT41" s="572">
        <f t="shared" si="49"/>
        <v>0</v>
      </c>
      <c r="CU41" s="572">
        <f t="shared" si="50"/>
        <v>0</v>
      </c>
      <c r="CV41" s="572">
        <f t="shared" si="51"/>
        <v>0</v>
      </c>
      <c r="CW41" s="560"/>
      <c r="CX41" s="575" t="str">
        <f t="shared" si="7"/>
        <v/>
      </c>
      <c r="CY41" s="560">
        <f t="shared" si="8"/>
        <v>0</v>
      </c>
      <c r="CZ41" s="560">
        <f t="shared" si="9"/>
        <v>0</v>
      </c>
      <c r="DA41" s="560">
        <f t="shared" si="10"/>
        <v>0</v>
      </c>
      <c r="DB41" s="560">
        <f t="shared" si="11"/>
        <v>0</v>
      </c>
      <c r="DC41" s="560">
        <f t="shared" si="12"/>
        <v>0</v>
      </c>
      <c r="DD41" s="560">
        <f t="shared" si="13"/>
        <v>0</v>
      </c>
      <c r="DE41" s="560">
        <f t="shared" si="14"/>
        <v>0</v>
      </c>
      <c r="DF41" s="560">
        <f t="shared" si="15"/>
        <v>0</v>
      </c>
      <c r="DG41" s="560">
        <f t="shared" si="16"/>
        <v>0</v>
      </c>
      <c r="DH41" s="560">
        <f t="shared" si="17"/>
        <v>0</v>
      </c>
      <c r="DI41" s="560">
        <f t="shared" si="18"/>
        <v>0</v>
      </c>
      <c r="DJ41" s="560">
        <f t="shared" si="19"/>
        <v>0</v>
      </c>
      <c r="DK41" s="560">
        <f t="shared" si="20"/>
        <v>0</v>
      </c>
      <c r="DL41" s="560">
        <f t="shared" si="21"/>
        <v>0</v>
      </c>
      <c r="DM41" s="560">
        <f t="shared" si="22"/>
        <v>0</v>
      </c>
      <c r="DN41" s="560">
        <f t="shared" si="23"/>
        <v>0</v>
      </c>
      <c r="DO41" s="560">
        <f t="shared" si="24"/>
        <v>0</v>
      </c>
      <c r="DP41" s="560">
        <f t="shared" si="25"/>
        <v>0</v>
      </c>
      <c r="DQ41" s="560">
        <f t="shared" si="26"/>
        <v>0</v>
      </c>
      <c r="DR41" s="560">
        <f t="shared" si="27"/>
        <v>0</v>
      </c>
      <c r="DS41" s="560">
        <f t="shared" si="28"/>
        <v>0</v>
      </c>
      <c r="DT41" s="560">
        <f t="shared" si="29"/>
        <v>0</v>
      </c>
      <c r="DU41" s="560">
        <f t="shared" si="30"/>
        <v>0</v>
      </c>
      <c r="DV41" s="560">
        <f t="shared" si="31"/>
        <v>0</v>
      </c>
      <c r="DW41" s="560">
        <f t="shared" si="32"/>
        <v>0</v>
      </c>
      <c r="DX41" s="560">
        <f t="shared" si="33"/>
        <v>0</v>
      </c>
      <c r="DY41" s="560">
        <f t="shared" si="34"/>
        <v>0</v>
      </c>
      <c r="DZ41" s="560">
        <f t="shared" si="35"/>
        <v>0</v>
      </c>
      <c r="EA41" s="560">
        <f t="shared" si="36"/>
        <v>0</v>
      </c>
      <c r="EB41" s="560">
        <f t="shared" si="37"/>
        <v>0</v>
      </c>
      <c r="EC41" s="560">
        <f t="shared" si="38"/>
        <v>0</v>
      </c>
      <c r="ED41" s="560">
        <f t="shared" si="39"/>
        <v>0</v>
      </c>
      <c r="EE41" s="560">
        <f t="shared" si="40"/>
        <v>0</v>
      </c>
      <c r="EF41" s="560">
        <f t="shared" si="41"/>
        <v>0</v>
      </c>
      <c r="EG41" s="560">
        <f t="shared" si="42"/>
        <v>0</v>
      </c>
      <c r="EH41" s="560">
        <f t="shared" si="43"/>
        <v>0</v>
      </c>
      <c r="EI41" s="560">
        <f t="shared" si="44"/>
        <v>0</v>
      </c>
      <c r="EJ41" s="560">
        <f t="shared" si="45"/>
        <v>0</v>
      </c>
      <c r="EK41" s="560">
        <f t="shared" si="46"/>
        <v>0</v>
      </c>
      <c r="EL41" s="560">
        <f t="shared" si="47"/>
        <v>0</v>
      </c>
      <c r="EM41" s="560">
        <f t="shared" si="48"/>
        <v>0</v>
      </c>
      <c r="EN41" s="560">
        <f t="shared" si="54"/>
        <v>0</v>
      </c>
      <c r="EO41" s="560">
        <f t="shared" si="52"/>
        <v>0</v>
      </c>
      <c r="EP41" s="560">
        <f t="shared" si="53"/>
        <v>0</v>
      </c>
    </row>
    <row r="42" spans="1:146" s="561" customFormat="1" ht="14.45" customHeight="1">
      <c r="A42" s="563">
        <v>34</v>
      </c>
      <c r="B42" s="577"/>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8"/>
      <c r="AO42" s="578"/>
      <c r="AP42" s="578"/>
      <c r="AQ42" s="578"/>
      <c r="AR42" s="564">
        <f t="shared" si="3"/>
        <v>0</v>
      </c>
      <c r="AS42" s="564">
        <f t="shared" si="63"/>
        <v>0</v>
      </c>
      <c r="AT42" s="564">
        <f t="shared" si="4"/>
        <v>0</v>
      </c>
      <c r="AU42" s="565" t="str">
        <f t="shared" si="5"/>
        <v/>
      </c>
      <c r="BD42" s="574"/>
      <c r="BE42" s="574">
        <f t="shared" si="62"/>
        <v>1</v>
      </c>
      <c r="BF42" s="574">
        <f t="shared" si="62"/>
        <v>1</v>
      </c>
      <c r="BG42" s="574">
        <f t="shared" si="62"/>
        <v>1</v>
      </c>
      <c r="BH42" s="574">
        <f t="shared" si="62"/>
        <v>1</v>
      </c>
      <c r="BI42" s="574">
        <f t="shared" si="62"/>
        <v>1</v>
      </c>
      <c r="BJ42" s="574">
        <f t="shared" si="62"/>
        <v>1</v>
      </c>
      <c r="BK42" s="574">
        <f t="shared" si="62"/>
        <v>1</v>
      </c>
      <c r="BL42" s="574">
        <f t="shared" si="62"/>
        <v>1</v>
      </c>
      <c r="BM42" s="574">
        <f t="shared" si="62"/>
        <v>0</v>
      </c>
      <c r="BN42" s="574">
        <f t="shared" si="62"/>
        <v>0</v>
      </c>
      <c r="BO42" s="574">
        <f t="shared" si="62"/>
        <v>0</v>
      </c>
      <c r="BP42" s="574">
        <f t="shared" si="62"/>
        <v>0</v>
      </c>
      <c r="BQ42" s="574">
        <f t="shared" si="62"/>
        <v>0</v>
      </c>
      <c r="BR42" s="574">
        <f t="shared" si="62"/>
        <v>0</v>
      </c>
      <c r="BS42" s="574">
        <f t="shared" si="62"/>
        <v>0</v>
      </c>
      <c r="BT42" s="574">
        <f t="shared" si="62"/>
        <v>0</v>
      </c>
      <c r="BU42" s="574">
        <f t="shared" si="62"/>
        <v>0</v>
      </c>
      <c r="BV42" s="574">
        <f t="shared" si="62"/>
        <v>0</v>
      </c>
      <c r="BW42" s="574">
        <f t="shared" si="62"/>
        <v>0</v>
      </c>
      <c r="BX42" s="574">
        <f t="shared" si="62"/>
        <v>0</v>
      </c>
      <c r="BY42" s="574">
        <f t="shared" si="62"/>
        <v>0</v>
      </c>
      <c r="BZ42" s="574">
        <f t="shared" si="62"/>
        <v>0</v>
      </c>
      <c r="CA42" s="574">
        <f t="shared" si="62"/>
        <v>0</v>
      </c>
      <c r="CB42" s="574">
        <f t="shared" si="62"/>
        <v>0</v>
      </c>
      <c r="CC42" s="574">
        <f t="shared" si="62"/>
        <v>0</v>
      </c>
      <c r="CD42" s="574">
        <f t="shared" si="62"/>
        <v>0</v>
      </c>
      <c r="CE42" s="574">
        <f t="shared" si="62"/>
        <v>0</v>
      </c>
      <c r="CF42" s="574">
        <f t="shared" si="62"/>
        <v>0</v>
      </c>
      <c r="CG42" s="574">
        <f t="shared" si="62"/>
        <v>0</v>
      </c>
      <c r="CH42" s="574">
        <f t="shared" si="62"/>
        <v>0</v>
      </c>
      <c r="CI42" s="574">
        <f t="shared" si="62"/>
        <v>0</v>
      </c>
      <c r="CJ42" s="574">
        <f t="shared" si="62"/>
        <v>0</v>
      </c>
      <c r="CK42" s="574">
        <f t="shared" si="62"/>
        <v>0</v>
      </c>
      <c r="CL42" s="574">
        <f t="shared" si="62"/>
        <v>0</v>
      </c>
      <c r="CM42" s="574">
        <f t="shared" si="62"/>
        <v>0</v>
      </c>
      <c r="CN42" s="574">
        <f t="shared" si="62"/>
        <v>0</v>
      </c>
      <c r="CO42" s="574">
        <f t="shared" si="62"/>
        <v>0</v>
      </c>
      <c r="CP42" s="574">
        <f t="shared" si="62"/>
        <v>0</v>
      </c>
      <c r="CQ42" s="574">
        <f t="shared" si="62"/>
        <v>0</v>
      </c>
      <c r="CR42" s="574">
        <f t="shared" si="62"/>
        <v>0</v>
      </c>
      <c r="CS42" s="574">
        <f t="shared" si="62"/>
        <v>0</v>
      </c>
      <c r="CT42" s="572">
        <f t="shared" si="49"/>
        <v>0</v>
      </c>
      <c r="CU42" s="572">
        <f t="shared" si="50"/>
        <v>0</v>
      </c>
      <c r="CV42" s="572">
        <f t="shared" si="51"/>
        <v>0</v>
      </c>
      <c r="CW42" s="560"/>
      <c r="CX42" s="575" t="str">
        <f t="shared" si="7"/>
        <v/>
      </c>
      <c r="CY42" s="560">
        <f t="shared" ref="CY42:CY73" si="64">IF(AND(BE42=1,C41="○",C141&gt;=5),2,IF(AND(BE42=1,C41="○",C141&lt;5),1,IF(AND(BE42=0,C41="○"),1,0)))</f>
        <v>0</v>
      </c>
      <c r="CZ42" s="560">
        <f t="shared" ref="CZ42:CZ73" si="65">IF(AND(BF42=1,D41="○",D141&gt;=5),2,IF(AND(BF42=1,D41="○",D141&lt;5),1,IF(AND(BF42=0,D41="○"),1,0)))</f>
        <v>0</v>
      </c>
      <c r="DA42" s="560">
        <f t="shared" ref="DA42:DA73" si="66">IF(AND(BG42=1,E41="○",E141&gt;=5),2,IF(AND(BG42=1,E41="○",E141&lt;5),1,IF(AND(BG42=0,E41="○"),1,0)))</f>
        <v>0</v>
      </c>
      <c r="DB42" s="560">
        <f t="shared" ref="DB42:DB73" si="67">IF(AND(BH42=1,F41="○",F141&gt;=5),2,IF(AND(BH42=1,F41="○",F141&lt;5),1,IF(AND(BH42=0,F41="○"),1,0)))</f>
        <v>0</v>
      </c>
      <c r="DC42" s="560">
        <f t="shared" ref="DC42:DC73" si="68">IF(AND(BI42=1,G41="○",G141&gt;=5),2,IF(AND(BI42=1,G41="○",G141&lt;5),1,IF(AND(BI42=0,G41="○"),1,0)))</f>
        <v>0</v>
      </c>
      <c r="DD42" s="560">
        <f t="shared" ref="DD42:DD73" si="69">IF(AND(BJ42=1,H41="○",H141&gt;=5),2,IF(AND(BJ42=1,H41="○",H141&lt;5),1,IF(AND(BJ42=0,H41="○"),1,0)))</f>
        <v>0</v>
      </c>
      <c r="DE42" s="560">
        <f t="shared" ref="DE42:DE73" si="70">IF(AND(BK42=1,I41="○",I141&gt;=5),2,IF(AND(BK42=1,I41="○",I141&lt;5),1,IF(AND(BK42=0,I41="○"),1,0)))</f>
        <v>0</v>
      </c>
      <c r="DF42" s="560">
        <f t="shared" ref="DF42:DF73" si="71">IF(AND(BL42=1,J41="○",J141&gt;=5),2,IF(AND(BL42=1,J41="○",J141&lt;5),1,IF(AND(BL42=0,J41="○"),1,0)))</f>
        <v>0</v>
      </c>
      <c r="DG42" s="560">
        <f t="shared" ref="DG42:DG73" si="72">IF(AND(BM42=1,K41="○",K141&gt;=5),2,IF(AND(BM42=1,K41="○",K141&lt;5),1,IF(AND(BM42=0,K41="○"),1,0)))</f>
        <v>0</v>
      </c>
      <c r="DH42" s="560">
        <f t="shared" ref="DH42:DH73" si="73">IF(AND(BN42=1,L41="○",L141&gt;=5),2,IF(AND(BN42=1,L41="○",L141&lt;5),1,IF(AND(BN42=0,L41="○"),1,0)))</f>
        <v>0</v>
      </c>
      <c r="DI42" s="560">
        <f t="shared" ref="DI42:DI73" si="74">IF(AND(BO42=1,M41="○",M141&gt;=5),2,IF(AND(BO42=1,M41="○",M141&lt;5),1,IF(AND(BO42=0,M41="○"),1,0)))</f>
        <v>0</v>
      </c>
      <c r="DJ42" s="560">
        <f t="shared" ref="DJ42:DJ73" si="75">IF(AND(BP42=1,N41="○",N141&gt;=5),2,IF(AND(BP42=1,N41="○",N141&lt;5),1,IF(AND(BP42=0,N41="○"),1,0)))</f>
        <v>0</v>
      </c>
      <c r="DK42" s="560">
        <f t="shared" ref="DK42:DK73" si="76">IF(AND(BQ42=1,O41="○",O141&gt;=5),2,IF(AND(BQ42=1,O41="○",O141&lt;5),1,IF(AND(BQ42=0,O41="○"),1,0)))</f>
        <v>0</v>
      </c>
      <c r="DL42" s="560">
        <f t="shared" ref="DL42:DL73" si="77">IF(AND(BR42=1,P41="○",P141&gt;=5),2,IF(AND(BR42=1,P41="○",P141&lt;5),1,IF(AND(BR42=0,P41="○"),1,0)))</f>
        <v>0</v>
      </c>
      <c r="DM42" s="560">
        <f t="shared" ref="DM42:DM73" si="78">IF(AND(BS42=1,Q41="○",Q141&gt;=5),2,IF(AND(BS42=1,Q41="○",Q141&lt;5),1,IF(AND(BS42=0,Q41="○"),1,0)))</f>
        <v>0</v>
      </c>
      <c r="DN42" s="560">
        <f t="shared" ref="DN42:DN73" si="79">IF(AND(BT42=1,R41="○",R141&gt;=5),2,IF(AND(BT42=1,R41="○",R141&lt;5),1,IF(AND(BT42=0,R41="○"),1,0)))</f>
        <v>0</v>
      </c>
      <c r="DO42" s="560">
        <f t="shared" ref="DO42:DO73" si="80">IF(AND(BU42=1,S41="○",S141&gt;=5),2,IF(AND(BU42=1,S41="○",S141&lt;5),1,IF(AND(BU42=0,S41="○"),1,0)))</f>
        <v>0</v>
      </c>
      <c r="DP42" s="560">
        <f t="shared" ref="DP42:DP73" si="81">IF(AND(BV42=1,T41="○",T141&gt;=5),2,IF(AND(BV42=1,T41="○",T141&lt;5),1,IF(AND(BV42=0,T41="○"),1,0)))</f>
        <v>0</v>
      </c>
      <c r="DQ42" s="560">
        <f t="shared" ref="DQ42:DQ73" si="82">IF(AND(BW42=1,U41="○",U141&gt;=5),2,IF(AND(BW42=1,U41="○",U141&lt;5),1,IF(AND(BW42=0,U41="○"),1,0)))</f>
        <v>0</v>
      </c>
      <c r="DR42" s="560">
        <f t="shared" ref="DR42:DR73" si="83">IF(AND(BX42=1,V41="○",V141&gt;=5),2,IF(AND(BX42=1,V41="○",V141&lt;5),1,IF(AND(BX42=0,V41="○"),1,0)))</f>
        <v>0</v>
      </c>
      <c r="DS42" s="560">
        <f t="shared" ref="DS42:DS73" si="84">IF(AND(BY42=1,W41="○",W141&gt;=5),2,IF(AND(BY42=1,W41="○",W141&lt;5),1,IF(AND(BY42=0,W41="○"),1,0)))</f>
        <v>0</v>
      </c>
      <c r="DT42" s="560">
        <f t="shared" ref="DT42:DT73" si="85">IF(AND(BZ42=1,X41="○",X141&gt;=5),2,IF(AND(BZ42=1,X41="○",X141&lt;5),1,IF(AND(BZ42=0,X41="○"),1,0)))</f>
        <v>0</v>
      </c>
      <c r="DU42" s="560">
        <f t="shared" ref="DU42:DU73" si="86">IF(AND(CA42=1,Y41="○",Y141&gt;=5),2,IF(AND(CA42=1,Y41="○",Y141&lt;5),1,IF(AND(CA42=0,Y41="○"),1,0)))</f>
        <v>0</v>
      </c>
      <c r="DV42" s="560">
        <f t="shared" ref="DV42:DV73" si="87">IF(AND(CB42=1,Z41="○",Z141&gt;=5),2,IF(AND(CB42=1,Z41="○",Z141&lt;5),1,IF(AND(CB42=0,Z41="○"),1,0)))</f>
        <v>0</v>
      </c>
      <c r="DW42" s="560">
        <f t="shared" ref="DW42:DW73" si="88">IF(AND(CC42=1,AA41="○",AA141&gt;=5),2,IF(AND(CC42=1,AA41="○",AA141&lt;5),1,IF(AND(CC42=0,AA41="○"),1,0)))</f>
        <v>0</v>
      </c>
      <c r="DX42" s="560">
        <f t="shared" ref="DX42:DX73" si="89">IF(AND(CD42=1,AB41="○",AB141&gt;=5),2,IF(AND(CD42=1,AB41="○",AB141&lt;5),1,IF(AND(CD42=0,AB41="○"),1,0)))</f>
        <v>0</v>
      </c>
      <c r="DY42" s="560">
        <f t="shared" ref="DY42:DY73" si="90">IF(AND(CE42=1,AC41="○",AC141&gt;=5),2,IF(AND(CE42=1,AC41="○",AC141&lt;5),1,IF(AND(CE42=0,AC41="○"),1,0)))</f>
        <v>0</v>
      </c>
      <c r="DZ42" s="560">
        <f t="shared" ref="DZ42:DZ73" si="91">IF(AND(CF42=1,AD41="○",AD141&gt;=5),2,IF(AND(CF42=1,AD41="○",AD141&lt;5),1,IF(AND(CF42=0,AD41="○"),1,0)))</f>
        <v>0</v>
      </c>
      <c r="EA42" s="560">
        <f t="shared" ref="EA42:EA73" si="92">IF(AND(CG42=1,AE41="○",AE141&gt;=5),2,IF(AND(CG42=1,AE41="○",AE141&lt;5),1,IF(AND(CG42=0,AE41="○"),1,0)))</f>
        <v>0</v>
      </c>
      <c r="EB42" s="560">
        <f t="shared" ref="EB42:EB73" si="93">IF(AND(CH42=1,AF41="○",AF141&gt;=5),2,IF(AND(CH42=1,AF41="○",AF141&lt;5),1,IF(AND(CH42=0,AF41="○"),1,0)))</f>
        <v>0</v>
      </c>
      <c r="EC42" s="560">
        <f t="shared" ref="EC42:EC73" si="94">IF(AND(CI42=1,AG41="○",AG141&gt;=5),2,IF(AND(CI42=1,AG41="○",AG141&lt;5),1,IF(AND(CI42=0,AG41="○"),1,0)))</f>
        <v>0</v>
      </c>
      <c r="ED42" s="560">
        <f t="shared" ref="ED42:ED73" si="95">IF(AND(CJ42=1,AH41="○",AH141&gt;=5),2,IF(AND(CJ42=1,AH41="○",AH141&lt;5),1,IF(AND(CJ42=0,AH41="○"),1,0)))</f>
        <v>0</v>
      </c>
      <c r="EE42" s="560">
        <f t="shared" ref="EE42:EE73" si="96">IF(AND(CK42=1,AI41="○",AI141&gt;=5),2,IF(AND(CK42=1,AI41="○",AI141&lt;5),1,IF(AND(CK42=0,AI41="○"),1,0)))</f>
        <v>0</v>
      </c>
      <c r="EF42" s="560">
        <f t="shared" ref="EF42:EF73" si="97">IF(AND(CL42=1,AJ41="○",AJ141&gt;=5),2,IF(AND(CL42=1,AJ41="○",AJ141&lt;5),1,IF(AND(CL42=0,AJ41="○"),1,0)))</f>
        <v>0</v>
      </c>
      <c r="EG42" s="560">
        <f t="shared" ref="EG42:EG73" si="98">IF(AND(CM42=1,AK41="○",AK141&gt;=5),2,IF(AND(CM42=1,AK41="○",AK141&lt;5),1,IF(AND(CM42=0,AK41="○"),1,0)))</f>
        <v>0</v>
      </c>
      <c r="EH42" s="560">
        <f t="shared" ref="EH42:EH73" si="99">IF(AND(CN42=1,AL41="○",AL141&gt;=5),2,IF(AND(CN42=1,AL41="○",AL141&lt;5),1,IF(AND(CN42=0,AL41="○"),1,0)))</f>
        <v>0</v>
      </c>
      <c r="EI42" s="560">
        <f t="shared" ref="EI42:EI73" si="100">IF(AND(CO42=1,AM41="○",AM141&gt;=5),2,IF(AND(CO42=1,AM41="○",AM141&lt;5),1,IF(AND(CO42=0,AM41="○"),1,0)))</f>
        <v>0</v>
      </c>
      <c r="EJ42" s="560">
        <f t="shared" ref="EJ42:EJ73" si="101">IF(AND(CP42=1,AN41="○",AN141&gt;=5),2,IF(AND(CP42=1,AN41="○",AN141&lt;5),1,IF(AND(CP42=0,AN41="○"),1,0)))</f>
        <v>0</v>
      </c>
      <c r="EK42" s="560">
        <f t="shared" ref="EK42:EK73" si="102">IF(AND(CQ42=1,AO41="○",AO141&gt;=5),2,IF(AND(CQ42=1,AO41="○",AO141&lt;5),1,IF(AND(CQ42=0,AO41="○"),1,0)))</f>
        <v>0</v>
      </c>
      <c r="EL42" s="560">
        <f t="shared" ref="EL42:EL73" si="103">IF(AND(CR42=1,AP41="○",AP141&gt;=5),2,IF(AND(CR42=1,AP41="○",AP141&lt;5),1,IF(AND(CR42=0,AP41="○"),1,0)))</f>
        <v>0</v>
      </c>
      <c r="EM42" s="560">
        <f t="shared" ref="EM42:EM73" si="104">IF(AND(CS42=1,AQ41="○",AQ141&gt;=5),2,IF(AND(CS42=1,AQ41="○",AQ141&lt;5),1,IF(AND(CS42=0,AQ41="○"),1,0)))</f>
        <v>0</v>
      </c>
      <c r="EN42" s="560">
        <f t="shared" si="54"/>
        <v>0</v>
      </c>
      <c r="EO42" s="560">
        <f t="shared" si="52"/>
        <v>0</v>
      </c>
      <c r="EP42" s="560">
        <f t="shared" si="53"/>
        <v>0</v>
      </c>
    </row>
    <row r="43" spans="1:146" s="561" customFormat="1" ht="14.45" customHeight="1">
      <c r="A43" s="563">
        <v>35</v>
      </c>
      <c r="B43" s="577"/>
      <c r="C43" s="578"/>
      <c r="D43" s="578"/>
      <c r="E43" s="578"/>
      <c r="F43" s="578"/>
      <c r="G43" s="578"/>
      <c r="H43" s="578"/>
      <c r="I43" s="578"/>
      <c r="J43" s="578"/>
      <c r="K43" s="578"/>
      <c r="L43" s="578"/>
      <c r="M43" s="578"/>
      <c r="N43" s="578"/>
      <c r="O43" s="578"/>
      <c r="P43" s="578"/>
      <c r="Q43" s="578"/>
      <c r="R43" s="578"/>
      <c r="S43" s="578"/>
      <c r="T43" s="578"/>
      <c r="U43" s="578"/>
      <c r="V43" s="578"/>
      <c r="W43" s="578"/>
      <c r="X43" s="578"/>
      <c r="Y43" s="578"/>
      <c r="Z43" s="578"/>
      <c r="AA43" s="578"/>
      <c r="AB43" s="578"/>
      <c r="AC43" s="578"/>
      <c r="AD43" s="578"/>
      <c r="AE43" s="578"/>
      <c r="AF43" s="578"/>
      <c r="AG43" s="578"/>
      <c r="AH43" s="578"/>
      <c r="AI43" s="578"/>
      <c r="AJ43" s="578"/>
      <c r="AK43" s="578"/>
      <c r="AL43" s="578"/>
      <c r="AM43" s="578"/>
      <c r="AN43" s="578"/>
      <c r="AO43" s="578"/>
      <c r="AP43" s="578"/>
      <c r="AQ43" s="578"/>
      <c r="AR43" s="564">
        <f t="shared" si="3"/>
        <v>0</v>
      </c>
      <c r="AS43" s="564">
        <f t="shared" si="63"/>
        <v>0</v>
      </c>
      <c r="AT43" s="564">
        <f t="shared" si="4"/>
        <v>0</v>
      </c>
      <c r="AU43" s="565" t="str">
        <f t="shared" si="5"/>
        <v/>
      </c>
      <c r="BD43" s="574"/>
      <c r="BE43" s="574">
        <f t="shared" si="62"/>
        <v>1</v>
      </c>
      <c r="BF43" s="574">
        <f t="shared" si="62"/>
        <v>1</v>
      </c>
      <c r="BG43" s="574">
        <f t="shared" si="62"/>
        <v>1</v>
      </c>
      <c r="BH43" s="574">
        <f t="shared" si="62"/>
        <v>1</v>
      </c>
      <c r="BI43" s="574">
        <f t="shared" si="62"/>
        <v>1</v>
      </c>
      <c r="BJ43" s="574">
        <f t="shared" si="62"/>
        <v>1</v>
      </c>
      <c r="BK43" s="574">
        <f t="shared" si="62"/>
        <v>1</v>
      </c>
      <c r="BL43" s="574">
        <f t="shared" si="62"/>
        <v>1</v>
      </c>
      <c r="BM43" s="574">
        <f t="shared" si="62"/>
        <v>0</v>
      </c>
      <c r="BN43" s="574">
        <f t="shared" si="62"/>
        <v>0</v>
      </c>
      <c r="BO43" s="574">
        <f t="shared" si="62"/>
        <v>0</v>
      </c>
      <c r="BP43" s="574">
        <f t="shared" si="62"/>
        <v>0</v>
      </c>
      <c r="BQ43" s="574">
        <f t="shared" si="62"/>
        <v>0</v>
      </c>
      <c r="BR43" s="574">
        <f t="shared" si="62"/>
        <v>0</v>
      </c>
      <c r="BS43" s="574">
        <f t="shared" si="62"/>
        <v>0</v>
      </c>
      <c r="BT43" s="574">
        <f t="shared" si="62"/>
        <v>0</v>
      </c>
      <c r="BU43" s="574">
        <f t="shared" si="62"/>
        <v>0</v>
      </c>
      <c r="BV43" s="574">
        <f t="shared" si="62"/>
        <v>0</v>
      </c>
      <c r="BW43" s="574">
        <f t="shared" si="62"/>
        <v>0</v>
      </c>
      <c r="BX43" s="574">
        <f t="shared" si="62"/>
        <v>0</v>
      </c>
      <c r="BY43" s="574">
        <f t="shared" si="62"/>
        <v>0</v>
      </c>
      <c r="BZ43" s="574">
        <f t="shared" si="62"/>
        <v>0</v>
      </c>
      <c r="CA43" s="574">
        <f t="shared" si="62"/>
        <v>0</v>
      </c>
      <c r="CB43" s="574">
        <f t="shared" si="62"/>
        <v>0</v>
      </c>
      <c r="CC43" s="574">
        <f t="shared" si="62"/>
        <v>0</v>
      </c>
      <c r="CD43" s="574">
        <f t="shared" si="62"/>
        <v>0</v>
      </c>
      <c r="CE43" s="574">
        <f t="shared" si="62"/>
        <v>0</v>
      </c>
      <c r="CF43" s="574">
        <f t="shared" si="62"/>
        <v>0</v>
      </c>
      <c r="CG43" s="574">
        <f t="shared" si="62"/>
        <v>0</v>
      </c>
      <c r="CH43" s="574">
        <f t="shared" si="62"/>
        <v>0</v>
      </c>
      <c r="CI43" s="574">
        <f t="shared" si="62"/>
        <v>0</v>
      </c>
      <c r="CJ43" s="574">
        <f t="shared" si="62"/>
        <v>0</v>
      </c>
      <c r="CK43" s="574">
        <f t="shared" si="62"/>
        <v>0</v>
      </c>
      <c r="CL43" s="574">
        <f t="shared" si="62"/>
        <v>0</v>
      </c>
      <c r="CM43" s="574">
        <f t="shared" si="62"/>
        <v>0</v>
      </c>
      <c r="CN43" s="574">
        <f t="shared" si="62"/>
        <v>0</v>
      </c>
      <c r="CO43" s="574">
        <f t="shared" si="62"/>
        <v>0</v>
      </c>
      <c r="CP43" s="574">
        <f t="shared" si="62"/>
        <v>0</v>
      </c>
      <c r="CQ43" s="574">
        <f t="shared" si="62"/>
        <v>0</v>
      </c>
      <c r="CR43" s="574">
        <f t="shared" si="62"/>
        <v>0</v>
      </c>
      <c r="CS43" s="574">
        <f t="shared" si="62"/>
        <v>0</v>
      </c>
      <c r="CT43" s="572">
        <f t="shared" si="49"/>
        <v>0</v>
      </c>
      <c r="CU43" s="572">
        <f t="shared" si="50"/>
        <v>0</v>
      </c>
      <c r="CV43" s="572">
        <f t="shared" si="51"/>
        <v>0</v>
      </c>
      <c r="CW43" s="560"/>
      <c r="CX43" s="575" t="str">
        <f t="shared" si="7"/>
        <v/>
      </c>
      <c r="CY43" s="560">
        <f t="shared" si="64"/>
        <v>0</v>
      </c>
      <c r="CZ43" s="560">
        <f t="shared" si="65"/>
        <v>0</v>
      </c>
      <c r="DA43" s="560">
        <f t="shared" si="66"/>
        <v>0</v>
      </c>
      <c r="DB43" s="560">
        <f t="shared" si="67"/>
        <v>0</v>
      </c>
      <c r="DC43" s="560">
        <f t="shared" si="68"/>
        <v>0</v>
      </c>
      <c r="DD43" s="560">
        <f t="shared" si="69"/>
        <v>0</v>
      </c>
      <c r="DE43" s="560">
        <f t="shared" si="70"/>
        <v>0</v>
      </c>
      <c r="DF43" s="560">
        <f t="shared" si="71"/>
        <v>0</v>
      </c>
      <c r="DG43" s="560">
        <f t="shared" si="72"/>
        <v>0</v>
      </c>
      <c r="DH43" s="560">
        <f t="shared" si="73"/>
        <v>0</v>
      </c>
      <c r="DI43" s="560">
        <f t="shared" si="74"/>
        <v>0</v>
      </c>
      <c r="DJ43" s="560">
        <f t="shared" si="75"/>
        <v>0</v>
      </c>
      <c r="DK43" s="560">
        <f t="shared" si="76"/>
        <v>0</v>
      </c>
      <c r="DL43" s="560">
        <f t="shared" si="77"/>
        <v>0</v>
      </c>
      <c r="DM43" s="560">
        <f t="shared" si="78"/>
        <v>0</v>
      </c>
      <c r="DN43" s="560">
        <f t="shared" si="79"/>
        <v>0</v>
      </c>
      <c r="DO43" s="560">
        <f t="shared" si="80"/>
        <v>0</v>
      </c>
      <c r="DP43" s="560">
        <f t="shared" si="81"/>
        <v>0</v>
      </c>
      <c r="DQ43" s="560">
        <f t="shared" si="82"/>
        <v>0</v>
      </c>
      <c r="DR43" s="560">
        <f t="shared" si="83"/>
        <v>0</v>
      </c>
      <c r="DS43" s="560">
        <f t="shared" si="84"/>
        <v>0</v>
      </c>
      <c r="DT43" s="560">
        <f t="shared" si="85"/>
        <v>0</v>
      </c>
      <c r="DU43" s="560">
        <f t="shared" si="86"/>
        <v>0</v>
      </c>
      <c r="DV43" s="560">
        <f t="shared" si="87"/>
        <v>0</v>
      </c>
      <c r="DW43" s="560">
        <f t="shared" si="88"/>
        <v>0</v>
      </c>
      <c r="DX43" s="560">
        <f t="shared" si="89"/>
        <v>0</v>
      </c>
      <c r="DY43" s="560">
        <f t="shared" si="90"/>
        <v>0</v>
      </c>
      <c r="DZ43" s="560">
        <f t="shared" si="91"/>
        <v>0</v>
      </c>
      <c r="EA43" s="560">
        <f t="shared" si="92"/>
        <v>0</v>
      </c>
      <c r="EB43" s="560">
        <f t="shared" si="93"/>
        <v>0</v>
      </c>
      <c r="EC43" s="560">
        <f t="shared" si="94"/>
        <v>0</v>
      </c>
      <c r="ED43" s="560">
        <f t="shared" si="95"/>
        <v>0</v>
      </c>
      <c r="EE43" s="560">
        <f t="shared" si="96"/>
        <v>0</v>
      </c>
      <c r="EF43" s="560">
        <f t="shared" si="97"/>
        <v>0</v>
      </c>
      <c r="EG43" s="560">
        <f t="shared" si="98"/>
        <v>0</v>
      </c>
      <c r="EH43" s="560">
        <f t="shared" si="99"/>
        <v>0</v>
      </c>
      <c r="EI43" s="560">
        <f t="shared" si="100"/>
        <v>0</v>
      </c>
      <c r="EJ43" s="560">
        <f t="shared" si="101"/>
        <v>0</v>
      </c>
      <c r="EK43" s="560">
        <f t="shared" si="102"/>
        <v>0</v>
      </c>
      <c r="EL43" s="560">
        <f t="shared" si="103"/>
        <v>0</v>
      </c>
      <c r="EM43" s="560">
        <f t="shared" si="104"/>
        <v>0</v>
      </c>
      <c r="EN43" s="560">
        <f t="shared" si="54"/>
        <v>0</v>
      </c>
      <c r="EO43" s="560">
        <f t="shared" si="52"/>
        <v>0</v>
      </c>
      <c r="EP43" s="560">
        <f t="shared" si="53"/>
        <v>0</v>
      </c>
    </row>
    <row r="44" spans="1:146" s="561" customFormat="1" ht="14.45" customHeight="1">
      <c r="A44" s="563">
        <v>36</v>
      </c>
      <c r="B44" s="577"/>
      <c r="C44" s="578"/>
      <c r="D44" s="578"/>
      <c r="E44" s="578"/>
      <c r="F44" s="578"/>
      <c r="G44" s="578"/>
      <c r="H44" s="578"/>
      <c r="I44" s="578"/>
      <c r="J44" s="578"/>
      <c r="K44" s="578"/>
      <c r="L44" s="578"/>
      <c r="M44" s="578"/>
      <c r="N44" s="578"/>
      <c r="O44" s="578"/>
      <c r="P44" s="578"/>
      <c r="Q44" s="578"/>
      <c r="R44" s="578"/>
      <c r="S44" s="578"/>
      <c r="T44" s="578"/>
      <c r="U44" s="578"/>
      <c r="V44" s="578"/>
      <c r="W44" s="578"/>
      <c r="X44" s="578"/>
      <c r="Y44" s="578"/>
      <c r="Z44" s="578"/>
      <c r="AA44" s="578"/>
      <c r="AB44" s="578"/>
      <c r="AC44" s="578"/>
      <c r="AD44" s="578"/>
      <c r="AE44" s="578"/>
      <c r="AF44" s="578"/>
      <c r="AG44" s="578"/>
      <c r="AH44" s="578"/>
      <c r="AI44" s="578"/>
      <c r="AJ44" s="578"/>
      <c r="AK44" s="578"/>
      <c r="AL44" s="578"/>
      <c r="AM44" s="578"/>
      <c r="AN44" s="578"/>
      <c r="AO44" s="578"/>
      <c r="AP44" s="578"/>
      <c r="AQ44" s="578"/>
      <c r="AR44" s="564">
        <f t="shared" si="3"/>
        <v>0</v>
      </c>
      <c r="AS44" s="564">
        <f t="shared" si="63"/>
        <v>0</v>
      </c>
      <c r="AT44" s="564">
        <f t="shared" si="4"/>
        <v>0</v>
      </c>
      <c r="AU44" s="565" t="str">
        <f t="shared" si="5"/>
        <v/>
      </c>
      <c r="BD44" s="574"/>
      <c r="BE44" s="574">
        <f t="shared" si="62"/>
        <v>1</v>
      </c>
      <c r="BF44" s="574">
        <f t="shared" si="62"/>
        <v>1</v>
      </c>
      <c r="BG44" s="574">
        <f t="shared" si="62"/>
        <v>1</v>
      </c>
      <c r="BH44" s="574">
        <f t="shared" si="62"/>
        <v>1</v>
      </c>
      <c r="BI44" s="574">
        <f t="shared" si="62"/>
        <v>1</v>
      </c>
      <c r="BJ44" s="574">
        <f t="shared" si="62"/>
        <v>1</v>
      </c>
      <c r="BK44" s="574">
        <f t="shared" si="62"/>
        <v>1</v>
      </c>
      <c r="BL44" s="574">
        <f t="shared" si="62"/>
        <v>1</v>
      </c>
      <c r="BM44" s="574">
        <f t="shared" si="62"/>
        <v>0</v>
      </c>
      <c r="BN44" s="574">
        <f t="shared" ref="BN44:CS44" si="105">IF(OR(AND(44626&gt;=BN145,BN145&gt;=44588),AND(45382&gt;=BN145,BN145&gt;=44659)),1,0)</f>
        <v>0</v>
      </c>
      <c r="BO44" s="574">
        <f t="shared" si="105"/>
        <v>0</v>
      </c>
      <c r="BP44" s="574">
        <f t="shared" si="105"/>
        <v>0</v>
      </c>
      <c r="BQ44" s="574">
        <f t="shared" si="105"/>
        <v>0</v>
      </c>
      <c r="BR44" s="574">
        <f t="shared" si="105"/>
        <v>0</v>
      </c>
      <c r="BS44" s="574">
        <f t="shared" si="105"/>
        <v>0</v>
      </c>
      <c r="BT44" s="574">
        <f t="shared" si="105"/>
        <v>0</v>
      </c>
      <c r="BU44" s="574">
        <f t="shared" si="105"/>
        <v>0</v>
      </c>
      <c r="BV44" s="574">
        <f t="shared" si="105"/>
        <v>0</v>
      </c>
      <c r="BW44" s="574">
        <f t="shared" si="105"/>
        <v>0</v>
      </c>
      <c r="BX44" s="574">
        <f t="shared" si="105"/>
        <v>0</v>
      </c>
      <c r="BY44" s="574">
        <f t="shared" si="105"/>
        <v>0</v>
      </c>
      <c r="BZ44" s="574">
        <f t="shared" si="105"/>
        <v>0</v>
      </c>
      <c r="CA44" s="574">
        <f t="shared" si="105"/>
        <v>0</v>
      </c>
      <c r="CB44" s="574">
        <f t="shared" si="105"/>
        <v>0</v>
      </c>
      <c r="CC44" s="574">
        <f t="shared" si="105"/>
        <v>0</v>
      </c>
      <c r="CD44" s="574">
        <f t="shared" si="105"/>
        <v>0</v>
      </c>
      <c r="CE44" s="574">
        <f t="shared" si="105"/>
        <v>0</v>
      </c>
      <c r="CF44" s="574">
        <f t="shared" si="105"/>
        <v>0</v>
      </c>
      <c r="CG44" s="574">
        <f t="shared" si="105"/>
        <v>0</v>
      </c>
      <c r="CH44" s="574">
        <f t="shared" si="105"/>
        <v>0</v>
      </c>
      <c r="CI44" s="574">
        <f t="shared" si="105"/>
        <v>0</v>
      </c>
      <c r="CJ44" s="574">
        <f t="shared" si="105"/>
        <v>0</v>
      </c>
      <c r="CK44" s="574">
        <f t="shared" si="105"/>
        <v>0</v>
      </c>
      <c r="CL44" s="574">
        <f t="shared" si="105"/>
        <v>0</v>
      </c>
      <c r="CM44" s="574">
        <f t="shared" si="105"/>
        <v>0</v>
      </c>
      <c r="CN44" s="574">
        <f t="shared" si="105"/>
        <v>0</v>
      </c>
      <c r="CO44" s="574">
        <f t="shared" si="105"/>
        <v>0</v>
      </c>
      <c r="CP44" s="574">
        <f t="shared" si="105"/>
        <v>0</v>
      </c>
      <c r="CQ44" s="574">
        <f t="shared" si="105"/>
        <v>0</v>
      </c>
      <c r="CR44" s="574">
        <f t="shared" si="105"/>
        <v>0</v>
      </c>
      <c r="CS44" s="574">
        <f t="shared" si="105"/>
        <v>0</v>
      </c>
      <c r="CT44" s="572">
        <f t="shared" si="49"/>
        <v>0</v>
      </c>
      <c r="CU44" s="572">
        <f t="shared" si="50"/>
        <v>0</v>
      </c>
      <c r="CV44" s="572">
        <f t="shared" si="51"/>
        <v>0</v>
      </c>
      <c r="CW44" s="560"/>
      <c r="CX44" s="575" t="str">
        <f t="shared" si="7"/>
        <v/>
      </c>
      <c r="CY44" s="560">
        <f t="shared" si="64"/>
        <v>0</v>
      </c>
      <c r="CZ44" s="560">
        <f t="shared" si="65"/>
        <v>0</v>
      </c>
      <c r="DA44" s="560">
        <f t="shared" si="66"/>
        <v>0</v>
      </c>
      <c r="DB44" s="560">
        <f t="shared" si="67"/>
        <v>0</v>
      </c>
      <c r="DC44" s="560">
        <f t="shared" si="68"/>
        <v>0</v>
      </c>
      <c r="DD44" s="560">
        <f t="shared" si="69"/>
        <v>0</v>
      </c>
      <c r="DE44" s="560">
        <f t="shared" si="70"/>
        <v>0</v>
      </c>
      <c r="DF44" s="560">
        <f t="shared" si="71"/>
        <v>0</v>
      </c>
      <c r="DG44" s="560">
        <f t="shared" si="72"/>
        <v>0</v>
      </c>
      <c r="DH44" s="560">
        <f t="shared" si="73"/>
        <v>0</v>
      </c>
      <c r="DI44" s="560">
        <f t="shared" si="74"/>
        <v>0</v>
      </c>
      <c r="DJ44" s="560">
        <f t="shared" si="75"/>
        <v>0</v>
      </c>
      <c r="DK44" s="560">
        <f t="shared" si="76"/>
        <v>0</v>
      </c>
      <c r="DL44" s="560">
        <f t="shared" si="77"/>
        <v>0</v>
      </c>
      <c r="DM44" s="560">
        <f t="shared" si="78"/>
        <v>0</v>
      </c>
      <c r="DN44" s="560">
        <f t="shared" si="79"/>
        <v>0</v>
      </c>
      <c r="DO44" s="560">
        <f t="shared" si="80"/>
        <v>0</v>
      </c>
      <c r="DP44" s="560">
        <f t="shared" si="81"/>
        <v>0</v>
      </c>
      <c r="DQ44" s="560">
        <f t="shared" si="82"/>
        <v>0</v>
      </c>
      <c r="DR44" s="560">
        <f t="shared" si="83"/>
        <v>0</v>
      </c>
      <c r="DS44" s="560">
        <f t="shared" si="84"/>
        <v>0</v>
      </c>
      <c r="DT44" s="560">
        <f t="shared" si="85"/>
        <v>0</v>
      </c>
      <c r="DU44" s="560">
        <f t="shared" si="86"/>
        <v>0</v>
      </c>
      <c r="DV44" s="560">
        <f t="shared" si="87"/>
        <v>0</v>
      </c>
      <c r="DW44" s="560">
        <f t="shared" si="88"/>
        <v>0</v>
      </c>
      <c r="DX44" s="560">
        <f t="shared" si="89"/>
        <v>0</v>
      </c>
      <c r="DY44" s="560">
        <f t="shared" si="90"/>
        <v>0</v>
      </c>
      <c r="DZ44" s="560">
        <f t="shared" si="91"/>
        <v>0</v>
      </c>
      <c r="EA44" s="560">
        <f t="shared" si="92"/>
        <v>0</v>
      </c>
      <c r="EB44" s="560">
        <f t="shared" si="93"/>
        <v>0</v>
      </c>
      <c r="EC44" s="560">
        <f t="shared" si="94"/>
        <v>0</v>
      </c>
      <c r="ED44" s="560">
        <f t="shared" si="95"/>
        <v>0</v>
      </c>
      <c r="EE44" s="560">
        <f t="shared" si="96"/>
        <v>0</v>
      </c>
      <c r="EF44" s="560">
        <f t="shared" si="97"/>
        <v>0</v>
      </c>
      <c r="EG44" s="560">
        <f t="shared" si="98"/>
        <v>0</v>
      </c>
      <c r="EH44" s="560">
        <f t="shared" si="99"/>
        <v>0</v>
      </c>
      <c r="EI44" s="560">
        <f t="shared" si="100"/>
        <v>0</v>
      </c>
      <c r="EJ44" s="560">
        <f t="shared" si="101"/>
        <v>0</v>
      </c>
      <c r="EK44" s="560">
        <f t="shared" si="102"/>
        <v>0</v>
      </c>
      <c r="EL44" s="560">
        <f t="shared" si="103"/>
        <v>0</v>
      </c>
      <c r="EM44" s="560">
        <f t="shared" si="104"/>
        <v>0</v>
      </c>
      <c r="EN44" s="560">
        <f t="shared" si="54"/>
        <v>0</v>
      </c>
      <c r="EO44" s="560">
        <f t="shared" si="52"/>
        <v>0</v>
      </c>
      <c r="EP44" s="560">
        <f t="shared" si="53"/>
        <v>0</v>
      </c>
    </row>
    <row r="45" spans="1:146" s="561" customFormat="1" ht="14.45" customHeight="1">
      <c r="A45" s="563">
        <v>37</v>
      </c>
      <c r="B45" s="577"/>
      <c r="C45" s="578"/>
      <c r="D45" s="578"/>
      <c r="E45" s="578"/>
      <c r="F45" s="578"/>
      <c r="G45" s="578"/>
      <c r="H45" s="578"/>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8"/>
      <c r="AO45" s="578"/>
      <c r="AP45" s="578"/>
      <c r="AQ45" s="578"/>
      <c r="AR45" s="564">
        <f t="shared" si="3"/>
        <v>0</v>
      </c>
      <c r="AS45" s="564">
        <f t="shared" si="63"/>
        <v>0</v>
      </c>
      <c r="AT45" s="564">
        <f t="shared" si="4"/>
        <v>0</v>
      </c>
      <c r="AU45" s="565" t="str">
        <f t="shared" si="5"/>
        <v/>
      </c>
      <c r="BD45" s="574"/>
      <c r="BE45" s="574">
        <f t="shared" ref="BE45:CS51" si="106">IF(OR(AND(44626&gt;=BE146,BE146&gt;=44588),AND(45382&gt;=BE146,BE146&gt;=44659)),1,0)</f>
        <v>1</v>
      </c>
      <c r="BF45" s="574">
        <f t="shared" si="106"/>
        <v>1</v>
      </c>
      <c r="BG45" s="574">
        <f t="shared" si="106"/>
        <v>1</v>
      </c>
      <c r="BH45" s="574">
        <f t="shared" si="106"/>
        <v>1</v>
      </c>
      <c r="BI45" s="574">
        <f t="shared" si="106"/>
        <v>1</v>
      </c>
      <c r="BJ45" s="574">
        <f t="shared" si="106"/>
        <v>1</v>
      </c>
      <c r="BK45" s="574">
        <f t="shared" si="106"/>
        <v>1</v>
      </c>
      <c r="BL45" s="574">
        <f t="shared" si="106"/>
        <v>1</v>
      </c>
      <c r="BM45" s="574">
        <f t="shared" si="106"/>
        <v>0</v>
      </c>
      <c r="BN45" s="574">
        <f t="shared" si="106"/>
        <v>0</v>
      </c>
      <c r="BO45" s="574">
        <f t="shared" si="106"/>
        <v>0</v>
      </c>
      <c r="BP45" s="574">
        <f t="shared" si="106"/>
        <v>0</v>
      </c>
      <c r="BQ45" s="574">
        <f t="shared" si="106"/>
        <v>0</v>
      </c>
      <c r="BR45" s="574">
        <f t="shared" si="106"/>
        <v>0</v>
      </c>
      <c r="BS45" s="574">
        <f t="shared" si="106"/>
        <v>0</v>
      </c>
      <c r="BT45" s="574">
        <f t="shared" si="106"/>
        <v>0</v>
      </c>
      <c r="BU45" s="574">
        <f t="shared" si="106"/>
        <v>0</v>
      </c>
      <c r="BV45" s="574">
        <f t="shared" si="106"/>
        <v>0</v>
      </c>
      <c r="BW45" s="574">
        <f t="shared" si="106"/>
        <v>0</v>
      </c>
      <c r="BX45" s="574">
        <f t="shared" si="106"/>
        <v>0</v>
      </c>
      <c r="BY45" s="574">
        <f t="shared" si="106"/>
        <v>0</v>
      </c>
      <c r="BZ45" s="574">
        <f t="shared" si="106"/>
        <v>0</v>
      </c>
      <c r="CA45" s="574">
        <f t="shared" si="106"/>
        <v>0</v>
      </c>
      <c r="CB45" s="574">
        <f t="shared" si="106"/>
        <v>0</v>
      </c>
      <c r="CC45" s="574">
        <f t="shared" si="106"/>
        <v>0</v>
      </c>
      <c r="CD45" s="574">
        <f t="shared" si="106"/>
        <v>0</v>
      </c>
      <c r="CE45" s="574">
        <f t="shared" si="106"/>
        <v>0</v>
      </c>
      <c r="CF45" s="574">
        <f t="shared" si="106"/>
        <v>0</v>
      </c>
      <c r="CG45" s="574">
        <f t="shared" si="106"/>
        <v>0</v>
      </c>
      <c r="CH45" s="574">
        <f t="shared" si="106"/>
        <v>0</v>
      </c>
      <c r="CI45" s="574">
        <f t="shared" si="106"/>
        <v>0</v>
      </c>
      <c r="CJ45" s="574">
        <f t="shared" si="106"/>
        <v>0</v>
      </c>
      <c r="CK45" s="574">
        <f t="shared" si="106"/>
        <v>0</v>
      </c>
      <c r="CL45" s="574">
        <f t="shared" si="106"/>
        <v>0</v>
      </c>
      <c r="CM45" s="574">
        <f t="shared" si="106"/>
        <v>0</v>
      </c>
      <c r="CN45" s="574">
        <f t="shared" si="106"/>
        <v>0</v>
      </c>
      <c r="CO45" s="574">
        <f t="shared" si="106"/>
        <v>0</v>
      </c>
      <c r="CP45" s="574">
        <f t="shared" si="106"/>
        <v>0</v>
      </c>
      <c r="CQ45" s="574">
        <f t="shared" si="106"/>
        <v>0</v>
      </c>
      <c r="CR45" s="574">
        <f t="shared" si="106"/>
        <v>0</v>
      </c>
      <c r="CS45" s="574">
        <f t="shared" si="106"/>
        <v>0</v>
      </c>
      <c r="CT45" s="572">
        <f t="shared" si="49"/>
        <v>0</v>
      </c>
      <c r="CU45" s="572">
        <f t="shared" si="50"/>
        <v>0</v>
      </c>
      <c r="CV45" s="572">
        <f t="shared" si="51"/>
        <v>0</v>
      </c>
      <c r="CW45" s="560"/>
      <c r="CX45" s="575" t="str">
        <f t="shared" si="7"/>
        <v/>
      </c>
      <c r="CY45" s="560">
        <f t="shared" si="64"/>
        <v>0</v>
      </c>
      <c r="CZ45" s="560">
        <f t="shared" si="65"/>
        <v>0</v>
      </c>
      <c r="DA45" s="560">
        <f t="shared" si="66"/>
        <v>0</v>
      </c>
      <c r="DB45" s="560">
        <f t="shared" si="67"/>
        <v>0</v>
      </c>
      <c r="DC45" s="560">
        <f t="shared" si="68"/>
        <v>0</v>
      </c>
      <c r="DD45" s="560">
        <f t="shared" si="69"/>
        <v>0</v>
      </c>
      <c r="DE45" s="560">
        <f t="shared" si="70"/>
        <v>0</v>
      </c>
      <c r="DF45" s="560">
        <f t="shared" si="71"/>
        <v>0</v>
      </c>
      <c r="DG45" s="560">
        <f t="shared" si="72"/>
        <v>0</v>
      </c>
      <c r="DH45" s="560">
        <f t="shared" si="73"/>
        <v>0</v>
      </c>
      <c r="DI45" s="560">
        <f t="shared" si="74"/>
        <v>0</v>
      </c>
      <c r="DJ45" s="560">
        <f t="shared" si="75"/>
        <v>0</v>
      </c>
      <c r="DK45" s="560">
        <f t="shared" si="76"/>
        <v>0</v>
      </c>
      <c r="DL45" s="560">
        <f t="shared" si="77"/>
        <v>0</v>
      </c>
      <c r="DM45" s="560">
        <f t="shared" si="78"/>
        <v>0</v>
      </c>
      <c r="DN45" s="560">
        <f t="shared" si="79"/>
        <v>0</v>
      </c>
      <c r="DO45" s="560">
        <f t="shared" si="80"/>
        <v>0</v>
      </c>
      <c r="DP45" s="560">
        <f t="shared" si="81"/>
        <v>0</v>
      </c>
      <c r="DQ45" s="560">
        <f t="shared" si="82"/>
        <v>0</v>
      </c>
      <c r="DR45" s="560">
        <f t="shared" si="83"/>
        <v>0</v>
      </c>
      <c r="DS45" s="560">
        <f t="shared" si="84"/>
        <v>0</v>
      </c>
      <c r="DT45" s="560">
        <f t="shared" si="85"/>
        <v>0</v>
      </c>
      <c r="DU45" s="560">
        <f t="shared" si="86"/>
        <v>0</v>
      </c>
      <c r="DV45" s="560">
        <f t="shared" si="87"/>
        <v>0</v>
      </c>
      <c r="DW45" s="560">
        <f t="shared" si="88"/>
        <v>0</v>
      </c>
      <c r="DX45" s="560">
        <f t="shared" si="89"/>
        <v>0</v>
      </c>
      <c r="DY45" s="560">
        <f t="shared" si="90"/>
        <v>0</v>
      </c>
      <c r="DZ45" s="560">
        <f t="shared" si="91"/>
        <v>0</v>
      </c>
      <c r="EA45" s="560">
        <f t="shared" si="92"/>
        <v>0</v>
      </c>
      <c r="EB45" s="560">
        <f t="shared" si="93"/>
        <v>0</v>
      </c>
      <c r="EC45" s="560">
        <f t="shared" si="94"/>
        <v>0</v>
      </c>
      <c r="ED45" s="560">
        <f t="shared" si="95"/>
        <v>0</v>
      </c>
      <c r="EE45" s="560">
        <f t="shared" si="96"/>
        <v>0</v>
      </c>
      <c r="EF45" s="560">
        <f t="shared" si="97"/>
        <v>0</v>
      </c>
      <c r="EG45" s="560">
        <f t="shared" si="98"/>
        <v>0</v>
      </c>
      <c r="EH45" s="560">
        <f t="shared" si="99"/>
        <v>0</v>
      </c>
      <c r="EI45" s="560">
        <f t="shared" si="100"/>
        <v>0</v>
      </c>
      <c r="EJ45" s="560">
        <f t="shared" si="101"/>
        <v>0</v>
      </c>
      <c r="EK45" s="560">
        <f t="shared" si="102"/>
        <v>0</v>
      </c>
      <c r="EL45" s="560">
        <f t="shared" si="103"/>
        <v>0</v>
      </c>
      <c r="EM45" s="560">
        <f t="shared" si="104"/>
        <v>0</v>
      </c>
      <c r="EN45" s="560">
        <f t="shared" si="54"/>
        <v>0</v>
      </c>
      <c r="EO45" s="560">
        <f t="shared" si="52"/>
        <v>0</v>
      </c>
      <c r="EP45" s="560">
        <f t="shared" si="53"/>
        <v>0</v>
      </c>
    </row>
    <row r="46" spans="1:146" s="561" customFormat="1" ht="14.45" customHeight="1">
      <c r="A46" s="563">
        <v>38</v>
      </c>
      <c r="B46" s="577"/>
      <c r="C46" s="578"/>
      <c r="D46" s="578"/>
      <c r="E46" s="578"/>
      <c r="F46" s="578"/>
      <c r="G46" s="578"/>
      <c r="H46" s="578"/>
      <c r="I46" s="578"/>
      <c r="J46" s="578"/>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c r="AM46" s="578"/>
      <c r="AN46" s="578"/>
      <c r="AO46" s="578"/>
      <c r="AP46" s="578"/>
      <c r="AQ46" s="578"/>
      <c r="AR46" s="564">
        <f t="shared" si="3"/>
        <v>0</v>
      </c>
      <c r="AS46" s="564">
        <f t="shared" si="63"/>
        <v>0</v>
      </c>
      <c r="AT46" s="564">
        <f t="shared" si="4"/>
        <v>0</v>
      </c>
      <c r="AU46" s="565" t="str">
        <f t="shared" si="5"/>
        <v/>
      </c>
      <c r="BD46" s="574"/>
      <c r="BE46" s="574">
        <f t="shared" si="106"/>
        <v>1</v>
      </c>
      <c r="BF46" s="574">
        <f t="shared" si="106"/>
        <v>1</v>
      </c>
      <c r="BG46" s="574">
        <f t="shared" si="106"/>
        <v>1</v>
      </c>
      <c r="BH46" s="574">
        <f t="shared" si="106"/>
        <v>1</v>
      </c>
      <c r="BI46" s="574">
        <f t="shared" si="106"/>
        <v>1</v>
      </c>
      <c r="BJ46" s="574">
        <f t="shared" si="106"/>
        <v>1</v>
      </c>
      <c r="BK46" s="574">
        <f t="shared" si="106"/>
        <v>1</v>
      </c>
      <c r="BL46" s="574">
        <f t="shared" si="106"/>
        <v>1</v>
      </c>
      <c r="BM46" s="574">
        <f t="shared" si="106"/>
        <v>0</v>
      </c>
      <c r="BN46" s="574">
        <f t="shared" si="106"/>
        <v>0</v>
      </c>
      <c r="BO46" s="574">
        <f t="shared" si="106"/>
        <v>0</v>
      </c>
      <c r="BP46" s="574">
        <f t="shared" si="106"/>
        <v>0</v>
      </c>
      <c r="BQ46" s="574">
        <f t="shared" si="106"/>
        <v>0</v>
      </c>
      <c r="BR46" s="574">
        <f t="shared" si="106"/>
        <v>0</v>
      </c>
      <c r="BS46" s="574">
        <f t="shared" si="106"/>
        <v>0</v>
      </c>
      <c r="BT46" s="574">
        <f t="shared" si="106"/>
        <v>0</v>
      </c>
      <c r="BU46" s="574">
        <f t="shared" si="106"/>
        <v>0</v>
      </c>
      <c r="BV46" s="574">
        <f t="shared" si="106"/>
        <v>0</v>
      </c>
      <c r="BW46" s="574">
        <f t="shared" si="106"/>
        <v>0</v>
      </c>
      <c r="BX46" s="574">
        <f t="shared" si="106"/>
        <v>0</v>
      </c>
      <c r="BY46" s="574">
        <f t="shared" si="106"/>
        <v>0</v>
      </c>
      <c r="BZ46" s="574">
        <f t="shared" si="106"/>
        <v>0</v>
      </c>
      <c r="CA46" s="574">
        <f t="shared" si="106"/>
        <v>0</v>
      </c>
      <c r="CB46" s="574">
        <f t="shared" si="106"/>
        <v>0</v>
      </c>
      <c r="CC46" s="574">
        <f t="shared" si="106"/>
        <v>0</v>
      </c>
      <c r="CD46" s="574">
        <f t="shared" si="106"/>
        <v>0</v>
      </c>
      <c r="CE46" s="574">
        <f t="shared" si="106"/>
        <v>0</v>
      </c>
      <c r="CF46" s="574">
        <f t="shared" si="106"/>
        <v>0</v>
      </c>
      <c r="CG46" s="574">
        <f t="shared" si="106"/>
        <v>0</v>
      </c>
      <c r="CH46" s="574">
        <f t="shared" si="106"/>
        <v>0</v>
      </c>
      <c r="CI46" s="574">
        <f t="shared" si="106"/>
        <v>0</v>
      </c>
      <c r="CJ46" s="574">
        <f t="shared" si="106"/>
        <v>0</v>
      </c>
      <c r="CK46" s="574">
        <f t="shared" si="106"/>
        <v>0</v>
      </c>
      <c r="CL46" s="574">
        <f t="shared" si="106"/>
        <v>0</v>
      </c>
      <c r="CM46" s="574">
        <f t="shared" si="106"/>
        <v>0</v>
      </c>
      <c r="CN46" s="574">
        <f t="shared" si="106"/>
        <v>0</v>
      </c>
      <c r="CO46" s="574">
        <f t="shared" si="106"/>
        <v>0</v>
      </c>
      <c r="CP46" s="574">
        <f t="shared" si="106"/>
        <v>0</v>
      </c>
      <c r="CQ46" s="574">
        <f t="shared" si="106"/>
        <v>0</v>
      </c>
      <c r="CR46" s="574">
        <f t="shared" si="106"/>
        <v>0</v>
      </c>
      <c r="CS46" s="574">
        <f t="shared" si="106"/>
        <v>0</v>
      </c>
      <c r="CT46" s="572">
        <f t="shared" si="49"/>
        <v>0</v>
      </c>
      <c r="CU46" s="572">
        <f t="shared" si="50"/>
        <v>0</v>
      </c>
      <c r="CV46" s="572">
        <f t="shared" si="51"/>
        <v>0</v>
      </c>
      <c r="CW46" s="560"/>
      <c r="CX46" s="575" t="str">
        <f t="shared" si="7"/>
        <v/>
      </c>
      <c r="CY46" s="560">
        <f t="shared" si="64"/>
        <v>0</v>
      </c>
      <c r="CZ46" s="560">
        <f t="shared" si="65"/>
        <v>0</v>
      </c>
      <c r="DA46" s="560">
        <f t="shared" si="66"/>
        <v>0</v>
      </c>
      <c r="DB46" s="560">
        <f t="shared" si="67"/>
        <v>0</v>
      </c>
      <c r="DC46" s="560">
        <f t="shared" si="68"/>
        <v>0</v>
      </c>
      <c r="DD46" s="560">
        <f t="shared" si="69"/>
        <v>0</v>
      </c>
      <c r="DE46" s="560">
        <f t="shared" si="70"/>
        <v>0</v>
      </c>
      <c r="DF46" s="560">
        <f t="shared" si="71"/>
        <v>0</v>
      </c>
      <c r="DG46" s="560">
        <f t="shared" si="72"/>
        <v>0</v>
      </c>
      <c r="DH46" s="560">
        <f t="shared" si="73"/>
        <v>0</v>
      </c>
      <c r="DI46" s="560">
        <f t="shared" si="74"/>
        <v>0</v>
      </c>
      <c r="DJ46" s="560">
        <f t="shared" si="75"/>
        <v>0</v>
      </c>
      <c r="DK46" s="560">
        <f t="shared" si="76"/>
        <v>0</v>
      </c>
      <c r="DL46" s="560">
        <f t="shared" si="77"/>
        <v>0</v>
      </c>
      <c r="DM46" s="560">
        <f t="shared" si="78"/>
        <v>0</v>
      </c>
      <c r="DN46" s="560">
        <f t="shared" si="79"/>
        <v>0</v>
      </c>
      <c r="DO46" s="560">
        <f t="shared" si="80"/>
        <v>0</v>
      </c>
      <c r="DP46" s="560">
        <f t="shared" si="81"/>
        <v>0</v>
      </c>
      <c r="DQ46" s="560">
        <f t="shared" si="82"/>
        <v>0</v>
      </c>
      <c r="DR46" s="560">
        <f t="shared" si="83"/>
        <v>0</v>
      </c>
      <c r="DS46" s="560">
        <f t="shared" si="84"/>
        <v>0</v>
      </c>
      <c r="DT46" s="560">
        <f t="shared" si="85"/>
        <v>0</v>
      </c>
      <c r="DU46" s="560">
        <f t="shared" si="86"/>
        <v>0</v>
      </c>
      <c r="DV46" s="560">
        <f t="shared" si="87"/>
        <v>0</v>
      </c>
      <c r="DW46" s="560">
        <f t="shared" si="88"/>
        <v>0</v>
      </c>
      <c r="DX46" s="560">
        <f t="shared" si="89"/>
        <v>0</v>
      </c>
      <c r="DY46" s="560">
        <f t="shared" si="90"/>
        <v>0</v>
      </c>
      <c r="DZ46" s="560">
        <f t="shared" si="91"/>
        <v>0</v>
      </c>
      <c r="EA46" s="560">
        <f t="shared" si="92"/>
        <v>0</v>
      </c>
      <c r="EB46" s="560">
        <f t="shared" si="93"/>
        <v>0</v>
      </c>
      <c r="EC46" s="560">
        <f t="shared" si="94"/>
        <v>0</v>
      </c>
      <c r="ED46" s="560">
        <f t="shared" si="95"/>
        <v>0</v>
      </c>
      <c r="EE46" s="560">
        <f t="shared" si="96"/>
        <v>0</v>
      </c>
      <c r="EF46" s="560">
        <f t="shared" si="97"/>
        <v>0</v>
      </c>
      <c r="EG46" s="560">
        <f t="shared" si="98"/>
        <v>0</v>
      </c>
      <c r="EH46" s="560">
        <f t="shared" si="99"/>
        <v>0</v>
      </c>
      <c r="EI46" s="560">
        <f t="shared" si="100"/>
        <v>0</v>
      </c>
      <c r="EJ46" s="560">
        <f t="shared" si="101"/>
        <v>0</v>
      </c>
      <c r="EK46" s="560">
        <f t="shared" si="102"/>
        <v>0</v>
      </c>
      <c r="EL46" s="560">
        <f t="shared" si="103"/>
        <v>0</v>
      </c>
      <c r="EM46" s="560">
        <f t="shared" si="104"/>
        <v>0</v>
      </c>
      <c r="EN46" s="560">
        <f t="shared" si="54"/>
        <v>0</v>
      </c>
      <c r="EO46" s="560">
        <f t="shared" si="52"/>
        <v>0</v>
      </c>
      <c r="EP46" s="560">
        <f t="shared" si="53"/>
        <v>0</v>
      </c>
    </row>
    <row r="47" spans="1:146" s="561" customFormat="1" ht="14.45" customHeight="1">
      <c r="A47" s="563">
        <v>39</v>
      </c>
      <c r="B47" s="577"/>
      <c r="C47" s="578"/>
      <c r="D47" s="578"/>
      <c r="E47" s="578"/>
      <c r="F47" s="578"/>
      <c r="G47" s="578"/>
      <c r="H47" s="578"/>
      <c r="I47" s="578"/>
      <c r="J47" s="578"/>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578"/>
      <c r="AO47" s="578"/>
      <c r="AP47" s="578"/>
      <c r="AQ47" s="578"/>
      <c r="AR47" s="564">
        <f t="shared" si="3"/>
        <v>0</v>
      </c>
      <c r="AS47" s="564">
        <f t="shared" si="63"/>
        <v>0</v>
      </c>
      <c r="AT47" s="564">
        <f t="shared" si="4"/>
        <v>0</v>
      </c>
      <c r="AU47" s="565" t="str">
        <f t="shared" si="5"/>
        <v/>
      </c>
      <c r="BD47" s="574"/>
      <c r="BE47" s="574">
        <f t="shared" si="106"/>
        <v>1</v>
      </c>
      <c r="BF47" s="574">
        <f t="shared" si="106"/>
        <v>1</v>
      </c>
      <c r="BG47" s="574">
        <f t="shared" si="106"/>
        <v>1</v>
      </c>
      <c r="BH47" s="574">
        <f t="shared" si="106"/>
        <v>1</v>
      </c>
      <c r="BI47" s="574">
        <f t="shared" si="106"/>
        <v>1</v>
      </c>
      <c r="BJ47" s="574">
        <f t="shared" si="106"/>
        <v>1</v>
      </c>
      <c r="BK47" s="574">
        <f t="shared" si="106"/>
        <v>1</v>
      </c>
      <c r="BL47" s="574">
        <f t="shared" si="106"/>
        <v>1</v>
      </c>
      <c r="BM47" s="574">
        <f t="shared" si="106"/>
        <v>0</v>
      </c>
      <c r="BN47" s="574">
        <f t="shared" si="106"/>
        <v>0</v>
      </c>
      <c r="BO47" s="574">
        <f t="shared" si="106"/>
        <v>0</v>
      </c>
      <c r="BP47" s="574">
        <f t="shared" si="106"/>
        <v>0</v>
      </c>
      <c r="BQ47" s="574">
        <f t="shared" si="106"/>
        <v>0</v>
      </c>
      <c r="BR47" s="574">
        <f t="shared" si="106"/>
        <v>0</v>
      </c>
      <c r="BS47" s="574">
        <f t="shared" si="106"/>
        <v>0</v>
      </c>
      <c r="BT47" s="574">
        <f t="shared" si="106"/>
        <v>0</v>
      </c>
      <c r="BU47" s="574">
        <f t="shared" si="106"/>
        <v>0</v>
      </c>
      <c r="BV47" s="574">
        <f t="shared" si="106"/>
        <v>0</v>
      </c>
      <c r="BW47" s="574">
        <f t="shared" si="106"/>
        <v>0</v>
      </c>
      <c r="BX47" s="574">
        <f t="shared" si="106"/>
        <v>0</v>
      </c>
      <c r="BY47" s="574">
        <f t="shared" si="106"/>
        <v>0</v>
      </c>
      <c r="BZ47" s="574">
        <f t="shared" si="106"/>
        <v>0</v>
      </c>
      <c r="CA47" s="574">
        <f t="shared" si="106"/>
        <v>0</v>
      </c>
      <c r="CB47" s="574">
        <f t="shared" si="106"/>
        <v>0</v>
      </c>
      <c r="CC47" s="574">
        <f t="shared" si="106"/>
        <v>0</v>
      </c>
      <c r="CD47" s="574">
        <f t="shared" si="106"/>
        <v>0</v>
      </c>
      <c r="CE47" s="574">
        <f t="shared" si="106"/>
        <v>0</v>
      </c>
      <c r="CF47" s="574">
        <f t="shared" si="106"/>
        <v>0</v>
      </c>
      <c r="CG47" s="574">
        <f t="shared" si="106"/>
        <v>0</v>
      </c>
      <c r="CH47" s="574">
        <f t="shared" si="106"/>
        <v>0</v>
      </c>
      <c r="CI47" s="574">
        <f t="shared" si="106"/>
        <v>0</v>
      </c>
      <c r="CJ47" s="574">
        <f t="shared" si="106"/>
        <v>0</v>
      </c>
      <c r="CK47" s="574">
        <f t="shared" si="106"/>
        <v>0</v>
      </c>
      <c r="CL47" s="574">
        <f t="shared" si="106"/>
        <v>0</v>
      </c>
      <c r="CM47" s="574">
        <f t="shared" si="106"/>
        <v>0</v>
      </c>
      <c r="CN47" s="574">
        <f t="shared" si="106"/>
        <v>0</v>
      </c>
      <c r="CO47" s="574">
        <f t="shared" si="106"/>
        <v>0</v>
      </c>
      <c r="CP47" s="574">
        <f t="shared" si="106"/>
        <v>0</v>
      </c>
      <c r="CQ47" s="574">
        <f t="shared" si="106"/>
        <v>0</v>
      </c>
      <c r="CR47" s="574">
        <f t="shared" si="106"/>
        <v>0</v>
      </c>
      <c r="CS47" s="574">
        <f t="shared" si="106"/>
        <v>0</v>
      </c>
      <c r="CT47" s="572">
        <f t="shared" si="49"/>
        <v>0</v>
      </c>
      <c r="CU47" s="572">
        <f t="shared" si="50"/>
        <v>0</v>
      </c>
      <c r="CV47" s="572">
        <f t="shared" si="51"/>
        <v>0</v>
      </c>
      <c r="CW47" s="560"/>
      <c r="CX47" s="575" t="str">
        <f t="shared" si="7"/>
        <v/>
      </c>
      <c r="CY47" s="560">
        <f t="shared" si="64"/>
        <v>0</v>
      </c>
      <c r="CZ47" s="560">
        <f t="shared" si="65"/>
        <v>0</v>
      </c>
      <c r="DA47" s="560">
        <f t="shared" si="66"/>
        <v>0</v>
      </c>
      <c r="DB47" s="560">
        <f t="shared" si="67"/>
        <v>0</v>
      </c>
      <c r="DC47" s="560">
        <f t="shared" si="68"/>
        <v>0</v>
      </c>
      <c r="DD47" s="560">
        <f t="shared" si="69"/>
        <v>0</v>
      </c>
      <c r="DE47" s="560">
        <f t="shared" si="70"/>
        <v>0</v>
      </c>
      <c r="DF47" s="560">
        <f t="shared" si="71"/>
        <v>0</v>
      </c>
      <c r="DG47" s="560">
        <f t="shared" si="72"/>
        <v>0</v>
      </c>
      <c r="DH47" s="560">
        <f t="shared" si="73"/>
        <v>0</v>
      </c>
      <c r="DI47" s="560">
        <f t="shared" si="74"/>
        <v>0</v>
      </c>
      <c r="DJ47" s="560">
        <f t="shared" si="75"/>
        <v>0</v>
      </c>
      <c r="DK47" s="560">
        <f t="shared" si="76"/>
        <v>0</v>
      </c>
      <c r="DL47" s="560">
        <f t="shared" si="77"/>
        <v>0</v>
      </c>
      <c r="DM47" s="560">
        <f t="shared" si="78"/>
        <v>0</v>
      </c>
      <c r="DN47" s="560">
        <f t="shared" si="79"/>
        <v>0</v>
      </c>
      <c r="DO47" s="560">
        <f t="shared" si="80"/>
        <v>0</v>
      </c>
      <c r="DP47" s="560">
        <f t="shared" si="81"/>
        <v>0</v>
      </c>
      <c r="DQ47" s="560">
        <f t="shared" si="82"/>
        <v>0</v>
      </c>
      <c r="DR47" s="560">
        <f t="shared" si="83"/>
        <v>0</v>
      </c>
      <c r="DS47" s="560">
        <f t="shared" si="84"/>
        <v>0</v>
      </c>
      <c r="DT47" s="560">
        <f t="shared" si="85"/>
        <v>0</v>
      </c>
      <c r="DU47" s="560">
        <f t="shared" si="86"/>
        <v>0</v>
      </c>
      <c r="DV47" s="560">
        <f t="shared" si="87"/>
        <v>0</v>
      </c>
      <c r="DW47" s="560">
        <f t="shared" si="88"/>
        <v>0</v>
      </c>
      <c r="DX47" s="560">
        <f t="shared" si="89"/>
        <v>0</v>
      </c>
      <c r="DY47" s="560">
        <f t="shared" si="90"/>
        <v>0</v>
      </c>
      <c r="DZ47" s="560">
        <f t="shared" si="91"/>
        <v>0</v>
      </c>
      <c r="EA47" s="560">
        <f t="shared" si="92"/>
        <v>0</v>
      </c>
      <c r="EB47" s="560">
        <f t="shared" si="93"/>
        <v>0</v>
      </c>
      <c r="EC47" s="560">
        <f t="shared" si="94"/>
        <v>0</v>
      </c>
      <c r="ED47" s="560">
        <f t="shared" si="95"/>
        <v>0</v>
      </c>
      <c r="EE47" s="560">
        <f t="shared" si="96"/>
        <v>0</v>
      </c>
      <c r="EF47" s="560">
        <f t="shared" si="97"/>
        <v>0</v>
      </c>
      <c r="EG47" s="560">
        <f t="shared" si="98"/>
        <v>0</v>
      </c>
      <c r="EH47" s="560">
        <f t="shared" si="99"/>
        <v>0</v>
      </c>
      <c r="EI47" s="560">
        <f t="shared" si="100"/>
        <v>0</v>
      </c>
      <c r="EJ47" s="560">
        <f t="shared" si="101"/>
        <v>0</v>
      </c>
      <c r="EK47" s="560">
        <f t="shared" si="102"/>
        <v>0</v>
      </c>
      <c r="EL47" s="560">
        <f t="shared" si="103"/>
        <v>0</v>
      </c>
      <c r="EM47" s="560">
        <f t="shared" si="104"/>
        <v>0</v>
      </c>
      <c r="EN47" s="560">
        <f t="shared" si="54"/>
        <v>0</v>
      </c>
      <c r="EO47" s="560">
        <f t="shared" si="52"/>
        <v>0</v>
      </c>
      <c r="EP47" s="560">
        <f t="shared" si="53"/>
        <v>0</v>
      </c>
    </row>
    <row r="48" spans="1:146" s="561" customFormat="1" ht="14.45" customHeight="1">
      <c r="A48" s="563">
        <v>40</v>
      </c>
      <c r="B48" s="577"/>
      <c r="C48" s="578"/>
      <c r="D48" s="578"/>
      <c r="E48" s="578"/>
      <c r="F48" s="578"/>
      <c r="G48" s="578"/>
      <c r="H48" s="578"/>
      <c r="I48" s="578"/>
      <c r="J48" s="578"/>
      <c r="K48" s="578"/>
      <c r="L48" s="578"/>
      <c r="M48" s="578"/>
      <c r="N48" s="578"/>
      <c r="O48" s="578"/>
      <c r="P48" s="578"/>
      <c r="Q48" s="578"/>
      <c r="R48" s="578"/>
      <c r="S48" s="578"/>
      <c r="T48" s="578"/>
      <c r="U48" s="578"/>
      <c r="V48" s="578"/>
      <c r="W48" s="578"/>
      <c r="X48" s="578"/>
      <c r="Y48" s="578"/>
      <c r="Z48" s="578"/>
      <c r="AA48" s="578"/>
      <c r="AB48" s="578"/>
      <c r="AC48" s="578"/>
      <c r="AD48" s="578"/>
      <c r="AE48" s="578"/>
      <c r="AF48" s="578"/>
      <c r="AG48" s="578"/>
      <c r="AH48" s="578"/>
      <c r="AI48" s="578"/>
      <c r="AJ48" s="578"/>
      <c r="AK48" s="578"/>
      <c r="AL48" s="578"/>
      <c r="AM48" s="578"/>
      <c r="AN48" s="578"/>
      <c r="AO48" s="578"/>
      <c r="AP48" s="578"/>
      <c r="AQ48" s="578"/>
      <c r="AR48" s="564">
        <f t="shared" si="3"/>
        <v>0</v>
      </c>
      <c r="AS48" s="564">
        <f t="shared" si="63"/>
        <v>0</v>
      </c>
      <c r="AT48" s="564">
        <f t="shared" si="4"/>
        <v>0</v>
      </c>
      <c r="AU48" s="565" t="str">
        <f t="shared" si="5"/>
        <v/>
      </c>
      <c r="BD48" s="574"/>
      <c r="BE48" s="574">
        <f t="shared" si="106"/>
        <v>1</v>
      </c>
      <c r="BF48" s="574">
        <f t="shared" si="106"/>
        <v>1</v>
      </c>
      <c r="BG48" s="574">
        <f t="shared" si="106"/>
        <v>1</v>
      </c>
      <c r="BH48" s="574">
        <f t="shared" si="106"/>
        <v>1</v>
      </c>
      <c r="BI48" s="574">
        <f t="shared" si="106"/>
        <v>1</v>
      </c>
      <c r="BJ48" s="574">
        <f t="shared" si="106"/>
        <v>1</v>
      </c>
      <c r="BK48" s="574">
        <f t="shared" si="106"/>
        <v>1</v>
      </c>
      <c r="BL48" s="574">
        <f t="shared" si="106"/>
        <v>1</v>
      </c>
      <c r="BM48" s="574">
        <f t="shared" si="106"/>
        <v>0</v>
      </c>
      <c r="BN48" s="574">
        <f t="shared" si="106"/>
        <v>0</v>
      </c>
      <c r="BO48" s="574">
        <f t="shared" si="106"/>
        <v>0</v>
      </c>
      <c r="BP48" s="574">
        <f t="shared" si="106"/>
        <v>0</v>
      </c>
      <c r="BQ48" s="574">
        <f t="shared" si="106"/>
        <v>0</v>
      </c>
      <c r="BR48" s="574">
        <f t="shared" si="106"/>
        <v>0</v>
      </c>
      <c r="BS48" s="574">
        <f t="shared" si="106"/>
        <v>0</v>
      </c>
      <c r="BT48" s="574">
        <f t="shared" si="106"/>
        <v>0</v>
      </c>
      <c r="BU48" s="574">
        <f t="shared" si="106"/>
        <v>0</v>
      </c>
      <c r="BV48" s="574">
        <f t="shared" si="106"/>
        <v>0</v>
      </c>
      <c r="BW48" s="574">
        <f t="shared" si="106"/>
        <v>0</v>
      </c>
      <c r="BX48" s="574">
        <f t="shared" si="106"/>
        <v>0</v>
      </c>
      <c r="BY48" s="574">
        <f t="shared" si="106"/>
        <v>0</v>
      </c>
      <c r="BZ48" s="574">
        <f t="shared" si="106"/>
        <v>0</v>
      </c>
      <c r="CA48" s="574">
        <f t="shared" si="106"/>
        <v>0</v>
      </c>
      <c r="CB48" s="574">
        <f t="shared" si="106"/>
        <v>0</v>
      </c>
      <c r="CC48" s="574">
        <f t="shared" si="106"/>
        <v>0</v>
      </c>
      <c r="CD48" s="574">
        <f t="shared" si="106"/>
        <v>0</v>
      </c>
      <c r="CE48" s="574">
        <f t="shared" si="106"/>
        <v>0</v>
      </c>
      <c r="CF48" s="574">
        <f t="shared" si="106"/>
        <v>0</v>
      </c>
      <c r="CG48" s="574">
        <f t="shared" si="106"/>
        <v>0</v>
      </c>
      <c r="CH48" s="574">
        <f t="shared" si="106"/>
        <v>0</v>
      </c>
      <c r="CI48" s="574">
        <f t="shared" si="106"/>
        <v>0</v>
      </c>
      <c r="CJ48" s="574">
        <f t="shared" si="106"/>
        <v>0</v>
      </c>
      <c r="CK48" s="574">
        <f t="shared" si="106"/>
        <v>0</v>
      </c>
      <c r="CL48" s="574">
        <f t="shared" si="106"/>
        <v>0</v>
      </c>
      <c r="CM48" s="574">
        <f t="shared" si="106"/>
        <v>0</v>
      </c>
      <c r="CN48" s="574">
        <f t="shared" si="106"/>
        <v>0</v>
      </c>
      <c r="CO48" s="574">
        <f t="shared" si="106"/>
        <v>0</v>
      </c>
      <c r="CP48" s="574">
        <f t="shared" si="106"/>
        <v>0</v>
      </c>
      <c r="CQ48" s="574">
        <f t="shared" si="106"/>
        <v>0</v>
      </c>
      <c r="CR48" s="574">
        <f t="shared" si="106"/>
        <v>0</v>
      </c>
      <c r="CS48" s="574">
        <f t="shared" si="106"/>
        <v>0</v>
      </c>
      <c r="CT48" s="572">
        <f t="shared" si="49"/>
        <v>0</v>
      </c>
      <c r="CU48" s="572">
        <f t="shared" si="50"/>
        <v>0</v>
      </c>
      <c r="CV48" s="572">
        <f t="shared" si="51"/>
        <v>0</v>
      </c>
      <c r="CW48" s="560"/>
      <c r="CX48" s="575" t="str">
        <f t="shared" si="7"/>
        <v/>
      </c>
      <c r="CY48" s="560">
        <f t="shared" si="64"/>
        <v>0</v>
      </c>
      <c r="CZ48" s="560">
        <f t="shared" si="65"/>
        <v>0</v>
      </c>
      <c r="DA48" s="560">
        <f t="shared" si="66"/>
        <v>0</v>
      </c>
      <c r="DB48" s="560">
        <f t="shared" si="67"/>
        <v>0</v>
      </c>
      <c r="DC48" s="560">
        <f t="shared" si="68"/>
        <v>0</v>
      </c>
      <c r="DD48" s="560">
        <f t="shared" si="69"/>
        <v>0</v>
      </c>
      <c r="DE48" s="560">
        <f t="shared" si="70"/>
        <v>0</v>
      </c>
      <c r="DF48" s="560">
        <f t="shared" si="71"/>
        <v>0</v>
      </c>
      <c r="DG48" s="560">
        <f t="shared" si="72"/>
        <v>0</v>
      </c>
      <c r="DH48" s="560">
        <f t="shared" si="73"/>
        <v>0</v>
      </c>
      <c r="DI48" s="560">
        <f t="shared" si="74"/>
        <v>0</v>
      </c>
      <c r="DJ48" s="560">
        <f t="shared" si="75"/>
        <v>0</v>
      </c>
      <c r="DK48" s="560">
        <f t="shared" si="76"/>
        <v>0</v>
      </c>
      <c r="DL48" s="560">
        <f t="shared" si="77"/>
        <v>0</v>
      </c>
      <c r="DM48" s="560">
        <f t="shared" si="78"/>
        <v>0</v>
      </c>
      <c r="DN48" s="560">
        <f t="shared" si="79"/>
        <v>0</v>
      </c>
      <c r="DO48" s="560">
        <f t="shared" si="80"/>
        <v>0</v>
      </c>
      <c r="DP48" s="560">
        <f t="shared" si="81"/>
        <v>0</v>
      </c>
      <c r="DQ48" s="560">
        <f t="shared" si="82"/>
        <v>0</v>
      </c>
      <c r="DR48" s="560">
        <f t="shared" si="83"/>
        <v>0</v>
      </c>
      <c r="DS48" s="560">
        <f t="shared" si="84"/>
        <v>0</v>
      </c>
      <c r="DT48" s="560">
        <f t="shared" si="85"/>
        <v>0</v>
      </c>
      <c r="DU48" s="560">
        <f t="shared" si="86"/>
        <v>0</v>
      </c>
      <c r="DV48" s="560">
        <f t="shared" si="87"/>
        <v>0</v>
      </c>
      <c r="DW48" s="560">
        <f t="shared" si="88"/>
        <v>0</v>
      </c>
      <c r="DX48" s="560">
        <f t="shared" si="89"/>
        <v>0</v>
      </c>
      <c r="DY48" s="560">
        <f t="shared" si="90"/>
        <v>0</v>
      </c>
      <c r="DZ48" s="560">
        <f t="shared" si="91"/>
        <v>0</v>
      </c>
      <c r="EA48" s="560">
        <f t="shared" si="92"/>
        <v>0</v>
      </c>
      <c r="EB48" s="560">
        <f t="shared" si="93"/>
        <v>0</v>
      </c>
      <c r="EC48" s="560">
        <f t="shared" si="94"/>
        <v>0</v>
      </c>
      <c r="ED48" s="560">
        <f t="shared" si="95"/>
        <v>0</v>
      </c>
      <c r="EE48" s="560">
        <f t="shared" si="96"/>
        <v>0</v>
      </c>
      <c r="EF48" s="560">
        <f t="shared" si="97"/>
        <v>0</v>
      </c>
      <c r="EG48" s="560">
        <f t="shared" si="98"/>
        <v>0</v>
      </c>
      <c r="EH48" s="560">
        <f t="shared" si="99"/>
        <v>0</v>
      </c>
      <c r="EI48" s="560">
        <f t="shared" si="100"/>
        <v>0</v>
      </c>
      <c r="EJ48" s="560">
        <f t="shared" si="101"/>
        <v>0</v>
      </c>
      <c r="EK48" s="560">
        <f t="shared" si="102"/>
        <v>0</v>
      </c>
      <c r="EL48" s="560">
        <f t="shared" si="103"/>
        <v>0</v>
      </c>
      <c r="EM48" s="560">
        <f t="shared" si="104"/>
        <v>0</v>
      </c>
      <c r="EN48" s="560">
        <f t="shared" si="54"/>
        <v>0</v>
      </c>
      <c r="EO48" s="560">
        <f t="shared" si="52"/>
        <v>0</v>
      </c>
      <c r="EP48" s="560">
        <f t="shared" si="53"/>
        <v>0</v>
      </c>
    </row>
    <row r="49" spans="1:146" s="561" customFormat="1" ht="14.45" customHeight="1">
      <c r="A49" s="563">
        <v>41</v>
      </c>
      <c r="B49" s="577"/>
      <c r="C49" s="578"/>
      <c r="D49" s="578"/>
      <c r="E49" s="578"/>
      <c r="F49" s="578"/>
      <c r="G49" s="578"/>
      <c r="H49" s="578"/>
      <c r="I49" s="578"/>
      <c r="J49" s="578"/>
      <c r="K49" s="578"/>
      <c r="L49" s="578"/>
      <c r="M49" s="578"/>
      <c r="N49" s="578"/>
      <c r="O49" s="578"/>
      <c r="P49" s="578"/>
      <c r="Q49" s="578"/>
      <c r="R49" s="578"/>
      <c r="S49" s="578"/>
      <c r="T49" s="578"/>
      <c r="U49" s="578"/>
      <c r="V49" s="578"/>
      <c r="W49" s="578"/>
      <c r="X49" s="578"/>
      <c r="Y49" s="578"/>
      <c r="Z49" s="578"/>
      <c r="AA49" s="578"/>
      <c r="AB49" s="578"/>
      <c r="AC49" s="578"/>
      <c r="AD49" s="578"/>
      <c r="AE49" s="578"/>
      <c r="AF49" s="578"/>
      <c r="AG49" s="578"/>
      <c r="AH49" s="578"/>
      <c r="AI49" s="578"/>
      <c r="AJ49" s="578"/>
      <c r="AK49" s="578"/>
      <c r="AL49" s="578"/>
      <c r="AM49" s="578"/>
      <c r="AN49" s="578"/>
      <c r="AO49" s="578"/>
      <c r="AP49" s="578"/>
      <c r="AQ49" s="578"/>
      <c r="AR49" s="564">
        <f t="shared" si="3"/>
        <v>0</v>
      </c>
      <c r="AS49" s="564">
        <f t="shared" si="63"/>
        <v>0</v>
      </c>
      <c r="AT49" s="564">
        <f t="shared" si="4"/>
        <v>0</v>
      </c>
      <c r="AU49" s="565" t="str">
        <f t="shared" si="5"/>
        <v/>
      </c>
      <c r="BD49" s="574"/>
      <c r="BE49" s="574">
        <f t="shared" si="106"/>
        <v>1</v>
      </c>
      <c r="BF49" s="574">
        <f t="shared" si="106"/>
        <v>1</v>
      </c>
      <c r="BG49" s="574">
        <f t="shared" si="106"/>
        <v>1</v>
      </c>
      <c r="BH49" s="574">
        <f t="shared" si="106"/>
        <v>1</v>
      </c>
      <c r="BI49" s="574">
        <f t="shared" si="106"/>
        <v>1</v>
      </c>
      <c r="BJ49" s="574">
        <f t="shared" si="106"/>
        <v>1</v>
      </c>
      <c r="BK49" s="574">
        <f t="shared" si="106"/>
        <v>1</v>
      </c>
      <c r="BL49" s="574">
        <f t="shared" si="106"/>
        <v>1</v>
      </c>
      <c r="BM49" s="574">
        <f t="shared" si="106"/>
        <v>0</v>
      </c>
      <c r="BN49" s="574">
        <f t="shared" si="106"/>
        <v>0</v>
      </c>
      <c r="BO49" s="574">
        <f t="shared" si="106"/>
        <v>0</v>
      </c>
      <c r="BP49" s="574">
        <f t="shared" si="106"/>
        <v>0</v>
      </c>
      <c r="BQ49" s="574">
        <f t="shared" si="106"/>
        <v>0</v>
      </c>
      <c r="BR49" s="574">
        <f t="shared" si="106"/>
        <v>0</v>
      </c>
      <c r="BS49" s="574">
        <f t="shared" si="106"/>
        <v>0</v>
      </c>
      <c r="BT49" s="574">
        <f t="shared" si="106"/>
        <v>0</v>
      </c>
      <c r="BU49" s="574">
        <f t="shared" si="106"/>
        <v>0</v>
      </c>
      <c r="BV49" s="574">
        <f t="shared" si="106"/>
        <v>0</v>
      </c>
      <c r="BW49" s="574">
        <f t="shared" si="106"/>
        <v>0</v>
      </c>
      <c r="BX49" s="574">
        <f t="shared" si="106"/>
        <v>0</v>
      </c>
      <c r="BY49" s="574">
        <f t="shared" si="106"/>
        <v>0</v>
      </c>
      <c r="BZ49" s="574">
        <f t="shared" si="106"/>
        <v>0</v>
      </c>
      <c r="CA49" s="574">
        <f t="shared" si="106"/>
        <v>0</v>
      </c>
      <c r="CB49" s="574">
        <f t="shared" si="106"/>
        <v>0</v>
      </c>
      <c r="CC49" s="574">
        <f t="shared" si="106"/>
        <v>0</v>
      </c>
      <c r="CD49" s="574">
        <f t="shared" si="106"/>
        <v>0</v>
      </c>
      <c r="CE49" s="574">
        <f t="shared" si="106"/>
        <v>0</v>
      </c>
      <c r="CF49" s="574">
        <f t="shared" si="106"/>
        <v>0</v>
      </c>
      <c r="CG49" s="574">
        <f t="shared" si="106"/>
        <v>0</v>
      </c>
      <c r="CH49" s="574">
        <f t="shared" si="106"/>
        <v>0</v>
      </c>
      <c r="CI49" s="574">
        <f t="shared" si="106"/>
        <v>0</v>
      </c>
      <c r="CJ49" s="574">
        <f t="shared" si="106"/>
        <v>0</v>
      </c>
      <c r="CK49" s="574">
        <f t="shared" si="106"/>
        <v>0</v>
      </c>
      <c r="CL49" s="574">
        <f t="shared" si="106"/>
        <v>0</v>
      </c>
      <c r="CM49" s="574">
        <f t="shared" si="106"/>
        <v>0</v>
      </c>
      <c r="CN49" s="574">
        <f t="shared" si="106"/>
        <v>0</v>
      </c>
      <c r="CO49" s="574">
        <f t="shared" si="106"/>
        <v>0</v>
      </c>
      <c r="CP49" s="574">
        <f t="shared" si="106"/>
        <v>0</v>
      </c>
      <c r="CQ49" s="574">
        <f t="shared" si="106"/>
        <v>0</v>
      </c>
      <c r="CR49" s="574">
        <f t="shared" si="106"/>
        <v>0</v>
      </c>
      <c r="CS49" s="574">
        <f t="shared" si="106"/>
        <v>0</v>
      </c>
      <c r="CT49" s="572">
        <f t="shared" si="49"/>
        <v>0</v>
      </c>
      <c r="CU49" s="572">
        <f t="shared" si="50"/>
        <v>0</v>
      </c>
      <c r="CV49" s="572">
        <f t="shared" si="51"/>
        <v>0</v>
      </c>
      <c r="CW49" s="560"/>
      <c r="CX49" s="575" t="str">
        <f t="shared" si="7"/>
        <v/>
      </c>
      <c r="CY49" s="560">
        <f t="shared" si="64"/>
        <v>0</v>
      </c>
      <c r="CZ49" s="560">
        <f t="shared" si="65"/>
        <v>0</v>
      </c>
      <c r="DA49" s="560">
        <f t="shared" si="66"/>
        <v>0</v>
      </c>
      <c r="DB49" s="560">
        <f t="shared" si="67"/>
        <v>0</v>
      </c>
      <c r="DC49" s="560">
        <f t="shared" si="68"/>
        <v>0</v>
      </c>
      <c r="DD49" s="560">
        <f t="shared" si="69"/>
        <v>0</v>
      </c>
      <c r="DE49" s="560">
        <f t="shared" si="70"/>
        <v>0</v>
      </c>
      <c r="DF49" s="560">
        <f t="shared" si="71"/>
        <v>0</v>
      </c>
      <c r="DG49" s="560">
        <f t="shared" si="72"/>
        <v>0</v>
      </c>
      <c r="DH49" s="560">
        <f t="shared" si="73"/>
        <v>0</v>
      </c>
      <c r="DI49" s="560">
        <f t="shared" si="74"/>
        <v>0</v>
      </c>
      <c r="DJ49" s="560">
        <f t="shared" si="75"/>
        <v>0</v>
      </c>
      <c r="DK49" s="560">
        <f t="shared" si="76"/>
        <v>0</v>
      </c>
      <c r="DL49" s="560">
        <f t="shared" si="77"/>
        <v>0</v>
      </c>
      <c r="DM49" s="560">
        <f t="shared" si="78"/>
        <v>0</v>
      </c>
      <c r="DN49" s="560">
        <f t="shared" si="79"/>
        <v>0</v>
      </c>
      <c r="DO49" s="560">
        <f t="shared" si="80"/>
        <v>0</v>
      </c>
      <c r="DP49" s="560">
        <f t="shared" si="81"/>
        <v>0</v>
      </c>
      <c r="DQ49" s="560">
        <f t="shared" si="82"/>
        <v>0</v>
      </c>
      <c r="DR49" s="560">
        <f t="shared" si="83"/>
        <v>0</v>
      </c>
      <c r="DS49" s="560">
        <f t="shared" si="84"/>
        <v>0</v>
      </c>
      <c r="DT49" s="560">
        <f t="shared" si="85"/>
        <v>0</v>
      </c>
      <c r="DU49" s="560">
        <f t="shared" si="86"/>
        <v>0</v>
      </c>
      <c r="DV49" s="560">
        <f t="shared" si="87"/>
        <v>0</v>
      </c>
      <c r="DW49" s="560">
        <f t="shared" si="88"/>
        <v>0</v>
      </c>
      <c r="DX49" s="560">
        <f t="shared" si="89"/>
        <v>0</v>
      </c>
      <c r="DY49" s="560">
        <f t="shared" si="90"/>
        <v>0</v>
      </c>
      <c r="DZ49" s="560">
        <f t="shared" si="91"/>
        <v>0</v>
      </c>
      <c r="EA49" s="560">
        <f t="shared" si="92"/>
        <v>0</v>
      </c>
      <c r="EB49" s="560">
        <f t="shared" si="93"/>
        <v>0</v>
      </c>
      <c r="EC49" s="560">
        <f t="shared" si="94"/>
        <v>0</v>
      </c>
      <c r="ED49" s="560">
        <f t="shared" si="95"/>
        <v>0</v>
      </c>
      <c r="EE49" s="560">
        <f t="shared" si="96"/>
        <v>0</v>
      </c>
      <c r="EF49" s="560">
        <f t="shared" si="97"/>
        <v>0</v>
      </c>
      <c r="EG49" s="560">
        <f t="shared" si="98"/>
        <v>0</v>
      </c>
      <c r="EH49" s="560">
        <f t="shared" si="99"/>
        <v>0</v>
      </c>
      <c r="EI49" s="560">
        <f t="shared" si="100"/>
        <v>0</v>
      </c>
      <c r="EJ49" s="560">
        <f t="shared" si="101"/>
        <v>0</v>
      </c>
      <c r="EK49" s="560">
        <f t="shared" si="102"/>
        <v>0</v>
      </c>
      <c r="EL49" s="560">
        <f t="shared" si="103"/>
        <v>0</v>
      </c>
      <c r="EM49" s="560">
        <f t="shared" si="104"/>
        <v>0</v>
      </c>
      <c r="EN49" s="560">
        <f t="shared" si="54"/>
        <v>0</v>
      </c>
      <c r="EO49" s="560">
        <f t="shared" si="52"/>
        <v>0</v>
      </c>
      <c r="EP49" s="560">
        <f t="shared" si="53"/>
        <v>0</v>
      </c>
    </row>
    <row r="50" spans="1:146" s="561" customFormat="1" ht="14.45" customHeight="1">
      <c r="A50" s="563">
        <v>42</v>
      </c>
      <c r="B50" s="577"/>
      <c r="C50" s="578"/>
      <c r="D50" s="578"/>
      <c r="E50" s="578"/>
      <c r="F50" s="578"/>
      <c r="G50" s="578"/>
      <c r="H50" s="578"/>
      <c r="I50" s="578"/>
      <c r="J50" s="578"/>
      <c r="K50" s="578"/>
      <c r="L50" s="578"/>
      <c r="M50" s="578"/>
      <c r="N50" s="578"/>
      <c r="O50" s="578"/>
      <c r="P50" s="578"/>
      <c r="Q50" s="578"/>
      <c r="R50" s="578"/>
      <c r="S50" s="578"/>
      <c r="T50" s="578"/>
      <c r="U50" s="578"/>
      <c r="V50" s="578"/>
      <c r="W50" s="578"/>
      <c r="X50" s="578"/>
      <c r="Y50" s="578"/>
      <c r="Z50" s="578"/>
      <c r="AA50" s="578"/>
      <c r="AB50" s="578"/>
      <c r="AC50" s="578"/>
      <c r="AD50" s="578"/>
      <c r="AE50" s="578"/>
      <c r="AF50" s="578"/>
      <c r="AG50" s="578"/>
      <c r="AH50" s="578"/>
      <c r="AI50" s="578"/>
      <c r="AJ50" s="578"/>
      <c r="AK50" s="578"/>
      <c r="AL50" s="578"/>
      <c r="AM50" s="578"/>
      <c r="AN50" s="578"/>
      <c r="AO50" s="578"/>
      <c r="AP50" s="578"/>
      <c r="AQ50" s="578"/>
      <c r="AR50" s="564">
        <f t="shared" si="3"/>
        <v>0</v>
      </c>
      <c r="AS50" s="564">
        <f t="shared" si="63"/>
        <v>0</v>
      </c>
      <c r="AT50" s="564">
        <f t="shared" si="4"/>
        <v>0</v>
      </c>
      <c r="AU50" s="565" t="str">
        <f t="shared" si="5"/>
        <v/>
      </c>
      <c r="BD50" s="574"/>
      <c r="BE50" s="574">
        <f t="shared" si="106"/>
        <v>1</v>
      </c>
      <c r="BF50" s="574">
        <f t="shared" si="106"/>
        <v>1</v>
      </c>
      <c r="BG50" s="574">
        <f t="shared" si="106"/>
        <v>1</v>
      </c>
      <c r="BH50" s="574">
        <f t="shared" si="106"/>
        <v>1</v>
      </c>
      <c r="BI50" s="574">
        <f t="shared" si="106"/>
        <v>1</v>
      </c>
      <c r="BJ50" s="574">
        <f t="shared" si="106"/>
        <v>1</v>
      </c>
      <c r="BK50" s="574">
        <f t="shared" si="106"/>
        <v>1</v>
      </c>
      <c r="BL50" s="574">
        <f t="shared" si="106"/>
        <v>1</v>
      </c>
      <c r="BM50" s="574">
        <f t="shared" si="106"/>
        <v>0</v>
      </c>
      <c r="BN50" s="574">
        <f t="shared" si="106"/>
        <v>0</v>
      </c>
      <c r="BO50" s="574">
        <f t="shared" si="106"/>
        <v>0</v>
      </c>
      <c r="BP50" s="574">
        <f t="shared" si="106"/>
        <v>0</v>
      </c>
      <c r="BQ50" s="574">
        <f t="shared" si="106"/>
        <v>0</v>
      </c>
      <c r="BR50" s="574">
        <f t="shared" si="106"/>
        <v>0</v>
      </c>
      <c r="BS50" s="574">
        <f t="shared" si="106"/>
        <v>0</v>
      </c>
      <c r="BT50" s="574">
        <f t="shared" si="106"/>
        <v>0</v>
      </c>
      <c r="BU50" s="574">
        <f t="shared" si="106"/>
        <v>0</v>
      </c>
      <c r="BV50" s="574">
        <f t="shared" si="106"/>
        <v>0</v>
      </c>
      <c r="BW50" s="574">
        <f t="shared" si="106"/>
        <v>0</v>
      </c>
      <c r="BX50" s="574">
        <f t="shared" si="106"/>
        <v>0</v>
      </c>
      <c r="BY50" s="574">
        <f t="shared" si="106"/>
        <v>0</v>
      </c>
      <c r="BZ50" s="574">
        <f t="shared" si="106"/>
        <v>0</v>
      </c>
      <c r="CA50" s="574">
        <f t="shared" si="106"/>
        <v>0</v>
      </c>
      <c r="CB50" s="574">
        <f t="shared" si="106"/>
        <v>0</v>
      </c>
      <c r="CC50" s="574">
        <f t="shared" si="106"/>
        <v>0</v>
      </c>
      <c r="CD50" s="574">
        <f t="shared" si="106"/>
        <v>0</v>
      </c>
      <c r="CE50" s="574">
        <f t="shared" si="106"/>
        <v>0</v>
      </c>
      <c r="CF50" s="574">
        <f t="shared" si="106"/>
        <v>0</v>
      </c>
      <c r="CG50" s="574">
        <f t="shared" si="106"/>
        <v>0</v>
      </c>
      <c r="CH50" s="574">
        <f t="shared" si="106"/>
        <v>0</v>
      </c>
      <c r="CI50" s="574">
        <f t="shared" si="106"/>
        <v>0</v>
      </c>
      <c r="CJ50" s="574">
        <f t="shared" si="106"/>
        <v>0</v>
      </c>
      <c r="CK50" s="574">
        <f t="shared" si="106"/>
        <v>0</v>
      </c>
      <c r="CL50" s="574">
        <f t="shared" si="106"/>
        <v>0</v>
      </c>
      <c r="CM50" s="574">
        <f t="shared" si="106"/>
        <v>0</v>
      </c>
      <c r="CN50" s="574">
        <f t="shared" si="106"/>
        <v>0</v>
      </c>
      <c r="CO50" s="574">
        <f t="shared" si="106"/>
        <v>0</v>
      </c>
      <c r="CP50" s="574">
        <f t="shared" si="106"/>
        <v>0</v>
      </c>
      <c r="CQ50" s="574">
        <f t="shared" si="106"/>
        <v>0</v>
      </c>
      <c r="CR50" s="574">
        <f t="shared" si="106"/>
        <v>0</v>
      </c>
      <c r="CS50" s="574">
        <f t="shared" si="106"/>
        <v>0</v>
      </c>
      <c r="CT50" s="572">
        <f t="shared" si="49"/>
        <v>0</v>
      </c>
      <c r="CU50" s="572">
        <f t="shared" si="50"/>
        <v>0</v>
      </c>
      <c r="CV50" s="572">
        <f t="shared" si="51"/>
        <v>0</v>
      </c>
      <c r="CW50" s="560"/>
      <c r="CX50" s="575" t="str">
        <f t="shared" si="7"/>
        <v/>
      </c>
      <c r="CY50" s="560">
        <f t="shared" si="64"/>
        <v>0</v>
      </c>
      <c r="CZ50" s="560">
        <f t="shared" si="65"/>
        <v>0</v>
      </c>
      <c r="DA50" s="560">
        <f t="shared" si="66"/>
        <v>0</v>
      </c>
      <c r="DB50" s="560">
        <f t="shared" si="67"/>
        <v>0</v>
      </c>
      <c r="DC50" s="560">
        <f t="shared" si="68"/>
        <v>0</v>
      </c>
      <c r="DD50" s="560">
        <f t="shared" si="69"/>
        <v>0</v>
      </c>
      <c r="DE50" s="560">
        <f t="shared" si="70"/>
        <v>0</v>
      </c>
      <c r="DF50" s="560">
        <f t="shared" si="71"/>
        <v>0</v>
      </c>
      <c r="DG50" s="560">
        <f t="shared" si="72"/>
        <v>0</v>
      </c>
      <c r="DH50" s="560">
        <f t="shared" si="73"/>
        <v>0</v>
      </c>
      <c r="DI50" s="560">
        <f t="shared" si="74"/>
        <v>0</v>
      </c>
      <c r="DJ50" s="560">
        <f t="shared" si="75"/>
        <v>0</v>
      </c>
      <c r="DK50" s="560">
        <f t="shared" si="76"/>
        <v>0</v>
      </c>
      <c r="DL50" s="560">
        <f t="shared" si="77"/>
        <v>0</v>
      </c>
      <c r="DM50" s="560">
        <f t="shared" si="78"/>
        <v>0</v>
      </c>
      <c r="DN50" s="560">
        <f t="shared" si="79"/>
        <v>0</v>
      </c>
      <c r="DO50" s="560">
        <f t="shared" si="80"/>
        <v>0</v>
      </c>
      <c r="DP50" s="560">
        <f t="shared" si="81"/>
        <v>0</v>
      </c>
      <c r="DQ50" s="560">
        <f t="shared" si="82"/>
        <v>0</v>
      </c>
      <c r="DR50" s="560">
        <f t="shared" si="83"/>
        <v>0</v>
      </c>
      <c r="DS50" s="560">
        <f t="shared" si="84"/>
        <v>0</v>
      </c>
      <c r="DT50" s="560">
        <f t="shared" si="85"/>
        <v>0</v>
      </c>
      <c r="DU50" s="560">
        <f t="shared" si="86"/>
        <v>0</v>
      </c>
      <c r="DV50" s="560">
        <f t="shared" si="87"/>
        <v>0</v>
      </c>
      <c r="DW50" s="560">
        <f t="shared" si="88"/>
        <v>0</v>
      </c>
      <c r="DX50" s="560">
        <f t="shared" si="89"/>
        <v>0</v>
      </c>
      <c r="DY50" s="560">
        <f t="shared" si="90"/>
        <v>0</v>
      </c>
      <c r="DZ50" s="560">
        <f t="shared" si="91"/>
        <v>0</v>
      </c>
      <c r="EA50" s="560">
        <f t="shared" si="92"/>
        <v>0</v>
      </c>
      <c r="EB50" s="560">
        <f t="shared" si="93"/>
        <v>0</v>
      </c>
      <c r="EC50" s="560">
        <f t="shared" si="94"/>
        <v>0</v>
      </c>
      <c r="ED50" s="560">
        <f t="shared" si="95"/>
        <v>0</v>
      </c>
      <c r="EE50" s="560">
        <f t="shared" si="96"/>
        <v>0</v>
      </c>
      <c r="EF50" s="560">
        <f t="shared" si="97"/>
        <v>0</v>
      </c>
      <c r="EG50" s="560">
        <f t="shared" si="98"/>
        <v>0</v>
      </c>
      <c r="EH50" s="560">
        <f t="shared" si="99"/>
        <v>0</v>
      </c>
      <c r="EI50" s="560">
        <f t="shared" si="100"/>
        <v>0</v>
      </c>
      <c r="EJ50" s="560">
        <f t="shared" si="101"/>
        <v>0</v>
      </c>
      <c r="EK50" s="560">
        <f t="shared" si="102"/>
        <v>0</v>
      </c>
      <c r="EL50" s="560">
        <f t="shared" si="103"/>
        <v>0</v>
      </c>
      <c r="EM50" s="560">
        <f t="shared" si="104"/>
        <v>0</v>
      </c>
      <c r="EN50" s="560">
        <f t="shared" si="54"/>
        <v>0</v>
      </c>
      <c r="EO50" s="560">
        <f t="shared" si="52"/>
        <v>0</v>
      </c>
      <c r="EP50" s="560">
        <f t="shared" si="53"/>
        <v>0</v>
      </c>
    </row>
    <row r="51" spans="1:146" s="561" customFormat="1" ht="14.45" customHeight="1">
      <c r="A51" s="563">
        <v>43</v>
      </c>
      <c r="B51" s="577"/>
      <c r="C51" s="578"/>
      <c r="D51" s="578"/>
      <c r="E51" s="578"/>
      <c r="F51" s="578"/>
      <c r="G51" s="578"/>
      <c r="H51" s="578"/>
      <c r="I51" s="578"/>
      <c r="J51" s="578"/>
      <c r="K51" s="578"/>
      <c r="L51" s="578"/>
      <c r="M51" s="578"/>
      <c r="N51" s="578"/>
      <c r="O51" s="578"/>
      <c r="P51" s="578"/>
      <c r="Q51" s="578"/>
      <c r="R51" s="578"/>
      <c r="S51" s="578"/>
      <c r="T51" s="578"/>
      <c r="U51" s="578"/>
      <c r="V51" s="578"/>
      <c r="W51" s="578"/>
      <c r="X51" s="578"/>
      <c r="Y51" s="578"/>
      <c r="Z51" s="578"/>
      <c r="AA51" s="578"/>
      <c r="AB51" s="578"/>
      <c r="AC51" s="578"/>
      <c r="AD51" s="578"/>
      <c r="AE51" s="578"/>
      <c r="AF51" s="578"/>
      <c r="AG51" s="578"/>
      <c r="AH51" s="578"/>
      <c r="AI51" s="578"/>
      <c r="AJ51" s="578"/>
      <c r="AK51" s="578"/>
      <c r="AL51" s="578"/>
      <c r="AM51" s="578"/>
      <c r="AN51" s="578"/>
      <c r="AO51" s="578"/>
      <c r="AP51" s="578"/>
      <c r="AQ51" s="578"/>
      <c r="AR51" s="564">
        <f t="shared" si="3"/>
        <v>0</v>
      </c>
      <c r="AS51" s="564">
        <f t="shared" si="63"/>
        <v>0</v>
      </c>
      <c r="AT51" s="564">
        <f t="shared" si="4"/>
        <v>0</v>
      </c>
      <c r="AU51" s="565" t="str">
        <f t="shared" si="5"/>
        <v/>
      </c>
      <c r="BD51" s="574"/>
      <c r="BE51" s="574">
        <f t="shared" si="106"/>
        <v>1</v>
      </c>
      <c r="BF51" s="574">
        <f t="shared" si="106"/>
        <v>1</v>
      </c>
      <c r="BG51" s="574">
        <f t="shared" si="106"/>
        <v>1</v>
      </c>
      <c r="BH51" s="574">
        <f t="shared" si="106"/>
        <v>1</v>
      </c>
      <c r="BI51" s="574">
        <f t="shared" si="106"/>
        <v>1</v>
      </c>
      <c r="BJ51" s="574">
        <f t="shared" si="106"/>
        <v>1</v>
      </c>
      <c r="BK51" s="574">
        <f t="shared" si="106"/>
        <v>1</v>
      </c>
      <c r="BL51" s="574">
        <f t="shared" si="106"/>
        <v>1</v>
      </c>
      <c r="BM51" s="574">
        <f t="shared" si="106"/>
        <v>0</v>
      </c>
      <c r="BN51" s="574">
        <f t="shared" ref="BN51:CS51" si="107">IF(OR(AND(44626&gt;=BN152,BN152&gt;=44588),AND(45382&gt;=BN152,BN152&gt;=44659)),1,0)</f>
        <v>0</v>
      </c>
      <c r="BO51" s="574">
        <f t="shared" si="107"/>
        <v>0</v>
      </c>
      <c r="BP51" s="574">
        <f t="shared" si="107"/>
        <v>0</v>
      </c>
      <c r="BQ51" s="574">
        <f t="shared" si="107"/>
        <v>0</v>
      </c>
      <c r="BR51" s="574">
        <f t="shared" si="107"/>
        <v>0</v>
      </c>
      <c r="BS51" s="574">
        <f t="shared" si="107"/>
        <v>0</v>
      </c>
      <c r="BT51" s="574">
        <f t="shared" si="107"/>
        <v>0</v>
      </c>
      <c r="BU51" s="574">
        <f t="shared" si="107"/>
        <v>0</v>
      </c>
      <c r="BV51" s="574">
        <f t="shared" si="107"/>
        <v>0</v>
      </c>
      <c r="BW51" s="574">
        <f t="shared" si="107"/>
        <v>0</v>
      </c>
      <c r="BX51" s="574">
        <f t="shared" si="107"/>
        <v>0</v>
      </c>
      <c r="BY51" s="574">
        <f t="shared" si="107"/>
        <v>0</v>
      </c>
      <c r="BZ51" s="574">
        <f t="shared" si="107"/>
        <v>0</v>
      </c>
      <c r="CA51" s="574">
        <f t="shared" si="107"/>
        <v>0</v>
      </c>
      <c r="CB51" s="574">
        <f t="shared" si="107"/>
        <v>0</v>
      </c>
      <c r="CC51" s="574">
        <f t="shared" si="107"/>
        <v>0</v>
      </c>
      <c r="CD51" s="574">
        <f t="shared" si="107"/>
        <v>0</v>
      </c>
      <c r="CE51" s="574">
        <f t="shared" si="107"/>
        <v>0</v>
      </c>
      <c r="CF51" s="574">
        <f t="shared" si="107"/>
        <v>0</v>
      </c>
      <c r="CG51" s="574">
        <f t="shared" si="107"/>
        <v>0</v>
      </c>
      <c r="CH51" s="574">
        <f t="shared" si="107"/>
        <v>0</v>
      </c>
      <c r="CI51" s="574">
        <f t="shared" si="107"/>
        <v>0</v>
      </c>
      <c r="CJ51" s="574">
        <f t="shared" si="107"/>
        <v>0</v>
      </c>
      <c r="CK51" s="574">
        <f t="shared" si="107"/>
        <v>0</v>
      </c>
      <c r="CL51" s="574">
        <f t="shared" si="107"/>
        <v>0</v>
      </c>
      <c r="CM51" s="574">
        <f t="shared" si="107"/>
        <v>0</v>
      </c>
      <c r="CN51" s="574">
        <f t="shared" si="107"/>
        <v>0</v>
      </c>
      <c r="CO51" s="574">
        <f t="shared" si="107"/>
        <v>0</v>
      </c>
      <c r="CP51" s="574">
        <f t="shared" si="107"/>
        <v>0</v>
      </c>
      <c r="CQ51" s="574">
        <f t="shared" si="107"/>
        <v>0</v>
      </c>
      <c r="CR51" s="574">
        <f t="shared" si="107"/>
        <v>0</v>
      </c>
      <c r="CS51" s="574">
        <f t="shared" si="107"/>
        <v>0</v>
      </c>
      <c r="CT51" s="572">
        <f t="shared" si="49"/>
        <v>0</v>
      </c>
      <c r="CU51" s="572">
        <f t="shared" si="50"/>
        <v>0</v>
      </c>
      <c r="CV51" s="572">
        <f t="shared" si="51"/>
        <v>0</v>
      </c>
      <c r="CW51" s="560"/>
      <c r="CX51" s="575" t="str">
        <f t="shared" si="7"/>
        <v/>
      </c>
      <c r="CY51" s="560">
        <f t="shared" si="64"/>
        <v>0</v>
      </c>
      <c r="CZ51" s="560">
        <f t="shared" si="65"/>
        <v>0</v>
      </c>
      <c r="DA51" s="560">
        <f t="shared" si="66"/>
        <v>0</v>
      </c>
      <c r="DB51" s="560">
        <f t="shared" si="67"/>
        <v>0</v>
      </c>
      <c r="DC51" s="560">
        <f t="shared" si="68"/>
        <v>0</v>
      </c>
      <c r="DD51" s="560">
        <f t="shared" si="69"/>
        <v>0</v>
      </c>
      <c r="DE51" s="560">
        <f t="shared" si="70"/>
        <v>0</v>
      </c>
      <c r="DF51" s="560">
        <f t="shared" si="71"/>
        <v>0</v>
      </c>
      <c r="DG51" s="560">
        <f t="shared" si="72"/>
        <v>0</v>
      </c>
      <c r="DH51" s="560">
        <f t="shared" si="73"/>
        <v>0</v>
      </c>
      <c r="DI51" s="560">
        <f t="shared" si="74"/>
        <v>0</v>
      </c>
      <c r="DJ51" s="560">
        <f t="shared" si="75"/>
        <v>0</v>
      </c>
      <c r="DK51" s="560">
        <f t="shared" si="76"/>
        <v>0</v>
      </c>
      <c r="DL51" s="560">
        <f t="shared" si="77"/>
        <v>0</v>
      </c>
      <c r="DM51" s="560">
        <f t="shared" si="78"/>
        <v>0</v>
      </c>
      <c r="DN51" s="560">
        <f t="shared" si="79"/>
        <v>0</v>
      </c>
      <c r="DO51" s="560">
        <f t="shared" si="80"/>
        <v>0</v>
      </c>
      <c r="DP51" s="560">
        <f t="shared" si="81"/>
        <v>0</v>
      </c>
      <c r="DQ51" s="560">
        <f t="shared" si="82"/>
        <v>0</v>
      </c>
      <c r="DR51" s="560">
        <f t="shared" si="83"/>
        <v>0</v>
      </c>
      <c r="DS51" s="560">
        <f t="shared" si="84"/>
        <v>0</v>
      </c>
      <c r="DT51" s="560">
        <f t="shared" si="85"/>
        <v>0</v>
      </c>
      <c r="DU51" s="560">
        <f t="shared" si="86"/>
        <v>0</v>
      </c>
      <c r="DV51" s="560">
        <f t="shared" si="87"/>
        <v>0</v>
      </c>
      <c r="DW51" s="560">
        <f t="shared" si="88"/>
        <v>0</v>
      </c>
      <c r="DX51" s="560">
        <f t="shared" si="89"/>
        <v>0</v>
      </c>
      <c r="DY51" s="560">
        <f t="shared" si="90"/>
        <v>0</v>
      </c>
      <c r="DZ51" s="560">
        <f t="shared" si="91"/>
        <v>0</v>
      </c>
      <c r="EA51" s="560">
        <f t="shared" si="92"/>
        <v>0</v>
      </c>
      <c r="EB51" s="560">
        <f t="shared" si="93"/>
        <v>0</v>
      </c>
      <c r="EC51" s="560">
        <f t="shared" si="94"/>
        <v>0</v>
      </c>
      <c r="ED51" s="560">
        <f t="shared" si="95"/>
        <v>0</v>
      </c>
      <c r="EE51" s="560">
        <f t="shared" si="96"/>
        <v>0</v>
      </c>
      <c r="EF51" s="560">
        <f t="shared" si="97"/>
        <v>0</v>
      </c>
      <c r="EG51" s="560">
        <f t="shared" si="98"/>
        <v>0</v>
      </c>
      <c r="EH51" s="560">
        <f t="shared" si="99"/>
        <v>0</v>
      </c>
      <c r="EI51" s="560">
        <f t="shared" si="100"/>
        <v>0</v>
      </c>
      <c r="EJ51" s="560">
        <f t="shared" si="101"/>
        <v>0</v>
      </c>
      <c r="EK51" s="560">
        <f t="shared" si="102"/>
        <v>0</v>
      </c>
      <c r="EL51" s="560">
        <f t="shared" si="103"/>
        <v>0</v>
      </c>
      <c r="EM51" s="560">
        <f t="shared" si="104"/>
        <v>0</v>
      </c>
      <c r="EN51" s="560">
        <f t="shared" si="54"/>
        <v>0</v>
      </c>
      <c r="EO51" s="560">
        <f t="shared" si="52"/>
        <v>0</v>
      </c>
      <c r="EP51" s="560">
        <f t="shared" si="53"/>
        <v>0</v>
      </c>
    </row>
    <row r="52" spans="1:146" s="561" customFormat="1" ht="14.45" customHeight="1">
      <c r="A52" s="563">
        <v>44</v>
      </c>
      <c r="B52" s="577"/>
      <c r="C52" s="578"/>
      <c r="D52" s="578"/>
      <c r="E52" s="578"/>
      <c r="F52" s="578"/>
      <c r="G52" s="578"/>
      <c r="H52" s="578"/>
      <c r="I52" s="578"/>
      <c r="J52" s="578"/>
      <c r="K52" s="578"/>
      <c r="L52" s="578"/>
      <c r="M52" s="578"/>
      <c r="N52" s="578"/>
      <c r="O52" s="578"/>
      <c r="P52" s="578"/>
      <c r="Q52" s="578"/>
      <c r="R52" s="578"/>
      <c r="S52" s="578"/>
      <c r="T52" s="578"/>
      <c r="U52" s="578"/>
      <c r="V52" s="578"/>
      <c r="W52" s="578"/>
      <c r="X52" s="578"/>
      <c r="Y52" s="578"/>
      <c r="Z52" s="578"/>
      <c r="AA52" s="578"/>
      <c r="AB52" s="578"/>
      <c r="AC52" s="578"/>
      <c r="AD52" s="578"/>
      <c r="AE52" s="578"/>
      <c r="AF52" s="578"/>
      <c r="AG52" s="578"/>
      <c r="AH52" s="578"/>
      <c r="AI52" s="578"/>
      <c r="AJ52" s="578"/>
      <c r="AK52" s="578"/>
      <c r="AL52" s="578"/>
      <c r="AM52" s="578"/>
      <c r="AN52" s="578"/>
      <c r="AO52" s="578"/>
      <c r="AP52" s="578"/>
      <c r="AQ52" s="578"/>
      <c r="AR52" s="564">
        <f t="shared" si="3"/>
        <v>0</v>
      </c>
      <c r="AS52" s="564">
        <f t="shared" si="63"/>
        <v>0</v>
      </c>
      <c r="AT52" s="564">
        <f t="shared" si="4"/>
        <v>0</v>
      </c>
      <c r="AU52" s="565" t="str">
        <f t="shared" si="5"/>
        <v/>
      </c>
      <c r="BD52" s="574"/>
      <c r="BE52" s="574">
        <f t="shared" ref="BE52:CS58" si="108">IF(OR(AND(44626&gt;=BE153,BE153&gt;=44588),AND(45382&gt;=BE153,BE153&gt;=44659)),1,0)</f>
        <v>1</v>
      </c>
      <c r="BF52" s="574">
        <f t="shared" si="108"/>
        <v>1</v>
      </c>
      <c r="BG52" s="574">
        <f t="shared" si="108"/>
        <v>1</v>
      </c>
      <c r="BH52" s="574">
        <f t="shared" si="108"/>
        <v>1</v>
      </c>
      <c r="BI52" s="574">
        <f t="shared" si="108"/>
        <v>1</v>
      </c>
      <c r="BJ52" s="574">
        <f t="shared" si="108"/>
        <v>1</v>
      </c>
      <c r="BK52" s="574">
        <f t="shared" si="108"/>
        <v>1</v>
      </c>
      <c r="BL52" s="574">
        <f t="shared" si="108"/>
        <v>1</v>
      </c>
      <c r="BM52" s="574">
        <f t="shared" si="108"/>
        <v>0</v>
      </c>
      <c r="BN52" s="574">
        <f t="shared" si="108"/>
        <v>0</v>
      </c>
      <c r="BO52" s="574">
        <f t="shared" si="108"/>
        <v>0</v>
      </c>
      <c r="BP52" s="574">
        <f t="shared" si="108"/>
        <v>0</v>
      </c>
      <c r="BQ52" s="574">
        <f t="shared" si="108"/>
        <v>0</v>
      </c>
      <c r="BR52" s="574">
        <f t="shared" si="108"/>
        <v>0</v>
      </c>
      <c r="BS52" s="574">
        <f t="shared" si="108"/>
        <v>0</v>
      </c>
      <c r="BT52" s="574">
        <f t="shared" si="108"/>
        <v>0</v>
      </c>
      <c r="BU52" s="574">
        <f t="shared" si="108"/>
        <v>0</v>
      </c>
      <c r="BV52" s="574">
        <f t="shared" si="108"/>
        <v>0</v>
      </c>
      <c r="BW52" s="574">
        <f t="shared" si="108"/>
        <v>0</v>
      </c>
      <c r="BX52" s="574">
        <f t="shared" si="108"/>
        <v>0</v>
      </c>
      <c r="BY52" s="574">
        <f t="shared" si="108"/>
        <v>0</v>
      </c>
      <c r="BZ52" s="574">
        <f t="shared" si="108"/>
        <v>0</v>
      </c>
      <c r="CA52" s="574">
        <f t="shared" si="108"/>
        <v>0</v>
      </c>
      <c r="CB52" s="574">
        <f t="shared" si="108"/>
        <v>0</v>
      </c>
      <c r="CC52" s="574">
        <f t="shared" si="108"/>
        <v>0</v>
      </c>
      <c r="CD52" s="574">
        <f t="shared" si="108"/>
        <v>0</v>
      </c>
      <c r="CE52" s="574">
        <f t="shared" si="108"/>
        <v>0</v>
      </c>
      <c r="CF52" s="574">
        <f t="shared" si="108"/>
        <v>0</v>
      </c>
      <c r="CG52" s="574">
        <f t="shared" si="108"/>
        <v>0</v>
      </c>
      <c r="CH52" s="574">
        <f t="shared" si="108"/>
        <v>0</v>
      </c>
      <c r="CI52" s="574">
        <f t="shared" si="108"/>
        <v>0</v>
      </c>
      <c r="CJ52" s="574">
        <f t="shared" si="108"/>
        <v>0</v>
      </c>
      <c r="CK52" s="574">
        <f t="shared" si="108"/>
        <v>0</v>
      </c>
      <c r="CL52" s="574">
        <f t="shared" si="108"/>
        <v>0</v>
      </c>
      <c r="CM52" s="574">
        <f t="shared" si="108"/>
        <v>0</v>
      </c>
      <c r="CN52" s="574">
        <f t="shared" si="108"/>
        <v>0</v>
      </c>
      <c r="CO52" s="574">
        <f t="shared" si="108"/>
        <v>0</v>
      </c>
      <c r="CP52" s="574">
        <f t="shared" si="108"/>
        <v>0</v>
      </c>
      <c r="CQ52" s="574">
        <f t="shared" si="108"/>
        <v>0</v>
      </c>
      <c r="CR52" s="574">
        <f t="shared" si="108"/>
        <v>0</v>
      </c>
      <c r="CS52" s="574">
        <f t="shared" si="108"/>
        <v>0</v>
      </c>
      <c r="CT52" s="572">
        <f t="shared" si="49"/>
        <v>0</v>
      </c>
      <c r="CU52" s="572">
        <f t="shared" si="50"/>
        <v>0</v>
      </c>
      <c r="CV52" s="572">
        <f t="shared" si="51"/>
        <v>0</v>
      </c>
      <c r="CW52" s="560"/>
      <c r="CX52" s="575" t="str">
        <f t="shared" si="7"/>
        <v/>
      </c>
      <c r="CY52" s="560">
        <f t="shared" si="64"/>
        <v>0</v>
      </c>
      <c r="CZ52" s="560">
        <f t="shared" si="65"/>
        <v>0</v>
      </c>
      <c r="DA52" s="560">
        <f t="shared" si="66"/>
        <v>0</v>
      </c>
      <c r="DB52" s="560">
        <f t="shared" si="67"/>
        <v>0</v>
      </c>
      <c r="DC52" s="560">
        <f t="shared" si="68"/>
        <v>0</v>
      </c>
      <c r="DD52" s="560">
        <f t="shared" si="69"/>
        <v>0</v>
      </c>
      <c r="DE52" s="560">
        <f t="shared" si="70"/>
        <v>0</v>
      </c>
      <c r="DF52" s="560">
        <f t="shared" si="71"/>
        <v>0</v>
      </c>
      <c r="DG52" s="560">
        <f t="shared" si="72"/>
        <v>0</v>
      </c>
      <c r="DH52" s="560">
        <f t="shared" si="73"/>
        <v>0</v>
      </c>
      <c r="DI52" s="560">
        <f t="shared" si="74"/>
        <v>0</v>
      </c>
      <c r="DJ52" s="560">
        <f t="shared" si="75"/>
        <v>0</v>
      </c>
      <c r="DK52" s="560">
        <f t="shared" si="76"/>
        <v>0</v>
      </c>
      <c r="DL52" s="560">
        <f t="shared" si="77"/>
        <v>0</v>
      </c>
      <c r="DM52" s="560">
        <f t="shared" si="78"/>
        <v>0</v>
      </c>
      <c r="DN52" s="560">
        <f t="shared" si="79"/>
        <v>0</v>
      </c>
      <c r="DO52" s="560">
        <f t="shared" si="80"/>
        <v>0</v>
      </c>
      <c r="DP52" s="560">
        <f t="shared" si="81"/>
        <v>0</v>
      </c>
      <c r="DQ52" s="560">
        <f t="shared" si="82"/>
        <v>0</v>
      </c>
      <c r="DR52" s="560">
        <f t="shared" si="83"/>
        <v>0</v>
      </c>
      <c r="DS52" s="560">
        <f t="shared" si="84"/>
        <v>0</v>
      </c>
      <c r="DT52" s="560">
        <f t="shared" si="85"/>
        <v>0</v>
      </c>
      <c r="DU52" s="560">
        <f t="shared" si="86"/>
        <v>0</v>
      </c>
      <c r="DV52" s="560">
        <f t="shared" si="87"/>
        <v>0</v>
      </c>
      <c r="DW52" s="560">
        <f t="shared" si="88"/>
        <v>0</v>
      </c>
      <c r="DX52" s="560">
        <f t="shared" si="89"/>
        <v>0</v>
      </c>
      <c r="DY52" s="560">
        <f t="shared" si="90"/>
        <v>0</v>
      </c>
      <c r="DZ52" s="560">
        <f t="shared" si="91"/>
        <v>0</v>
      </c>
      <c r="EA52" s="560">
        <f t="shared" si="92"/>
        <v>0</v>
      </c>
      <c r="EB52" s="560">
        <f t="shared" si="93"/>
        <v>0</v>
      </c>
      <c r="EC52" s="560">
        <f t="shared" si="94"/>
        <v>0</v>
      </c>
      <c r="ED52" s="560">
        <f t="shared" si="95"/>
        <v>0</v>
      </c>
      <c r="EE52" s="560">
        <f t="shared" si="96"/>
        <v>0</v>
      </c>
      <c r="EF52" s="560">
        <f t="shared" si="97"/>
        <v>0</v>
      </c>
      <c r="EG52" s="560">
        <f t="shared" si="98"/>
        <v>0</v>
      </c>
      <c r="EH52" s="560">
        <f t="shared" si="99"/>
        <v>0</v>
      </c>
      <c r="EI52" s="560">
        <f t="shared" si="100"/>
        <v>0</v>
      </c>
      <c r="EJ52" s="560">
        <f t="shared" si="101"/>
        <v>0</v>
      </c>
      <c r="EK52" s="560">
        <f t="shared" si="102"/>
        <v>0</v>
      </c>
      <c r="EL52" s="560">
        <f t="shared" si="103"/>
        <v>0</v>
      </c>
      <c r="EM52" s="560">
        <f t="shared" si="104"/>
        <v>0</v>
      </c>
      <c r="EN52" s="560">
        <f t="shared" si="54"/>
        <v>0</v>
      </c>
      <c r="EO52" s="560">
        <f t="shared" si="52"/>
        <v>0</v>
      </c>
      <c r="EP52" s="560">
        <f t="shared" si="53"/>
        <v>0</v>
      </c>
    </row>
    <row r="53" spans="1:146" s="561" customFormat="1" ht="14.45" customHeight="1">
      <c r="A53" s="563">
        <v>45</v>
      </c>
      <c r="B53" s="577"/>
      <c r="C53" s="578"/>
      <c r="D53" s="578"/>
      <c r="E53" s="578"/>
      <c r="F53" s="578"/>
      <c r="G53" s="578"/>
      <c r="H53" s="578"/>
      <c r="I53" s="578"/>
      <c r="J53" s="578"/>
      <c r="K53" s="578"/>
      <c r="L53" s="578"/>
      <c r="M53" s="578"/>
      <c r="N53" s="578"/>
      <c r="O53" s="578"/>
      <c r="P53" s="578"/>
      <c r="Q53" s="578"/>
      <c r="R53" s="578"/>
      <c r="S53" s="578"/>
      <c r="T53" s="578"/>
      <c r="U53" s="578"/>
      <c r="V53" s="578"/>
      <c r="W53" s="578"/>
      <c r="X53" s="578"/>
      <c r="Y53" s="578"/>
      <c r="Z53" s="578"/>
      <c r="AA53" s="578"/>
      <c r="AB53" s="578"/>
      <c r="AC53" s="578"/>
      <c r="AD53" s="578"/>
      <c r="AE53" s="578"/>
      <c r="AF53" s="578"/>
      <c r="AG53" s="578"/>
      <c r="AH53" s="578"/>
      <c r="AI53" s="578"/>
      <c r="AJ53" s="578"/>
      <c r="AK53" s="578"/>
      <c r="AL53" s="578"/>
      <c r="AM53" s="578"/>
      <c r="AN53" s="578"/>
      <c r="AO53" s="578"/>
      <c r="AP53" s="578"/>
      <c r="AQ53" s="578"/>
      <c r="AR53" s="564">
        <f t="shared" si="3"/>
        <v>0</v>
      </c>
      <c r="AS53" s="564">
        <f t="shared" si="63"/>
        <v>0</v>
      </c>
      <c r="AT53" s="564">
        <f t="shared" si="4"/>
        <v>0</v>
      </c>
      <c r="AU53" s="565" t="str">
        <f t="shared" si="5"/>
        <v/>
      </c>
      <c r="BD53" s="574"/>
      <c r="BE53" s="574">
        <f t="shared" si="108"/>
        <v>1</v>
      </c>
      <c r="BF53" s="574">
        <f t="shared" si="108"/>
        <v>1</v>
      </c>
      <c r="BG53" s="574">
        <f t="shared" si="108"/>
        <v>1</v>
      </c>
      <c r="BH53" s="574">
        <f t="shared" si="108"/>
        <v>1</v>
      </c>
      <c r="BI53" s="574">
        <f t="shared" si="108"/>
        <v>1</v>
      </c>
      <c r="BJ53" s="574">
        <f t="shared" si="108"/>
        <v>1</v>
      </c>
      <c r="BK53" s="574">
        <f t="shared" si="108"/>
        <v>1</v>
      </c>
      <c r="BL53" s="574">
        <f t="shared" si="108"/>
        <v>1</v>
      </c>
      <c r="BM53" s="574">
        <f t="shared" si="108"/>
        <v>0</v>
      </c>
      <c r="BN53" s="574">
        <f t="shared" si="108"/>
        <v>0</v>
      </c>
      <c r="BO53" s="574">
        <f t="shared" si="108"/>
        <v>0</v>
      </c>
      <c r="BP53" s="574">
        <f t="shared" si="108"/>
        <v>0</v>
      </c>
      <c r="BQ53" s="574">
        <f t="shared" si="108"/>
        <v>0</v>
      </c>
      <c r="BR53" s="574">
        <f t="shared" si="108"/>
        <v>0</v>
      </c>
      <c r="BS53" s="574">
        <f t="shared" si="108"/>
        <v>0</v>
      </c>
      <c r="BT53" s="574">
        <f t="shared" si="108"/>
        <v>0</v>
      </c>
      <c r="BU53" s="574">
        <f t="shared" si="108"/>
        <v>0</v>
      </c>
      <c r="BV53" s="574">
        <f t="shared" si="108"/>
        <v>0</v>
      </c>
      <c r="BW53" s="574">
        <f t="shared" si="108"/>
        <v>0</v>
      </c>
      <c r="BX53" s="574">
        <f t="shared" si="108"/>
        <v>0</v>
      </c>
      <c r="BY53" s="574">
        <f t="shared" si="108"/>
        <v>0</v>
      </c>
      <c r="BZ53" s="574">
        <f t="shared" si="108"/>
        <v>0</v>
      </c>
      <c r="CA53" s="574">
        <f t="shared" si="108"/>
        <v>0</v>
      </c>
      <c r="CB53" s="574">
        <f t="shared" si="108"/>
        <v>0</v>
      </c>
      <c r="CC53" s="574">
        <f t="shared" si="108"/>
        <v>0</v>
      </c>
      <c r="CD53" s="574">
        <f t="shared" si="108"/>
        <v>0</v>
      </c>
      <c r="CE53" s="574">
        <f t="shared" si="108"/>
        <v>0</v>
      </c>
      <c r="CF53" s="574">
        <f t="shared" si="108"/>
        <v>0</v>
      </c>
      <c r="CG53" s="574">
        <f t="shared" si="108"/>
        <v>0</v>
      </c>
      <c r="CH53" s="574">
        <f t="shared" si="108"/>
        <v>0</v>
      </c>
      <c r="CI53" s="574">
        <f t="shared" si="108"/>
        <v>0</v>
      </c>
      <c r="CJ53" s="574">
        <f t="shared" si="108"/>
        <v>0</v>
      </c>
      <c r="CK53" s="574">
        <f t="shared" si="108"/>
        <v>0</v>
      </c>
      <c r="CL53" s="574">
        <f t="shared" si="108"/>
        <v>0</v>
      </c>
      <c r="CM53" s="574">
        <f t="shared" si="108"/>
        <v>0</v>
      </c>
      <c r="CN53" s="574">
        <f t="shared" si="108"/>
        <v>0</v>
      </c>
      <c r="CO53" s="574">
        <f t="shared" si="108"/>
        <v>0</v>
      </c>
      <c r="CP53" s="574">
        <f t="shared" si="108"/>
        <v>0</v>
      </c>
      <c r="CQ53" s="574">
        <f t="shared" si="108"/>
        <v>0</v>
      </c>
      <c r="CR53" s="574">
        <f t="shared" si="108"/>
        <v>0</v>
      </c>
      <c r="CS53" s="574">
        <f t="shared" si="108"/>
        <v>0</v>
      </c>
      <c r="CT53" s="572">
        <f t="shared" si="49"/>
        <v>0</v>
      </c>
      <c r="CU53" s="572">
        <f t="shared" si="50"/>
        <v>0</v>
      </c>
      <c r="CV53" s="572">
        <f t="shared" si="51"/>
        <v>0</v>
      </c>
      <c r="CW53" s="560"/>
      <c r="CX53" s="575" t="str">
        <f t="shared" si="7"/>
        <v/>
      </c>
      <c r="CY53" s="560">
        <f t="shared" si="64"/>
        <v>0</v>
      </c>
      <c r="CZ53" s="560">
        <f t="shared" si="65"/>
        <v>0</v>
      </c>
      <c r="DA53" s="560">
        <f t="shared" si="66"/>
        <v>0</v>
      </c>
      <c r="DB53" s="560">
        <f t="shared" si="67"/>
        <v>0</v>
      </c>
      <c r="DC53" s="560">
        <f t="shared" si="68"/>
        <v>0</v>
      </c>
      <c r="DD53" s="560">
        <f t="shared" si="69"/>
        <v>0</v>
      </c>
      <c r="DE53" s="560">
        <f t="shared" si="70"/>
        <v>0</v>
      </c>
      <c r="DF53" s="560">
        <f t="shared" si="71"/>
        <v>0</v>
      </c>
      <c r="DG53" s="560">
        <f t="shared" si="72"/>
        <v>0</v>
      </c>
      <c r="DH53" s="560">
        <f t="shared" si="73"/>
        <v>0</v>
      </c>
      <c r="DI53" s="560">
        <f t="shared" si="74"/>
        <v>0</v>
      </c>
      <c r="DJ53" s="560">
        <f t="shared" si="75"/>
        <v>0</v>
      </c>
      <c r="DK53" s="560">
        <f t="shared" si="76"/>
        <v>0</v>
      </c>
      <c r="DL53" s="560">
        <f t="shared" si="77"/>
        <v>0</v>
      </c>
      <c r="DM53" s="560">
        <f t="shared" si="78"/>
        <v>0</v>
      </c>
      <c r="DN53" s="560">
        <f t="shared" si="79"/>
        <v>0</v>
      </c>
      <c r="DO53" s="560">
        <f t="shared" si="80"/>
        <v>0</v>
      </c>
      <c r="DP53" s="560">
        <f t="shared" si="81"/>
        <v>0</v>
      </c>
      <c r="DQ53" s="560">
        <f t="shared" si="82"/>
        <v>0</v>
      </c>
      <c r="DR53" s="560">
        <f t="shared" si="83"/>
        <v>0</v>
      </c>
      <c r="DS53" s="560">
        <f t="shared" si="84"/>
        <v>0</v>
      </c>
      <c r="DT53" s="560">
        <f t="shared" si="85"/>
        <v>0</v>
      </c>
      <c r="DU53" s="560">
        <f t="shared" si="86"/>
        <v>0</v>
      </c>
      <c r="DV53" s="560">
        <f t="shared" si="87"/>
        <v>0</v>
      </c>
      <c r="DW53" s="560">
        <f t="shared" si="88"/>
        <v>0</v>
      </c>
      <c r="DX53" s="560">
        <f t="shared" si="89"/>
        <v>0</v>
      </c>
      <c r="DY53" s="560">
        <f t="shared" si="90"/>
        <v>0</v>
      </c>
      <c r="DZ53" s="560">
        <f t="shared" si="91"/>
        <v>0</v>
      </c>
      <c r="EA53" s="560">
        <f t="shared" si="92"/>
        <v>0</v>
      </c>
      <c r="EB53" s="560">
        <f t="shared" si="93"/>
        <v>0</v>
      </c>
      <c r="EC53" s="560">
        <f t="shared" si="94"/>
        <v>0</v>
      </c>
      <c r="ED53" s="560">
        <f t="shared" si="95"/>
        <v>0</v>
      </c>
      <c r="EE53" s="560">
        <f t="shared" si="96"/>
        <v>0</v>
      </c>
      <c r="EF53" s="560">
        <f t="shared" si="97"/>
        <v>0</v>
      </c>
      <c r="EG53" s="560">
        <f t="shared" si="98"/>
        <v>0</v>
      </c>
      <c r="EH53" s="560">
        <f t="shared" si="99"/>
        <v>0</v>
      </c>
      <c r="EI53" s="560">
        <f t="shared" si="100"/>
        <v>0</v>
      </c>
      <c r="EJ53" s="560">
        <f t="shared" si="101"/>
        <v>0</v>
      </c>
      <c r="EK53" s="560">
        <f t="shared" si="102"/>
        <v>0</v>
      </c>
      <c r="EL53" s="560">
        <f t="shared" si="103"/>
        <v>0</v>
      </c>
      <c r="EM53" s="560">
        <f t="shared" si="104"/>
        <v>0</v>
      </c>
      <c r="EN53" s="560">
        <f t="shared" si="54"/>
        <v>0</v>
      </c>
      <c r="EO53" s="560">
        <f t="shared" si="52"/>
        <v>0</v>
      </c>
      <c r="EP53" s="560">
        <f t="shared" si="53"/>
        <v>0</v>
      </c>
    </row>
    <row r="54" spans="1:146" s="561" customFormat="1" ht="14.45" customHeight="1">
      <c r="A54" s="563">
        <v>46</v>
      </c>
      <c r="B54" s="577"/>
      <c r="C54" s="578"/>
      <c r="D54" s="578"/>
      <c r="E54" s="578"/>
      <c r="F54" s="578"/>
      <c r="G54" s="578"/>
      <c r="H54" s="578"/>
      <c r="I54" s="578"/>
      <c r="J54" s="578"/>
      <c r="K54" s="578"/>
      <c r="L54" s="578"/>
      <c r="M54" s="578"/>
      <c r="N54" s="578"/>
      <c r="O54" s="578"/>
      <c r="P54" s="578"/>
      <c r="Q54" s="578"/>
      <c r="R54" s="578"/>
      <c r="S54" s="578"/>
      <c r="T54" s="578"/>
      <c r="U54" s="578"/>
      <c r="V54" s="578"/>
      <c r="W54" s="578"/>
      <c r="X54" s="578"/>
      <c r="Y54" s="578"/>
      <c r="Z54" s="578"/>
      <c r="AA54" s="578"/>
      <c r="AB54" s="578"/>
      <c r="AC54" s="578"/>
      <c r="AD54" s="578"/>
      <c r="AE54" s="578"/>
      <c r="AF54" s="578"/>
      <c r="AG54" s="578"/>
      <c r="AH54" s="578"/>
      <c r="AI54" s="578"/>
      <c r="AJ54" s="578"/>
      <c r="AK54" s="578"/>
      <c r="AL54" s="578"/>
      <c r="AM54" s="578"/>
      <c r="AN54" s="578"/>
      <c r="AO54" s="578"/>
      <c r="AP54" s="578"/>
      <c r="AQ54" s="578"/>
      <c r="AR54" s="564">
        <f t="shared" si="3"/>
        <v>0</v>
      </c>
      <c r="AS54" s="564">
        <f t="shared" si="63"/>
        <v>0</v>
      </c>
      <c r="AT54" s="564">
        <f t="shared" si="4"/>
        <v>0</v>
      </c>
      <c r="AU54" s="565" t="str">
        <f t="shared" si="5"/>
        <v/>
      </c>
      <c r="BD54" s="574"/>
      <c r="BE54" s="574">
        <f t="shared" si="108"/>
        <v>1</v>
      </c>
      <c r="BF54" s="574">
        <f t="shared" si="108"/>
        <v>1</v>
      </c>
      <c r="BG54" s="574">
        <f t="shared" si="108"/>
        <v>1</v>
      </c>
      <c r="BH54" s="574">
        <f t="shared" si="108"/>
        <v>1</v>
      </c>
      <c r="BI54" s="574">
        <f t="shared" si="108"/>
        <v>1</v>
      </c>
      <c r="BJ54" s="574">
        <f t="shared" si="108"/>
        <v>1</v>
      </c>
      <c r="BK54" s="574">
        <f t="shared" si="108"/>
        <v>1</v>
      </c>
      <c r="BL54" s="574">
        <f t="shared" si="108"/>
        <v>1</v>
      </c>
      <c r="BM54" s="574">
        <f t="shared" si="108"/>
        <v>0</v>
      </c>
      <c r="BN54" s="574">
        <f t="shared" si="108"/>
        <v>0</v>
      </c>
      <c r="BO54" s="574">
        <f t="shared" si="108"/>
        <v>0</v>
      </c>
      <c r="BP54" s="574">
        <f t="shared" si="108"/>
        <v>0</v>
      </c>
      <c r="BQ54" s="574">
        <f t="shared" si="108"/>
        <v>0</v>
      </c>
      <c r="BR54" s="574">
        <f t="shared" si="108"/>
        <v>0</v>
      </c>
      <c r="BS54" s="574">
        <f t="shared" si="108"/>
        <v>0</v>
      </c>
      <c r="BT54" s="574">
        <f t="shared" si="108"/>
        <v>0</v>
      </c>
      <c r="BU54" s="574">
        <f t="shared" si="108"/>
        <v>0</v>
      </c>
      <c r="BV54" s="574">
        <f t="shared" si="108"/>
        <v>0</v>
      </c>
      <c r="BW54" s="574">
        <f t="shared" si="108"/>
        <v>0</v>
      </c>
      <c r="BX54" s="574">
        <f t="shared" si="108"/>
        <v>0</v>
      </c>
      <c r="BY54" s="574">
        <f t="shared" si="108"/>
        <v>0</v>
      </c>
      <c r="BZ54" s="574">
        <f t="shared" si="108"/>
        <v>0</v>
      </c>
      <c r="CA54" s="574">
        <f t="shared" si="108"/>
        <v>0</v>
      </c>
      <c r="CB54" s="574">
        <f t="shared" si="108"/>
        <v>0</v>
      </c>
      <c r="CC54" s="574">
        <f t="shared" si="108"/>
        <v>0</v>
      </c>
      <c r="CD54" s="574">
        <f t="shared" si="108"/>
        <v>0</v>
      </c>
      <c r="CE54" s="574">
        <f t="shared" si="108"/>
        <v>0</v>
      </c>
      <c r="CF54" s="574">
        <f t="shared" si="108"/>
        <v>0</v>
      </c>
      <c r="CG54" s="574">
        <f t="shared" si="108"/>
        <v>0</v>
      </c>
      <c r="CH54" s="574">
        <f t="shared" si="108"/>
        <v>0</v>
      </c>
      <c r="CI54" s="574">
        <f t="shared" si="108"/>
        <v>0</v>
      </c>
      <c r="CJ54" s="574">
        <f t="shared" si="108"/>
        <v>0</v>
      </c>
      <c r="CK54" s="574">
        <f t="shared" si="108"/>
        <v>0</v>
      </c>
      <c r="CL54" s="574">
        <f t="shared" si="108"/>
        <v>0</v>
      </c>
      <c r="CM54" s="574">
        <f t="shared" si="108"/>
        <v>0</v>
      </c>
      <c r="CN54" s="574">
        <f t="shared" si="108"/>
        <v>0</v>
      </c>
      <c r="CO54" s="574">
        <f t="shared" si="108"/>
        <v>0</v>
      </c>
      <c r="CP54" s="574">
        <f t="shared" si="108"/>
        <v>0</v>
      </c>
      <c r="CQ54" s="574">
        <f t="shared" si="108"/>
        <v>0</v>
      </c>
      <c r="CR54" s="574">
        <f t="shared" si="108"/>
        <v>0</v>
      </c>
      <c r="CS54" s="574">
        <f t="shared" si="108"/>
        <v>0</v>
      </c>
      <c r="CT54" s="572">
        <f t="shared" si="49"/>
        <v>0</v>
      </c>
      <c r="CU54" s="572">
        <f t="shared" si="50"/>
        <v>0</v>
      </c>
      <c r="CV54" s="572">
        <f t="shared" si="51"/>
        <v>0</v>
      </c>
      <c r="CW54" s="560"/>
      <c r="CX54" s="575" t="str">
        <f t="shared" si="7"/>
        <v/>
      </c>
      <c r="CY54" s="560">
        <f t="shared" si="64"/>
        <v>0</v>
      </c>
      <c r="CZ54" s="560">
        <f t="shared" si="65"/>
        <v>0</v>
      </c>
      <c r="DA54" s="560">
        <f t="shared" si="66"/>
        <v>0</v>
      </c>
      <c r="DB54" s="560">
        <f t="shared" si="67"/>
        <v>0</v>
      </c>
      <c r="DC54" s="560">
        <f t="shared" si="68"/>
        <v>0</v>
      </c>
      <c r="DD54" s="560">
        <f t="shared" si="69"/>
        <v>0</v>
      </c>
      <c r="DE54" s="560">
        <f t="shared" si="70"/>
        <v>0</v>
      </c>
      <c r="DF54" s="560">
        <f t="shared" si="71"/>
        <v>0</v>
      </c>
      <c r="DG54" s="560">
        <f t="shared" si="72"/>
        <v>0</v>
      </c>
      <c r="DH54" s="560">
        <f t="shared" si="73"/>
        <v>0</v>
      </c>
      <c r="DI54" s="560">
        <f t="shared" si="74"/>
        <v>0</v>
      </c>
      <c r="DJ54" s="560">
        <f t="shared" si="75"/>
        <v>0</v>
      </c>
      <c r="DK54" s="560">
        <f t="shared" si="76"/>
        <v>0</v>
      </c>
      <c r="DL54" s="560">
        <f t="shared" si="77"/>
        <v>0</v>
      </c>
      <c r="DM54" s="560">
        <f t="shared" si="78"/>
        <v>0</v>
      </c>
      <c r="DN54" s="560">
        <f t="shared" si="79"/>
        <v>0</v>
      </c>
      <c r="DO54" s="560">
        <f t="shared" si="80"/>
        <v>0</v>
      </c>
      <c r="DP54" s="560">
        <f t="shared" si="81"/>
        <v>0</v>
      </c>
      <c r="DQ54" s="560">
        <f t="shared" si="82"/>
        <v>0</v>
      </c>
      <c r="DR54" s="560">
        <f t="shared" si="83"/>
        <v>0</v>
      </c>
      <c r="DS54" s="560">
        <f t="shared" si="84"/>
        <v>0</v>
      </c>
      <c r="DT54" s="560">
        <f t="shared" si="85"/>
        <v>0</v>
      </c>
      <c r="DU54" s="560">
        <f t="shared" si="86"/>
        <v>0</v>
      </c>
      <c r="DV54" s="560">
        <f t="shared" si="87"/>
        <v>0</v>
      </c>
      <c r="DW54" s="560">
        <f t="shared" si="88"/>
        <v>0</v>
      </c>
      <c r="DX54" s="560">
        <f t="shared" si="89"/>
        <v>0</v>
      </c>
      <c r="DY54" s="560">
        <f t="shared" si="90"/>
        <v>0</v>
      </c>
      <c r="DZ54" s="560">
        <f t="shared" si="91"/>
        <v>0</v>
      </c>
      <c r="EA54" s="560">
        <f t="shared" si="92"/>
        <v>0</v>
      </c>
      <c r="EB54" s="560">
        <f t="shared" si="93"/>
        <v>0</v>
      </c>
      <c r="EC54" s="560">
        <f t="shared" si="94"/>
        <v>0</v>
      </c>
      <c r="ED54" s="560">
        <f t="shared" si="95"/>
        <v>0</v>
      </c>
      <c r="EE54" s="560">
        <f t="shared" si="96"/>
        <v>0</v>
      </c>
      <c r="EF54" s="560">
        <f t="shared" si="97"/>
        <v>0</v>
      </c>
      <c r="EG54" s="560">
        <f t="shared" si="98"/>
        <v>0</v>
      </c>
      <c r="EH54" s="560">
        <f t="shared" si="99"/>
        <v>0</v>
      </c>
      <c r="EI54" s="560">
        <f t="shared" si="100"/>
        <v>0</v>
      </c>
      <c r="EJ54" s="560">
        <f t="shared" si="101"/>
        <v>0</v>
      </c>
      <c r="EK54" s="560">
        <f t="shared" si="102"/>
        <v>0</v>
      </c>
      <c r="EL54" s="560">
        <f t="shared" si="103"/>
        <v>0</v>
      </c>
      <c r="EM54" s="560">
        <f t="shared" si="104"/>
        <v>0</v>
      </c>
      <c r="EN54" s="560">
        <f t="shared" si="54"/>
        <v>0</v>
      </c>
      <c r="EO54" s="560">
        <f t="shared" si="52"/>
        <v>0</v>
      </c>
      <c r="EP54" s="560">
        <f t="shared" si="53"/>
        <v>0</v>
      </c>
    </row>
    <row r="55" spans="1:146" s="561" customFormat="1" ht="14.45" customHeight="1">
      <c r="A55" s="563">
        <v>47</v>
      </c>
      <c r="B55" s="577"/>
      <c r="C55" s="578"/>
      <c r="D55" s="578"/>
      <c r="E55" s="578"/>
      <c r="F55" s="578"/>
      <c r="G55" s="578"/>
      <c r="H55" s="578"/>
      <c r="I55" s="578"/>
      <c r="J55" s="578"/>
      <c r="K55" s="578"/>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8"/>
      <c r="AO55" s="578"/>
      <c r="AP55" s="578"/>
      <c r="AQ55" s="578"/>
      <c r="AR55" s="564">
        <f t="shared" si="3"/>
        <v>0</v>
      </c>
      <c r="AS55" s="564">
        <f t="shared" si="63"/>
        <v>0</v>
      </c>
      <c r="AT55" s="564">
        <f t="shared" si="4"/>
        <v>0</v>
      </c>
      <c r="AU55" s="565" t="str">
        <f t="shared" si="5"/>
        <v/>
      </c>
      <c r="BD55" s="574"/>
      <c r="BE55" s="574">
        <f t="shared" si="108"/>
        <v>1</v>
      </c>
      <c r="BF55" s="574">
        <f t="shared" si="108"/>
        <v>1</v>
      </c>
      <c r="BG55" s="574">
        <f t="shared" si="108"/>
        <v>1</v>
      </c>
      <c r="BH55" s="574">
        <f t="shared" si="108"/>
        <v>1</v>
      </c>
      <c r="BI55" s="574">
        <f t="shared" si="108"/>
        <v>1</v>
      </c>
      <c r="BJ55" s="574">
        <f t="shared" si="108"/>
        <v>1</v>
      </c>
      <c r="BK55" s="574">
        <f t="shared" si="108"/>
        <v>1</v>
      </c>
      <c r="BL55" s="574">
        <f t="shared" si="108"/>
        <v>1</v>
      </c>
      <c r="BM55" s="574">
        <f t="shared" si="108"/>
        <v>0</v>
      </c>
      <c r="BN55" s="574">
        <f t="shared" si="108"/>
        <v>0</v>
      </c>
      <c r="BO55" s="574">
        <f t="shared" si="108"/>
        <v>0</v>
      </c>
      <c r="BP55" s="574">
        <f t="shared" si="108"/>
        <v>0</v>
      </c>
      <c r="BQ55" s="574">
        <f t="shared" si="108"/>
        <v>0</v>
      </c>
      <c r="BR55" s="574">
        <f t="shared" si="108"/>
        <v>0</v>
      </c>
      <c r="BS55" s="574">
        <f t="shared" si="108"/>
        <v>0</v>
      </c>
      <c r="BT55" s="574">
        <f t="shared" si="108"/>
        <v>0</v>
      </c>
      <c r="BU55" s="574">
        <f t="shared" si="108"/>
        <v>0</v>
      </c>
      <c r="BV55" s="574">
        <f t="shared" si="108"/>
        <v>0</v>
      </c>
      <c r="BW55" s="574">
        <f t="shared" si="108"/>
        <v>0</v>
      </c>
      <c r="BX55" s="574">
        <f t="shared" si="108"/>
        <v>0</v>
      </c>
      <c r="BY55" s="574">
        <f t="shared" si="108"/>
        <v>0</v>
      </c>
      <c r="BZ55" s="574">
        <f t="shared" si="108"/>
        <v>0</v>
      </c>
      <c r="CA55" s="574">
        <f t="shared" si="108"/>
        <v>0</v>
      </c>
      <c r="CB55" s="574">
        <f t="shared" si="108"/>
        <v>0</v>
      </c>
      <c r="CC55" s="574">
        <f t="shared" si="108"/>
        <v>0</v>
      </c>
      <c r="CD55" s="574">
        <f t="shared" si="108"/>
        <v>0</v>
      </c>
      <c r="CE55" s="574">
        <f t="shared" si="108"/>
        <v>0</v>
      </c>
      <c r="CF55" s="574">
        <f t="shared" si="108"/>
        <v>0</v>
      </c>
      <c r="CG55" s="574">
        <f t="shared" si="108"/>
        <v>0</v>
      </c>
      <c r="CH55" s="574">
        <f t="shared" si="108"/>
        <v>0</v>
      </c>
      <c r="CI55" s="574">
        <f t="shared" si="108"/>
        <v>0</v>
      </c>
      <c r="CJ55" s="574">
        <f t="shared" si="108"/>
        <v>0</v>
      </c>
      <c r="CK55" s="574">
        <f t="shared" si="108"/>
        <v>0</v>
      </c>
      <c r="CL55" s="574">
        <f t="shared" si="108"/>
        <v>0</v>
      </c>
      <c r="CM55" s="574">
        <f t="shared" si="108"/>
        <v>0</v>
      </c>
      <c r="CN55" s="574">
        <f t="shared" si="108"/>
        <v>0</v>
      </c>
      <c r="CO55" s="574">
        <f t="shared" si="108"/>
        <v>0</v>
      </c>
      <c r="CP55" s="574">
        <f t="shared" si="108"/>
        <v>0</v>
      </c>
      <c r="CQ55" s="574">
        <f t="shared" si="108"/>
        <v>0</v>
      </c>
      <c r="CR55" s="574">
        <f t="shared" si="108"/>
        <v>0</v>
      </c>
      <c r="CS55" s="574">
        <f t="shared" si="108"/>
        <v>0</v>
      </c>
      <c r="CT55" s="572">
        <f t="shared" si="49"/>
        <v>0</v>
      </c>
      <c r="CU55" s="572">
        <f t="shared" si="50"/>
        <v>0</v>
      </c>
      <c r="CV55" s="572">
        <f t="shared" si="51"/>
        <v>0</v>
      </c>
      <c r="CW55" s="560"/>
      <c r="CX55" s="575" t="str">
        <f t="shared" si="7"/>
        <v/>
      </c>
      <c r="CY55" s="560">
        <f t="shared" si="64"/>
        <v>0</v>
      </c>
      <c r="CZ55" s="560">
        <f t="shared" si="65"/>
        <v>0</v>
      </c>
      <c r="DA55" s="560">
        <f t="shared" si="66"/>
        <v>0</v>
      </c>
      <c r="DB55" s="560">
        <f t="shared" si="67"/>
        <v>0</v>
      </c>
      <c r="DC55" s="560">
        <f t="shared" si="68"/>
        <v>0</v>
      </c>
      <c r="DD55" s="560">
        <f t="shared" si="69"/>
        <v>0</v>
      </c>
      <c r="DE55" s="560">
        <f t="shared" si="70"/>
        <v>0</v>
      </c>
      <c r="DF55" s="560">
        <f t="shared" si="71"/>
        <v>0</v>
      </c>
      <c r="DG55" s="560">
        <f t="shared" si="72"/>
        <v>0</v>
      </c>
      <c r="DH55" s="560">
        <f t="shared" si="73"/>
        <v>0</v>
      </c>
      <c r="DI55" s="560">
        <f t="shared" si="74"/>
        <v>0</v>
      </c>
      <c r="DJ55" s="560">
        <f t="shared" si="75"/>
        <v>0</v>
      </c>
      <c r="DK55" s="560">
        <f t="shared" si="76"/>
        <v>0</v>
      </c>
      <c r="DL55" s="560">
        <f t="shared" si="77"/>
        <v>0</v>
      </c>
      <c r="DM55" s="560">
        <f t="shared" si="78"/>
        <v>0</v>
      </c>
      <c r="DN55" s="560">
        <f t="shared" si="79"/>
        <v>0</v>
      </c>
      <c r="DO55" s="560">
        <f t="shared" si="80"/>
        <v>0</v>
      </c>
      <c r="DP55" s="560">
        <f t="shared" si="81"/>
        <v>0</v>
      </c>
      <c r="DQ55" s="560">
        <f t="shared" si="82"/>
        <v>0</v>
      </c>
      <c r="DR55" s="560">
        <f t="shared" si="83"/>
        <v>0</v>
      </c>
      <c r="DS55" s="560">
        <f t="shared" si="84"/>
        <v>0</v>
      </c>
      <c r="DT55" s="560">
        <f t="shared" si="85"/>
        <v>0</v>
      </c>
      <c r="DU55" s="560">
        <f t="shared" si="86"/>
        <v>0</v>
      </c>
      <c r="DV55" s="560">
        <f t="shared" si="87"/>
        <v>0</v>
      </c>
      <c r="DW55" s="560">
        <f t="shared" si="88"/>
        <v>0</v>
      </c>
      <c r="DX55" s="560">
        <f t="shared" si="89"/>
        <v>0</v>
      </c>
      <c r="DY55" s="560">
        <f t="shared" si="90"/>
        <v>0</v>
      </c>
      <c r="DZ55" s="560">
        <f t="shared" si="91"/>
        <v>0</v>
      </c>
      <c r="EA55" s="560">
        <f t="shared" si="92"/>
        <v>0</v>
      </c>
      <c r="EB55" s="560">
        <f t="shared" si="93"/>
        <v>0</v>
      </c>
      <c r="EC55" s="560">
        <f t="shared" si="94"/>
        <v>0</v>
      </c>
      <c r="ED55" s="560">
        <f t="shared" si="95"/>
        <v>0</v>
      </c>
      <c r="EE55" s="560">
        <f t="shared" si="96"/>
        <v>0</v>
      </c>
      <c r="EF55" s="560">
        <f t="shared" si="97"/>
        <v>0</v>
      </c>
      <c r="EG55" s="560">
        <f t="shared" si="98"/>
        <v>0</v>
      </c>
      <c r="EH55" s="560">
        <f t="shared" si="99"/>
        <v>0</v>
      </c>
      <c r="EI55" s="560">
        <f t="shared" si="100"/>
        <v>0</v>
      </c>
      <c r="EJ55" s="560">
        <f t="shared" si="101"/>
        <v>0</v>
      </c>
      <c r="EK55" s="560">
        <f t="shared" si="102"/>
        <v>0</v>
      </c>
      <c r="EL55" s="560">
        <f t="shared" si="103"/>
        <v>0</v>
      </c>
      <c r="EM55" s="560">
        <f t="shared" si="104"/>
        <v>0</v>
      </c>
      <c r="EN55" s="560">
        <f t="shared" si="54"/>
        <v>0</v>
      </c>
      <c r="EO55" s="560">
        <f t="shared" si="52"/>
        <v>0</v>
      </c>
      <c r="EP55" s="560">
        <f t="shared" si="53"/>
        <v>0</v>
      </c>
    </row>
    <row r="56" spans="1:146" s="561" customFormat="1" ht="14.45" customHeight="1">
      <c r="A56" s="563">
        <v>48</v>
      </c>
      <c r="B56" s="577"/>
      <c r="C56" s="578"/>
      <c r="D56" s="578"/>
      <c r="E56" s="578"/>
      <c r="F56" s="578"/>
      <c r="G56" s="578"/>
      <c r="H56" s="578"/>
      <c r="I56" s="578"/>
      <c r="J56" s="578"/>
      <c r="K56" s="578"/>
      <c r="L56" s="578"/>
      <c r="M56" s="578"/>
      <c r="N56" s="578"/>
      <c r="O56" s="578"/>
      <c r="P56" s="578"/>
      <c r="Q56" s="578"/>
      <c r="R56" s="578"/>
      <c r="S56" s="578"/>
      <c r="T56" s="578"/>
      <c r="U56" s="578"/>
      <c r="V56" s="578"/>
      <c r="W56" s="578"/>
      <c r="X56" s="578"/>
      <c r="Y56" s="578"/>
      <c r="Z56" s="578"/>
      <c r="AA56" s="578"/>
      <c r="AB56" s="578"/>
      <c r="AC56" s="578"/>
      <c r="AD56" s="578"/>
      <c r="AE56" s="578"/>
      <c r="AF56" s="578"/>
      <c r="AG56" s="578"/>
      <c r="AH56" s="578"/>
      <c r="AI56" s="578"/>
      <c r="AJ56" s="578"/>
      <c r="AK56" s="578"/>
      <c r="AL56" s="578"/>
      <c r="AM56" s="578"/>
      <c r="AN56" s="578"/>
      <c r="AO56" s="578"/>
      <c r="AP56" s="578"/>
      <c r="AQ56" s="578"/>
      <c r="AR56" s="564">
        <f t="shared" si="3"/>
        <v>0</v>
      </c>
      <c r="AS56" s="564">
        <f t="shared" si="63"/>
        <v>0</v>
      </c>
      <c r="AT56" s="564">
        <f t="shared" si="4"/>
        <v>0</v>
      </c>
      <c r="AU56" s="565" t="str">
        <f t="shared" si="5"/>
        <v/>
      </c>
      <c r="BD56" s="574"/>
      <c r="BE56" s="574">
        <f t="shared" si="108"/>
        <v>1</v>
      </c>
      <c r="BF56" s="574">
        <f t="shared" si="108"/>
        <v>1</v>
      </c>
      <c r="BG56" s="574">
        <f t="shared" si="108"/>
        <v>1</v>
      </c>
      <c r="BH56" s="574">
        <f t="shared" si="108"/>
        <v>1</v>
      </c>
      <c r="BI56" s="574">
        <f t="shared" si="108"/>
        <v>1</v>
      </c>
      <c r="BJ56" s="574">
        <f t="shared" si="108"/>
        <v>1</v>
      </c>
      <c r="BK56" s="574">
        <f t="shared" si="108"/>
        <v>1</v>
      </c>
      <c r="BL56" s="574">
        <f t="shared" si="108"/>
        <v>1</v>
      </c>
      <c r="BM56" s="574">
        <f t="shared" si="108"/>
        <v>0</v>
      </c>
      <c r="BN56" s="574">
        <f t="shared" si="108"/>
        <v>0</v>
      </c>
      <c r="BO56" s="574">
        <f t="shared" si="108"/>
        <v>0</v>
      </c>
      <c r="BP56" s="574">
        <f t="shared" si="108"/>
        <v>0</v>
      </c>
      <c r="BQ56" s="574">
        <f t="shared" si="108"/>
        <v>0</v>
      </c>
      <c r="BR56" s="574">
        <f t="shared" si="108"/>
        <v>0</v>
      </c>
      <c r="BS56" s="574">
        <f t="shared" si="108"/>
        <v>0</v>
      </c>
      <c r="BT56" s="574">
        <f t="shared" si="108"/>
        <v>0</v>
      </c>
      <c r="BU56" s="574">
        <f t="shared" si="108"/>
        <v>0</v>
      </c>
      <c r="BV56" s="574">
        <f t="shared" si="108"/>
        <v>0</v>
      </c>
      <c r="BW56" s="574">
        <f t="shared" si="108"/>
        <v>0</v>
      </c>
      <c r="BX56" s="574">
        <f t="shared" si="108"/>
        <v>0</v>
      </c>
      <c r="BY56" s="574">
        <f t="shared" si="108"/>
        <v>0</v>
      </c>
      <c r="BZ56" s="574">
        <f t="shared" si="108"/>
        <v>0</v>
      </c>
      <c r="CA56" s="574">
        <f t="shared" si="108"/>
        <v>0</v>
      </c>
      <c r="CB56" s="574">
        <f t="shared" si="108"/>
        <v>0</v>
      </c>
      <c r="CC56" s="574">
        <f t="shared" si="108"/>
        <v>0</v>
      </c>
      <c r="CD56" s="574">
        <f t="shared" si="108"/>
        <v>0</v>
      </c>
      <c r="CE56" s="574">
        <f t="shared" si="108"/>
        <v>0</v>
      </c>
      <c r="CF56" s="574">
        <f t="shared" si="108"/>
        <v>0</v>
      </c>
      <c r="CG56" s="574">
        <f t="shared" si="108"/>
        <v>0</v>
      </c>
      <c r="CH56" s="574">
        <f t="shared" si="108"/>
        <v>0</v>
      </c>
      <c r="CI56" s="574">
        <f t="shared" si="108"/>
        <v>0</v>
      </c>
      <c r="CJ56" s="574">
        <f t="shared" si="108"/>
        <v>0</v>
      </c>
      <c r="CK56" s="574">
        <f t="shared" si="108"/>
        <v>0</v>
      </c>
      <c r="CL56" s="574">
        <f t="shared" si="108"/>
        <v>0</v>
      </c>
      <c r="CM56" s="574">
        <f t="shared" si="108"/>
        <v>0</v>
      </c>
      <c r="CN56" s="574">
        <f t="shared" si="108"/>
        <v>0</v>
      </c>
      <c r="CO56" s="574">
        <f t="shared" si="108"/>
        <v>0</v>
      </c>
      <c r="CP56" s="574">
        <f t="shared" si="108"/>
        <v>0</v>
      </c>
      <c r="CQ56" s="574">
        <f t="shared" si="108"/>
        <v>0</v>
      </c>
      <c r="CR56" s="574">
        <f t="shared" si="108"/>
        <v>0</v>
      </c>
      <c r="CS56" s="574">
        <f t="shared" si="108"/>
        <v>0</v>
      </c>
      <c r="CT56" s="572">
        <f t="shared" si="49"/>
        <v>0</v>
      </c>
      <c r="CU56" s="572">
        <f t="shared" si="50"/>
        <v>0</v>
      </c>
      <c r="CV56" s="572">
        <f t="shared" si="51"/>
        <v>0</v>
      </c>
      <c r="CW56" s="560"/>
      <c r="CX56" s="575" t="str">
        <f t="shared" si="7"/>
        <v/>
      </c>
      <c r="CY56" s="560">
        <f t="shared" si="64"/>
        <v>0</v>
      </c>
      <c r="CZ56" s="560">
        <f t="shared" si="65"/>
        <v>0</v>
      </c>
      <c r="DA56" s="560">
        <f t="shared" si="66"/>
        <v>0</v>
      </c>
      <c r="DB56" s="560">
        <f t="shared" si="67"/>
        <v>0</v>
      </c>
      <c r="DC56" s="560">
        <f t="shared" si="68"/>
        <v>0</v>
      </c>
      <c r="DD56" s="560">
        <f t="shared" si="69"/>
        <v>0</v>
      </c>
      <c r="DE56" s="560">
        <f t="shared" si="70"/>
        <v>0</v>
      </c>
      <c r="DF56" s="560">
        <f t="shared" si="71"/>
        <v>0</v>
      </c>
      <c r="DG56" s="560">
        <f t="shared" si="72"/>
        <v>0</v>
      </c>
      <c r="DH56" s="560">
        <f t="shared" si="73"/>
        <v>0</v>
      </c>
      <c r="DI56" s="560">
        <f t="shared" si="74"/>
        <v>0</v>
      </c>
      <c r="DJ56" s="560">
        <f t="shared" si="75"/>
        <v>0</v>
      </c>
      <c r="DK56" s="560">
        <f t="shared" si="76"/>
        <v>0</v>
      </c>
      <c r="DL56" s="560">
        <f t="shared" si="77"/>
        <v>0</v>
      </c>
      <c r="DM56" s="560">
        <f t="shared" si="78"/>
        <v>0</v>
      </c>
      <c r="DN56" s="560">
        <f t="shared" si="79"/>
        <v>0</v>
      </c>
      <c r="DO56" s="560">
        <f t="shared" si="80"/>
        <v>0</v>
      </c>
      <c r="DP56" s="560">
        <f t="shared" si="81"/>
        <v>0</v>
      </c>
      <c r="DQ56" s="560">
        <f t="shared" si="82"/>
        <v>0</v>
      </c>
      <c r="DR56" s="560">
        <f t="shared" si="83"/>
        <v>0</v>
      </c>
      <c r="DS56" s="560">
        <f t="shared" si="84"/>
        <v>0</v>
      </c>
      <c r="DT56" s="560">
        <f t="shared" si="85"/>
        <v>0</v>
      </c>
      <c r="DU56" s="560">
        <f t="shared" si="86"/>
        <v>0</v>
      </c>
      <c r="DV56" s="560">
        <f t="shared" si="87"/>
        <v>0</v>
      </c>
      <c r="DW56" s="560">
        <f t="shared" si="88"/>
        <v>0</v>
      </c>
      <c r="DX56" s="560">
        <f t="shared" si="89"/>
        <v>0</v>
      </c>
      <c r="DY56" s="560">
        <f t="shared" si="90"/>
        <v>0</v>
      </c>
      <c r="DZ56" s="560">
        <f t="shared" si="91"/>
        <v>0</v>
      </c>
      <c r="EA56" s="560">
        <f t="shared" si="92"/>
        <v>0</v>
      </c>
      <c r="EB56" s="560">
        <f t="shared" si="93"/>
        <v>0</v>
      </c>
      <c r="EC56" s="560">
        <f t="shared" si="94"/>
        <v>0</v>
      </c>
      <c r="ED56" s="560">
        <f t="shared" si="95"/>
        <v>0</v>
      </c>
      <c r="EE56" s="560">
        <f t="shared" si="96"/>
        <v>0</v>
      </c>
      <c r="EF56" s="560">
        <f t="shared" si="97"/>
        <v>0</v>
      </c>
      <c r="EG56" s="560">
        <f t="shared" si="98"/>
        <v>0</v>
      </c>
      <c r="EH56" s="560">
        <f t="shared" si="99"/>
        <v>0</v>
      </c>
      <c r="EI56" s="560">
        <f t="shared" si="100"/>
        <v>0</v>
      </c>
      <c r="EJ56" s="560">
        <f t="shared" si="101"/>
        <v>0</v>
      </c>
      <c r="EK56" s="560">
        <f t="shared" si="102"/>
        <v>0</v>
      </c>
      <c r="EL56" s="560">
        <f t="shared" si="103"/>
        <v>0</v>
      </c>
      <c r="EM56" s="560">
        <f t="shared" si="104"/>
        <v>0</v>
      </c>
      <c r="EN56" s="560">
        <f t="shared" si="54"/>
        <v>0</v>
      </c>
      <c r="EO56" s="560">
        <f t="shared" si="52"/>
        <v>0</v>
      </c>
      <c r="EP56" s="560">
        <f t="shared" si="53"/>
        <v>0</v>
      </c>
    </row>
    <row r="57" spans="1:146" s="561" customFormat="1" ht="14.25" customHeight="1">
      <c r="A57" s="563">
        <v>49</v>
      </c>
      <c r="B57" s="577"/>
      <c r="C57" s="578"/>
      <c r="D57" s="578"/>
      <c r="E57" s="578"/>
      <c r="F57" s="578"/>
      <c r="G57" s="578"/>
      <c r="H57" s="578"/>
      <c r="I57" s="578"/>
      <c r="J57" s="578"/>
      <c r="K57" s="578"/>
      <c r="L57" s="578"/>
      <c r="M57" s="578"/>
      <c r="N57" s="578"/>
      <c r="O57" s="578"/>
      <c r="P57" s="578"/>
      <c r="Q57" s="578"/>
      <c r="R57" s="578"/>
      <c r="S57" s="578"/>
      <c r="T57" s="578"/>
      <c r="U57" s="578"/>
      <c r="V57" s="578"/>
      <c r="W57" s="578"/>
      <c r="X57" s="578"/>
      <c r="Y57" s="578"/>
      <c r="Z57" s="578"/>
      <c r="AA57" s="578"/>
      <c r="AB57" s="578"/>
      <c r="AC57" s="578"/>
      <c r="AD57" s="578"/>
      <c r="AE57" s="578"/>
      <c r="AF57" s="578"/>
      <c r="AG57" s="578"/>
      <c r="AH57" s="578"/>
      <c r="AI57" s="578"/>
      <c r="AJ57" s="578"/>
      <c r="AK57" s="578"/>
      <c r="AL57" s="578"/>
      <c r="AM57" s="578"/>
      <c r="AN57" s="578"/>
      <c r="AO57" s="578"/>
      <c r="AP57" s="578"/>
      <c r="AQ57" s="578"/>
      <c r="AR57" s="564">
        <f t="shared" si="3"/>
        <v>0</v>
      </c>
      <c r="AS57" s="564">
        <f t="shared" si="63"/>
        <v>0</v>
      </c>
      <c r="AT57" s="564">
        <f t="shared" si="4"/>
        <v>0</v>
      </c>
      <c r="AU57" s="565" t="str">
        <f t="shared" si="5"/>
        <v/>
      </c>
      <c r="BD57" s="574"/>
      <c r="BE57" s="574">
        <f t="shared" si="108"/>
        <v>1</v>
      </c>
      <c r="BF57" s="574">
        <f t="shared" si="108"/>
        <v>1</v>
      </c>
      <c r="BG57" s="574">
        <f t="shared" si="108"/>
        <v>1</v>
      </c>
      <c r="BH57" s="574">
        <f t="shared" si="108"/>
        <v>1</v>
      </c>
      <c r="BI57" s="574">
        <f t="shared" si="108"/>
        <v>1</v>
      </c>
      <c r="BJ57" s="574">
        <f t="shared" si="108"/>
        <v>1</v>
      </c>
      <c r="BK57" s="574">
        <f t="shared" si="108"/>
        <v>1</v>
      </c>
      <c r="BL57" s="574">
        <f t="shared" si="108"/>
        <v>1</v>
      </c>
      <c r="BM57" s="574">
        <f t="shared" si="108"/>
        <v>0</v>
      </c>
      <c r="BN57" s="574">
        <f t="shared" si="108"/>
        <v>0</v>
      </c>
      <c r="BO57" s="574">
        <f t="shared" si="108"/>
        <v>0</v>
      </c>
      <c r="BP57" s="574">
        <f t="shared" si="108"/>
        <v>0</v>
      </c>
      <c r="BQ57" s="574">
        <f t="shared" si="108"/>
        <v>0</v>
      </c>
      <c r="BR57" s="574">
        <f t="shared" si="108"/>
        <v>0</v>
      </c>
      <c r="BS57" s="574">
        <f t="shared" si="108"/>
        <v>0</v>
      </c>
      <c r="BT57" s="574">
        <f t="shared" si="108"/>
        <v>0</v>
      </c>
      <c r="BU57" s="574">
        <f t="shared" si="108"/>
        <v>0</v>
      </c>
      <c r="BV57" s="574">
        <f t="shared" si="108"/>
        <v>0</v>
      </c>
      <c r="BW57" s="574">
        <f t="shared" si="108"/>
        <v>0</v>
      </c>
      <c r="BX57" s="574">
        <f t="shared" si="108"/>
        <v>0</v>
      </c>
      <c r="BY57" s="574">
        <f t="shared" si="108"/>
        <v>0</v>
      </c>
      <c r="BZ57" s="574">
        <f t="shared" si="108"/>
        <v>0</v>
      </c>
      <c r="CA57" s="574">
        <f t="shared" si="108"/>
        <v>0</v>
      </c>
      <c r="CB57" s="574">
        <f t="shared" si="108"/>
        <v>0</v>
      </c>
      <c r="CC57" s="574">
        <f t="shared" si="108"/>
        <v>0</v>
      </c>
      <c r="CD57" s="574">
        <f t="shared" si="108"/>
        <v>0</v>
      </c>
      <c r="CE57" s="574">
        <f t="shared" si="108"/>
        <v>0</v>
      </c>
      <c r="CF57" s="574">
        <f t="shared" si="108"/>
        <v>0</v>
      </c>
      <c r="CG57" s="574">
        <f t="shared" si="108"/>
        <v>0</v>
      </c>
      <c r="CH57" s="574">
        <f t="shared" si="108"/>
        <v>0</v>
      </c>
      <c r="CI57" s="574">
        <f t="shared" si="108"/>
        <v>0</v>
      </c>
      <c r="CJ57" s="574">
        <f t="shared" si="108"/>
        <v>0</v>
      </c>
      <c r="CK57" s="574">
        <f t="shared" si="108"/>
        <v>0</v>
      </c>
      <c r="CL57" s="574">
        <f t="shared" si="108"/>
        <v>0</v>
      </c>
      <c r="CM57" s="574">
        <f t="shared" si="108"/>
        <v>0</v>
      </c>
      <c r="CN57" s="574">
        <f t="shared" si="108"/>
        <v>0</v>
      </c>
      <c r="CO57" s="574">
        <f t="shared" si="108"/>
        <v>0</v>
      </c>
      <c r="CP57" s="574">
        <f t="shared" si="108"/>
        <v>0</v>
      </c>
      <c r="CQ57" s="574">
        <f t="shared" si="108"/>
        <v>0</v>
      </c>
      <c r="CR57" s="574">
        <f t="shared" si="108"/>
        <v>0</v>
      </c>
      <c r="CS57" s="574">
        <f t="shared" si="108"/>
        <v>0</v>
      </c>
      <c r="CT57" s="572">
        <f t="shared" si="49"/>
        <v>0</v>
      </c>
      <c r="CU57" s="572">
        <f t="shared" si="50"/>
        <v>0</v>
      </c>
      <c r="CV57" s="572">
        <f t="shared" si="51"/>
        <v>0</v>
      </c>
      <c r="CW57" s="560"/>
      <c r="CX57" s="575" t="str">
        <f t="shared" si="7"/>
        <v/>
      </c>
      <c r="CY57" s="560">
        <f t="shared" si="64"/>
        <v>0</v>
      </c>
      <c r="CZ57" s="560">
        <f t="shared" si="65"/>
        <v>0</v>
      </c>
      <c r="DA57" s="560">
        <f t="shared" si="66"/>
        <v>0</v>
      </c>
      <c r="DB57" s="560">
        <f t="shared" si="67"/>
        <v>0</v>
      </c>
      <c r="DC57" s="560">
        <f t="shared" si="68"/>
        <v>0</v>
      </c>
      <c r="DD57" s="560">
        <f t="shared" si="69"/>
        <v>0</v>
      </c>
      <c r="DE57" s="560">
        <f t="shared" si="70"/>
        <v>0</v>
      </c>
      <c r="DF57" s="560">
        <f t="shared" si="71"/>
        <v>0</v>
      </c>
      <c r="DG57" s="560">
        <f t="shared" si="72"/>
        <v>0</v>
      </c>
      <c r="DH57" s="560">
        <f t="shared" si="73"/>
        <v>0</v>
      </c>
      <c r="DI57" s="560">
        <f t="shared" si="74"/>
        <v>0</v>
      </c>
      <c r="DJ57" s="560">
        <f t="shared" si="75"/>
        <v>0</v>
      </c>
      <c r="DK57" s="560">
        <f t="shared" si="76"/>
        <v>0</v>
      </c>
      <c r="DL57" s="560">
        <f t="shared" si="77"/>
        <v>0</v>
      </c>
      <c r="DM57" s="560">
        <f t="shared" si="78"/>
        <v>0</v>
      </c>
      <c r="DN57" s="560">
        <f t="shared" si="79"/>
        <v>0</v>
      </c>
      <c r="DO57" s="560">
        <f t="shared" si="80"/>
        <v>0</v>
      </c>
      <c r="DP57" s="560">
        <f t="shared" si="81"/>
        <v>0</v>
      </c>
      <c r="DQ57" s="560">
        <f t="shared" si="82"/>
        <v>0</v>
      </c>
      <c r="DR57" s="560">
        <f t="shared" si="83"/>
        <v>0</v>
      </c>
      <c r="DS57" s="560">
        <f t="shared" si="84"/>
        <v>0</v>
      </c>
      <c r="DT57" s="560">
        <f t="shared" si="85"/>
        <v>0</v>
      </c>
      <c r="DU57" s="560">
        <f t="shared" si="86"/>
        <v>0</v>
      </c>
      <c r="DV57" s="560">
        <f t="shared" si="87"/>
        <v>0</v>
      </c>
      <c r="DW57" s="560">
        <f t="shared" si="88"/>
        <v>0</v>
      </c>
      <c r="DX57" s="560">
        <f t="shared" si="89"/>
        <v>0</v>
      </c>
      <c r="DY57" s="560">
        <f t="shared" si="90"/>
        <v>0</v>
      </c>
      <c r="DZ57" s="560">
        <f t="shared" si="91"/>
        <v>0</v>
      </c>
      <c r="EA57" s="560">
        <f t="shared" si="92"/>
        <v>0</v>
      </c>
      <c r="EB57" s="560">
        <f t="shared" si="93"/>
        <v>0</v>
      </c>
      <c r="EC57" s="560">
        <f t="shared" si="94"/>
        <v>0</v>
      </c>
      <c r="ED57" s="560">
        <f t="shared" si="95"/>
        <v>0</v>
      </c>
      <c r="EE57" s="560">
        <f t="shared" si="96"/>
        <v>0</v>
      </c>
      <c r="EF57" s="560">
        <f t="shared" si="97"/>
        <v>0</v>
      </c>
      <c r="EG57" s="560">
        <f t="shared" si="98"/>
        <v>0</v>
      </c>
      <c r="EH57" s="560">
        <f t="shared" si="99"/>
        <v>0</v>
      </c>
      <c r="EI57" s="560">
        <f t="shared" si="100"/>
        <v>0</v>
      </c>
      <c r="EJ57" s="560">
        <f t="shared" si="101"/>
        <v>0</v>
      </c>
      <c r="EK57" s="560">
        <f t="shared" si="102"/>
        <v>0</v>
      </c>
      <c r="EL57" s="560">
        <f t="shared" si="103"/>
        <v>0</v>
      </c>
      <c r="EM57" s="560">
        <f t="shared" si="104"/>
        <v>0</v>
      </c>
      <c r="EN57" s="560">
        <f t="shared" si="54"/>
        <v>0</v>
      </c>
      <c r="EO57" s="560">
        <f t="shared" si="52"/>
        <v>0</v>
      </c>
      <c r="EP57" s="560">
        <f t="shared" si="53"/>
        <v>0</v>
      </c>
    </row>
    <row r="58" spans="1:146" s="561" customFormat="1" ht="14.45" customHeight="1" thickBot="1">
      <c r="A58" s="563">
        <v>50</v>
      </c>
      <c r="B58" s="577"/>
      <c r="C58" s="578"/>
      <c r="D58" s="578"/>
      <c r="E58" s="578"/>
      <c r="F58" s="578"/>
      <c r="G58" s="578"/>
      <c r="H58" s="578"/>
      <c r="I58" s="578"/>
      <c r="J58" s="578"/>
      <c r="K58" s="578"/>
      <c r="L58" s="578"/>
      <c r="M58" s="578"/>
      <c r="N58" s="578"/>
      <c r="O58" s="578"/>
      <c r="P58" s="578"/>
      <c r="Q58" s="578"/>
      <c r="R58" s="578"/>
      <c r="S58" s="578"/>
      <c r="T58" s="578"/>
      <c r="U58" s="578"/>
      <c r="V58" s="578"/>
      <c r="W58" s="578"/>
      <c r="X58" s="578"/>
      <c r="Y58" s="578"/>
      <c r="Z58" s="578"/>
      <c r="AA58" s="578"/>
      <c r="AB58" s="578"/>
      <c r="AC58" s="578"/>
      <c r="AD58" s="578"/>
      <c r="AE58" s="578"/>
      <c r="AF58" s="578"/>
      <c r="AG58" s="578"/>
      <c r="AH58" s="578"/>
      <c r="AI58" s="578"/>
      <c r="AJ58" s="578"/>
      <c r="AK58" s="578"/>
      <c r="AL58" s="578"/>
      <c r="AM58" s="578"/>
      <c r="AN58" s="578"/>
      <c r="AO58" s="578"/>
      <c r="AP58" s="578"/>
      <c r="AQ58" s="578"/>
      <c r="AR58" s="564">
        <f t="shared" si="3"/>
        <v>0</v>
      </c>
      <c r="AS58" s="564">
        <f t="shared" si="63"/>
        <v>0</v>
      </c>
      <c r="AT58" s="564">
        <f t="shared" si="4"/>
        <v>0</v>
      </c>
      <c r="AU58" s="565" t="str">
        <f t="shared" si="5"/>
        <v/>
      </c>
      <c r="BD58" s="574"/>
      <c r="BE58" s="574">
        <f t="shared" si="108"/>
        <v>1</v>
      </c>
      <c r="BF58" s="574">
        <f t="shared" si="108"/>
        <v>1</v>
      </c>
      <c r="BG58" s="574">
        <f t="shared" si="108"/>
        <v>1</v>
      </c>
      <c r="BH58" s="574">
        <f t="shared" si="108"/>
        <v>1</v>
      </c>
      <c r="BI58" s="574">
        <f t="shared" si="108"/>
        <v>1</v>
      </c>
      <c r="BJ58" s="574">
        <f t="shared" si="108"/>
        <v>1</v>
      </c>
      <c r="BK58" s="574">
        <f t="shared" si="108"/>
        <v>1</v>
      </c>
      <c r="BL58" s="574">
        <f t="shared" si="108"/>
        <v>1</v>
      </c>
      <c r="BM58" s="574">
        <f t="shared" si="108"/>
        <v>0</v>
      </c>
      <c r="BN58" s="574">
        <f t="shared" ref="BN58:CS58" si="109">IF(OR(AND(44626&gt;=BN159,BN159&gt;=44588),AND(45382&gt;=BN159,BN159&gt;=44659)),1,0)</f>
        <v>0</v>
      </c>
      <c r="BO58" s="574">
        <f t="shared" si="109"/>
        <v>0</v>
      </c>
      <c r="BP58" s="574">
        <f t="shared" si="109"/>
        <v>0</v>
      </c>
      <c r="BQ58" s="574">
        <f t="shared" si="109"/>
        <v>0</v>
      </c>
      <c r="BR58" s="574">
        <f t="shared" si="109"/>
        <v>0</v>
      </c>
      <c r="BS58" s="574">
        <f t="shared" si="109"/>
        <v>0</v>
      </c>
      <c r="BT58" s="574">
        <f t="shared" si="109"/>
        <v>0</v>
      </c>
      <c r="BU58" s="574">
        <f t="shared" si="109"/>
        <v>0</v>
      </c>
      <c r="BV58" s="574">
        <f t="shared" si="109"/>
        <v>0</v>
      </c>
      <c r="BW58" s="574">
        <f t="shared" si="109"/>
        <v>0</v>
      </c>
      <c r="BX58" s="574">
        <f t="shared" si="109"/>
        <v>0</v>
      </c>
      <c r="BY58" s="574">
        <f t="shared" si="109"/>
        <v>0</v>
      </c>
      <c r="BZ58" s="574">
        <f t="shared" si="109"/>
        <v>0</v>
      </c>
      <c r="CA58" s="574">
        <f t="shared" si="109"/>
        <v>0</v>
      </c>
      <c r="CB58" s="574">
        <f t="shared" si="109"/>
        <v>0</v>
      </c>
      <c r="CC58" s="574">
        <f t="shared" si="109"/>
        <v>0</v>
      </c>
      <c r="CD58" s="574">
        <f t="shared" si="109"/>
        <v>0</v>
      </c>
      <c r="CE58" s="574">
        <f t="shared" si="109"/>
        <v>0</v>
      </c>
      <c r="CF58" s="574">
        <f t="shared" si="109"/>
        <v>0</v>
      </c>
      <c r="CG58" s="574">
        <f t="shared" si="109"/>
        <v>0</v>
      </c>
      <c r="CH58" s="574">
        <f t="shared" si="109"/>
        <v>0</v>
      </c>
      <c r="CI58" s="574">
        <f t="shared" si="109"/>
        <v>0</v>
      </c>
      <c r="CJ58" s="574">
        <f t="shared" si="109"/>
        <v>0</v>
      </c>
      <c r="CK58" s="574">
        <f t="shared" si="109"/>
        <v>0</v>
      </c>
      <c r="CL58" s="574">
        <f t="shared" si="109"/>
        <v>0</v>
      </c>
      <c r="CM58" s="574">
        <f t="shared" si="109"/>
        <v>0</v>
      </c>
      <c r="CN58" s="574">
        <f t="shared" si="109"/>
        <v>0</v>
      </c>
      <c r="CO58" s="574">
        <f t="shared" si="109"/>
        <v>0</v>
      </c>
      <c r="CP58" s="574">
        <f t="shared" si="109"/>
        <v>0</v>
      </c>
      <c r="CQ58" s="574">
        <f t="shared" si="109"/>
        <v>0</v>
      </c>
      <c r="CR58" s="574">
        <f t="shared" si="109"/>
        <v>0</v>
      </c>
      <c r="CS58" s="574">
        <f t="shared" si="109"/>
        <v>0</v>
      </c>
      <c r="CT58" s="572">
        <f t="shared" si="49"/>
        <v>0</v>
      </c>
      <c r="CU58" s="572">
        <f t="shared" si="50"/>
        <v>0</v>
      </c>
      <c r="CV58" s="572">
        <f t="shared" si="51"/>
        <v>0</v>
      </c>
      <c r="CW58" s="560"/>
      <c r="CX58" s="575" t="str">
        <f t="shared" si="7"/>
        <v/>
      </c>
      <c r="CY58" s="560">
        <f t="shared" si="64"/>
        <v>0</v>
      </c>
      <c r="CZ58" s="560">
        <f t="shared" si="65"/>
        <v>0</v>
      </c>
      <c r="DA58" s="560">
        <f t="shared" si="66"/>
        <v>0</v>
      </c>
      <c r="DB58" s="560">
        <f t="shared" si="67"/>
        <v>0</v>
      </c>
      <c r="DC58" s="560">
        <f t="shared" si="68"/>
        <v>0</v>
      </c>
      <c r="DD58" s="560">
        <f t="shared" si="69"/>
        <v>0</v>
      </c>
      <c r="DE58" s="560">
        <f t="shared" si="70"/>
        <v>0</v>
      </c>
      <c r="DF58" s="560">
        <f t="shared" si="71"/>
        <v>0</v>
      </c>
      <c r="DG58" s="560">
        <f t="shared" si="72"/>
        <v>0</v>
      </c>
      <c r="DH58" s="560">
        <f t="shared" si="73"/>
        <v>0</v>
      </c>
      <c r="DI58" s="560">
        <f t="shared" si="74"/>
        <v>0</v>
      </c>
      <c r="DJ58" s="560">
        <f t="shared" si="75"/>
        <v>0</v>
      </c>
      <c r="DK58" s="560">
        <f t="shared" si="76"/>
        <v>0</v>
      </c>
      <c r="DL58" s="560">
        <f t="shared" si="77"/>
        <v>0</v>
      </c>
      <c r="DM58" s="560">
        <f t="shared" si="78"/>
        <v>0</v>
      </c>
      <c r="DN58" s="560">
        <f t="shared" si="79"/>
        <v>0</v>
      </c>
      <c r="DO58" s="560">
        <f t="shared" si="80"/>
        <v>0</v>
      </c>
      <c r="DP58" s="560">
        <f t="shared" si="81"/>
        <v>0</v>
      </c>
      <c r="DQ58" s="560">
        <f t="shared" si="82"/>
        <v>0</v>
      </c>
      <c r="DR58" s="560">
        <f t="shared" si="83"/>
        <v>0</v>
      </c>
      <c r="DS58" s="560">
        <f t="shared" si="84"/>
        <v>0</v>
      </c>
      <c r="DT58" s="560">
        <f t="shared" si="85"/>
        <v>0</v>
      </c>
      <c r="DU58" s="560">
        <f t="shared" si="86"/>
        <v>0</v>
      </c>
      <c r="DV58" s="560">
        <f t="shared" si="87"/>
        <v>0</v>
      </c>
      <c r="DW58" s="560">
        <f t="shared" si="88"/>
        <v>0</v>
      </c>
      <c r="DX58" s="560">
        <f t="shared" si="89"/>
        <v>0</v>
      </c>
      <c r="DY58" s="560">
        <f t="shared" si="90"/>
        <v>0</v>
      </c>
      <c r="DZ58" s="560">
        <f t="shared" si="91"/>
        <v>0</v>
      </c>
      <c r="EA58" s="560">
        <f t="shared" si="92"/>
        <v>0</v>
      </c>
      <c r="EB58" s="560">
        <f t="shared" si="93"/>
        <v>0</v>
      </c>
      <c r="EC58" s="560">
        <f t="shared" si="94"/>
        <v>0</v>
      </c>
      <c r="ED58" s="560">
        <f t="shared" si="95"/>
        <v>0</v>
      </c>
      <c r="EE58" s="560">
        <f t="shared" si="96"/>
        <v>0</v>
      </c>
      <c r="EF58" s="560">
        <f t="shared" si="97"/>
        <v>0</v>
      </c>
      <c r="EG58" s="560">
        <f t="shared" si="98"/>
        <v>0</v>
      </c>
      <c r="EH58" s="560">
        <f t="shared" si="99"/>
        <v>0</v>
      </c>
      <c r="EI58" s="560">
        <f t="shared" si="100"/>
        <v>0</v>
      </c>
      <c r="EJ58" s="560">
        <f t="shared" si="101"/>
        <v>0</v>
      </c>
      <c r="EK58" s="560">
        <f t="shared" si="102"/>
        <v>0</v>
      </c>
      <c r="EL58" s="560">
        <f t="shared" si="103"/>
        <v>0</v>
      </c>
      <c r="EM58" s="560">
        <f t="shared" si="104"/>
        <v>0</v>
      </c>
      <c r="EN58" s="560">
        <f t="shared" si="54"/>
        <v>0</v>
      </c>
      <c r="EO58" s="560">
        <f t="shared" si="52"/>
        <v>0</v>
      </c>
      <c r="EP58" s="560">
        <f t="shared" si="53"/>
        <v>0</v>
      </c>
    </row>
    <row r="59" spans="1:146" s="561" customFormat="1" ht="14.25" hidden="1" thickBot="1">
      <c r="A59" s="563">
        <v>51</v>
      </c>
      <c r="B59" s="577"/>
      <c r="C59" s="578"/>
      <c r="D59" s="578"/>
      <c r="E59" s="578"/>
      <c r="F59" s="578"/>
      <c r="G59" s="578"/>
      <c r="H59" s="578"/>
      <c r="I59" s="578"/>
      <c r="J59" s="578"/>
      <c r="K59" s="578"/>
      <c r="L59" s="578"/>
      <c r="M59" s="578"/>
      <c r="N59" s="578"/>
      <c r="O59" s="578"/>
      <c r="P59" s="578"/>
      <c r="Q59" s="578"/>
      <c r="R59" s="578"/>
      <c r="S59" s="578"/>
      <c r="T59" s="578"/>
      <c r="U59" s="578"/>
      <c r="V59" s="578"/>
      <c r="W59" s="578"/>
      <c r="X59" s="578"/>
      <c r="Y59" s="578"/>
      <c r="Z59" s="578"/>
      <c r="AA59" s="578"/>
      <c r="AB59" s="578"/>
      <c r="AC59" s="578"/>
      <c r="AD59" s="578"/>
      <c r="AE59" s="578"/>
      <c r="AF59" s="578"/>
      <c r="AG59" s="578"/>
      <c r="AH59" s="578"/>
      <c r="AI59" s="578"/>
      <c r="AJ59" s="578"/>
      <c r="AK59" s="578"/>
      <c r="AL59" s="578"/>
      <c r="AM59" s="578"/>
      <c r="AN59" s="578"/>
      <c r="AO59" s="578"/>
      <c r="AP59" s="578"/>
      <c r="AQ59" s="578"/>
      <c r="AR59" s="564">
        <f t="shared" si="3"/>
        <v>0</v>
      </c>
      <c r="AS59" s="564">
        <f t="shared" si="63"/>
        <v>0</v>
      </c>
      <c r="AT59" s="564">
        <f t="shared" si="4"/>
        <v>0</v>
      </c>
      <c r="AU59" s="565" t="str">
        <f t="shared" si="5"/>
        <v/>
      </c>
      <c r="BD59" s="574"/>
      <c r="BE59" s="574">
        <f t="shared" ref="BE59:CS65" si="110">IF(OR(AND(44626&gt;=BE160,BE160&gt;=44588),AND(45382&gt;=BE160,BE160&gt;=44659)),1,0)</f>
        <v>1</v>
      </c>
      <c r="BF59" s="574">
        <f t="shared" si="110"/>
        <v>1</v>
      </c>
      <c r="BG59" s="574">
        <f t="shared" si="110"/>
        <v>1</v>
      </c>
      <c r="BH59" s="574">
        <f t="shared" si="110"/>
        <v>1</v>
      </c>
      <c r="BI59" s="574">
        <f t="shared" si="110"/>
        <v>1</v>
      </c>
      <c r="BJ59" s="574">
        <f t="shared" si="110"/>
        <v>1</v>
      </c>
      <c r="BK59" s="574">
        <f t="shared" si="110"/>
        <v>1</v>
      </c>
      <c r="BL59" s="574">
        <f t="shared" si="110"/>
        <v>1</v>
      </c>
      <c r="BM59" s="574">
        <f t="shared" si="110"/>
        <v>0</v>
      </c>
      <c r="BN59" s="574">
        <f t="shared" si="110"/>
        <v>0</v>
      </c>
      <c r="BO59" s="574">
        <f t="shared" si="110"/>
        <v>0</v>
      </c>
      <c r="BP59" s="574">
        <f t="shared" si="110"/>
        <v>0</v>
      </c>
      <c r="BQ59" s="574">
        <f t="shared" si="110"/>
        <v>0</v>
      </c>
      <c r="BR59" s="574">
        <f t="shared" si="110"/>
        <v>0</v>
      </c>
      <c r="BS59" s="574">
        <f t="shared" si="110"/>
        <v>0</v>
      </c>
      <c r="BT59" s="574">
        <f t="shared" si="110"/>
        <v>0</v>
      </c>
      <c r="BU59" s="574">
        <f t="shared" si="110"/>
        <v>0</v>
      </c>
      <c r="BV59" s="574">
        <f t="shared" si="110"/>
        <v>0</v>
      </c>
      <c r="BW59" s="574">
        <f t="shared" si="110"/>
        <v>0</v>
      </c>
      <c r="BX59" s="574">
        <f t="shared" si="110"/>
        <v>0</v>
      </c>
      <c r="BY59" s="574">
        <f t="shared" si="110"/>
        <v>0</v>
      </c>
      <c r="BZ59" s="574">
        <f t="shared" si="110"/>
        <v>0</v>
      </c>
      <c r="CA59" s="574">
        <f t="shared" si="110"/>
        <v>0</v>
      </c>
      <c r="CB59" s="574">
        <f t="shared" si="110"/>
        <v>0</v>
      </c>
      <c r="CC59" s="574">
        <f t="shared" si="110"/>
        <v>0</v>
      </c>
      <c r="CD59" s="574">
        <f t="shared" si="110"/>
        <v>0</v>
      </c>
      <c r="CE59" s="574">
        <f t="shared" si="110"/>
        <v>0</v>
      </c>
      <c r="CF59" s="574">
        <f t="shared" si="110"/>
        <v>0</v>
      </c>
      <c r="CG59" s="574">
        <f t="shared" si="110"/>
        <v>0</v>
      </c>
      <c r="CH59" s="574">
        <f t="shared" si="110"/>
        <v>0</v>
      </c>
      <c r="CI59" s="574">
        <f t="shared" si="110"/>
        <v>0</v>
      </c>
      <c r="CJ59" s="574">
        <f t="shared" si="110"/>
        <v>0</v>
      </c>
      <c r="CK59" s="574">
        <f t="shared" si="110"/>
        <v>0</v>
      </c>
      <c r="CL59" s="574">
        <f t="shared" si="110"/>
        <v>0</v>
      </c>
      <c r="CM59" s="574">
        <f t="shared" si="110"/>
        <v>0</v>
      </c>
      <c r="CN59" s="574">
        <f t="shared" si="110"/>
        <v>0</v>
      </c>
      <c r="CO59" s="574">
        <f t="shared" si="110"/>
        <v>0</v>
      </c>
      <c r="CP59" s="574">
        <f t="shared" si="110"/>
        <v>0</v>
      </c>
      <c r="CQ59" s="574">
        <f t="shared" si="110"/>
        <v>0</v>
      </c>
      <c r="CR59" s="574">
        <f t="shared" si="110"/>
        <v>0</v>
      </c>
      <c r="CS59" s="574">
        <f t="shared" si="110"/>
        <v>0</v>
      </c>
      <c r="CT59" s="572">
        <f t="shared" si="49"/>
        <v>0</v>
      </c>
      <c r="CU59" s="572">
        <f t="shared" si="50"/>
        <v>0</v>
      </c>
      <c r="CV59" s="572">
        <f t="shared" si="51"/>
        <v>0</v>
      </c>
      <c r="CW59" s="560"/>
      <c r="CX59" s="575" t="str">
        <f t="shared" si="7"/>
        <v/>
      </c>
      <c r="CY59" s="560">
        <f t="shared" si="64"/>
        <v>0</v>
      </c>
      <c r="CZ59" s="560">
        <f t="shared" si="65"/>
        <v>0</v>
      </c>
      <c r="DA59" s="560">
        <f t="shared" si="66"/>
        <v>0</v>
      </c>
      <c r="DB59" s="560">
        <f t="shared" si="67"/>
        <v>0</v>
      </c>
      <c r="DC59" s="560">
        <f t="shared" si="68"/>
        <v>0</v>
      </c>
      <c r="DD59" s="560">
        <f t="shared" si="69"/>
        <v>0</v>
      </c>
      <c r="DE59" s="560">
        <f t="shared" si="70"/>
        <v>0</v>
      </c>
      <c r="DF59" s="560">
        <f t="shared" si="71"/>
        <v>0</v>
      </c>
      <c r="DG59" s="560">
        <f t="shared" si="72"/>
        <v>0</v>
      </c>
      <c r="DH59" s="560">
        <f t="shared" si="73"/>
        <v>0</v>
      </c>
      <c r="DI59" s="560">
        <f t="shared" si="74"/>
        <v>0</v>
      </c>
      <c r="DJ59" s="560">
        <f t="shared" si="75"/>
        <v>0</v>
      </c>
      <c r="DK59" s="560">
        <f t="shared" si="76"/>
        <v>0</v>
      </c>
      <c r="DL59" s="560">
        <f t="shared" si="77"/>
        <v>0</v>
      </c>
      <c r="DM59" s="560">
        <f t="shared" si="78"/>
        <v>0</v>
      </c>
      <c r="DN59" s="560">
        <f t="shared" si="79"/>
        <v>0</v>
      </c>
      <c r="DO59" s="560">
        <f t="shared" si="80"/>
        <v>0</v>
      </c>
      <c r="DP59" s="560">
        <f t="shared" si="81"/>
        <v>0</v>
      </c>
      <c r="DQ59" s="560">
        <f t="shared" si="82"/>
        <v>0</v>
      </c>
      <c r="DR59" s="560">
        <f t="shared" si="83"/>
        <v>0</v>
      </c>
      <c r="DS59" s="560">
        <f t="shared" si="84"/>
        <v>0</v>
      </c>
      <c r="DT59" s="560">
        <f t="shared" si="85"/>
        <v>0</v>
      </c>
      <c r="DU59" s="560">
        <f t="shared" si="86"/>
        <v>0</v>
      </c>
      <c r="DV59" s="560">
        <f t="shared" si="87"/>
        <v>0</v>
      </c>
      <c r="DW59" s="560">
        <f t="shared" si="88"/>
        <v>0</v>
      </c>
      <c r="DX59" s="560">
        <f t="shared" si="89"/>
        <v>0</v>
      </c>
      <c r="DY59" s="560">
        <f t="shared" si="90"/>
        <v>0</v>
      </c>
      <c r="DZ59" s="560">
        <f t="shared" si="91"/>
        <v>0</v>
      </c>
      <c r="EA59" s="560">
        <f t="shared" si="92"/>
        <v>0</v>
      </c>
      <c r="EB59" s="560">
        <f t="shared" si="93"/>
        <v>0</v>
      </c>
      <c r="EC59" s="560">
        <f t="shared" si="94"/>
        <v>0</v>
      </c>
      <c r="ED59" s="560">
        <f t="shared" si="95"/>
        <v>0</v>
      </c>
      <c r="EE59" s="560">
        <f t="shared" si="96"/>
        <v>0</v>
      </c>
      <c r="EF59" s="560">
        <f t="shared" si="97"/>
        <v>0</v>
      </c>
      <c r="EG59" s="560">
        <f t="shared" si="98"/>
        <v>0</v>
      </c>
      <c r="EH59" s="560">
        <f t="shared" si="99"/>
        <v>0</v>
      </c>
      <c r="EI59" s="560">
        <f t="shared" si="100"/>
        <v>0</v>
      </c>
      <c r="EJ59" s="560">
        <f t="shared" si="101"/>
        <v>0</v>
      </c>
      <c r="EK59" s="560">
        <f t="shared" si="102"/>
        <v>0</v>
      </c>
      <c r="EL59" s="560">
        <f t="shared" si="103"/>
        <v>0</v>
      </c>
      <c r="EM59" s="560">
        <f t="shared" si="104"/>
        <v>0</v>
      </c>
      <c r="EN59" s="560">
        <f t="shared" si="54"/>
        <v>0</v>
      </c>
      <c r="EO59" s="560">
        <f t="shared" si="52"/>
        <v>0</v>
      </c>
      <c r="EP59" s="560">
        <f t="shared" si="53"/>
        <v>0</v>
      </c>
    </row>
    <row r="60" spans="1:146" s="561" customFormat="1" ht="14.25" hidden="1" thickBot="1">
      <c r="A60" s="563">
        <v>52</v>
      </c>
      <c r="B60" s="577"/>
      <c r="C60" s="578"/>
      <c r="D60" s="578"/>
      <c r="E60" s="578"/>
      <c r="F60" s="578"/>
      <c r="G60" s="578"/>
      <c r="H60" s="578"/>
      <c r="I60" s="578"/>
      <c r="J60" s="578"/>
      <c r="K60" s="578"/>
      <c r="L60" s="578"/>
      <c r="M60" s="578"/>
      <c r="N60" s="578"/>
      <c r="O60" s="578"/>
      <c r="P60" s="578"/>
      <c r="Q60" s="578"/>
      <c r="R60" s="578"/>
      <c r="S60" s="578"/>
      <c r="T60" s="578"/>
      <c r="U60" s="578"/>
      <c r="V60" s="578"/>
      <c r="W60" s="578"/>
      <c r="X60" s="578"/>
      <c r="Y60" s="578"/>
      <c r="Z60" s="578"/>
      <c r="AA60" s="578"/>
      <c r="AB60" s="578"/>
      <c r="AC60" s="578"/>
      <c r="AD60" s="578"/>
      <c r="AE60" s="578"/>
      <c r="AF60" s="578"/>
      <c r="AG60" s="578"/>
      <c r="AH60" s="578"/>
      <c r="AI60" s="578"/>
      <c r="AJ60" s="578"/>
      <c r="AK60" s="578"/>
      <c r="AL60" s="578"/>
      <c r="AM60" s="578"/>
      <c r="AN60" s="578"/>
      <c r="AO60" s="578"/>
      <c r="AP60" s="578"/>
      <c r="AQ60" s="578"/>
      <c r="AR60" s="564">
        <f t="shared" si="3"/>
        <v>0</v>
      </c>
      <c r="AS60" s="564">
        <f t="shared" si="63"/>
        <v>0</v>
      </c>
      <c r="AT60" s="564">
        <f t="shared" si="4"/>
        <v>0</v>
      </c>
      <c r="AU60" s="565" t="str">
        <f t="shared" si="5"/>
        <v/>
      </c>
      <c r="BD60" s="574"/>
      <c r="BE60" s="574">
        <f t="shared" si="110"/>
        <v>1</v>
      </c>
      <c r="BF60" s="574">
        <f t="shared" si="110"/>
        <v>1</v>
      </c>
      <c r="BG60" s="574">
        <f t="shared" si="110"/>
        <v>1</v>
      </c>
      <c r="BH60" s="574">
        <f t="shared" si="110"/>
        <v>1</v>
      </c>
      <c r="BI60" s="574">
        <f t="shared" si="110"/>
        <v>1</v>
      </c>
      <c r="BJ60" s="574">
        <f t="shared" si="110"/>
        <v>1</v>
      </c>
      <c r="BK60" s="574">
        <f t="shared" si="110"/>
        <v>1</v>
      </c>
      <c r="BL60" s="574">
        <f t="shared" si="110"/>
        <v>1</v>
      </c>
      <c r="BM60" s="574">
        <f t="shared" si="110"/>
        <v>0</v>
      </c>
      <c r="BN60" s="574">
        <f t="shared" si="110"/>
        <v>0</v>
      </c>
      <c r="BO60" s="574">
        <f t="shared" si="110"/>
        <v>0</v>
      </c>
      <c r="BP60" s="574">
        <f t="shared" si="110"/>
        <v>0</v>
      </c>
      <c r="BQ60" s="574">
        <f t="shared" si="110"/>
        <v>0</v>
      </c>
      <c r="BR60" s="574">
        <f t="shared" si="110"/>
        <v>0</v>
      </c>
      <c r="BS60" s="574">
        <f t="shared" si="110"/>
        <v>0</v>
      </c>
      <c r="BT60" s="574">
        <f t="shared" si="110"/>
        <v>0</v>
      </c>
      <c r="BU60" s="574">
        <f t="shared" si="110"/>
        <v>0</v>
      </c>
      <c r="BV60" s="574">
        <f t="shared" si="110"/>
        <v>0</v>
      </c>
      <c r="BW60" s="574">
        <f t="shared" si="110"/>
        <v>0</v>
      </c>
      <c r="BX60" s="574">
        <f t="shared" si="110"/>
        <v>0</v>
      </c>
      <c r="BY60" s="574">
        <f t="shared" si="110"/>
        <v>0</v>
      </c>
      <c r="BZ60" s="574">
        <f t="shared" si="110"/>
        <v>0</v>
      </c>
      <c r="CA60" s="574">
        <f t="shared" si="110"/>
        <v>0</v>
      </c>
      <c r="CB60" s="574">
        <f t="shared" si="110"/>
        <v>0</v>
      </c>
      <c r="CC60" s="574">
        <f t="shared" si="110"/>
        <v>0</v>
      </c>
      <c r="CD60" s="574">
        <f t="shared" si="110"/>
        <v>0</v>
      </c>
      <c r="CE60" s="574">
        <f t="shared" si="110"/>
        <v>0</v>
      </c>
      <c r="CF60" s="574">
        <f t="shared" si="110"/>
        <v>0</v>
      </c>
      <c r="CG60" s="574">
        <f t="shared" si="110"/>
        <v>0</v>
      </c>
      <c r="CH60" s="574">
        <f t="shared" si="110"/>
        <v>0</v>
      </c>
      <c r="CI60" s="574">
        <f t="shared" si="110"/>
        <v>0</v>
      </c>
      <c r="CJ60" s="574">
        <f t="shared" si="110"/>
        <v>0</v>
      </c>
      <c r="CK60" s="574">
        <f t="shared" si="110"/>
        <v>0</v>
      </c>
      <c r="CL60" s="574">
        <f t="shared" si="110"/>
        <v>0</v>
      </c>
      <c r="CM60" s="574">
        <f t="shared" si="110"/>
        <v>0</v>
      </c>
      <c r="CN60" s="574">
        <f t="shared" si="110"/>
        <v>0</v>
      </c>
      <c r="CO60" s="574">
        <f t="shared" si="110"/>
        <v>0</v>
      </c>
      <c r="CP60" s="574">
        <f t="shared" si="110"/>
        <v>0</v>
      </c>
      <c r="CQ60" s="574">
        <f t="shared" si="110"/>
        <v>0</v>
      </c>
      <c r="CR60" s="574">
        <f t="shared" si="110"/>
        <v>0</v>
      </c>
      <c r="CS60" s="574">
        <f t="shared" si="110"/>
        <v>0</v>
      </c>
      <c r="CT60" s="572">
        <f t="shared" si="49"/>
        <v>0</v>
      </c>
      <c r="CU60" s="572">
        <f t="shared" si="50"/>
        <v>0</v>
      </c>
      <c r="CV60" s="572">
        <f t="shared" si="51"/>
        <v>0</v>
      </c>
      <c r="CW60" s="560"/>
      <c r="CX60" s="575" t="str">
        <f t="shared" si="7"/>
        <v/>
      </c>
      <c r="CY60" s="560">
        <f t="shared" si="64"/>
        <v>0</v>
      </c>
      <c r="CZ60" s="560">
        <f t="shared" si="65"/>
        <v>0</v>
      </c>
      <c r="DA60" s="560">
        <f t="shared" si="66"/>
        <v>0</v>
      </c>
      <c r="DB60" s="560">
        <f t="shared" si="67"/>
        <v>0</v>
      </c>
      <c r="DC60" s="560">
        <f t="shared" si="68"/>
        <v>0</v>
      </c>
      <c r="DD60" s="560">
        <f t="shared" si="69"/>
        <v>0</v>
      </c>
      <c r="DE60" s="560">
        <f t="shared" si="70"/>
        <v>0</v>
      </c>
      <c r="DF60" s="560">
        <f t="shared" si="71"/>
        <v>0</v>
      </c>
      <c r="DG60" s="560">
        <f t="shared" si="72"/>
        <v>0</v>
      </c>
      <c r="DH60" s="560">
        <f t="shared" si="73"/>
        <v>0</v>
      </c>
      <c r="DI60" s="560">
        <f t="shared" si="74"/>
        <v>0</v>
      </c>
      <c r="DJ60" s="560">
        <f t="shared" si="75"/>
        <v>0</v>
      </c>
      <c r="DK60" s="560">
        <f t="shared" si="76"/>
        <v>0</v>
      </c>
      <c r="DL60" s="560">
        <f t="shared" si="77"/>
        <v>0</v>
      </c>
      <c r="DM60" s="560">
        <f t="shared" si="78"/>
        <v>0</v>
      </c>
      <c r="DN60" s="560">
        <f t="shared" si="79"/>
        <v>0</v>
      </c>
      <c r="DO60" s="560">
        <f t="shared" si="80"/>
        <v>0</v>
      </c>
      <c r="DP60" s="560">
        <f t="shared" si="81"/>
        <v>0</v>
      </c>
      <c r="DQ60" s="560">
        <f t="shared" si="82"/>
        <v>0</v>
      </c>
      <c r="DR60" s="560">
        <f t="shared" si="83"/>
        <v>0</v>
      </c>
      <c r="DS60" s="560">
        <f t="shared" si="84"/>
        <v>0</v>
      </c>
      <c r="DT60" s="560">
        <f t="shared" si="85"/>
        <v>0</v>
      </c>
      <c r="DU60" s="560">
        <f t="shared" si="86"/>
        <v>0</v>
      </c>
      <c r="DV60" s="560">
        <f t="shared" si="87"/>
        <v>0</v>
      </c>
      <c r="DW60" s="560">
        <f t="shared" si="88"/>
        <v>0</v>
      </c>
      <c r="DX60" s="560">
        <f t="shared" si="89"/>
        <v>0</v>
      </c>
      <c r="DY60" s="560">
        <f t="shared" si="90"/>
        <v>0</v>
      </c>
      <c r="DZ60" s="560">
        <f t="shared" si="91"/>
        <v>0</v>
      </c>
      <c r="EA60" s="560">
        <f t="shared" si="92"/>
        <v>0</v>
      </c>
      <c r="EB60" s="560">
        <f t="shared" si="93"/>
        <v>0</v>
      </c>
      <c r="EC60" s="560">
        <f t="shared" si="94"/>
        <v>0</v>
      </c>
      <c r="ED60" s="560">
        <f t="shared" si="95"/>
        <v>0</v>
      </c>
      <c r="EE60" s="560">
        <f t="shared" si="96"/>
        <v>0</v>
      </c>
      <c r="EF60" s="560">
        <f t="shared" si="97"/>
        <v>0</v>
      </c>
      <c r="EG60" s="560">
        <f t="shared" si="98"/>
        <v>0</v>
      </c>
      <c r="EH60" s="560">
        <f t="shared" si="99"/>
        <v>0</v>
      </c>
      <c r="EI60" s="560">
        <f t="shared" si="100"/>
        <v>0</v>
      </c>
      <c r="EJ60" s="560">
        <f t="shared" si="101"/>
        <v>0</v>
      </c>
      <c r="EK60" s="560">
        <f t="shared" si="102"/>
        <v>0</v>
      </c>
      <c r="EL60" s="560">
        <f t="shared" si="103"/>
        <v>0</v>
      </c>
      <c r="EM60" s="560">
        <f t="shared" si="104"/>
        <v>0</v>
      </c>
      <c r="EN60" s="560">
        <f t="shared" si="54"/>
        <v>0</v>
      </c>
      <c r="EO60" s="560">
        <f t="shared" si="52"/>
        <v>0</v>
      </c>
      <c r="EP60" s="560">
        <f t="shared" si="53"/>
        <v>0</v>
      </c>
    </row>
    <row r="61" spans="1:146" s="561" customFormat="1" ht="14.25" hidden="1" thickBot="1">
      <c r="A61" s="563">
        <v>53</v>
      </c>
      <c r="B61" s="577"/>
      <c r="C61" s="578"/>
      <c r="D61" s="578"/>
      <c r="E61" s="578"/>
      <c r="F61" s="578"/>
      <c r="G61" s="578"/>
      <c r="H61" s="578"/>
      <c r="I61" s="578"/>
      <c r="J61" s="578"/>
      <c r="K61" s="578"/>
      <c r="L61" s="578"/>
      <c r="M61" s="578"/>
      <c r="N61" s="578"/>
      <c r="O61" s="578"/>
      <c r="P61" s="578"/>
      <c r="Q61" s="578"/>
      <c r="R61" s="578"/>
      <c r="S61" s="578"/>
      <c r="T61" s="578"/>
      <c r="U61" s="578"/>
      <c r="V61" s="578"/>
      <c r="W61" s="578"/>
      <c r="X61" s="578"/>
      <c r="Y61" s="578"/>
      <c r="Z61" s="578"/>
      <c r="AA61" s="578"/>
      <c r="AB61" s="578"/>
      <c r="AC61" s="578"/>
      <c r="AD61" s="578"/>
      <c r="AE61" s="578"/>
      <c r="AF61" s="578"/>
      <c r="AG61" s="578"/>
      <c r="AH61" s="578"/>
      <c r="AI61" s="578"/>
      <c r="AJ61" s="578"/>
      <c r="AK61" s="578"/>
      <c r="AL61" s="578"/>
      <c r="AM61" s="578"/>
      <c r="AN61" s="578"/>
      <c r="AO61" s="578"/>
      <c r="AP61" s="578"/>
      <c r="AQ61" s="578"/>
      <c r="AR61" s="564">
        <f t="shared" si="3"/>
        <v>0</v>
      </c>
      <c r="AS61" s="564">
        <f t="shared" si="63"/>
        <v>0</v>
      </c>
      <c r="AT61" s="564">
        <f t="shared" si="4"/>
        <v>0</v>
      </c>
      <c r="AU61" s="565" t="str">
        <f t="shared" si="5"/>
        <v/>
      </c>
      <c r="BD61" s="574"/>
      <c r="BE61" s="574">
        <f t="shared" si="110"/>
        <v>1</v>
      </c>
      <c r="BF61" s="574">
        <f t="shared" si="110"/>
        <v>1</v>
      </c>
      <c r="BG61" s="574">
        <f t="shared" si="110"/>
        <v>1</v>
      </c>
      <c r="BH61" s="574">
        <f t="shared" si="110"/>
        <v>1</v>
      </c>
      <c r="BI61" s="574">
        <f t="shared" si="110"/>
        <v>1</v>
      </c>
      <c r="BJ61" s="574">
        <f t="shared" si="110"/>
        <v>1</v>
      </c>
      <c r="BK61" s="574">
        <f t="shared" si="110"/>
        <v>1</v>
      </c>
      <c r="BL61" s="574">
        <f t="shared" si="110"/>
        <v>1</v>
      </c>
      <c r="BM61" s="574">
        <f t="shared" si="110"/>
        <v>0</v>
      </c>
      <c r="BN61" s="574">
        <f t="shared" si="110"/>
        <v>0</v>
      </c>
      <c r="BO61" s="574">
        <f t="shared" si="110"/>
        <v>0</v>
      </c>
      <c r="BP61" s="574">
        <f t="shared" si="110"/>
        <v>0</v>
      </c>
      <c r="BQ61" s="574">
        <f t="shared" si="110"/>
        <v>0</v>
      </c>
      <c r="BR61" s="574">
        <f t="shared" si="110"/>
        <v>0</v>
      </c>
      <c r="BS61" s="574">
        <f t="shared" si="110"/>
        <v>0</v>
      </c>
      <c r="BT61" s="574">
        <f t="shared" si="110"/>
        <v>0</v>
      </c>
      <c r="BU61" s="574">
        <f t="shared" si="110"/>
        <v>0</v>
      </c>
      <c r="BV61" s="574">
        <f t="shared" si="110"/>
        <v>0</v>
      </c>
      <c r="BW61" s="574">
        <f t="shared" si="110"/>
        <v>0</v>
      </c>
      <c r="BX61" s="574">
        <f t="shared" si="110"/>
        <v>0</v>
      </c>
      <c r="BY61" s="574">
        <f t="shared" si="110"/>
        <v>0</v>
      </c>
      <c r="BZ61" s="574">
        <f t="shared" si="110"/>
        <v>0</v>
      </c>
      <c r="CA61" s="574">
        <f t="shared" si="110"/>
        <v>0</v>
      </c>
      <c r="CB61" s="574">
        <f t="shared" si="110"/>
        <v>0</v>
      </c>
      <c r="CC61" s="574">
        <f t="shared" si="110"/>
        <v>0</v>
      </c>
      <c r="CD61" s="574">
        <f t="shared" si="110"/>
        <v>0</v>
      </c>
      <c r="CE61" s="574">
        <f t="shared" si="110"/>
        <v>0</v>
      </c>
      <c r="CF61" s="574">
        <f t="shared" si="110"/>
        <v>0</v>
      </c>
      <c r="CG61" s="574">
        <f t="shared" si="110"/>
        <v>0</v>
      </c>
      <c r="CH61" s="574">
        <f t="shared" si="110"/>
        <v>0</v>
      </c>
      <c r="CI61" s="574">
        <f t="shared" si="110"/>
        <v>0</v>
      </c>
      <c r="CJ61" s="574">
        <f t="shared" si="110"/>
        <v>0</v>
      </c>
      <c r="CK61" s="574">
        <f t="shared" si="110"/>
        <v>0</v>
      </c>
      <c r="CL61" s="574">
        <f t="shared" si="110"/>
        <v>0</v>
      </c>
      <c r="CM61" s="574">
        <f t="shared" si="110"/>
        <v>0</v>
      </c>
      <c r="CN61" s="574">
        <f t="shared" si="110"/>
        <v>0</v>
      </c>
      <c r="CO61" s="574">
        <f t="shared" si="110"/>
        <v>0</v>
      </c>
      <c r="CP61" s="574">
        <f t="shared" si="110"/>
        <v>0</v>
      </c>
      <c r="CQ61" s="574">
        <f t="shared" si="110"/>
        <v>0</v>
      </c>
      <c r="CR61" s="574">
        <f t="shared" si="110"/>
        <v>0</v>
      </c>
      <c r="CS61" s="574">
        <f t="shared" si="110"/>
        <v>0</v>
      </c>
      <c r="CT61" s="572">
        <f t="shared" si="49"/>
        <v>0</v>
      </c>
      <c r="CU61" s="572">
        <f t="shared" si="50"/>
        <v>0</v>
      </c>
      <c r="CV61" s="572">
        <f t="shared" si="51"/>
        <v>0</v>
      </c>
      <c r="CW61" s="560"/>
      <c r="CX61" s="575" t="str">
        <f t="shared" si="7"/>
        <v/>
      </c>
      <c r="CY61" s="560">
        <f t="shared" si="64"/>
        <v>0</v>
      </c>
      <c r="CZ61" s="560">
        <f t="shared" si="65"/>
        <v>0</v>
      </c>
      <c r="DA61" s="560">
        <f t="shared" si="66"/>
        <v>0</v>
      </c>
      <c r="DB61" s="560">
        <f t="shared" si="67"/>
        <v>0</v>
      </c>
      <c r="DC61" s="560">
        <f t="shared" si="68"/>
        <v>0</v>
      </c>
      <c r="DD61" s="560">
        <f t="shared" si="69"/>
        <v>0</v>
      </c>
      <c r="DE61" s="560">
        <f t="shared" si="70"/>
        <v>0</v>
      </c>
      <c r="DF61" s="560">
        <f t="shared" si="71"/>
        <v>0</v>
      </c>
      <c r="DG61" s="560">
        <f t="shared" si="72"/>
        <v>0</v>
      </c>
      <c r="DH61" s="560">
        <f t="shared" si="73"/>
        <v>0</v>
      </c>
      <c r="DI61" s="560">
        <f t="shared" si="74"/>
        <v>0</v>
      </c>
      <c r="DJ61" s="560">
        <f t="shared" si="75"/>
        <v>0</v>
      </c>
      <c r="DK61" s="560">
        <f t="shared" si="76"/>
        <v>0</v>
      </c>
      <c r="DL61" s="560">
        <f t="shared" si="77"/>
        <v>0</v>
      </c>
      <c r="DM61" s="560">
        <f t="shared" si="78"/>
        <v>0</v>
      </c>
      <c r="DN61" s="560">
        <f t="shared" si="79"/>
        <v>0</v>
      </c>
      <c r="DO61" s="560">
        <f t="shared" si="80"/>
        <v>0</v>
      </c>
      <c r="DP61" s="560">
        <f t="shared" si="81"/>
        <v>0</v>
      </c>
      <c r="DQ61" s="560">
        <f t="shared" si="82"/>
        <v>0</v>
      </c>
      <c r="DR61" s="560">
        <f t="shared" si="83"/>
        <v>0</v>
      </c>
      <c r="DS61" s="560">
        <f t="shared" si="84"/>
        <v>0</v>
      </c>
      <c r="DT61" s="560">
        <f t="shared" si="85"/>
        <v>0</v>
      </c>
      <c r="DU61" s="560">
        <f t="shared" si="86"/>
        <v>0</v>
      </c>
      <c r="DV61" s="560">
        <f t="shared" si="87"/>
        <v>0</v>
      </c>
      <c r="DW61" s="560">
        <f t="shared" si="88"/>
        <v>0</v>
      </c>
      <c r="DX61" s="560">
        <f t="shared" si="89"/>
        <v>0</v>
      </c>
      <c r="DY61" s="560">
        <f t="shared" si="90"/>
        <v>0</v>
      </c>
      <c r="DZ61" s="560">
        <f t="shared" si="91"/>
        <v>0</v>
      </c>
      <c r="EA61" s="560">
        <f t="shared" si="92"/>
        <v>0</v>
      </c>
      <c r="EB61" s="560">
        <f t="shared" si="93"/>
        <v>0</v>
      </c>
      <c r="EC61" s="560">
        <f t="shared" si="94"/>
        <v>0</v>
      </c>
      <c r="ED61" s="560">
        <f t="shared" si="95"/>
        <v>0</v>
      </c>
      <c r="EE61" s="560">
        <f t="shared" si="96"/>
        <v>0</v>
      </c>
      <c r="EF61" s="560">
        <f t="shared" si="97"/>
        <v>0</v>
      </c>
      <c r="EG61" s="560">
        <f t="shared" si="98"/>
        <v>0</v>
      </c>
      <c r="EH61" s="560">
        <f t="shared" si="99"/>
        <v>0</v>
      </c>
      <c r="EI61" s="560">
        <f t="shared" si="100"/>
        <v>0</v>
      </c>
      <c r="EJ61" s="560">
        <f t="shared" si="101"/>
        <v>0</v>
      </c>
      <c r="EK61" s="560">
        <f t="shared" si="102"/>
        <v>0</v>
      </c>
      <c r="EL61" s="560">
        <f t="shared" si="103"/>
        <v>0</v>
      </c>
      <c r="EM61" s="560">
        <f t="shared" si="104"/>
        <v>0</v>
      </c>
      <c r="EN61" s="560">
        <f t="shared" si="54"/>
        <v>0</v>
      </c>
      <c r="EO61" s="560">
        <f t="shared" si="52"/>
        <v>0</v>
      </c>
      <c r="EP61" s="560">
        <f t="shared" si="53"/>
        <v>0</v>
      </c>
    </row>
    <row r="62" spans="1:146" s="561" customFormat="1" ht="14.25" hidden="1" thickBot="1">
      <c r="A62" s="563">
        <v>54</v>
      </c>
      <c r="B62" s="577"/>
      <c r="C62" s="578"/>
      <c r="D62" s="578"/>
      <c r="E62" s="578"/>
      <c r="F62" s="578"/>
      <c r="G62" s="578"/>
      <c r="H62" s="578"/>
      <c r="I62" s="578"/>
      <c r="J62" s="578"/>
      <c r="K62" s="578"/>
      <c r="L62" s="578"/>
      <c r="M62" s="578"/>
      <c r="N62" s="578"/>
      <c r="O62" s="578"/>
      <c r="P62" s="578"/>
      <c r="Q62" s="578"/>
      <c r="R62" s="578"/>
      <c r="S62" s="578"/>
      <c r="T62" s="578"/>
      <c r="U62" s="578"/>
      <c r="V62" s="578"/>
      <c r="W62" s="578"/>
      <c r="X62" s="578"/>
      <c r="Y62" s="578"/>
      <c r="Z62" s="578"/>
      <c r="AA62" s="578"/>
      <c r="AB62" s="578"/>
      <c r="AC62" s="578"/>
      <c r="AD62" s="578"/>
      <c r="AE62" s="578"/>
      <c r="AF62" s="578"/>
      <c r="AG62" s="578"/>
      <c r="AH62" s="578"/>
      <c r="AI62" s="578"/>
      <c r="AJ62" s="578"/>
      <c r="AK62" s="578"/>
      <c r="AL62" s="578"/>
      <c r="AM62" s="578"/>
      <c r="AN62" s="578"/>
      <c r="AO62" s="578"/>
      <c r="AP62" s="578"/>
      <c r="AQ62" s="578"/>
      <c r="AR62" s="564">
        <f t="shared" si="3"/>
        <v>0</v>
      </c>
      <c r="AS62" s="564">
        <f t="shared" si="63"/>
        <v>0</v>
      </c>
      <c r="AT62" s="564">
        <f t="shared" si="4"/>
        <v>0</v>
      </c>
      <c r="AU62" s="565" t="str">
        <f t="shared" si="5"/>
        <v/>
      </c>
      <c r="BD62" s="574"/>
      <c r="BE62" s="574">
        <f t="shared" si="110"/>
        <v>1</v>
      </c>
      <c r="BF62" s="574">
        <f t="shared" si="110"/>
        <v>1</v>
      </c>
      <c r="BG62" s="574">
        <f t="shared" si="110"/>
        <v>1</v>
      </c>
      <c r="BH62" s="574">
        <f t="shared" si="110"/>
        <v>1</v>
      </c>
      <c r="BI62" s="574">
        <f t="shared" si="110"/>
        <v>1</v>
      </c>
      <c r="BJ62" s="574">
        <f t="shared" si="110"/>
        <v>1</v>
      </c>
      <c r="BK62" s="574">
        <f t="shared" si="110"/>
        <v>1</v>
      </c>
      <c r="BL62" s="574">
        <f t="shared" si="110"/>
        <v>1</v>
      </c>
      <c r="BM62" s="574">
        <f t="shared" si="110"/>
        <v>0</v>
      </c>
      <c r="BN62" s="574">
        <f t="shared" si="110"/>
        <v>0</v>
      </c>
      <c r="BO62" s="574">
        <f t="shared" si="110"/>
        <v>0</v>
      </c>
      <c r="BP62" s="574">
        <f t="shared" si="110"/>
        <v>0</v>
      </c>
      <c r="BQ62" s="574">
        <f t="shared" si="110"/>
        <v>0</v>
      </c>
      <c r="BR62" s="574">
        <f t="shared" si="110"/>
        <v>0</v>
      </c>
      <c r="BS62" s="574">
        <f t="shared" si="110"/>
        <v>0</v>
      </c>
      <c r="BT62" s="574">
        <f t="shared" si="110"/>
        <v>0</v>
      </c>
      <c r="BU62" s="574">
        <f t="shared" si="110"/>
        <v>0</v>
      </c>
      <c r="BV62" s="574">
        <f t="shared" si="110"/>
        <v>0</v>
      </c>
      <c r="BW62" s="574">
        <f t="shared" si="110"/>
        <v>0</v>
      </c>
      <c r="BX62" s="574">
        <f t="shared" si="110"/>
        <v>0</v>
      </c>
      <c r="BY62" s="574">
        <f t="shared" si="110"/>
        <v>0</v>
      </c>
      <c r="BZ62" s="574">
        <f t="shared" si="110"/>
        <v>0</v>
      </c>
      <c r="CA62" s="574">
        <f t="shared" si="110"/>
        <v>0</v>
      </c>
      <c r="CB62" s="574">
        <f t="shared" si="110"/>
        <v>0</v>
      </c>
      <c r="CC62" s="574">
        <f t="shared" si="110"/>
        <v>0</v>
      </c>
      <c r="CD62" s="574">
        <f t="shared" si="110"/>
        <v>0</v>
      </c>
      <c r="CE62" s="574">
        <f t="shared" si="110"/>
        <v>0</v>
      </c>
      <c r="CF62" s="574">
        <f t="shared" si="110"/>
        <v>0</v>
      </c>
      <c r="CG62" s="574">
        <f t="shared" si="110"/>
        <v>0</v>
      </c>
      <c r="CH62" s="574">
        <f t="shared" si="110"/>
        <v>0</v>
      </c>
      <c r="CI62" s="574">
        <f t="shared" si="110"/>
        <v>0</v>
      </c>
      <c r="CJ62" s="574">
        <f t="shared" si="110"/>
        <v>0</v>
      </c>
      <c r="CK62" s="574">
        <f t="shared" si="110"/>
        <v>0</v>
      </c>
      <c r="CL62" s="574">
        <f t="shared" si="110"/>
        <v>0</v>
      </c>
      <c r="CM62" s="574">
        <f t="shared" si="110"/>
        <v>0</v>
      </c>
      <c r="CN62" s="574">
        <f t="shared" si="110"/>
        <v>0</v>
      </c>
      <c r="CO62" s="574">
        <f t="shared" si="110"/>
        <v>0</v>
      </c>
      <c r="CP62" s="574">
        <f t="shared" si="110"/>
        <v>0</v>
      </c>
      <c r="CQ62" s="574">
        <f t="shared" si="110"/>
        <v>0</v>
      </c>
      <c r="CR62" s="574">
        <f t="shared" si="110"/>
        <v>0</v>
      </c>
      <c r="CS62" s="574">
        <f t="shared" si="110"/>
        <v>0</v>
      </c>
      <c r="CT62" s="572">
        <f t="shared" si="49"/>
        <v>0</v>
      </c>
      <c r="CU62" s="572">
        <f t="shared" si="50"/>
        <v>0</v>
      </c>
      <c r="CV62" s="572">
        <f t="shared" si="51"/>
        <v>0</v>
      </c>
      <c r="CW62" s="560"/>
      <c r="CX62" s="575" t="str">
        <f t="shared" si="7"/>
        <v/>
      </c>
      <c r="CY62" s="560">
        <f t="shared" si="64"/>
        <v>0</v>
      </c>
      <c r="CZ62" s="560">
        <f t="shared" si="65"/>
        <v>0</v>
      </c>
      <c r="DA62" s="560">
        <f t="shared" si="66"/>
        <v>0</v>
      </c>
      <c r="DB62" s="560">
        <f t="shared" si="67"/>
        <v>0</v>
      </c>
      <c r="DC62" s="560">
        <f t="shared" si="68"/>
        <v>0</v>
      </c>
      <c r="DD62" s="560">
        <f t="shared" si="69"/>
        <v>0</v>
      </c>
      <c r="DE62" s="560">
        <f t="shared" si="70"/>
        <v>0</v>
      </c>
      <c r="DF62" s="560">
        <f t="shared" si="71"/>
        <v>0</v>
      </c>
      <c r="DG62" s="560">
        <f t="shared" si="72"/>
        <v>0</v>
      </c>
      <c r="DH62" s="560">
        <f t="shared" si="73"/>
        <v>0</v>
      </c>
      <c r="DI62" s="560">
        <f t="shared" si="74"/>
        <v>0</v>
      </c>
      <c r="DJ62" s="560">
        <f t="shared" si="75"/>
        <v>0</v>
      </c>
      <c r="DK62" s="560">
        <f t="shared" si="76"/>
        <v>0</v>
      </c>
      <c r="DL62" s="560">
        <f t="shared" si="77"/>
        <v>0</v>
      </c>
      <c r="DM62" s="560">
        <f t="shared" si="78"/>
        <v>0</v>
      </c>
      <c r="DN62" s="560">
        <f t="shared" si="79"/>
        <v>0</v>
      </c>
      <c r="DO62" s="560">
        <f t="shared" si="80"/>
        <v>0</v>
      </c>
      <c r="DP62" s="560">
        <f t="shared" si="81"/>
        <v>0</v>
      </c>
      <c r="DQ62" s="560">
        <f t="shared" si="82"/>
        <v>0</v>
      </c>
      <c r="DR62" s="560">
        <f t="shared" si="83"/>
        <v>0</v>
      </c>
      <c r="DS62" s="560">
        <f t="shared" si="84"/>
        <v>0</v>
      </c>
      <c r="DT62" s="560">
        <f t="shared" si="85"/>
        <v>0</v>
      </c>
      <c r="DU62" s="560">
        <f t="shared" si="86"/>
        <v>0</v>
      </c>
      <c r="DV62" s="560">
        <f t="shared" si="87"/>
        <v>0</v>
      </c>
      <c r="DW62" s="560">
        <f t="shared" si="88"/>
        <v>0</v>
      </c>
      <c r="DX62" s="560">
        <f t="shared" si="89"/>
        <v>0</v>
      </c>
      <c r="DY62" s="560">
        <f t="shared" si="90"/>
        <v>0</v>
      </c>
      <c r="DZ62" s="560">
        <f t="shared" si="91"/>
        <v>0</v>
      </c>
      <c r="EA62" s="560">
        <f t="shared" si="92"/>
        <v>0</v>
      </c>
      <c r="EB62" s="560">
        <f t="shared" si="93"/>
        <v>0</v>
      </c>
      <c r="EC62" s="560">
        <f t="shared" si="94"/>
        <v>0</v>
      </c>
      <c r="ED62" s="560">
        <f t="shared" si="95"/>
        <v>0</v>
      </c>
      <c r="EE62" s="560">
        <f t="shared" si="96"/>
        <v>0</v>
      </c>
      <c r="EF62" s="560">
        <f t="shared" si="97"/>
        <v>0</v>
      </c>
      <c r="EG62" s="560">
        <f t="shared" si="98"/>
        <v>0</v>
      </c>
      <c r="EH62" s="560">
        <f t="shared" si="99"/>
        <v>0</v>
      </c>
      <c r="EI62" s="560">
        <f t="shared" si="100"/>
        <v>0</v>
      </c>
      <c r="EJ62" s="560">
        <f t="shared" si="101"/>
        <v>0</v>
      </c>
      <c r="EK62" s="560">
        <f t="shared" si="102"/>
        <v>0</v>
      </c>
      <c r="EL62" s="560">
        <f t="shared" si="103"/>
        <v>0</v>
      </c>
      <c r="EM62" s="560">
        <f t="shared" si="104"/>
        <v>0</v>
      </c>
      <c r="EN62" s="560">
        <f t="shared" si="54"/>
        <v>0</v>
      </c>
      <c r="EO62" s="560">
        <f t="shared" si="52"/>
        <v>0</v>
      </c>
      <c r="EP62" s="560">
        <f t="shared" si="53"/>
        <v>0</v>
      </c>
    </row>
    <row r="63" spans="1:146" s="561" customFormat="1" ht="14.25" hidden="1" thickBot="1">
      <c r="A63" s="563">
        <v>55</v>
      </c>
      <c r="B63" s="577"/>
      <c r="C63" s="578"/>
      <c r="D63" s="578"/>
      <c r="E63" s="578"/>
      <c r="F63" s="578"/>
      <c r="G63" s="578"/>
      <c r="H63" s="578"/>
      <c r="I63" s="578"/>
      <c r="J63" s="578"/>
      <c r="K63" s="578"/>
      <c r="L63" s="578"/>
      <c r="M63" s="578"/>
      <c r="N63" s="578"/>
      <c r="O63" s="578"/>
      <c r="P63" s="578"/>
      <c r="Q63" s="578"/>
      <c r="R63" s="578"/>
      <c r="S63" s="578"/>
      <c r="T63" s="578"/>
      <c r="U63" s="578"/>
      <c r="V63" s="578"/>
      <c r="W63" s="578"/>
      <c r="X63" s="578"/>
      <c r="Y63" s="578"/>
      <c r="Z63" s="578"/>
      <c r="AA63" s="578"/>
      <c r="AB63" s="578"/>
      <c r="AC63" s="578"/>
      <c r="AD63" s="578"/>
      <c r="AE63" s="578"/>
      <c r="AF63" s="578"/>
      <c r="AG63" s="578"/>
      <c r="AH63" s="578"/>
      <c r="AI63" s="578"/>
      <c r="AJ63" s="578"/>
      <c r="AK63" s="578"/>
      <c r="AL63" s="578"/>
      <c r="AM63" s="578"/>
      <c r="AN63" s="578"/>
      <c r="AO63" s="578"/>
      <c r="AP63" s="578"/>
      <c r="AQ63" s="578"/>
      <c r="AR63" s="564">
        <f t="shared" si="3"/>
        <v>0</v>
      </c>
      <c r="AS63" s="564">
        <f t="shared" si="63"/>
        <v>0</v>
      </c>
      <c r="AT63" s="564">
        <f t="shared" si="4"/>
        <v>0</v>
      </c>
      <c r="AU63" s="565" t="str">
        <f t="shared" si="5"/>
        <v/>
      </c>
      <c r="BD63" s="574"/>
      <c r="BE63" s="574">
        <f t="shared" si="110"/>
        <v>1</v>
      </c>
      <c r="BF63" s="574">
        <f t="shared" si="110"/>
        <v>1</v>
      </c>
      <c r="BG63" s="574">
        <f t="shared" si="110"/>
        <v>1</v>
      </c>
      <c r="BH63" s="574">
        <f t="shared" si="110"/>
        <v>1</v>
      </c>
      <c r="BI63" s="574">
        <f t="shared" si="110"/>
        <v>1</v>
      </c>
      <c r="BJ63" s="574">
        <f t="shared" si="110"/>
        <v>1</v>
      </c>
      <c r="BK63" s="574">
        <f t="shared" si="110"/>
        <v>1</v>
      </c>
      <c r="BL63" s="574">
        <f t="shared" si="110"/>
        <v>1</v>
      </c>
      <c r="BM63" s="574">
        <f t="shared" si="110"/>
        <v>0</v>
      </c>
      <c r="BN63" s="574">
        <f t="shared" si="110"/>
        <v>0</v>
      </c>
      <c r="BO63" s="574">
        <f t="shared" si="110"/>
        <v>0</v>
      </c>
      <c r="BP63" s="574">
        <f t="shared" si="110"/>
        <v>0</v>
      </c>
      <c r="BQ63" s="574">
        <f t="shared" si="110"/>
        <v>0</v>
      </c>
      <c r="BR63" s="574">
        <f t="shared" si="110"/>
        <v>0</v>
      </c>
      <c r="BS63" s="574">
        <f t="shared" si="110"/>
        <v>0</v>
      </c>
      <c r="BT63" s="574">
        <f t="shared" si="110"/>
        <v>0</v>
      </c>
      <c r="BU63" s="574">
        <f t="shared" si="110"/>
        <v>0</v>
      </c>
      <c r="BV63" s="574">
        <f t="shared" si="110"/>
        <v>0</v>
      </c>
      <c r="BW63" s="574">
        <f t="shared" si="110"/>
        <v>0</v>
      </c>
      <c r="BX63" s="574">
        <f t="shared" si="110"/>
        <v>0</v>
      </c>
      <c r="BY63" s="574">
        <f t="shared" si="110"/>
        <v>0</v>
      </c>
      <c r="BZ63" s="574">
        <f t="shared" si="110"/>
        <v>0</v>
      </c>
      <c r="CA63" s="574">
        <f t="shared" si="110"/>
        <v>0</v>
      </c>
      <c r="CB63" s="574">
        <f t="shared" si="110"/>
        <v>0</v>
      </c>
      <c r="CC63" s="574">
        <f t="shared" si="110"/>
        <v>0</v>
      </c>
      <c r="CD63" s="574">
        <f t="shared" si="110"/>
        <v>0</v>
      </c>
      <c r="CE63" s="574">
        <f t="shared" si="110"/>
        <v>0</v>
      </c>
      <c r="CF63" s="574">
        <f t="shared" si="110"/>
        <v>0</v>
      </c>
      <c r="CG63" s="574">
        <f t="shared" si="110"/>
        <v>0</v>
      </c>
      <c r="CH63" s="574">
        <f t="shared" si="110"/>
        <v>0</v>
      </c>
      <c r="CI63" s="574">
        <f t="shared" si="110"/>
        <v>0</v>
      </c>
      <c r="CJ63" s="574">
        <f t="shared" si="110"/>
        <v>0</v>
      </c>
      <c r="CK63" s="574">
        <f t="shared" si="110"/>
        <v>0</v>
      </c>
      <c r="CL63" s="574">
        <f t="shared" si="110"/>
        <v>0</v>
      </c>
      <c r="CM63" s="574">
        <f t="shared" si="110"/>
        <v>0</v>
      </c>
      <c r="CN63" s="574">
        <f t="shared" si="110"/>
        <v>0</v>
      </c>
      <c r="CO63" s="574">
        <f t="shared" si="110"/>
        <v>0</v>
      </c>
      <c r="CP63" s="574">
        <f t="shared" si="110"/>
        <v>0</v>
      </c>
      <c r="CQ63" s="574">
        <f t="shared" si="110"/>
        <v>0</v>
      </c>
      <c r="CR63" s="574">
        <f t="shared" si="110"/>
        <v>0</v>
      </c>
      <c r="CS63" s="574">
        <f t="shared" si="110"/>
        <v>0</v>
      </c>
      <c r="CT63" s="572">
        <f t="shared" si="49"/>
        <v>0</v>
      </c>
      <c r="CU63" s="572">
        <f t="shared" si="50"/>
        <v>0</v>
      </c>
      <c r="CV63" s="572">
        <f t="shared" si="51"/>
        <v>0</v>
      </c>
      <c r="CW63" s="560"/>
      <c r="CX63" s="575" t="str">
        <f t="shared" si="7"/>
        <v/>
      </c>
      <c r="CY63" s="560">
        <f t="shared" si="64"/>
        <v>0</v>
      </c>
      <c r="CZ63" s="560">
        <f t="shared" si="65"/>
        <v>0</v>
      </c>
      <c r="DA63" s="560">
        <f t="shared" si="66"/>
        <v>0</v>
      </c>
      <c r="DB63" s="560">
        <f t="shared" si="67"/>
        <v>0</v>
      </c>
      <c r="DC63" s="560">
        <f t="shared" si="68"/>
        <v>0</v>
      </c>
      <c r="DD63" s="560">
        <f t="shared" si="69"/>
        <v>0</v>
      </c>
      <c r="DE63" s="560">
        <f t="shared" si="70"/>
        <v>0</v>
      </c>
      <c r="DF63" s="560">
        <f t="shared" si="71"/>
        <v>0</v>
      </c>
      <c r="DG63" s="560">
        <f t="shared" si="72"/>
        <v>0</v>
      </c>
      <c r="DH63" s="560">
        <f t="shared" si="73"/>
        <v>0</v>
      </c>
      <c r="DI63" s="560">
        <f t="shared" si="74"/>
        <v>0</v>
      </c>
      <c r="DJ63" s="560">
        <f t="shared" si="75"/>
        <v>0</v>
      </c>
      <c r="DK63" s="560">
        <f t="shared" si="76"/>
        <v>0</v>
      </c>
      <c r="DL63" s="560">
        <f t="shared" si="77"/>
        <v>0</v>
      </c>
      <c r="DM63" s="560">
        <f t="shared" si="78"/>
        <v>0</v>
      </c>
      <c r="DN63" s="560">
        <f t="shared" si="79"/>
        <v>0</v>
      </c>
      <c r="DO63" s="560">
        <f t="shared" si="80"/>
        <v>0</v>
      </c>
      <c r="DP63" s="560">
        <f t="shared" si="81"/>
        <v>0</v>
      </c>
      <c r="DQ63" s="560">
        <f t="shared" si="82"/>
        <v>0</v>
      </c>
      <c r="DR63" s="560">
        <f t="shared" si="83"/>
        <v>0</v>
      </c>
      <c r="DS63" s="560">
        <f t="shared" si="84"/>
        <v>0</v>
      </c>
      <c r="DT63" s="560">
        <f t="shared" si="85"/>
        <v>0</v>
      </c>
      <c r="DU63" s="560">
        <f t="shared" si="86"/>
        <v>0</v>
      </c>
      <c r="DV63" s="560">
        <f t="shared" si="87"/>
        <v>0</v>
      </c>
      <c r="DW63" s="560">
        <f t="shared" si="88"/>
        <v>0</v>
      </c>
      <c r="DX63" s="560">
        <f t="shared" si="89"/>
        <v>0</v>
      </c>
      <c r="DY63" s="560">
        <f t="shared" si="90"/>
        <v>0</v>
      </c>
      <c r="DZ63" s="560">
        <f t="shared" si="91"/>
        <v>0</v>
      </c>
      <c r="EA63" s="560">
        <f t="shared" si="92"/>
        <v>0</v>
      </c>
      <c r="EB63" s="560">
        <f t="shared" si="93"/>
        <v>0</v>
      </c>
      <c r="EC63" s="560">
        <f t="shared" si="94"/>
        <v>0</v>
      </c>
      <c r="ED63" s="560">
        <f t="shared" si="95"/>
        <v>0</v>
      </c>
      <c r="EE63" s="560">
        <f t="shared" si="96"/>
        <v>0</v>
      </c>
      <c r="EF63" s="560">
        <f t="shared" si="97"/>
        <v>0</v>
      </c>
      <c r="EG63" s="560">
        <f t="shared" si="98"/>
        <v>0</v>
      </c>
      <c r="EH63" s="560">
        <f t="shared" si="99"/>
        <v>0</v>
      </c>
      <c r="EI63" s="560">
        <f t="shared" si="100"/>
        <v>0</v>
      </c>
      <c r="EJ63" s="560">
        <f t="shared" si="101"/>
        <v>0</v>
      </c>
      <c r="EK63" s="560">
        <f t="shared" si="102"/>
        <v>0</v>
      </c>
      <c r="EL63" s="560">
        <f t="shared" si="103"/>
        <v>0</v>
      </c>
      <c r="EM63" s="560">
        <f t="shared" si="104"/>
        <v>0</v>
      </c>
      <c r="EN63" s="560">
        <f t="shared" si="54"/>
        <v>0</v>
      </c>
      <c r="EO63" s="560">
        <f t="shared" si="52"/>
        <v>0</v>
      </c>
      <c r="EP63" s="560">
        <f t="shared" si="53"/>
        <v>0</v>
      </c>
    </row>
    <row r="64" spans="1:146" s="561" customFormat="1" ht="14.25" hidden="1" thickBot="1">
      <c r="A64" s="563">
        <v>56</v>
      </c>
      <c r="B64" s="577"/>
      <c r="C64" s="578"/>
      <c r="D64" s="578"/>
      <c r="E64" s="578"/>
      <c r="F64" s="578"/>
      <c r="G64" s="578"/>
      <c r="H64" s="578"/>
      <c r="I64" s="578"/>
      <c r="J64" s="578"/>
      <c r="K64" s="578"/>
      <c r="L64" s="578"/>
      <c r="M64" s="578"/>
      <c r="N64" s="578"/>
      <c r="O64" s="578"/>
      <c r="P64" s="578"/>
      <c r="Q64" s="578"/>
      <c r="R64" s="578"/>
      <c r="S64" s="578"/>
      <c r="T64" s="578"/>
      <c r="U64" s="578"/>
      <c r="V64" s="578"/>
      <c r="W64" s="578"/>
      <c r="X64" s="578"/>
      <c r="Y64" s="578"/>
      <c r="Z64" s="578"/>
      <c r="AA64" s="578"/>
      <c r="AB64" s="578"/>
      <c r="AC64" s="578"/>
      <c r="AD64" s="578"/>
      <c r="AE64" s="578"/>
      <c r="AF64" s="578"/>
      <c r="AG64" s="578"/>
      <c r="AH64" s="578"/>
      <c r="AI64" s="578"/>
      <c r="AJ64" s="578"/>
      <c r="AK64" s="578"/>
      <c r="AL64" s="578"/>
      <c r="AM64" s="578"/>
      <c r="AN64" s="578"/>
      <c r="AO64" s="578"/>
      <c r="AP64" s="578"/>
      <c r="AQ64" s="578"/>
      <c r="AR64" s="564">
        <f t="shared" si="3"/>
        <v>0</v>
      </c>
      <c r="AS64" s="564">
        <f t="shared" si="63"/>
        <v>0</v>
      </c>
      <c r="AT64" s="564">
        <f t="shared" si="4"/>
        <v>0</v>
      </c>
      <c r="AU64" s="565" t="str">
        <f t="shared" si="5"/>
        <v/>
      </c>
      <c r="BD64" s="574"/>
      <c r="BE64" s="574">
        <f t="shared" si="110"/>
        <v>1</v>
      </c>
      <c r="BF64" s="574">
        <f t="shared" si="110"/>
        <v>1</v>
      </c>
      <c r="BG64" s="574">
        <f t="shared" si="110"/>
        <v>1</v>
      </c>
      <c r="BH64" s="574">
        <f t="shared" si="110"/>
        <v>1</v>
      </c>
      <c r="BI64" s="574">
        <f t="shared" si="110"/>
        <v>1</v>
      </c>
      <c r="BJ64" s="574">
        <f t="shared" si="110"/>
        <v>1</v>
      </c>
      <c r="BK64" s="574">
        <f t="shared" si="110"/>
        <v>1</v>
      </c>
      <c r="BL64" s="574">
        <f t="shared" si="110"/>
        <v>1</v>
      </c>
      <c r="BM64" s="574">
        <f t="shared" si="110"/>
        <v>0</v>
      </c>
      <c r="BN64" s="574">
        <f t="shared" si="110"/>
        <v>0</v>
      </c>
      <c r="BO64" s="574">
        <f t="shared" si="110"/>
        <v>0</v>
      </c>
      <c r="BP64" s="574">
        <f t="shared" si="110"/>
        <v>0</v>
      </c>
      <c r="BQ64" s="574">
        <f t="shared" si="110"/>
        <v>0</v>
      </c>
      <c r="BR64" s="574">
        <f t="shared" si="110"/>
        <v>0</v>
      </c>
      <c r="BS64" s="574">
        <f t="shared" si="110"/>
        <v>0</v>
      </c>
      <c r="BT64" s="574">
        <f t="shared" si="110"/>
        <v>0</v>
      </c>
      <c r="BU64" s="574">
        <f t="shared" si="110"/>
        <v>0</v>
      </c>
      <c r="BV64" s="574">
        <f t="shared" si="110"/>
        <v>0</v>
      </c>
      <c r="BW64" s="574">
        <f t="shared" si="110"/>
        <v>0</v>
      </c>
      <c r="BX64" s="574">
        <f t="shared" si="110"/>
        <v>0</v>
      </c>
      <c r="BY64" s="574">
        <f t="shared" si="110"/>
        <v>0</v>
      </c>
      <c r="BZ64" s="574">
        <f t="shared" si="110"/>
        <v>0</v>
      </c>
      <c r="CA64" s="574">
        <f t="shared" si="110"/>
        <v>0</v>
      </c>
      <c r="CB64" s="574">
        <f t="shared" si="110"/>
        <v>0</v>
      </c>
      <c r="CC64" s="574">
        <f t="shared" si="110"/>
        <v>0</v>
      </c>
      <c r="CD64" s="574">
        <f t="shared" si="110"/>
        <v>0</v>
      </c>
      <c r="CE64" s="574">
        <f t="shared" si="110"/>
        <v>0</v>
      </c>
      <c r="CF64" s="574">
        <f t="shared" si="110"/>
        <v>0</v>
      </c>
      <c r="CG64" s="574">
        <f t="shared" si="110"/>
        <v>0</v>
      </c>
      <c r="CH64" s="574">
        <f t="shared" si="110"/>
        <v>0</v>
      </c>
      <c r="CI64" s="574">
        <f t="shared" si="110"/>
        <v>0</v>
      </c>
      <c r="CJ64" s="574">
        <f t="shared" si="110"/>
        <v>0</v>
      </c>
      <c r="CK64" s="574">
        <f t="shared" si="110"/>
        <v>0</v>
      </c>
      <c r="CL64" s="574">
        <f t="shared" si="110"/>
        <v>0</v>
      </c>
      <c r="CM64" s="574">
        <f t="shared" si="110"/>
        <v>0</v>
      </c>
      <c r="CN64" s="574">
        <f t="shared" si="110"/>
        <v>0</v>
      </c>
      <c r="CO64" s="574">
        <f t="shared" si="110"/>
        <v>0</v>
      </c>
      <c r="CP64" s="574">
        <f t="shared" si="110"/>
        <v>0</v>
      </c>
      <c r="CQ64" s="574">
        <f t="shared" si="110"/>
        <v>0</v>
      </c>
      <c r="CR64" s="574">
        <f t="shared" si="110"/>
        <v>0</v>
      </c>
      <c r="CS64" s="574">
        <f t="shared" si="110"/>
        <v>0</v>
      </c>
      <c r="CT64" s="572">
        <f t="shared" si="49"/>
        <v>0</v>
      </c>
      <c r="CU64" s="572">
        <f t="shared" si="50"/>
        <v>0</v>
      </c>
      <c r="CV64" s="572">
        <f t="shared" si="51"/>
        <v>0</v>
      </c>
      <c r="CW64" s="560"/>
      <c r="CX64" s="575" t="str">
        <f t="shared" si="7"/>
        <v/>
      </c>
      <c r="CY64" s="560">
        <f t="shared" si="64"/>
        <v>0</v>
      </c>
      <c r="CZ64" s="560">
        <f t="shared" si="65"/>
        <v>0</v>
      </c>
      <c r="DA64" s="560">
        <f t="shared" si="66"/>
        <v>0</v>
      </c>
      <c r="DB64" s="560">
        <f t="shared" si="67"/>
        <v>0</v>
      </c>
      <c r="DC64" s="560">
        <f t="shared" si="68"/>
        <v>0</v>
      </c>
      <c r="DD64" s="560">
        <f t="shared" si="69"/>
        <v>0</v>
      </c>
      <c r="DE64" s="560">
        <f t="shared" si="70"/>
        <v>0</v>
      </c>
      <c r="DF64" s="560">
        <f t="shared" si="71"/>
        <v>0</v>
      </c>
      <c r="DG64" s="560">
        <f t="shared" si="72"/>
        <v>0</v>
      </c>
      <c r="DH64" s="560">
        <f t="shared" si="73"/>
        <v>0</v>
      </c>
      <c r="DI64" s="560">
        <f t="shared" si="74"/>
        <v>0</v>
      </c>
      <c r="DJ64" s="560">
        <f t="shared" si="75"/>
        <v>0</v>
      </c>
      <c r="DK64" s="560">
        <f t="shared" si="76"/>
        <v>0</v>
      </c>
      <c r="DL64" s="560">
        <f t="shared" si="77"/>
        <v>0</v>
      </c>
      <c r="DM64" s="560">
        <f t="shared" si="78"/>
        <v>0</v>
      </c>
      <c r="DN64" s="560">
        <f t="shared" si="79"/>
        <v>0</v>
      </c>
      <c r="DO64" s="560">
        <f t="shared" si="80"/>
        <v>0</v>
      </c>
      <c r="DP64" s="560">
        <f t="shared" si="81"/>
        <v>0</v>
      </c>
      <c r="DQ64" s="560">
        <f t="shared" si="82"/>
        <v>0</v>
      </c>
      <c r="DR64" s="560">
        <f t="shared" si="83"/>
        <v>0</v>
      </c>
      <c r="DS64" s="560">
        <f t="shared" si="84"/>
        <v>0</v>
      </c>
      <c r="DT64" s="560">
        <f t="shared" si="85"/>
        <v>0</v>
      </c>
      <c r="DU64" s="560">
        <f t="shared" si="86"/>
        <v>0</v>
      </c>
      <c r="DV64" s="560">
        <f t="shared" si="87"/>
        <v>0</v>
      </c>
      <c r="DW64" s="560">
        <f t="shared" si="88"/>
        <v>0</v>
      </c>
      <c r="DX64" s="560">
        <f t="shared" si="89"/>
        <v>0</v>
      </c>
      <c r="DY64" s="560">
        <f t="shared" si="90"/>
        <v>0</v>
      </c>
      <c r="DZ64" s="560">
        <f t="shared" si="91"/>
        <v>0</v>
      </c>
      <c r="EA64" s="560">
        <f t="shared" si="92"/>
        <v>0</v>
      </c>
      <c r="EB64" s="560">
        <f t="shared" si="93"/>
        <v>0</v>
      </c>
      <c r="EC64" s="560">
        <f t="shared" si="94"/>
        <v>0</v>
      </c>
      <c r="ED64" s="560">
        <f t="shared" si="95"/>
        <v>0</v>
      </c>
      <c r="EE64" s="560">
        <f t="shared" si="96"/>
        <v>0</v>
      </c>
      <c r="EF64" s="560">
        <f t="shared" si="97"/>
        <v>0</v>
      </c>
      <c r="EG64" s="560">
        <f t="shared" si="98"/>
        <v>0</v>
      </c>
      <c r="EH64" s="560">
        <f t="shared" si="99"/>
        <v>0</v>
      </c>
      <c r="EI64" s="560">
        <f t="shared" si="100"/>
        <v>0</v>
      </c>
      <c r="EJ64" s="560">
        <f t="shared" si="101"/>
        <v>0</v>
      </c>
      <c r="EK64" s="560">
        <f t="shared" si="102"/>
        <v>0</v>
      </c>
      <c r="EL64" s="560">
        <f t="shared" si="103"/>
        <v>0</v>
      </c>
      <c r="EM64" s="560">
        <f t="shared" si="104"/>
        <v>0</v>
      </c>
      <c r="EN64" s="560">
        <f t="shared" si="54"/>
        <v>0</v>
      </c>
      <c r="EO64" s="560">
        <f t="shared" si="52"/>
        <v>0</v>
      </c>
      <c r="EP64" s="560">
        <f t="shared" si="53"/>
        <v>0</v>
      </c>
    </row>
    <row r="65" spans="1:146" s="561" customFormat="1" ht="14.25" hidden="1" thickBot="1">
      <c r="A65" s="563">
        <v>57</v>
      </c>
      <c r="B65" s="577"/>
      <c r="C65" s="578"/>
      <c r="D65" s="578"/>
      <c r="E65" s="578"/>
      <c r="F65" s="578"/>
      <c r="G65" s="578"/>
      <c r="H65" s="578"/>
      <c r="I65" s="578"/>
      <c r="J65" s="578"/>
      <c r="K65" s="578"/>
      <c r="L65" s="578"/>
      <c r="M65" s="578"/>
      <c r="N65" s="578"/>
      <c r="O65" s="578"/>
      <c r="P65" s="578"/>
      <c r="Q65" s="578"/>
      <c r="R65" s="578"/>
      <c r="S65" s="578"/>
      <c r="T65" s="578"/>
      <c r="U65" s="578"/>
      <c r="V65" s="578"/>
      <c r="W65" s="578"/>
      <c r="X65" s="578"/>
      <c r="Y65" s="578"/>
      <c r="Z65" s="578"/>
      <c r="AA65" s="578"/>
      <c r="AB65" s="578"/>
      <c r="AC65" s="578"/>
      <c r="AD65" s="578"/>
      <c r="AE65" s="578"/>
      <c r="AF65" s="578"/>
      <c r="AG65" s="578"/>
      <c r="AH65" s="578"/>
      <c r="AI65" s="578"/>
      <c r="AJ65" s="578"/>
      <c r="AK65" s="578"/>
      <c r="AL65" s="578"/>
      <c r="AM65" s="578"/>
      <c r="AN65" s="578"/>
      <c r="AO65" s="578"/>
      <c r="AP65" s="578"/>
      <c r="AQ65" s="578"/>
      <c r="AR65" s="564">
        <f t="shared" si="3"/>
        <v>0</v>
      </c>
      <c r="AS65" s="564">
        <f t="shared" si="63"/>
        <v>0</v>
      </c>
      <c r="AT65" s="564">
        <f t="shared" si="4"/>
        <v>0</v>
      </c>
      <c r="AU65" s="565" t="str">
        <f t="shared" si="5"/>
        <v/>
      </c>
      <c r="BD65" s="574"/>
      <c r="BE65" s="574">
        <f t="shared" si="110"/>
        <v>1</v>
      </c>
      <c r="BF65" s="574">
        <f t="shared" si="110"/>
        <v>1</v>
      </c>
      <c r="BG65" s="574">
        <f t="shared" si="110"/>
        <v>1</v>
      </c>
      <c r="BH65" s="574">
        <f t="shared" si="110"/>
        <v>1</v>
      </c>
      <c r="BI65" s="574">
        <f t="shared" si="110"/>
        <v>1</v>
      </c>
      <c r="BJ65" s="574">
        <f t="shared" si="110"/>
        <v>1</v>
      </c>
      <c r="BK65" s="574">
        <f t="shared" si="110"/>
        <v>1</v>
      </c>
      <c r="BL65" s="574">
        <f t="shared" si="110"/>
        <v>1</v>
      </c>
      <c r="BM65" s="574">
        <f t="shared" si="110"/>
        <v>0</v>
      </c>
      <c r="BN65" s="574">
        <f t="shared" ref="BN65:CS65" si="111">IF(OR(AND(44626&gt;=BN166,BN166&gt;=44588),AND(45382&gt;=BN166,BN166&gt;=44659)),1,0)</f>
        <v>0</v>
      </c>
      <c r="BO65" s="574">
        <f t="shared" si="111"/>
        <v>0</v>
      </c>
      <c r="BP65" s="574">
        <f t="shared" si="111"/>
        <v>0</v>
      </c>
      <c r="BQ65" s="574">
        <f t="shared" si="111"/>
        <v>0</v>
      </c>
      <c r="BR65" s="574">
        <f t="shared" si="111"/>
        <v>0</v>
      </c>
      <c r="BS65" s="574">
        <f t="shared" si="111"/>
        <v>0</v>
      </c>
      <c r="BT65" s="574">
        <f t="shared" si="111"/>
        <v>0</v>
      </c>
      <c r="BU65" s="574">
        <f t="shared" si="111"/>
        <v>0</v>
      </c>
      <c r="BV65" s="574">
        <f t="shared" si="111"/>
        <v>0</v>
      </c>
      <c r="BW65" s="574">
        <f t="shared" si="111"/>
        <v>0</v>
      </c>
      <c r="BX65" s="574">
        <f t="shared" si="111"/>
        <v>0</v>
      </c>
      <c r="BY65" s="574">
        <f t="shared" si="111"/>
        <v>0</v>
      </c>
      <c r="BZ65" s="574">
        <f t="shared" si="111"/>
        <v>0</v>
      </c>
      <c r="CA65" s="574">
        <f t="shared" si="111"/>
        <v>0</v>
      </c>
      <c r="CB65" s="574">
        <f t="shared" si="111"/>
        <v>0</v>
      </c>
      <c r="CC65" s="574">
        <f t="shared" si="111"/>
        <v>0</v>
      </c>
      <c r="CD65" s="574">
        <f t="shared" si="111"/>
        <v>0</v>
      </c>
      <c r="CE65" s="574">
        <f t="shared" si="111"/>
        <v>0</v>
      </c>
      <c r="CF65" s="574">
        <f t="shared" si="111"/>
        <v>0</v>
      </c>
      <c r="CG65" s="574">
        <f t="shared" si="111"/>
        <v>0</v>
      </c>
      <c r="CH65" s="574">
        <f t="shared" si="111"/>
        <v>0</v>
      </c>
      <c r="CI65" s="574">
        <f t="shared" si="111"/>
        <v>0</v>
      </c>
      <c r="CJ65" s="574">
        <f t="shared" si="111"/>
        <v>0</v>
      </c>
      <c r="CK65" s="574">
        <f t="shared" si="111"/>
        <v>0</v>
      </c>
      <c r="CL65" s="574">
        <f t="shared" si="111"/>
        <v>0</v>
      </c>
      <c r="CM65" s="574">
        <f t="shared" si="111"/>
        <v>0</v>
      </c>
      <c r="CN65" s="574">
        <f t="shared" si="111"/>
        <v>0</v>
      </c>
      <c r="CO65" s="574">
        <f t="shared" si="111"/>
        <v>0</v>
      </c>
      <c r="CP65" s="574">
        <f t="shared" si="111"/>
        <v>0</v>
      </c>
      <c r="CQ65" s="574">
        <f t="shared" si="111"/>
        <v>0</v>
      </c>
      <c r="CR65" s="574">
        <f t="shared" si="111"/>
        <v>0</v>
      </c>
      <c r="CS65" s="574">
        <f t="shared" si="111"/>
        <v>0</v>
      </c>
      <c r="CT65" s="572">
        <f t="shared" si="49"/>
        <v>0</v>
      </c>
      <c r="CU65" s="572">
        <f t="shared" si="50"/>
        <v>0</v>
      </c>
      <c r="CV65" s="572">
        <f t="shared" si="51"/>
        <v>0</v>
      </c>
      <c r="CW65" s="560"/>
      <c r="CX65" s="575" t="str">
        <f t="shared" si="7"/>
        <v/>
      </c>
      <c r="CY65" s="560">
        <f t="shared" si="64"/>
        <v>0</v>
      </c>
      <c r="CZ65" s="560">
        <f t="shared" si="65"/>
        <v>0</v>
      </c>
      <c r="DA65" s="560">
        <f t="shared" si="66"/>
        <v>0</v>
      </c>
      <c r="DB65" s="560">
        <f t="shared" si="67"/>
        <v>0</v>
      </c>
      <c r="DC65" s="560">
        <f t="shared" si="68"/>
        <v>0</v>
      </c>
      <c r="DD65" s="560">
        <f t="shared" si="69"/>
        <v>0</v>
      </c>
      <c r="DE65" s="560">
        <f t="shared" si="70"/>
        <v>0</v>
      </c>
      <c r="DF65" s="560">
        <f t="shared" si="71"/>
        <v>0</v>
      </c>
      <c r="DG65" s="560">
        <f t="shared" si="72"/>
        <v>0</v>
      </c>
      <c r="DH65" s="560">
        <f t="shared" si="73"/>
        <v>0</v>
      </c>
      <c r="DI65" s="560">
        <f t="shared" si="74"/>
        <v>0</v>
      </c>
      <c r="DJ65" s="560">
        <f t="shared" si="75"/>
        <v>0</v>
      </c>
      <c r="DK65" s="560">
        <f t="shared" si="76"/>
        <v>0</v>
      </c>
      <c r="DL65" s="560">
        <f t="shared" si="77"/>
        <v>0</v>
      </c>
      <c r="DM65" s="560">
        <f t="shared" si="78"/>
        <v>0</v>
      </c>
      <c r="DN65" s="560">
        <f t="shared" si="79"/>
        <v>0</v>
      </c>
      <c r="DO65" s="560">
        <f t="shared" si="80"/>
        <v>0</v>
      </c>
      <c r="DP65" s="560">
        <f t="shared" si="81"/>
        <v>0</v>
      </c>
      <c r="DQ65" s="560">
        <f t="shared" si="82"/>
        <v>0</v>
      </c>
      <c r="DR65" s="560">
        <f t="shared" si="83"/>
        <v>0</v>
      </c>
      <c r="DS65" s="560">
        <f t="shared" si="84"/>
        <v>0</v>
      </c>
      <c r="DT65" s="560">
        <f t="shared" si="85"/>
        <v>0</v>
      </c>
      <c r="DU65" s="560">
        <f t="shared" si="86"/>
        <v>0</v>
      </c>
      <c r="DV65" s="560">
        <f t="shared" si="87"/>
        <v>0</v>
      </c>
      <c r="DW65" s="560">
        <f t="shared" si="88"/>
        <v>0</v>
      </c>
      <c r="DX65" s="560">
        <f t="shared" si="89"/>
        <v>0</v>
      </c>
      <c r="DY65" s="560">
        <f t="shared" si="90"/>
        <v>0</v>
      </c>
      <c r="DZ65" s="560">
        <f t="shared" si="91"/>
        <v>0</v>
      </c>
      <c r="EA65" s="560">
        <f t="shared" si="92"/>
        <v>0</v>
      </c>
      <c r="EB65" s="560">
        <f t="shared" si="93"/>
        <v>0</v>
      </c>
      <c r="EC65" s="560">
        <f t="shared" si="94"/>
        <v>0</v>
      </c>
      <c r="ED65" s="560">
        <f t="shared" si="95"/>
        <v>0</v>
      </c>
      <c r="EE65" s="560">
        <f t="shared" si="96"/>
        <v>0</v>
      </c>
      <c r="EF65" s="560">
        <f t="shared" si="97"/>
        <v>0</v>
      </c>
      <c r="EG65" s="560">
        <f t="shared" si="98"/>
        <v>0</v>
      </c>
      <c r="EH65" s="560">
        <f t="shared" si="99"/>
        <v>0</v>
      </c>
      <c r="EI65" s="560">
        <f t="shared" si="100"/>
        <v>0</v>
      </c>
      <c r="EJ65" s="560">
        <f t="shared" si="101"/>
        <v>0</v>
      </c>
      <c r="EK65" s="560">
        <f t="shared" si="102"/>
        <v>0</v>
      </c>
      <c r="EL65" s="560">
        <f t="shared" si="103"/>
        <v>0</v>
      </c>
      <c r="EM65" s="560">
        <f t="shared" si="104"/>
        <v>0</v>
      </c>
      <c r="EN65" s="560">
        <f>COUNTIF(CY65:EM65,2)</f>
        <v>0</v>
      </c>
      <c r="EO65" s="560">
        <f t="shared" si="52"/>
        <v>0</v>
      </c>
      <c r="EP65" s="560">
        <f t="shared" si="53"/>
        <v>0</v>
      </c>
    </row>
    <row r="66" spans="1:146" s="561" customFormat="1" ht="14.25" hidden="1" thickBot="1">
      <c r="A66" s="563">
        <v>58</v>
      </c>
      <c r="B66" s="577"/>
      <c r="C66" s="578"/>
      <c r="D66" s="578"/>
      <c r="E66" s="578"/>
      <c r="F66" s="578"/>
      <c r="G66" s="578"/>
      <c r="H66" s="578"/>
      <c r="I66" s="578"/>
      <c r="J66" s="578"/>
      <c r="K66" s="578"/>
      <c r="L66" s="578"/>
      <c r="M66" s="578"/>
      <c r="N66" s="578"/>
      <c r="O66" s="578"/>
      <c r="P66" s="578"/>
      <c r="Q66" s="578"/>
      <c r="R66" s="578"/>
      <c r="S66" s="578"/>
      <c r="T66" s="578"/>
      <c r="U66" s="578"/>
      <c r="V66" s="578"/>
      <c r="W66" s="578"/>
      <c r="X66" s="578"/>
      <c r="Y66" s="578"/>
      <c r="Z66" s="578"/>
      <c r="AA66" s="578"/>
      <c r="AB66" s="578"/>
      <c r="AC66" s="578"/>
      <c r="AD66" s="578"/>
      <c r="AE66" s="578"/>
      <c r="AF66" s="578"/>
      <c r="AG66" s="578"/>
      <c r="AH66" s="578"/>
      <c r="AI66" s="578"/>
      <c r="AJ66" s="578"/>
      <c r="AK66" s="578"/>
      <c r="AL66" s="578"/>
      <c r="AM66" s="578"/>
      <c r="AN66" s="578"/>
      <c r="AO66" s="578"/>
      <c r="AP66" s="578"/>
      <c r="AQ66" s="578"/>
      <c r="AR66" s="564">
        <f t="shared" si="3"/>
        <v>0</v>
      </c>
      <c r="AS66" s="564">
        <f t="shared" si="63"/>
        <v>0</v>
      </c>
      <c r="AT66" s="564">
        <f t="shared" si="4"/>
        <v>0</v>
      </c>
      <c r="AU66" s="565" t="str">
        <f t="shared" si="5"/>
        <v/>
      </c>
      <c r="BD66" s="574"/>
      <c r="BE66" s="574">
        <f t="shared" ref="BE66:CS72" si="112">IF(OR(AND(44626&gt;=BE167,BE167&gt;=44588),AND(45382&gt;=BE167,BE167&gt;=44659)),1,0)</f>
        <v>1</v>
      </c>
      <c r="BF66" s="574">
        <f t="shared" si="112"/>
        <v>1</v>
      </c>
      <c r="BG66" s="574">
        <f t="shared" si="112"/>
        <v>1</v>
      </c>
      <c r="BH66" s="574">
        <f t="shared" si="112"/>
        <v>1</v>
      </c>
      <c r="BI66" s="574">
        <f t="shared" si="112"/>
        <v>1</v>
      </c>
      <c r="BJ66" s="574">
        <f t="shared" si="112"/>
        <v>1</v>
      </c>
      <c r="BK66" s="574">
        <f t="shared" si="112"/>
        <v>1</v>
      </c>
      <c r="BL66" s="574">
        <f t="shared" si="112"/>
        <v>1</v>
      </c>
      <c r="BM66" s="574">
        <f t="shared" si="112"/>
        <v>0</v>
      </c>
      <c r="BN66" s="574">
        <f t="shared" si="112"/>
        <v>0</v>
      </c>
      <c r="BO66" s="574">
        <f t="shared" si="112"/>
        <v>0</v>
      </c>
      <c r="BP66" s="574">
        <f t="shared" si="112"/>
        <v>0</v>
      </c>
      <c r="BQ66" s="574">
        <f t="shared" si="112"/>
        <v>0</v>
      </c>
      <c r="BR66" s="574">
        <f t="shared" si="112"/>
        <v>0</v>
      </c>
      <c r="BS66" s="574">
        <f t="shared" si="112"/>
        <v>0</v>
      </c>
      <c r="BT66" s="574">
        <f t="shared" si="112"/>
        <v>0</v>
      </c>
      <c r="BU66" s="574">
        <f t="shared" si="112"/>
        <v>0</v>
      </c>
      <c r="BV66" s="574">
        <f t="shared" si="112"/>
        <v>0</v>
      </c>
      <c r="BW66" s="574">
        <f t="shared" si="112"/>
        <v>0</v>
      </c>
      <c r="BX66" s="574">
        <f t="shared" si="112"/>
        <v>0</v>
      </c>
      <c r="BY66" s="574">
        <f t="shared" si="112"/>
        <v>0</v>
      </c>
      <c r="BZ66" s="574">
        <f t="shared" si="112"/>
        <v>0</v>
      </c>
      <c r="CA66" s="574">
        <f t="shared" si="112"/>
        <v>0</v>
      </c>
      <c r="CB66" s="574">
        <f t="shared" si="112"/>
        <v>0</v>
      </c>
      <c r="CC66" s="574">
        <f t="shared" si="112"/>
        <v>0</v>
      </c>
      <c r="CD66" s="574">
        <f t="shared" si="112"/>
        <v>0</v>
      </c>
      <c r="CE66" s="574">
        <f t="shared" si="112"/>
        <v>0</v>
      </c>
      <c r="CF66" s="574">
        <f t="shared" si="112"/>
        <v>0</v>
      </c>
      <c r="CG66" s="574">
        <f t="shared" si="112"/>
        <v>0</v>
      </c>
      <c r="CH66" s="574">
        <f t="shared" si="112"/>
        <v>0</v>
      </c>
      <c r="CI66" s="574">
        <f t="shared" si="112"/>
        <v>0</v>
      </c>
      <c r="CJ66" s="574">
        <f t="shared" si="112"/>
        <v>0</v>
      </c>
      <c r="CK66" s="574">
        <f t="shared" si="112"/>
        <v>0</v>
      </c>
      <c r="CL66" s="574">
        <f t="shared" si="112"/>
        <v>0</v>
      </c>
      <c r="CM66" s="574">
        <f t="shared" si="112"/>
        <v>0</v>
      </c>
      <c r="CN66" s="574">
        <f t="shared" si="112"/>
        <v>0</v>
      </c>
      <c r="CO66" s="574">
        <f t="shared" si="112"/>
        <v>0</v>
      </c>
      <c r="CP66" s="574">
        <f t="shared" si="112"/>
        <v>0</v>
      </c>
      <c r="CQ66" s="574">
        <f t="shared" si="112"/>
        <v>0</v>
      </c>
      <c r="CR66" s="574">
        <f t="shared" si="112"/>
        <v>0</v>
      </c>
      <c r="CS66" s="574">
        <f t="shared" si="112"/>
        <v>0</v>
      </c>
      <c r="CT66" s="572">
        <f t="shared" si="49"/>
        <v>0</v>
      </c>
      <c r="CU66" s="572">
        <f t="shared" si="50"/>
        <v>0</v>
      </c>
      <c r="CV66" s="572">
        <f t="shared" si="51"/>
        <v>0</v>
      </c>
      <c r="CW66" s="560"/>
      <c r="CX66" s="575" t="str">
        <f t="shared" si="7"/>
        <v/>
      </c>
      <c r="CY66" s="560">
        <f t="shared" si="64"/>
        <v>0</v>
      </c>
      <c r="CZ66" s="560">
        <f t="shared" si="65"/>
        <v>0</v>
      </c>
      <c r="DA66" s="560">
        <f t="shared" si="66"/>
        <v>0</v>
      </c>
      <c r="DB66" s="560">
        <f t="shared" si="67"/>
        <v>0</v>
      </c>
      <c r="DC66" s="560">
        <f t="shared" si="68"/>
        <v>0</v>
      </c>
      <c r="DD66" s="560">
        <f t="shared" si="69"/>
        <v>0</v>
      </c>
      <c r="DE66" s="560">
        <f t="shared" si="70"/>
        <v>0</v>
      </c>
      <c r="DF66" s="560">
        <f t="shared" si="71"/>
        <v>0</v>
      </c>
      <c r="DG66" s="560">
        <f t="shared" si="72"/>
        <v>0</v>
      </c>
      <c r="DH66" s="560">
        <f t="shared" si="73"/>
        <v>0</v>
      </c>
      <c r="DI66" s="560">
        <f t="shared" si="74"/>
        <v>0</v>
      </c>
      <c r="DJ66" s="560">
        <f t="shared" si="75"/>
        <v>0</v>
      </c>
      <c r="DK66" s="560">
        <f t="shared" si="76"/>
        <v>0</v>
      </c>
      <c r="DL66" s="560">
        <f t="shared" si="77"/>
        <v>0</v>
      </c>
      <c r="DM66" s="560">
        <f t="shared" si="78"/>
        <v>0</v>
      </c>
      <c r="DN66" s="560">
        <f t="shared" si="79"/>
        <v>0</v>
      </c>
      <c r="DO66" s="560">
        <f t="shared" si="80"/>
        <v>0</v>
      </c>
      <c r="DP66" s="560">
        <f t="shared" si="81"/>
        <v>0</v>
      </c>
      <c r="DQ66" s="560">
        <f t="shared" si="82"/>
        <v>0</v>
      </c>
      <c r="DR66" s="560">
        <f t="shared" si="83"/>
        <v>0</v>
      </c>
      <c r="DS66" s="560">
        <f t="shared" si="84"/>
        <v>0</v>
      </c>
      <c r="DT66" s="560">
        <f t="shared" si="85"/>
        <v>0</v>
      </c>
      <c r="DU66" s="560">
        <f t="shared" si="86"/>
        <v>0</v>
      </c>
      <c r="DV66" s="560">
        <f t="shared" si="87"/>
        <v>0</v>
      </c>
      <c r="DW66" s="560">
        <f t="shared" si="88"/>
        <v>0</v>
      </c>
      <c r="DX66" s="560">
        <f t="shared" si="89"/>
        <v>0</v>
      </c>
      <c r="DY66" s="560">
        <f t="shared" si="90"/>
        <v>0</v>
      </c>
      <c r="DZ66" s="560">
        <f t="shared" si="91"/>
        <v>0</v>
      </c>
      <c r="EA66" s="560">
        <f t="shared" si="92"/>
        <v>0</v>
      </c>
      <c r="EB66" s="560">
        <f t="shared" si="93"/>
        <v>0</v>
      </c>
      <c r="EC66" s="560">
        <f t="shared" si="94"/>
        <v>0</v>
      </c>
      <c r="ED66" s="560">
        <f t="shared" si="95"/>
        <v>0</v>
      </c>
      <c r="EE66" s="560">
        <f t="shared" si="96"/>
        <v>0</v>
      </c>
      <c r="EF66" s="560">
        <f t="shared" si="97"/>
        <v>0</v>
      </c>
      <c r="EG66" s="560">
        <f t="shared" si="98"/>
        <v>0</v>
      </c>
      <c r="EH66" s="560">
        <f t="shared" si="99"/>
        <v>0</v>
      </c>
      <c r="EI66" s="560">
        <f t="shared" si="100"/>
        <v>0</v>
      </c>
      <c r="EJ66" s="560">
        <f t="shared" si="101"/>
        <v>0</v>
      </c>
      <c r="EK66" s="560">
        <f t="shared" si="102"/>
        <v>0</v>
      </c>
      <c r="EL66" s="560">
        <f t="shared" si="103"/>
        <v>0</v>
      </c>
      <c r="EM66" s="560">
        <f t="shared" si="104"/>
        <v>0</v>
      </c>
      <c r="EN66" s="560">
        <f t="shared" si="54"/>
        <v>0</v>
      </c>
      <c r="EO66" s="560">
        <f t="shared" si="52"/>
        <v>0</v>
      </c>
      <c r="EP66" s="560">
        <f t="shared" si="53"/>
        <v>0</v>
      </c>
    </row>
    <row r="67" spans="1:146" s="561" customFormat="1" ht="14.25" hidden="1" thickBot="1">
      <c r="A67" s="563">
        <v>59</v>
      </c>
      <c r="B67" s="577"/>
      <c r="C67" s="578"/>
      <c r="D67" s="578"/>
      <c r="E67" s="578"/>
      <c r="F67" s="578"/>
      <c r="G67" s="578"/>
      <c r="H67" s="578"/>
      <c r="I67" s="578"/>
      <c r="J67" s="578"/>
      <c r="K67" s="578"/>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78"/>
      <c r="AL67" s="578"/>
      <c r="AM67" s="578"/>
      <c r="AN67" s="578"/>
      <c r="AO67" s="578"/>
      <c r="AP67" s="578"/>
      <c r="AQ67" s="578"/>
      <c r="AR67" s="564">
        <f t="shared" si="3"/>
        <v>0</v>
      </c>
      <c r="AS67" s="564">
        <f t="shared" si="63"/>
        <v>0</v>
      </c>
      <c r="AT67" s="564">
        <f t="shared" si="4"/>
        <v>0</v>
      </c>
      <c r="AU67" s="565" t="str">
        <f t="shared" si="5"/>
        <v/>
      </c>
      <c r="BD67" s="574"/>
      <c r="BE67" s="574">
        <f t="shared" si="112"/>
        <v>1</v>
      </c>
      <c r="BF67" s="574">
        <f t="shared" si="112"/>
        <v>1</v>
      </c>
      <c r="BG67" s="574">
        <f t="shared" si="112"/>
        <v>1</v>
      </c>
      <c r="BH67" s="574">
        <f t="shared" si="112"/>
        <v>1</v>
      </c>
      <c r="BI67" s="574">
        <f t="shared" si="112"/>
        <v>1</v>
      </c>
      <c r="BJ67" s="574">
        <f t="shared" si="112"/>
        <v>1</v>
      </c>
      <c r="BK67" s="574">
        <f t="shared" si="112"/>
        <v>1</v>
      </c>
      <c r="BL67" s="574">
        <f t="shared" si="112"/>
        <v>1</v>
      </c>
      <c r="BM67" s="574">
        <f t="shared" si="112"/>
        <v>0</v>
      </c>
      <c r="BN67" s="574">
        <f t="shared" si="112"/>
        <v>0</v>
      </c>
      <c r="BO67" s="574">
        <f t="shared" si="112"/>
        <v>0</v>
      </c>
      <c r="BP67" s="574">
        <f t="shared" si="112"/>
        <v>0</v>
      </c>
      <c r="BQ67" s="574">
        <f t="shared" si="112"/>
        <v>0</v>
      </c>
      <c r="BR67" s="574">
        <f t="shared" si="112"/>
        <v>0</v>
      </c>
      <c r="BS67" s="574">
        <f t="shared" si="112"/>
        <v>0</v>
      </c>
      <c r="BT67" s="574">
        <f t="shared" si="112"/>
        <v>0</v>
      </c>
      <c r="BU67" s="574">
        <f t="shared" si="112"/>
        <v>0</v>
      </c>
      <c r="BV67" s="574">
        <f t="shared" si="112"/>
        <v>0</v>
      </c>
      <c r="BW67" s="574">
        <f t="shared" si="112"/>
        <v>0</v>
      </c>
      <c r="BX67" s="574">
        <f t="shared" si="112"/>
        <v>0</v>
      </c>
      <c r="BY67" s="574">
        <f t="shared" si="112"/>
        <v>0</v>
      </c>
      <c r="BZ67" s="574">
        <f t="shared" si="112"/>
        <v>0</v>
      </c>
      <c r="CA67" s="574">
        <f t="shared" si="112"/>
        <v>0</v>
      </c>
      <c r="CB67" s="574">
        <f t="shared" si="112"/>
        <v>0</v>
      </c>
      <c r="CC67" s="574">
        <f t="shared" si="112"/>
        <v>0</v>
      </c>
      <c r="CD67" s="574">
        <f t="shared" si="112"/>
        <v>0</v>
      </c>
      <c r="CE67" s="574">
        <f t="shared" si="112"/>
        <v>0</v>
      </c>
      <c r="CF67" s="574">
        <f t="shared" si="112"/>
        <v>0</v>
      </c>
      <c r="CG67" s="574">
        <f t="shared" si="112"/>
        <v>0</v>
      </c>
      <c r="CH67" s="574">
        <f t="shared" si="112"/>
        <v>0</v>
      </c>
      <c r="CI67" s="574">
        <f t="shared" si="112"/>
        <v>0</v>
      </c>
      <c r="CJ67" s="574">
        <f t="shared" si="112"/>
        <v>0</v>
      </c>
      <c r="CK67" s="574">
        <f t="shared" si="112"/>
        <v>0</v>
      </c>
      <c r="CL67" s="574">
        <f t="shared" si="112"/>
        <v>0</v>
      </c>
      <c r="CM67" s="574">
        <f t="shared" si="112"/>
        <v>0</v>
      </c>
      <c r="CN67" s="574">
        <f t="shared" si="112"/>
        <v>0</v>
      </c>
      <c r="CO67" s="574">
        <f t="shared" si="112"/>
        <v>0</v>
      </c>
      <c r="CP67" s="574">
        <f t="shared" si="112"/>
        <v>0</v>
      </c>
      <c r="CQ67" s="574">
        <f t="shared" si="112"/>
        <v>0</v>
      </c>
      <c r="CR67" s="574">
        <f t="shared" si="112"/>
        <v>0</v>
      </c>
      <c r="CS67" s="574">
        <f t="shared" si="112"/>
        <v>0</v>
      </c>
      <c r="CT67" s="572">
        <f t="shared" si="49"/>
        <v>0</v>
      </c>
      <c r="CU67" s="572">
        <f t="shared" si="50"/>
        <v>0</v>
      </c>
      <c r="CV67" s="572">
        <f t="shared" si="51"/>
        <v>0</v>
      </c>
      <c r="CW67" s="560"/>
      <c r="CX67" s="575" t="str">
        <f t="shared" si="7"/>
        <v/>
      </c>
      <c r="CY67" s="560">
        <f t="shared" si="64"/>
        <v>0</v>
      </c>
      <c r="CZ67" s="560">
        <f t="shared" si="65"/>
        <v>0</v>
      </c>
      <c r="DA67" s="560">
        <f t="shared" si="66"/>
        <v>0</v>
      </c>
      <c r="DB67" s="560">
        <f t="shared" si="67"/>
        <v>0</v>
      </c>
      <c r="DC67" s="560">
        <f t="shared" si="68"/>
        <v>0</v>
      </c>
      <c r="DD67" s="560">
        <f t="shared" si="69"/>
        <v>0</v>
      </c>
      <c r="DE67" s="560">
        <f t="shared" si="70"/>
        <v>0</v>
      </c>
      <c r="DF67" s="560">
        <f t="shared" si="71"/>
        <v>0</v>
      </c>
      <c r="DG67" s="560">
        <f t="shared" si="72"/>
        <v>0</v>
      </c>
      <c r="DH67" s="560">
        <f t="shared" si="73"/>
        <v>0</v>
      </c>
      <c r="DI67" s="560">
        <f t="shared" si="74"/>
        <v>0</v>
      </c>
      <c r="DJ67" s="560">
        <f t="shared" si="75"/>
        <v>0</v>
      </c>
      <c r="DK67" s="560">
        <f t="shared" si="76"/>
        <v>0</v>
      </c>
      <c r="DL67" s="560">
        <f t="shared" si="77"/>
        <v>0</v>
      </c>
      <c r="DM67" s="560">
        <f t="shared" si="78"/>
        <v>0</v>
      </c>
      <c r="DN67" s="560">
        <f t="shared" si="79"/>
        <v>0</v>
      </c>
      <c r="DO67" s="560">
        <f t="shared" si="80"/>
        <v>0</v>
      </c>
      <c r="DP67" s="560">
        <f t="shared" si="81"/>
        <v>0</v>
      </c>
      <c r="DQ67" s="560">
        <f t="shared" si="82"/>
        <v>0</v>
      </c>
      <c r="DR67" s="560">
        <f t="shared" si="83"/>
        <v>0</v>
      </c>
      <c r="DS67" s="560">
        <f t="shared" si="84"/>
        <v>0</v>
      </c>
      <c r="DT67" s="560">
        <f t="shared" si="85"/>
        <v>0</v>
      </c>
      <c r="DU67" s="560">
        <f t="shared" si="86"/>
        <v>0</v>
      </c>
      <c r="DV67" s="560">
        <f t="shared" si="87"/>
        <v>0</v>
      </c>
      <c r="DW67" s="560">
        <f t="shared" si="88"/>
        <v>0</v>
      </c>
      <c r="DX67" s="560">
        <f t="shared" si="89"/>
        <v>0</v>
      </c>
      <c r="DY67" s="560">
        <f t="shared" si="90"/>
        <v>0</v>
      </c>
      <c r="DZ67" s="560">
        <f t="shared" si="91"/>
        <v>0</v>
      </c>
      <c r="EA67" s="560">
        <f t="shared" si="92"/>
        <v>0</v>
      </c>
      <c r="EB67" s="560">
        <f t="shared" si="93"/>
        <v>0</v>
      </c>
      <c r="EC67" s="560">
        <f t="shared" si="94"/>
        <v>0</v>
      </c>
      <c r="ED67" s="560">
        <f t="shared" si="95"/>
        <v>0</v>
      </c>
      <c r="EE67" s="560">
        <f t="shared" si="96"/>
        <v>0</v>
      </c>
      <c r="EF67" s="560">
        <f t="shared" si="97"/>
        <v>0</v>
      </c>
      <c r="EG67" s="560">
        <f t="shared" si="98"/>
        <v>0</v>
      </c>
      <c r="EH67" s="560">
        <f t="shared" si="99"/>
        <v>0</v>
      </c>
      <c r="EI67" s="560">
        <f t="shared" si="100"/>
        <v>0</v>
      </c>
      <c r="EJ67" s="560">
        <f t="shared" si="101"/>
        <v>0</v>
      </c>
      <c r="EK67" s="560">
        <f t="shared" si="102"/>
        <v>0</v>
      </c>
      <c r="EL67" s="560">
        <f t="shared" si="103"/>
        <v>0</v>
      </c>
      <c r="EM67" s="560">
        <f t="shared" si="104"/>
        <v>0</v>
      </c>
      <c r="EN67" s="560">
        <f t="shared" si="54"/>
        <v>0</v>
      </c>
      <c r="EO67" s="560">
        <f t="shared" si="52"/>
        <v>0</v>
      </c>
      <c r="EP67" s="560">
        <f t="shared" si="53"/>
        <v>0</v>
      </c>
    </row>
    <row r="68" spans="1:146" s="561" customFormat="1" ht="14.25" hidden="1" thickBot="1">
      <c r="A68" s="563">
        <v>60</v>
      </c>
      <c r="B68" s="577"/>
      <c r="C68" s="578"/>
      <c r="D68" s="578"/>
      <c r="E68" s="578"/>
      <c r="F68" s="578"/>
      <c r="G68" s="578"/>
      <c r="H68" s="578"/>
      <c r="I68" s="578"/>
      <c r="J68" s="578"/>
      <c r="K68" s="578"/>
      <c r="L68" s="578"/>
      <c r="M68" s="578"/>
      <c r="N68" s="578"/>
      <c r="O68" s="578"/>
      <c r="P68" s="578"/>
      <c r="Q68" s="578"/>
      <c r="R68" s="578"/>
      <c r="S68" s="578"/>
      <c r="T68" s="578"/>
      <c r="U68" s="578"/>
      <c r="V68" s="578"/>
      <c r="W68" s="578"/>
      <c r="X68" s="578"/>
      <c r="Y68" s="578"/>
      <c r="Z68" s="578"/>
      <c r="AA68" s="578"/>
      <c r="AB68" s="578"/>
      <c r="AC68" s="578"/>
      <c r="AD68" s="578"/>
      <c r="AE68" s="578"/>
      <c r="AF68" s="578"/>
      <c r="AG68" s="578"/>
      <c r="AH68" s="578"/>
      <c r="AI68" s="578"/>
      <c r="AJ68" s="578"/>
      <c r="AK68" s="578"/>
      <c r="AL68" s="578"/>
      <c r="AM68" s="578"/>
      <c r="AN68" s="578"/>
      <c r="AO68" s="578"/>
      <c r="AP68" s="578"/>
      <c r="AQ68" s="578"/>
      <c r="AR68" s="564">
        <f t="shared" si="3"/>
        <v>0</v>
      </c>
      <c r="AS68" s="564">
        <f t="shared" si="63"/>
        <v>0</v>
      </c>
      <c r="AT68" s="564">
        <f t="shared" si="4"/>
        <v>0</v>
      </c>
      <c r="AU68" s="565" t="str">
        <f t="shared" si="5"/>
        <v/>
      </c>
      <c r="BD68" s="574"/>
      <c r="BE68" s="574">
        <f t="shared" si="112"/>
        <v>1</v>
      </c>
      <c r="BF68" s="574">
        <f t="shared" si="112"/>
        <v>1</v>
      </c>
      <c r="BG68" s="574">
        <f t="shared" si="112"/>
        <v>1</v>
      </c>
      <c r="BH68" s="574">
        <f t="shared" si="112"/>
        <v>1</v>
      </c>
      <c r="BI68" s="574">
        <f t="shared" si="112"/>
        <v>1</v>
      </c>
      <c r="BJ68" s="574">
        <f t="shared" si="112"/>
        <v>1</v>
      </c>
      <c r="BK68" s="574">
        <f t="shared" si="112"/>
        <v>1</v>
      </c>
      <c r="BL68" s="574">
        <f t="shared" si="112"/>
        <v>1</v>
      </c>
      <c r="BM68" s="574">
        <f t="shared" si="112"/>
        <v>0</v>
      </c>
      <c r="BN68" s="574">
        <f t="shared" si="112"/>
        <v>0</v>
      </c>
      <c r="BO68" s="574">
        <f t="shared" si="112"/>
        <v>0</v>
      </c>
      <c r="BP68" s="574">
        <f t="shared" si="112"/>
        <v>0</v>
      </c>
      <c r="BQ68" s="574">
        <f t="shared" si="112"/>
        <v>0</v>
      </c>
      <c r="BR68" s="574">
        <f t="shared" si="112"/>
        <v>0</v>
      </c>
      <c r="BS68" s="574">
        <f t="shared" si="112"/>
        <v>0</v>
      </c>
      <c r="BT68" s="574">
        <f t="shared" si="112"/>
        <v>0</v>
      </c>
      <c r="BU68" s="574">
        <f t="shared" si="112"/>
        <v>0</v>
      </c>
      <c r="BV68" s="574">
        <f t="shared" si="112"/>
        <v>0</v>
      </c>
      <c r="BW68" s="574">
        <f t="shared" si="112"/>
        <v>0</v>
      </c>
      <c r="BX68" s="574">
        <f t="shared" si="112"/>
        <v>0</v>
      </c>
      <c r="BY68" s="574">
        <f t="shared" si="112"/>
        <v>0</v>
      </c>
      <c r="BZ68" s="574">
        <f t="shared" si="112"/>
        <v>0</v>
      </c>
      <c r="CA68" s="574">
        <f t="shared" si="112"/>
        <v>0</v>
      </c>
      <c r="CB68" s="574">
        <f t="shared" si="112"/>
        <v>0</v>
      </c>
      <c r="CC68" s="574">
        <f t="shared" si="112"/>
        <v>0</v>
      </c>
      <c r="CD68" s="574">
        <f t="shared" si="112"/>
        <v>0</v>
      </c>
      <c r="CE68" s="574">
        <f t="shared" si="112"/>
        <v>0</v>
      </c>
      <c r="CF68" s="574">
        <f t="shared" si="112"/>
        <v>0</v>
      </c>
      <c r="CG68" s="574">
        <f t="shared" si="112"/>
        <v>0</v>
      </c>
      <c r="CH68" s="574">
        <f t="shared" si="112"/>
        <v>0</v>
      </c>
      <c r="CI68" s="574">
        <f t="shared" si="112"/>
        <v>0</v>
      </c>
      <c r="CJ68" s="574">
        <f t="shared" si="112"/>
        <v>0</v>
      </c>
      <c r="CK68" s="574">
        <f t="shared" si="112"/>
        <v>0</v>
      </c>
      <c r="CL68" s="574">
        <f t="shared" si="112"/>
        <v>0</v>
      </c>
      <c r="CM68" s="574">
        <f t="shared" si="112"/>
        <v>0</v>
      </c>
      <c r="CN68" s="574">
        <f t="shared" si="112"/>
        <v>0</v>
      </c>
      <c r="CO68" s="574">
        <f t="shared" si="112"/>
        <v>0</v>
      </c>
      <c r="CP68" s="574">
        <f t="shared" si="112"/>
        <v>0</v>
      </c>
      <c r="CQ68" s="574">
        <f t="shared" si="112"/>
        <v>0</v>
      </c>
      <c r="CR68" s="574">
        <f t="shared" si="112"/>
        <v>0</v>
      </c>
      <c r="CS68" s="574">
        <f t="shared" si="112"/>
        <v>0</v>
      </c>
      <c r="CT68" s="572">
        <f t="shared" si="49"/>
        <v>0</v>
      </c>
      <c r="CU68" s="572">
        <f t="shared" si="50"/>
        <v>0</v>
      </c>
      <c r="CV68" s="572">
        <f t="shared" si="51"/>
        <v>0</v>
      </c>
      <c r="CW68" s="560"/>
      <c r="CX68" s="575" t="str">
        <f t="shared" si="7"/>
        <v/>
      </c>
      <c r="CY68" s="560">
        <f t="shared" si="64"/>
        <v>0</v>
      </c>
      <c r="CZ68" s="560">
        <f t="shared" si="65"/>
        <v>0</v>
      </c>
      <c r="DA68" s="560">
        <f t="shared" si="66"/>
        <v>0</v>
      </c>
      <c r="DB68" s="560">
        <f t="shared" si="67"/>
        <v>0</v>
      </c>
      <c r="DC68" s="560">
        <f t="shared" si="68"/>
        <v>0</v>
      </c>
      <c r="DD68" s="560">
        <f t="shared" si="69"/>
        <v>0</v>
      </c>
      <c r="DE68" s="560">
        <f t="shared" si="70"/>
        <v>0</v>
      </c>
      <c r="DF68" s="560">
        <f t="shared" si="71"/>
        <v>0</v>
      </c>
      <c r="DG68" s="560">
        <f t="shared" si="72"/>
        <v>0</v>
      </c>
      <c r="DH68" s="560">
        <f t="shared" si="73"/>
        <v>0</v>
      </c>
      <c r="DI68" s="560">
        <f t="shared" si="74"/>
        <v>0</v>
      </c>
      <c r="DJ68" s="560">
        <f t="shared" si="75"/>
        <v>0</v>
      </c>
      <c r="DK68" s="560">
        <f t="shared" si="76"/>
        <v>0</v>
      </c>
      <c r="DL68" s="560">
        <f t="shared" si="77"/>
        <v>0</v>
      </c>
      <c r="DM68" s="560">
        <f t="shared" si="78"/>
        <v>0</v>
      </c>
      <c r="DN68" s="560">
        <f t="shared" si="79"/>
        <v>0</v>
      </c>
      <c r="DO68" s="560">
        <f t="shared" si="80"/>
        <v>0</v>
      </c>
      <c r="DP68" s="560">
        <f t="shared" si="81"/>
        <v>0</v>
      </c>
      <c r="DQ68" s="560">
        <f t="shared" si="82"/>
        <v>0</v>
      </c>
      <c r="DR68" s="560">
        <f t="shared" si="83"/>
        <v>0</v>
      </c>
      <c r="DS68" s="560">
        <f t="shared" si="84"/>
        <v>0</v>
      </c>
      <c r="DT68" s="560">
        <f t="shared" si="85"/>
        <v>0</v>
      </c>
      <c r="DU68" s="560">
        <f t="shared" si="86"/>
        <v>0</v>
      </c>
      <c r="DV68" s="560">
        <f t="shared" si="87"/>
        <v>0</v>
      </c>
      <c r="DW68" s="560">
        <f t="shared" si="88"/>
        <v>0</v>
      </c>
      <c r="DX68" s="560">
        <f t="shared" si="89"/>
        <v>0</v>
      </c>
      <c r="DY68" s="560">
        <f t="shared" si="90"/>
        <v>0</v>
      </c>
      <c r="DZ68" s="560">
        <f t="shared" si="91"/>
        <v>0</v>
      </c>
      <c r="EA68" s="560">
        <f t="shared" si="92"/>
        <v>0</v>
      </c>
      <c r="EB68" s="560">
        <f t="shared" si="93"/>
        <v>0</v>
      </c>
      <c r="EC68" s="560">
        <f t="shared" si="94"/>
        <v>0</v>
      </c>
      <c r="ED68" s="560">
        <f t="shared" si="95"/>
        <v>0</v>
      </c>
      <c r="EE68" s="560">
        <f t="shared" si="96"/>
        <v>0</v>
      </c>
      <c r="EF68" s="560">
        <f t="shared" si="97"/>
        <v>0</v>
      </c>
      <c r="EG68" s="560">
        <f t="shared" si="98"/>
        <v>0</v>
      </c>
      <c r="EH68" s="560">
        <f t="shared" si="99"/>
        <v>0</v>
      </c>
      <c r="EI68" s="560">
        <f t="shared" si="100"/>
        <v>0</v>
      </c>
      <c r="EJ68" s="560">
        <f t="shared" si="101"/>
        <v>0</v>
      </c>
      <c r="EK68" s="560">
        <f t="shared" si="102"/>
        <v>0</v>
      </c>
      <c r="EL68" s="560">
        <f t="shared" si="103"/>
        <v>0</v>
      </c>
      <c r="EM68" s="560">
        <f t="shared" si="104"/>
        <v>0</v>
      </c>
      <c r="EN68" s="560">
        <f t="shared" si="54"/>
        <v>0</v>
      </c>
      <c r="EO68" s="560">
        <f t="shared" si="52"/>
        <v>0</v>
      </c>
      <c r="EP68" s="560">
        <f t="shared" si="53"/>
        <v>0</v>
      </c>
    </row>
    <row r="69" spans="1:146" s="561" customFormat="1" ht="14.25" hidden="1" thickBot="1">
      <c r="A69" s="563">
        <v>61</v>
      </c>
      <c r="B69" s="577"/>
      <c r="C69" s="578"/>
      <c r="D69" s="578"/>
      <c r="E69" s="578"/>
      <c r="F69" s="578"/>
      <c r="G69" s="578"/>
      <c r="H69" s="578"/>
      <c r="I69" s="578"/>
      <c r="J69" s="578"/>
      <c r="K69" s="578"/>
      <c r="L69" s="578"/>
      <c r="M69" s="578"/>
      <c r="N69" s="578"/>
      <c r="O69" s="578"/>
      <c r="P69" s="578"/>
      <c r="Q69" s="578"/>
      <c r="R69" s="578"/>
      <c r="S69" s="578"/>
      <c r="T69" s="578"/>
      <c r="U69" s="578"/>
      <c r="V69" s="578"/>
      <c r="W69" s="578"/>
      <c r="X69" s="578"/>
      <c r="Y69" s="578"/>
      <c r="Z69" s="578"/>
      <c r="AA69" s="578"/>
      <c r="AB69" s="578"/>
      <c r="AC69" s="578"/>
      <c r="AD69" s="578"/>
      <c r="AE69" s="578"/>
      <c r="AF69" s="578"/>
      <c r="AG69" s="578"/>
      <c r="AH69" s="578"/>
      <c r="AI69" s="578"/>
      <c r="AJ69" s="578"/>
      <c r="AK69" s="578"/>
      <c r="AL69" s="578"/>
      <c r="AM69" s="578"/>
      <c r="AN69" s="578"/>
      <c r="AO69" s="578"/>
      <c r="AP69" s="578"/>
      <c r="AQ69" s="578"/>
      <c r="AR69" s="564">
        <f t="shared" si="3"/>
        <v>0</v>
      </c>
      <c r="AS69" s="564">
        <f t="shared" si="63"/>
        <v>0</v>
      </c>
      <c r="AT69" s="564">
        <f t="shared" si="4"/>
        <v>0</v>
      </c>
      <c r="AU69" s="565" t="str">
        <f t="shared" si="5"/>
        <v/>
      </c>
      <c r="BD69" s="574"/>
      <c r="BE69" s="574">
        <f t="shared" si="112"/>
        <v>1</v>
      </c>
      <c r="BF69" s="574">
        <f t="shared" si="112"/>
        <v>1</v>
      </c>
      <c r="BG69" s="574">
        <f t="shared" si="112"/>
        <v>1</v>
      </c>
      <c r="BH69" s="574">
        <f t="shared" si="112"/>
        <v>1</v>
      </c>
      <c r="BI69" s="574">
        <f t="shared" si="112"/>
        <v>1</v>
      </c>
      <c r="BJ69" s="574">
        <f t="shared" si="112"/>
        <v>1</v>
      </c>
      <c r="BK69" s="574">
        <f t="shared" si="112"/>
        <v>1</v>
      </c>
      <c r="BL69" s="574">
        <f t="shared" si="112"/>
        <v>1</v>
      </c>
      <c r="BM69" s="574">
        <f t="shared" si="112"/>
        <v>0</v>
      </c>
      <c r="BN69" s="574">
        <f t="shared" si="112"/>
        <v>0</v>
      </c>
      <c r="BO69" s="574">
        <f t="shared" si="112"/>
        <v>0</v>
      </c>
      <c r="BP69" s="574">
        <f t="shared" si="112"/>
        <v>0</v>
      </c>
      <c r="BQ69" s="574">
        <f t="shared" si="112"/>
        <v>0</v>
      </c>
      <c r="BR69" s="574">
        <f t="shared" si="112"/>
        <v>0</v>
      </c>
      <c r="BS69" s="574">
        <f t="shared" si="112"/>
        <v>0</v>
      </c>
      <c r="BT69" s="574">
        <f t="shared" si="112"/>
        <v>0</v>
      </c>
      <c r="BU69" s="574">
        <f t="shared" si="112"/>
        <v>0</v>
      </c>
      <c r="BV69" s="574">
        <f t="shared" si="112"/>
        <v>0</v>
      </c>
      <c r="BW69" s="574">
        <f t="shared" si="112"/>
        <v>0</v>
      </c>
      <c r="BX69" s="574">
        <f t="shared" si="112"/>
        <v>0</v>
      </c>
      <c r="BY69" s="574">
        <f t="shared" si="112"/>
        <v>0</v>
      </c>
      <c r="BZ69" s="574">
        <f t="shared" si="112"/>
        <v>0</v>
      </c>
      <c r="CA69" s="574">
        <f t="shared" si="112"/>
        <v>0</v>
      </c>
      <c r="CB69" s="574">
        <f t="shared" si="112"/>
        <v>0</v>
      </c>
      <c r="CC69" s="574">
        <f t="shared" si="112"/>
        <v>0</v>
      </c>
      <c r="CD69" s="574">
        <f t="shared" si="112"/>
        <v>0</v>
      </c>
      <c r="CE69" s="574">
        <f t="shared" si="112"/>
        <v>0</v>
      </c>
      <c r="CF69" s="574">
        <f t="shared" si="112"/>
        <v>0</v>
      </c>
      <c r="CG69" s="574">
        <f t="shared" si="112"/>
        <v>0</v>
      </c>
      <c r="CH69" s="574">
        <f t="shared" si="112"/>
        <v>0</v>
      </c>
      <c r="CI69" s="574">
        <f t="shared" si="112"/>
        <v>0</v>
      </c>
      <c r="CJ69" s="574">
        <f t="shared" si="112"/>
        <v>0</v>
      </c>
      <c r="CK69" s="574">
        <f t="shared" si="112"/>
        <v>0</v>
      </c>
      <c r="CL69" s="574">
        <f t="shared" si="112"/>
        <v>0</v>
      </c>
      <c r="CM69" s="574">
        <f t="shared" si="112"/>
        <v>0</v>
      </c>
      <c r="CN69" s="574">
        <f t="shared" si="112"/>
        <v>0</v>
      </c>
      <c r="CO69" s="574">
        <f t="shared" si="112"/>
        <v>0</v>
      </c>
      <c r="CP69" s="574">
        <f t="shared" si="112"/>
        <v>0</v>
      </c>
      <c r="CQ69" s="574">
        <f t="shared" si="112"/>
        <v>0</v>
      </c>
      <c r="CR69" s="574">
        <f t="shared" si="112"/>
        <v>0</v>
      </c>
      <c r="CS69" s="574">
        <f t="shared" si="112"/>
        <v>0</v>
      </c>
      <c r="CT69" s="572">
        <f t="shared" si="49"/>
        <v>0</v>
      </c>
      <c r="CU69" s="572">
        <f t="shared" si="50"/>
        <v>0</v>
      </c>
      <c r="CV69" s="572">
        <f t="shared" si="51"/>
        <v>0</v>
      </c>
      <c r="CW69" s="560"/>
      <c r="CX69" s="575" t="str">
        <f t="shared" si="7"/>
        <v/>
      </c>
      <c r="CY69" s="560">
        <f t="shared" si="64"/>
        <v>0</v>
      </c>
      <c r="CZ69" s="560">
        <f t="shared" si="65"/>
        <v>0</v>
      </c>
      <c r="DA69" s="560">
        <f t="shared" si="66"/>
        <v>0</v>
      </c>
      <c r="DB69" s="560">
        <f t="shared" si="67"/>
        <v>0</v>
      </c>
      <c r="DC69" s="560">
        <f t="shared" si="68"/>
        <v>0</v>
      </c>
      <c r="DD69" s="560">
        <f t="shared" si="69"/>
        <v>0</v>
      </c>
      <c r="DE69" s="560">
        <f t="shared" si="70"/>
        <v>0</v>
      </c>
      <c r="DF69" s="560">
        <f t="shared" si="71"/>
        <v>0</v>
      </c>
      <c r="DG69" s="560">
        <f t="shared" si="72"/>
        <v>0</v>
      </c>
      <c r="DH69" s="560">
        <f t="shared" si="73"/>
        <v>0</v>
      </c>
      <c r="DI69" s="560">
        <f t="shared" si="74"/>
        <v>0</v>
      </c>
      <c r="DJ69" s="560">
        <f t="shared" si="75"/>
        <v>0</v>
      </c>
      <c r="DK69" s="560">
        <f t="shared" si="76"/>
        <v>0</v>
      </c>
      <c r="DL69" s="560">
        <f t="shared" si="77"/>
        <v>0</v>
      </c>
      <c r="DM69" s="560">
        <f t="shared" si="78"/>
        <v>0</v>
      </c>
      <c r="DN69" s="560">
        <f t="shared" si="79"/>
        <v>0</v>
      </c>
      <c r="DO69" s="560">
        <f t="shared" si="80"/>
        <v>0</v>
      </c>
      <c r="DP69" s="560">
        <f t="shared" si="81"/>
        <v>0</v>
      </c>
      <c r="DQ69" s="560">
        <f t="shared" si="82"/>
        <v>0</v>
      </c>
      <c r="DR69" s="560">
        <f t="shared" si="83"/>
        <v>0</v>
      </c>
      <c r="DS69" s="560">
        <f t="shared" si="84"/>
        <v>0</v>
      </c>
      <c r="DT69" s="560">
        <f t="shared" si="85"/>
        <v>0</v>
      </c>
      <c r="DU69" s="560">
        <f t="shared" si="86"/>
        <v>0</v>
      </c>
      <c r="DV69" s="560">
        <f t="shared" si="87"/>
        <v>0</v>
      </c>
      <c r="DW69" s="560">
        <f t="shared" si="88"/>
        <v>0</v>
      </c>
      <c r="DX69" s="560">
        <f t="shared" si="89"/>
        <v>0</v>
      </c>
      <c r="DY69" s="560">
        <f t="shared" si="90"/>
        <v>0</v>
      </c>
      <c r="DZ69" s="560">
        <f t="shared" si="91"/>
        <v>0</v>
      </c>
      <c r="EA69" s="560">
        <f t="shared" si="92"/>
        <v>0</v>
      </c>
      <c r="EB69" s="560">
        <f t="shared" si="93"/>
        <v>0</v>
      </c>
      <c r="EC69" s="560">
        <f t="shared" si="94"/>
        <v>0</v>
      </c>
      <c r="ED69" s="560">
        <f t="shared" si="95"/>
        <v>0</v>
      </c>
      <c r="EE69" s="560">
        <f t="shared" si="96"/>
        <v>0</v>
      </c>
      <c r="EF69" s="560">
        <f t="shared" si="97"/>
        <v>0</v>
      </c>
      <c r="EG69" s="560">
        <f t="shared" si="98"/>
        <v>0</v>
      </c>
      <c r="EH69" s="560">
        <f t="shared" si="99"/>
        <v>0</v>
      </c>
      <c r="EI69" s="560">
        <f t="shared" si="100"/>
        <v>0</v>
      </c>
      <c r="EJ69" s="560">
        <f t="shared" si="101"/>
        <v>0</v>
      </c>
      <c r="EK69" s="560">
        <f t="shared" si="102"/>
        <v>0</v>
      </c>
      <c r="EL69" s="560">
        <f t="shared" si="103"/>
        <v>0</v>
      </c>
      <c r="EM69" s="560">
        <f t="shared" si="104"/>
        <v>0</v>
      </c>
      <c r="EN69" s="560">
        <f t="shared" si="54"/>
        <v>0</v>
      </c>
      <c r="EO69" s="560">
        <f t="shared" si="52"/>
        <v>0</v>
      </c>
      <c r="EP69" s="560">
        <f t="shared" si="53"/>
        <v>0</v>
      </c>
    </row>
    <row r="70" spans="1:146" s="561" customFormat="1" ht="14.25" hidden="1" thickBot="1">
      <c r="A70" s="563">
        <v>62</v>
      </c>
      <c r="B70" s="577"/>
      <c r="C70" s="578"/>
      <c r="D70" s="578"/>
      <c r="E70" s="578"/>
      <c r="F70" s="578"/>
      <c r="G70" s="578"/>
      <c r="H70" s="578"/>
      <c r="I70" s="578"/>
      <c r="J70" s="578"/>
      <c r="K70" s="578"/>
      <c r="L70" s="578"/>
      <c r="M70" s="578"/>
      <c r="N70" s="578"/>
      <c r="O70" s="578"/>
      <c r="P70" s="578"/>
      <c r="Q70" s="578"/>
      <c r="R70" s="578"/>
      <c r="S70" s="578"/>
      <c r="T70" s="578"/>
      <c r="U70" s="578"/>
      <c r="V70" s="578"/>
      <c r="W70" s="578"/>
      <c r="X70" s="578"/>
      <c r="Y70" s="578"/>
      <c r="Z70" s="578"/>
      <c r="AA70" s="578"/>
      <c r="AB70" s="578"/>
      <c r="AC70" s="578"/>
      <c r="AD70" s="578"/>
      <c r="AE70" s="578"/>
      <c r="AF70" s="578"/>
      <c r="AG70" s="578"/>
      <c r="AH70" s="578"/>
      <c r="AI70" s="578"/>
      <c r="AJ70" s="578"/>
      <c r="AK70" s="578"/>
      <c r="AL70" s="578"/>
      <c r="AM70" s="578"/>
      <c r="AN70" s="578"/>
      <c r="AO70" s="578"/>
      <c r="AP70" s="578"/>
      <c r="AQ70" s="578"/>
      <c r="AR70" s="564">
        <f t="shared" si="3"/>
        <v>0</v>
      </c>
      <c r="AS70" s="564">
        <f t="shared" si="63"/>
        <v>0</v>
      </c>
      <c r="AT70" s="564">
        <f t="shared" si="4"/>
        <v>0</v>
      </c>
      <c r="AU70" s="565" t="str">
        <f t="shared" si="5"/>
        <v/>
      </c>
      <c r="BD70" s="574"/>
      <c r="BE70" s="574">
        <f t="shared" si="112"/>
        <v>1</v>
      </c>
      <c r="BF70" s="574">
        <f t="shared" si="112"/>
        <v>1</v>
      </c>
      <c r="BG70" s="574">
        <f t="shared" si="112"/>
        <v>1</v>
      </c>
      <c r="BH70" s="574">
        <f t="shared" si="112"/>
        <v>1</v>
      </c>
      <c r="BI70" s="574">
        <f t="shared" si="112"/>
        <v>1</v>
      </c>
      <c r="BJ70" s="574">
        <f t="shared" si="112"/>
        <v>1</v>
      </c>
      <c r="BK70" s="574">
        <f t="shared" si="112"/>
        <v>1</v>
      </c>
      <c r="BL70" s="574">
        <f t="shared" si="112"/>
        <v>1</v>
      </c>
      <c r="BM70" s="574">
        <f t="shared" si="112"/>
        <v>0</v>
      </c>
      <c r="BN70" s="574">
        <f t="shared" si="112"/>
        <v>0</v>
      </c>
      <c r="BO70" s="574">
        <f t="shared" si="112"/>
        <v>0</v>
      </c>
      <c r="BP70" s="574">
        <f t="shared" si="112"/>
        <v>0</v>
      </c>
      <c r="BQ70" s="574">
        <f t="shared" si="112"/>
        <v>0</v>
      </c>
      <c r="BR70" s="574">
        <f t="shared" si="112"/>
        <v>0</v>
      </c>
      <c r="BS70" s="574">
        <f t="shared" si="112"/>
        <v>0</v>
      </c>
      <c r="BT70" s="574">
        <f t="shared" si="112"/>
        <v>0</v>
      </c>
      <c r="BU70" s="574">
        <f t="shared" si="112"/>
        <v>0</v>
      </c>
      <c r="BV70" s="574">
        <f t="shared" si="112"/>
        <v>0</v>
      </c>
      <c r="BW70" s="574">
        <f t="shared" si="112"/>
        <v>0</v>
      </c>
      <c r="BX70" s="574">
        <f t="shared" si="112"/>
        <v>0</v>
      </c>
      <c r="BY70" s="574">
        <f t="shared" si="112"/>
        <v>0</v>
      </c>
      <c r="BZ70" s="574">
        <f t="shared" si="112"/>
        <v>0</v>
      </c>
      <c r="CA70" s="574">
        <f t="shared" si="112"/>
        <v>0</v>
      </c>
      <c r="CB70" s="574">
        <f t="shared" si="112"/>
        <v>0</v>
      </c>
      <c r="CC70" s="574">
        <f t="shared" si="112"/>
        <v>0</v>
      </c>
      <c r="CD70" s="574">
        <f t="shared" si="112"/>
        <v>0</v>
      </c>
      <c r="CE70" s="574">
        <f t="shared" si="112"/>
        <v>0</v>
      </c>
      <c r="CF70" s="574">
        <f t="shared" si="112"/>
        <v>0</v>
      </c>
      <c r="CG70" s="574">
        <f t="shared" si="112"/>
        <v>0</v>
      </c>
      <c r="CH70" s="574">
        <f t="shared" si="112"/>
        <v>0</v>
      </c>
      <c r="CI70" s="574">
        <f t="shared" si="112"/>
        <v>0</v>
      </c>
      <c r="CJ70" s="574">
        <f t="shared" si="112"/>
        <v>0</v>
      </c>
      <c r="CK70" s="574">
        <f t="shared" si="112"/>
        <v>0</v>
      </c>
      <c r="CL70" s="574">
        <f t="shared" si="112"/>
        <v>0</v>
      </c>
      <c r="CM70" s="574">
        <f t="shared" si="112"/>
        <v>0</v>
      </c>
      <c r="CN70" s="574">
        <f t="shared" si="112"/>
        <v>0</v>
      </c>
      <c r="CO70" s="574">
        <f t="shared" si="112"/>
        <v>0</v>
      </c>
      <c r="CP70" s="574">
        <f t="shared" si="112"/>
        <v>0</v>
      </c>
      <c r="CQ70" s="574">
        <f t="shared" si="112"/>
        <v>0</v>
      </c>
      <c r="CR70" s="574">
        <f t="shared" si="112"/>
        <v>0</v>
      </c>
      <c r="CS70" s="574">
        <f t="shared" si="112"/>
        <v>0</v>
      </c>
      <c r="CT70" s="572">
        <f t="shared" si="49"/>
        <v>0</v>
      </c>
      <c r="CU70" s="572">
        <f t="shared" si="50"/>
        <v>0</v>
      </c>
      <c r="CV70" s="572">
        <f t="shared" si="51"/>
        <v>0</v>
      </c>
      <c r="CW70" s="560"/>
      <c r="CX70" s="575"/>
      <c r="CY70" s="560">
        <f t="shared" si="64"/>
        <v>0</v>
      </c>
      <c r="CZ70" s="560">
        <f t="shared" si="65"/>
        <v>0</v>
      </c>
      <c r="DA70" s="560">
        <f t="shared" si="66"/>
        <v>0</v>
      </c>
      <c r="DB70" s="560">
        <f t="shared" si="67"/>
        <v>0</v>
      </c>
      <c r="DC70" s="560">
        <f t="shared" si="68"/>
        <v>0</v>
      </c>
      <c r="DD70" s="560">
        <f t="shared" si="69"/>
        <v>0</v>
      </c>
      <c r="DE70" s="560">
        <f t="shared" si="70"/>
        <v>0</v>
      </c>
      <c r="DF70" s="560">
        <f t="shared" si="71"/>
        <v>0</v>
      </c>
      <c r="DG70" s="560">
        <f t="shared" si="72"/>
        <v>0</v>
      </c>
      <c r="DH70" s="560">
        <f t="shared" si="73"/>
        <v>0</v>
      </c>
      <c r="DI70" s="560">
        <f t="shared" si="74"/>
        <v>0</v>
      </c>
      <c r="DJ70" s="560">
        <f t="shared" si="75"/>
        <v>0</v>
      </c>
      <c r="DK70" s="560">
        <f t="shared" si="76"/>
        <v>0</v>
      </c>
      <c r="DL70" s="560">
        <f t="shared" si="77"/>
        <v>0</v>
      </c>
      <c r="DM70" s="560">
        <f t="shared" si="78"/>
        <v>0</v>
      </c>
      <c r="DN70" s="560">
        <f t="shared" si="79"/>
        <v>0</v>
      </c>
      <c r="DO70" s="560">
        <f t="shared" si="80"/>
        <v>0</v>
      </c>
      <c r="DP70" s="560">
        <f t="shared" si="81"/>
        <v>0</v>
      </c>
      <c r="DQ70" s="560">
        <f t="shared" si="82"/>
        <v>0</v>
      </c>
      <c r="DR70" s="560">
        <f t="shared" si="83"/>
        <v>0</v>
      </c>
      <c r="DS70" s="560">
        <f t="shared" si="84"/>
        <v>0</v>
      </c>
      <c r="DT70" s="560">
        <f t="shared" si="85"/>
        <v>0</v>
      </c>
      <c r="DU70" s="560">
        <f t="shared" si="86"/>
        <v>0</v>
      </c>
      <c r="DV70" s="560">
        <f t="shared" si="87"/>
        <v>0</v>
      </c>
      <c r="DW70" s="560">
        <f t="shared" si="88"/>
        <v>0</v>
      </c>
      <c r="DX70" s="560">
        <f t="shared" si="89"/>
        <v>0</v>
      </c>
      <c r="DY70" s="560">
        <f t="shared" si="90"/>
        <v>0</v>
      </c>
      <c r="DZ70" s="560">
        <f t="shared" si="91"/>
        <v>0</v>
      </c>
      <c r="EA70" s="560">
        <f t="shared" si="92"/>
        <v>0</v>
      </c>
      <c r="EB70" s="560">
        <f t="shared" si="93"/>
        <v>0</v>
      </c>
      <c r="EC70" s="560">
        <f t="shared" si="94"/>
        <v>0</v>
      </c>
      <c r="ED70" s="560">
        <f t="shared" si="95"/>
        <v>0</v>
      </c>
      <c r="EE70" s="560">
        <f t="shared" si="96"/>
        <v>0</v>
      </c>
      <c r="EF70" s="560">
        <f t="shared" si="97"/>
        <v>0</v>
      </c>
      <c r="EG70" s="560">
        <f t="shared" si="98"/>
        <v>0</v>
      </c>
      <c r="EH70" s="560">
        <f t="shared" si="99"/>
        <v>0</v>
      </c>
      <c r="EI70" s="560">
        <f t="shared" si="100"/>
        <v>0</v>
      </c>
      <c r="EJ70" s="560">
        <f t="shared" si="101"/>
        <v>0</v>
      </c>
      <c r="EK70" s="560">
        <f t="shared" si="102"/>
        <v>0</v>
      </c>
      <c r="EL70" s="560">
        <f t="shared" si="103"/>
        <v>0</v>
      </c>
      <c r="EM70" s="560">
        <f t="shared" si="104"/>
        <v>0</v>
      </c>
      <c r="EN70" s="560">
        <f t="shared" si="54"/>
        <v>0</v>
      </c>
      <c r="EO70" s="560">
        <f t="shared" si="52"/>
        <v>0</v>
      </c>
      <c r="EP70" s="560">
        <f t="shared" si="53"/>
        <v>0</v>
      </c>
    </row>
    <row r="71" spans="1:146" s="561" customFormat="1" ht="14.25" hidden="1" thickBot="1">
      <c r="A71" s="563">
        <v>63</v>
      </c>
      <c r="B71" s="577"/>
      <c r="C71" s="578"/>
      <c r="D71" s="578"/>
      <c r="E71" s="578"/>
      <c r="F71" s="578"/>
      <c r="G71" s="578"/>
      <c r="H71" s="578"/>
      <c r="I71" s="578"/>
      <c r="J71" s="578"/>
      <c r="K71" s="578"/>
      <c r="L71" s="578"/>
      <c r="M71" s="578"/>
      <c r="N71" s="578"/>
      <c r="O71" s="578"/>
      <c r="P71" s="578"/>
      <c r="Q71" s="578"/>
      <c r="R71" s="578"/>
      <c r="S71" s="578"/>
      <c r="T71" s="578"/>
      <c r="U71" s="578"/>
      <c r="V71" s="578"/>
      <c r="W71" s="578"/>
      <c r="X71" s="578"/>
      <c r="Y71" s="578"/>
      <c r="Z71" s="578"/>
      <c r="AA71" s="578"/>
      <c r="AB71" s="578"/>
      <c r="AC71" s="578"/>
      <c r="AD71" s="578"/>
      <c r="AE71" s="578"/>
      <c r="AF71" s="578"/>
      <c r="AG71" s="578"/>
      <c r="AH71" s="578"/>
      <c r="AI71" s="578"/>
      <c r="AJ71" s="578"/>
      <c r="AK71" s="578"/>
      <c r="AL71" s="578"/>
      <c r="AM71" s="578"/>
      <c r="AN71" s="578"/>
      <c r="AO71" s="578"/>
      <c r="AP71" s="578"/>
      <c r="AQ71" s="578"/>
      <c r="AR71" s="564">
        <f t="shared" si="3"/>
        <v>0</v>
      </c>
      <c r="AS71" s="564">
        <f t="shared" si="63"/>
        <v>0</v>
      </c>
      <c r="AT71" s="564">
        <f t="shared" si="4"/>
        <v>0</v>
      </c>
      <c r="AU71" s="565" t="str">
        <f t="shared" si="5"/>
        <v/>
      </c>
      <c r="BD71" s="574"/>
      <c r="BE71" s="574">
        <f t="shared" si="112"/>
        <v>1</v>
      </c>
      <c r="BF71" s="574">
        <f t="shared" si="112"/>
        <v>1</v>
      </c>
      <c r="BG71" s="574">
        <f t="shared" si="112"/>
        <v>1</v>
      </c>
      <c r="BH71" s="574">
        <f t="shared" si="112"/>
        <v>1</v>
      </c>
      <c r="BI71" s="574">
        <f t="shared" si="112"/>
        <v>1</v>
      </c>
      <c r="BJ71" s="574">
        <f t="shared" si="112"/>
        <v>1</v>
      </c>
      <c r="BK71" s="574">
        <f t="shared" si="112"/>
        <v>1</v>
      </c>
      <c r="BL71" s="574">
        <f t="shared" si="112"/>
        <v>1</v>
      </c>
      <c r="BM71" s="574">
        <f t="shared" si="112"/>
        <v>0</v>
      </c>
      <c r="BN71" s="574">
        <f t="shared" si="112"/>
        <v>0</v>
      </c>
      <c r="BO71" s="574">
        <f t="shared" si="112"/>
        <v>0</v>
      </c>
      <c r="BP71" s="574">
        <f t="shared" si="112"/>
        <v>0</v>
      </c>
      <c r="BQ71" s="574">
        <f t="shared" si="112"/>
        <v>0</v>
      </c>
      <c r="BR71" s="574">
        <f t="shared" si="112"/>
        <v>0</v>
      </c>
      <c r="BS71" s="574">
        <f t="shared" si="112"/>
        <v>0</v>
      </c>
      <c r="BT71" s="574">
        <f t="shared" si="112"/>
        <v>0</v>
      </c>
      <c r="BU71" s="574">
        <f t="shared" si="112"/>
        <v>0</v>
      </c>
      <c r="BV71" s="574">
        <f t="shared" si="112"/>
        <v>0</v>
      </c>
      <c r="BW71" s="574">
        <f t="shared" si="112"/>
        <v>0</v>
      </c>
      <c r="BX71" s="574">
        <f t="shared" si="112"/>
        <v>0</v>
      </c>
      <c r="BY71" s="574">
        <f t="shared" si="112"/>
        <v>0</v>
      </c>
      <c r="BZ71" s="574">
        <f t="shared" si="112"/>
        <v>0</v>
      </c>
      <c r="CA71" s="574">
        <f t="shared" si="112"/>
        <v>0</v>
      </c>
      <c r="CB71" s="574">
        <f t="shared" si="112"/>
        <v>0</v>
      </c>
      <c r="CC71" s="574">
        <f t="shared" si="112"/>
        <v>0</v>
      </c>
      <c r="CD71" s="574">
        <f t="shared" si="112"/>
        <v>0</v>
      </c>
      <c r="CE71" s="574">
        <f t="shared" si="112"/>
        <v>0</v>
      </c>
      <c r="CF71" s="574">
        <f t="shared" si="112"/>
        <v>0</v>
      </c>
      <c r="CG71" s="574">
        <f t="shared" si="112"/>
        <v>0</v>
      </c>
      <c r="CH71" s="574">
        <f t="shared" si="112"/>
        <v>0</v>
      </c>
      <c r="CI71" s="574">
        <f t="shared" si="112"/>
        <v>0</v>
      </c>
      <c r="CJ71" s="574">
        <f t="shared" si="112"/>
        <v>0</v>
      </c>
      <c r="CK71" s="574">
        <f t="shared" si="112"/>
        <v>0</v>
      </c>
      <c r="CL71" s="574">
        <f t="shared" si="112"/>
        <v>0</v>
      </c>
      <c r="CM71" s="574">
        <f t="shared" si="112"/>
        <v>0</v>
      </c>
      <c r="CN71" s="574">
        <f t="shared" si="112"/>
        <v>0</v>
      </c>
      <c r="CO71" s="574">
        <f t="shared" si="112"/>
        <v>0</v>
      </c>
      <c r="CP71" s="574">
        <f t="shared" si="112"/>
        <v>0</v>
      </c>
      <c r="CQ71" s="574">
        <f t="shared" si="112"/>
        <v>0</v>
      </c>
      <c r="CR71" s="574">
        <f t="shared" si="112"/>
        <v>0</v>
      </c>
      <c r="CS71" s="574">
        <f t="shared" si="112"/>
        <v>0</v>
      </c>
      <c r="CT71" s="572">
        <f t="shared" si="49"/>
        <v>0</v>
      </c>
      <c r="CU71" s="572">
        <f t="shared" si="50"/>
        <v>0</v>
      </c>
      <c r="CV71" s="572">
        <f t="shared" si="51"/>
        <v>0</v>
      </c>
      <c r="CW71" s="560"/>
      <c r="CX71" s="575"/>
      <c r="CY71" s="560">
        <f t="shared" si="64"/>
        <v>0</v>
      </c>
      <c r="CZ71" s="560">
        <f t="shared" si="65"/>
        <v>0</v>
      </c>
      <c r="DA71" s="560">
        <f t="shared" si="66"/>
        <v>0</v>
      </c>
      <c r="DB71" s="560">
        <f t="shared" si="67"/>
        <v>0</v>
      </c>
      <c r="DC71" s="560">
        <f t="shared" si="68"/>
        <v>0</v>
      </c>
      <c r="DD71" s="560">
        <f t="shared" si="69"/>
        <v>0</v>
      </c>
      <c r="DE71" s="560">
        <f t="shared" si="70"/>
        <v>0</v>
      </c>
      <c r="DF71" s="560">
        <f t="shared" si="71"/>
        <v>0</v>
      </c>
      <c r="DG71" s="560">
        <f t="shared" si="72"/>
        <v>0</v>
      </c>
      <c r="DH71" s="560">
        <f t="shared" si="73"/>
        <v>0</v>
      </c>
      <c r="DI71" s="560">
        <f t="shared" si="74"/>
        <v>0</v>
      </c>
      <c r="DJ71" s="560">
        <f t="shared" si="75"/>
        <v>0</v>
      </c>
      <c r="DK71" s="560">
        <f t="shared" si="76"/>
        <v>0</v>
      </c>
      <c r="DL71" s="560">
        <f t="shared" si="77"/>
        <v>0</v>
      </c>
      <c r="DM71" s="560">
        <f t="shared" si="78"/>
        <v>0</v>
      </c>
      <c r="DN71" s="560">
        <f t="shared" si="79"/>
        <v>0</v>
      </c>
      <c r="DO71" s="560">
        <f t="shared" si="80"/>
        <v>0</v>
      </c>
      <c r="DP71" s="560">
        <f t="shared" si="81"/>
        <v>0</v>
      </c>
      <c r="DQ71" s="560">
        <f t="shared" si="82"/>
        <v>0</v>
      </c>
      <c r="DR71" s="560">
        <f t="shared" si="83"/>
        <v>0</v>
      </c>
      <c r="DS71" s="560">
        <f t="shared" si="84"/>
        <v>0</v>
      </c>
      <c r="DT71" s="560">
        <f t="shared" si="85"/>
        <v>0</v>
      </c>
      <c r="DU71" s="560">
        <f t="shared" si="86"/>
        <v>0</v>
      </c>
      <c r="DV71" s="560">
        <f t="shared" si="87"/>
        <v>0</v>
      </c>
      <c r="DW71" s="560">
        <f t="shared" si="88"/>
        <v>0</v>
      </c>
      <c r="DX71" s="560">
        <f t="shared" si="89"/>
        <v>0</v>
      </c>
      <c r="DY71" s="560">
        <f t="shared" si="90"/>
        <v>0</v>
      </c>
      <c r="DZ71" s="560">
        <f t="shared" si="91"/>
        <v>0</v>
      </c>
      <c r="EA71" s="560">
        <f t="shared" si="92"/>
        <v>0</v>
      </c>
      <c r="EB71" s="560">
        <f t="shared" si="93"/>
        <v>0</v>
      </c>
      <c r="EC71" s="560">
        <f t="shared" si="94"/>
        <v>0</v>
      </c>
      <c r="ED71" s="560">
        <f t="shared" si="95"/>
        <v>0</v>
      </c>
      <c r="EE71" s="560">
        <f t="shared" si="96"/>
        <v>0</v>
      </c>
      <c r="EF71" s="560">
        <f t="shared" si="97"/>
        <v>0</v>
      </c>
      <c r="EG71" s="560">
        <f t="shared" si="98"/>
        <v>0</v>
      </c>
      <c r="EH71" s="560">
        <f t="shared" si="99"/>
        <v>0</v>
      </c>
      <c r="EI71" s="560">
        <f t="shared" si="100"/>
        <v>0</v>
      </c>
      <c r="EJ71" s="560">
        <f t="shared" si="101"/>
        <v>0</v>
      </c>
      <c r="EK71" s="560">
        <f t="shared" si="102"/>
        <v>0</v>
      </c>
      <c r="EL71" s="560">
        <f t="shared" si="103"/>
        <v>0</v>
      </c>
      <c r="EM71" s="560">
        <f t="shared" si="104"/>
        <v>0</v>
      </c>
      <c r="EN71" s="560">
        <f t="shared" si="54"/>
        <v>0</v>
      </c>
      <c r="EO71" s="560">
        <f t="shared" si="52"/>
        <v>0</v>
      </c>
      <c r="EP71" s="560">
        <f t="shared" si="53"/>
        <v>0</v>
      </c>
    </row>
    <row r="72" spans="1:146" s="561" customFormat="1" ht="14.25" hidden="1" thickBot="1">
      <c r="A72" s="563">
        <v>64</v>
      </c>
      <c r="B72" s="577"/>
      <c r="C72" s="578"/>
      <c r="D72" s="578"/>
      <c r="E72" s="578"/>
      <c r="F72" s="578"/>
      <c r="G72" s="578"/>
      <c r="H72" s="578"/>
      <c r="I72" s="578"/>
      <c r="J72" s="578"/>
      <c r="K72" s="578"/>
      <c r="L72" s="578"/>
      <c r="M72" s="578"/>
      <c r="N72" s="578"/>
      <c r="O72" s="578"/>
      <c r="P72" s="578"/>
      <c r="Q72" s="578"/>
      <c r="R72" s="578"/>
      <c r="S72" s="578"/>
      <c r="T72" s="578"/>
      <c r="U72" s="578"/>
      <c r="V72" s="578"/>
      <c r="W72" s="578"/>
      <c r="X72" s="578"/>
      <c r="Y72" s="578"/>
      <c r="Z72" s="578"/>
      <c r="AA72" s="578"/>
      <c r="AB72" s="578"/>
      <c r="AC72" s="578"/>
      <c r="AD72" s="578"/>
      <c r="AE72" s="578"/>
      <c r="AF72" s="578"/>
      <c r="AG72" s="578"/>
      <c r="AH72" s="578"/>
      <c r="AI72" s="578"/>
      <c r="AJ72" s="578"/>
      <c r="AK72" s="578"/>
      <c r="AL72" s="578"/>
      <c r="AM72" s="578"/>
      <c r="AN72" s="578"/>
      <c r="AO72" s="578"/>
      <c r="AP72" s="578"/>
      <c r="AQ72" s="578"/>
      <c r="AR72" s="564">
        <f t="shared" si="3"/>
        <v>0</v>
      </c>
      <c r="AS72" s="564">
        <f t="shared" si="63"/>
        <v>0</v>
      </c>
      <c r="AT72" s="564">
        <f t="shared" si="4"/>
        <v>0</v>
      </c>
      <c r="AU72" s="565" t="str">
        <f t="shared" si="5"/>
        <v/>
      </c>
      <c r="BD72" s="574"/>
      <c r="BE72" s="574">
        <f t="shared" si="112"/>
        <v>1</v>
      </c>
      <c r="BF72" s="574">
        <f t="shared" si="112"/>
        <v>1</v>
      </c>
      <c r="BG72" s="574">
        <f t="shared" si="112"/>
        <v>1</v>
      </c>
      <c r="BH72" s="574">
        <f t="shared" si="112"/>
        <v>1</v>
      </c>
      <c r="BI72" s="574">
        <f t="shared" si="112"/>
        <v>1</v>
      </c>
      <c r="BJ72" s="574">
        <f t="shared" si="112"/>
        <v>1</v>
      </c>
      <c r="BK72" s="574">
        <f t="shared" si="112"/>
        <v>1</v>
      </c>
      <c r="BL72" s="574">
        <f t="shared" si="112"/>
        <v>1</v>
      </c>
      <c r="BM72" s="574">
        <f t="shared" si="112"/>
        <v>0</v>
      </c>
      <c r="BN72" s="574">
        <f t="shared" ref="BN72:CS72" si="113">IF(OR(AND(44626&gt;=BN173,BN173&gt;=44588),AND(45382&gt;=BN173,BN173&gt;=44659)),1,0)</f>
        <v>0</v>
      </c>
      <c r="BO72" s="574">
        <f t="shared" si="113"/>
        <v>0</v>
      </c>
      <c r="BP72" s="574">
        <f t="shared" si="113"/>
        <v>0</v>
      </c>
      <c r="BQ72" s="574">
        <f t="shared" si="113"/>
        <v>0</v>
      </c>
      <c r="BR72" s="574">
        <f t="shared" si="113"/>
        <v>0</v>
      </c>
      <c r="BS72" s="574">
        <f t="shared" si="113"/>
        <v>0</v>
      </c>
      <c r="BT72" s="574">
        <f t="shared" si="113"/>
        <v>0</v>
      </c>
      <c r="BU72" s="574">
        <f t="shared" si="113"/>
        <v>0</v>
      </c>
      <c r="BV72" s="574">
        <f t="shared" si="113"/>
        <v>0</v>
      </c>
      <c r="BW72" s="574">
        <f t="shared" si="113"/>
        <v>0</v>
      </c>
      <c r="BX72" s="574">
        <f t="shared" si="113"/>
        <v>0</v>
      </c>
      <c r="BY72" s="574">
        <f t="shared" si="113"/>
        <v>0</v>
      </c>
      <c r="BZ72" s="574">
        <f t="shared" si="113"/>
        <v>0</v>
      </c>
      <c r="CA72" s="574">
        <f t="shared" si="113"/>
        <v>0</v>
      </c>
      <c r="CB72" s="574">
        <f t="shared" si="113"/>
        <v>0</v>
      </c>
      <c r="CC72" s="574">
        <f t="shared" si="113"/>
        <v>0</v>
      </c>
      <c r="CD72" s="574">
        <f t="shared" si="113"/>
        <v>0</v>
      </c>
      <c r="CE72" s="574">
        <f t="shared" si="113"/>
        <v>0</v>
      </c>
      <c r="CF72" s="574">
        <f t="shared" si="113"/>
        <v>0</v>
      </c>
      <c r="CG72" s="574">
        <f t="shared" si="113"/>
        <v>0</v>
      </c>
      <c r="CH72" s="574">
        <f t="shared" si="113"/>
        <v>0</v>
      </c>
      <c r="CI72" s="574">
        <f t="shared" si="113"/>
        <v>0</v>
      </c>
      <c r="CJ72" s="574">
        <f t="shared" si="113"/>
        <v>0</v>
      </c>
      <c r="CK72" s="574">
        <f t="shared" si="113"/>
        <v>0</v>
      </c>
      <c r="CL72" s="574">
        <f t="shared" si="113"/>
        <v>0</v>
      </c>
      <c r="CM72" s="574">
        <f t="shared" si="113"/>
        <v>0</v>
      </c>
      <c r="CN72" s="574">
        <f t="shared" si="113"/>
        <v>0</v>
      </c>
      <c r="CO72" s="574">
        <f t="shared" si="113"/>
        <v>0</v>
      </c>
      <c r="CP72" s="574">
        <f t="shared" si="113"/>
        <v>0</v>
      </c>
      <c r="CQ72" s="574">
        <f t="shared" si="113"/>
        <v>0</v>
      </c>
      <c r="CR72" s="574">
        <f t="shared" si="113"/>
        <v>0</v>
      </c>
      <c r="CS72" s="574">
        <f t="shared" si="113"/>
        <v>0</v>
      </c>
      <c r="CT72" s="572">
        <f t="shared" si="49"/>
        <v>0</v>
      </c>
      <c r="CU72" s="572">
        <f t="shared" si="50"/>
        <v>0</v>
      </c>
      <c r="CV72" s="572">
        <f t="shared" si="51"/>
        <v>0</v>
      </c>
      <c r="CW72" s="560"/>
      <c r="CX72" s="575"/>
      <c r="CY72" s="560">
        <f t="shared" si="64"/>
        <v>0</v>
      </c>
      <c r="CZ72" s="560">
        <f t="shared" si="65"/>
        <v>0</v>
      </c>
      <c r="DA72" s="560">
        <f t="shared" si="66"/>
        <v>0</v>
      </c>
      <c r="DB72" s="560">
        <f t="shared" si="67"/>
        <v>0</v>
      </c>
      <c r="DC72" s="560">
        <f t="shared" si="68"/>
        <v>0</v>
      </c>
      <c r="DD72" s="560">
        <f t="shared" si="69"/>
        <v>0</v>
      </c>
      <c r="DE72" s="560">
        <f t="shared" si="70"/>
        <v>0</v>
      </c>
      <c r="DF72" s="560">
        <f t="shared" si="71"/>
        <v>0</v>
      </c>
      <c r="DG72" s="560">
        <f t="shared" si="72"/>
        <v>0</v>
      </c>
      <c r="DH72" s="560">
        <f t="shared" si="73"/>
        <v>0</v>
      </c>
      <c r="DI72" s="560">
        <f t="shared" si="74"/>
        <v>0</v>
      </c>
      <c r="DJ72" s="560">
        <f t="shared" si="75"/>
        <v>0</v>
      </c>
      <c r="DK72" s="560">
        <f t="shared" si="76"/>
        <v>0</v>
      </c>
      <c r="DL72" s="560">
        <f t="shared" si="77"/>
        <v>0</v>
      </c>
      <c r="DM72" s="560">
        <f t="shared" si="78"/>
        <v>0</v>
      </c>
      <c r="DN72" s="560">
        <f t="shared" si="79"/>
        <v>0</v>
      </c>
      <c r="DO72" s="560">
        <f t="shared" si="80"/>
        <v>0</v>
      </c>
      <c r="DP72" s="560">
        <f t="shared" si="81"/>
        <v>0</v>
      </c>
      <c r="DQ72" s="560">
        <f t="shared" si="82"/>
        <v>0</v>
      </c>
      <c r="DR72" s="560">
        <f t="shared" si="83"/>
        <v>0</v>
      </c>
      <c r="DS72" s="560">
        <f t="shared" si="84"/>
        <v>0</v>
      </c>
      <c r="DT72" s="560">
        <f t="shared" si="85"/>
        <v>0</v>
      </c>
      <c r="DU72" s="560">
        <f t="shared" si="86"/>
        <v>0</v>
      </c>
      <c r="DV72" s="560">
        <f t="shared" si="87"/>
        <v>0</v>
      </c>
      <c r="DW72" s="560">
        <f t="shared" si="88"/>
        <v>0</v>
      </c>
      <c r="DX72" s="560">
        <f t="shared" si="89"/>
        <v>0</v>
      </c>
      <c r="DY72" s="560">
        <f t="shared" si="90"/>
        <v>0</v>
      </c>
      <c r="DZ72" s="560">
        <f t="shared" si="91"/>
        <v>0</v>
      </c>
      <c r="EA72" s="560">
        <f t="shared" si="92"/>
        <v>0</v>
      </c>
      <c r="EB72" s="560">
        <f t="shared" si="93"/>
        <v>0</v>
      </c>
      <c r="EC72" s="560">
        <f t="shared" si="94"/>
        <v>0</v>
      </c>
      <c r="ED72" s="560">
        <f t="shared" si="95"/>
        <v>0</v>
      </c>
      <c r="EE72" s="560">
        <f t="shared" si="96"/>
        <v>0</v>
      </c>
      <c r="EF72" s="560">
        <f t="shared" si="97"/>
        <v>0</v>
      </c>
      <c r="EG72" s="560">
        <f t="shared" si="98"/>
        <v>0</v>
      </c>
      <c r="EH72" s="560">
        <f t="shared" si="99"/>
        <v>0</v>
      </c>
      <c r="EI72" s="560">
        <f t="shared" si="100"/>
        <v>0</v>
      </c>
      <c r="EJ72" s="560">
        <f t="shared" si="101"/>
        <v>0</v>
      </c>
      <c r="EK72" s="560">
        <f t="shared" si="102"/>
        <v>0</v>
      </c>
      <c r="EL72" s="560">
        <f t="shared" si="103"/>
        <v>0</v>
      </c>
      <c r="EM72" s="560">
        <f t="shared" si="104"/>
        <v>0</v>
      </c>
      <c r="EN72" s="560">
        <f t="shared" si="54"/>
        <v>0</v>
      </c>
      <c r="EO72" s="560">
        <f t="shared" si="52"/>
        <v>0</v>
      </c>
      <c r="EP72" s="560">
        <f t="shared" si="53"/>
        <v>0</v>
      </c>
    </row>
    <row r="73" spans="1:146" s="561" customFormat="1" ht="14.25" hidden="1" thickBot="1">
      <c r="A73" s="563">
        <v>65</v>
      </c>
      <c r="B73" s="577"/>
      <c r="C73" s="578"/>
      <c r="D73" s="578"/>
      <c r="E73" s="578"/>
      <c r="F73" s="578"/>
      <c r="G73" s="578"/>
      <c r="H73" s="578"/>
      <c r="I73" s="578"/>
      <c r="J73" s="578"/>
      <c r="K73" s="578"/>
      <c r="L73" s="578"/>
      <c r="M73" s="578"/>
      <c r="N73" s="578"/>
      <c r="O73" s="578"/>
      <c r="P73" s="578"/>
      <c r="Q73" s="578"/>
      <c r="R73" s="578"/>
      <c r="S73" s="578"/>
      <c r="T73" s="578"/>
      <c r="U73" s="578"/>
      <c r="V73" s="578"/>
      <c r="W73" s="578"/>
      <c r="X73" s="578"/>
      <c r="Y73" s="578"/>
      <c r="Z73" s="578"/>
      <c r="AA73" s="578"/>
      <c r="AB73" s="578"/>
      <c r="AC73" s="578"/>
      <c r="AD73" s="578"/>
      <c r="AE73" s="578"/>
      <c r="AF73" s="578"/>
      <c r="AG73" s="578"/>
      <c r="AH73" s="578"/>
      <c r="AI73" s="578"/>
      <c r="AJ73" s="578"/>
      <c r="AK73" s="578"/>
      <c r="AL73" s="578"/>
      <c r="AM73" s="578"/>
      <c r="AN73" s="578"/>
      <c r="AO73" s="578"/>
      <c r="AP73" s="578"/>
      <c r="AQ73" s="578"/>
      <c r="AR73" s="564">
        <f t="shared" si="3"/>
        <v>0</v>
      </c>
      <c r="AS73" s="564">
        <f t="shared" ref="AS73:AS108" si="114">EN74</f>
        <v>0</v>
      </c>
      <c r="AT73" s="564">
        <f t="shared" si="4"/>
        <v>0</v>
      </c>
      <c r="AU73" s="565" t="str">
        <f t="shared" si="5"/>
        <v/>
      </c>
      <c r="BD73" s="574"/>
      <c r="BE73" s="574">
        <f t="shared" ref="BE73:CS79" si="115">IF(OR(AND(44626&gt;=BE174,BE174&gt;=44588),AND(45382&gt;=BE174,BE174&gt;=44659)),1,0)</f>
        <v>1</v>
      </c>
      <c r="BF73" s="574">
        <f t="shared" si="115"/>
        <v>1</v>
      </c>
      <c r="BG73" s="574">
        <f t="shared" si="115"/>
        <v>1</v>
      </c>
      <c r="BH73" s="574">
        <f t="shared" si="115"/>
        <v>1</v>
      </c>
      <c r="BI73" s="574">
        <f t="shared" si="115"/>
        <v>1</v>
      </c>
      <c r="BJ73" s="574">
        <f t="shared" si="115"/>
        <v>1</v>
      </c>
      <c r="BK73" s="574">
        <f t="shared" si="115"/>
        <v>1</v>
      </c>
      <c r="BL73" s="574">
        <f t="shared" si="115"/>
        <v>1</v>
      </c>
      <c r="BM73" s="574">
        <f t="shared" si="115"/>
        <v>0</v>
      </c>
      <c r="BN73" s="574">
        <f t="shared" si="115"/>
        <v>0</v>
      </c>
      <c r="BO73" s="574">
        <f t="shared" si="115"/>
        <v>0</v>
      </c>
      <c r="BP73" s="574">
        <f t="shared" si="115"/>
        <v>0</v>
      </c>
      <c r="BQ73" s="574">
        <f t="shared" si="115"/>
        <v>0</v>
      </c>
      <c r="BR73" s="574">
        <f t="shared" si="115"/>
        <v>0</v>
      </c>
      <c r="BS73" s="574">
        <f t="shared" si="115"/>
        <v>0</v>
      </c>
      <c r="BT73" s="574">
        <f t="shared" si="115"/>
        <v>0</v>
      </c>
      <c r="BU73" s="574">
        <f t="shared" si="115"/>
        <v>0</v>
      </c>
      <c r="BV73" s="574">
        <f t="shared" si="115"/>
        <v>0</v>
      </c>
      <c r="BW73" s="574">
        <f t="shared" si="115"/>
        <v>0</v>
      </c>
      <c r="BX73" s="574">
        <f t="shared" si="115"/>
        <v>0</v>
      </c>
      <c r="BY73" s="574">
        <f t="shared" si="115"/>
        <v>0</v>
      </c>
      <c r="BZ73" s="574">
        <f t="shared" si="115"/>
        <v>0</v>
      </c>
      <c r="CA73" s="574">
        <f t="shared" si="115"/>
        <v>0</v>
      </c>
      <c r="CB73" s="574">
        <f t="shared" si="115"/>
        <v>0</v>
      </c>
      <c r="CC73" s="574">
        <f t="shared" si="115"/>
        <v>0</v>
      </c>
      <c r="CD73" s="574">
        <f t="shared" si="115"/>
        <v>0</v>
      </c>
      <c r="CE73" s="574">
        <f t="shared" si="115"/>
        <v>0</v>
      </c>
      <c r="CF73" s="574">
        <f t="shared" si="115"/>
        <v>0</v>
      </c>
      <c r="CG73" s="574">
        <f t="shared" si="115"/>
        <v>0</v>
      </c>
      <c r="CH73" s="574">
        <f t="shared" si="115"/>
        <v>0</v>
      </c>
      <c r="CI73" s="574">
        <f t="shared" si="115"/>
        <v>0</v>
      </c>
      <c r="CJ73" s="574">
        <f t="shared" si="115"/>
        <v>0</v>
      </c>
      <c r="CK73" s="574">
        <f t="shared" si="115"/>
        <v>0</v>
      </c>
      <c r="CL73" s="574">
        <f t="shared" si="115"/>
        <v>0</v>
      </c>
      <c r="CM73" s="574">
        <f t="shared" si="115"/>
        <v>0</v>
      </c>
      <c r="CN73" s="574">
        <f t="shared" si="115"/>
        <v>0</v>
      </c>
      <c r="CO73" s="574">
        <f t="shared" si="115"/>
        <v>0</v>
      </c>
      <c r="CP73" s="574">
        <f t="shared" si="115"/>
        <v>0</v>
      </c>
      <c r="CQ73" s="574">
        <f t="shared" si="115"/>
        <v>0</v>
      </c>
      <c r="CR73" s="574">
        <f t="shared" si="115"/>
        <v>0</v>
      </c>
      <c r="CS73" s="574">
        <f t="shared" si="115"/>
        <v>0</v>
      </c>
      <c r="CT73" s="572">
        <f t="shared" si="49"/>
        <v>0</v>
      </c>
      <c r="CU73" s="572">
        <f t="shared" si="50"/>
        <v>0</v>
      </c>
      <c r="CV73" s="572">
        <f t="shared" si="51"/>
        <v>0</v>
      </c>
      <c r="CW73" s="560"/>
      <c r="CX73" s="575"/>
      <c r="CY73" s="560">
        <f t="shared" si="64"/>
        <v>0</v>
      </c>
      <c r="CZ73" s="560">
        <f t="shared" si="65"/>
        <v>0</v>
      </c>
      <c r="DA73" s="560">
        <f t="shared" si="66"/>
        <v>0</v>
      </c>
      <c r="DB73" s="560">
        <f t="shared" si="67"/>
        <v>0</v>
      </c>
      <c r="DC73" s="560">
        <f t="shared" si="68"/>
        <v>0</v>
      </c>
      <c r="DD73" s="560">
        <f t="shared" si="69"/>
        <v>0</v>
      </c>
      <c r="DE73" s="560">
        <f t="shared" si="70"/>
        <v>0</v>
      </c>
      <c r="DF73" s="560">
        <f t="shared" si="71"/>
        <v>0</v>
      </c>
      <c r="DG73" s="560">
        <f t="shared" si="72"/>
        <v>0</v>
      </c>
      <c r="DH73" s="560">
        <f t="shared" si="73"/>
        <v>0</v>
      </c>
      <c r="DI73" s="560">
        <f t="shared" si="74"/>
        <v>0</v>
      </c>
      <c r="DJ73" s="560">
        <f t="shared" si="75"/>
        <v>0</v>
      </c>
      <c r="DK73" s="560">
        <f t="shared" si="76"/>
        <v>0</v>
      </c>
      <c r="DL73" s="560">
        <f t="shared" si="77"/>
        <v>0</v>
      </c>
      <c r="DM73" s="560">
        <f t="shared" si="78"/>
        <v>0</v>
      </c>
      <c r="DN73" s="560">
        <f t="shared" si="79"/>
        <v>0</v>
      </c>
      <c r="DO73" s="560">
        <f t="shared" si="80"/>
        <v>0</v>
      </c>
      <c r="DP73" s="560">
        <f t="shared" si="81"/>
        <v>0</v>
      </c>
      <c r="DQ73" s="560">
        <f t="shared" si="82"/>
        <v>0</v>
      </c>
      <c r="DR73" s="560">
        <f t="shared" si="83"/>
        <v>0</v>
      </c>
      <c r="DS73" s="560">
        <f t="shared" si="84"/>
        <v>0</v>
      </c>
      <c r="DT73" s="560">
        <f t="shared" si="85"/>
        <v>0</v>
      </c>
      <c r="DU73" s="560">
        <f t="shared" si="86"/>
        <v>0</v>
      </c>
      <c r="DV73" s="560">
        <f t="shared" si="87"/>
        <v>0</v>
      </c>
      <c r="DW73" s="560">
        <f t="shared" si="88"/>
        <v>0</v>
      </c>
      <c r="DX73" s="560">
        <f t="shared" si="89"/>
        <v>0</v>
      </c>
      <c r="DY73" s="560">
        <f t="shared" si="90"/>
        <v>0</v>
      </c>
      <c r="DZ73" s="560">
        <f t="shared" si="91"/>
        <v>0</v>
      </c>
      <c r="EA73" s="560">
        <f t="shared" si="92"/>
        <v>0</v>
      </c>
      <c r="EB73" s="560">
        <f t="shared" si="93"/>
        <v>0</v>
      </c>
      <c r="EC73" s="560">
        <f t="shared" si="94"/>
        <v>0</v>
      </c>
      <c r="ED73" s="560">
        <f t="shared" si="95"/>
        <v>0</v>
      </c>
      <c r="EE73" s="560">
        <f t="shared" si="96"/>
        <v>0</v>
      </c>
      <c r="EF73" s="560">
        <f t="shared" si="97"/>
        <v>0</v>
      </c>
      <c r="EG73" s="560">
        <f t="shared" si="98"/>
        <v>0</v>
      </c>
      <c r="EH73" s="560">
        <f t="shared" si="99"/>
        <v>0</v>
      </c>
      <c r="EI73" s="560">
        <f t="shared" si="100"/>
        <v>0</v>
      </c>
      <c r="EJ73" s="560">
        <f t="shared" si="101"/>
        <v>0</v>
      </c>
      <c r="EK73" s="560">
        <f t="shared" si="102"/>
        <v>0</v>
      </c>
      <c r="EL73" s="560">
        <f t="shared" si="103"/>
        <v>0</v>
      </c>
      <c r="EM73" s="560">
        <f t="shared" si="104"/>
        <v>0</v>
      </c>
      <c r="EN73" s="560">
        <f t="shared" si="54"/>
        <v>0</v>
      </c>
      <c r="EO73" s="560">
        <f t="shared" si="52"/>
        <v>0</v>
      </c>
      <c r="EP73" s="560">
        <f t="shared" si="53"/>
        <v>0</v>
      </c>
    </row>
    <row r="74" spans="1:146" s="561" customFormat="1" ht="14.25" hidden="1" thickBot="1">
      <c r="A74" s="563">
        <v>66</v>
      </c>
      <c r="B74" s="577"/>
      <c r="C74" s="578"/>
      <c r="D74" s="578"/>
      <c r="E74" s="578"/>
      <c r="F74" s="578"/>
      <c r="G74" s="578"/>
      <c r="H74" s="578"/>
      <c r="I74" s="578"/>
      <c r="J74" s="578"/>
      <c r="K74" s="578"/>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78"/>
      <c r="AL74" s="578"/>
      <c r="AM74" s="578"/>
      <c r="AN74" s="578"/>
      <c r="AO74" s="578"/>
      <c r="AP74" s="578"/>
      <c r="AQ74" s="578"/>
      <c r="AR74" s="564">
        <f t="shared" ref="AR74:AR108" si="116">COUNTIF(C74:AQ74,"○")</f>
        <v>0</v>
      </c>
      <c r="AS74" s="564">
        <f t="shared" si="114"/>
        <v>0</v>
      </c>
      <c r="AT74" s="564">
        <f t="shared" ref="AT74:AT108" si="117">(AR74+AS74)*10</f>
        <v>0</v>
      </c>
      <c r="AU74" s="565" t="str">
        <f t="shared" ref="AU74:AU108" si="118">IF(AND(AR74&gt;10,AR74&lt;=15),"施設内療養は「発症日から起算して」10日以内です。下記注意を御確認ください。",IF(AR74&gt;15,"エラー　日数が15日を超えています",""))</f>
        <v/>
      </c>
      <c r="BD74" s="574"/>
      <c r="BE74" s="574">
        <f t="shared" si="115"/>
        <v>1</v>
      </c>
      <c r="BF74" s="574">
        <f t="shared" si="115"/>
        <v>1</v>
      </c>
      <c r="BG74" s="574">
        <f t="shared" si="115"/>
        <v>1</v>
      </c>
      <c r="BH74" s="574">
        <f t="shared" si="115"/>
        <v>1</v>
      </c>
      <c r="BI74" s="574">
        <f t="shared" si="115"/>
        <v>1</v>
      </c>
      <c r="BJ74" s="574">
        <f t="shared" si="115"/>
        <v>1</v>
      </c>
      <c r="BK74" s="574">
        <f t="shared" si="115"/>
        <v>1</v>
      </c>
      <c r="BL74" s="574">
        <f t="shared" si="115"/>
        <v>1</v>
      </c>
      <c r="BM74" s="574">
        <f t="shared" si="115"/>
        <v>0</v>
      </c>
      <c r="BN74" s="574">
        <f t="shared" si="115"/>
        <v>0</v>
      </c>
      <c r="BO74" s="574">
        <f t="shared" si="115"/>
        <v>0</v>
      </c>
      <c r="BP74" s="574">
        <f t="shared" si="115"/>
        <v>0</v>
      </c>
      <c r="BQ74" s="574">
        <f t="shared" si="115"/>
        <v>0</v>
      </c>
      <c r="BR74" s="574">
        <f t="shared" si="115"/>
        <v>0</v>
      </c>
      <c r="BS74" s="574">
        <f t="shared" si="115"/>
        <v>0</v>
      </c>
      <c r="BT74" s="574">
        <f t="shared" si="115"/>
        <v>0</v>
      </c>
      <c r="BU74" s="574">
        <f t="shared" si="115"/>
        <v>0</v>
      </c>
      <c r="BV74" s="574">
        <f t="shared" si="115"/>
        <v>0</v>
      </c>
      <c r="BW74" s="574">
        <f t="shared" si="115"/>
        <v>0</v>
      </c>
      <c r="BX74" s="574">
        <f t="shared" si="115"/>
        <v>0</v>
      </c>
      <c r="BY74" s="574">
        <f t="shared" si="115"/>
        <v>0</v>
      </c>
      <c r="BZ74" s="574">
        <f t="shared" si="115"/>
        <v>0</v>
      </c>
      <c r="CA74" s="574">
        <f t="shared" si="115"/>
        <v>0</v>
      </c>
      <c r="CB74" s="574">
        <f t="shared" si="115"/>
        <v>0</v>
      </c>
      <c r="CC74" s="574">
        <f t="shared" si="115"/>
        <v>0</v>
      </c>
      <c r="CD74" s="574">
        <f t="shared" si="115"/>
        <v>0</v>
      </c>
      <c r="CE74" s="574">
        <f t="shared" si="115"/>
        <v>0</v>
      </c>
      <c r="CF74" s="574">
        <f t="shared" si="115"/>
        <v>0</v>
      </c>
      <c r="CG74" s="574">
        <f t="shared" si="115"/>
        <v>0</v>
      </c>
      <c r="CH74" s="574">
        <f t="shared" si="115"/>
        <v>0</v>
      </c>
      <c r="CI74" s="574">
        <f t="shared" si="115"/>
        <v>0</v>
      </c>
      <c r="CJ74" s="574">
        <f t="shared" si="115"/>
        <v>0</v>
      </c>
      <c r="CK74" s="574">
        <f t="shared" si="115"/>
        <v>0</v>
      </c>
      <c r="CL74" s="574">
        <f t="shared" si="115"/>
        <v>0</v>
      </c>
      <c r="CM74" s="574">
        <f t="shared" si="115"/>
        <v>0</v>
      </c>
      <c r="CN74" s="574">
        <f t="shared" si="115"/>
        <v>0</v>
      </c>
      <c r="CO74" s="574">
        <f t="shared" si="115"/>
        <v>0</v>
      </c>
      <c r="CP74" s="574">
        <f t="shared" si="115"/>
        <v>0</v>
      </c>
      <c r="CQ74" s="574">
        <f t="shared" si="115"/>
        <v>0</v>
      </c>
      <c r="CR74" s="574">
        <f t="shared" si="115"/>
        <v>0</v>
      </c>
      <c r="CS74" s="574">
        <f t="shared" si="115"/>
        <v>0</v>
      </c>
      <c r="CT74" s="572">
        <f t="shared" si="49"/>
        <v>0</v>
      </c>
      <c r="CU74" s="572">
        <f t="shared" si="50"/>
        <v>0</v>
      </c>
      <c r="CV74" s="572">
        <f t="shared" si="51"/>
        <v>0</v>
      </c>
      <c r="CW74" s="560"/>
      <c r="CX74" s="575"/>
      <c r="CY74" s="560">
        <f t="shared" ref="CY74:CY105" si="119">IF(AND(BE74=1,C73="○",C173&gt;=5),2,IF(AND(BE74=1,C73="○",C173&lt;5),1,IF(AND(BE74=0,C73="○"),1,0)))</f>
        <v>0</v>
      </c>
      <c r="CZ74" s="560">
        <f t="shared" ref="CZ74:CZ105" si="120">IF(AND(BF74=1,D73="○",D173&gt;=5),2,IF(AND(BF74=1,D73="○",D173&lt;5),1,IF(AND(BF74=0,D73="○"),1,0)))</f>
        <v>0</v>
      </c>
      <c r="DA74" s="560">
        <f t="shared" ref="DA74:DA105" si="121">IF(AND(BG74=1,E73="○",E173&gt;=5),2,IF(AND(BG74=1,E73="○",E173&lt;5),1,IF(AND(BG74=0,E73="○"),1,0)))</f>
        <v>0</v>
      </c>
      <c r="DB74" s="560">
        <f t="shared" ref="DB74:DB105" si="122">IF(AND(BH74=1,F73="○",F173&gt;=5),2,IF(AND(BH74=1,F73="○",F173&lt;5),1,IF(AND(BH74=0,F73="○"),1,0)))</f>
        <v>0</v>
      </c>
      <c r="DC74" s="560">
        <f t="shared" ref="DC74:DC105" si="123">IF(AND(BI74=1,G73="○",G173&gt;=5),2,IF(AND(BI74=1,G73="○",G173&lt;5),1,IF(AND(BI74=0,G73="○"),1,0)))</f>
        <v>0</v>
      </c>
      <c r="DD74" s="560">
        <f t="shared" ref="DD74:DD105" si="124">IF(AND(BJ74=1,H73="○",H173&gt;=5),2,IF(AND(BJ74=1,H73="○",H173&lt;5),1,IF(AND(BJ74=0,H73="○"),1,0)))</f>
        <v>0</v>
      </c>
      <c r="DE74" s="560">
        <f t="shared" ref="DE74:DE105" si="125">IF(AND(BK74=1,I73="○",I173&gt;=5),2,IF(AND(BK74=1,I73="○",I173&lt;5),1,IF(AND(BK74=0,I73="○"),1,0)))</f>
        <v>0</v>
      </c>
      <c r="DF74" s="560">
        <f t="shared" ref="DF74:DF105" si="126">IF(AND(BL74=1,J73="○",J173&gt;=5),2,IF(AND(BL74=1,J73="○",J173&lt;5),1,IF(AND(BL74=0,J73="○"),1,0)))</f>
        <v>0</v>
      </c>
      <c r="DG74" s="560">
        <f t="shared" ref="DG74:DG105" si="127">IF(AND(BM74=1,K73="○",K173&gt;=5),2,IF(AND(BM74=1,K73="○",K173&lt;5),1,IF(AND(BM74=0,K73="○"),1,0)))</f>
        <v>0</v>
      </c>
      <c r="DH74" s="560">
        <f t="shared" ref="DH74:DH105" si="128">IF(AND(BN74=1,L73="○",L173&gt;=5),2,IF(AND(BN74=1,L73="○",L173&lt;5),1,IF(AND(BN74=0,L73="○"),1,0)))</f>
        <v>0</v>
      </c>
      <c r="DI74" s="560">
        <f t="shared" ref="DI74:DI105" si="129">IF(AND(BO74=1,M73="○",M173&gt;=5),2,IF(AND(BO74=1,M73="○",M173&lt;5),1,IF(AND(BO74=0,M73="○"),1,0)))</f>
        <v>0</v>
      </c>
      <c r="DJ74" s="560">
        <f t="shared" ref="DJ74:DJ105" si="130">IF(AND(BP74=1,N73="○",N173&gt;=5),2,IF(AND(BP74=1,N73="○",N173&lt;5),1,IF(AND(BP74=0,N73="○"),1,0)))</f>
        <v>0</v>
      </c>
      <c r="DK74" s="560">
        <f t="shared" ref="DK74:DK105" si="131">IF(AND(BQ74=1,O73="○",O173&gt;=5),2,IF(AND(BQ74=1,O73="○",O173&lt;5),1,IF(AND(BQ74=0,O73="○"),1,0)))</f>
        <v>0</v>
      </c>
      <c r="DL74" s="560">
        <f t="shared" ref="DL74:DL105" si="132">IF(AND(BR74=1,P73="○",P173&gt;=5),2,IF(AND(BR74=1,P73="○",P173&lt;5),1,IF(AND(BR74=0,P73="○"),1,0)))</f>
        <v>0</v>
      </c>
      <c r="DM74" s="560">
        <f t="shared" ref="DM74:DM105" si="133">IF(AND(BS74=1,Q73="○",Q173&gt;=5),2,IF(AND(BS74=1,Q73="○",Q173&lt;5),1,IF(AND(BS74=0,Q73="○"),1,0)))</f>
        <v>0</v>
      </c>
      <c r="DN74" s="560">
        <f t="shared" ref="DN74:DN105" si="134">IF(AND(BT74=1,R73="○",R173&gt;=5),2,IF(AND(BT74=1,R73="○",R173&lt;5),1,IF(AND(BT74=0,R73="○"),1,0)))</f>
        <v>0</v>
      </c>
      <c r="DO74" s="560">
        <f t="shared" ref="DO74:DO105" si="135">IF(AND(BU74=1,S73="○",S173&gt;=5),2,IF(AND(BU74=1,S73="○",S173&lt;5),1,IF(AND(BU74=0,S73="○"),1,0)))</f>
        <v>0</v>
      </c>
      <c r="DP74" s="560">
        <f t="shared" ref="DP74:DP105" si="136">IF(AND(BV74=1,T73="○",T173&gt;=5),2,IF(AND(BV74=1,T73="○",T173&lt;5),1,IF(AND(BV74=0,T73="○"),1,0)))</f>
        <v>0</v>
      </c>
      <c r="DQ74" s="560">
        <f t="shared" ref="DQ74:DQ105" si="137">IF(AND(BW74=1,U73="○",U173&gt;=5),2,IF(AND(BW74=1,U73="○",U173&lt;5),1,IF(AND(BW74=0,U73="○"),1,0)))</f>
        <v>0</v>
      </c>
      <c r="DR74" s="560">
        <f t="shared" ref="DR74:DR105" si="138">IF(AND(BX74=1,V73="○",V173&gt;=5),2,IF(AND(BX74=1,V73="○",V173&lt;5),1,IF(AND(BX74=0,V73="○"),1,0)))</f>
        <v>0</v>
      </c>
      <c r="DS74" s="560">
        <f t="shared" ref="DS74:DS105" si="139">IF(AND(BY74=1,W73="○",W173&gt;=5),2,IF(AND(BY74=1,W73="○",W173&lt;5),1,IF(AND(BY74=0,W73="○"),1,0)))</f>
        <v>0</v>
      </c>
      <c r="DT74" s="560">
        <f t="shared" ref="DT74:DT105" si="140">IF(AND(BZ74=1,X73="○",X173&gt;=5),2,IF(AND(BZ74=1,X73="○",X173&lt;5),1,IF(AND(BZ74=0,X73="○"),1,0)))</f>
        <v>0</v>
      </c>
      <c r="DU74" s="560">
        <f t="shared" ref="DU74:DU105" si="141">IF(AND(CA74=1,Y73="○",Y173&gt;=5),2,IF(AND(CA74=1,Y73="○",Y173&lt;5),1,IF(AND(CA74=0,Y73="○"),1,0)))</f>
        <v>0</v>
      </c>
      <c r="DV74" s="560">
        <f t="shared" ref="DV74:DV105" si="142">IF(AND(CB74=1,Z73="○",Z173&gt;=5),2,IF(AND(CB74=1,Z73="○",Z173&lt;5),1,IF(AND(CB74=0,Z73="○"),1,0)))</f>
        <v>0</v>
      </c>
      <c r="DW74" s="560">
        <f t="shared" ref="DW74:DW105" si="143">IF(AND(CC74=1,AA73="○",AA173&gt;=5),2,IF(AND(CC74=1,AA73="○",AA173&lt;5),1,IF(AND(CC74=0,AA73="○"),1,0)))</f>
        <v>0</v>
      </c>
      <c r="DX74" s="560">
        <f t="shared" ref="DX74:DX105" si="144">IF(AND(CD74=1,AB73="○",AB173&gt;=5),2,IF(AND(CD74=1,AB73="○",AB173&lt;5),1,IF(AND(CD74=0,AB73="○"),1,0)))</f>
        <v>0</v>
      </c>
      <c r="DY74" s="560">
        <f t="shared" ref="DY74:DY105" si="145">IF(AND(CE74=1,AC73="○",AC173&gt;=5),2,IF(AND(CE74=1,AC73="○",AC173&lt;5),1,IF(AND(CE74=0,AC73="○"),1,0)))</f>
        <v>0</v>
      </c>
      <c r="DZ74" s="560">
        <f t="shared" ref="DZ74:DZ105" si="146">IF(AND(CF74=1,AD73="○",AD173&gt;=5),2,IF(AND(CF74=1,AD73="○",AD173&lt;5),1,IF(AND(CF74=0,AD73="○"),1,0)))</f>
        <v>0</v>
      </c>
      <c r="EA74" s="560">
        <f t="shared" ref="EA74:EA105" si="147">IF(AND(CG74=1,AE73="○",AE173&gt;=5),2,IF(AND(CG74=1,AE73="○",AE173&lt;5),1,IF(AND(CG74=0,AE73="○"),1,0)))</f>
        <v>0</v>
      </c>
      <c r="EB74" s="560">
        <f t="shared" ref="EB74:EB105" si="148">IF(AND(CH74=1,AF73="○",AF173&gt;=5),2,IF(AND(CH74=1,AF73="○",AF173&lt;5),1,IF(AND(CH74=0,AF73="○"),1,0)))</f>
        <v>0</v>
      </c>
      <c r="EC74" s="560">
        <f t="shared" ref="EC74:EC105" si="149">IF(AND(CI74=1,AG73="○",AG173&gt;=5),2,IF(AND(CI74=1,AG73="○",AG173&lt;5),1,IF(AND(CI74=0,AG73="○"),1,0)))</f>
        <v>0</v>
      </c>
      <c r="ED74" s="560">
        <f t="shared" ref="ED74:ED105" si="150">IF(AND(CJ74=1,AH73="○",AH173&gt;=5),2,IF(AND(CJ74=1,AH73="○",AH173&lt;5),1,IF(AND(CJ74=0,AH73="○"),1,0)))</f>
        <v>0</v>
      </c>
      <c r="EE74" s="560">
        <f t="shared" ref="EE74:EE105" si="151">IF(AND(CK74=1,AI73="○",AI173&gt;=5),2,IF(AND(CK74=1,AI73="○",AI173&lt;5),1,IF(AND(CK74=0,AI73="○"),1,0)))</f>
        <v>0</v>
      </c>
      <c r="EF74" s="560">
        <f t="shared" ref="EF74:EF105" si="152">IF(AND(CL74=1,AJ73="○",AJ173&gt;=5),2,IF(AND(CL74=1,AJ73="○",AJ173&lt;5),1,IF(AND(CL74=0,AJ73="○"),1,0)))</f>
        <v>0</v>
      </c>
      <c r="EG74" s="560">
        <f t="shared" ref="EG74:EG105" si="153">IF(AND(CM74=1,AK73="○",AK173&gt;=5),2,IF(AND(CM74=1,AK73="○",AK173&lt;5),1,IF(AND(CM74=0,AK73="○"),1,0)))</f>
        <v>0</v>
      </c>
      <c r="EH74" s="560">
        <f t="shared" ref="EH74:EH105" si="154">IF(AND(CN74=1,AL73="○",AL173&gt;=5),2,IF(AND(CN74=1,AL73="○",AL173&lt;5),1,IF(AND(CN74=0,AL73="○"),1,0)))</f>
        <v>0</v>
      </c>
      <c r="EI74" s="560">
        <f t="shared" ref="EI74:EI105" si="155">IF(AND(CO74=1,AM73="○",AM173&gt;=5),2,IF(AND(CO74=1,AM73="○",AM173&lt;5),1,IF(AND(CO74=0,AM73="○"),1,0)))</f>
        <v>0</v>
      </c>
      <c r="EJ74" s="560">
        <f t="shared" ref="EJ74:EJ105" si="156">IF(AND(CP74=1,AN73="○",AN173&gt;=5),2,IF(AND(CP74=1,AN73="○",AN173&lt;5),1,IF(AND(CP74=0,AN73="○"),1,0)))</f>
        <v>0</v>
      </c>
      <c r="EK74" s="560">
        <f t="shared" ref="EK74:EK105" si="157">IF(AND(CQ74=1,AO73="○",AO173&gt;=5),2,IF(AND(CQ74=1,AO73="○",AO173&lt;5),1,IF(AND(CQ74=0,AO73="○"),1,0)))</f>
        <v>0</v>
      </c>
      <c r="EL74" s="560">
        <f t="shared" ref="EL74:EL105" si="158">IF(AND(CR74=1,AP73="○",AP173&gt;=5),2,IF(AND(CR74=1,AP73="○",AP173&lt;5),1,IF(AND(CR74=0,AP73="○"),1,0)))</f>
        <v>0</v>
      </c>
      <c r="EM74" s="560">
        <f t="shared" ref="EM74:EM105" si="159">IF(AND(CS74=1,AQ73="○",AQ173&gt;=5),2,IF(AND(CS74=1,AQ73="○",AQ173&lt;5),1,IF(AND(CS74=0,AQ73="○"),1,0)))</f>
        <v>0</v>
      </c>
      <c r="EN74" s="560">
        <f t="shared" si="54"/>
        <v>0</v>
      </c>
      <c r="EO74" s="560">
        <f t="shared" si="52"/>
        <v>0</v>
      </c>
      <c r="EP74" s="560">
        <f t="shared" si="53"/>
        <v>0</v>
      </c>
    </row>
    <row r="75" spans="1:146" s="561" customFormat="1" ht="14.25" hidden="1" thickBot="1">
      <c r="A75" s="563">
        <v>67</v>
      </c>
      <c r="B75" s="577"/>
      <c r="C75" s="578"/>
      <c r="D75" s="578"/>
      <c r="E75" s="578"/>
      <c r="F75" s="578"/>
      <c r="G75" s="578"/>
      <c r="H75" s="578"/>
      <c r="I75" s="578"/>
      <c r="J75" s="578"/>
      <c r="K75" s="578"/>
      <c r="L75" s="578"/>
      <c r="M75" s="578"/>
      <c r="N75" s="578"/>
      <c r="O75" s="578"/>
      <c r="P75" s="578"/>
      <c r="Q75" s="578"/>
      <c r="R75" s="578"/>
      <c r="S75" s="578"/>
      <c r="T75" s="578"/>
      <c r="U75" s="578"/>
      <c r="V75" s="578"/>
      <c r="W75" s="578"/>
      <c r="X75" s="578"/>
      <c r="Y75" s="578"/>
      <c r="Z75" s="578"/>
      <c r="AA75" s="578"/>
      <c r="AB75" s="578"/>
      <c r="AC75" s="578"/>
      <c r="AD75" s="578"/>
      <c r="AE75" s="578"/>
      <c r="AF75" s="578"/>
      <c r="AG75" s="578"/>
      <c r="AH75" s="578"/>
      <c r="AI75" s="578"/>
      <c r="AJ75" s="578"/>
      <c r="AK75" s="578"/>
      <c r="AL75" s="578"/>
      <c r="AM75" s="578"/>
      <c r="AN75" s="578"/>
      <c r="AO75" s="578"/>
      <c r="AP75" s="578"/>
      <c r="AQ75" s="578"/>
      <c r="AR75" s="564">
        <f t="shared" si="116"/>
        <v>0</v>
      </c>
      <c r="AS75" s="564">
        <f t="shared" si="114"/>
        <v>0</v>
      </c>
      <c r="AT75" s="564">
        <f t="shared" si="117"/>
        <v>0</v>
      </c>
      <c r="AU75" s="565" t="str">
        <f t="shared" si="118"/>
        <v/>
      </c>
      <c r="BD75" s="574"/>
      <c r="BE75" s="574">
        <f t="shared" si="115"/>
        <v>1</v>
      </c>
      <c r="BF75" s="574">
        <f t="shared" si="115"/>
        <v>1</v>
      </c>
      <c r="BG75" s="574">
        <f t="shared" si="115"/>
        <v>1</v>
      </c>
      <c r="BH75" s="574">
        <f t="shared" si="115"/>
        <v>1</v>
      </c>
      <c r="BI75" s="574">
        <f t="shared" si="115"/>
        <v>1</v>
      </c>
      <c r="BJ75" s="574">
        <f t="shared" si="115"/>
        <v>1</v>
      </c>
      <c r="BK75" s="574">
        <f t="shared" si="115"/>
        <v>1</v>
      </c>
      <c r="BL75" s="574">
        <f t="shared" si="115"/>
        <v>1</v>
      </c>
      <c r="BM75" s="574">
        <f t="shared" si="115"/>
        <v>0</v>
      </c>
      <c r="BN75" s="574">
        <f t="shared" si="115"/>
        <v>0</v>
      </c>
      <c r="BO75" s="574">
        <f t="shared" si="115"/>
        <v>0</v>
      </c>
      <c r="BP75" s="574">
        <f t="shared" si="115"/>
        <v>0</v>
      </c>
      <c r="BQ75" s="574">
        <f t="shared" si="115"/>
        <v>0</v>
      </c>
      <c r="BR75" s="574">
        <f t="shared" si="115"/>
        <v>0</v>
      </c>
      <c r="BS75" s="574">
        <f t="shared" si="115"/>
        <v>0</v>
      </c>
      <c r="BT75" s="574">
        <f t="shared" si="115"/>
        <v>0</v>
      </c>
      <c r="BU75" s="574">
        <f t="shared" si="115"/>
        <v>0</v>
      </c>
      <c r="BV75" s="574">
        <f t="shared" si="115"/>
        <v>0</v>
      </c>
      <c r="BW75" s="574">
        <f t="shared" si="115"/>
        <v>0</v>
      </c>
      <c r="BX75" s="574">
        <f t="shared" si="115"/>
        <v>0</v>
      </c>
      <c r="BY75" s="574">
        <f t="shared" si="115"/>
        <v>0</v>
      </c>
      <c r="BZ75" s="574">
        <f t="shared" si="115"/>
        <v>0</v>
      </c>
      <c r="CA75" s="574">
        <f t="shared" si="115"/>
        <v>0</v>
      </c>
      <c r="CB75" s="574">
        <f t="shared" si="115"/>
        <v>0</v>
      </c>
      <c r="CC75" s="574">
        <f t="shared" si="115"/>
        <v>0</v>
      </c>
      <c r="CD75" s="574">
        <f t="shared" si="115"/>
        <v>0</v>
      </c>
      <c r="CE75" s="574">
        <f t="shared" si="115"/>
        <v>0</v>
      </c>
      <c r="CF75" s="574">
        <f t="shared" si="115"/>
        <v>0</v>
      </c>
      <c r="CG75" s="574">
        <f t="shared" si="115"/>
        <v>0</v>
      </c>
      <c r="CH75" s="574">
        <f t="shared" si="115"/>
        <v>0</v>
      </c>
      <c r="CI75" s="574">
        <f t="shared" si="115"/>
        <v>0</v>
      </c>
      <c r="CJ75" s="574">
        <f t="shared" si="115"/>
        <v>0</v>
      </c>
      <c r="CK75" s="574">
        <f t="shared" si="115"/>
        <v>0</v>
      </c>
      <c r="CL75" s="574">
        <f t="shared" si="115"/>
        <v>0</v>
      </c>
      <c r="CM75" s="574">
        <f t="shared" si="115"/>
        <v>0</v>
      </c>
      <c r="CN75" s="574">
        <f t="shared" si="115"/>
        <v>0</v>
      </c>
      <c r="CO75" s="574">
        <f t="shared" si="115"/>
        <v>0</v>
      </c>
      <c r="CP75" s="574">
        <f t="shared" si="115"/>
        <v>0</v>
      </c>
      <c r="CQ75" s="574">
        <f t="shared" si="115"/>
        <v>0</v>
      </c>
      <c r="CR75" s="574">
        <f t="shared" si="115"/>
        <v>0</v>
      </c>
      <c r="CS75" s="574">
        <f t="shared" si="115"/>
        <v>0</v>
      </c>
      <c r="CT75" s="572">
        <f t="shared" ref="CT75:CT78" si="160">COUNTIF(BE75:CS75,"○")</f>
        <v>0</v>
      </c>
      <c r="CU75" s="572">
        <f t="shared" ref="CU75:CU78" si="161">EN75</f>
        <v>0</v>
      </c>
      <c r="CV75" s="572">
        <f t="shared" ref="CV75:CV109" si="162">CT75+CU75*1</f>
        <v>0</v>
      </c>
      <c r="CW75" s="560"/>
      <c r="CX75" s="575"/>
      <c r="CY75" s="560">
        <f t="shared" si="119"/>
        <v>0</v>
      </c>
      <c r="CZ75" s="560">
        <f t="shared" si="120"/>
        <v>0</v>
      </c>
      <c r="DA75" s="560">
        <f t="shared" si="121"/>
        <v>0</v>
      </c>
      <c r="DB75" s="560">
        <f t="shared" si="122"/>
        <v>0</v>
      </c>
      <c r="DC75" s="560">
        <f t="shared" si="123"/>
        <v>0</v>
      </c>
      <c r="DD75" s="560">
        <f t="shared" si="124"/>
        <v>0</v>
      </c>
      <c r="DE75" s="560">
        <f t="shared" si="125"/>
        <v>0</v>
      </c>
      <c r="DF75" s="560">
        <f t="shared" si="126"/>
        <v>0</v>
      </c>
      <c r="DG75" s="560">
        <f t="shared" si="127"/>
        <v>0</v>
      </c>
      <c r="DH75" s="560">
        <f t="shared" si="128"/>
        <v>0</v>
      </c>
      <c r="DI75" s="560">
        <f t="shared" si="129"/>
        <v>0</v>
      </c>
      <c r="DJ75" s="560">
        <f t="shared" si="130"/>
        <v>0</v>
      </c>
      <c r="DK75" s="560">
        <f t="shared" si="131"/>
        <v>0</v>
      </c>
      <c r="DL75" s="560">
        <f t="shared" si="132"/>
        <v>0</v>
      </c>
      <c r="DM75" s="560">
        <f t="shared" si="133"/>
        <v>0</v>
      </c>
      <c r="DN75" s="560">
        <f t="shared" si="134"/>
        <v>0</v>
      </c>
      <c r="DO75" s="560">
        <f t="shared" si="135"/>
        <v>0</v>
      </c>
      <c r="DP75" s="560">
        <f t="shared" si="136"/>
        <v>0</v>
      </c>
      <c r="DQ75" s="560">
        <f t="shared" si="137"/>
        <v>0</v>
      </c>
      <c r="DR75" s="560">
        <f t="shared" si="138"/>
        <v>0</v>
      </c>
      <c r="DS75" s="560">
        <f t="shared" si="139"/>
        <v>0</v>
      </c>
      <c r="DT75" s="560">
        <f t="shared" si="140"/>
        <v>0</v>
      </c>
      <c r="DU75" s="560">
        <f t="shared" si="141"/>
        <v>0</v>
      </c>
      <c r="DV75" s="560">
        <f t="shared" si="142"/>
        <v>0</v>
      </c>
      <c r="DW75" s="560">
        <f t="shared" si="143"/>
        <v>0</v>
      </c>
      <c r="DX75" s="560">
        <f t="shared" si="144"/>
        <v>0</v>
      </c>
      <c r="DY75" s="560">
        <f t="shared" si="145"/>
        <v>0</v>
      </c>
      <c r="DZ75" s="560">
        <f t="shared" si="146"/>
        <v>0</v>
      </c>
      <c r="EA75" s="560">
        <f t="shared" si="147"/>
        <v>0</v>
      </c>
      <c r="EB75" s="560">
        <f t="shared" si="148"/>
        <v>0</v>
      </c>
      <c r="EC75" s="560">
        <f t="shared" si="149"/>
        <v>0</v>
      </c>
      <c r="ED75" s="560">
        <f t="shared" si="150"/>
        <v>0</v>
      </c>
      <c r="EE75" s="560">
        <f t="shared" si="151"/>
        <v>0</v>
      </c>
      <c r="EF75" s="560">
        <f t="shared" si="152"/>
        <v>0</v>
      </c>
      <c r="EG75" s="560">
        <f t="shared" si="153"/>
        <v>0</v>
      </c>
      <c r="EH75" s="560">
        <f t="shared" si="154"/>
        <v>0</v>
      </c>
      <c r="EI75" s="560">
        <f t="shared" si="155"/>
        <v>0</v>
      </c>
      <c r="EJ75" s="560">
        <f t="shared" si="156"/>
        <v>0</v>
      </c>
      <c r="EK75" s="560">
        <f t="shared" si="157"/>
        <v>0</v>
      </c>
      <c r="EL75" s="560">
        <f t="shared" si="158"/>
        <v>0</v>
      </c>
      <c r="EM75" s="560">
        <f t="shared" si="159"/>
        <v>0</v>
      </c>
      <c r="EN75" s="560">
        <f t="shared" si="54"/>
        <v>0</v>
      </c>
      <c r="EO75" s="560">
        <f t="shared" ref="EO75:EO109" si="163">COUNTIF(CY75:EM75,1)</f>
        <v>0</v>
      </c>
      <c r="EP75" s="560">
        <f t="shared" ref="EP75:EP109" si="164">EN75+EO75</f>
        <v>0</v>
      </c>
    </row>
    <row r="76" spans="1:146" s="561" customFormat="1" ht="14.25" hidden="1" thickBot="1">
      <c r="A76" s="563">
        <v>68</v>
      </c>
      <c r="B76" s="577"/>
      <c r="C76" s="578"/>
      <c r="D76" s="578"/>
      <c r="E76" s="578"/>
      <c r="F76" s="578"/>
      <c r="G76" s="578"/>
      <c r="H76" s="578"/>
      <c r="I76" s="578"/>
      <c r="J76" s="578"/>
      <c r="K76" s="578"/>
      <c r="L76" s="578"/>
      <c r="M76" s="578"/>
      <c r="N76" s="578"/>
      <c r="O76" s="578"/>
      <c r="P76" s="578"/>
      <c r="Q76" s="578"/>
      <c r="R76" s="578"/>
      <c r="S76" s="578"/>
      <c r="T76" s="578"/>
      <c r="U76" s="578"/>
      <c r="V76" s="578"/>
      <c r="W76" s="578"/>
      <c r="X76" s="578"/>
      <c r="Y76" s="578"/>
      <c r="Z76" s="578"/>
      <c r="AA76" s="578"/>
      <c r="AB76" s="578"/>
      <c r="AC76" s="578"/>
      <c r="AD76" s="578"/>
      <c r="AE76" s="578"/>
      <c r="AF76" s="578"/>
      <c r="AG76" s="578"/>
      <c r="AH76" s="578"/>
      <c r="AI76" s="578"/>
      <c r="AJ76" s="578"/>
      <c r="AK76" s="578"/>
      <c r="AL76" s="578"/>
      <c r="AM76" s="578"/>
      <c r="AN76" s="578"/>
      <c r="AO76" s="578"/>
      <c r="AP76" s="578"/>
      <c r="AQ76" s="578"/>
      <c r="AR76" s="564">
        <f t="shared" si="116"/>
        <v>0</v>
      </c>
      <c r="AS76" s="564">
        <f t="shared" si="114"/>
        <v>0</v>
      </c>
      <c r="AT76" s="564">
        <f t="shared" si="117"/>
        <v>0</v>
      </c>
      <c r="AU76" s="565" t="str">
        <f t="shared" si="118"/>
        <v/>
      </c>
      <c r="BD76" s="574"/>
      <c r="BE76" s="574">
        <f t="shared" si="115"/>
        <v>1</v>
      </c>
      <c r="BF76" s="574">
        <f t="shared" si="115"/>
        <v>1</v>
      </c>
      <c r="BG76" s="574">
        <f t="shared" si="115"/>
        <v>1</v>
      </c>
      <c r="BH76" s="574">
        <f t="shared" si="115"/>
        <v>1</v>
      </c>
      <c r="BI76" s="574">
        <f t="shared" si="115"/>
        <v>1</v>
      </c>
      <c r="BJ76" s="574">
        <f t="shared" si="115"/>
        <v>1</v>
      </c>
      <c r="BK76" s="574">
        <f t="shared" si="115"/>
        <v>1</v>
      </c>
      <c r="BL76" s="574">
        <f t="shared" si="115"/>
        <v>1</v>
      </c>
      <c r="BM76" s="574">
        <f t="shared" si="115"/>
        <v>0</v>
      </c>
      <c r="BN76" s="574">
        <f t="shared" si="115"/>
        <v>0</v>
      </c>
      <c r="BO76" s="574">
        <f t="shared" si="115"/>
        <v>0</v>
      </c>
      <c r="BP76" s="574">
        <f t="shared" si="115"/>
        <v>0</v>
      </c>
      <c r="BQ76" s="574">
        <f t="shared" si="115"/>
        <v>0</v>
      </c>
      <c r="BR76" s="574">
        <f t="shared" si="115"/>
        <v>0</v>
      </c>
      <c r="BS76" s="574">
        <f t="shared" si="115"/>
        <v>0</v>
      </c>
      <c r="BT76" s="574">
        <f t="shared" si="115"/>
        <v>0</v>
      </c>
      <c r="BU76" s="574">
        <f t="shared" si="115"/>
        <v>0</v>
      </c>
      <c r="BV76" s="574">
        <f t="shared" si="115"/>
        <v>0</v>
      </c>
      <c r="BW76" s="574">
        <f t="shared" si="115"/>
        <v>0</v>
      </c>
      <c r="BX76" s="574">
        <f t="shared" si="115"/>
        <v>0</v>
      </c>
      <c r="BY76" s="574">
        <f t="shared" si="115"/>
        <v>0</v>
      </c>
      <c r="BZ76" s="574">
        <f t="shared" si="115"/>
        <v>0</v>
      </c>
      <c r="CA76" s="574">
        <f t="shared" si="115"/>
        <v>0</v>
      </c>
      <c r="CB76" s="574">
        <f t="shared" si="115"/>
        <v>0</v>
      </c>
      <c r="CC76" s="574">
        <f t="shared" si="115"/>
        <v>0</v>
      </c>
      <c r="CD76" s="574">
        <f t="shared" si="115"/>
        <v>0</v>
      </c>
      <c r="CE76" s="574">
        <f t="shared" si="115"/>
        <v>0</v>
      </c>
      <c r="CF76" s="574">
        <f t="shared" si="115"/>
        <v>0</v>
      </c>
      <c r="CG76" s="574">
        <f t="shared" si="115"/>
        <v>0</v>
      </c>
      <c r="CH76" s="574">
        <f t="shared" si="115"/>
        <v>0</v>
      </c>
      <c r="CI76" s="574">
        <f t="shared" si="115"/>
        <v>0</v>
      </c>
      <c r="CJ76" s="574">
        <f t="shared" si="115"/>
        <v>0</v>
      </c>
      <c r="CK76" s="574">
        <f t="shared" si="115"/>
        <v>0</v>
      </c>
      <c r="CL76" s="574">
        <f t="shared" si="115"/>
        <v>0</v>
      </c>
      <c r="CM76" s="574">
        <f t="shared" si="115"/>
        <v>0</v>
      </c>
      <c r="CN76" s="574">
        <f t="shared" si="115"/>
        <v>0</v>
      </c>
      <c r="CO76" s="574">
        <f t="shared" si="115"/>
        <v>0</v>
      </c>
      <c r="CP76" s="574">
        <f t="shared" si="115"/>
        <v>0</v>
      </c>
      <c r="CQ76" s="574">
        <f t="shared" si="115"/>
        <v>0</v>
      </c>
      <c r="CR76" s="574">
        <f t="shared" si="115"/>
        <v>0</v>
      </c>
      <c r="CS76" s="574">
        <f t="shared" si="115"/>
        <v>0</v>
      </c>
      <c r="CT76" s="572">
        <f t="shared" si="160"/>
        <v>0</v>
      </c>
      <c r="CU76" s="572">
        <f t="shared" si="161"/>
        <v>0</v>
      </c>
      <c r="CV76" s="572">
        <f t="shared" si="162"/>
        <v>0</v>
      </c>
      <c r="CW76" s="560"/>
      <c r="CX76" s="575"/>
      <c r="CY76" s="560">
        <f t="shared" si="119"/>
        <v>0</v>
      </c>
      <c r="CZ76" s="560">
        <f t="shared" si="120"/>
        <v>0</v>
      </c>
      <c r="DA76" s="560">
        <f t="shared" si="121"/>
        <v>0</v>
      </c>
      <c r="DB76" s="560">
        <f t="shared" si="122"/>
        <v>0</v>
      </c>
      <c r="DC76" s="560">
        <f t="shared" si="123"/>
        <v>0</v>
      </c>
      <c r="DD76" s="560">
        <f t="shared" si="124"/>
        <v>0</v>
      </c>
      <c r="DE76" s="560">
        <f t="shared" si="125"/>
        <v>0</v>
      </c>
      <c r="DF76" s="560">
        <f t="shared" si="126"/>
        <v>0</v>
      </c>
      <c r="DG76" s="560">
        <f t="shared" si="127"/>
        <v>0</v>
      </c>
      <c r="DH76" s="560">
        <f t="shared" si="128"/>
        <v>0</v>
      </c>
      <c r="DI76" s="560">
        <f t="shared" si="129"/>
        <v>0</v>
      </c>
      <c r="DJ76" s="560">
        <f t="shared" si="130"/>
        <v>0</v>
      </c>
      <c r="DK76" s="560">
        <f t="shared" si="131"/>
        <v>0</v>
      </c>
      <c r="DL76" s="560">
        <f t="shared" si="132"/>
        <v>0</v>
      </c>
      <c r="DM76" s="560">
        <f t="shared" si="133"/>
        <v>0</v>
      </c>
      <c r="DN76" s="560">
        <f t="shared" si="134"/>
        <v>0</v>
      </c>
      <c r="DO76" s="560">
        <f t="shared" si="135"/>
        <v>0</v>
      </c>
      <c r="DP76" s="560">
        <f t="shared" si="136"/>
        <v>0</v>
      </c>
      <c r="DQ76" s="560">
        <f t="shared" si="137"/>
        <v>0</v>
      </c>
      <c r="DR76" s="560">
        <f t="shared" si="138"/>
        <v>0</v>
      </c>
      <c r="DS76" s="560">
        <f t="shared" si="139"/>
        <v>0</v>
      </c>
      <c r="DT76" s="560">
        <f t="shared" si="140"/>
        <v>0</v>
      </c>
      <c r="DU76" s="560">
        <f t="shared" si="141"/>
        <v>0</v>
      </c>
      <c r="DV76" s="560">
        <f t="shared" si="142"/>
        <v>0</v>
      </c>
      <c r="DW76" s="560">
        <f t="shared" si="143"/>
        <v>0</v>
      </c>
      <c r="DX76" s="560">
        <f t="shared" si="144"/>
        <v>0</v>
      </c>
      <c r="DY76" s="560">
        <f t="shared" si="145"/>
        <v>0</v>
      </c>
      <c r="DZ76" s="560">
        <f t="shared" si="146"/>
        <v>0</v>
      </c>
      <c r="EA76" s="560">
        <f t="shared" si="147"/>
        <v>0</v>
      </c>
      <c r="EB76" s="560">
        <f t="shared" si="148"/>
        <v>0</v>
      </c>
      <c r="EC76" s="560">
        <f t="shared" si="149"/>
        <v>0</v>
      </c>
      <c r="ED76" s="560">
        <f t="shared" si="150"/>
        <v>0</v>
      </c>
      <c r="EE76" s="560">
        <f t="shared" si="151"/>
        <v>0</v>
      </c>
      <c r="EF76" s="560">
        <f t="shared" si="152"/>
        <v>0</v>
      </c>
      <c r="EG76" s="560">
        <f t="shared" si="153"/>
        <v>0</v>
      </c>
      <c r="EH76" s="560">
        <f t="shared" si="154"/>
        <v>0</v>
      </c>
      <c r="EI76" s="560">
        <f t="shared" si="155"/>
        <v>0</v>
      </c>
      <c r="EJ76" s="560">
        <f t="shared" si="156"/>
        <v>0</v>
      </c>
      <c r="EK76" s="560">
        <f t="shared" si="157"/>
        <v>0</v>
      </c>
      <c r="EL76" s="560">
        <f t="shared" si="158"/>
        <v>0</v>
      </c>
      <c r="EM76" s="560">
        <f t="shared" si="159"/>
        <v>0</v>
      </c>
      <c r="EN76" s="560">
        <f t="shared" ref="EN76:EN109" si="165">COUNTIF(CY76:EM76,2)</f>
        <v>0</v>
      </c>
      <c r="EO76" s="560">
        <f t="shared" si="163"/>
        <v>0</v>
      </c>
      <c r="EP76" s="560">
        <f t="shared" si="164"/>
        <v>0</v>
      </c>
    </row>
    <row r="77" spans="1:146" s="561" customFormat="1" ht="14.25" hidden="1" thickBot="1">
      <c r="A77" s="563">
        <v>69</v>
      </c>
      <c r="B77" s="577"/>
      <c r="C77" s="578"/>
      <c r="D77" s="578"/>
      <c r="E77" s="578"/>
      <c r="F77" s="578"/>
      <c r="G77" s="578"/>
      <c r="H77" s="578"/>
      <c r="I77" s="578"/>
      <c r="J77" s="578"/>
      <c r="K77" s="578"/>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78"/>
      <c r="AL77" s="578"/>
      <c r="AM77" s="578"/>
      <c r="AN77" s="578"/>
      <c r="AO77" s="578"/>
      <c r="AP77" s="578"/>
      <c r="AQ77" s="578"/>
      <c r="AR77" s="564">
        <f t="shared" si="116"/>
        <v>0</v>
      </c>
      <c r="AS77" s="564">
        <f t="shared" si="114"/>
        <v>0</v>
      </c>
      <c r="AT77" s="564">
        <f t="shared" si="117"/>
        <v>0</v>
      </c>
      <c r="AU77" s="565" t="str">
        <f t="shared" si="118"/>
        <v/>
      </c>
      <c r="BD77" s="574"/>
      <c r="BE77" s="574">
        <f t="shared" si="115"/>
        <v>1</v>
      </c>
      <c r="BF77" s="574">
        <f t="shared" si="115"/>
        <v>1</v>
      </c>
      <c r="BG77" s="574">
        <f t="shared" si="115"/>
        <v>1</v>
      </c>
      <c r="BH77" s="574">
        <f t="shared" si="115"/>
        <v>1</v>
      </c>
      <c r="BI77" s="574">
        <f t="shared" si="115"/>
        <v>1</v>
      </c>
      <c r="BJ77" s="574">
        <f t="shared" si="115"/>
        <v>1</v>
      </c>
      <c r="BK77" s="574">
        <f t="shared" si="115"/>
        <v>1</v>
      </c>
      <c r="BL77" s="574">
        <f t="shared" si="115"/>
        <v>1</v>
      </c>
      <c r="BM77" s="574">
        <f t="shared" si="115"/>
        <v>0</v>
      </c>
      <c r="BN77" s="574">
        <f t="shared" si="115"/>
        <v>0</v>
      </c>
      <c r="BO77" s="574">
        <f t="shared" si="115"/>
        <v>0</v>
      </c>
      <c r="BP77" s="574">
        <f t="shared" si="115"/>
        <v>0</v>
      </c>
      <c r="BQ77" s="574">
        <f t="shared" si="115"/>
        <v>0</v>
      </c>
      <c r="BR77" s="574">
        <f t="shared" si="115"/>
        <v>0</v>
      </c>
      <c r="BS77" s="574">
        <f t="shared" si="115"/>
        <v>0</v>
      </c>
      <c r="BT77" s="574">
        <f t="shared" si="115"/>
        <v>0</v>
      </c>
      <c r="BU77" s="574">
        <f t="shared" si="115"/>
        <v>0</v>
      </c>
      <c r="BV77" s="574">
        <f t="shared" si="115"/>
        <v>0</v>
      </c>
      <c r="BW77" s="574">
        <f t="shared" si="115"/>
        <v>0</v>
      </c>
      <c r="BX77" s="574">
        <f t="shared" si="115"/>
        <v>0</v>
      </c>
      <c r="BY77" s="574">
        <f t="shared" si="115"/>
        <v>0</v>
      </c>
      <c r="BZ77" s="574">
        <f t="shared" si="115"/>
        <v>0</v>
      </c>
      <c r="CA77" s="574">
        <f t="shared" si="115"/>
        <v>0</v>
      </c>
      <c r="CB77" s="574">
        <f t="shared" si="115"/>
        <v>0</v>
      </c>
      <c r="CC77" s="574">
        <f t="shared" si="115"/>
        <v>0</v>
      </c>
      <c r="CD77" s="574">
        <f t="shared" si="115"/>
        <v>0</v>
      </c>
      <c r="CE77" s="574">
        <f t="shared" si="115"/>
        <v>0</v>
      </c>
      <c r="CF77" s="574">
        <f t="shared" si="115"/>
        <v>0</v>
      </c>
      <c r="CG77" s="574">
        <f t="shared" si="115"/>
        <v>0</v>
      </c>
      <c r="CH77" s="574">
        <f t="shared" si="115"/>
        <v>0</v>
      </c>
      <c r="CI77" s="574">
        <f t="shared" si="115"/>
        <v>0</v>
      </c>
      <c r="CJ77" s="574">
        <f t="shared" si="115"/>
        <v>0</v>
      </c>
      <c r="CK77" s="574">
        <f t="shared" si="115"/>
        <v>0</v>
      </c>
      <c r="CL77" s="574">
        <f t="shared" si="115"/>
        <v>0</v>
      </c>
      <c r="CM77" s="574">
        <f t="shared" si="115"/>
        <v>0</v>
      </c>
      <c r="CN77" s="574">
        <f t="shared" si="115"/>
        <v>0</v>
      </c>
      <c r="CO77" s="574">
        <f t="shared" si="115"/>
        <v>0</v>
      </c>
      <c r="CP77" s="574">
        <f t="shared" si="115"/>
        <v>0</v>
      </c>
      <c r="CQ77" s="574">
        <f t="shared" si="115"/>
        <v>0</v>
      </c>
      <c r="CR77" s="574">
        <f t="shared" si="115"/>
        <v>0</v>
      </c>
      <c r="CS77" s="574">
        <f t="shared" si="115"/>
        <v>0</v>
      </c>
      <c r="CT77" s="572">
        <f t="shared" si="160"/>
        <v>0</v>
      </c>
      <c r="CU77" s="572">
        <f t="shared" si="161"/>
        <v>0</v>
      </c>
      <c r="CV77" s="572">
        <f t="shared" si="162"/>
        <v>0</v>
      </c>
      <c r="CW77" s="560"/>
      <c r="CX77" s="575"/>
      <c r="CY77" s="560">
        <f t="shared" si="119"/>
        <v>0</v>
      </c>
      <c r="CZ77" s="560">
        <f t="shared" si="120"/>
        <v>0</v>
      </c>
      <c r="DA77" s="560">
        <f t="shared" si="121"/>
        <v>0</v>
      </c>
      <c r="DB77" s="560">
        <f t="shared" si="122"/>
        <v>0</v>
      </c>
      <c r="DC77" s="560">
        <f t="shared" si="123"/>
        <v>0</v>
      </c>
      <c r="DD77" s="560">
        <f t="shared" si="124"/>
        <v>0</v>
      </c>
      <c r="DE77" s="560">
        <f t="shared" si="125"/>
        <v>0</v>
      </c>
      <c r="DF77" s="560">
        <f t="shared" si="126"/>
        <v>0</v>
      </c>
      <c r="DG77" s="560">
        <f t="shared" si="127"/>
        <v>0</v>
      </c>
      <c r="DH77" s="560">
        <f t="shared" si="128"/>
        <v>0</v>
      </c>
      <c r="DI77" s="560">
        <f t="shared" si="129"/>
        <v>0</v>
      </c>
      <c r="DJ77" s="560">
        <f t="shared" si="130"/>
        <v>0</v>
      </c>
      <c r="DK77" s="560">
        <f t="shared" si="131"/>
        <v>0</v>
      </c>
      <c r="DL77" s="560">
        <f t="shared" si="132"/>
        <v>0</v>
      </c>
      <c r="DM77" s="560">
        <f t="shared" si="133"/>
        <v>0</v>
      </c>
      <c r="DN77" s="560">
        <f t="shared" si="134"/>
        <v>0</v>
      </c>
      <c r="DO77" s="560">
        <f t="shared" si="135"/>
        <v>0</v>
      </c>
      <c r="DP77" s="560">
        <f t="shared" si="136"/>
        <v>0</v>
      </c>
      <c r="DQ77" s="560">
        <f t="shared" si="137"/>
        <v>0</v>
      </c>
      <c r="DR77" s="560">
        <f t="shared" si="138"/>
        <v>0</v>
      </c>
      <c r="DS77" s="560">
        <f t="shared" si="139"/>
        <v>0</v>
      </c>
      <c r="DT77" s="560">
        <f t="shared" si="140"/>
        <v>0</v>
      </c>
      <c r="DU77" s="560">
        <f t="shared" si="141"/>
        <v>0</v>
      </c>
      <c r="DV77" s="560">
        <f t="shared" si="142"/>
        <v>0</v>
      </c>
      <c r="DW77" s="560">
        <f t="shared" si="143"/>
        <v>0</v>
      </c>
      <c r="DX77" s="560">
        <f t="shared" si="144"/>
        <v>0</v>
      </c>
      <c r="DY77" s="560">
        <f t="shared" si="145"/>
        <v>0</v>
      </c>
      <c r="DZ77" s="560">
        <f t="shared" si="146"/>
        <v>0</v>
      </c>
      <c r="EA77" s="560">
        <f t="shared" si="147"/>
        <v>0</v>
      </c>
      <c r="EB77" s="560">
        <f t="shared" si="148"/>
        <v>0</v>
      </c>
      <c r="EC77" s="560">
        <f t="shared" si="149"/>
        <v>0</v>
      </c>
      <c r="ED77" s="560">
        <f t="shared" si="150"/>
        <v>0</v>
      </c>
      <c r="EE77" s="560">
        <f t="shared" si="151"/>
        <v>0</v>
      </c>
      <c r="EF77" s="560">
        <f t="shared" si="152"/>
        <v>0</v>
      </c>
      <c r="EG77" s="560">
        <f t="shared" si="153"/>
        <v>0</v>
      </c>
      <c r="EH77" s="560">
        <f t="shared" si="154"/>
        <v>0</v>
      </c>
      <c r="EI77" s="560">
        <f t="shared" si="155"/>
        <v>0</v>
      </c>
      <c r="EJ77" s="560">
        <f t="shared" si="156"/>
        <v>0</v>
      </c>
      <c r="EK77" s="560">
        <f t="shared" si="157"/>
        <v>0</v>
      </c>
      <c r="EL77" s="560">
        <f t="shared" si="158"/>
        <v>0</v>
      </c>
      <c r="EM77" s="560">
        <f t="shared" si="159"/>
        <v>0</v>
      </c>
      <c r="EN77" s="560">
        <f t="shared" si="165"/>
        <v>0</v>
      </c>
      <c r="EO77" s="560">
        <f t="shared" si="163"/>
        <v>0</v>
      </c>
      <c r="EP77" s="560">
        <f t="shared" si="164"/>
        <v>0</v>
      </c>
    </row>
    <row r="78" spans="1:146" s="561" customFormat="1" ht="14.25" hidden="1" thickBot="1">
      <c r="A78" s="563">
        <v>70</v>
      </c>
      <c r="B78" s="577"/>
      <c r="C78" s="578"/>
      <c r="D78" s="578"/>
      <c r="E78" s="578"/>
      <c r="F78" s="578"/>
      <c r="G78" s="578"/>
      <c r="H78" s="578"/>
      <c r="I78" s="578"/>
      <c r="J78" s="578"/>
      <c r="K78" s="578"/>
      <c r="L78" s="578"/>
      <c r="M78" s="578"/>
      <c r="N78" s="578"/>
      <c r="O78" s="578"/>
      <c r="P78" s="578"/>
      <c r="Q78" s="578"/>
      <c r="R78" s="578"/>
      <c r="S78" s="578"/>
      <c r="T78" s="578"/>
      <c r="U78" s="578"/>
      <c r="V78" s="578"/>
      <c r="W78" s="578"/>
      <c r="X78" s="578"/>
      <c r="Y78" s="578"/>
      <c r="Z78" s="578"/>
      <c r="AA78" s="578"/>
      <c r="AB78" s="578"/>
      <c r="AC78" s="578"/>
      <c r="AD78" s="578"/>
      <c r="AE78" s="578"/>
      <c r="AF78" s="578"/>
      <c r="AG78" s="578"/>
      <c r="AH78" s="578"/>
      <c r="AI78" s="578"/>
      <c r="AJ78" s="578"/>
      <c r="AK78" s="578"/>
      <c r="AL78" s="578"/>
      <c r="AM78" s="578"/>
      <c r="AN78" s="578"/>
      <c r="AO78" s="578"/>
      <c r="AP78" s="578"/>
      <c r="AQ78" s="578"/>
      <c r="AR78" s="564">
        <f t="shared" si="116"/>
        <v>0</v>
      </c>
      <c r="AS78" s="564">
        <f t="shared" si="114"/>
        <v>0</v>
      </c>
      <c r="AT78" s="564">
        <f t="shared" si="117"/>
        <v>0</v>
      </c>
      <c r="AU78" s="565" t="str">
        <f t="shared" si="118"/>
        <v/>
      </c>
      <c r="BD78" s="574"/>
      <c r="BE78" s="574">
        <f t="shared" si="115"/>
        <v>1</v>
      </c>
      <c r="BF78" s="574">
        <f t="shared" si="115"/>
        <v>1</v>
      </c>
      <c r="BG78" s="574">
        <f t="shared" si="115"/>
        <v>1</v>
      </c>
      <c r="BH78" s="574">
        <f t="shared" si="115"/>
        <v>1</v>
      </c>
      <c r="BI78" s="574">
        <f t="shared" si="115"/>
        <v>1</v>
      </c>
      <c r="BJ78" s="574">
        <f t="shared" si="115"/>
        <v>1</v>
      </c>
      <c r="BK78" s="574">
        <f t="shared" si="115"/>
        <v>1</v>
      </c>
      <c r="BL78" s="574">
        <f t="shared" si="115"/>
        <v>1</v>
      </c>
      <c r="BM78" s="574">
        <f t="shared" si="115"/>
        <v>0</v>
      </c>
      <c r="BN78" s="574">
        <f t="shared" si="115"/>
        <v>0</v>
      </c>
      <c r="BO78" s="574">
        <f t="shared" si="115"/>
        <v>0</v>
      </c>
      <c r="BP78" s="574">
        <f t="shared" si="115"/>
        <v>0</v>
      </c>
      <c r="BQ78" s="574">
        <f t="shared" si="115"/>
        <v>0</v>
      </c>
      <c r="BR78" s="574">
        <f t="shared" si="115"/>
        <v>0</v>
      </c>
      <c r="BS78" s="574">
        <f t="shared" si="115"/>
        <v>0</v>
      </c>
      <c r="BT78" s="574">
        <f t="shared" si="115"/>
        <v>0</v>
      </c>
      <c r="BU78" s="574">
        <f t="shared" si="115"/>
        <v>0</v>
      </c>
      <c r="BV78" s="574">
        <f t="shared" si="115"/>
        <v>0</v>
      </c>
      <c r="BW78" s="574">
        <f t="shared" si="115"/>
        <v>0</v>
      </c>
      <c r="BX78" s="574">
        <f t="shared" si="115"/>
        <v>0</v>
      </c>
      <c r="BY78" s="574">
        <f t="shared" si="115"/>
        <v>0</v>
      </c>
      <c r="BZ78" s="574">
        <f t="shared" si="115"/>
        <v>0</v>
      </c>
      <c r="CA78" s="574">
        <f t="shared" si="115"/>
        <v>0</v>
      </c>
      <c r="CB78" s="574">
        <f t="shared" si="115"/>
        <v>0</v>
      </c>
      <c r="CC78" s="574">
        <f t="shared" si="115"/>
        <v>0</v>
      </c>
      <c r="CD78" s="574">
        <f t="shared" si="115"/>
        <v>0</v>
      </c>
      <c r="CE78" s="574">
        <f t="shared" si="115"/>
        <v>0</v>
      </c>
      <c r="CF78" s="574">
        <f t="shared" si="115"/>
        <v>0</v>
      </c>
      <c r="CG78" s="574">
        <f t="shared" si="115"/>
        <v>0</v>
      </c>
      <c r="CH78" s="574">
        <f t="shared" si="115"/>
        <v>0</v>
      </c>
      <c r="CI78" s="574">
        <f t="shared" si="115"/>
        <v>0</v>
      </c>
      <c r="CJ78" s="574">
        <f t="shared" si="115"/>
        <v>0</v>
      </c>
      <c r="CK78" s="574">
        <f t="shared" si="115"/>
        <v>0</v>
      </c>
      <c r="CL78" s="574">
        <f t="shared" si="115"/>
        <v>0</v>
      </c>
      <c r="CM78" s="574">
        <f t="shared" si="115"/>
        <v>0</v>
      </c>
      <c r="CN78" s="574">
        <f t="shared" si="115"/>
        <v>0</v>
      </c>
      <c r="CO78" s="574">
        <f t="shared" si="115"/>
        <v>0</v>
      </c>
      <c r="CP78" s="574">
        <f t="shared" si="115"/>
        <v>0</v>
      </c>
      <c r="CQ78" s="574">
        <f t="shared" si="115"/>
        <v>0</v>
      </c>
      <c r="CR78" s="574">
        <f t="shared" si="115"/>
        <v>0</v>
      </c>
      <c r="CS78" s="574">
        <f t="shared" si="115"/>
        <v>0</v>
      </c>
      <c r="CT78" s="572">
        <f t="shared" si="160"/>
        <v>0</v>
      </c>
      <c r="CU78" s="572">
        <f t="shared" si="161"/>
        <v>0</v>
      </c>
      <c r="CV78" s="572">
        <f t="shared" si="162"/>
        <v>0</v>
      </c>
      <c r="CW78" s="560"/>
      <c r="CX78" s="575"/>
      <c r="CY78" s="560">
        <f t="shared" si="119"/>
        <v>0</v>
      </c>
      <c r="CZ78" s="560">
        <f t="shared" si="120"/>
        <v>0</v>
      </c>
      <c r="DA78" s="560">
        <f t="shared" si="121"/>
        <v>0</v>
      </c>
      <c r="DB78" s="560">
        <f t="shared" si="122"/>
        <v>0</v>
      </c>
      <c r="DC78" s="560">
        <f t="shared" si="123"/>
        <v>0</v>
      </c>
      <c r="DD78" s="560">
        <f t="shared" si="124"/>
        <v>0</v>
      </c>
      <c r="DE78" s="560">
        <f t="shared" si="125"/>
        <v>0</v>
      </c>
      <c r="DF78" s="560">
        <f t="shared" si="126"/>
        <v>0</v>
      </c>
      <c r="DG78" s="560">
        <f t="shared" si="127"/>
        <v>0</v>
      </c>
      <c r="DH78" s="560">
        <f t="shared" si="128"/>
        <v>0</v>
      </c>
      <c r="DI78" s="560">
        <f t="shared" si="129"/>
        <v>0</v>
      </c>
      <c r="DJ78" s="560">
        <f t="shared" si="130"/>
        <v>0</v>
      </c>
      <c r="DK78" s="560">
        <f t="shared" si="131"/>
        <v>0</v>
      </c>
      <c r="DL78" s="560">
        <f t="shared" si="132"/>
        <v>0</v>
      </c>
      <c r="DM78" s="560">
        <f t="shared" si="133"/>
        <v>0</v>
      </c>
      <c r="DN78" s="560">
        <f t="shared" si="134"/>
        <v>0</v>
      </c>
      <c r="DO78" s="560">
        <f t="shared" si="135"/>
        <v>0</v>
      </c>
      <c r="DP78" s="560">
        <f t="shared" si="136"/>
        <v>0</v>
      </c>
      <c r="DQ78" s="560">
        <f t="shared" si="137"/>
        <v>0</v>
      </c>
      <c r="DR78" s="560">
        <f t="shared" si="138"/>
        <v>0</v>
      </c>
      <c r="DS78" s="560">
        <f t="shared" si="139"/>
        <v>0</v>
      </c>
      <c r="DT78" s="560">
        <f t="shared" si="140"/>
        <v>0</v>
      </c>
      <c r="DU78" s="560">
        <f t="shared" si="141"/>
        <v>0</v>
      </c>
      <c r="DV78" s="560">
        <f t="shared" si="142"/>
        <v>0</v>
      </c>
      <c r="DW78" s="560">
        <f t="shared" si="143"/>
        <v>0</v>
      </c>
      <c r="DX78" s="560">
        <f t="shared" si="144"/>
        <v>0</v>
      </c>
      <c r="DY78" s="560">
        <f t="shared" si="145"/>
        <v>0</v>
      </c>
      <c r="DZ78" s="560">
        <f t="shared" si="146"/>
        <v>0</v>
      </c>
      <c r="EA78" s="560">
        <f t="shared" si="147"/>
        <v>0</v>
      </c>
      <c r="EB78" s="560">
        <f t="shared" si="148"/>
        <v>0</v>
      </c>
      <c r="EC78" s="560">
        <f t="shared" si="149"/>
        <v>0</v>
      </c>
      <c r="ED78" s="560">
        <f t="shared" si="150"/>
        <v>0</v>
      </c>
      <c r="EE78" s="560">
        <f t="shared" si="151"/>
        <v>0</v>
      </c>
      <c r="EF78" s="560">
        <f t="shared" si="152"/>
        <v>0</v>
      </c>
      <c r="EG78" s="560">
        <f t="shared" si="153"/>
        <v>0</v>
      </c>
      <c r="EH78" s="560">
        <f t="shared" si="154"/>
        <v>0</v>
      </c>
      <c r="EI78" s="560">
        <f t="shared" si="155"/>
        <v>0</v>
      </c>
      <c r="EJ78" s="560">
        <f t="shared" si="156"/>
        <v>0</v>
      </c>
      <c r="EK78" s="560">
        <f t="shared" si="157"/>
        <v>0</v>
      </c>
      <c r="EL78" s="560">
        <f t="shared" si="158"/>
        <v>0</v>
      </c>
      <c r="EM78" s="560">
        <f t="shared" si="159"/>
        <v>0</v>
      </c>
      <c r="EN78" s="560">
        <f t="shared" si="165"/>
        <v>0</v>
      </c>
      <c r="EO78" s="560">
        <f t="shared" si="163"/>
        <v>0</v>
      </c>
      <c r="EP78" s="560">
        <f t="shared" si="164"/>
        <v>0</v>
      </c>
    </row>
    <row r="79" spans="1:146" s="561" customFormat="1" ht="14.25" hidden="1" thickBot="1">
      <c r="A79" s="563">
        <v>71</v>
      </c>
      <c r="B79" s="577"/>
      <c r="C79" s="578"/>
      <c r="D79" s="578"/>
      <c r="E79" s="578"/>
      <c r="F79" s="578"/>
      <c r="G79" s="578"/>
      <c r="H79" s="578"/>
      <c r="I79" s="578"/>
      <c r="J79" s="578"/>
      <c r="K79" s="578"/>
      <c r="L79" s="578"/>
      <c r="M79" s="578"/>
      <c r="N79" s="578"/>
      <c r="O79" s="578"/>
      <c r="P79" s="578"/>
      <c r="Q79" s="578"/>
      <c r="R79" s="578"/>
      <c r="S79" s="578"/>
      <c r="T79" s="578"/>
      <c r="U79" s="578"/>
      <c r="V79" s="578"/>
      <c r="W79" s="578"/>
      <c r="X79" s="578"/>
      <c r="Y79" s="578"/>
      <c r="Z79" s="578"/>
      <c r="AA79" s="578"/>
      <c r="AB79" s="578"/>
      <c r="AC79" s="578"/>
      <c r="AD79" s="578"/>
      <c r="AE79" s="578"/>
      <c r="AF79" s="578"/>
      <c r="AG79" s="578"/>
      <c r="AH79" s="578"/>
      <c r="AI79" s="578"/>
      <c r="AJ79" s="578"/>
      <c r="AK79" s="578"/>
      <c r="AL79" s="578"/>
      <c r="AM79" s="578"/>
      <c r="AN79" s="578"/>
      <c r="AO79" s="578"/>
      <c r="AP79" s="578"/>
      <c r="AQ79" s="578"/>
      <c r="AR79" s="564">
        <f t="shared" si="116"/>
        <v>0</v>
      </c>
      <c r="AS79" s="564">
        <f t="shared" si="114"/>
        <v>0</v>
      </c>
      <c r="AT79" s="564">
        <f t="shared" si="117"/>
        <v>0</v>
      </c>
      <c r="AU79" s="565" t="str">
        <f t="shared" si="118"/>
        <v/>
      </c>
      <c r="BD79" s="574"/>
      <c r="BE79" s="574">
        <f t="shared" si="115"/>
        <v>1</v>
      </c>
      <c r="BF79" s="574">
        <f t="shared" si="115"/>
        <v>1</v>
      </c>
      <c r="BG79" s="574">
        <f t="shared" si="115"/>
        <v>1</v>
      </c>
      <c r="BH79" s="574">
        <f t="shared" si="115"/>
        <v>1</v>
      </c>
      <c r="BI79" s="574">
        <f t="shared" si="115"/>
        <v>1</v>
      </c>
      <c r="BJ79" s="574">
        <f t="shared" si="115"/>
        <v>1</v>
      </c>
      <c r="BK79" s="574">
        <f t="shared" si="115"/>
        <v>1</v>
      </c>
      <c r="BL79" s="574">
        <f t="shared" si="115"/>
        <v>1</v>
      </c>
      <c r="BM79" s="574">
        <f t="shared" si="115"/>
        <v>0</v>
      </c>
      <c r="BN79" s="574">
        <f t="shared" ref="BN79:CS79" si="166">IF(OR(AND(44626&gt;=BN180,BN180&gt;=44588),AND(45382&gt;=BN180,BN180&gt;=44659)),1,0)</f>
        <v>0</v>
      </c>
      <c r="BO79" s="574">
        <f t="shared" si="166"/>
        <v>0</v>
      </c>
      <c r="BP79" s="574">
        <f t="shared" si="166"/>
        <v>0</v>
      </c>
      <c r="BQ79" s="574">
        <f t="shared" si="166"/>
        <v>0</v>
      </c>
      <c r="BR79" s="574">
        <f t="shared" si="166"/>
        <v>0</v>
      </c>
      <c r="BS79" s="574">
        <f t="shared" si="166"/>
        <v>0</v>
      </c>
      <c r="BT79" s="574">
        <f t="shared" si="166"/>
        <v>0</v>
      </c>
      <c r="BU79" s="574">
        <f t="shared" si="166"/>
        <v>0</v>
      </c>
      <c r="BV79" s="574">
        <f t="shared" si="166"/>
        <v>0</v>
      </c>
      <c r="BW79" s="574">
        <f t="shared" si="166"/>
        <v>0</v>
      </c>
      <c r="BX79" s="574">
        <f t="shared" si="166"/>
        <v>0</v>
      </c>
      <c r="BY79" s="574">
        <f t="shared" si="166"/>
        <v>0</v>
      </c>
      <c r="BZ79" s="574">
        <f t="shared" si="166"/>
        <v>0</v>
      </c>
      <c r="CA79" s="574">
        <f t="shared" si="166"/>
        <v>0</v>
      </c>
      <c r="CB79" s="574">
        <f t="shared" si="166"/>
        <v>0</v>
      </c>
      <c r="CC79" s="574">
        <f t="shared" si="166"/>
        <v>0</v>
      </c>
      <c r="CD79" s="574">
        <f t="shared" si="166"/>
        <v>0</v>
      </c>
      <c r="CE79" s="574">
        <f t="shared" si="166"/>
        <v>0</v>
      </c>
      <c r="CF79" s="574">
        <f t="shared" si="166"/>
        <v>0</v>
      </c>
      <c r="CG79" s="574">
        <f t="shared" si="166"/>
        <v>0</v>
      </c>
      <c r="CH79" s="574">
        <f t="shared" si="166"/>
        <v>0</v>
      </c>
      <c r="CI79" s="574">
        <f t="shared" si="166"/>
        <v>0</v>
      </c>
      <c r="CJ79" s="574">
        <f t="shared" si="166"/>
        <v>0</v>
      </c>
      <c r="CK79" s="574">
        <f t="shared" si="166"/>
        <v>0</v>
      </c>
      <c r="CL79" s="574">
        <f t="shared" si="166"/>
        <v>0</v>
      </c>
      <c r="CM79" s="574">
        <f t="shared" si="166"/>
        <v>0</v>
      </c>
      <c r="CN79" s="574">
        <f t="shared" si="166"/>
        <v>0</v>
      </c>
      <c r="CO79" s="574">
        <f t="shared" si="166"/>
        <v>0</v>
      </c>
      <c r="CP79" s="574">
        <f t="shared" si="166"/>
        <v>0</v>
      </c>
      <c r="CQ79" s="574">
        <f t="shared" si="166"/>
        <v>0</v>
      </c>
      <c r="CR79" s="574">
        <f t="shared" si="166"/>
        <v>0</v>
      </c>
      <c r="CS79" s="574">
        <f t="shared" si="166"/>
        <v>0</v>
      </c>
      <c r="CT79" s="572">
        <f>COUNTIF(BE79:CS79,"○")</f>
        <v>0</v>
      </c>
      <c r="CU79" s="572">
        <f>EN79</f>
        <v>0</v>
      </c>
      <c r="CV79" s="572">
        <f t="shared" si="162"/>
        <v>0</v>
      </c>
      <c r="CW79" s="560"/>
      <c r="CX79" s="575"/>
      <c r="CY79" s="560">
        <f t="shared" si="119"/>
        <v>0</v>
      </c>
      <c r="CZ79" s="560">
        <f t="shared" si="120"/>
        <v>0</v>
      </c>
      <c r="DA79" s="560">
        <f t="shared" si="121"/>
        <v>0</v>
      </c>
      <c r="DB79" s="560">
        <f t="shared" si="122"/>
        <v>0</v>
      </c>
      <c r="DC79" s="560">
        <f t="shared" si="123"/>
        <v>0</v>
      </c>
      <c r="DD79" s="560">
        <f t="shared" si="124"/>
        <v>0</v>
      </c>
      <c r="DE79" s="560">
        <f t="shared" si="125"/>
        <v>0</v>
      </c>
      <c r="DF79" s="560">
        <f t="shared" si="126"/>
        <v>0</v>
      </c>
      <c r="DG79" s="560">
        <f t="shared" si="127"/>
        <v>0</v>
      </c>
      <c r="DH79" s="560">
        <f t="shared" si="128"/>
        <v>0</v>
      </c>
      <c r="DI79" s="560">
        <f t="shared" si="129"/>
        <v>0</v>
      </c>
      <c r="DJ79" s="560">
        <f t="shared" si="130"/>
        <v>0</v>
      </c>
      <c r="DK79" s="560">
        <f t="shared" si="131"/>
        <v>0</v>
      </c>
      <c r="DL79" s="560">
        <f t="shared" si="132"/>
        <v>0</v>
      </c>
      <c r="DM79" s="560">
        <f t="shared" si="133"/>
        <v>0</v>
      </c>
      <c r="DN79" s="560">
        <f t="shared" si="134"/>
        <v>0</v>
      </c>
      <c r="DO79" s="560">
        <f t="shared" si="135"/>
        <v>0</v>
      </c>
      <c r="DP79" s="560">
        <f t="shared" si="136"/>
        <v>0</v>
      </c>
      <c r="DQ79" s="560">
        <f t="shared" si="137"/>
        <v>0</v>
      </c>
      <c r="DR79" s="560">
        <f t="shared" si="138"/>
        <v>0</v>
      </c>
      <c r="DS79" s="560">
        <f t="shared" si="139"/>
        <v>0</v>
      </c>
      <c r="DT79" s="560">
        <f t="shared" si="140"/>
        <v>0</v>
      </c>
      <c r="DU79" s="560">
        <f t="shared" si="141"/>
        <v>0</v>
      </c>
      <c r="DV79" s="560">
        <f t="shared" si="142"/>
        <v>0</v>
      </c>
      <c r="DW79" s="560">
        <f t="shared" si="143"/>
        <v>0</v>
      </c>
      <c r="DX79" s="560">
        <f t="shared" si="144"/>
        <v>0</v>
      </c>
      <c r="DY79" s="560">
        <f t="shared" si="145"/>
        <v>0</v>
      </c>
      <c r="DZ79" s="560">
        <f t="shared" si="146"/>
        <v>0</v>
      </c>
      <c r="EA79" s="560">
        <f t="shared" si="147"/>
        <v>0</v>
      </c>
      <c r="EB79" s="560">
        <f t="shared" si="148"/>
        <v>0</v>
      </c>
      <c r="EC79" s="560">
        <f t="shared" si="149"/>
        <v>0</v>
      </c>
      <c r="ED79" s="560">
        <f t="shared" si="150"/>
        <v>0</v>
      </c>
      <c r="EE79" s="560">
        <f t="shared" si="151"/>
        <v>0</v>
      </c>
      <c r="EF79" s="560">
        <f t="shared" si="152"/>
        <v>0</v>
      </c>
      <c r="EG79" s="560">
        <f t="shared" si="153"/>
        <v>0</v>
      </c>
      <c r="EH79" s="560">
        <f t="shared" si="154"/>
        <v>0</v>
      </c>
      <c r="EI79" s="560">
        <f t="shared" si="155"/>
        <v>0</v>
      </c>
      <c r="EJ79" s="560">
        <f t="shared" si="156"/>
        <v>0</v>
      </c>
      <c r="EK79" s="560">
        <f t="shared" si="157"/>
        <v>0</v>
      </c>
      <c r="EL79" s="560">
        <f t="shared" si="158"/>
        <v>0</v>
      </c>
      <c r="EM79" s="560">
        <f t="shared" si="159"/>
        <v>0</v>
      </c>
      <c r="EN79" s="560">
        <f t="shared" si="165"/>
        <v>0</v>
      </c>
      <c r="EO79" s="560">
        <f t="shared" si="163"/>
        <v>0</v>
      </c>
      <c r="EP79" s="560">
        <f t="shared" si="164"/>
        <v>0</v>
      </c>
    </row>
    <row r="80" spans="1:146" s="561" customFormat="1" ht="14.25" hidden="1" thickBot="1">
      <c r="A80" s="563">
        <v>72</v>
      </c>
      <c r="B80" s="577"/>
      <c r="C80" s="578"/>
      <c r="D80" s="578"/>
      <c r="E80" s="578"/>
      <c r="F80" s="578"/>
      <c r="G80" s="578"/>
      <c r="H80" s="578"/>
      <c r="I80" s="578"/>
      <c r="J80" s="578"/>
      <c r="K80" s="578"/>
      <c r="L80" s="578"/>
      <c r="M80" s="578"/>
      <c r="N80" s="578"/>
      <c r="O80" s="578"/>
      <c r="P80" s="578"/>
      <c r="Q80" s="578"/>
      <c r="R80" s="578"/>
      <c r="S80" s="578"/>
      <c r="T80" s="578"/>
      <c r="U80" s="578"/>
      <c r="V80" s="578"/>
      <c r="W80" s="578"/>
      <c r="X80" s="578"/>
      <c r="Y80" s="578"/>
      <c r="Z80" s="578"/>
      <c r="AA80" s="578"/>
      <c r="AB80" s="578"/>
      <c r="AC80" s="578"/>
      <c r="AD80" s="578"/>
      <c r="AE80" s="578"/>
      <c r="AF80" s="578"/>
      <c r="AG80" s="578"/>
      <c r="AH80" s="578"/>
      <c r="AI80" s="578"/>
      <c r="AJ80" s="578"/>
      <c r="AK80" s="578"/>
      <c r="AL80" s="578"/>
      <c r="AM80" s="578"/>
      <c r="AN80" s="578"/>
      <c r="AO80" s="578"/>
      <c r="AP80" s="578"/>
      <c r="AQ80" s="578"/>
      <c r="AR80" s="564">
        <f t="shared" si="116"/>
        <v>0</v>
      </c>
      <c r="AS80" s="564">
        <f t="shared" si="114"/>
        <v>0</v>
      </c>
      <c r="AT80" s="564">
        <f t="shared" si="117"/>
        <v>0</v>
      </c>
      <c r="AU80" s="565" t="str">
        <f t="shared" si="118"/>
        <v/>
      </c>
      <c r="BD80" s="574"/>
      <c r="BE80" s="574">
        <f t="shared" ref="BE80:CS86" si="167">IF(OR(AND(44626&gt;=BE181,BE181&gt;=44588),AND(45382&gt;=BE181,BE181&gt;=44659)),1,0)</f>
        <v>1</v>
      </c>
      <c r="BF80" s="574">
        <f t="shared" si="167"/>
        <v>1</v>
      </c>
      <c r="BG80" s="574">
        <f t="shared" si="167"/>
        <v>1</v>
      </c>
      <c r="BH80" s="574">
        <f t="shared" si="167"/>
        <v>1</v>
      </c>
      <c r="BI80" s="574">
        <f t="shared" si="167"/>
        <v>1</v>
      </c>
      <c r="BJ80" s="574">
        <f t="shared" si="167"/>
        <v>1</v>
      </c>
      <c r="BK80" s="574">
        <f t="shared" si="167"/>
        <v>1</v>
      </c>
      <c r="BL80" s="574">
        <f t="shared" si="167"/>
        <v>1</v>
      </c>
      <c r="BM80" s="574">
        <f t="shared" si="167"/>
        <v>0</v>
      </c>
      <c r="BN80" s="574">
        <f t="shared" si="167"/>
        <v>0</v>
      </c>
      <c r="BO80" s="574">
        <f t="shared" si="167"/>
        <v>0</v>
      </c>
      <c r="BP80" s="574">
        <f t="shared" si="167"/>
        <v>0</v>
      </c>
      <c r="BQ80" s="574">
        <f t="shared" si="167"/>
        <v>0</v>
      </c>
      <c r="BR80" s="574">
        <f t="shared" si="167"/>
        <v>0</v>
      </c>
      <c r="BS80" s="574">
        <f t="shared" si="167"/>
        <v>0</v>
      </c>
      <c r="BT80" s="574">
        <f t="shared" si="167"/>
        <v>0</v>
      </c>
      <c r="BU80" s="574">
        <f t="shared" si="167"/>
        <v>0</v>
      </c>
      <c r="BV80" s="574">
        <f t="shared" si="167"/>
        <v>0</v>
      </c>
      <c r="BW80" s="574">
        <f t="shared" si="167"/>
        <v>0</v>
      </c>
      <c r="BX80" s="574">
        <f t="shared" si="167"/>
        <v>0</v>
      </c>
      <c r="BY80" s="574">
        <f t="shared" si="167"/>
        <v>0</v>
      </c>
      <c r="BZ80" s="574">
        <f t="shared" si="167"/>
        <v>0</v>
      </c>
      <c r="CA80" s="574">
        <f t="shared" si="167"/>
        <v>0</v>
      </c>
      <c r="CB80" s="574">
        <f t="shared" si="167"/>
        <v>0</v>
      </c>
      <c r="CC80" s="574">
        <f t="shared" si="167"/>
        <v>0</v>
      </c>
      <c r="CD80" s="574">
        <f t="shared" si="167"/>
        <v>0</v>
      </c>
      <c r="CE80" s="574">
        <f t="shared" si="167"/>
        <v>0</v>
      </c>
      <c r="CF80" s="574">
        <f t="shared" si="167"/>
        <v>0</v>
      </c>
      <c r="CG80" s="574">
        <f t="shared" si="167"/>
        <v>0</v>
      </c>
      <c r="CH80" s="574">
        <f t="shared" si="167"/>
        <v>0</v>
      </c>
      <c r="CI80" s="574">
        <f t="shared" si="167"/>
        <v>0</v>
      </c>
      <c r="CJ80" s="574">
        <f t="shared" si="167"/>
        <v>0</v>
      </c>
      <c r="CK80" s="574">
        <f t="shared" si="167"/>
        <v>0</v>
      </c>
      <c r="CL80" s="574">
        <f t="shared" si="167"/>
        <v>0</v>
      </c>
      <c r="CM80" s="574">
        <f t="shared" si="167"/>
        <v>0</v>
      </c>
      <c r="CN80" s="574">
        <f t="shared" si="167"/>
        <v>0</v>
      </c>
      <c r="CO80" s="574">
        <f t="shared" si="167"/>
        <v>0</v>
      </c>
      <c r="CP80" s="574">
        <f t="shared" si="167"/>
        <v>0</v>
      </c>
      <c r="CQ80" s="574">
        <f t="shared" si="167"/>
        <v>0</v>
      </c>
      <c r="CR80" s="574">
        <f t="shared" si="167"/>
        <v>0</v>
      </c>
      <c r="CS80" s="574">
        <f t="shared" si="167"/>
        <v>0</v>
      </c>
      <c r="CT80" s="572">
        <f t="shared" ref="CT80:CT109" si="168">COUNTIF(BE80:CS80,"○")</f>
        <v>0</v>
      </c>
      <c r="CU80" s="572">
        <f t="shared" ref="CU80:CU109" si="169">EN80</f>
        <v>0</v>
      </c>
      <c r="CV80" s="572">
        <f t="shared" si="162"/>
        <v>0</v>
      </c>
      <c r="CW80" s="560"/>
      <c r="CX80" s="575"/>
      <c r="CY80" s="560">
        <f t="shared" si="119"/>
        <v>0</v>
      </c>
      <c r="CZ80" s="560">
        <f t="shared" si="120"/>
        <v>0</v>
      </c>
      <c r="DA80" s="560">
        <f t="shared" si="121"/>
        <v>0</v>
      </c>
      <c r="DB80" s="560">
        <f t="shared" si="122"/>
        <v>0</v>
      </c>
      <c r="DC80" s="560">
        <f t="shared" si="123"/>
        <v>0</v>
      </c>
      <c r="DD80" s="560">
        <f t="shared" si="124"/>
        <v>0</v>
      </c>
      <c r="DE80" s="560">
        <f t="shared" si="125"/>
        <v>0</v>
      </c>
      <c r="DF80" s="560">
        <f t="shared" si="126"/>
        <v>0</v>
      </c>
      <c r="DG80" s="560">
        <f t="shared" si="127"/>
        <v>0</v>
      </c>
      <c r="DH80" s="560">
        <f t="shared" si="128"/>
        <v>0</v>
      </c>
      <c r="DI80" s="560">
        <f t="shared" si="129"/>
        <v>0</v>
      </c>
      <c r="DJ80" s="560">
        <f t="shared" si="130"/>
        <v>0</v>
      </c>
      <c r="DK80" s="560">
        <f t="shared" si="131"/>
        <v>0</v>
      </c>
      <c r="DL80" s="560">
        <f t="shared" si="132"/>
        <v>0</v>
      </c>
      <c r="DM80" s="560">
        <f t="shared" si="133"/>
        <v>0</v>
      </c>
      <c r="DN80" s="560">
        <f t="shared" si="134"/>
        <v>0</v>
      </c>
      <c r="DO80" s="560">
        <f t="shared" si="135"/>
        <v>0</v>
      </c>
      <c r="DP80" s="560">
        <f t="shared" si="136"/>
        <v>0</v>
      </c>
      <c r="DQ80" s="560">
        <f t="shared" si="137"/>
        <v>0</v>
      </c>
      <c r="DR80" s="560">
        <f t="shared" si="138"/>
        <v>0</v>
      </c>
      <c r="DS80" s="560">
        <f t="shared" si="139"/>
        <v>0</v>
      </c>
      <c r="DT80" s="560">
        <f t="shared" si="140"/>
        <v>0</v>
      </c>
      <c r="DU80" s="560">
        <f t="shared" si="141"/>
        <v>0</v>
      </c>
      <c r="DV80" s="560">
        <f t="shared" si="142"/>
        <v>0</v>
      </c>
      <c r="DW80" s="560">
        <f t="shared" si="143"/>
        <v>0</v>
      </c>
      <c r="DX80" s="560">
        <f t="shared" si="144"/>
        <v>0</v>
      </c>
      <c r="DY80" s="560">
        <f t="shared" si="145"/>
        <v>0</v>
      </c>
      <c r="DZ80" s="560">
        <f t="shared" si="146"/>
        <v>0</v>
      </c>
      <c r="EA80" s="560">
        <f t="shared" si="147"/>
        <v>0</v>
      </c>
      <c r="EB80" s="560">
        <f t="shared" si="148"/>
        <v>0</v>
      </c>
      <c r="EC80" s="560">
        <f t="shared" si="149"/>
        <v>0</v>
      </c>
      <c r="ED80" s="560">
        <f t="shared" si="150"/>
        <v>0</v>
      </c>
      <c r="EE80" s="560">
        <f t="shared" si="151"/>
        <v>0</v>
      </c>
      <c r="EF80" s="560">
        <f t="shared" si="152"/>
        <v>0</v>
      </c>
      <c r="EG80" s="560">
        <f t="shared" si="153"/>
        <v>0</v>
      </c>
      <c r="EH80" s="560">
        <f t="shared" si="154"/>
        <v>0</v>
      </c>
      <c r="EI80" s="560">
        <f t="shared" si="155"/>
        <v>0</v>
      </c>
      <c r="EJ80" s="560">
        <f t="shared" si="156"/>
        <v>0</v>
      </c>
      <c r="EK80" s="560">
        <f t="shared" si="157"/>
        <v>0</v>
      </c>
      <c r="EL80" s="560">
        <f t="shared" si="158"/>
        <v>0</v>
      </c>
      <c r="EM80" s="560">
        <f t="shared" si="159"/>
        <v>0</v>
      </c>
      <c r="EN80" s="560">
        <f t="shared" si="165"/>
        <v>0</v>
      </c>
      <c r="EO80" s="560">
        <f t="shared" si="163"/>
        <v>0</v>
      </c>
      <c r="EP80" s="560">
        <f t="shared" si="164"/>
        <v>0</v>
      </c>
    </row>
    <row r="81" spans="1:146" s="561" customFormat="1" ht="14.25" hidden="1" thickBot="1">
      <c r="A81" s="563">
        <v>73</v>
      </c>
      <c r="B81" s="577"/>
      <c r="C81" s="578"/>
      <c r="D81" s="578"/>
      <c r="E81" s="578"/>
      <c r="F81" s="578"/>
      <c r="G81" s="578"/>
      <c r="H81" s="578"/>
      <c r="I81" s="578"/>
      <c r="J81" s="578"/>
      <c r="K81" s="578"/>
      <c r="L81" s="578"/>
      <c r="M81" s="578"/>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578"/>
      <c r="AO81" s="578"/>
      <c r="AP81" s="578"/>
      <c r="AQ81" s="578"/>
      <c r="AR81" s="564">
        <f t="shared" si="116"/>
        <v>0</v>
      </c>
      <c r="AS81" s="564">
        <f t="shared" si="114"/>
        <v>0</v>
      </c>
      <c r="AT81" s="564">
        <f t="shared" si="117"/>
        <v>0</v>
      </c>
      <c r="AU81" s="565" t="str">
        <f t="shared" si="118"/>
        <v/>
      </c>
      <c r="BD81" s="574"/>
      <c r="BE81" s="574">
        <f t="shared" si="167"/>
        <v>1</v>
      </c>
      <c r="BF81" s="574">
        <f t="shared" si="167"/>
        <v>1</v>
      </c>
      <c r="BG81" s="574">
        <f t="shared" si="167"/>
        <v>1</v>
      </c>
      <c r="BH81" s="574">
        <f t="shared" si="167"/>
        <v>1</v>
      </c>
      <c r="BI81" s="574">
        <f t="shared" si="167"/>
        <v>1</v>
      </c>
      <c r="BJ81" s="574">
        <f t="shared" si="167"/>
        <v>1</v>
      </c>
      <c r="BK81" s="574">
        <f t="shared" si="167"/>
        <v>1</v>
      </c>
      <c r="BL81" s="574">
        <f t="shared" si="167"/>
        <v>1</v>
      </c>
      <c r="BM81" s="574">
        <f t="shared" si="167"/>
        <v>0</v>
      </c>
      <c r="BN81" s="574">
        <f t="shared" si="167"/>
        <v>0</v>
      </c>
      <c r="BO81" s="574">
        <f t="shared" si="167"/>
        <v>0</v>
      </c>
      <c r="BP81" s="574">
        <f t="shared" si="167"/>
        <v>0</v>
      </c>
      <c r="BQ81" s="574">
        <f t="shared" si="167"/>
        <v>0</v>
      </c>
      <c r="BR81" s="574">
        <f t="shared" si="167"/>
        <v>0</v>
      </c>
      <c r="BS81" s="574">
        <f t="shared" si="167"/>
        <v>0</v>
      </c>
      <c r="BT81" s="574">
        <f t="shared" si="167"/>
        <v>0</v>
      </c>
      <c r="BU81" s="574">
        <f t="shared" si="167"/>
        <v>0</v>
      </c>
      <c r="BV81" s="574">
        <f t="shared" si="167"/>
        <v>0</v>
      </c>
      <c r="BW81" s="574">
        <f t="shared" si="167"/>
        <v>0</v>
      </c>
      <c r="BX81" s="574">
        <f t="shared" si="167"/>
        <v>0</v>
      </c>
      <c r="BY81" s="574">
        <f t="shared" si="167"/>
        <v>0</v>
      </c>
      <c r="BZ81" s="574">
        <f t="shared" si="167"/>
        <v>0</v>
      </c>
      <c r="CA81" s="574">
        <f t="shared" si="167"/>
        <v>0</v>
      </c>
      <c r="CB81" s="574">
        <f t="shared" si="167"/>
        <v>0</v>
      </c>
      <c r="CC81" s="574">
        <f t="shared" si="167"/>
        <v>0</v>
      </c>
      <c r="CD81" s="574">
        <f t="shared" si="167"/>
        <v>0</v>
      </c>
      <c r="CE81" s="574">
        <f t="shared" si="167"/>
        <v>0</v>
      </c>
      <c r="CF81" s="574">
        <f t="shared" si="167"/>
        <v>0</v>
      </c>
      <c r="CG81" s="574">
        <f t="shared" si="167"/>
        <v>0</v>
      </c>
      <c r="CH81" s="574">
        <f t="shared" si="167"/>
        <v>0</v>
      </c>
      <c r="CI81" s="574">
        <f t="shared" si="167"/>
        <v>0</v>
      </c>
      <c r="CJ81" s="574">
        <f t="shared" si="167"/>
        <v>0</v>
      </c>
      <c r="CK81" s="574">
        <f t="shared" si="167"/>
        <v>0</v>
      </c>
      <c r="CL81" s="574">
        <f t="shared" si="167"/>
        <v>0</v>
      </c>
      <c r="CM81" s="574">
        <f t="shared" si="167"/>
        <v>0</v>
      </c>
      <c r="CN81" s="574">
        <f t="shared" si="167"/>
        <v>0</v>
      </c>
      <c r="CO81" s="574">
        <f t="shared" si="167"/>
        <v>0</v>
      </c>
      <c r="CP81" s="574">
        <f t="shared" si="167"/>
        <v>0</v>
      </c>
      <c r="CQ81" s="574">
        <f t="shared" si="167"/>
        <v>0</v>
      </c>
      <c r="CR81" s="574">
        <f t="shared" si="167"/>
        <v>0</v>
      </c>
      <c r="CS81" s="574">
        <f t="shared" si="167"/>
        <v>0</v>
      </c>
      <c r="CT81" s="572">
        <f t="shared" si="168"/>
        <v>0</v>
      </c>
      <c r="CU81" s="572">
        <f t="shared" si="169"/>
        <v>0</v>
      </c>
      <c r="CV81" s="572">
        <f t="shared" si="162"/>
        <v>0</v>
      </c>
      <c r="CW81" s="560"/>
      <c r="CX81" s="575"/>
      <c r="CY81" s="560">
        <f t="shared" si="119"/>
        <v>0</v>
      </c>
      <c r="CZ81" s="560">
        <f t="shared" si="120"/>
        <v>0</v>
      </c>
      <c r="DA81" s="560">
        <f t="shared" si="121"/>
        <v>0</v>
      </c>
      <c r="DB81" s="560">
        <f t="shared" si="122"/>
        <v>0</v>
      </c>
      <c r="DC81" s="560">
        <f t="shared" si="123"/>
        <v>0</v>
      </c>
      <c r="DD81" s="560">
        <f t="shared" si="124"/>
        <v>0</v>
      </c>
      <c r="DE81" s="560">
        <f t="shared" si="125"/>
        <v>0</v>
      </c>
      <c r="DF81" s="560">
        <f t="shared" si="126"/>
        <v>0</v>
      </c>
      <c r="DG81" s="560">
        <f t="shared" si="127"/>
        <v>0</v>
      </c>
      <c r="DH81" s="560">
        <f t="shared" si="128"/>
        <v>0</v>
      </c>
      <c r="DI81" s="560">
        <f t="shared" si="129"/>
        <v>0</v>
      </c>
      <c r="DJ81" s="560">
        <f t="shared" si="130"/>
        <v>0</v>
      </c>
      <c r="DK81" s="560">
        <f t="shared" si="131"/>
        <v>0</v>
      </c>
      <c r="DL81" s="560">
        <f t="shared" si="132"/>
        <v>0</v>
      </c>
      <c r="DM81" s="560">
        <f t="shared" si="133"/>
        <v>0</v>
      </c>
      <c r="DN81" s="560">
        <f t="shared" si="134"/>
        <v>0</v>
      </c>
      <c r="DO81" s="560">
        <f t="shared" si="135"/>
        <v>0</v>
      </c>
      <c r="DP81" s="560">
        <f t="shared" si="136"/>
        <v>0</v>
      </c>
      <c r="DQ81" s="560">
        <f t="shared" si="137"/>
        <v>0</v>
      </c>
      <c r="DR81" s="560">
        <f t="shared" si="138"/>
        <v>0</v>
      </c>
      <c r="DS81" s="560">
        <f t="shared" si="139"/>
        <v>0</v>
      </c>
      <c r="DT81" s="560">
        <f t="shared" si="140"/>
        <v>0</v>
      </c>
      <c r="DU81" s="560">
        <f t="shared" si="141"/>
        <v>0</v>
      </c>
      <c r="DV81" s="560">
        <f t="shared" si="142"/>
        <v>0</v>
      </c>
      <c r="DW81" s="560">
        <f t="shared" si="143"/>
        <v>0</v>
      </c>
      <c r="DX81" s="560">
        <f t="shared" si="144"/>
        <v>0</v>
      </c>
      <c r="DY81" s="560">
        <f t="shared" si="145"/>
        <v>0</v>
      </c>
      <c r="DZ81" s="560">
        <f t="shared" si="146"/>
        <v>0</v>
      </c>
      <c r="EA81" s="560">
        <f t="shared" si="147"/>
        <v>0</v>
      </c>
      <c r="EB81" s="560">
        <f t="shared" si="148"/>
        <v>0</v>
      </c>
      <c r="EC81" s="560">
        <f t="shared" si="149"/>
        <v>0</v>
      </c>
      <c r="ED81" s="560">
        <f t="shared" si="150"/>
        <v>0</v>
      </c>
      <c r="EE81" s="560">
        <f t="shared" si="151"/>
        <v>0</v>
      </c>
      <c r="EF81" s="560">
        <f t="shared" si="152"/>
        <v>0</v>
      </c>
      <c r="EG81" s="560">
        <f t="shared" si="153"/>
        <v>0</v>
      </c>
      <c r="EH81" s="560">
        <f t="shared" si="154"/>
        <v>0</v>
      </c>
      <c r="EI81" s="560">
        <f t="shared" si="155"/>
        <v>0</v>
      </c>
      <c r="EJ81" s="560">
        <f t="shared" si="156"/>
        <v>0</v>
      </c>
      <c r="EK81" s="560">
        <f t="shared" si="157"/>
        <v>0</v>
      </c>
      <c r="EL81" s="560">
        <f t="shared" si="158"/>
        <v>0</v>
      </c>
      <c r="EM81" s="560">
        <f t="shared" si="159"/>
        <v>0</v>
      </c>
      <c r="EN81" s="560">
        <f t="shared" si="165"/>
        <v>0</v>
      </c>
      <c r="EO81" s="560">
        <f t="shared" si="163"/>
        <v>0</v>
      </c>
      <c r="EP81" s="560">
        <f t="shared" si="164"/>
        <v>0</v>
      </c>
    </row>
    <row r="82" spans="1:146" s="561" customFormat="1" ht="14.25" hidden="1" thickBot="1">
      <c r="A82" s="563">
        <v>74</v>
      </c>
      <c r="B82" s="577"/>
      <c r="C82" s="578"/>
      <c r="D82" s="578"/>
      <c r="E82" s="578"/>
      <c r="F82" s="578"/>
      <c r="G82" s="578"/>
      <c r="H82" s="578"/>
      <c r="I82" s="578"/>
      <c r="J82" s="578"/>
      <c r="K82" s="578"/>
      <c r="L82" s="578"/>
      <c r="M82" s="578"/>
      <c r="N82" s="578"/>
      <c r="O82" s="578"/>
      <c r="P82" s="578"/>
      <c r="Q82" s="578"/>
      <c r="R82" s="578"/>
      <c r="S82" s="578"/>
      <c r="T82" s="578"/>
      <c r="U82" s="578"/>
      <c r="V82" s="578"/>
      <c r="W82" s="578"/>
      <c r="X82" s="578"/>
      <c r="Y82" s="578"/>
      <c r="Z82" s="578"/>
      <c r="AA82" s="578"/>
      <c r="AB82" s="578"/>
      <c r="AC82" s="578"/>
      <c r="AD82" s="578"/>
      <c r="AE82" s="578"/>
      <c r="AF82" s="578"/>
      <c r="AG82" s="578"/>
      <c r="AH82" s="578"/>
      <c r="AI82" s="578"/>
      <c r="AJ82" s="578"/>
      <c r="AK82" s="578"/>
      <c r="AL82" s="578"/>
      <c r="AM82" s="578"/>
      <c r="AN82" s="578"/>
      <c r="AO82" s="578"/>
      <c r="AP82" s="578"/>
      <c r="AQ82" s="578"/>
      <c r="AR82" s="564">
        <f t="shared" si="116"/>
        <v>0</v>
      </c>
      <c r="AS82" s="564">
        <f t="shared" si="114"/>
        <v>0</v>
      </c>
      <c r="AT82" s="564">
        <f t="shared" si="117"/>
        <v>0</v>
      </c>
      <c r="AU82" s="565" t="str">
        <f t="shared" si="118"/>
        <v/>
      </c>
      <c r="BD82" s="574"/>
      <c r="BE82" s="574">
        <f t="shared" si="167"/>
        <v>1</v>
      </c>
      <c r="BF82" s="574">
        <f t="shared" si="167"/>
        <v>1</v>
      </c>
      <c r="BG82" s="574">
        <f t="shared" si="167"/>
        <v>1</v>
      </c>
      <c r="BH82" s="574">
        <f t="shared" si="167"/>
        <v>1</v>
      </c>
      <c r="BI82" s="574">
        <f t="shared" si="167"/>
        <v>1</v>
      </c>
      <c r="BJ82" s="574">
        <f t="shared" si="167"/>
        <v>1</v>
      </c>
      <c r="BK82" s="574">
        <f t="shared" si="167"/>
        <v>1</v>
      </c>
      <c r="BL82" s="574">
        <f t="shared" si="167"/>
        <v>1</v>
      </c>
      <c r="BM82" s="574">
        <f t="shared" si="167"/>
        <v>0</v>
      </c>
      <c r="BN82" s="574">
        <f t="shared" si="167"/>
        <v>0</v>
      </c>
      <c r="BO82" s="574">
        <f t="shared" si="167"/>
        <v>0</v>
      </c>
      <c r="BP82" s="574">
        <f t="shared" si="167"/>
        <v>0</v>
      </c>
      <c r="BQ82" s="574">
        <f t="shared" si="167"/>
        <v>0</v>
      </c>
      <c r="BR82" s="574">
        <f t="shared" si="167"/>
        <v>0</v>
      </c>
      <c r="BS82" s="574">
        <f t="shared" si="167"/>
        <v>0</v>
      </c>
      <c r="BT82" s="574">
        <f t="shared" si="167"/>
        <v>0</v>
      </c>
      <c r="BU82" s="574">
        <f t="shared" si="167"/>
        <v>0</v>
      </c>
      <c r="BV82" s="574">
        <f t="shared" si="167"/>
        <v>0</v>
      </c>
      <c r="BW82" s="574">
        <f t="shared" si="167"/>
        <v>0</v>
      </c>
      <c r="BX82" s="574">
        <f t="shared" si="167"/>
        <v>0</v>
      </c>
      <c r="BY82" s="574">
        <f t="shared" si="167"/>
        <v>0</v>
      </c>
      <c r="BZ82" s="574">
        <f t="shared" si="167"/>
        <v>0</v>
      </c>
      <c r="CA82" s="574">
        <f t="shared" si="167"/>
        <v>0</v>
      </c>
      <c r="CB82" s="574">
        <f t="shared" si="167"/>
        <v>0</v>
      </c>
      <c r="CC82" s="574">
        <f t="shared" si="167"/>
        <v>0</v>
      </c>
      <c r="CD82" s="574">
        <f t="shared" si="167"/>
        <v>0</v>
      </c>
      <c r="CE82" s="574">
        <f t="shared" si="167"/>
        <v>0</v>
      </c>
      <c r="CF82" s="574">
        <f t="shared" si="167"/>
        <v>0</v>
      </c>
      <c r="CG82" s="574">
        <f t="shared" si="167"/>
        <v>0</v>
      </c>
      <c r="CH82" s="574">
        <f t="shared" si="167"/>
        <v>0</v>
      </c>
      <c r="CI82" s="574">
        <f t="shared" si="167"/>
        <v>0</v>
      </c>
      <c r="CJ82" s="574">
        <f t="shared" si="167"/>
        <v>0</v>
      </c>
      <c r="CK82" s="574">
        <f t="shared" si="167"/>
        <v>0</v>
      </c>
      <c r="CL82" s="574">
        <f t="shared" si="167"/>
        <v>0</v>
      </c>
      <c r="CM82" s="574">
        <f t="shared" si="167"/>
        <v>0</v>
      </c>
      <c r="CN82" s="574">
        <f t="shared" si="167"/>
        <v>0</v>
      </c>
      <c r="CO82" s="574">
        <f t="shared" si="167"/>
        <v>0</v>
      </c>
      <c r="CP82" s="574">
        <f t="shared" si="167"/>
        <v>0</v>
      </c>
      <c r="CQ82" s="574">
        <f t="shared" si="167"/>
        <v>0</v>
      </c>
      <c r="CR82" s="574">
        <f t="shared" si="167"/>
        <v>0</v>
      </c>
      <c r="CS82" s="574">
        <f t="shared" si="167"/>
        <v>0</v>
      </c>
      <c r="CT82" s="572">
        <f t="shared" si="168"/>
        <v>0</v>
      </c>
      <c r="CU82" s="572">
        <f t="shared" si="169"/>
        <v>0</v>
      </c>
      <c r="CV82" s="572">
        <f t="shared" si="162"/>
        <v>0</v>
      </c>
      <c r="CW82" s="560"/>
      <c r="CX82" s="575"/>
      <c r="CY82" s="560">
        <f t="shared" si="119"/>
        <v>0</v>
      </c>
      <c r="CZ82" s="560">
        <f t="shared" si="120"/>
        <v>0</v>
      </c>
      <c r="DA82" s="560">
        <f t="shared" si="121"/>
        <v>0</v>
      </c>
      <c r="DB82" s="560">
        <f t="shared" si="122"/>
        <v>0</v>
      </c>
      <c r="DC82" s="560">
        <f t="shared" si="123"/>
        <v>0</v>
      </c>
      <c r="DD82" s="560">
        <f t="shared" si="124"/>
        <v>0</v>
      </c>
      <c r="DE82" s="560">
        <f t="shared" si="125"/>
        <v>0</v>
      </c>
      <c r="DF82" s="560">
        <f t="shared" si="126"/>
        <v>0</v>
      </c>
      <c r="DG82" s="560">
        <f t="shared" si="127"/>
        <v>0</v>
      </c>
      <c r="DH82" s="560">
        <f t="shared" si="128"/>
        <v>0</v>
      </c>
      <c r="DI82" s="560">
        <f t="shared" si="129"/>
        <v>0</v>
      </c>
      <c r="DJ82" s="560">
        <f t="shared" si="130"/>
        <v>0</v>
      </c>
      <c r="DK82" s="560">
        <f t="shared" si="131"/>
        <v>0</v>
      </c>
      <c r="DL82" s="560">
        <f t="shared" si="132"/>
        <v>0</v>
      </c>
      <c r="DM82" s="560">
        <f t="shared" si="133"/>
        <v>0</v>
      </c>
      <c r="DN82" s="560">
        <f t="shared" si="134"/>
        <v>0</v>
      </c>
      <c r="DO82" s="560">
        <f t="shared" si="135"/>
        <v>0</v>
      </c>
      <c r="DP82" s="560">
        <f t="shared" si="136"/>
        <v>0</v>
      </c>
      <c r="DQ82" s="560">
        <f t="shared" si="137"/>
        <v>0</v>
      </c>
      <c r="DR82" s="560">
        <f t="shared" si="138"/>
        <v>0</v>
      </c>
      <c r="DS82" s="560">
        <f t="shared" si="139"/>
        <v>0</v>
      </c>
      <c r="DT82" s="560">
        <f t="shared" si="140"/>
        <v>0</v>
      </c>
      <c r="DU82" s="560">
        <f t="shared" si="141"/>
        <v>0</v>
      </c>
      <c r="DV82" s="560">
        <f t="shared" si="142"/>
        <v>0</v>
      </c>
      <c r="DW82" s="560">
        <f t="shared" si="143"/>
        <v>0</v>
      </c>
      <c r="DX82" s="560">
        <f t="shared" si="144"/>
        <v>0</v>
      </c>
      <c r="DY82" s="560">
        <f t="shared" si="145"/>
        <v>0</v>
      </c>
      <c r="DZ82" s="560">
        <f t="shared" si="146"/>
        <v>0</v>
      </c>
      <c r="EA82" s="560">
        <f t="shared" si="147"/>
        <v>0</v>
      </c>
      <c r="EB82" s="560">
        <f t="shared" si="148"/>
        <v>0</v>
      </c>
      <c r="EC82" s="560">
        <f t="shared" si="149"/>
        <v>0</v>
      </c>
      <c r="ED82" s="560">
        <f t="shared" si="150"/>
        <v>0</v>
      </c>
      <c r="EE82" s="560">
        <f t="shared" si="151"/>
        <v>0</v>
      </c>
      <c r="EF82" s="560">
        <f t="shared" si="152"/>
        <v>0</v>
      </c>
      <c r="EG82" s="560">
        <f t="shared" si="153"/>
        <v>0</v>
      </c>
      <c r="EH82" s="560">
        <f t="shared" si="154"/>
        <v>0</v>
      </c>
      <c r="EI82" s="560">
        <f t="shared" si="155"/>
        <v>0</v>
      </c>
      <c r="EJ82" s="560">
        <f t="shared" si="156"/>
        <v>0</v>
      </c>
      <c r="EK82" s="560">
        <f t="shared" si="157"/>
        <v>0</v>
      </c>
      <c r="EL82" s="560">
        <f t="shared" si="158"/>
        <v>0</v>
      </c>
      <c r="EM82" s="560">
        <f t="shared" si="159"/>
        <v>0</v>
      </c>
      <c r="EN82" s="560">
        <f t="shared" si="165"/>
        <v>0</v>
      </c>
      <c r="EO82" s="560">
        <f t="shared" si="163"/>
        <v>0</v>
      </c>
      <c r="EP82" s="560">
        <f t="shared" si="164"/>
        <v>0</v>
      </c>
    </row>
    <row r="83" spans="1:146" s="561" customFormat="1" ht="14.25" hidden="1" thickBot="1">
      <c r="A83" s="563">
        <v>75</v>
      </c>
      <c r="B83" s="577"/>
      <c r="C83" s="578"/>
      <c r="D83" s="578"/>
      <c r="E83" s="578"/>
      <c r="F83" s="578"/>
      <c r="G83" s="578"/>
      <c r="H83" s="578"/>
      <c r="I83" s="578"/>
      <c r="J83" s="578"/>
      <c r="K83" s="578"/>
      <c r="L83" s="578"/>
      <c r="M83" s="578"/>
      <c r="N83" s="578"/>
      <c r="O83" s="578"/>
      <c r="P83" s="578"/>
      <c r="Q83" s="578"/>
      <c r="R83" s="578"/>
      <c r="S83" s="578"/>
      <c r="T83" s="578"/>
      <c r="U83" s="578"/>
      <c r="V83" s="578"/>
      <c r="W83" s="578"/>
      <c r="X83" s="578"/>
      <c r="Y83" s="578"/>
      <c r="Z83" s="578"/>
      <c r="AA83" s="578"/>
      <c r="AB83" s="578"/>
      <c r="AC83" s="578"/>
      <c r="AD83" s="578"/>
      <c r="AE83" s="578"/>
      <c r="AF83" s="578"/>
      <c r="AG83" s="578"/>
      <c r="AH83" s="578"/>
      <c r="AI83" s="578"/>
      <c r="AJ83" s="578"/>
      <c r="AK83" s="578"/>
      <c r="AL83" s="578"/>
      <c r="AM83" s="578"/>
      <c r="AN83" s="578"/>
      <c r="AO83" s="578"/>
      <c r="AP83" s="578"/>
      <c r="AQ83" s="578"/>
      <c r="AR83" s="564">
        <f t="shared" si="116"/>
        <v>0</v>
      </c>
      <c r="AS83" s="564">
        <f t="shared" si="114"/>
        <v>0</v>
      </c>
      <c r="AT83" s="564">
        <f t="shared" si="117"/>
        <v>0</v>
      </c>
      <c r="AU83" s="565" t="str">
        <f t="shared" si="118"/>
        <v/>
      </c>
      <c r="BD83" s="574"/>
      <c r="BE83" s="574">
        <f t="shared" si="167"/>
        <v>1</v>
      </c>
      <c r="BF83" s="574">
        <f t="shared" si="167"/>
        <v>1</v>
      </c>
      <c r="BG83" s="574">
        <f t="shared" si="167"/>
        <v>1</v>
      </c>
      <c r="BH83" s="574">
        <f t="shared" si="167"/>
        <v>1</v>
      </c>
      <c r="BI83" s="574">
        <f t="shared" si="167"/>
        <v>1</v>
      </c>
      <c r="BJ83" s="574">
        <f t="shared" si="167"/>
        <v>1</v>
      </c>
      <c r="BK83" s="574">
        <f t="shared" si="167"/>
        <v>1</v>
      </c>
      <c r="BL83" s="574">
        <f t="shared" si="167"/>
        <v>1</v>
      </c>
      <c r="BM83" s="574">
        <f t="shared" si="167"/>
        <v>0</v>
      </c>
      <c r="BN83" s="574">
        <f t="shared" si="167"/>
        <v>0</v>
      </c>
      <c r="BO83" s="574">
        <f t="shared" si="167"/>
        <v>0</v>
      </c>
      <c r="BP83" s="574">
        <f t="shared" si="167"/>
        <v>0</v>
      </c>
      <c r="BQ83" s="574">
        <f t="shared" si="167"/>
        <v>0</v>
      </c>
      <c r="BR83" s="574">
        <f t="shared" si="167"/>
        <v>0</v>
      </c>
      <c r="BS83" s="574">
        <f t="shared" si="167"/>
        <v>0</v>
      </c>
      <c r="BT83" s="574">
        <f t="shared" si="167"/>
        <v>0</v>
      </c>
      <c r="BU83" s="574">
        <f t="shared" si="167"/>
        <v>0</v>
      </c>
      <c r="BV83" s="574">
        <f t="shared" si="167"/>
        <v>0</v>
      </c>
      <c r="BW83" s="574">
        <f t="shared" si="167"/>
        <v>0</v>
      </c>
      <c r="BX83" s="574">
        <f t="shared" si="167"/>
        <v>0</v>
      </c>
      <c r="BY83" s="574">
        <f t="shared" si="167"/>
        <v>0</v>
      </c>
      <c r="BZ83" s="574">
        <f t="shared" si="167"/>
        <v>0</v>
      </c>
      <c r="CA83" s="574">
        <f t="shared" si="167"/>
        <v>0</v>
      </c>
      <c r="CB83" s="574">
        <f t="shared" si="167"/>
        <v>0</v>
      </c>
      <c r="CC83" s="574">
        <f t="shared" si="167"/>
        <v>0</v>
      </c>
      <c r="CD83" s="574">
        <f t="shared" si="167"/>
        <v>0</v>
      </c>
      <c r="CE83" s="574">
        <f t="shared" si="167"/>
        <v>0</v>
      </c>
      <c r="CF83" s="574">
        <f t="shared" si="167"/>
        <v>0</v>
      </c>
      <c r="CG83" s="574">
        <f t="shared" si="167"/>
        <v>0</v>
      </c>
      <c r="CH83" s="574">
        <f t="shared" si="167"/>
        <v>0</v>
      </c>
      <c r="CI83" s="574">
        <f t="shared" si="167"/>
        <v>0</v>
      </c>
      <c r="CJ83" s="574">
        <f t="shared" si="167"/>
        <v>0</v>
      </c>
      <c r="CK83" s="574">
        <f t="shared" si="167"/>
        <v>0</v>
      </c>
      <c r="CL83" s="574">
        <f t="shared" si="167"/>
        <v>0</v>
      </c>
      <c r="CM83" s="574">
        <f t="shared" si="167"/>
        <v>0</v>
      </c>
      <c r="CN83" s="574">
        <f t="shared" si="167"/>
        <v>0</v>
      </c>
      <c r="CO83" s="574">
        <f t="shared" si="167"/>
        <v>0</v>
      </c>
      <c r="CP83" s="574">
        <f t="shared" si="167"/>
        <v>0</v>
      </c>
      <c r="CQ83" s="574">
        <f t="shared" si="167"/>
        <v>0</v>
      </c>
      <c r="CR83" s="574">
        <f t="shared" si="167"/>
        <v>0</v>
      </c>
      <c r="CS83" s="574">
        <f t="shared" si="167"/>
        <v>0</v>
      </c>
      <c r="CT83" s="572">
        <f t="shared" si="168"/>
        <v>0</v>
      </c>
      <c r="CU83" s="572">
        <f t="shared" si="169"/>
        <v>0</v>
      </c>
      <c r="CV83" s="572">
        <f t="shared" si="162"/>
        <v>0</v>
      </c>
      <c r="CW83" s="560"/>
      <c r="CX83" s="575"/>
      <c r="CY83" s="560">
        <f t="shared" si="119"/>
        <v>0</v>
      </c>
      <c r="CZ83" s="560">
        <f t="shared" si="120"/>
        <v>0</v>
      </c>
      <c r="DA83" s="560">
        <f t="shared" si="121"/>
        <v>0</v>
      </c>
      <c r="DB83" s="560">
        <f t="shared" si="122"/>
        <v>0</v>
      </c>
      <c r="DC83" s="560">
        <f t="shared" si="123"/>
        <v>0</v>
      </c>
      <c r="DD83" s="560">
        <f t="shared" si="124"/>
        <v>0</v>
      </c>
      <c r="DE83" s="560">
        <f t="shared" si="125"/>
        <v>0</v>
      </c>
      <c r="DF83" s="560">
        <f t="shared" si="126"/>
        <v>0</v>
      </c>
      <c r="DG83" s="560">
        <f t="shared" si="127"/>
        <v>0</v>
      </c>
      <c r="DH83" s="560">
        <f t="shared" si="128"/>
        <v>0</v>
      </c>
      <c r="DI83" s="560">
        <f t="shared" si="129"/>
        <v>0</v>
      </c>
      <c r="DJ83" s="560">
        <f t="shared" si="130"/>
        <v>0</v>
      </c>
      <c r="DK83" s="560">
        <f t="shared" si="131"/>
        <v>0</v>
      </c>
      <c r="DL83" s="560">
        <f t="shared" si="132"/>
        <v>0</v>
      </c>
      <c r="DM83" s="560">
        <f t="shared" si="133"/>
        <v>0</v>
      </c>
      <c r="DN83" s="560">
        <f t="shared" si="134"/>
        <v>0</v>
      </c>
      <c r="DO83" s="560">
        <f t="shared" si="135"/>
        <v>0</v>
      </c>
      <c r="DP83" s="560">
        <f t="shared" si="136"/>
        <v>0</v>
      </c>
      <c r="DQ83" s="560">
        <f t="shared" si="137"/>
        <v>0</v>
      </c>
      <c r="DR83" s="560">
        <f t="shared" si="138"/>
        <v>0</v>
      </c>
      <c r="DS83" s="560">
        <f t="shared" si="139"/>
        <v>0</v>
      </c>
      <c r="DT83" s="560">
        <f t="shared" si="140"/>
        <v>0</v>
      </c>
      <c r="DU83" s="560">
        <f t="shared" si="141"/>
        <v>0</v>
      </c>
      <c r="DV83" s="560">
        <f t="shared" si="142"/>
        <v>0</v>
      </c>
      <c r="DW83" s="560">
        <f t="shared" si="143"/>
        <v>0</v>
      </c>
      <c r="DX83" s="560">
        <f t="shared" si="144"/>
        <v>0</v>
      </c>
      <c r="DY83" s="560">
        <f t="shared" si="145"/>
        <v>0</v>
      </c>
      <c r="DZ83" s="560">
        <f t="shared" si="146"/>
        <v>0</v>
      </c>
      <c r="EA83" s="560">
        <f t="shared" si="147"/>
        <v>0</v>
      </c>
      <c r="EB83" s="560">
        <f t="shared" si="148"/>
        <v>0</v>
      </c>
      <c r="EC83" s="560">
        <f t="shared" si="149"/>
        <v>0</v>
      </c>
      <c r="ED83" s="560">
        <f t="shared" si="150"/>
        <v>0</v>
      </c>
      <c r="EE83" s="560">
        <f t="shared" si="151"/>
        <v>0</v>
      </c>
      <c r="EF83" s="560">
        <f t="shared" si="152"/>
        <v>0</v>
      </c>
      <c r="EG83" s="560">
        <f t="shared" si="153"/>
        <v>0</v>
      </c>
      <c r="EH83" s="560">
        <f t="shared" si="154"/>
        <v>0</v>
      </c>
      <c r="EI83" s="560">
        <f t="shared" si="155"/>
        <v>0</v>
      </c>
      <c r="EJ83" s="560">
        <f t="shared" si="156"/>
        <v>0</v>
      </c>
      <c r="EK83" s="560">
        <f t="shared" si="157"/>
        <v>0</v>
      </c>
      <c r="EL83" s="560">
        <f t="shared" si="158"/>
        <v>0</v>
      </c>
      <c r="EM83" s="560">
        <f t="shared" si="159"/>
        <v>0</v>
      </c>
      <c r="EN83" s="560">
        <f t="shared" si="165"/>
        <v>0</v>
      </c>
      <c r="EO83" s="560">
        <f t="shared" si="163"/>
        <v>0</v>
      </c>
      <c r="EP83" s="560">
        <f t="shared" si="164"/>
        <v>0</v>
      </c>
    </row>
    <row r="84" spans="1:146" s="561" customFormat="1" ht="14.25" hidden="1" thickBot="1">
      <c r="A84" s="563">
        <v>76</v>
      </c>
      <c r="B84" s="577"/>
      <c r="C84" s="578"/>
      <c r="D84" s="578"/>
      <c r="E84" s="578"/>
      <c r="F84" s="578"/>
      <c r="G84" s="578"/>
      <c r="H84" s="578"/>
      <c r="I84" s="578"/>
      <c r="J84" s="578"/>
      <c r="K84" s="578"/>
      <c r="L84" s="578"/>
      <c r="M84" s="578"/>
      <c r="N84" s="578"/>
      <c r="O84" s="578"/>
      <c r="P84" s="578"/>
      <c r="Q84" s="578"/>
      <c r="R84" s="578"/>
      <c r="S84" s="578"/>
      <c r="T84" s="578"/>
      <c r="U84" s="578"/>
      <c r="V84" s="578"/>
      <c r="W84" s="578"/>
      <c r="X84" s="578"/>
      <c r="Y84" s="578"/>
      <c r="Z84" s="578"/>
      <c r="AA84" s="578"/>
      <c r="AB84" s="578"/>
      <c r="AC84" s="578"/>
      <c r="AD84" s="578"/>
      <c r="AE84" s="578"/>
      <c r="AF84" s="578"/>
      <c r="AG84" s="578"/>
      <c r="AH84" s="578"/>
      <c r="AI84" s="578"/>
      <c r="AJ84" s="578"/>
      <c r="AK84" s="578"/>
      <c r="AL84" s="578"/>
      <c r="AM84" s="578"/>
      <c r="AN84" s="578"/>
      <c r="AO84" s="578"/>
      <c r="AP84" s="578"/>
      <c r="AQ84" s="578"/>
      <c r="AR84" s="564">
        <f t="shared" si="116"/>
        <v>0</v>
      </c>
      <c r="AS84" s="564">
        <f t="shared" si="114"/>
        <v>0</v>
      </c>
      <c r="AT84" s="564">
        <f t="shared" si="117"/>
        <v>0</v>
      </c>
      <c r="AU84" s="565" t="str">
        <f t="shared" si="118"/>
        <v/>
      </c>
      <c r="BD84" s="574"/>
      <c r="BE84" s="574">
        <f t="shared" si="167"/>
        <v>1</v>
      </c>
      <c r="BF84" s="574">
        <f t="shared" si="167"/>
        <v>1</v>
      </c>
      <c r="BG84" s="574">
        <f t="shared" si="167"/>
        <v>1</v>
      </c>
      <c r="BH84" s="574">
        <f t="shared" si="167"/>
        <v>1</v>
      </c>
      <c r="BI84" s="574">
        <f t="shared" si="167"/>
        <v>1</v>
      </c>
      <c r="BJ84" s="574">
        <f t="shared" si="167"/>
        <v>1</v>
      </c>
      <c r="BK84" s="574">
        <f t="shared" si="167"/>
        <v>1</v>
      </c>
      <c r="BL84" s="574">
        <f t="shared" si="167"/>
        <v>1</v>
      </c>
      <c r="BM84" s="574">
        <f t="shared" si="167"/>
        <v>0</v>
      </c>
      <c r="BN84" s="574">
        <f t="shared" si="167"/>
        <v>0</v>
      </c>
      <c r="BO84" s="574">
        <f t="shared" si="167"/>
        <v>0</v>
      </c>
      <c r="BP84" s="574">
        <f t="shared" si="167"/>
        <v>0</v>
      </c>
      <c r="BQ84" s="574">
        <f t="shared" si="167"/>
        <v>0</v>
      </c>
      <c r="BR84" s="574">
        <f t="shared" si="167"/>
        <v>0</v>
      </c>
      <c r="BS84" s="574">
        <f t="shared" si="167"/>
        <v>0</v>
      </c>
      <c r="BT84" s="574">
        <f t="shared" si="167"/>
        <v>0</v>
      </c>
      <c r="BU84" s="574">
        <f t="shared" si="167"/>
        <v>0</v>
      </c>
      <c r="BV84" s="574">
        <f t="shared" si="167"/>
        <v>0</v>
      </c>
      <c r="BW84" s="574">
        <f t="shared" si="167"/>
        <v>0</v>
      </c>
      <c r="BX84" s="574">
        <f t="shared" si="167"/>
        <v>0</v>
      </c>
      <c r="BY84" s="574">
        <f t="shared" si="167"/>
        <v>0</v>
      </c>
      <c r="BZ84" s="574">
        <f t="shared" si="167"/>
        <v>0</v>
      </c>
      <c r="CA84" s="574">
        <f t="shared" si="167"/>
        <v>0</v>
      </c>
      <c r="CB84" s="574">
        <f t="shared" si="167"/>
        <v>0</v>
      </c>
      <c r="CC84" s="574">
        <f t="shared" si="167"/>
        <v>0</v>
      </c>
      <c r="CD84" s="574">
        <f t="shared" si="167"/>
        <v>0</v>
      </c>
      <c r="CE84" s="574">
        <f t="shared" si="167"/>
        <v>0</v>
      </c>
      <c r="CF84" s="574">
        <f t="shared" si="167"/>
        <v>0</v>
      </c>
      <c r="CG84" s="574">
        <f t="shared" si="167"/>
        <v>0</v>
      </c>
      <c r="CH84" s="574">
        <f t="shared" si="167"/>
        <v>0</v>
      </c>
      <c r="CI84" s="574">
        <f t="shared" si="167"/>
        <v>0</v>
      </c>
      <c r="CJ84" s="574">
        <f t="shared" si="167"/>
        <v>0</v>
      </c>
      <c r="CK84" s="574">
        <f t="shared" si="167"/>
        <v>0</v>
      </c>
      <c r="CL84" s="574">
        <f t="shared" si="167"/>
        <v>0</v>
      </c>
      <c r="CM84" s="574">
        <f t="shared" si="167"/>
        <v>0</v>
      </c>
      <c r="CN84" s="574">
        <f t="shared" si="167"/>
        <v>0</v>
      </c>
      <c r="CO84" s="574">
        <f t="shared" si="167"/>
        <v>0</v>
      </c>
      <c r="CP84" s="574">
        <f t="shared" si="167"/>
        <v>0</v>
      </c>
      <c r="CQ84" s="574">
        <f t="shared" si="167"/>
        <v>0</v>
      </c>
      <c r="CR84" s="574">
        <f t="shared" si="167"/>
        <v>0</v>
      </c>
      <c r="CS84" s="574">
        <f t="shared" si="167"/>
        <v>0</v>
      </c>
      <c r="CT84" s="572">
        <f t="shared" si="168"/>
        <v>0</v>
      </c>
      <c r="CU84" s="572">
        <f t="shared" si="169"/>
        <v>0</v>
      </c>
      <c r="CV84" s="572">
        <f t="shared" si="162"/>
        <v>0</v>
      </c>
      <c r="CW84" s="560"/>
      <c r="CX84" s="575"/>
      <c r="CY84" s="560">
        <f t="shared" si="119"/>
        <v>0</v>
      </c>
      <c r="CZ84" s="560">
        <f t="shared" si="120"/>
        <v>0</v>
      </c>
      <c r="DA84" s="560">
        <f t="shared" si="121"/>
        <v>0</v>
      </c>
      <c r="DB84" s="560">
        <f t="shared" si="122"/>
        <v>0</v>
      </c>
      <c r="DC84" s="560">
        <f t="shared" si="123"/>
        <v>0</v>
      </c>
      <c r="DD84" s="560">
        <f t="shared" si="124"/>
        <v>0</v>
      </c>
      <c r="DE84" s="560">
        <f t="shared" si="125"/>
        <v>0</v>
      </c>
      <c r="DF84" s="560">
        <f t="shared" si="126"/>
        <v>0</v>
      </c>
      <c r="DG84" s="560">
        <f t="shared" si="127"/>
        <v>0</v>
      </c>
      <c r="DH84" s="560">
        <f t="shared" si="128"/>
        <v>0</v>
      </c>
      <c r="DI84" s="560">
        <f t="shared" si="129"/>
        <v>0</v>
      </c>
      <c r="DJ84" s="560">
        <f t="shared" si="130"/>
        <v>0</v>
      </c>
      <c r="DK84" s="560">
        <f t="shared" si="131"/>
        <v>0</v>
      </c>
      <c r="DL84" s="560">
        <f t="shared" si="132"/>
        <v>0</v>
      </c>
      <c r="DM84" s="560">
        <f t="shared" si="133"/>
        <v>0</v>
      </c>
      <c r="DN84" s="560">
        <f t="shared" si="134"/>
        <v>0</v>
      </c>
      <c r="DO84" s="560">
        <f t="shared" si="135"/>
        <v>0</v>
      </c>
      <c r="DP84" s="560">
        <f t="shared" si="136"/>
        <v>0</v>
      </c>
      <c r="DQ84" s="560">
        <f t="shared" si="137"/>
        <v>0</v>
      </c>
      <c r="DR84" s="560">
        <f t="shared" si="138"/>
        <v>0</v>
      </c>
      <c r="DS84" s="560">
        <f t="shared" si="139"/>
        <v>0</v>
      </c>
      <c r="DT84" s="560">
        <f t="shared" si="140"/>
        <v>0</v>
      </c>
      <c r="DU84" s="560">
        <f t="shared" si="141"/>
        <v>0</v>
      </c>
      <c r="DV84" s="560">
        <f t="shared" si="142"/>
        <v>0</v>
      </c>
      <c r="DW84" s="560">
        <f t="shared" si="143"/>
        <v>0</v>
      </c>
      <c r="DX84" s="560">
        <f t="shared" si="144"/>
        <v>0</v>
      </c>
      <c r="DY84" s="560">
        <f t="shared" si="145"/>
        <v>0</v>
      </c>
      <c r="DZ84" s="560">
        <f t="shared" si="146"/>
        <v>0</v>
      </c>
      <c r="EA84" s="560">
        <f t="shared" si="147"/>
        <v>0</v>
      </c>
      <c r="EB84" s="560">
        <f t="shared" si="148"/>
        <v>0</v>
      </c>
      <c r="EC84" s="560">
        <f t="shared" si="149"/>
        <v>0</v>
      </c>
      <c r="ED84" s="560">
        <f t="shared" si="150"/>
        <v>0</v>
      </c>
      <c r="EE84" s="560">
        <f t="shared" si="151"/>
        <v>0</v>
      </c>
      <c r="EF84" s="560">
        <f t="shared" si="152"/>
        <v>0</v>
      </c>
      <c r="EG84" s="560">
        <f t="shared" si="153"/>
        <v>0</v>
      </c>
      <c r="EH84" s="560">
        <f t="shared" si="154"/>
        <v>0</v>
      </c>
      <c r="EI84" s="560">
        <f t="shared" si="155"/>
        <v>0</v>
      </c>
      <c r="EJ84" s="560">
        <f t="shared" si="156"/>
        <v>0</v>
      </c>
      <c r="EK84" s="560">
        <f t="shared" si="157"/>
        <v>0</v>
      </c>
      <c r="EL84" s="560">
        <f t="shared" si="158"/>
        <v>0</v>
      </c>
      <c r="EM84" s="560">
        <f t="shared" si="159"/>
        <v>0</v>
      </c>
      <c r="EN84" s="560">
        <f t="shared" si="165"/>
        <v>0</v>
      </c>
      <c r="EO84" s="560">
        <f t="shared" si="163"/>
        <v>0</v>
      </c>
      <c r="EP84" s="560">
        <f t="shared" si="164"/>
        <v>0</v>
      </c>
    </row>
    <row r="85" spans="1:146" s="561" customFormat="1" ht="14.25" hidden="1" thickBot="1">
      <c r="A85" s="563">
        <v>77</v>
      </c>
      <c r="B85" s="577"/>
      <c r="C85" s="578"/>
      <c r="D85" s="578"/>
      <c r="E85" s="578"/>
      <c r="F85" s="578"/>
      <c r="G85" s="578"/>
      <c r="H85" s="578"/>
      <c r="I85" s="578"/>
      <c r="J85" s="578"/>
      <c r="K85" s="578"/>
      <c r="L85" s="578"/>
      <c r="M85" s="578"/>
      <c r="N85" s="578"/>
      <c r="O85" s="578"/>
      <c r="P85" s="578"/>
      <c r="Q85" s="578"/>
      <c r="R85" s="578"/>
      <c r="S85" s="578"/>
      <c r="T85" s="578"/>
      <c r="U85" s="578"/>
      <c r="V85" s="578"/>
      <c r="W85" s="578"/>
      <c r="X85" s="578"/>
      <c r="Y85" s="578"/>
      <c r="Z85" s="578"/>
      <c r="AA85" s="578"/>
      <c r="AB85" s="578"/>
      <c r="AC85" s="578"/>
      <c r="AD85" s="578"/>
      <c r="AE85" s="578"/>
      <c r="AF85" s="578"/>
      <c r="AG85" s="578"/>
      <c r="AH85" s="578"/>
      <c r="AI85" s="578"/>
      <c r="AJ85" s="578"/>
      <c r="AK85" s="578"/>
      <c r="AL85" s="578"/>
      <c r="AM85" s="578"/>
      <c r="AN85" s="578"/>
      <c r="AO85" s="578"/>
      <c r="AP85" s="578"/>
      <c r="AQ85" s="578"/>
      <c r="AR85" s="564">
        <f t="shared" si="116"/>
        <v>0</v>
      </c>
      <c r="AS85" s="564">
        <f t="shared" si="114"/>
        <v>0</v>
      </c>
      <c r="AT85" s="564">
        <f t="shared" si="117"/>
        <v>0</v>
      </c>
      <c r="AU85" s="565" t="str">
        <f t="shared" si="118"/>
        <v/>
      </c>
      <c r="BD85" s="574"/>
      <c r="BE85" s="574">
        <f t="shared" si="167"/>
        <v>1</v>
      </c>
      <c r="BF85" s="574">
        <f t="shared" si="167"/>
        <v>1</v>
      </c>
      <c r="BG85" s="574">
        <f t="shared" si="167"/>
        <v>1</v>
      </c>
      <c r="BH85" s="574">
        <f t="shared" si="167"/>
        <v>1</v>
      </c>
      <c r="BI85" s="574">
        <f t="shared" si="167"/>
        <v>1</v>
      </c>
      <c r="BJ85" s="574">
        <f t="shared" si="167"/>
        <v>1</v>
      </c>
      <c r="BK85" s="574">
        <f t="shared" si="167"/>
        <v>1</v>
      </c>
      <c r="BL85" s="574">
        <f t="shared" si="167"/>
        <v>1</v>
      </c>
      <c r="BM85" s="574">
        <f t="shared" si="167"/>
        <v>0</v>
      </c>
      <c r="BN85" s="574">
        <f t="shared" si="167"/>
        <v>0</v>
      </c>
      <c r="BO85" s="574">
        <f t="shared" si="167"/>
        <v>0</v>
      </c>
      <c r="BP85" s="574">
        <f t="shared" si="167"/>
        <v>0</v>
      </c>
      <c r="BQ85" s="574">
        <f t="shared" si="167"/>
        <v>0</v>
      </c>
      <c r="BR85" s="574">
        <f t="shared" si="167"/>
        <v>0</v>
      </c>
      <c r="BS85" s="574">
        <f t="shared" si="167"/>
        <v>0</v>
      </c>
      <c r="BT85" s="574">
        <f t="shared" si="167"/>
        <v>0</v>
      </c>
      <c r="BU85" s="574">
        <f t="shared" si="167"/>
        <v>0</v>
      </c>
      <c r="BV85" s="574">
        <f t="shared" si="167"/>
        <v>0</v>
      </c>
      <c r="BW85" s="574">
        <f t="shared" si="167"/>
        <v>0</v>
      </c>
      <c r="BX85" s="574">
        <f t="shared" si="167"/>
        <v>0</v>
      </c>
      <c r="BY85" s="574">
        <f t="shared" si="167"/>
        <v>0</v>
      </c>
      <c r="BZ85" s="574">
        <f t="shared" si="167"/>
        <v>0</v>
      </c>
      <c r="CA85" s="574">
        <f t="shared" si="167"/>
        <v>0</v>
      </c>
      <c r="CB85" s="574">
        <f t="shared" si="167"/>
        <v>0</v>
      </c>
      <c r="CC85" s="574">
        <f t="shared" si="167"/>
        <v>0</v>
      </c>
      <c r="CD85" s="574">
        <f t="shared" si="167"/>
        <v>0</v>
      </c>
      <c r="CE85" s="574">
        <f t="shared" si="167"/>
        <v>0</v>
      </c>
      <c r="CF85" s="574">
        <f t="shared" si="167"/>
        <v>0</v>
      </c>
      <c r="CG85" s="574">
        <f t="shared" si="167"/>
        <v>0</v>
      </c>
      <c r="CH85" s="574">
        <f t="shared" si="167"/>
        <v>0</v>
      </c>
      <c r="CI85" s="574">
        <f t="shared" si="167"/>
        <v>0</v>
      </c>
      <c r="CJ85" s="574">
        <f t="shared" si="167"/>
        <v>0</v>
      </c>
      <c r="CK85" s="574">
        <f t="shared" si="167"/>
        <v>0</v>
      </c>
      <c r="CL85" s="574">
        <f t="shared" si="167"/>
        <v>0</v>
      </c>
      <c r="CM85" s="574">
        <f t="shared" si="167"/>
        <v>0</v>
      </c>
      <c r="CN85" s="574">
        <f t="shared" si="167"/>
        <v>0</v>
      </c>
      <c r="CO85" s="574">
        <f t="shared" si="167"/>
        <v>0</v>
      </c>
      <c r="CP85" s="574">
        <f t="shared" si="167"/>
        <v>0</v>
      </c>
      <c r="CQ85" s="574">
        <f t="shared" si="167"/>
        <v>0</v>
      </c>
      <c r="CR85" s="574">
        <f t="shared" si="167"/>
        <v>0</v>
      </c>
      <c r="CS85" s="574">
        <f t="shared" si="167"/>
        <v>0</v>
      </c>
      <c r="CT85" s="572">
        <f t="shared" si="168"/>
        <v>0</v>
      </c>
      <c r="CU85" s="572">
        <f t="shared" si="169"/>
        <v>0</v>
      </c>
      <c r="CV85" s="572">
        <f t="shared" si="162"/>
        <v>0</v>
      </c>
      <c r="CW85" s="560"/>
      <c r="CX85" s="575"/>
      <c r="CY85" s="560">
        <f t="shared" si="119"/>
        <v>0</v>
      </c>
      <c r="CZ85" s="560">
        <f t="shared" si="120"/>
        <v>0</v>
      </c>
      <c r="DA85" s="560">
        <f t="shared" si="121"/>
        <v>0</v>
      </c>
      <c r="DB85" s="560">
        <f t="shared" si="122"/>
        <v>0</v>
      </c>
      <c r="DC85" s="560">
        <f t="shared" si="123"/>
        <v>0</v>
      </c>
      <c r="DD85" s="560">
        <f t="shared" si="124"/>
        <v>0</v>
      </c>
      <c r="DE85" s="560">
        <f t="shared" si="125"/>
        <v>0</v>
      </c>
      <c r="DF85" s="560">
        <f t="shared" si="126"/>
        <v>0</v>
      </c>
      <c r="DG85" s="560">
        <f t="shared" si="127"/>
        <v>0</v>
      </c>
      <c r="DH85" s="560">
        <f t="shared" si="128"/>
        <v>0</v>
      </c>
      <c r="DI85" s="560">
        <f t="shared" si="129"/>
        <v>0</v>
      </c>
      <c r="DJ85" s="560">
        <f t="shared" si="130"/>
        <v>0</v>
      </c>
      <c r="DK85" s="560">
        <f t="shared" si="131"/>
        <v>0</v>
      </c>
      <c r="DL85" s="560">
        <f t="shared" si="132"/>
        <v>0</v>
      </c>
      <c r="DM85" s="560">
        <f t="shared" si="133"/>
        <v>0</v>
      </c>
      <c r="DN85" s="560">
        <f t="shared" si="134"/>
        <v>0</v>
      </c>
      <c r="DO85" s="560">
        <f t="shared" si="135"/>
        <v>0</v>
      </c>
      <c r="DP85" s="560">
        <f t="shared" si="136"/>
        <v>0</v>
      </c>
      <c r="DQ85" s="560">
        <f t="shared" si="137"/>
        <v>0</v>
      </c>
      <c r="DR85" s="560">
        <f t="shared" si="138"/>
        <v>0</v>
      </c>
      <c r="DS85" s="560">
        <f t="shared" si="139"/>
        <v>0</v>
      </c>
      <c r="DT85" s="560">
        <f t="shared" si="140"/>
        <v>0</v>
      </c>
      <c r="DU85" s="560">
        <f t="shared" si="141"/>
        <v>0</v>
      </c>
      <c r="DV85" s="560">
        <f t="shared" si="142"/>
        <v>0</v>
      </c>
      <c r="DW85" s="560">
        <f t="shared" si="143"/>
        <v>0</v>
      </c>
      <c r="DX85" s="560">
        <f t="shared" si="144"/>
        <v>0</v>
      </c>
      <c r="DY85" s="560">
        <f t="shared" si="145"/>
        <v>0</v>
      </c>
      <c r="DZ85" s="560">
        <f t="shared" si="146"/>
        <v>0</v>
      </c>
      <c r="EA85" s="560">
        <f t="shared" si="147"/>
        <v>0</v>
      </c>
      <c r="EB85" s="560">
        <f t="shared" si="148"/>
        <v>0</v>
      </c>
      <c r="EC85" s="560">
        <f t="shared" si="149"/>
        <v>0</v>
      </c>
      <c r="ED85" s="560">
        <f t="shared" si="150"/>
        <v>0</v>
      </c>
      <c r="EE85" s="560">
        <f t="shared" si="151"/>
        <v>0</v>
      </c>
      <c r="EF85" s="560">
        <f t="shared" si="152"/>
        <v>0</v>
      </c>
      <c r="EG85" s="560">
        <f t="shared" si="153"/>
        <v>0</v>
      </c>
      <c r="EH85" s="560">
        <f t="shared" si="154"/>
        <v>0</v>
      </c>
      <c r="EI85" s="560">
        <f t="shared" si="155"/>
        <v>0</v>
      </c>
      <c r="EJ85" s="560">
        <f t="shared" si="156"/>
        <v>0</v>
      </c>
      <c r="EK85" s="560">
        <f t="shared" si="157"/>
        <v>0</v>
      </c>
      <c r="EL85" s="560">
        <f t="shared" si="158"/>
        <v>0</v>
      </c>
      <c r="EM85" s="560">
        <f t="shared" si="159"/>
        <v>0</v>
      </c>
      <c r="EN85" s="560">
        <f t="shared" si="165"/>
        <v>0</v>
      </c>
      <c r="EO85" s="560">
        <f t="shared" si="163"/>
        <v>0</v>
      </c>
      <c r="EP85" s="560">
        <f t="shared" si="164"/>
        <v>0</v>
      </c>
    </row>
    <row r="86" spans="1:146" s="561" customFormat="1" ht="14.25" hidden="1" thickBot="1">
      <c r="A86" s="563">
        <v>78</v>
      </c>
      <c r="B86" s="577"/>
      <c r="C86" s="578"/>
      <c r="D86" s="578"/>
      <c r="E86" s="578"/>
      <c r="F86" s="578"/>
      <c r="G86" s="578"/>
      <c r="H86" s="578"/>
      <c r="I86" s="578"/>
      <c r="J86" s="578"/>
      <c r="K86" s="578"/>
      <c r="L86" s="578"/>
      <c r="M86" s="578"/>
      <c r="N86" s="578"/>
      <c r="O86" s="578"/>
      <c r="P86" s="578"/>
      <c r="Q86" s="578"/>
      <c r="R86" s="578"/>
      <c r="S86" s="578"/>
      <c r="T86" s="578"/>
      <c r="U86" s="578"/>
      <c r="V86" s="578"/>
      <c r="W86" s="578"/>
      <c r="X86" s="578"/>
      <c r="Y86" s="578"/>
      <c r="Z86" s="578"/>
      <c r="AA86" s="578"/>
      <c r="AB86" s="578"/>
      <c r="AC86" s="578"/>
      <c r="AD86" s="578"/>
      <c r="AE86" s="578"/>
      <c r="AF86" s="578"/>
      <c r="AG86" s="578"/>
      <c r="AH86" s="578"/>
      <c r="AI86" s="578"/>
      <c r="AJ86" s="578"/>
      <c r="AK86" s="578"/>
      <c r="AL86" s="578"/>
      <c r="AM86" s="578"/>
      <c r="AN86" s="578"/>
      <c r="AO86" s="578"/>
      <c r="AP86" s="578"/>
      <c r="AQ86" s="578"/>
      <c r="AR86" s="564">
        <f t="shared" si="116"/>
        <v>0</v>
      </c>
      <c r="AS86" s="564">
        <f t="shared" si="114"/>
        <v>0</v>
      </c>
      <c r="AT86" s="564">
        <f t="shared" si="117"/>
        <v>0</v>
      </c>
      <c r="AU86" s="565" t="str">
        <f t="shared" si="118"/>
        <v/>
      </c>
      <c r="BD86" s="574"/>
      <c r="BE86" s="574">
        <f t="shared" si="167"/>
        <v>1</v>
      </c>
      <c r="BF86" s="574">
        <f t="shared" si="167"/>
        <v>1</v>
      </c>
      <c r="BG86" s="574">
        <f t="shared" si="167"/>
        <v>1</v>
      </c>
      <c r="BH86" s="574">
        <f t="shared" si="167"/>
        <v>1</v>
      </c>
      <c r="BI86" s="574">
        <f t="shared" si="167"/>
        <v>1</v>
      </c>
      <c r="BJ86" s="574">
        <f t="shared" si="167"/>
        <v>1</v>
      </c>
      <c r="BK86" s="574">
        <f t="shared" si="167"/>
        <v>1</v>
      </c>
      <c r="BL86" s="574">
        <f t="shared" si="167"/>
        <v>1</v>
      </c>
      <c r="BM86" s="574">
        <f t="shared" si="167"/>
        <v>0</v>
      </c>
      <c r="BN86" s="574">
        <f t="shared" ref="BN86:CS86" si="170">IF(OR(AND(44626&gt;=BN187,BN187&gt;=44588),AND(45382&gt;=BN187,BN187&gt;=44659)),1,0)</f>
        <v>0</v>
      </c>
      <c r="BO86" s="574">
        <f t="shared" si="170"/>
        <v>0</v>
      </c>
      <c r="BP86" s="574">
        <f t="shared" si="170"/>
        <v>0</v>
      </c>
      <c r="BQ86" s="574">
        <f t="shared" si="170"/>
        <v>0</v>
      </c>
      <c r="BR86" s="574">
        <f t="shared" si="170"/>
        <v>0</v>
      </c>
      <c r="BS86" s="574">
        <f t="shared" si="170"/>
        <v>0</v>
      </c>
      <c r="BT86" s="574">
        <f t="shared" si="170"/>
        <v>0</v>
      </c>
      <c r="BU86" s="574">
        <f t="shared" si="170"/>
        <v>0</v>
      </c>
      <c r="BV86" s="574">
        <f t="shared" si="170"/>
        <v>0</v>
      </c>
      <c r="BW86" s="574">
        <f t="shared" si="170"/>
        <v>0</v>
      </c>
      <c r="BX86" s="574">
        <f t="shared" si="170"/>
        <v>0</v>
      </c>
      <c r="BY86" s="574">
        <f t="shared" si="170"/>
        <v>0</v>
      </c>
      <c r="BZ86" s="574">
        <f t="shared" si="170"/>
        <v>0</v>
      </c>
      <c r="CA86" s="574">
        <f t="shared" si="170"/>
        <v>0</v>
      </c>
      <c r="CB86" s="574">
        <f t="shared" si="170"/>
        <v>0</v>
      </c>
      <c r="CC86" s="574">
        <f t="shared" si="170"/>
        <v>0</v>
      </c>
      <c r="CD86" s="574">
        <f t="shared" si="170"/>
        <v>0</v>
      </c>
      <c r="CE86" s="574">
        <f t="shared" si="170"/>
        <v>0</v>
      </c>
      <c r="CF86" s="574">
        <f t="shared" si="170"/>
        <v>0</v>
      </c>
      <c r="CG86" s="574">
        <f t="shared" si="170"/>
        <v>0</v>
      </c>
      <c r="CH86" s="574">
        <f t="shared" si="170"/>
        <v>0</v>
      </c>
      <c r="CI86" s="574">
        <f t="shared" si="170"/>
        <v>0</v>
      </c>
      <c r="CJ86" s="574">
        <f t="shared" si="170"/>
        <v>0</v>
      </c>
      <c r="CK86" s="574">
        <f t="shared" si="170"/>
        <v>0</v>
      </c>
      <c r="CL86" s="574">
        <f t="shared" si="170"/>
        <v>0</v>
      </c>
      <c r="CM86" s="574">
        <f t="shared" si="170"/>
        <v>0</v>
      </c>
      <c r="CN86" s="574">
        <f t="shared" si="170"/>
        <v>0</v>
      </c>
      <c r="CO86" s="574">
        <f t="shared" si="170"/>
        <v>0</v>
      </c>
      <c r="CP86" s="574">
        <f t="shared" si="170"/>
        <v>0</v>
      </c>
      <c r="CQ86" s="574">
        <f t="shared" si="170"/>
        <v>0</v>
      </c>
      <c r="CR86" s="574">
        <f t="shared" si="170"/>
        <v>0</v>
      </c>
      <c r="CS86" s="574">
        <f t="shared" si="170"/>
        <v>0</v>
      </c>
      <c r="CT86" s="572">
        <f t="shared" si="168"/>
        <v>0</v>
      </c>
      <c r="CU86" s="572">
        <f t="shared" si="169"/>
        <v>0</v>
      </c>
      <c r="CV86" s="572">
        <f t="shared" si="162"/>
        <v>0</v>
      </c>
      <c r="CW86" s="560"/>
      <c r="CX86" s="575"/>
      <c r="CY86" s="560">
        <f t="shared" si="119"/>
        <v>0</v>
      </c>
      <c r="CZ86" s="560">
        <f t="shared" si="120"/>
        <v>0</v>
      </c>
      <c r="DA86" s="560">
        <f t="shared" si="121"/>
        <v>0</v>
      </c>
      <c r="DB86" s="560">
        <f t="shared" si="122"/>
        <v>0</v>
      </c>
      <c r="DC86" s="560">
        <f t="shared" si="123"/>
        <v>0</v>
      </c>
      <c r="DD86" s="560">
        <f t="shared" si="124"/>
        <v>0</v>
      </c>
      <c r="DE86" s="560">
        <f t="shared" si="125"/>
        <v>0</v>
      </c>
      <c r="DF86" s="560">
        <f t="shared" si="126"/>
        <v>0</v>
      </c>
      <c r="DG86" s="560">
        <f t="shared" si="127"/>
        <v>0</v>
      </c>
      <c r="DH86" s="560">
        <f t="shared" si="128"/>
        <v>0</v>
      </c>
      <c r="DI86" s="560">
        <f t="shared" si="129"/>
        <v>0</v>
      </c>
      <c r="DJ86" s="560">
        <f t="shared" si="130"/>
        <v>0</v>
      </c>
      <c r="DK86" s="560">
        <f t="shared" si="131"/>
        <v>0</v>
      </c>
      <c r="DL86" s="560">
        <f t="shared" si="132"/>
        <v>0</v>
      </c>
      <c r="DM86" s="560">
        <f t="shared" si="133"/>
        <v>0</v>
      </c>
      <c r="DN86" s="560">
        <f t="shared" si="134"/>
        <v>0</v>
      </c>
      <c r="DO86" s="560">
        <f t="shared" si="135"/>
        <v>0</v>
      </c>
      <c r="DP86" s="560">
        <f t="shared" si="136"/>
        <v>0</v>
      </c>
      <c r="DQ86" s="560">
        <f t="shared" si="137"/>
        <v>0</v>
      </c>
      <c r="DR86" s="560">
        <f t="shared" si="138"/>
        <v>0</v>
      </c>
      <c r="DS86" s="560">
        <f t="shared" si="139"/>
        <v>0</v>
      </c>
      <c r="DT86" s="560">
        <f t="shared" si="140"/>
        <v>0</v>
      </c>
      <c r="DU86" s="560">
        <f t="shared" si="141"/>
        <v>0</v>
      </c>
      <c r="DV86" s="560">
        <f t="shared" si="142"/>
        <v>0</v>
      </c>
      <c r="DW86" s="560">
        <f t="shared" si="143"/>
        <v>0</v>
      </c>
      <c r="DX86" s="560">
        <f t="shared" si="144"/>
        <v>0</v>
      </c>
      <c r="DY86" s="560">
        <f t="shared" si="145"/>
        <v>0</v>
      </c>
      <c r="DZ86" s="560">
        <f t="shared" si="146"/>
        <v>0</v>
      </c>
      <c r="EA86" s="560">
        <f t="shared" si="147"/>
        <v>0</v>
      </c>
      <c r="EB86" s="560">
        <f t="shared" si="148"/>
        <v>0</v>
      </c>
      <c r="EC86" s="560">
        <f t="shared" si="149"/>
        <v>0</v>
      </c>
      <c r="ED86" s="560">
        <f t="shared" si="150"/>
        <v>0</v>
      </c>
      <c r="EE86" s="560">
        <f t="shared" si="151"/>
        <v>0</v>
      </c>
      <c r="EF86" s="560">
        <f t="shared" si="152"/>
        <v>0</v>
      </c>
      <c r="EG86" s="560">
        <f t="shared" si="153"/>
        <v>0</v>
      </c>
      <c r="EH86" s="560">
        <f t="shared" si="154"/>
        <v>0</v>
      </c>
      <c r="EI86" s="560">
        <f t="shared" si="155"/>
        <v>0</v>
      </c>
      <c r="EJ86" s="560">
        <f t="shared" si="156"/>
        <v>0</v>
      </c>
      <c r="EK86" s="560">
        <f t="shared" si="157"/>
        <v>0</v>
      </c>
      <c r="EL86" s="560">
        <f t="shared" si="158"/>
        <v>0</v>
      </c>
      <c r="EM86" s="560">
        <f t="shared" si="159"/>
        <v>0</v>
      </c>
      <c r="EN86" s="560">
        <f t="shared" si="165"/>
        <v>0</v>
      </c>
      <c r="EO86" s="560">
        <f t="shared" si="163"/>
        <v>0</v>
      </c>
      <c r="EP86" s="560">
        <f t="shared" si="164"/>
        <v>0</v>
      </c>
    </row>
    <row r="87" spans="1:146" s="561" customFormat="1" ht="14.25" hidden="1" thickBot="1">
      <c r="A87" s="563">
        <v>79</v>
      </c>
      <c r="B87" s="577"/>
      <c r="C87" s="578"/>
      <c r="D87" s="578"/>
      <c r="E87" s="578"/>
      <c r="F87" s="578"/>
      <c r="G87" s="578"/>
      <c r="H87" s="578"/>
      <c r="I87" s="578"/>
      <c r="J87" s="578"/>
      <c r="K87" s="578"/>
      <c r="L87" s="578"/>
      <c r="M87" s="578"/>
      <c r="N87" s="578"/>
      <c r="O87" s="578"/>
      <c r="P87" s="578"/>
      <c r="Q87" s="578"/>
      <c r="R87" s="578"/>
      <c r="S87" s="578"/>
      <c r="T87" s="578"/>
      <c r="U87" s="578"/>
      <c r="V87" s="578"/>
      <c r="W87" s="578"/>
      <c r="X87" s="578"/>
      <c r="Y87" s="578"/>
      <c r="Z87" s="578"/>
      <c r="AA87" s="578"/>
      <c r="AB87" s="578"/>
      <c r="AC87" s="578"/>
      <c r="AD87" s="578"/>
      <c r="AE87" s="578"/>
      <c r="AF87" s="578"/>
      <c r="AG87" s="578"/>
      <c r="AH87" s="578"/>
      <c r="AI87" s="578"/>
      <c r="AJ87" s="578"/>
      <c r="AK87" s="578"/>
      <c r="AL87" s="578"/>
      <c r="AM87" s="578"/>
      <c r="AN87" s="578"/>
      <c r="AO87" s="578"/>
      <c r="AP87" s="578"/>
      <c r="AQ87" s="578"/>
      <c r="AR87" s="564">
        <f t="shared" si="116"/>
        <v>0</v>
      </c>
      <c r="AS87" s="564">
        <f t="shared" si="114"/>
        <v>0</v>
      </c>
      <c r="AT87" s="564">
        <f t="shared" si="117"/>
        <v>0</v>
      </c>
      <c r="AU87" s="565" t="str">
        <f t="shared" si="118"/>
        <v/>
      </c>
      <c r="BD87" s="574"/>
      <c r="BE87" s="574">
        <f t="shared" ref="BE87:CS93" si="171">IF(OR(AND(44626&gt;=BE188,BE188&gt;=44588),AND(45382&gt;=BE188,BE188&gt;=44659)),1,0)</f>
        <v>1</v>
      </c>
      <c r="BF87" s="574">
        <f t="shared" si="171"/>
        <v>1</v>
      </c>
      <c r="BG87" s="574">
        <f t="shared" si="171"/>
        <v>1</v>
      </c>
      <c r="BH87" s="574">
        <f t="shared" si="171"/>
        <v>1</v>
      </c>
      <c r="BI87" s="574">
        <f t="shared" si="171"/>
        <v>1</v>
      </c>
      <c r="BJ87" s="574">
        <f t="shared" si="171"/>
        <v>1</v>
      </c>
      <c r="BK87" s="574">
        <f t="shared" si="171"/>
        <v>1</v>
      </c>
      <c r="BL87" s="574">
        <f t="shared" si="171"/>
        <v>1</v>
      </c>
      <c r="BM87" s="574">
        <f t="shared" si="171"/>
        <v>0</v>
      </c>
      <c r="BN87" s="574">
        <f t="shared" si="171"/>
        <v>0</v>
      </c>
      <c r="BO87" s="574">
        <f t="shared" si="171"/>
        <v>0</v>
      </c>
      <c r="BP87" s="574">
        <f t="shared" si="171"/>
        <v>0</v>
      </c>
      <c r="BQ87" s="574">
        <f t="shared" si="171"/>
        <v>0</v>
      </c>
      <c r="BR87" s="574">
        <f t="shared" si="171"/>
        <v>0</v>
      </c>
      <c r="BS87" s="574">
        <f t="shared" si="171"/>
        <v>0</v>
      </c>
      <c r="BT87" s="574">
        <f t="shared" si="171"/>
        <v>0</v>
      </c>
      <c r="BU87" s="574">
        <f t="shared" si="171"/>
        <v>0</v>
      </c>
      <c r="BV87" s="574">
        <f t="shared" si="171"/>
        <v>0</v>
      </c>
      <c r="BW87" s="574">
        <f t="shared" si="171"/>
        <v>0</v>
      </c>
      <c r="BX87" s="574">
        <f t="shared" si="171"/>
        <v>0</v>
      </c>
      <c r="BY87" s="574">
        <f t="shared" si="171"/>
        <v>0</v>
      </c>
      <c r="BZ87" s="574">
        <f t="shared" si="171"/>
        <v>0</v>
      </c>
      <c r="CA87" s="574">
        <f t="shared" si="171"/>
        <v>0</v>
      </c>
      <c r="CB87" s="574">
        <f t="shared" si="171"/>
        <v>0</v>
      </c>
      <c r="CC87" s="574">
        <f t="shared" si="171"/>
        <v>0</v>
      </c>
      <c r="CD87" s="574">
        <f t="shared" si="171"/>
        <v>0</v>
      </c>
      <c r="CE87" s="574">
        <f t="shared" si="171"/>
        <v>0</v>
      </c>
      <c r="CF87" s="574">
        <f t="shared" si="171"/>
        <v>0</v>
      </c>
      <c r="CG87" s="574">
        <f t="shared" si="171"/>
        <v>0</v>
      </c>
      <c r="CH87" s="574">
        <f t="shared" si="171"/>
        <v>0</v>
      </c>
      <c r="CI87" s="574">
        <f t="shared" si="171"/>
        <v>0</v>
      </c>
      <c r="CJ87" s="574">
        <f t="shared" si="171"/>
        <v>0</v>
      </c>
      <c r="CK87" s="574">
        <f t="shared" si="171"/>
        <v>0</v>
      </c>
      <c r="CL87" s="574">
        <f t="shared" si="171"/>
        <v>0</v>
      </c>
      <c r="CM87" s="574">
        <f t="shared" si="171"/>
        <v>0</v>
      </c>
      <c r="CN87" s="574">
        <f t="shared" si="171"/>
        <v>0</v>
      </c>
      <c r="CO87" s="574">
        <f t="shared" si="171"/>
        <v>0</v>
      </c>
      <c r="CP87" s="574">
        <f t="shared" si="171"/>
        <v>0</v>
      </c>
      <c r="CQ87" s="574">
        <f t="shared" si="171"/>
        <v>0</v>
      </c>
      <c r="CR87" s="574">
        <f t="shared" si="171"/>
        <v>0</v>
      </c>
      <c r="CS87" s="574">
        <f t="shared" si="171"/>
        <v>0</v>
      </c>
      <c r="CT87" s="572">
        <f t="shared" si="168"/>
        <v>0</v>
      </c>
      <c r="CU87" s="572">
        <f t="shared" si="169"/>
        <v>0</v>
      </c>
      <c r="CV87" s="572">
        <f t="shared" si="162"/>
        <v>0</v>
      </c>
      <c r="CW87" s="560"/>
      <c r="CX87" s="575"/>
      <c r="CY87" s="560">
        <f t="shared" si="119"/>
        <v>0</v>
      </c>
      <c r="CZ87" s="560">
        <f t="shared" si="120"/>
        <v>0</v>
      </c>
      <c r="DA87" s="560">
        <f t="shared" si="121"/>
        <v>0</v>
      </c>
      <c r="DB87" s="560">
        <f t="shared" si="122"/>
        <v>0</v>
      </c>
      <c r="DC87" s="560">
        <f t="shared" si="123"/>
        <v>0</v>
      </c>
      <c r="DD87" s="560">
        <f t="shared" si="124"/>
        <v>0</v>
      </c>
      <c r="DE87" s="560">
        <f t="shared" si="125"/>
        <v>0</v>
      </c>
      <c r="DF87" s="560">
        <f t="shared" si="126"/>
        <v>0</v>
      </c>
      <c r="DG87" s="560">
        <f t="shared" si="127"/>
        <v>0</v>
      </c>
      <c r="DH87" s="560">
        <f t="shared" si="128"/>
        <v>0</v>
      </c>
      <c r="DI87" s="560">
        <f t="shared" si="129"/>
        <v>0</v>
      </c>
      <c r="DJ87" s="560">
        <f t="shared" si="130"/>
        <v>0</v>
      </c>
      <c r="DK87" s="560">
        <f t="shared" si="131"/>
        <v>0</v>
      </c>
      <c r="DL87" s="560">
        <f t="shared" si="132"/>
        <v>0</v>
      </c>
      <c r="DM87" s="560">
        <f t="shared" si="133"/>
        <v>0</v>
      </c>
      <c r="DN87" s="560">
        <f t="shared" si="134"/>
        <v>0</v>
      </c>
      <c r="DO87" s="560">
        <f t="shared" si="135"/>
        <v>0</v>
      </c>
      <c r="DP87" s="560">
        <f t="shared" si="136"/>
        <v>0</v>
      </c>
      <c r="DQ87" s="560">
        <f t="shared" si="137"/>
        <v>0</v>
      </c>
      <c r="DR87" s="560">
        <f t="shared" si="138"/>
        <v>0</v>
      </c>
      <c r="DS87" s="560">
        <f t="shared" si="139"/>
        <v>0</v>
      </c>
      <c r="DT87" s="560">
        <f t="shared" si="140"/>
        <v>0</v>
      </c>
      <c r="DU87" s="560">
        <f t="shared" si="141"/>
        <v>0</v>
      </c>
      <c r="DV87" s="560">
        <f t="shared" si="142"/>
        <v>0</v>
      </c>
      <c r="DW87" s="560">
        <f t="shared" si="143"/>
        <v>0</v>
      </c>
      <c r="DX87" s="560">
        <f t="shared" si="144"/>
        <v>0</v>
      </c>
      <c r="DY87" s="560">
        <f t="shared" si="145"/>
        <v>0</v>
      </c>
      <c r="DZ87" s="560">
        <f t="shared" si="146"/>
        <v>0</v>
      </c>
      <c r="EA87" s="560">
        <f t="shared" si="147"/>
        <v>0</v>
      </c>
      <c r="EB87" s="560">
        <f t="shared" si="148"/>
        <v>0</v>
      </c>
      <c r="EC87" s="560">
        <f t="shared" si="149"/>
        <v>0</v>
      </c>
      <c r="ED87" s="560">
        <f t="shared" si="150"/>
        <v>0</v>
      </c>
      <c r="EE87" s="560">
        <f t="shared" si="151"/>
        <v>0</v>
      </c>
      <c r="EF87" s="560">
        <f t="shared" si="152"/>
        <v>0</v>
      </c>
      <c r="EG87" s="560">
        <f t="shared" si="153"/>
        <v>0</v>
      </c>
      <c r="EH87" s="560">
        <f t="shared" si="154"/>
        <v>0</v>
      </c>
      <c r="EI87" s="560">
        <f t="shared" si="155"/>
        <v>0</v>
      </c>
      <c r="EJ87" s="560">
        <f t="shared" si="156"/>
        <v>0</v>
      </c>
      <c r="EK87" s="560">
        <f t="shared" si="157"/>
        <v>0</v>
      </c>
      <c r="EL87" s="560">
        <f t="shared" si="158"/>
        <v>0</v>
      </c>
      <c r="EM87" s="560">
        <f t="shared" si="159"/>
        <v>0</v>
      </c>
      <c r="EN87" s="560">
        <f t="shared" si="165"/>
        <v>0</v>
      </c>
      <c r="EO87" s="560">
        <f t="shared" si="163"/>
        <v>0</v>
      </c>
      <c r="EP87" s="560">
        <f t="shared" si="164"/>
        <v>0</v>
      </c>
    </row>
    <row r="88" spans="1:146" s="561" customFormat="1" ht="14.25" hidden="1" thickBot="1">
      <c r="A88" s="563">
        <v>80</v>
      </c>
      <c r="B88" s="577"/>
      <c r="C88" s="578"/>
      <c r="D88" s="578"/>
      <c r="E88" s="578"/>
      <c r="F88" s="578"/>
      <c r="G88" s="578"/>
      <c r="H88" s="578"/>
      <c r="I88" s="578"/>
      <c r="J88" s="578"/>
      <c r="K88" s="578"/>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c r="AO88" s="578"/>
      <c r="AP88" s="578"/>
      <c r="AQ88" s="578"/>
      <c r="AR88" s="564">
        <f t="shared" si="116"/>
        <v>0</v>
      </c>
      <c r="AS88" s="564">
        <f t="shared" si="114"/>
        <v>0</v>
      </c>
      <c r="AT88" s="564">
        <f t="shared" si="117"/>
        <v>0</v>
      </c>
      <c r="AU88" s="565" t="str">
        <f t="shared" si="118"/>
        <v/>
      </c>
      <c r="BD88" s="574"/>
      <c r="BE88" s="574">
        <f t="shared" si="171"/>
        <v>1</v>
      </c>
      <c r="BF88" s="574">
        <f t="shared" si="171"/>
        <v>1</v>
      </c>
      <c r="BG88" s="574">
        <f t="shared" si="171"/>
        <v>1</v>
      </c>
      <c r="BH88" s="574">
        <f t="shared" si="171"/>
        <v>1</v>
      </c>
      <c r="BI88" s="574">
        <f t="shared" si="171"/>
        <v>1</v>
      </c>
      <c r="BJ88" s="574">
        <f t="shared" si="171"/>
        <v>1</v>
      </c>
      <c r="BK88" s="574">
        <f t="shared" si="171"/>
        <v>1</v>
      </c>
      <c r="BL88" s="574">
        <f t="shared" si="171"/>
        <v>1</v>
      </c>
      <c r="BM88" s="574">
        <f t="shared" si="171"/>
        <v>0</v>
      </c>
      <c r="BN88" s="574">
        <f t="shared" si="171"/>
        <v>0</v>
      </c>
      <c r="BO88" s="574">
        <f t="shared" si="171"/>
        <v>0</v>
      </c>
      <c r="BP88" s="574">
        <f t="shared" si="171"/>
        <v>0</v>
      </c>
      <c r="BQ88" s="574">
        <f t="shared" si="171"/>
        <v>0</v>
      </c>
      <c r="BR88" s="574">
        <f t="shared" si="171"/>
        <v>0</v>
      </c>
      <c r="BS88" s="574">
        <f t="shared" si="171"/>
        <v>0</v>
      </c>
      <c r="BT88" s="574">
        <f t="shared" si="171"/>
        <v>0</v>
      </c>
      <c r="BU88" s="574">
        <f t="shared" si="171"/>
        <v>0</v>
      </c>
      <c r="BV88" s="574">
        <f t="shared" si="171"/>
        <v>0</v>
      </c>
      <c r="BW88" s="574">
        <f t="shared" si="171"/>
        <v>0</v>
      </c>
      <c r="BX88" s="574">
        <f t="shared" si="171"/>
        <v>0</v>
      </c>
      <c r="BY88" s="574">
        <f t="shared" si="171"/>
        <v>0</v>
      </c>
      <c r="BZ88" s="574">
        <f t="shared" si="171"/>
        <v>0</v>
      </c>
      <c r="CA88" s="574">
        <f t="shared" si="171"/>
        <v>0</v>
      </c>
      <c r="CB88" s="574">
        <f t="shared" si="171"/>
        <v>0</v>
      </c>
      <c r="CC88" s="574">
        <f t="shared" si="171"/>
        <v>0</v>
      </c>
      <c r="CD88" s="574">
        <f t="shared" si="171"/>
        <v>0</v>
      </c>
      <c r="CE88" s="574">
        <f t="shared" si="171"/>
        <v>0</v>
      </c>
      <c r="CF88" s="574">
        <f t="shared" si="171"/>
        <v>0</v>
      </c>
      <c r="CG88" s="574">
        <f t="shared" si="171"/>
        <v>0</v>
      </c>
      <c r="CH88" s="574">
        <f t="shared" si="171"/>
        <v>0</v>
      </c>
      <c r="CI88" s="574">
        <f t="shared" si="171"/>
        <v>0</v>
      </c>
      <c r="CJ88" s="574">
        <f t="shared" si="171"/>
        <v>0</v>
      </c>
      <c r="CK88" s="574">
        <f t="shared" si="171"/>
        <v>0</v>
      </c>
      <c r="CL88" s="574">
        <f t="shared" si="171"/>
        <v>0</v>
      </c>
      <c r="CM88" s="574">
        <f t="shared" si="171"/>
        <v>0</v>
      </c>
      <c r="CN88" s="574">
        <f t="shared" si="171"/>
        <v>0</v>
      </c>
      <c r="CO88" s="574">
        <f t="shared" si="171"/>
        <v>0</v>
      </c>
      <c r="CP88" s="574">
        <f t="shared" si="171"/>
        <v>0</v>
      </c>
      <c r="CQ88" s="574">
        <f t="shared" si="171"/>
        <v>0</v>
      </c>
      <c r="CR88" s="574">
        <f t="shared" si="171"/>
        <v>0</v>
      </c>
      <c r="CS88" s="574">
        <f t="shared" si="171"/>
        <v>0</v>
      </c>
      <c r="CT88" s="572">
        <f t="shared" si="168"/>
        <v>0</v>
      </c>
      <c r="CU88" s="572">
        <f t="shared" si="169"/>
        <v>0</v>
      </c>
      <c r="CV88" s="572">
        <f t="shared" si="162"/>
        <v>0</v>
      </c>
      <c r="CW88" s="560"/>
      <c r="CX88" s="575"/>
      <c r="CY88" s="560">
        <f t="shared" si="119"/>
        <v>0</v>
      </c>
      <c r="CZ88" s="560">
        <f t="shared" si="120"/>
        <v>0</v>
      </c>
      <c r="DA88" s="560">
        <f t="shared" si="121"/>
        <v>0</v>
      </c>
      <c r="DB88" s="560">
        <f t="shared" si="122"/>
        <v>0</v>
      </c>
      <c r="DC88" s="560">
        <f t="shared" si="123"/>
        <v>0</v>
      </c>
      <c r="DD88" s="560">
        <f t="shared" si="124"/>
        <v>0</v>
      </c>
      <c r="DE88" s="560">
        <f t="shared" si="125"/>
        <v>0</v>
      </c>
      <c r="DF88" s="560">
        <f t="shared" si="126"/>
        <v>0</v>
      </c>
      <c r="DG88" s="560">
        <f t="shared" si="127"/>
        <v>0</v>
      </c>
      <c r="DH88" s="560">
        <f t="shared" si="128"/>
        <v>0</v>
      </c>
      <c r="DI88" s="560">
        <f t="shared" si="129"/>
        <v>0</v>
      </c>
      <c r="DJ88" s="560">
        <f t="shared" si="130"/>
        <v>0</v>
      </c>
      <c r="DK88" s="560">
        <f t="shared" si="131"/>
        <v>0</v>
      </c>
      <c r="DL88" s="560">
        <f t="shared" si="132"/>
        <v>0</v>
      </c>
      <c r="DM88" s="560">
        <f t="shared" si="133"/>
        <v>0</v>
      </c>
      <c r="DN88" s="560">
        <f t="shared" si="134"/>
        <v>0</v>
      </c>
      <c r="DO88" s="560">
        <f t="shared" si="135"/>
        <v>0</v>
      </c>
      <c r="DP88" s="560">
        <f t="shared" si="136"/>
        <v>0</v>
      </c>
      <c r="DQ88" s="560">
        <f t="shared" si="137"/>
        <v>0</v>
      </c>
      <c r="DR88" s="560">
        <f t="shared" si="138"/>
        <v>0</v>
      </c>
      <c r="DS88" s="560">
        <f t="shared" si="139"/>
        <v>0</v>
      </c>
      <c r="DT88" s="560">
        <f t="shared" si="140"/>
        <v>0</v>
      </c>
      <c r="DU88" s="560">
        <f t="shared" si="141"/>
        <v>0</v>
      </c>
      <c r="DV88" s="560">
        <f t="shared" si="142"/>
        <v>0</v>
      </c>
      <c r="DW88" s="560">
        <f t="shared" si="143"/>
        <v>0</v>
      </c>
      <c r="DX88" s="560">
        <f t="shared" si="144"/>
        <v>0</v>
      </c>
      <c r="DY88" s="560">
        <f t="shared" si="145"/>
        <v>0</v>
      </c>
      <c r="DZ88" s="560">
        <f t="shared" si="146"/>
        <v>0</v>
      </c>
      <c r="EA88" s="560">
        <f t="shared" si="147"/>
        <v>0</v>
      </c>
      <c r="EB88" s="560">
        <f t="shared" si="148"/>
        <v>0</v>
      </c>
      <c r="EC88" s="560">
        <f t="shared" si="149"/>
        <v>0</v>
      </c>
      <c r="ED88" s="560">
        <f t="shared" si="150"/>
        <v>0</v>
      </c>
      <c r="EE88" s="560">
        <f t="shared" si="151"/>
        <v>0</v>
      </c>
      <c r="EF88" s="560">
        <f t="shared" si="152"/>
        <v>0</v>
      </c>
      <c r="EG88" s="560">
        <f t="shared" si="153"/>
        <v>0</v>
      </c>
      <c r="EH88" s="560">
        <f t="shared" si="154"/>
        <v>0</v>
      </c>
      <c r="EI88" s="560">
        <f t="shared" si="155"/>
        <v>0</v>
      </c>
      <c r="EJ88" s="560">
        <f t="shared" si="156"/>
        <v>0</v>
      </c>
      <c r="EK88" s="560">
        <f t="shared" si="157"/>
        <v>0</v>
      </c>
      <c r="EL88" s="560">
        <f t="shared" si="158"/>
        <v>0</v>
      </c>
      <c r="EM88" s="560">
        <f t="shared" si="159"/>
        <v>0</v>
      </c>
      <c r="EN88" s="560">
        <f t="shared" si="165"/>
        <v>0</v>
      </c>
      <c r="EO88" s="560">
        <f t="shared" si="163"/>
        <v>0</v>
      </c>
      <c r="EP88" s="560">
        <f t="shared" si="164"/>
        <v>0</v>
      </c>
    </row>
    <row r="89" spans="1:146" s="561" customFormat="1" ht="14.25" hidden="1" thickBot="1">
      <c r="A89" s="563">
        <v>81</v>
      </c>
      <c r="B89" s="577"/>
      <c r="C89" s="578"/>
      <c r="D89" s="578"/>
      <c r="E89" s="578"/>
      <c r="F89" s="578"/>
      <c r="G89" s="578"/>
      <c r="H89" s="578"/>
      <c r="I89" s="578"/>
      <c r="J89" s="578"/>
      <c r="K89" s="578"/>
      <c r="L89" s="578"/>
      <c r="M89" s="578"/>
      <c r="N89" s="578"/>
      <c r="O89" s="578"/>
      <c r="P89" s="578"/>
      <c r="Q89" s="578"/>
      <c r="R89" s="578"/>
      <c r="S89" s="578"/>
      <c r="T89" s="578"/>
      <c r="U89" s="578"/>
      <c r="V89" s="578"/>
      <c r="W89" s="578"/>
      <c r="X89" s="578"/>
      <c r="Y89" s="578"/>
      <c r="Z89" s="578"/>
      <c r="AA89" s="578"/>
      <c r="AB89" s="578"/>
      <c r="AC89" s="578"/>
      <c r="AD89" s="578"/>
      <c r="AE89" s="578"/>
      <c r="AF89" s="578"/>
      <c r="AG89" s="578"/>
      <c r="AH89" s="578"/>
      <c r="AI89" s="578"/>
      <c r="AJ89" s="578"/>
      <c r="AK89" s="578"/>
      <c r="AL89" s="578"/>
      <c r="AM89" s="578"/>
      <c r="AN89" s="578"/>
      <c r="AO89" s="578"/>
      <c r="AP89" s="578"/>
      <c r="AQ89" s="578"/>
      <c r="AR89" s="564">
        <f t="shared" si="116"/>
        <v>0</v>
      </c>
      <c r="AS89" s="564">
        <f t="shared" si="114"/>
        <v>0</v>
      </c>
      <c r="AT89" s="564">
        <f t="shared" si="117"/>
        <v>0</v>
      </c>
      <c r="AU89" s="565" t="str">
        <f t="shared" si="118"/>
        <v/>
      </c>
      <c r="BD89" s="574"/>
      <c r="BE89" s="574">
        <f t="shared" si="171"/>
        <v>1</v>
      </c>
      <c r="BF89" s="574">
        <f t="shared" si="171"/>
        <v>1</v>
      </c>
      <c r="BG89" s="574">
        <f t="shared" si="171"/>
        <v>1</v>
      </c>
      <c r="BH89" s="574">
        <f t="shared" si="171"/>
        <v>1</v>
      </c>
      <c r="BI89" s="574">
        <f t="shared" si="171"/>
        <v>1</v>
      </c>
      <c r="BJ89" s="574">
        <f t="shared" si="171"/>
        <v>1</v>
      </c>
      <c r="BK89" s="574">
        <f t="shared" si="171"/>
        <v>1</v>
      </c>
      <c r="BL89" s="574">
        <f t="shared" si="171"/>
        <v>1</v>
      </c>
      <c r="BM89" s="574">
        <f t="shared" si="171"/>
        <v>0</v>
      </c>
      <c r="BN89" s="574">
        <f t="shared" si="171"/>
        <v>0</v>
      </c>
      <c r="BO89" s="574">
        <f t="shared" si="171"/>
        <v>0</v>
      </c>
      <c r="BP89" s="574">
        <f t="shared" si="171"/>
        <v>0</v>
      </c>
      <c r="BQ89" s="574">
        <f t="shared" si="171"/>
        <v>0</v>
      </c>
      <c r="BR89" s="574">
        <f t="shared" si="171"/>
        <v>0</v>
      </c>
      <c r="BS89" s="574">
        <f t="shared" si="171"/>
        <v>0</v>
      </c>
      <c r="BT89" s="574">
        <f t="shared" si="171"/>
        <v>0</v>
      </c>
      <c r="BU89" s="574">
        <f t="shared" si="171"/>
        <v>0</v>
      </c>
      <c r="BV89" s="574">
        <f t="shared" si="171"/>
        <v>0</v>
      </c>
      <c r="BW89" s="574">
        <f t="shared" si="171"/>
        <v>0</v>
      </c>
      <c r="BX89" s="574">
        <f t="shared" si="171"/>
        <v>0</v>
      </c>
      <c r="BY89" s="574">
        <f t="shared" si="171"/>
        <v>0</v>
      </c>
      <c r="BZ89" s="574">
        <f t="shared" si="171"/>
        <v>0</v>
      </c>
      <c r="CA89" s="574">
        <f t="shared" si="171"/>
        <v>0</v>
      </c>
      <c r="CB89" s="574">
        <f t="shared" si="171"/>
        <v>0</v>
      </c>
      <c r="CC89" s="574">
        <f t="shared" si="171"/>
        <v>0</v>
      </c>
      <c r="CD89" s="574">
        <f t="shared" si="171"/>
        <v>0</v>
      </c>
      <c r="CE89" s="574">
        <f t="shared" si="171"/>
        <v>0</v>
      </c>
      <c r="CF89" s="574">
        <f t="shared" si="171"/>
        <v>0</v>
      </c>
      <c r="CG89" s="574">
        <f t="shared" si="171"/>
        <v>0</v>
      </c>
      <c r="CH89" s="574">
        <f t="shared" si="171"/>
        <v>0</v>
      </c>
      <c r="CI89" s="574">
        <f t="shared" si="171"/>
        <v>0</v>
      </c>
      <c r="CJ89" s="574">
        <f t="shared" si="171"/>
        <v>0</v>
      </c>
      <c r="CK89" s="574">
        <f t="shared" si="171"/>
        <v>0</v>
      </c>
      <c r="CL89" s="574">
        <f t="shared" si="171"/>
        <v>0</v>
      </c>
      <c r="CM89" s="574">
        <f t="shared" si="171"/>
        <v>0</v>
      </c>
      <c r="CN89" s="574">
        <f t="shared" si="171"/>
        <v>0</v>
      </c>
      <c r="CO89" s="574">
        <f t="shared" si="171"/>
        <v>0</v>
      </c>
      <c r="CP89" s="574">
        <f t="shared" si="171"/>
        <v>0</v>
      </c>
      <c r="CQ89" s="574">
        <f t="shared" si="171"/>
        <v>0</v>
      </c>
      <c r="CR89" s="574">
        <f t="shared" si="171"/>
        <v>0</v>
      </c>
      <c r="CS89" s="574">
        <f t="shared" si="171"/>
        <v>0</v>
      </c>
      <c r="CT89" s="572">
        <f t="shared" si="168"/>
        <v>0</v>
      </c>
      <c r="CU89" s="572">
        <f t="shared" si="169"/>
        <v>0</v>
      </c>
      <c r="CV89" s="572">
        <f t="shared" si="162"/>
        <v>0</v>
      </c>
      <c r="CW89" s="560"/>
      <c r="CX89" s="575"/>
      <c r="CY89" s="560">
        <f t="shared" si="119"/>
        <v>0</v>
      </c>
      <c r="CZ89" s="560">
        <f t="shared" si="120"/>
        <v>0</v>
      </c>
      <c r="DA89" s="560">
        <f t="shared" si="121"/>
        <v>0</v>
      </c>
      <c r="DB89" s="560">
        <f t="shared" si="122"/>
        <v>0</v>
      </c>
      <c r="DC89" s="560">
        <f t="shared" si="123"/>
        <v>0</v>
      </c>
      <c r="DD89" s="560">
        <f t="shared" si="124"/>
        <v>0</v>
      </c>
      <c r="DE89" s="560">
        <f t="shared" si="125"/>
        <v>0</v>
      </c>
      <c r="DF89" s="560">
        <f t="shared" si="126"/>
        <v>0</v>
      </c>
      <c r="DG89" s="560">
        <f t="shared" si="127"/>
        <v>0</v>
      </c>
      <c r="DH89" s="560">
        <f t="shared" si="128"/>
        <v>0</v>
      </c>
      <c r="DI89" s="560">
        <f t="shared" si="129"/>
        <v>0</v>
      </c>
      <c r="DJ89" s="560">
        <f t="shared" si="130"/>
        <v>0</v>
      </c>
      <c r="DK89" s="560">
        <f t="shared" si="131"/>
        <v>0</v>
      </c>
      <c r="DL89" s="560">
        <f t="shared" si="132"/>
        <v>0</v>
      </c>
      <c r="DM89" s="560">
        <f t="shared" si="133"/>
        <v>0</v>
      </c>
      <c r="DN89" s="560">
        <f t="shared" si="134"/>
        <v>0</v>
      </c>
      <c r="DO89" s="560">
        <f t="shared" si="135"/>
        <v>0</v>
      </c>
      <c r="DP89" s="560">
        <f t="shared" si="136"/>
        <v>0</v>
      </c>
      <c r="DQ89" s="560">
        <f t="shared" si="137"/>
        <v>0</v>
      </c>
      <c r="DR89" s="560">
        <f t="shared" si="138"/>
        <v>0</v>
      </c>
      <c r="DS89" s="560">
        <f t="shared" si="139"/>
        <v>0</v>
      </c>
      <c r="DT89" s="560">
        <f t="shared" si="140"/>
        <v>0</v>
      </c>
      <c r="DU89" s="560">
        <f t="shared" si="141"/>
        <v>0</v>
      </c>
      <c r="DV89" s="560">
        <f t="shared" si="142"/>
        <v>0</v>
      </c>
      <c r="DW89" s="560">
        <f t="shared" si="143"/>
        <v>0</v>
      </c>
      <c r="DX89" s="560">
        <f t="shared" si="144"/>
        <v>0</v>
      </c>
      <c r="DY89" s="560">
        <f t="shared" si="145"/>
        <v>0</v>
      </c>
      <c r="DZ89" s="560">
        <f t="shared" si="146"/>
        <v>0</v>
      </c>
      <c r="EA89" s="560">
        <f t="shared" si="147"/>
        <v>0</v>
      </c>
      <c r="EB89" s="560">
        <f t="shared" si="148"/>
        <v>0</v>
      </c>
      <c r="EC89" s="560">
        <f t="shared" si="149"/>
        <v>0</v>
      </c>
      <c r="ED89" s="560">
        <f t="shared" si="150"/>
        <v>0</v>
      </c>
      <c r="EE89" s="560">
        <f t="shared" si="151"/>
        <v>0</v>
      </c>
      <c r="EF89" s="560">
        <f t="shared" si="152"/>
        <v>0</v>
      </c>
      <c r="EG89" s="560">
        <f t="shared" si="153"/>
        <v>0</v>
      </c>
      <c r="EH89" s="560">
        <f t="shared" si="154"/>
        <v>0</v>
      </c>
      <c r="EI89" s="560">
        <f t="shared" si="155"/>
        <v>0</v>
      </c>
      <c r="EJ89" s="560">
        <f t="shared" si="156"/>
        <v>0</v>
      </c>
      <c r="EK89" s="560">
        <f t="shared" si="157"/>
        <v>0</v>
      </c>
      <c r="EL89" s="560">
        <f t="shared" si="158"/>
        <v>0</v>
      </c>
      <c r="EM89" s="560">
        <f t="shared" si="159"/>
        <v>0</v>
      </c>
      <c r="EN89" s="560">
        <f t="shared" si="165"/>
        <v>0</v>
      </c>
      <c r="EO89" s="560">
        <f t="shared" si="163"/>
        <v>0</v>
      </c>
      <c r="EP89" s="560">
        <f t="shared" si="164"/>
        <v>0</v>
      </c>
    </row>
    <row r="90" spans="1:146" s="561" customFormat="1" ht="14.25" hidden="1" thickBot="1">
      <c r="A90" s="563">
        <v>82</v>
      </c>
      <c r="B90" s="577"/>
      <c r="C90" s="578"/>
      <c r="D90" s="578"/>
      <c r="E90" s="578"/>
      <c r="F90" s="578"/>
      <c r="G90" s="578"/>
      <c r="H90" s="578"/>
      <c r="I90" s="578"/>
      <c r="J90" s="578"/>
      <c r="K90" s="578"/>
      <c r="L90" s="578"/>
      <c r="M90" s="578"/>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c r="AK90" s="578"/>
      <c r="AL90" s="578"/>
      <c r="AM90" s="578"/>
      <c r="AN90" s="578"/>
      <c r="AO90" s="578"/>
      <c r="AP90" s="578"/>
      <c r="AQ90" s="578"/>
      <c r="AR90" s="564">
        <f t="shared" si="116"/>
        <v>0</v>
      </c>
      <c r="AS90" s="564">
        <f t="shared" si="114"/>
        <v>0</v>
      </c>
      <c r="AT90" s="564">
        <f t="shared" si="117"/>
        <v>0</v>
      </c>
      <c r="AU90" s="565" t="str">
        <f t="shared" si="118"/>
        <v/>
      </c>
      <c r="BD90" s="574"/>
      <c r="BE90" s="574">
        <f t="shared" si="171"/>
        <v>1</v>
      </c>
      <c r="BF90" s="574">
        <f t="shared" si="171"/>
        <v>1</v>
      </c>
      <c r="BG90" s="574">
        <f t="shared" si="171"/>
        <v>1</v>
      </c>
      <c r="BH90" s="574">
        <f t="shared" si="171"/>
        <v>1</v>
      </c>
      <c r="BI90" s="574">
        <f t="shared" si="171"/>
        <v>1</v>
      </c>
      <c r="BJ90" s="574">
        <f t="shared" si="171"/>
        <v>1</v>
      </c>
      <c r="BK90" s="574">
        <f t="shared" si="171"/>
        <v>1</v>
      </c>
      <c r="BL90" s="574">
        <f t="shared" si="171"/>
        <v>1</v>
      </c>
      <c r="BM90" s="574">
        <f t="shared" si="171"/>
        <v>0</v>
      </c>
      <c r="BN90" s="574">
        <f t="shared" si="171"/>
        <v>0</v>
      </c>
      <c r="BO90" s="574">
        <f t="shared" si="171"/>
        <v>0</v>
      </c>
      <c r="BP90" s="574">
        <f t="shared" si="171"/>
        <v>0</v>
      </c>
      <c r="BQ90" s="574">
        <f t="shared" si="171"/>
        <v>0</v>
      </c>
      <c r="BR90" s="574">
        <f t="shared" si="171"/>
        <v>0</v>
      </c>
      <c r="BS90" s="574">
        <f t="shared" si="171"/>
        <v>0</v>
      </c>
      <c r="BT90" s="574">
        <f t="shared" si="171"/>
        <v>0</v>
      </c>
      <c r="BU90" s="574">
        <f t="shared" si="171"/>
        <v>0</v>
      </c>
      <c r="BV90" s="574">
        <f t="shared" si="171"/>
        <v>0</v>
      </c>
      <c r="BW90" s="574">
        <f t="shared" si="171"/>
        <v>0</v>
      </c>
      <c r="BX90" s="574">
        <f t="shared" si="171"/>
        <v>0</v>
      </c>
      <c r="BY90" s="574">
        <f t="shared" si="171"/>
        <v>0</v>
      </c>
      <c r="BZ90" s="574">
        <f t="shared" si="171"/>
        <v>0</v>
      </c>
      <c r="CA90" s="574">
        <f t="shared" si="171"/>
        <v>0</v>
      </c>
      <c r="CB90" s="574">
        <f t="shared" si="171"/>
        <v>0</v>
      </c>
      <c r="CC90" s="574">
        <f t="shared" si="171"/>
        <v>0</v>
      </c>
      <c r="CD90" s="574">
        <f t="shared" si="171"/>
        <v>0</v>
      </c>
      <c r="CE90" s="574">
        <f t="shared" si="171"/>
        <v>0</v>
      </c>
      <c r="CF90" s="574">
        <f t="shared" si="171"/>
        <v>0</v>
      </c>
      <c r="CG90" s="574">
        <f t="shared" si="171"/>
        <v>0</v>
      </c>
      <c r="CH90" s="574">
        <f t="shared" si="171"/>
        <v>0</v>
      </c>
      <c r="CI90" s="574">
        <f t="shared" si="171"/>
        <v>0</v>
      </c>
      <c r="CJ90" s="574">
        <f t="shared" si="171"/>
        <v>0</v>
      </c>
      <c r="CK90" s="574">
        <f t="shared" si="171"/>
        <v>0</v>
      </c>
      <c r="CL90" s="574">
        <f t="shared" si="171"/>
        <v>0</v>
      </c>
      <c r="CM90" s="574">
        <f t="shared" si="171"/>
        <v>0</v>
      </c>
      <c r="CN90" s="574">
        <f t="shared" si="171"/>
        <v>0</v>
      </c>
      <c r="CO90" s="574">
        <f t="shared" si="171"/>
        <v>0</v>
      </c>
      <c r="CP90" s="574">
        <f t="shared" si="171"/>
        <v>0</v>
      </c>
      <c r="CQ90" s="574">
        <f t="shared" si="171"/>
        <v>0</v>
      </c>
      <c r="CR90" s="574">
        <f t="shared" si="171"/>
        <v>0</v>
      </c>
      <c r="CS90" s="574">
        <f t="shared" si="171"/>
        <v>0</v>
      </c>
      <c r="CT90" s="572">
        <f t="shared" si="168"/>
        <v>0</v>
      </c>
      <c r="CU90" s="572">
        <f t="shared" si="169"/>
        <v>0</v>
      </c>
      <c r="CV90" s="572">
        <f t="shared" si="162"/>
        <v>0</v>
      </c>
      <c r="CW90" s="560"/>
      <c r="CX90" s="575"/>
      <c r="CY90" s="560">
        <f t="shared" si="119"/>
        <v>0</v>
      </c>
      <c r="CZ90" s="560">
        <f t="shared" si="120"/>
        <v>0</v>
      </c>
      <c r="DA90" s="560">
        <f t="shared" si="121"/>
        <v>0</v>
      </c>
      <c r="DB90" s="560">
        <f t="shared" si="122"/>
        <v>0</v>
      </c>
      <c r="DC90" s="560">
        <f t="shared" si="123"/>
        <v>0</v>
      </c>
      <c r="DD90" s="560">
        <f t="shared" si="124"/>
        <v>0</v>
      </c>
      <c r="DE90" s="560">
        <f t="shared" si="125"/>
        <v>0</v>
      </c>
      <c r="DF90" s="560">
        <f t="shared" si="126"/>
        <v>0</v>
      </c>
      <c r="DG90" s="560">
        <f t="shared" si="127"/>
        <v>0</v>
      </c>
      <c r="DH90" s="560">
        <f t="shared" si="128"/>
        <v>0</v>
      </c>
      <c r="DI90" s="560">
        <f t="shared" si="129"/>
        <v>0</v>
      </c>
      <c r="DJ90" s="560">
        <f t="shared" si="130"/>
        <v>0</v>
      </c>
      <c r="DK90" s="560">
        <f t="shared" si="131"/>
        <v>0</v>
      </c>
      <c r="DL90" s="560">
        <f t="shared" si="132"/>
        <v>0</v>
      </c>
      <c r="DM90" s="560">
        <f t="shared" si="133"/>
        <v>0</v>
      </c>
      <c r="DN90" s="560">
        <f t="shared" si="134"/>
        <v>0</v>
      </c>
      <c r="DO90" s="560">
        <f t="shared" si="135"/>
        <v>0</v>
      </c>
      <c r="DP90" s="560">
        <f t="shared" si="136"/>
        <v>0</v>
      </c>
      <c r="DQ90" s="560">
        <f t="shared" si="137"/>
        <v>0</v>
      </c>
      <c r="DR90" s="560">
        <f t="shared" si="138"/>
        <v>0</v>
      </c>
      <c r="DS90" s="560">
        <f t="shared" si="139"/>
        <v>0</v>
      </c>
      <c r="DT90" s="560">
        <f t="shared" si="140"/>
        <v>0</v>
      </c>
      <c r="DU90" s="560">
        <f t="shared" si="141"/>
        <v>0</v>
      </c>
      <c r="DV90" s="560">
        <f t="shared" si="142"/>
        <v>0</v>
      </c>
      <c r="DW90" s="560">
        <f t="shared" si="143"/>
        <v>0</v>
      </c>
      <c r="DX90" s="560">
        <f t="shared" si="144"/>
        <v>0</v>
      </c>
      <c r="DY90" s="560">
        <f t="shared" si="145"/>
        <v>0</v>
      </c>
      <c r="DZ90" s="560">
        <f t="shared" si="146"/>
        <v>0</v>
      </c>
      <c r="EA90" s="560">
        <f t="shared" si="147"/>
        <v>0</v>
      </c>
      <c r="EB90" s="560">
        <f t="shared" si="148"/>
        <v>0</v>
      </c>
      <c r="EC90" s="560">
        <f t="shared" si="149"/>
        <v>0</v>
      </c>
      <c r="ED90" s="560">
        <f t="shared" si="150"/>
        <v>0</v>
      </c>
      <c r="EE90" s="560">
        <f t="shared" si="151"/>
        <v>0</v>
      </c>
      <c r="EF90" s="560">
        <f t="shared" si="152"/>
        <v>0</v>
      </c>
      <c r="EG90" s="560">
        <f t="shared" si="153"/>
        <v>0</v>
      </c>
      <c r="EH90" s="560">
        <f t="shared" si="154"/>
        <v>0</v>
      </c>
      <c r="EI90" s="560">
        <f t="shared" si="155"/>
        <v>0</v>
      </c>
      <c r="EJ90" s="560">
        <f t="shared" si="156"/>
        <v>0</v>
      </c>
      <c r="EK90" s="560">
        <f t="shared" si="157"/>
        <v>0</v>
      </c>
      <c r="EL90" s="560">
        <f t="shared" si="158"/>
        <v>0</v>
      </c>
      <c r="EM90" s="560">
        <f t="shared" si="159"/>
        <v>0</v>
      </c>
      <c r="EN90" s="560">
        <f t="shared" si="165"/>
        <v>0</v>
      </c>
      <c r="EO90" s="560">
        <f t="shared" si="163"/>
        <v>0</v>
      </c>
      <c r="EP90" s="560">
        <f t="shared" si="164"/>
        <v>0</v>
      </c>
    </row>
    <row r="91" spans="1:146" s="561" customFormat="1" ht="14.25" hidden="1" thickBot="1">
      <c r="A91" s="563">
        <v>83</v>
      </c>
      <c r="B91" s="577"/>
      <c r="C91" s="578"/>
      <c r="D91" s="578"/>
      <c r="E91" s="578"/>
      <c r="F91" s="578"/>
      <c r="G91" s="578"/>
      <c r="H91" s="578"/>
      <c r="I91" s="578"/>
      <c r="J91" s="578"/>
      <c r="K91" s="578"/>
      <c r="L91" s="578"/>
      <c r="M91" s="578"/>
      <c r="N91" s="578"/>
      <c r="O91" s="578"/>
      <c r="P91" s="578"/>
      <c r="Q91" s="578"/>
      <c r="R91" s="578"/>
      <c r="S91" s="578"/>
      <c r="T91" s="578"/>
      <c r="U91" s="578"/>
      <c r="V91" s="578"/>
      <c r="W91" s="578"/>
      <c r="X91" s="578"/>
      <c r="Y91" s="578"/>
      <c r="Z91" s="578"/>
      <c r="AA91" s="578"/>
      <c r="AB91" s="578"/>
      <c r="AC91" s="578"/>
      <c r="AD91" s="578"/>
      <c r="AE91" s="578"/>
      <c r="AF91" s="578"/>
      <c r="AG91" s="578"/>
      <c r="AH91" s="578"/>
      <c r="AI91" s="578"/>
      <c r="AJ91" s="578"/>
      <c r="AK91" s="578"/>
      <c r="AL91" s="578"/>
      <c r="AM91" s="578"/>
      <c r="AN91" s="578"/>
      <c r="AO91" s="578"/>
      <c r="AP91" s="578"/>
      <c r="AQ91" s="578"/>
      <c r="AR91" s="564">
        <f t="shared" si="116"/>
        <v>0</v>
      </c>
      <c r="AS91" s="564">
        <f t="shared" si="114"/>
        <v>0</v>
      </c>
      <c r="AT91" s="564">
        <f t="shared" si="117"/>
        <v>0</v>
      </c>
      <c r="AU91" s="565" t="str">
        <f t="shared" si="118"/>
        <v/>
      </c>
      <c r="BD91" s="574"/>
      <c r="BE91" s="574">
        <f t="shared" si="171"/>
        <v>1</v>
      </c>
      <c r="BF91" s="574">
        <f t="shared" si="171"/>
        <v>1</v>
      </c>
      <c r="BG91" s="574">
        <f t="shared" si="171"/>
        <v>1</v>
      </c>
      <c r="BH91" s="574">
        <f t="shared" si="171"/>
        <v>1</v>
      </c>
      <c r="BI91" s="574">
        <f t="shared" si="171"/>
        <v>1</v>
      </c>
      <c r="BJ91" s="574">
        <f t="shared" si="171"/>
        <v>1</v>
      </c>
      <c r="BK91" s="574">
        <f t="shared" si="171"/>
        <v>1</v>
      </c>
      <c r="BL91" s="574">
        <f t="shared" si="171"/>
        <v>1</v>
      </c>
      <c r="BM91" s="574">
        <f t="shared" si="171"/>
        <v>0</v>
      </c>
      <c r="BN91" s="574">
        <f t="shared" si="171"/>
        <v>0</v>
      </c>
      <c r="BO91" s="574">
        <f t="shared" si="171"/>
        <v>0</v>
      </c>
      <c r="BP91" s="574">
        <f t="shared" si="171"/>
        <v>0</v>
      </c>
      <c r="BQ91" s="574">
        <f t="shared" si="171"/>
        <v>0</v>
      </c>
      <c r="BR91" s="574">
        <f t="shared" si="171"/>
        <v>0</v>
      </c>
      <c r="BS91" s="574">
        <f t="shared" si="171"/>
        <v>0</v>
      </c>
      <c r="BT91" s="574">
        <f t="shared" si="171"/>
        <v>0</v>
      </c>
      <c r="BU91" s="574">
        <f t="shared" si="171"/>
        <v>0</v>
      </c>
      <c r="BV91" s="574">
        <f t="shared" si="171"/>
        <v>0</v>
      </c>
      <c r="BW91" s="574">
        <f t="shared" si="171"/>
        <v>0</v>
      </c>
      <c r="BX91" s="574">
        <f t="shared" si="171"/>
        <v>0</v>
      </c>
      <c r="BY91" s="574">
        <f t="shared" si="171"/>
        <v>0</v>
      </c>
      <c r="BZ91" s="574">
        <f t="shared" si="171"/>
        <v>0</v>
      </c>
      <c r="CA91" s="574">
        <f t="shared" si="171"/>
        <v>0</v>
      </c>
      <c r="CB91" s="574">
        <f t="shared" si="171"/>
        <v>0</v>
      </c>
      <c r="CC91" s="574">
        <f t="shared" si="171"/>
        <v>0</v>
      </c>
      <c r="CD91" s="574">
        <f t="shared" si="171"/>
        <v>0</v>
      </c>
      <c r="CE91" s="574">
        <f t="shared" si="171"/>
        <v>0</v>
      </c>
      <c r="CF91" s="574">
        <f t="shared" si="171"/>
        <v>0</v>
      </c>
      <c r="CG91" s="574">
        <f t="shared" si="171"/>
        <v>0</v>
      </c>
      <c r="CH91" s="574">
        <f t="shared" si="171"/>
        <v>0</v>
      </c>
      <c r="CI91" s="574">
        <f t="shared" si="171"/>
        <v>0</v>
      </c>
      <c r="CJ91" s="574">
        <f t="shared" si="171"/>
        <v>0</v>
      </c>
      <c r="CK91" s="574">
        <f t="shared" si="171"/>
        <v>0</v>
      </c>
      <c r="CL91" s="574">
        <f t="shared" si="171"/>
        <v>0</v>
      </c>
      <c r="CM91" s="574">
        <f t="shared" si="171"/>
        <v>0</v>
      </c>
      <c r="CN91" s="574">
        <f t="shared" si="171"/>
        <v>0</v>
      </c>
      <c r="CO91" s="574">
        <f t="shared" si="171"/>
        <v>0</v>
      </c>
      <c r="CP91" s="574">
        <f t="shared" si="171"/>
        <v>0</v>
      </c>
      <c r="CQ91" s="574">
        <f t="shared" si="171"/>
        <v>0</v>
      </c>
      <c r="CR91" s="574">
        <f t="shared" si="171"/>
        <v>0</v>
      </c>
      <c r="CS91" s="574">
        <f t="shared" si="171"/>
        <v>0</v>
      </c>
      <c r="CT91" s="572">
        <f t="shared" si="168"/>
        <v>0</v>
      </c>
      <c r="CU91" s="572">
        <f t="shared" si="169"/>
        <v>0</v>
      </c>
      <c r="CV91" s="572">
        <f t="shared" si="162"/>
        <v>0</v>
      </c>
      <c r="CW91" s="560"/>
      <c r="CX91" s="575"/>
      <c r="CY91" s="560">
        <f t="shared" si="119"/>
        <v>0</v>
      </c>
      <c r="CZ91" s="560">
        <f t="shared" si="120"/>
        <v>0</v>
      </c>
      <c r="DA91" s="560">
        <f t="shared" si="121"/>
        <v>0</v>
      </c>
      <c r="DB91" s="560">
        <f t="shared" si="122"/>
        <v>0</v>
      </c>
      <c r="DC91" s="560">
        <f t="shared" si="123"/>
        <v>0</v>
      </c>
      <c r="DD91" s="560">
        <f t="shared" si="124"/>
        <v>0</v>
      </c>
      <c r="DE91" s="560">
        <f t="shared" si="125"/>
        <v>0</v>
      </c>
      <c r="DF91" s="560">
        <f t="shared" si="126"/>
        <v>0</v>
      </c>
      <c r="DG91" s="560">
        <f t="shared" si="127"/>
        <v>0</v>
      </c>
      <c r="DH91" s="560">
        <f t="shared" si="128"/>
        <v>0</v>
      </c>
      <c r="DI91" s="560">
        <f t="shared" si="129"/>
        <v>0</v>
      </c>
      <c r="DJ91" s="560">
        <f t="shared" si="130"/>
        <v>0</v>
      </c>
      <c r="DK91" s="560">
        <f t="shared" si="131"/>
        <v>0</v>
      </c>
      <c r="DL91" s="560">
        <f t="shared" si="132"/>
        <v>0</v>
      </c>
      <c r="DM91" s="560">
        <f t="shared" si="133"/>
        <v>0</v>
      </c>
      <c r="DN91" s="560">
        <f t="shared" si="134"/>
        <v>0</v>
      </c>
      <c r="DO91" s="560">
        <f t="shared" si="135"/>
        <v>0</v>
      </c>
      <c r="DP91" s="560">
        <f t="shared" si="136"/>
        <v>0</v>
      </c>
      <c r="DQ91" s="560">
        <f t="shared" si="137"/>
        <v>0</v>
      </c>
      <c r="DR91" s="560">
        <f t="shared" si="138"/>
        <v>0</v>
      </c>
      <c r="DS91" s="560">
        <f t="shared" si="139"/>
        <v>0</v>
      </c>
      <c r="DT91" s="560">
        <f t="shared" si="140"/>
        <v>0</v>
      </c>
      <c r="DU91" s="560">
        <f t="shared" si="141"/>
        <v>0</v>
      </c>
      <c r="DV91" s="560">
        <f t="shared" si="142"/>
        <v>0</v>
      </c>
      <c r="DW91" s="560">
        <f t="shared" si="143"/>
        <v>0</v>
      </c>
      <c r="DX91" s="560">
        <f t="shared" si="144"/>
        <v>0</v>
      </c>
      <c r="DY91" s="560">
        <f t="shared" si="145"/>
        <v>0</v>
      </c>
      <c r="DZ91" s="560">
        <f t="shared" si="146"/>
        <v>0</v>
      </c>
      <c r="EA91" s="560">
        <f t="shared" si="147"/>
        <v>0</v>
      </c>
      <c r="EB91" s="560">
        <f t="shared" si="148"/>
        <v>0</v>
      </c>
      <c r="EC91" s="560">
        <f t="shared" si="149"/>
        <v>0</v>
      </c>
      <c r="ED91" s="560">
        <f t="shared" si="150"/>
        <v>0</v>
      </c>
      <c r="EE91" s="560">
        <f t="shared" si="151"/>
        <v>0</v>
      </c>
      <c r="EF91" s="560">
        <f t="shared" si="152"/>
        <v>0</v>
      </c>
      <c r="EG91" s="560">
        <f t="shared" si="153"/>
        <v>0</v>
      </c>
      <c r="EH91" s="560">
        <f t="shared" si="154"/>
        <v>0</v>
      </c>
      <c r="EI91" s="560">
        <f t="shared" si="155"/>
        <v>0</v>
      </c>
      <c r="EJ91" s="560">
        <f t="shared" si="156"/>
        <v>0</v>
      </c>
      <c r="EK91" s="560">
        <f t="shared" si="157"/>
        <v>0</v>
      </c>
      <c r="EL91" s="560">
        <f t="shared" si="158"/>
        <v>0</v>
      </c>
      <c r="EM91" s="560">
        <f t="shared" si="159"/>
        <v>0</v>
      </c>
      <c r="EN91" s="560">
        <f t="shared" si="165"/>
        <v>0</v>
      </c>
      <c r="EO91" s="560">
        <f t="shared" si="163"/>
        <v>0</v>
      </c>
      <c r="EP91" s="560">
        <f t="shared" si="164"/>
        <v>0</v>
      </c>
    </row>
    <row r="92" spans="1:146" s="561" customFormat="1" ht="14.25" hidden="1" thickBot="1">
      <c r="A92" s="563">
        <v>84</v>
      </c>
      <c r="B92" s="577"/>
      <c r="C92" s="578"/>
      <c r="D92" s="578"/>
      <c r="E92" s="578"/>
      <c r="F92" s="578"/>
      <c r="G92" s="578"/>
      <c r="H92" s="578"/>
      <c r="I92" s="578"/>
      <c r="J92" s="578"/>
      <c r="K92" s="578"/>
      <c r="L92" s="578"/>
      <c r="M92" s="578"/>
      <c r="N92" s="578"/>
      <c r="O92" s="578"/>
      <c r="P92" s="578"/>
      <c r="Q92" s="578"/>
      <c r="R92" s="578"/>
      <c r="S92" s="578"/>
      <c r="T92" s="578"/>
      <c r="U92" s="578"/>
      <c r="V92" s="578"/>
      <c r="W92" s="578"/>
      <c r="X92" s="578"/>
      <c r="Y92" s="578"/>
      <c r="Z92" s="578"/>
      <c r="AA92" s="578"/>
      <c r="AB92" s="578"/>
      <c r="AC92" s="578"/>
      <c r="AD92" s="578"/>
      <c r="AE92" s="578"/>
      <c r="AF92" s="578"/>
      <c r="AG92" s="578"/>
      <c r="AH92" s="578"/>
      <c r="AI92" s="578"/>
      <c r="AJ92" s="578"/>
      <c r="AK92" s="578"/>
      <c r="AL92" s="578"/>
      <c r="AM92" s="578"/>
      <c r="AN92" s="578"/>
      <c r="AO92" s="578"/>
      <c r="AP92" s="578"/>
      <c r="AQ92" s="578"/>
      <c r="AR92" s="564">
        <f t="shared" si="116"/>
        <v>0</v>
      </c>
      <c r="AS92" s="564">
        <f t="shared" si="114"/>
        <v>0</v>
      </c>
      <c r="AT92" s="564">
        <f t="shared" si="117"/>
        <v>0</v>
      </c>
      <c r="AU92" s="565" t="str">
        <f t="shared" si="118"/>
        <v/>
      </c>
      <c r="BD92" s="574"/>
      <c r="BE92" s="574">
        <f t="shared" si="171"/>
        <v>1</v>
      </c>
      <c r="BF92" s="574">
        <f t="shared" si="171"/>
        <v>1</v>
      </c>
      <c r="BG92" s="574">
        <f t="shared" si="171"/>
        <v>1</v>
      </c>
      <c r="BH92" s="574">
        <f t="shared" si="171"/>
        <v>1</v>
      </c>
      <c r="BI92" s="574">
        <f t="shared" si="171"/>
        <v>1</v>
      </c>
      <c r="BJ92" s="574">
        <f t="shared" si="171"/>
        <v>1</v>
      </c>
      <c r="BK92" s="574">
        <f t="shared" si="171"/>
        <v>1</v>
      </c>
      <c r="BL92" s="574">
        <f t="shared" si="171"/>
        <v>1</v>
      </c>
      <c r="BM92" s="574">
        <f t="shared" si="171"/>
        <v>0</v>
      </c>
      <c r="BN92" s="574">
        <f t="shared" si="171"/>
        <v>0</v>
      </c>
      <c r="BO92" s="574">
        <f t="shared" si="171"/>
        <v>0</v>
      </c>
      <c r="BP92" s="574">
        <f t="shared" si="171"/>
        <v>0</v>
      </c>
      <c r="BQ92" s="574">
        <f t="shared" si="171"/>
        <v>0</v>
      </c>
      <c r="BR92" s="574">
        <f t="shared" si="171"/>
        <v>0</v>
      </c>
      <c r="BS92" s="574">
        <f t="shared" si="171"/>
        <v>0</v>
      </c>
      <c r="BT92" s="574">
        <f t="shared" si="171"/>
        <v>0</v>
      </c>
      <c r="BU92" s="574">
        <f t="shared" si="171"/>
        <v>0</v>
      </c>
      <c r="BV92" s="574">
        <f t="shared" si="171"/>
        <v>0</v>
      </c>
      <c r="BW92" s="574">
        <f t="shared" si="171"/>
        <v>0</v>
      </c>
      <c r="BX92" s="574">
        <f t="shared" si="171"/>
        <v>0</v>
      </c>
      <c r="BY92" s="574">
        <f t="shared" si="171"/>
        <v>0</v>
      </c>
      <c r="BZ92" s="574">
        <f t="shared" si="171"/>
        <v>0</v>
      </c>
      <c r="CA92" s="574">
        <f t="shared" si="171"/>
        <v>0</v>
      </c>
      <c r="CB92" s="574">
        <f t="shared" si="171"/>
        <v>0</v>
      </c>
      <c r="CC92" s="574">
        <f t="shared" si="171"/>
        <v>0</v>
      </c>
      <c r="CD92" s="574">
        <f t="shared" si="171"/>
        <v>0</v>
      </c>
      <c r="CE92" s="574">
        <f t="shared" si="171"/>
        <v>0</v>
      </c>
      <c r="CF92" s="574">
        <f t="shared" si="171"/>
        <v>0</v>
      </c>
      <c r="CG92" s="574">
        <f t="shared" si="171"/>
        <v>0</v>
      </c>
      <c r="CH92" s="574">
        <f t="shared" si="171"/>
        <v>0</v>
      </c>
      <c r="CI92" s="574">
        <f t="shared" si="171"/>
        <v>0</v>
      </c>
      <c r="CJ92" s="574">
        <f t="shared" si="171"/>
        <v>0</v>
      </c>
      <c r="CK92" s="574">
        <f t="shared" si="171"/>
        <v>0</v>
      </c>
      <c r="CL92" s="574">
        <f t="shared" si="171"/>
        <v>0</v>
      </c>
      <c r="CM92" s="574">
        <f t="shared" si="171"/>
        <v>0</v>
      </c>
      <c r="CN92" s="574">
        <f t="shared" si="171"/>
        <v>0</v>
      </c>
      <c r="CO92" s="574">
        <f t="shared" si="171"/>
        <v>0</v>
      </c>
      <c r="CP92" s="574">
        <f t="shared" si="171"/>
        <v>0</v>
      </c>
      <c r="CQ92" s="574">
        <f t="shared" si="171"/>
        <v>0</v>
      </c>
      <c r="CR92" s="574">
        <f t="shared" si="171"/>
        <v>0</v>
      </c>
      <c r="CS92" s="574">
        <f t="shared" si="171"/>
        <v>0</v>
      </c>
      <c r="CT92" s="572">
        <f t="shared" si="168"/>
        <v>0</v>
      </c>
      <c r="CU92" s="572">
        <f t="shared" si="169"/>
        <v>0</v>
      </c>
      <c r="CV92" s="572">
        <f t="shared" si="162"/>
        <v>0</v>
      </c>
      <c r="CW92" s="560"/>
      <c r="CX92" s="575"/>
      <c r="CY92" s="560">
        <f t="shared" si="119"/>
        <v>0</v>
      </c>
      <c r="CZ92" s="560">
        <f t="shared" si="120"/>
        <v>0</v>
      </c>
      <c r="DA92" s="560">
        <f t="shared" si="121"/>
        <v>0</v>
      </c>
      <c r="DB92" s="560">
        <f t="shared" si="122"/>
        <v>0</v>
      </c>
      <c r="DC92" s="560">
        <f t="shared" si="123"/>
        <v>0</v>
      </c>
      <c r="DD92" s="560">
        <f t="shared" si="124"/>
        <v>0</v>
      </c>
      <c r="DE92" s="560">
        <f t="shared" si="125"/>
        <v>0</v>
      </c>
      <c r="DF92" s="560">
        <f t="shared" si="126"/>
        <v>0</v>
      </c>
      <c r="DG92" s="560">
        <f t="shared" si="127"/>
        <v>0</v>
      </c>
      <c r="DH92" s="560">
        <f t="shared" si="128"/>
        <v>0</v>
      </c>
      <c r="DI92" s="560">
        <f t="shared" si="129"/>
        <v>0</v>
      </c>
      <c r="DJ92" s="560">
        <f t="shared" si="130"/>
        <v>0</v>
      </c>
      <c r="DK92" s="560">
        <f t="shared" si="131"/>
        <v>0</v>
      </c>
      <c r="DL92" s="560">
        <f t="shared" si="132"/>
        <v>0</v>
      </c>
      <c r="DM92" s="560">
        <f t="shared" si="133"/>
        <v>0</v>
      </c>
      <c r="DN92" s="560">
        <f t="shared" si="134"/>
        <v>0</v>
      </c>
      <c r="DO92" s="560">
        <f t="shared" si="135"/>
        <v>0</v>
      </c>
      <c r="DP92" s="560">
        <f t="shared" si="136"/>
        <v>0</v>
      </c>
      <c r="DQ92" s="560">
        <f t="shared" si="137"/>
        <v>0</v>
      </c>
      <c r="DR92" s="560">
        <f t="shared" si="138"/>
        <v>0</v>
      </c>
      <c r="DS92" s="560">
        <f t="shared" si="139"/>
        <v>0</v>
      </c>
      <c r="DT92" s="560">
        <f t="shared" si="140"/>
        <v>0</v>
      </c>
      <c r="DU92" s="560">
        <f t="shared" si="141"/>
        <v>0</v>
      </c>
      <c r="DV92" s="560">
        <f t="shared" si="142"/>
        <v>0</v>
      </c>
      <c r="DW92" s="560">
        <f t="shared" si="143"/>
        <v>0</v>
      </c>
      <c r="DX92" s="560">
        <f t="shared" si="144"/>
        <v>0</v>
      </c>
      <c r="DY92" s="560">
        <f t="shared" si="145"/>
        <v>0</v>
      </c>
      <c r="DZ92" s="560">
        <f t="shared" si="146"/>
        <v>0</v>
      </c>
      <c r="EA92" s="560">
        <f t="shared" si="147"/>
        <v>0</v>
      </c>
      <c r="EB92" s="560">
        <f t="shared" si="148"/>
        <v>0</v>
      </c>
      <c r="EC92" s="560">
        <f t="shared" si="149"/>
        <v>0</v>
      </c>
      <c r="ED92" s="560">
        <f t="shared" si="150"/>
        <v>0</v>
      </c>
      <c r="EE92" s="560">
        <f t="shared" si="151"/>
        <v>0</v>
      </c>
      <c r="EF92" s="560">
        <f t="shared" si="152"/>
        <v>0</v>
      </c>
      <c r="EG92" s="560">
        <f t="shared" si="153"/>
        <v>0</v>
      </c>
      <c r="EH92" s="560">
        <f t="shared" si="154"/>
        <v>0</v>
      </c>
      <c r="EI92" s="560">
        <f t="shared" si="155"/>
        <v>0</v>
      </c>
      <c r="EJ92" s="560">
        <f t="shared" si="156"/>
        <v>0</v>
      </c>
      <c r="EK92" s="560">
        <f t="shared" si="157"/>
        <v>0</v>
      </c>
      <c r="EL92" s="560">
        <f t="shared" si="158"/>
        <v>0</v>
      </c>
      <c r="EM92" s="560">
        <f t="shared" si="159"/>
        <v>0</v>
      </c>
      <c r="EN92" s="560">
        <f t="shared" si="165"/>
        <v>0</v>
      </c>
      <c r="EO92" s="560">
        <f t="shared" si="163"/>
        <v>0</v>
      </c>
      <c r="EP92" s="560">
        <f t="shared" si="164"/>
        <v>0</v>
      </c>
    </row>
    <row r="93" spans="1:146" s="561" customFormat="1" ht="14.25" hidden="1" thickBot="1">
      <c r="A93" s="563">
        <v>85</v>
      </c>
      <c r="B93" s="577"/>
      <c r="C93" s="578"/>
      <c r="D93" s="578"/>
      <c r="E93" s="578"/>
      <c r="F93" s="578"/>
      <c r="G93" s="578"/>
      <c r="H93" s="578"/>
      <c r="I93" s="578"/>
      <c r="J93" s="578"/>
      <c r="K93" s="578"/>
      <c r="L93" s="578"/>
      <c r="M93" s="578"/>
      <c r="N93" s="578"/>
      <c r="O93" s="578"/>
      <c r="P93" s="578"/>
      <c r="Q93" s="578"/>
      <c r="R93" s="578"/>
      <c r="S93" s="578"/>
      <c r="T93" s="578"/>
      <c r="U93" s="578"/>
      <c r="V93" s="578"/>
      <c r="W93" s="578"/>
      <c r="X93" s="578"/>
      <c r="Y93" s="578"/>
      <c r="Z93" s="578"/>
      <c r="AA93" s="578"/>
      <c r="AB93" s="578"/>
      <c r="AC93" s="578"/>
      <c r="AD93" s="578"/>
      <c r="AE93" s="578"/>
      <c r="AF93" s="578"/>
      <c r="AG93" s="578"/>
      <c r="AH93" s="578"/>
      <c r="AI93" s="578"/>
      <c r="AJ93" s="578"/>
      <c r="AK93" s="578"/>
      <c r="AL93" s="578"/>
      <c r="AM93" s="578"/>
      <c r="AN93" s="578"/>
      <c r="AO93" s="578"/>
      <c r="AP93" s="578"/>
      <c r="AQ93" s="578"/>
      <c r="AR93" s="564">
        <f t="shared" si="116"/>
        <v>0</v>
      </c>
      <c r="AS93" s="564">
        <f t="shared" si="114"/>
        <v>0</v>
      </c>
      <c r="AT93" s="564">
        <f t="shared" si="117"/>
        <v>0</v>
      </c>
      <c r="AU93" s="565" t="str">
        <f t="shared" si="118"/>
        <v/>
      </c>
      <c r="BD93" s="574"/>
      <c r="BE93" s="574">
        <f t="shared" si="171"/>
        <v>1</v>
      </c>
      <c r="BF93" s="574">
        <f t="shared" si="171"/>
        <v>1</v>
      </c>
      <c r="BG93" s="574">
        <f t="shared" si="171"/>
        <v>1</v>
      </c>
      <c r="BH93" s="574">
        <f t="shared" si="171"/>
        <v>1</v>
      </c>
      <c r="BI93" s="574">
        <f t="shared" si="171"/>
        <v>1</v>
      </c>
      <c r="BJ93" s="574">
        <f t="shared" si="171"/>
        <v>1</v>
      </c>
      <c r="BK93" s="574">
        <f t="shared" si="171"/>
        <v>1</v>
      </c>
      <c r="BL93" s="574">
        <f t="shared" si="171"/>
        <v>1</v>
      </c>
      <c r="BM93" s="574">
        <f t="shared" si="171"/>
        <v>0</v>
      </c>
      <c r="BN93" s="574">
        <f t="shared" ref="BN93:CS93" si="172">IF(OR(AND(44626&gt;=BN194,BN194&gt;=44588),AND(45382&gt;=BN194,BN194&gt;=44659)),1,0)</f>
        <v>0</v>
      </c>
      <c r="BO93" s="574">
        <f t="shared" si="172"/>
        <v>0</v>
      </c>
      <c r="BP93" s="574">
        <f t="shared" si="172"/>
        <v>0</v>
      </c>
      <c r="BQ93" s="574">
        <f t="shared" si="172"/>
        <v>0</v>
      </c>
      <c r="BR93" s="574">
        <f t="shared" si="172"/>
        <v>0</v>
      </c>
      <c r="BS93" s="574">
        <f t="shared" si="172"/>
        <v>0</v>
      </c>
      <c r="BT93" s="574">
        <f t="shared" si="172"/>
        <v>0</v>
      </c>
      <c r="BU93" s="574">
        <f t="shared" si="172"/>
        <v>0</v>
      </c>
      <c r="BV93" s="574">
        <f t="shared" si="172"/>
        <v>0</v>
      </c>
      <c r="BW93" s="574">
        <f t="shared" si="172"/>
        <v>0</v>
      </c>
      <c r="BX93" s="574">
        <f t="shared" si="172"/>
        <v>0</v>
      </c>
      <c r="BY93" s="574">
        <f t="shared" si="172"/>
        <v>0</v>
      </c>
      <c r="BZ93" s="574">
        <f t="shared" si="172"/>
        <v>0</v>
      </c>
      <c r="CA93" s="574">
        <f t="shared" si="172"/>
        <v>0</v>
      </c>
      <c r="CB93" s="574">
        <f t="shared" si="172"/>
        <v>0</v>
      </c>
      <c r="CC93" s="574">
        <f t="shared" si="172"/>
        <v>0</v>
      </c>
      <c r="CD93" s="574">
        <f t="shared" si="172"/>
        <v>0</v>
      </c>
      <c r="CE93" s="574">
        <f t="shared" si="172"/>
        <v>0</v>
      </c>
      <c r="CF93" s="574">
        <f t="shared" si="172"/>
        <v>0</v>
      </c>
      <c r="CG93" s="574">
        <f t="shared" si="172"/>
        <v>0</v>
      </c>
      <c r="CH93" s="574">
        <f t="shared" si="172"/>
        <v>0</v>
      </c>
      <c r="CI93" s="574">
        <f t="shared" si="172"/>
        <v>0</v>
      </c>
      <c r="CJ93" s="574">
        <f t="shared" si="172"/>
        <v>0</v>
      </c>
      <c r="CK93" s="574">
        <f t="shared" si="172"/>
        <v>0</v>
      </c>
      <c r="CL93" s="574">
        <f t="shared" si="172"/>
        <v>0</v>
      </c>
      <c r="CM93" s="574">
        <f t="shared" si="172"/>
        <v>0</v>
      </c>
      <c r="CN93" s="574">
        <f t="shared" si="172"/>
        <v>0</v>
      </c>
      <c r="CO93" s="574">
        <f t="shared" si="172"/>
        <v>0</v>
      </c>
      <c r="CP93" s="574">
        <f t="shared" si="172"/>
        <v>0</v>
      </c>
      <c r="CQ93" s="574">
        <f t="shared" si="172"/>
        <v>0</v>
      </c>
      <c r="CR93" s="574">
        <f t="shared" si="172"/>
        <v>0</v>
      </c>
      <c r="CS93" s="574">
        <f t="shared" si="172"/>
        <v>0</v>
      </c>
      <c r="CT93" s="572">
        <f t="shared" si="168"/>
        <v>0</v>
      </c>
      <c r="CU93" s="572">
        <f t="shared" si="169"/>
        <v>0</v>
      </c>
      <c r="CV93" s="572">
        <f t="shared" si="162"/>
        <v>0</v>
      </c>
      <c r="CW93" s="560"/>
      <c r="CX93" s="575"/>
      <c r="CY93" s="560">
        <f t="shared" si="119"/>
        <v>0</v>
      </c>
      <c r="CZ93" s="560">
        <f t="shared" si="120"/>
        <v>0</v>
      </c>
      <c r="DA93" s="560">
        <f t="shared" si="121"/>
        <v>0</v>
      </c>
      <c r="DB93" s="560">
        <f t="shared" si="122"/>
        <v>0</v>
      </c>
      <c r="DC93" s="560">
        <f t="shared" si="123"/>
        <v>0</v>
      </c>
      <c r="DD93" s="560">
        <f t="shared" si="124"/>
        <v>0</v>
      </c>
      <c r="DE93" s="560">
        <f t="shared" si="125"/>
        <v>0</v>
      </c>
      <c r="DF93" s="560">
        <f t="shared" si="126"/>
        <v>0</v>
      </c>
      <c r="DG93" s="560">
        <f t="shared" si="127"/>
        <v>0</v>
      </c>
      <c r="DH93" s="560">
        <f t="shared" si="128"/>
        <v>0</v>
      </c>
      <c r="DI93" s="560">
        <f t="shared" si="129"/>
        <v>0</v>
      </c>
      <c r="DJ93" s="560">
        <f t="shared" si="130"/>
        <v>0</v>
      </c>
      <c r="DK93" s="560">
        <f t="shared" si="131"/>
        <v>0</v>
      </c>
      <c r="DL93" s="560">
        <f t="shared" si="132"/>
        <v>0</v>
      </c>
      <c r="DM93" s="560">
        <f t="shared" si="133"/>
        <v>0</v>
      </c>
      <c r="DN93" s="560">
        <f t="shared" si="134"/>
        <v>0</v>
      </c>
      <c r="DO93" s="560">
        <f t="shared" si="135"/>
        <v>0</v>
      </c>
      <c r="DP93" s="560">
        <f t="shared" si="136"/>
        <v>0</v>
      </c>
      <c r="DQ93" s="560">
        <f t="shared" si="137"/>
        <v>0</v>
      </c>
      <c r="DR93" s="560">
        <f t="shared" si="138"/>
        <v>0</v>
      </c>
      <c r="DS93" s="560">
        <f t="shared" si="139"/>
        <v>0</v>
      </c>
      <c r="DT93" s="560">
        <f t="shared" si="140"/>
        <v>0</v>
      </c>
      <c r="DU93" s="560">
        <f t="shared" si="141"/>
        <v>0</v>
      </c>
      <c r="DV93" s="560">
        <f t="shared" si="142"/>
        <v>0</v>
      </c>
      <c r="DW93" s="560">
        <f t="shared" si="143"/>
        <v>0</v>
      </c>
      <c r="DX93" s="560">
        <f t="shared" si="144"/>
        <v>0</v>
      </c>
      <c r="DY93" s="560">
        <f t="shared" si="145"/>
        <v>0</v>
      </c>
      <c r="DZ93" s="560">
        <f t="shared" si="146"/>
        <v>0</v>
      </c>
      <c r="EA93" s="560">
        <f t="shared" si="147"/>
        <v>0</v>
      </c>
      <c r="EB93" s="560">
        <f t="shared" si="148"/>
        <v>0</v>
      </c>
      <c r="EC93" s="560">
        <f t="shared" si="149"/>
        <v>0</v>
      </c>
      <c r="ED93" s="560">
        <f t="shared" si="150"/>
        <v>0</v>
      </c>
      <c r="EE93" s="560">
        <f t="shared" si="151"/>
        <v>0</v>
      </c>
      <c r="EF93" s="560">
        <f t="shared" si="152"/>
        <v>0</v>
      </c>
      <c r="EG93" s="560">
        <f t="shared" si="153"/>
        <v>0</v>
      </c>
      <c r="EH93" s="560">
        <f t="shared" si="154"/>
        <v>0</v>
      </c>
      <c r="EI93" s="560">
        <f t="shared" si="155"/>
        <v>0</v>
      </c>
      <c r="EJ93" s="560">
        <f t="shared" si="156"/>
        <v>0</v>
      </c>
      <c r="EK93" s="560">
        <f t="shared" si="157"/>
        <v>0</v>
      </c>
      <c r="EL93" s="560">
        <f t="shared" si="158"/>
        <v>0</v>
      </c>
      <c r="EM93" s="560">
        <f t="shared" si="159"/>
        <v>0</v>
      </c>
      <c r="EN93" s="560">
        <f t="shared" si="165"/>
        <v>0</v>
      </c>
      <c r="EO93" s="560">
        <f t="shared" si="163"/>
        <v>0</v>
      </c>
      <c r="EP93" s="560">
        <f t="shared" si="164"/>
        <v>0</v>
      </c>
    </row>
    <row r="94" spans="1:146" s="561" customFormat="1" ht="14.25" hidden="1" thickBot="1">
      <c r="A94" s="563">
        <v>86</v>
      </c>
      <c r="B94" s="577"/>
      <c r="C94" s="578"/>
      <c r="D94" s="578"/>
      <c r="E94" s="578"/>
      <c r="F94" s="578"/>
      <c r="G94" s="578"/>
      <c r="H94" s="578"/>
      <c r="I94" s="578"/>
      <c r="J94" s="578"/>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78"/>
      <c r="AK94" s="578"/>
      <c r="AL94" s="578"/>
      <c r="AM94" s="578"/>
      <c r="AN94" s="578"/>
      <c r="AO94" s="578"/>
      <c r="AP94" s="578"/>
      <c r="AQ94" s="578"/>
      <c r="AR94" s="564">
        <f t="shared" si="116"/>
        <v>0</v>
      </c>
      <c r="AS94" s="564">
        <f t="shared" si="114"/>
        <v>0</v>
      </c>
      <c r="AT94" s="564">
        <f t="shared" si="117"/>
        <v>0</v>
      </c>
      <c r="AU94" s="565" t="str">
        <f t="shared" si="118"/>
        <v/>
      </c>
      <c r="BD94" s="574"/>
      <c r="BE94" s="574">
        <f t="shared" ref="BE94:CS100" si="173">IF(OR(AND(44626&gt;=BE195,BE195&gt;=44588),AND(45382&gt;=BE195,BE195&gt;=44659)),1,0)</f>
        <v>1</v>
      </c>
      <c r="BF94" s="574">
        <f t="shared" si="173"/>
        <v>1</v>
      </c>
      <c r="BG94" s="574">
        <f t="shared" si="173"/>
        <v>1</v>
      </c>
      <c r="BH94" s="574">
        <f t="shared" si="173"/>
        <v>1</v>
      </c>
      <c r="BI94" s="574">
        <f t="shared" si="173"/>
        <v>1</v>
      </c>
      <c r="BJ94" s="574">
        <f t="shared" si="173"/>
        <v>1</v>
      </c>
      <c r="BK94" s="574">
        <f t="shared" si="173"/>
        <v>1</v>
      </c>
      <c r="BL94" s="574">
        <f t="shared" si="173"/>
        <v>1</v>
      </c>
      <c r="BM94" s="574">
        <f t="shared" si="173"/>
        <v>0</v>
      </c>
      <c r="BN94" s="574">
        <f t="shared" si="173"/>
        <v>0</v>
      </c>
      <c r="BO94" s="574">
        <f t="shared" si="173"/>
        <v>0</v>
      </c>
      <c r="BP94" s="574">
        <f t="shared" si="173"/>
        <v>0</v>
      </c>
      <c r="BQ94" s="574">
        <f t="shared" si="173"/>
        <v>0</v>
      </c>
      <c r="BR94" s="574">
        <f t="shared" si="173"/>
        <v>0</v>
      </c>
      <c r="BS94" s="574">
        <f t="shared" si="173"/>
        <v>0</v>
      </c>
      <c r="BT94" s="574">
        <f t="shared" si="173"/>
        <v>0</v>
      </c>
      <c r="BU94" s="574">
        <f t="shared" si="173"/>
        <v>0</v>
      </c>
      <c r="BV94" s="574">
        <f t="shared" si="173"/>
        <v>0</v>
      </c>
      <c r="BW94" s="574">
        <f t="shared" si="173"/>
        <v>0</v>
      </c>
      <c r="BX94" s="574">
        <f t="shared" si="173"/>
        <v>0</v>
      </c>
      <c r="BY94" s="574">
        <f t="shared" si="173"/>
        <v>0</v>
      </c>
      <c r="BZ94" s="574">
        <f t="shared" si="173"/>
        <v>0</v>
      </c>
      <c r="CA94" s="574">
        <f t="shared" si="173"/>
        <v>0</v>
      </c>
      <c r="CB94" s="574">
        <f t="shared" si="173"/>
        <v>0</v>
      </c>
      <c r="CC94" s="574">
        <f t="shared" si="173"/>
        <v>0</v>
      </c>
      <c r="CD94" s="574">
        <f t="shared" si="173"/>
        <v>0</v>
      </c>
      <c r="CE94" s="574">
        <f t="shared" si="173"/>
        <v>0</v>
      </c>
      <c r="CF94" s="574">
        <f t="shared" si="173"/>
        <v>0</v>
      </c>
      <c r="CG94" s="574">
        <f t="shared" si="173"/>
        <v>0</v>
      </c>
      <c r="CH94" s="574">
        <f t="shared" si="173"/>
        <v>0</v>
      </c>
      <c r="CI94" s="574">
        <f t="shared" si="173"/>
        <v>0</v>
      </c>
      <c r="CJ94" s="574">
        <f t="shared" si="173"/>
        <v>0</v>
      </c>
      <c r="CK94" s="574">
        <f t="shared" si="173"/>
        <v>0</v>
      </c>
      <c r="CL94" s="574">
        <f t="shared" si="173"/>
        <v>0</v>
      </c>
      <c r="CM94" s="574">
        <f t="shared" si="173"/>
        <v>0</v>
      </c>
      <c r="CN94" s="574">
        <f t="shared" si="173"/>
        <v>0</v>
      </c>
      <c r="CO94" s="574">
        <f t="shared" si="173"/>
        <v>0</v>
      </c>
      <c r="CP94" s="574">
        <f t="shared" si="173"/>
        <v>0</v>
      </c>
      <c r="CQ94" s="574">
        <f t="shared" si="173"/>
        <v>0</v>
      </c>
      <c r="CR94" s="574">
        <f t="shared" si="173"/>
        <v>0</v>
      </c>
      <c r="CS94" s="574">
        <f t="shared" si="173"/>
        <v>0</v>
      </c>
      <c r="CT94" s="572">
        <f t="shared" si="168"/>
        <v>0</v>
      </c>
      <c r="CU94" s="572">
        <f t="shared" si="169"/>
        <v>0</v>
      </c>
      <c r="CV94" s="572">
        <f t="shared" si="162"/>
        <v>0</v>
      </c>
      <c r="CW94" s="560"/>
      <c r="CX94" s="575"/>
      <c r="CY94" s="560">
        <f t="shared" si="119"/>
        <v>0</v>
      </c>
      <c r="CZ94" s="560">
        <f t="shared" si="120"/>
        <v>0</v>
      </c>
      <c r="DA94" s="560">
        <f t="shared" si="121"/>
        <v>0</v>
      </c>
      <c r="DB94" s="560">
        <f t="shared" si="122"/>
        <v>0</v>
      </c>
      <c r="DC94" s="560">
        <f t="shared" si="123"/>
        <v>0</v>
      </c>
      <c r="DD94" s="560">
        <f t="shared" si="124"/>
        <v>0</v>
      </c>
      <c r="DE94" s="560">
        <f t="shared" si="125"/>
        <v>0</v>
      </c>
      <c r="DF94" s="560">
        <f t="shared" si="126"/>
        <v>0</v>
      </c>
      <c r="DG94" s="560">
        <f t="shared" si="127"/>
        <v>0</v>
      </c>
      <c r="DH94" s="560">
        <f t="shared" si="128"/>
        <v>0</v>
      </c>
      <c r="DI94" s="560">
        <f t="shared" si="129"/>
        <v>0</v>
      </c>
      <c r="DJ94" s="560">
        <f t="shared" si="130"/>
        <v>0</v>
      </c>
      <c r="DK94" s="560">
        <f t="shared" si="131"/>
        <v>0</v>
      </c>
      <c r="DL94" s="560">
        <f t="shared" si="132"/>
        <v>0</v>
      </c>
      <c r="DM94" s="560">
        <f t="shared" si="133"/>
        <v>0</v>
      </c>
      <c r="DN94" s="560">
        <f t="shared" si="134"/>
        <v>0</v>
      </c>
      <c r="DO94" s="560">
        <f t="shared" si="135"/>
        <v>0</v>
      </c>
      <c r="DP94" s="560">
        <f t="shared" si="136"/>
        <v>0</v>
      </c>
      <c r="DQ94" s="560">
        <f t="shared" si="137"/>
        <v>0</v>
      </c>
      <c r="DR94" s="560">
        <f t="shared" si="138"/>
        <v>0</v>
      </c>
      <c r="DS94" s="560">
        <f t="shared" si="139"/>
        <v>0</v>
      </c>
      <c r="DT94" s="560">
        <f t="shared" si="140"/>
        <v>0</v>
      </c>
      <c r="DU94" s="560">
        <f t="shared" si="141"/>
        <v>0</v>
      </c>
      <c r="DV94" s="560">
        <f t="shared" si="142"/>
        <v>0</v>
      </c>
      <c r="DW94" s="560">
        <f t="shared" si="143"/>
        <v>0</v>
      </c>
      <c r="DX94" s="560">
        <f t="shared" si="144"/>
        <v>0</v>
      </c>
      <c r="DY94" s="560">
        <f t="shared" si="145"/>
        <v>0</v>
      </c>
      <c r="DZ94" s="560">
        <f t="shared" si="146"/>
        <v>0</v>
      </c>
      <c r="EA94" s="560">
        <f t="shared" si="147"/>
        <v>0</v>
      </c>
      <c r="EB94" s="560">
        <f t="shared" si="148"/>
        <v>0</v>
      </c>
      <c r="EC94" s="560">
        <f t="shared" si="149"/>
        <v>0</v>
      </c>
      <c r="ED94" s="560">
        <f t="shared" si="150"/>
        <v>0</v>
      </c>
      <c r="EE94" s="560">
        <f t="shared" si="151"/>
        <v>0</v>
      </c>
      <c r="EF94" s="560">
        <f t="shared" si="152"/>
        <v>0</v>
      </c>
      <c r="EG94" s="560">
        <f t="shared" si="153"/>
        <v>0</v>
      </c>
      <c r="EH94" s="560">
        <f t="shared" si="154"/>
        <v>0</v>
      </c>
      <c r="EI94" s="560">
        <f t="shared" si="155"/>
        <v>0</v>
      </c>
      <c r="EJ94" s="560">
        <f t="shared" si="156"/>
        <v>0</v>
      </c>
      <c r="EK94" s="560">
        <f t="shared" si="157"/>
        <v>0</v>
      </c>
      <c r="EL94" s="560">
        <f t="shared" si="158"/>
        <v>0</v>
      </c>
      <c r="EM94" s="560">
        <f t="shared" si="159"/>
        <v>0</v>
      </c>
      <c r="EN94" s="560">
        <f t="shared" si="165"/>
        <v>0</v>
      </c>
      <c r="EO94" s="560">
        <f t="shared" si="163"/>
        <v>0</v>
      </c>
      <c r="EP94" s="560">
        <f t="shared" si="164"/>
        <v>0</v>
      </c>
    </row>
    <row r="95" spans="1:146" s="561" customFormat="1" ht="14.25" hidden="1" thickBot="1">
      <c r="A95" s="563">
        <v>87</v>
      </c>
      <c r="B95" s="577"/>
      <c r="C95" s="578"/>
      <c r="D95" s="578"/>
      <c r="E95" s="578"/>
      <c r="F95" s="578"/>
      <c r="G95" s="578"/>
      <c r="H95" s="578"/>
      <c r="I95" s="578"/>
      <c r="J95" s="578"/>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78"/>
      <c r="AK95" s="578"/>
      <c r="AL95" s="578"/>
      <c r="AM95" s="578"/>
      <c r="AN95" s="578"/>
      <c r="AO95" s="578"/>
      <c r="AP95" s="578"/>
      <c r="AQ95" s="578"/>
      <c r="AR95" s="564">
        <f t="shared" si="116"/>
        <v>0</v>
      </c>
      <c r="AS95" s="564">
        <f t="shared" si="114"/>
        <v>0</v>
      </c>
      <c r="AT95" s="564">
        <f t="shared" si="117"/>
        <v>0</v>
      </c>
      <c r="AU95" s="565" t="str">
        <f t="shared" si="118"/>
        <v/>
      </c>
      <c r="BD95" s="574"/>
      <c r="BE95" s="574">
        <f t="shared" si="173"/>
        <v>1</v>
      </c>
      <c r="BF95" s="574">
        <f t="shared" si="173"/>
        <v>1</v>
      </c>
      <c r="BG95" s="574">
        <f t="shared" si="173"/>
        <v>1</v>
      </c>
      <c r="BH95" s="574">
        <f t="shared" si="173"/>
        <v>1</v>
      </c>
      <c r="BI95" s="574">
        <f t="shared" si="173"/>
        <v>1</v>
      </c>
      <c r="BJ95" s="574">
        <f t="shared" si="173"/>
        <v>1</v>
      </c>
      <c r="BK95" s="574">
        <f t="shared" si="173"/>
        <v>1</v>
      </c>
      <c r="BL95" s="574">
        <f t="shared" si="173"/>
        <v>1</v>
      </c>
      <c r="BM95" s="574">
        <f t="shared" si="173"/>
        <v>0</v>
      </c>
      <c r="BN95" s="574">
        <f t="shared" si="173"/>
        <v>0</v>
      </c>
      <c r="BO95" s="574">
        <f t="shared" si="173"/>
        <v>0</v>
      </c>
      <c r="BP95" s="574">
        <f t="shared" si="173"/>
        <v>0</v>
      </c>
      <c r="BQ95" s="574">
        <f t="shared" si="173"/>
        <v>0</v>
      </c>
      <c r="BR95" s="574">
        <f t="shared" si="173"/>
        <v>0</v>
      </c>
      <c r="BS95" s="574">
        <f t="shared" si="173"/>
        <v>0</v>
      </c>
      <c r="BT95" s="574">
        <f t="shared" si="173"/>
        <v>0</v>
      </c>
      <c r="BU95" s="574">
        <f t="shared" si="173"/>
        <v>0</v>
      </c>
      <c r="BV95" s="574">
        <f t="shared" si="173"/>
        <v>0</v>
      </c>
      <c r="BW95" s="574">
        <f t="shared" si="173"/>
        <v>0</v>
      </c>
      <c r="BX95" s="574">
        <f t="shared" si="173"/>
        <v>0</v>
      </c>
      <c r="BY95" s="574">
        <f t="shared" si="173"/>
        <v>0</v>
      </c>
      <c r="BZ95" s="574">
        <f t="shared" si="173"/>
        <v>0</v>
      </c>
      <c r="CA95" s="574">
        <f t="shared" si="173"/>
        <v>0</v>
      </c>
      <c r="CB95" s="574">
        <f t="shared" si="173"/>
        <v>0</v>
      </c>
      <c r="CC95" s="574">
        <f t="shared" si="173"/>
        <v>0</v>
      </c>
      <c r="CD95" s="574">
        <f t="shared" si="173"/>
        <v>0</v>
      </c>
      <c r="CE95" s="574">
        <f t="shared" si="173"/>
        <v>0</v>
      </c>
      <c r="CF95" s="574">
        <f t="shared" si="173"/>
        <v>0</v>
      </c>
      <c r="CG95" s="574">
        <f t="shared" si="173"/>
        <v>0</v>
      </c>
      <c r="CH95" s="574">
        <f t="shared" si="173"/>
        <v>0</v>
      </c>
      <c r="CI95" s="574">
        <f t="shared" si="173"/>
        <v>0</v>
      </c>
      <c r="CJ95" s="574">
        <f t="shared" si="173"/>
        <v>0</v>
      </c>
      <c r="CK95" s="574">
        <f t="shared" si="173"/>
        <v>0</v>
      </c>
      <c r="CL95" s="574">
        <f t="shared" si="173"/>
        <v>0</v>
      </c>
      <c r="CM95" s="574">
        <f t="shared" si="173"/>
        <v>0</v>
      </c>
      <c r="CN95" s="574">
        <f t="shared" si="173"/>
        <v>0</v>
      </c>
      <c r="CO95" s="574">
        <f t="shared" si="173"/>
        <v>0</v>
      </c>
      <c r="CP95" s="574">
        <f t="shared" si="173"/>
        <v>0</v>
      </c>
      <c r="CQ95" s="574">
        <f t="shared" si="173"/>
        <v>0</v>
      </c>
      <c r="CR95" s="574">
        <f t="shared" si="173"/>
        <v>0</v>
      </c>
      <c r="CS95" s="574">
        <f t="shared" si="173"/>
        <v>0</v>
      </c>
      <c r="CT95" s="572">
        <f t="shared" si="168"/>
        <v>0</v>
      </c>
      <c r="CU95" s="572">
        <f t="shared" si="169"/>
        <v>0</v>
      </c>
      <c r="CV95" s="572">
        <f t="shared" si="162"/>
        <v>0</v>
      </c>
      <c r="CW95" s="560"/>
      <c r="CX95" s="575"/>
      <c r="CY95" s="560">
        <f t="shared" si="119"/>
        <v>0</v>
      </c>
      <c r="CZ95" s="560">
        <f t="shared" si="120"/>
        <v>0</v>
      </c>
      <c r="DA95" s="560">
        <f t="shared" si="121"/>
        <v>0</v>
      </c>
      <c r="DB95" s="560">
        <f t="shared" si="122"/>
        <v>0</v>
      </c>
      <c r="DC95" s="560">
        <f t="shared" si="123"/>
        <v>0</v>
      </c>
      <c r="DD95" s="560">
        <f t="shared" si="124"/>
        <v>0</v>
      </c>
      <c r="DE95" s="560">
        <f t="shared" si="125"/>
        <v>0</v>
      </c>
      <c r="DF95" s="560">
        <f t="shared" si="126"/>
        <v>0</v>
      </c>
      <c r="DG95" s="560">
        <f t="shared" si="127"/>
        <v>0</v>
      </c>
      <c r="DH95" s="560">
        <f t="shared" si="128"/>
        <v>0</v>
      </c>
      <c r="DI95" s="560">
        <f t="shared" si="129"/>
        <v>0</v>
      </c>
      <c r="DJ95" s="560">
        <f t="shared" si="130"/>
        <v>0</v>
      </c>
      <c r="DK95" s="560">
        <f t="shared" si="131"/>
        <v>0</v>
      </c>
      <c r="DL95" s="560">
        <f t="shared" si="132"/>
        <v>0</v>
      </c>
      <c r="DM95" s="560">
        <f t="shared" si="133"/>
        <v>0</v>
      </c>
      <c r="DN95" s="560">
        <f t="shared" si="134"/>
        <v>0</v>
      </c>
      <c r="DO95" s="560">
        <f t="shared" si="135"/>
        <v>0</v>
      </c>
      <c r="DP95" s="560">
        <f t="shared" si="136"/>
        <v>0</v>
      </c>
      <c r="DQ95" s="560">
        <f t="shared" si="137"/>
        <v>0</v>
      </c>
      <c r="DR95" s="560">
        <f t="shared" si="138"/>
        <v>0</v>
      </c>
      <c r="DS95" s="560">
        <f t="shared" si="139"/>
        <v>0</v>
      </c>
      <c r="DT95" s="560">
        <f t="shared" si="140"/>
        <v>0</v>
      </c>
      <c r="DU95" s="560">
        <f t="shared" si="141"/>
        <v>0</v>
      </c>
      <c r="DV95" s="560">
        <f t="shared" si="142"/>
        <v>0</v>
      </c>
      <c r="DW95" s="560">
        <f t="shared" si="143"/>
        <v>0</v>
      </c>
      <c r="DX95" s="560">
        <f t="shared" si="144"/>
        <v>0</v>
      </c>
      <c r="DY95" s="560">
        <f t="shared" si="145"/>
        <v>0</v>
      </c>
      <c r="DZ95" s="560">
        <f t="shared" si="146"/>
        <v>0</v>
      </c>
      <c r="EA95" s="560">
        <f t="shared" si="147"/>
        <v>0</v>
      </c>
      <c r="EB95" s="560">
        <f t="shared" si="148"/>
        <v>0</v>
      </c>
      <c r="EC95" s="560">
        <f t="shared" si="149"/>
        <v>0</v>
      </c>
      <c r="ED95" s="560">
        <f t="shared" si="150"/>
        <v>0</v>
      </c>
      <c r="EE95" s="560">
        <f t="shared" si="151"/>
        <v>0</v>
      </c>
      <c r="EF95" s="560">
        <f t="shared" si="152"/>
        <v>0</v>
      </c>
      <c r="EG95" s="560">
        <f t="shared" si="153"/>
        <v>0</v>
      </c>
      <c r="EH95" s="560">
        <f t="shared" si="154"/>
        <v>0</v>
      </c>
      <c r="EI95" s="560">
        <f t="shared" si="155"/>
        <v>0</v>
      </c>
      <c r="EJ95" s="560">
        <f t="shared" si="156"/>
        <v>0</v>
      </c>
      <c r="EK95" s="560">
        <f t="shared" si="157"/>
        <v>0</v>
      </c>
      <c r="EL95" s="560">
        <f t="shared" si="158"/>
        <v>0</v>
      </c>
      <c r="EM95" s="560">
        <f t="shared" si="159"/>
        <v>0</v>
      </c>
      <c r="EN95" s="560">
        <f t="shared" si="165"/>
        <v>0</v>
      </c>
      <c r="EO95" s="560">
        <f t="shared" si="163"/>
        <v>0</v>
      </c>
      <c r="EP95" s="560">
        <f t="shared" si="164"/>
        <v>0</v>
      </c>
    </row>
    <row r="96" spans="1:146" s="561" customFormat="1" ht="14.25" hidden="1" thickBot="1">
      <c r="A96" s="563">
        <v>88</v>
      </c>
      <c r="B96" s="577"/>
      <c r="C96" s="578"/>
      <c r="D96" s="578"/>
      <c r="E96" s="578"/>
      <c r="F96" s="578"/>
      <c r="G96" s="578"/>
      <c r="H96" s="578"/>
      <c r="I96" s="578"/>
      <c r="J96" s="578"/>
      <c r="K96" s="578"/>
      <c r="L96" s="578"/>
      <c r="M96" s="578"/>
      <c r="N96" s="578"/>
      <c r="O96" s="578"/>
      <c r="P96" s="578"/>
      <c r="Q96" s="578"/>
      <c r="R96" s="578"/>
      <c r="S96" s="578"/>
      <c r="T96" s="578"/>
      <c r="U96" s="578"/>
      <c r="V96" s="578"/>
      <c r="W96" s="578"/>
      <c r="X96" s="578"/>
      <c r="Y96" s="578"/>
      <c r="Z96" s="578"/>
      <c r="AA96" s="578"/>
      <c r="AB96" s="578"/>
      <c r="AC96" s="578"/>
      <c r="AD96" s="578"/>
      <c r="AE96" s="578"/>
      <c r="AF96" s="578"/>
      <c r="AG96" s="578"/>
      <c r="AH96" s="578"/>
      <c r="AI96" s="578"/>
      <c r="AJ96" s="578"/>
      <c r="AK96" s="578"/>
      <c r="AL96" s="578"/>
      <c r="AM96" s="578"/>
      <c r="AN96" s="578"/>
      <c r="AO96" s="578"/>
      <c r="AP96" s="578"/>
      <c r="AQ96" s="578"/>
      <c r="AR96" s="564">
        <f t="shared" si="116"/>
        <v>0</v>
      </c>
      <c r="AS96" s="564">
        <f t="shared" si="114"/>
        <v>0</v>
      </c>
      <c r="AT96" s="564">
        <f t="shared" si="117"/>
        <v>0</v>
      </c>
      <c r="AU96" s="565" t="str">
        <f t="shared" si="118"/>
        <v/>
      </c>
      <c r="BD96" s="574"/>
      <c r="BE96" s="574">
        <f t="shared" si="173"/>
        <v>1</v>
      </c>
      <c r="BF96" s="574">
        <f t="shared" si="173"/>
        <v>1</v>
      </c>
      <c r="BG96" s="574">
        <f t="shared" si="173"/>
        <v>1</v>
      </c>
      <c r="BH96" s="574">
        <f t="shared" si="173"/>
        <v>1</v>
      </c>
      <c r="BI96" s="574">
        <f t="shared" si="173"/>
        <v>1</v>
      </c>
      <c r="BJ96" s="574">
        <f t="shared" si="173"/>
        <v>1</v>
      </c>
      <c r="BK96" s="574">
        <f t="shared" si="173"/>
        <v>1</v>
      </c>
      <c r="BL96" s="574">
        <f t="shared" si="173"/>
        <v>1</v>
      </c>
      <c r="BM96" s="574">
        <f t="shared" si="173"/>
        <v>0</v>
      </c>
      <c r="BN96" s="574">
        <f t="shared" si="173"/>
        <v>0</v>
      </c>
      <c r="BO96" s="574">
        <f t="shared" si="173"/>
        <v>0</v>
      </c>
      <c r="BP96" s="574">
        <f t="shared" si="173"/>
        <v>0</v>
      </c>
      <c r="BQ96" s="574">
        <f t="shared" si="173"/>
        <v>0</v>
      </c>
      <c r="BR96" s="574">
        <f t="shared" si="173"/>
        <v>0</v>
      </c>
      <c r="BS96" s="574">
        <f t="shared" si="173"/>
        <v>0</v>
      </c>
      <c r="BT96" s="574">
        <f t="shared" si="173"/>
        <v>0</v>
      </c>
      <c r="BU96" s="574">
        <f t="shared" si="173"/>
        <v>0</v>
      </c>
      <c r="BV96" s="574">
        <f t="shared" si="173"/>
        <v>0</v>
      </c>
      <c r="BW96" s="574">
        <f t="shared" si="173"/>
        <v>0</v>
      </c>
      <c r="BX96" s="574">
        <f t="shared" si="173"/>
        <v>0</v>
      </c>
      <c r="BY96" s="574">
        <f t="shared" si="173"/>
        <v>0</v>
      </c>
      <c r="BZ96" s="574">
        <f t="shared" si="173"/>
        <v>0</v>
      </c>
      <c r="CA96" s="574">
        <f t="shared" si="173"/>
        <v>0</v>
      </c>
      <c r="CB96" s="574">
        <f t="shared" si="173"/>
        <v>0</v>
      </c>
      <c r="CC96" s="574">
        <f t="shared" si="173"/>
        <v>0</v>
      </c>
      <c r="CD96" s="574">
        <f t="shared" si="173"/>
        <v>0</v>
      </c>
      <c r="CE96" s="574">
        <f t="shared" si="173"/>
        <v>0</v>
      </c>
      <c r="CF96" s="574">
        <f t="shared" si="173"/>
        <v>0</v>
      </c>
      <c r="CG96" s="574">
        <f t="shared" si="173"/>
        <v>0</v>
      </c>
      <c r="CH96" s="574">
        <f t="shared" si="173"/>
        <v>0</v>
      </c>
      <c r="CI96" s="574">
        <f t="shared" si="173"/>
        <v>0</v>
      </c>
      <c r="CJ96" s="574">
        <f t="shared" si="173"/>
        <v>0</v>
      </c>
      <c r="CK96" s="574">
        <f t="shared" si="173"/>
        <v>0</v>
      </c>
      <c r="CL96" s="574">
        <f t="shared" si="173"/>
        <v>0</v>
      </c>
      <c r="CM96" s="574">
        <f t="shared" si="173"/>
        <v>0</v>
      </c>
      <c r="CN96" s="574">
        <f t="shared" si="173"/>
        <v>0</v>
      </c>
      <c r="CO96" s="574">
        <f t="shared" si="173"/>
        <v>0</v>
      </c>
      <c r="CP96" s="574">
        <f t="shared" si="173"/>
        <v>0</v>
      </c>
      <c r="CQ96" s="574">
        <f t="shared" si="173"/>
        <v>0</v>
      </c>
      <c r="CR96" s="574">
        <f t="shared" si="173"/>
        <v>0</v>
      </c>
      <c r="CS96" s="574">
        <f t="shared" si="173"/>
        <v>0</v>
      </c>
      <c r="CT96" s="572">
        <f t="shared" si="168"/>
        <v>0</v>
      </c>
      <c r="CU96" s="572">
        <f t="shared" si="169"/>
        <v>0</v>
      </c>
      <c r="CV96" s="572">
        <f t="shared" si="162"/>
        <v>0</v>
      </c>
      <c r="CW96" s="560"/>
      <c r="CX96" s="575"/>
      <c r="CY96" s="560">
        <f t="shared" si="119"/>
        <v>0</v>
      </c>
      <c r="CZ96" s="560">
        <f t="shared" si="120"/>
        <v>0</v>
      </c>
      <c r="DA96" s="560">
        <f t="shared" si="121"/>
        <v>0</v>
      </c>
      <c r="DB96" s="560">
        <f t="shared" si="122"/>
        <v>0</v>
      </c>
      <c r="DC96" s="560">
        <f t="shared" si="123"/>
        <v>0</v>
      </c>
      <c r="DD96" s="560">
        <f t="shared" si="124"/>
        <v>0</v>
      </c>
      <c r="DE96" s="560">
        <f t="shared" si="125"/>
        <v>0</v>
      </c>
      <c r="DF96" s="560">
        <f t="shared" si="126"/>
        <v>0</v>
      </c>
      <c r="DG96" s="560">
        <f t="shared" si="127"/>
        <v>0</v>
      </c>
      <c r="DH96" s="560">
        <f t="shared" si="128"/>
        <v>0</v>
      </c>
      <c r="DI96" s="560">
        <f t="shared" si="129"/>
        <v>0</v>
      </c>
      <c r="DJ96" s="560">
        <f t="shared" si="130"/>
        <v>0</v>
      </c>
      <c r="DK96" s="560">
        <f t="shared" si="131"/>
        <v>0</v>
      </c>
      <c r="DL96" s="560">
        <f t="shared" si="132"/>
        <v>0</v>
      </c>
      <c r="DM96" s="560">
        <f t="shared" si="133"/>
        <v>0</v>
      </c>
      <c r="DN96" s="560">
        <f t="shared" si="134"/>
        <v>0</v>
      </c>
      <c r="DO96" s="560">
        <f t="shared" si="135"/>
        <v>0</v>
      </c>
      <c r="DP96" s="560">
        <f t="shared" si="136"/>
        <v>0</v>
      </c>
      <c r="DQ96" s="560">
        <f t="shared" si="137"/>
        <v>0</v>
      </c>
      <c r="DR96" s="560">
        <f t="shared" si="138"/>
        <v>0</v>
      </c>
      <c r="DS96" s="560">
        <f t="shared" si="139"/>
        <v>0</v>
      </c>
      <c r="DT96" s="560">
        <f t="shared" si="140"/>
        <v>0</v>
      </c>
      <c r="DU96" s="560">
        <f t="shared" si="141"/>
        <v>0</v>
      </c>
      <c r="DV96" s="560">
        <f t="shared" si="142"/>
        <v>0</v>
      </c>
      <c r="DW96" s="560">
        <f t="shared" si="143"/>
        <v>0</v>
      </c>
      <c r="DX96" s="560">
        <f t="shared" si="144"/>
        <v>0</v>
      </c>
      <c r="DY96" s="560">
        <f t="shared" si="145"/>
        <v>0</v>
      </c>
      <c r="DZ96" s="560">
        <f t="shared" si="146"/>
        <v>0</v>
      </c>
      <c r="EA96" s="560">
        <f t="shared" si="147"/>
        <v>0</v>
      </c>
      <c r="EB96" s="560">
        <f t="shared" si="148"/>
        <v>0</v>
      </c>
      <c r="EC96" s="560">
        <f t="shared" si="149"/>
        <v>0</v>
      </c>
      <c r="ED96" s="560">
        <f t="shared" si="150"/>
        <v>0</v>
      </c>
      <c r="EE96" s="560">
        <f t="shared" si="151"/>
        <v>0</v>
      </c>
      <c r="EF96" s="560">
        <f t="shared" si="152"/>
        <v>0</v>
      </c>
      <c r="EG96" s="560">
        <f t="shared" si="153"/>
        <v>0</v>
      </c>
      <c r="EH96" s="560">
        <f t="shared" si="154"/>
        <v>0</v>
      </c>
      <c r="EI96" s="560">
        <f t="shared" si="155"/>
        <v>0</v>
      </c>
      <c r="EJ96" s="560">
        <f t="shared" si="156"/>
        <v>0</v>
      </c>
      <c r="EK96" s="560">
        <f t="shared" si="157"/>
        <v>0</v>
      </c>
      <c r="EL96" s="560">
        <f t="shared" si="158"/>
        <v>0</v>
      </c>
      <c r="EM96" s="560">
        <f t="shared" si="159"/>
        <v>0</v>
      </c>
      <c r="EN96" s="560">
        <f t="shared" si="165"/>
        <v>0</v>
      </c>
      <c r="EO96" s="560">
        <f t="shared" si="163"/>
        <v>0</v>
      </c>
      <c r="EP96" s="560">
        <f t="shared" si="164"/>
        <v>0</v>
      </c>
    </row>
    <row r="97" spans="1:146" s="561" customFormat="1" ht="14.25" hidden="1" thickBot="1">
      <c r="A97" s="563">
        <v>89</v>
      </c>
      <c r="B97" s="577"/>
      <c r="C97" s="578"/>
      <c r="D97" s="578"/>
      <c r="E97" s="578"/>
      <c r="F97" s="578"/>
      <c r="G97" s="578"/>
      <c r="H97" s="578"/>
      <c r="I97" s="578"/>
      <c r="J97" s="578"/>
      <c r="K97" s="578"/>
      <c r="L97" s="578"/>
      <c r="M97" s="578"/>
      <c r="N97" s="578"/>
      <c r="O97" s="578"/>
      <c r="P97" s="578"/>
      <c r="Q97" s="578"/>
      <c r="R97" s="578"/>
      <c r="S97" s="578"/>
      <c r="T97" s="578"/>
      <c r="U97" s="578"/>
      <c r="V97" s="578"/>
      <c r="W97" s="578"/>
      <c r="X97" s="578"/>
      <c r="Y97" s="578"/>
      <c r="Z97" s="578"/>
      <c r="AA97" s="578"/>
      <c r="AB97" s="578"/>
      <c r="AC97" s="578"/>
      <c r="AD97" s="578"/>
      <c r="AE97" s="578"/>
      <c r="AF97" s="578"/>
      <c r="AG97" s="578"/>
      <c r="AH97" s="578"/>
      <c r="AI97" s="578"/>
      <c r="AJ97" s="578"/>
      <c r="AK97" s="578"/>
      <c r="AL97" s="578"/>
      <c r="AM97" s="578"/>
      <c r="AN97" s="578"/>
      <c r="AO97" s="578"/>
      <c r="AP97" s="578"/>
      <c r="AQ97" s="578"/>
      <c r="AR97" s="564">
        <f t="shared" si="116"/>
        <v>0</v>
      </c>
      <c r="AS97" s="564">
        <f t="shared" si="114"/>
        <v>0</v>
      </c>
      <c r="AT97" s="564">
        <f t="shared" si="117"/>
        <v>0</v>
      </c>
      <c r="AU97" s="565" t="str">
        <f t="shared" si="118"/>
        <v/>
      </c>
      <c r="BD97" s="574"/>
      <c r="BE97" s="574">
        <f t="shared" si="173"/>
        <v>1</v>
      </c>
      <c r="BF97" s="574">
        <f t="shared" si="173"/>
        <v>1</v>
      </c>
      <c r="BG97" s="574">
        <f t="shared" si="173"/>
        <v>1</v>
      </c>
      <c r="BH97" s="574">
        <f t="shared" si="173"/>
        <v>1</v>
      </c>
      <c r="BI97" s="574">
        <f t="shared" si="173"/>
        <v>1</v>
      </c>
      <c r="BJ97" s="574">
        <f t="shared" si="173"/>
        <v>1</v>
      </c>
      <c r="BK97" s="574">
        <f t="shared" si="173"/>
        <v>1</v>
      </c>
      <c r="BL97" s="574">
        <f t="shared" si="173"/>
        <v>1</v>
      </c>
      <c r="BM97" s="574">
        <f t="shared" si="173"/>
        <v>0</v>
      </c>
      <c r="BN97" s="574">
        <f t="shared" si="173"/>
        <v>0</v>
      </c>
      <c r="BO97" s="574">
        <f t="shared" si="173"/>
        <v>0</v>
      </c>
      <c r="BP97" s="574">
        <f t="shared" si="173"/>
        <v>0</v>
      </c>
      <c r="BQ97" s="574">
        <f t="shared" si="173"/>
        <v>0</v>
      </c>
      <c r="BR97" s="574">
        <f t="shared" si="173"/>
        <v>0</v>
      </c>
      <c r="BS97" s="574">
        <f t="shared" si="173"/>
        <v>0</v>
      </c>
      <c r="BT97" s="574">
        <f t="shared" si="173"/>
        <v>0</v>
      </c>
      <c r="BU97" s="574">
        <f t="shared" si="173"/>
        <v>0</v>
      </c>
      <c r="BV97" s="574">
        <f t="shared" si="173"/>
        <v>0</v>
      </c>
      <c r="BW97" s="574">
        <f t="shared" si="173"/>
        <v>0</v>
      </c>
      <c r="BX97" s="574">
        <f t="shared" si="173"/>
        <v>0</v>
      </c>
      <c r="BY97" s="574">
        <f t="shared" si="173"/>
        <v>0</v>
      </c>
      <c r="BZ97" s="574">
        <f t="shared" si="173"/>
        <v>0</v>
      </c>
      <c r="CA97" s="574">
        <f t="shared" si="173"/>
        <v>0</v>
      </c>
      <c r="CB97" s="574">
        <f t="shared" si="173"/>
        <v>0</v>
      </c>
      <c r="CC97" s="574">
        <f t="shared" si="173"/>
        <v>0</v>
      </c>
      <c r="CD97" s="574">
        <f t="shared" si="173"/>
        <v>0</v>
      </c>
      <c r="CE97" s="574">
        <f t="shared" si="173"/>
        <v>0</v>
      </c>
      <c r="CF97" s="574">
        <f t="shared" si="173"/>
        <v>0</v>
      </c>
      <c r="CG97" s="574">
        <f t="shared" si="173"/>
        <v>0</v>
      </c>
      <c r="CH97" s="574">
        <f t="shared" si="173"/>
        <v>0</v>
      </c>
      <c r="CI97" s="574">
        <f t="shared" si="173"/>
        <v>0</v>
      </c>
      <c r="CJ97" s="574">
        <f t="shared" si="173"/>
        <v>0</v>
      </c>
      <c r="CK97" s="574">
        <f t="shared" si="173"/>
        <v>0</v>
      </c>
      <c r="CL97" s="574">
        <f t="shared" si="173"/>
        <v>0</v>
      </c>
      <c r="CM97" s="574">
        <f t="shared" si="173"/>
        <v>0</v>
      </c>
      <c r="CN97" s="574">
        <f t="shared" si="173"/>
        <v>0</v>
      </c>
      <c r="CO97" s="574">
        <f t="shared" si="173"/>
        <v>0</v>
      </c>
      <c r="CP97" s="574">
        <f t="shared" si="173"/>
        <v>0</v>
      </c>
      <c r="CQ97" s="574">
        <f t="shared" si="173"/>
        <v>0</v>
      </c>
      <c r="CR97" s="574">
        <f t="shared" si="173"/>
        <v>0</v>
      </c>
      <c r="CS97" s="574">
        <f t="shared" si="173"/>
        <v>0</v>
      </c>
      <c r="CT97" s="572">
        <f t="shared" si="168"/>
        <v>0</v>
      </c>
      <c r="CU97" s="572">
        <f t="shared" si="169"/>
        <v>0</v>
      </c>
      <c r="CV97" s="572">
        <f t="shared" si="162"/>
        <v>0</v>
      </c>
      <c r="CW97" s="560"/>
      <c r="CX97" s="575"/>
      <c r="CY97" s="560">
        <f t="shared" si="119"/>
        <v>0</v>
      </c>
      <c r="CZ97" s="560">
        <f t="shared" si="120"/>
        <v>0</v>
      </c>
      <c r="DA97" s="560">
        <f t="shared" si="121"/>
        <v>0</v>
      </c>
      <c r="DB97" s="560">
        <f t="shared" si="122"/>
        <v>0</v>
      </c>
      <c r="DC97" s="560">
        <f t="shared" si="123"/>
        <v>0</v>
      </c>
      <c r="DD97" s="560">
        <f t="shared" si="124"/>
        <v>0</v>
      </c>
      <c r="DE97" s="560">
        <f t="shared" si="125"/>
        <v>0</v>
      </c>
      <c r="DF97" s="560">
        <f t="shared" si="126"/>
        <v>0</v>
      </c>
      <c r="DG97" s="560">
        <f t="shared" si="127"/>
        <v>0</v>
      </c>
      <c r="DH97" s="560">
        <f t="shared" si="128"/>
        <v>0</v>
      </c>
      <c r="DI97" s="560">
        <f t="shared" si="129"/>
        <v>0</v>
      </c>
      <c r="DJ97" s="560">
        <f t="shared" si="130"/>
        <v>0</v>
      </c>
      <c r="DK97" s="560">
        <f t="shared" si="131"/>
        <v>0</v>
      </c>
      <c r="DL97" s="560">
        <f t="shared" si="132"/>
        <v>0</v>
      </c>
      <c r="DM97" s="560">
        <f t="shared" si="133"/>
        <v>0</v>
      </c>
      <c r="DN97" s="560">
        <f t="shared" si="134"/>
        <v>0</v>
      </c>
      <c r="DO97" s="560">
        <f t="shared" si="135"/>
        <v>0</v>
      </c>
      <c r="DP97" s="560">
        <f t="shared" si="136"/>
        <v>0</v>
      </c>
      <c r="DQ97" s="560">
        <f t="shared" si="137"/>
        <v>0</v>
      </c>
      <c r="DR97" s="560">
        <f t="shared" si="138"/>
        <v>0</v>
      </c>
      <c r="DS97" s="560">
        <f t="shared" si="139"/>
        <v>0</v>
      </c>
      <c r="DT97" s="560">
        <f t="shared" si="140"/>
        <v>0</v>
      </c>
      <c r="DU97" s="560">
        <f t="shared" si="141"/>
        <v>0</v>
      </c>
      <c r="DV97" s="560">
        <f t="shared" si="142"/>
        <v>0</v>
      </c>
      <c r="DW97" s="560">
        <f t="shared" si="143"/>
        <v>0</v>
      </c>
      <c r="DX97" s="560">
        <f t="shared" si="144"/>
        <v>0</v>
      </c>
      <c r="DY97" s="560">
        <f t="shared" si="145"/>
        <v>0</v>
      </c>
      <c r="DZ97" s="560">
        <f t="shared" si="146"/>
        <v>0</v>
      </c>
      <c r="EA97" s="560">
        <f t="shared" si="147"/>
        <v>0</v>
      </c>
      <c r="EB97" s="560">
        <f t="shared" si="148"/>
        <v>0</v>
      </c>
      <c r="EC97" s="560">
        <f t="shared" si="149"/>
        <v>0</v>
      </c>
      <c r="ED97" s="560">
        <f t="shared" si="150"/>
        <v>0</v>
      </c>
      <c r="EE97" s="560">
        <f t="shared" si="151"/>
        <v>0</v>
      </c>
      <c r="EF97" s="560">
        <f t="shared" si="152"/>
        <v>0</v>
      </c>
      <c r="EG97" s="560">
        <f t="shared" si="153"/>
        <v>0</v>
      </c>
      <c r="EH97" s="560">
        <f t="shared" si="154"/>
        <v>0</v>
      </c>
      <c r="EI97" s="560">
        <f t="shared" si="155"/>
        <v>0</v>
      </c>
      <c r="EJ97" s="560">
        <f t="shared" si="156"/>
        <v>0</v>
      </c>
      <c r="EK97" s="560">
        <f t="shared" si="157"/>
        <v>0</v>
      </c>
      <c r="EL97" s="560">
        <f t="shared" si="158"/>
        <v>0</v>
      </c>
      <c r="EM97" s="560">
        <f t="shared" si="159"/>
        <v>0</v>
      </c>
      <c r="EN97" s="560">
        <f t="shared" si="165"/>
        <v>0</v>
      </c>
      <c r="EO97" s="560">
        <f t="shared" si="163"/>
        <v>0</v>
      </c>
      <c r="EP97" s="560">
        <f t="shared" si="164"/>
        <v>0</v>
      </c>
    </row>
    <row r="98" spans="1:146" s="561" customFormat="1" ht="14.25" hidden="1" thickBot="1">
      <c r="A98" s="563">
        <v>90</v>
      </c>
      <c r="B98" s="577"/>
      <c r="C98" s="578"/>
      <c r="D98" s="578"/>
      <c r="E98" s="578"/>
      <c r="F98" s="578"/>
      <c r="G98" s="578"/>
      <c r="H98" s="578"/>
      <c r="I98" s="578"/>
      <c r="J98" s="578"/>
      <c r="K98" s="578"/>
      <c r="L98" s="578"/>
      <c r="M98" s="578"/>
      <c r="N98" s="578"/>
      <c r="O98" s="578"/>
      <c r="P98" s="578"/>
      <c r="Q98" s="578"/>
      <c r="R98" s="578"/>
      <c r="S98" s="578"/>
      <c r="T98" s="578"/>
      <c r="U98" s="578"/>
      <c r="V98" s="578"/>
      <c r="W98" s="578"/>
      <c r="X98" s="578"/>
      <c r="Y98" s="578"/>
      <c r="Z98" s="578"/>
      <c r="AA98" s="578"/>
      <c r="AB98" s="578"/>
      <c r="AC98" s="578"/>
      <c r="AD98" s="578"/>
      <c r="AE98" s="578"/>
      <c r="AF98" s="578"/>
      <c r="AG98" s="578"/>
      <c r="AH98" s="578"/>
      <c r="AI98" s="578"/>
      <c r="AJ98" s="578"/>
      <c r="AK98" s="578"/>
      <c r="AL98" s="578"/>
      <c r="AM98" s="578"/>
      <c r="AN98" s="578"/>
      <c r="AO98" s="578"/>
      <c r="AP98" s="578"/>
      <c r="AQ98" s="578"/>
      <c r="AR98" s="564">
        <f t="shared" si="116"/>
        <v>0</v>
      </c>
      <c r="AS98" s="564">
        <f t="shared" si="114"/>
        <v>0</v>
      </c>
      <c r="AT98" s="564">
        <f t="shared" si="117"/>
        <v>0</v>
      </c>
      <c r="AU98" s="565" t="str">
        <f t="shared" si="118"/>
        <v/>
      </c>
      <c r="BD98" s="574"/>
      <c r="BE98" s="574">
        <f t="shared" si="173"/>
        <v>1</v>
      </c>
      <c r="BF98" s="574">
        <f t="shared" si="173"/>
        <v>1</v>
      </c>
      <c r="BG98" s="574">
        <f t="shared" si="173"/>
        <v>1</v>
      </c>
      <c r="BH98" s="574">
        <f t="shared" si="173"/>
        <v>1</v>
      </c>
      <c r="BI98" s="574">
        <f t="shared" si="173"/>
        <v>1</v>
      </c>
      <c r="BJ98" s="574">
        <f t="shared" si="173"/>
        <v>1</v>
      </c>
      <c r="BK98" s="574">
        <f t="shared" si="173"/>
        <v>1</v>
      </c>
      <c r="BL98" s="574">
        <f t="shared" si="173"/>
        <v>1</v>
      </c>
      <c r="BM98" s="574">
        <f t="shared" si="173"/>
        <v>0</v>
      </c>
      <c r="BN98" s="574">
        <f t="shared" si="173"/>
        <v>0</v>
      </c>
      <c r="BO98" s="574">
        <f t="shared" si="173"/>
        <v>0</v>
      </c>
      <c r="BP98" s="574">
        <f t="shared" si="173"/>
        <v>0</v>
      </c>
      <c r="BQ98" s="574">
        <f t="shared" si="173"/>
        <v>0</v>
      </c>
      <c r="BR98" s="574">
        <f t="shared" si="173"/>
        <v>0</v>
      </c>
      <c r="BS98" s="574">
        <f t="shared" si="173"/>
        <v>0</v>
      </c>
      <c r="BT98" s="574">
        <f t="shared" si="173"/>
        <v>0</v>
      </c>
      <c r="BU98" s="574">
        <f t="shared" si="173"/>
        <v>0</v>
      </c>
      <c r="BV98" s="574">
        <f t="shared" si="173"/>
        <v>0</v>
      </c>
      <c r="BW98" s="574">
        <f t="shared" si="173"/>
        <v>0</v>
      </c>
      <c r="BX98" s="574">
        <f t="shared" si="173"/>
        <v>0</v>
      </c>
      <c r="BY98" s="574">
        <f t="shared" si="173"/>
        <v>0</v>
      </c>
      <c r="BZ98" s="574">
        <f t="shared" si="173"/>
        <v>0</v>
      </c>
      <c r="CA98" s="574">
        <f t="shared" si="173"/>
        <v>0</v>
      </c>
      <c r="CB98" s="574">
        <f t="shared" si="173"/>
        <v>0</v>
      </c>
      <c r="CC98" s="574">
        <f t="shared" si="173"/>
        <v>0</v>
      </c>
      <c r="CD98" s="574">
        <f t="shared" si="173"/>
        <v>0</v>
      </c>
      <c r="CE98" s="574">
        <f t="shared" si="173"/>
        <v>0</v>
      </c>
      <c r="CF98" s="574">
        <f t="shared" si="173"/>
        <v>0</v>
      </c>
      <c r="CG98" s="574">
        <f t="shared" si="173"/>
        <v>0</v>
      </c>
      <c r="CH98" s="574">
        <f t="shared" si="173"/>
        <v>0</v>
      </c>
      <c r="CI98" s="574">
        <f t="shared" si="173"/>
        <v>0</v>
      </c>
      <c r="CJ98" s="574">
        <f t="shared" si="173"/>
        <v>0</v>
      </c>
      <c r="CK98" s="574">
        <f t="shared" si="173"/>
        <v>0</v>
      </c>
      <c r="CL98" s="574">
        <f t="shared" si="173"/>
        <v>0</v>
      </c>
      <c r="CM98" s="574">
        <f t="shared" si="173"/>
        <v>0</v>
      </c>
      <c r="CN98" s="574">
        <f t="shared" si="173"/>
        <v>0</v>
      </c>
      <c r="CO98" s="574">
        <f t="shared" si="173"/>
        <v>0</v>
      </c>
      <c r="CP98" s="574">
        <f t="shared" si="173"/>
        <v>0</v>
      </c>
      <c r="CQ98" s="574">
        <f t="shared" si="173"/>
        <v>0</v>
      </c>
      <c r="CR98" s="574">
        <f t="shared" si="173"/>
        <v>0</v>
      </c>
      <c r="CS98" s="574">
        <f t="shared" si="173"/>
        <v>0</v>
      </c>
      <c r="CT98" s="572">
        <f t="shared" si="168"/>
        <v>0</v>
      </c>
      <c r="CU98" s="572">
        <f t="shared" si="169"/>
        <v>0</v>
      </c>
      <c r="CV98" s="572">
        <f t="shared" si="162"/>
        <v>0</v>
      </c>
      <c r="CW98" s="560"/>
      <c r="CX98" s="575"/>
      <c r="CY98" s="560">
        <f t="shared" si="119"/>
        <v>0</v>
      </c>
      <c r="CZ98" s="560">
        <f t="shared" si="120"/>
        <v>0</v>
      </c>
      <c r="DA98" s="560">
        <f t="shared" si="121"/>
        <v>0</v>
      </c>
      <c r="DB98" s="560">
        <f t="shared" si="122"/>
        <v>0</v>
      </c>
      <c r="DC98" s="560">
        <f t="shared" si="123"/>
        <v>0</v>
      </c>
      <c r="DD98" s="560">
        <f t="shared" si="124"/>
        <v>0</v>
      </c>
      <c r="DE98" s="560">
        <f t="shared" si="125"/>
        <v>0</v>
      </c>
      <c r="DF98" s="560">
        <f t="shared" si="126"/>
        <v>0</v>
      </c>
      <c r="DG98" s="560">
        <f t="shared" si="127"/>
        <v>0</v>
      </c>
      <c r="DH98" s="560">
        <f t="shared" si="128"/>
        <v>0</v>
      </c>
      <c r="DI98" s="560">
        <f t="shared" si="129"/>
        <v>0</v>
      </c>
      <c r="DJ98" s="560">
        <f t="shared" si="130"/>
        <v>0</v>
      </c>
      <c r="DK98" s="560">
        <f t="shared" si="131"/>
        <v>0</v>
      </c>
      <c r="DL98" s="560">
        <f t="shared" si="132"/>
        <v>0</v>
      </c>
      <c r="DM98" s="560">
        <f t="shared" si="133"/>
        <v>0</v>
      </c>
      <c r="DN98" s="560">
        <f t="shared" si="134"/>
        <v>0</v>
      </c>
      <c r="DO98" s="560">
        <f t="shared" si="135"/>
        <v>0</v>
      </c>
      <c r="DP98" s="560">
        <f t="shared" si="136"/>
        <v>0</v>
      </c>
      <c r="DQ98" s="560">
        <f t="shared" si="137"/>
        <v>0</v>
      </c>
      <c r="DR98" s="560">
        <f t="shared" si="138"/>
        <v>0</v>
      </c>
      <c r="DS98" s="560">
        <f t="shared" si="139"/>
        <v>0</v>
      </c>
      <c r="DT98" s="560">
        <f t="shared" si="140"/>
        <v>0</v>
      </c>
      <c r="DU98" s="560">
        <f t="shared" si="141"/>
        <v>0</v>
      </c>
      <c r="DV98" s="560">
        <f t="shared" si="142"/>
        <v>0</v>
      </c>
      <c r="DW98" s="560">
        <f t="shared" si="143"/>
        <v>0</v>
      </c>
      <c r="DX98" s="560">
        <f t="shared" si="144"/>
        <v>0</v>
      </c>
      <c r="DY98" s="560">
        <f t="shared" si="145"/>
        <v>0</v>
      </c>
      <c r="DZ98" s="560">
        <f t="shared" si="146"/>
        <v>0</v>
      </c>
      <c r="EA98" s="560">
        <f t="shared" si="147"/>
        <v>0</v>
      </c>
      <c r="EB98" s="560">
        <f t="shared" si="148"/>
        <v>0</v>
      </c>
      <c r="EC98" s="560">
        <f t="shared" si="149"/>
        <v>0</v>
      </c>
      <c r="ED98" s="560">
        <f t="shared" si="150"/>
        <v>0</v>
      </c>
      <c r="EE98" s="560">
        <f t="shared" si="151"/>
        <v>0</v>
      </c>
      <c r="EF98" s="560">
        <f t="shared" si="152"/>
        <v>0</v>
      </c>
      <c r="EG98" s="560">
        <f t="shared" si="153"/>
        <v>0</v>
      </c>
      <c r="EH98" s="560">
        <f t="shared" si="154"/>
        <v>0</v>
      </c>
      <c r="EI98" s="560">
        <f t="shared" si="155"/>
        <v>0</v>
      </c>
      <c r="EJ98" s="560">
        <f t="shared" si="156"/>
        <v>0</v>
      </c>
      <c r="EK98" s="560">
        <f t="shared" si="157"/>
        <v>0</v>
      </c>
      <c r="EL98" s="560">
        <f t="shared" si="158"/>
        <v>0</v>
      </c>
      <c r="EM98" s="560">
        <f t="shared" si="159"/>
        <v>0</v>
      </c>
      <c r="EN98" s="560">
        <f t="shared" si="165"/>
        <v>0</v>
      </c>
      <c r="EO98" s="560">
        <f t="shared" si="163"/>
        <v>0</v>
      </c>
      <c r="EP98" s="560">
        <f t="shared" si="164"/>
        <v>0</v>
      </c>
    </row>
    <row r="99" spans="1:146" s="561" customFormat="1" ht="14.25" hidden="1" thickBot="1">
      <c r="A99" s="563">
        <v>91</v>
      </c>
      <c r="B99" s="577"/>
      <c r="C99" s="578"/>
      <c r="D99" s="578"/>
      <c r="E99" s="578"/>
      <c r="F99" s="578"/>
      <c r="G99" s="578"/>
      <c r="H99" s="578"/>
      <c r="I99" s="578"/>
      <c r="J99" s="578"/>
      <c r="K99" s="578"/>
      <c r="L99" s="578"/>
      <c r="M99" s="578"/>
      <c r="N99" s="578"/>
      <c r="O99" s="578"/>
      <c r="P99" s="578"/>
      <c r="Q99" s="578"/>
      <c r="R99" s="578"/>
      <c r="S99" s="578"/>
      <c r="T99" s="578"/>
      <c r="U99" s="578"/>
      <c r="V99" s="578"/>
      <c r="W99" s="578"/>
      <c r="X99" s="578"/>
      <c r="Y99" s="578"/>
      <c r="Z99" s="578"/>
      <c r="AA99" s="578"/>
      <c r="AB99" s="578"/>
      <c r="AC99" s="578"/>
      <c r="AD99" s="578"/>
      <c r="AE99" s="578"/>
      <c r="AF99" s="578"/>
      <c r="AG99" s="578"/>
      <c r="AH99" s="578"/>
      <c r="AI99" s="578"/>
      <c r="AJ99" s="578"/>
      <c r="AK99" s="578"/>
      <c r="AL99" s="578"/>
      <c r="AM99" s="578"/>
      <c r="AN99" s="578"/>
      <c r="AO99" s="578"/>
      <c r="AP99" s="578"/>
      <c r="AQ99" s="578"/>
      <c r="AR99" s="564">
        <f t="shared" si="116"/>
        <v>0</v>
      </c>
      <c r="AS99" s="564">
        <f t="shared" si="114"/>
        <v>0</v>
      </c>
      <c r="AT99" s="564">
        <f t="shared" si="117"/>
        <v>0</v>
      </c>
      <c r="AU99" s="565" t="str">
        <f t="shared" si="118"/>
        <v/>
      </c>
      <c r="BD99" s="574"/>
      <c r="BE99" s="574">
        <f t="shared" si="173"/>
        <v>1</v>
      </c>
      <c r="BF99" s="574">
        <f t="shared" si="173"/>
        <v>1</v>
      </c>
      <c r="BG99" s="574">
        <f t="shared" si="173"/>
        <v>1</v>
      </c>
      <c r="BH99" s="574">
        <f t="shared" si="173"/>
        <v>1</v>
      </c>
      <c r="BI99" s="574">
        <f t="shared" si="173"/>
        <v>1</v>
      </c>
      <c r="BJ99" s="574">
        <f t="shared" si="173"/>
        <v>1</v>
      </c>
      <c r="BK99" s="574">
        <f t="shared" si="173"/>
        <v>1</v>
      </c>
      <c r="BL99" s="574">
        <f t="shared" si="173"/>
        <v>1</v>
      </c>
      <c r="BM99" s="574">
        <f t="shared" si="173"/>
        <v>0</v>
      </c>
      <c r="BN99" s="574">
        <f t="shared" si="173"/>
        <v>0</v>
      </c>
      <c r="BO99" s="574">
        <f t="shared" si="173"/>
        <v>0</v>
      </c>
      <c r="BP99" s="574">
        <f t="shared" si="173"/>
        <v>0</v>
      </c>
      <c r="BQ99" s="574">
        <f t="shared" si="173"/>
        <v>0</v>
      </c>
      <c r="BR99" s="574">
        <f t="shared" si="173"/>
        <v>0</v>
      </c>
      <c r="BS99" s="574">
        <f t="shared" si="173"/>
        <v>0</v>
      </c>
      <c r="BT99" s="574">
        <f t="shared" si="173"/>
        <v>0</v>
      </c>
      <c r="BU99" s="574">
        <f t="shared" si="173"/>
        <v>0</v>
      </c>
      <c r="BV99" s="574">
        <f t="shared" si="173"/>
        <v>0</v>
      </c>
      <c r="BW99" s="574">
        <f t="shared" si="173"/>
        <v>0</v>
      </c>
      <c r="BX99" s="574">
        <f t="shared" si="173"/>
        <v>0</v>
      </c>
      <c r="BY99" s="574">
        <f t="shared" si="173"/>
        <v>0</v>
      </c>
      <c r="BZ99" s="574">
        <f t="shared" si="173"/>
        <v>0</v>
      </c>
      <c r="CA99" s="574">
        <f t="shared" si="173"/>
        <v>0</v>
      </c>
      <c r="CB99" s="574">
        <f t="shared" si="173"/>
        <v>0</v>
      </c>
      <c r="CC99" s="574">
        <f t="shared" si="173"/>
        <v>0</v>
      </c>
      <c r="CD99" s="574">
        <f t="shared" si="173"/>
        <v>0</v>
      </c>
      <c r="CE99" s="574">
        <f t="shared" si="173"/>
        <v>0</v>
      </c>
      <c r="CF99" s="574">
        <f t="shared" si="173"/>
        <v>0</v>
      </c>
      <c r="CG99" s="574">
        <f t="shared" si="173"/>
        <v>0</v>
      </c>
      <c r="CH99" s="574">
        <f t="shared" si="173"/>
        <v>0</v>
      </c>
      <c r="CI99" s="574">
        <f t="shared" si="173"/>
        <v>0</v>
      </c>
      <c r="CJ99" s="574">
        <f t="shared" si="173"/>
        <v>0</v>
      </c>
      <c r="CK99" s="574">
        <f t="shared" si="173"/>
        <v>0</v>
      </c>
      <c r="CL99" s="574">
        <f t="shared" si="173"/>
        <v>0</v>
      </c>
      <c r="CM99" s="574">
        <f t="shared" si="173"/>
        <v>0</v>
      </c>
      <c r="CN99" s="574">
        <f t="shared" si="173"/>
        <v>0</v>
      </c>
      <c r="CO99" s="574">
        <f t="shared" si="173"/>
        <v>0</v>
      </c>
      <c r="CP99" s="574">
        <f t="shared" si="173"/>
        <v>0</v>
      </c>
      <c r="CQ99" s="574">
        <f t="shared" si="173"/>
        <v>0</v>
      </c>
      <c r="CR99" s="574">
        <f t="shared" si="173"/>
        <v>0</v>
      </c>
      <c r="CS99" s="574">
        <f t="shared" si="173"/>
        <v>0</v>
      </c>
      <c r="CT99" s="572">
        <f t="shared" si="168"/>
        <v>0</v>
      </c>
      <c r="CU99" s="572">
        <f t="shared" si="169"/>
        <v>0</v>
      </c>
      <c r="CV99" s="572">
        <f t="shared" si="162"/>
        <v>0</v>
      </c>
      <c r="CW99" s="560"/>
      <c r="CX99" s="575"/>
      <c r="CY99" s="560">
        <f t="shared" si="119"/>
        <v>0</v>
      </c>
      <c r="CZ99" s="560">
        <f t="shared" si="120"/>
        <v>0</v>
      </c>
      <c r="DA99" s="560">
        <f t="shared" si="121"/>
        <v>0</v>
      </c>
      <c r="DB99" s="560">
        <f t="shared" si="122"/>
        <v>0</v>
      </c>
      <c r="DC99" s="560">
        <f t="shared" si="123"/>
        <v>0</v>
      </c>
      <c r="DD99" s="560">
        <f t="shared" si="124"/>
        <v>0</v>
      </c>
      <c r="DE99" s="560">
        <f t="shared" si="125"/>
        <v>0</v>
      </c>
      <c r="DF99" s="560">
        <f t="shared" si="126"/>
        <v>0</v>
      </c>
      <c r="DG99" s="560">
        <f t="shared" si="127"/>
        <v>0</v>
      </c>
      <c r="DH99" s="560">
        <f t="shared" si="128"/>
        <v>0</v>
      </c>
      <c r="DI99" s="560">
        <f t="shared" si="129"/>
        <v>0</v>
      </c>
      <c r="DJ99" s="560">
        <f t="shared" si="130"/>
        <v>0</v>
      </c>
      <c r="DK99" s="560">
        <f t="shared" si="131"/>
        <v>0</v>
      </c>
      <c r="DL99" s="560">
        <f t="shared" si="132"/>
        <v>0</v>
      </c>
      <c r="DM99" s="560">
        <f t="shared" si="133"/>
        <v>0</v>
      </c>
      <c r="DN99" s="560">
        <f t="shared" si="134"/>
        <v>0</v>
      </c>
      <c r="DO99" s="560">
        <f t="shared" si="135"/>
        <v>0</v>
      </c>
      <c r="DP99" s="560">
        <f t="shared" si="136"/>
        <v>0</v>
      </c>
      <c r="DQ99" s="560">
        <f t="shared" si="137"/>
        <v>0</v>
      </c>
      <c r="DR99" s="560">
        <f t="shared" si="138"/>
        <v>0</v>
      </c>
      <c r="DS99" s="560">
        <f t="shared" si="139"/>
        <v>0</v>
      </c>
      <c r="DT99" s="560">
        <f t="shared" si="140"/>
        <v>0</v>
      </c>
      <c r="DU99" s="560">
        <f t="shared" si="141"/>
        <v>0</v>
      </c>
      <c r="DV99" s="560">
        <f t="shared" si="142"/>
        <v>0</v>
      </c>
      <c r="DW99" s="560">
        <f t="shared" si="143"/>
        <v>0</v>
      </c>
      <c r="DX99" s="560">
        <f t="shared" si="144"/>
        <v>0</v>
      </c>
      <c r="DY99" s="560">
        <f t="shared" si="145"/>
        <v>0</v>
      </c>
      <c r="DZ99" s="560">
        <f t="shared" si="146"/>
        <v>0</v>
      </c>
      <c r="EA99" s="560">
        <f t="shared" si="147"/>
        <v>0</v>
      </c>
      <c r="EB99" s="560">
        <f t="shared" si="148"/>
        <v>0</v>
      </c>
      <c r="EC99" s="560">
        <f t="shared" si="149"/>
        <v>0</v>
      </c>
      <c r="ED99" s="560">
        <f t="shared" si="150"/>
        <v>0</v>
      </c>
      <c r="EE99" s="560">
        <f t="shared" si="151"/>
        <v>0</v>
      </c>
      <c r="EF99" s="560">
        <f t="shared" si="152"/>
        <v>0</v>
      </c>
      <c r="EG99" s="560">
        <f t="shared" si="153"/>
        <v>0</v>
      </c>
      <c r="EH99" s="560">
        <f t="shared" si="154"/>
        <v>0</v>
      </c>
      <c r="EI99" s="560">
        <f t="shared" si="155"/>
        <v>0</v>
      </c>
      <c r="EJ99" s="560">
        <f t="shared" si="156"/>
        <v>0</v>
      </c>
      <c r="EK99" s="560">
        <f t="shared" si="157"/>
        <v>0</v>
      </c>
      <c r="EL99" s="560">
        <f t="shared" si="158"/>
        <v>0</v>
      </c>
      <c r="EM99" s="560">
        <f t="shared" si="159"/>
        <v>0</v>
      </c>
      <c r="EN99" s="560">
        <f t="shared" si="165"/>
        <v>0</v>
      </c>
      <c r="EO99" s="560">
        <f t="shared" si="163"/>
        <v>0</v>
      </c>
      <c r="EP99" s="560">
        <f t="shared" si="164"/>
        <v>0</v>
      </c>
    </row>
    <row r="100" spans="1:146" s="561" customFormat="1" ht="14.25" hidden="1" thickBot="1">
      <c r="A100" s="563">
        <v>92</v>
      </c>
      <c r="B100" s="577"/>
      <c r="C100" s="578"/>
      <c r="D100" s="578"/>
      <c r="E100" s="578"/>
      <c r="F100" s="578"/>
      <c r="G100" s="578"/>
      <c r="H100" s="578"/>
      <c r="I100" s="578"/>
      <c r="J100" s="578"/>
      <c r="K100" s="578"/>
      <c r="L100" s="578"/>
      <c r="M100" s="578"/>
      <c r="N100" s="578"/>
      <c r="O100" s="578"/>
      <c r="P100" s="578"/>
      <c r="Q100" s="578"/>
      <c r="R100" s="578"/>
      <c r="S100" s="578"/>
      <c r="T100" s="578"/>
      <c r="U100" s="578"/>
      <c r="V100" s="578"/>
      <c r="W100" s="578"/>
      <c r="X100" s="578"/>
      <c r="Y100" s="578"/>
      <c r="Z100" s="578"/>
      <c r="AA100" s="578"/>
      <c r="AB100" s="578"/>
      <c r="AC100" s="578"/>
      <c r="AD100" s="578"/>
      <c r="AE100" s="578"/>
      <c r="AF100" s="578"/>
      <c r="AG100" s="578"/>
      <c r="AH100" s="578"/>
      <c r="AI100" s="578"/>
      <c r="AJ100" s="578"/>
      <c r="AK100" s="578"/>
      <c r="AL100" s="578"/>
      <c r="AM100" s="578"/>
      <c r="AN100" s="578"/>
      <c r="AO100" s="578"/>
      <c r="AP100" s="578"/>
      <c r="AQ100" s="578"/>
      <c r="AR100" s="564">
        <f t="shared" si="116"/>
        <v>0</v>
      </c>
      <c r="AS100" s="564">
        <f t="shared" si="114"/>
        <v>0</v>
      </c>
      <c r="AT100" s="564">
        <f t="shared" si="117"/>
        <v>0</v>
      </c>
      <c r="AU100" s="565" t="str">
        <f t="shared" si="118"/>
        <v/>
      </c>
      <c r="BD100" s="574"/>
      <c r="BE100" s="574">
        <f t="shared" si="173"/>
        <v>1</v>
      </c>
      <c r="BF100" s="574">
        <f t="shared" si="173"/>
        <v>1</v>
      </c>
      <c r="BG100" s="574">
        <f t="shared" si="173"/>
        <v>1</v>
      </c>
      <c r="BH100" s="574">
        <f t="shared" si="173"/>
        <v>1</v>
      </c>
      <c r="BI100" s="574">
        <f t="shared" si="173"/>
        <v>1</v>
      </c>
      <c r="BJ100" s="574">
        <f t="shared" si="173"/>
        <v>1</v>
      </c>
      <c r="BK100" s="574">
        <f t="shared" si="173"/>
        <v>1</v>
      </c>
      <c r="BL100" s="574">
        <f t="shared" si="173"/>
        <v>1</v>
      </c>
      <c r="BM100" s="574">
        <f t="shared" si="173"/>
        <v>0</v>
      </c>
      <c r="BN100" s="574">
        <f t="shared" ref="BN100:CS100" si="174">IF(OR(AND(44626&gt;=BN201,BN201&gt;=44588),AND(45382&gt;=BN201,BN201&gt;=44659)),1,0)</f>
        <v>0</v>
      </c>
      <c r="BO100" s="574">
        <f t="shared" si="174"/>
        <v>0</v>
      </c>
      <c r="BP100" s="574">
        <f t="shared" si="174"/>
        <v>0</v>
      </c>
      <c r="BQ100" s="574">
        <f t="shared" si="174"/>
        <v>0</v>
      </c>
      <c r="BR100" s="574">
        <f t="shared" si="174"/>
        <v>0</v>
      </c>
      <c r="BS100" s="574">
        <f t="shared" si="174"/>
        <v>0</v>
      </c>
      <c r="BT100" s="574">
        <f t="shared" si="174"/>
        <v>0</v>
      </c>
      <c r="BU100" s="574">
        <f t="shared" si="174"/>
        <v>0</v>
      </c>
      <c r="BV100" s="574">
        <f t="shared" si="174"/>
        <v>0</v>
      </c>
      <c r="BW100" s="574">
        <f t="shared" si="174"/>
        <v>0</v>
      </c>
      <c r="BX100" s="574">
        <f t="shared" si="174"/>
        <v>0</v>
      </c>
      <c r="BY100" s="574">
        <f t="shared" si="174"/>
        <v>0</v>
      </c>
      <c r="BZ100" s="574">
        <f t="shared" si="174"/>
        <v>0</v>
      </c>
      <c r="CA100" s="574">
        <f t="shared" si="174"/>
        <v>0</v>
      </c>
      <c r="CB100" s="574">
        <f t="shared" si="174"/>
        <v>0</v>
      </c>
      <c r="CC100" s="574">
        <f t="shared" si="174"/>
        <v>0</v>
      </c>
      <c r="CD100" s="574">
        <f t="shared" si="174"/>
        <v>0</v>
      </c>
      <c r="CE100" s="574">
        <f t="shared" si="174"/>
        <v>0</v>
      </c>
      <c r="CF100" s="574">
        <f t="shared" si="174"/>
        <v>0</v>
      </c>
      <c r="CG100" s="574">
        <f t="shared" si="174"/>
        <v>0</v>
      </c>
      <c r="CH100" s="574">
        <f t="shared" si="174"/>
        <v>0</v>
      </c>
      <c r="CI100" s="574">
        <f t="shared" si="174"/>
        <v>0</v>
      </c>
      <c r="CJ100" s="574">
        <f t="shared" si="174"/>
        <v>0</v>
      </c>
      <c r="CK100" s="574">
        <f t="shared" si="174"/>
        <v>0</v>
      </c>
      <c r="CL100" s="574">
        <f t="shared" si="174"/>
        <v>0</v>
      </c>
      <c r="CM100" s="574">
        <f t="shared" si="174"/>
        <v>0</v>
      </c>
      <c r="CN100" s="574">
        <f t="shared" si="174"/>
        <v>0</v>
      </c>
      <c r="CO100" s="574">
        <f t="shared" si="174"/>
        <v>0</v>
      </c>
      <c r="CP100" s="574">
        <f t="shared" si="174"/>
        <v>0</v>
      </c>
      <c r="CQ100" s="574">
        <f t="shared" si="174"/>
        <v>0</v>
      </c>
      <c r="CR100" s="574">
        <f t="shared" si="174"/>
        <v>0</v>
      </c>
      <c r="CS100" s="574">
        <f t="shared" si="174"/>
        <v>0</v>
      </c>
      <c r="CT100" s="572">
        <f t="shared" si="168"/>
        <v>0</v>
      </c>
      <c r="CU100" s="572">
        <f t="shared" si="169"/>
        <v>0</v>
      </c>
      <c r="CV100" s="572">
        <f t="shared" si="162"/>
        <v>0</v>
      </c>
      <c r="CW100" s="560"/>
      <c r="CX100" s="575"/>
      <c r="CY100" s="560">
        <f t="shared" si="119"/>
        <v>0</v>
      </c>
      <c r="CZ100" s="560">
        <f t="shared" si="120"/>
        <v>0</v>
      </c>
      <c r="DA100" s="560">
        <f t="shared" si="121"/>
        <v>0</v>
      </c>
      <c r="DB100" s="560">
        <f t="shared" si="122"/>
        <v>0</v>
      </c>
      <c r="DC100" s="560">
        <f t="shared" si="123"/>
        <v>0</v>
      </c>
      <c r="DD100" s="560">
        <f t="shared" si="124"/>
        <v>0</v>
      </c>
      <c r="DE100" s="560">
        <f t="shared" si="125"/>
        <v>0</v>
      </c>
      <c r="DF100" s="560">
        <f t="shared" si="126"/>
        <v>0</v>
      </c>
      <c r="DG100" s="560">
        <f t="shared" si="127"/>
        <v>0</v>
      </c>
      <c r="DH100" s="560">
        <f t="shared" si="128"/>
        <v>0</v>
      </c>
      <c r="DI100" s="560">
        <f t="shared" si="129"/>
        <v>0</v>
      </c>
      <c r="DJ100" s="560">
        <f t="shared" si="130"/>
        <v>0</v>
      </c>
      <c r="DK100" s="560">
        <f t="shared" si="131"/>
        <v>0</v>
      </c>
      <c r="DL100" s="560">
        <f t="shared" si="132"/>
        <v>0</v>
      </c>
      <c r="DM100" s="560">
        <f t="shared" si="133"/>
        <v>0</v>
      </c>
      <c r="DN100" s="560">
        <f t="shared" si="134"/>
        <v>0</v>
      </c>
      <c r="DO100" s="560">
        <f t="shared" si="135"/>
        <v>0</v>
      </c>
      <c r="DP100" s="560">
        <f t="shared" si="136"/>
        <v>0</v>
      </c>
      <c r="DQ100" s="560">
        <f t="shared" si="137"/>
        <v>0</v>
      </c>
      <c r="DR100" s="560">
        <f t="shared" si="138"/>
        <v>0</v>
      </c>
      <c r="DS100" s="560">
        <f t="shared" si="139"/>
        <v>0</v>
      </c>
      <c r="DT100" s="560">
        <f t="shared" si="140"/>
        <v>0</v>
      </c>
      <c r="DU100" s="560">
        <f t="shared" si="141"/>
        <v>0</v>
      </c>
      <c r="DV100" s="560">
        <f t="shared" si="142"/>
        <v>0</v>
      </c>
      <c r="DW100" s="560">
        <f t="shared" si="143"/>
        <v>0</v>
      </c>
      <c r="DX100" s="560">
        <f t="shared" si="144"/>
        <v>0</v>
      </c>
      <c r="DY100" s="560">
        <f t="shared" si="145"/>
        <v>0</v>
      </c>
      <c r="DZ100" s="560">
        <f t="shared" si="146"/>
        <v>0</v>
      </c>
      <c r="EA100" s="560">
        <f t="shared" si="147"/>
        <v>0</v>
      </c>
      <c r="EB100" s="560">
        <f t="shared" si="148"/>
        <v>0</v>
      </c>
      <c r="EC100" s="560">
        <f t="shared" si="149"/>
        <v>0</v>
      </c>
      <c r="ED100" s="560">
        <f t="shared" si="150"/>
        <v>0</v>
      </c>
      <c r="EE100" s="560">
        <f t="shared" si="151"/>
        <v>0</v>
      </c>
      <c r="EF100" s="560">
        <f t="shared" si="152"/>
        <v>0</v>
      </c>
      <c r="EG100" s="560">
        <f t="shared" si="153"/>
        <v>0</v>
      </c>
      <c r="EH100" s="560">
        <f t="shared" si="154"/>
        <v>0</v>
      </c>
      <c r="EI100" s="560">
        <f t="shared" si="155"/>
        <v>0</v>
      </c>
      <c r="EJ100" s="560">
        <f t="shared" si="156"/>
        <v>0</v>
      </c>
      <c r="EK100" s="560">
        <f t="shared" si="157"/>
        <v>0</v>
      </c>
      <c r="EL100" s="560">
        <f t="shared" si="158"/>
        <v>0</v>
      </c>
      <c r="EM100" s="560">
        <f t="shared" si="159"/>
        <v>0</v>
      </c>
      <c r="EN100" s="560">
        <f t="shared" si="165"/>
        <v>0</v>
      </c>
      <c r="EO100" s="560">
        <f t="shared" si="163"/>
        <v>0</v>
      </c>
      <c r="EP100" s="560">
        <f t="shared" si="164"/>
        <v>0</v>
      </c>
    </row>
    <row r="101" spans="1:146" s="561" customFormat="1" ht="14.25" hidden="1" thickBot="1">
      <c r="A101" s="563">
        <v>93</v>
      </c>
      <c r="B101" s="577"/>
      <c r="C101" s="578"/>
      <c r="D101" s="578"/>
      <c r="E101" s="578"/>
      <c r="F101" s="578"/>
      <c r="G101" s="578"/>
      <c r="H101" s="578"/>
      <c r="I101" s="578"/>
      <c r="J101" s="578"/>
      <c r="K101" s="578"/>
      <c r="L101" s="578"/>
      <c r="M101" s="578"/>
      <c r="N101" s="578"/>
      <c r="O101" s="578"/>
      <c r="P101" s="578"/>
      <c r="Q101" s="578"/>
      <c r="R101" s="578"/>
      <c r="S101" s="578"/>
      <c r="T101" s="578"/>
      <c r="U101" s="578"/>
      <c r="V101" s="578"/>
      <c r="W101" s="578"/>
      <c r="X101" s="578"/>
      <c r="Y101" s="578"/>
      <c r="Z101" s="578"/>
      <c r="AA101" s="578"/>
      <c r="AB101" s="578"/>
      <c r="AC101" s="578"/>
      <c r="AD101" s="578"/>
      <c r="AE101" s="578"/>
      <c r="AF101" s="578"/>
      <c r="AG101" s="578"/>
      <c r="AH101" s="578"/>
      <c r="AI101" s="578"/>
      <c r="AJ101" s="578"/>
      <c r="AK101" s="578"/>
      <c r="AL101" s="578"/>
      <c r="AM101" s="578"/>
      <c r="AN101" s="578"/>
      <c r="AO101" s="578"/>
      <c r="AP101" s="578"/>
      <c r="AQ101" s="578"/>
      <c r="AR101" s="564">
        <f t="shared" si="116"/>
        <v>0</v>
      </c>
      <c r="AS101" s="564">
        <f t="shared" si="114"/>
        <v>0</v>
      </c>
      <c r="AT101" s="564">
        <f t="shared" si="117"/>
        <v>0</v>
      </c>
      <c r="AU101" s="565" t="str">
        <f t="shared" si="118"/>
        <v/>
      </c>
      <c r="BD101" s="574"/>
      <c r="BE101" s="574">
        <f t="shared" ref="BE101:CS107" si="175">IF(OR(AND(44626&gt;=BE202,BE202&gt;=44588),AND(45382&gt;=BE202,BE202&gt;=44659)),1,0)</f>
        <v>1</v>
      </c>
      <c r="BF101" s="574">
        <f t="shared" si="175"/>
        <v>1</v>
      </c>
      <c r="BG101" s="574">
        <f t="shared" si="175"/>
        <v>1</v>
      </c>
      <c r="BH101" s="574">
        <f t="shared" si="175"/>
        <v>1</v>
      </c>
      <c r="BI101" s="574">
        <f t="shared" si="175"/>
        <v>1</v>
      </c>
      <c r="BJ101" s="574">
        <f t="shared" si="175"/>
        <v>1</v>
      </c>
      <c r="BK101" s="574">
        <f t="shared" si="175"/>
        <v>1</v>
      </c>
      <c r="BL101" s="574">
        <f t="shared" si="175"/>
        <v>1</v>
      </c>
      <c r="BM101" s="574">
        <f t="shared" si="175"/>
        <v>0</v>
      </c>
      <c r="BN101" s="574">
        <f t="shared" si="175"/>
        <v>0</v>
      </c>
      <c r="BO101" s="574">
        <f t="shared" si="175"/>
        <v>0</v>
      </c>
      <c r="BP101" s="574">
        <f t="shared" si="175"/>
        <v>0</v>
      </c>
      <c r="BQ101" s="574">
        <f t="shared" si="175"/>
        <v>0</v>
      </c>
      <c r="BR101" s="574">
        <f t="shared" si="175"/>
        <v>0</v>
      </c>
      <c r="BS101" s="574">
        <f t="shared" si="175"/>
        <v>0</v>
      </c>
      <c r="BT101" s="574">
        <f t="shared" si="175"/>
        <v>0</v>
      </c>
      <c r="BU101" s="574">
        <f t="shared" si="175"/>
        <v>0</v>
      </c>
      <c r="BV101" s="574">
        <f t="shared" si="175"/>
        <v>0</v>
      </c>
      <c r="BW101" s="574">
        <f t="shared" si="175"/>
        <v>0</v>
      </c>
      <c r="BX101" s="574">
        <f t="shared" si="175"/>
        <v>0</v>
      </c>
      <c r="BY101" s="574">
        <f t="shared" si="175"/>
        <v>0</v>
      </c>
      <c r="BZ101" s="574">
        <f t="shared" si="175"/>
        <v>0</v>
      </c>
      <c r="CA101" s="574">
        <f t="shared" si="175"/>
        <v>0</v>
      </c>
      <c r="CB101" s="574">
        <f t="shared" si="175"/>
        <v>0</v>
      </c>
      <c r="CC101" s="574">
        <f t="shared" si="175"/>
        <v>0</v>
      </c>
      <c r="CD101" s="574">
        <f t="shared" si="175"/>
        <v>0</v>
      </c>
      <c r="CE101" s="574">
        <f t="shared" si="175"/>
        <v>0</v>
      </c>
      <c r="CF101" s="574">
        <f t="shared" si="175"/>
        <v>0</v>
      </c>
      <c r="CG101" s="574">
        <f t="shared" si="175"/>
        <v>0</v>
      </c>
      <c r="CH101" s="574">
        <f t="shared" si="175"/>
        <v>0</v>
      </c>
      <c r="CI101" s="574">
        <f t="shared" si="175"/>
        <v>0</v>
      </c>
      <c r="CJ101" s="574">
        <f t="shared" si="175"/>
        <v>0</v>
      </c>
      <c r="CK101" s="574">
        <f t="shared" si="175"/>
        <v>0</v>
      </c>
      <c r="CL101" s="574">
        <f t="shared" si="175"/>
        <v>0</v>
      </c>
      <c r="CM101" s="574">
        <f t="shared" si="175"/>
        <v>0</v>
      </c>
      <c r="CN101" s="574">
        <f t="shared" si="175"/>
        <v>0</v>
      </c>
      <c r="CO101" s="574">
        <f t="shared" si="175"/>
        <v>0</v>
      </c>
      <c r="CP101" s="574">
        <f t="shared" si="175"/>
        <v>0</v>
      </c>
      <c r="CQ101" s="574">
        <f t="shared" si="175"/>
        <v>0</v>
      </c>
      <c r="CR101" s="574">
        <f t="shared" si="175"/>
        <v>0</v>
      </c>
      <c r="CS101" s="574">
        <f t="shared" si="175"/>
        <v>0</v>
      </c>
      <c r="CT101" s="572">
        <f t="shared" si="168"/>
        <v>0</v>
      </c>
      <c r="CU101" s="572">
        <f t="shared" si="169"/>
        <v>0</v>
      </c>
      <c r="CV101" s="572">
        <f t="shared" si="162"/>
        <v>0</v>
      </c>
      <c r="CW101" s="560"/>
      <c r="CX101" s="575"/>
      <c r="CY101" s="560">
        <f t="shared" si="119"/>
        <v>0</v>
      </c>
      <c r="CZ101" s="560">
        <f t="shared" si="120"/>
        <v>0</v>
      </c>
      <c r="DA101" s="560">
        <f t="shared" si="121"/>
        <v>0</v>
      </c>
      <c r="DB101" s="560">
        <f t="shared" si="122"/>
        <v>0</v>
      </c>
      <c r="DC101" s="560">
        <f t="shared" si="123"/>
        <v>0</v>
      </c>
      <c r="DD101" s="560">
        <f t="shared" si="124"/>
        <v>0</v>
      </c>
      <c r="DE101" s="560">
        <f t="shared" si="125"/>
        <v>0</v>
      </c>
      <c r="DF101" s="560">
        <f t="shared" si="126"/>
        <v>0</v>
      </c>
      <c r="DG101" s="560">
        <f t="shared" si="127"/>
        <v>0</v>
      </c>
      <c r="DH101" s="560">
        <f t="shared" si="128"/>
        <v>0</v>
      </c>
      <c r="DI101" s="560">
        <f t="shared" si="129"/>
        <v>0</v>
      </c>
      <c r="DJ101" s="560">
        <f t="shared" si="130"/>
        <v>0</v>
      </c>
      <c r="DK101" s="560">
        <f t="shared" si="131"/>
        <v>0</v>
      </c>
      <c r="DL101" s="560">
        <f t="shared" si="132"/>
        <v>0</v>
      </c>
      <c r="DM101" s="560">
        <f t="shared" si="133"/>
        <v>0</v>
      </c>
      <c r="DN101" s="560">
        <f t="shared" si="134"/>
        <v>0</v>
      </c>
      <c r="DO101" s="560">
        <f t="shared" si="135"/>
        <v>0</v>
      </c>
      <c r="DP101" s="560">
        <f t="shared" si="136"/>
        <v>0</v>
      </c>
      <c r="DQ101" s="560">
        <f t="shared" si="137"/>
        <v>0</v>
      </c>
      <c r="DR101" s="560">
        <f t="shared" si="138"/>
        <v>0</v>
      </c>
      <c r="DS101" s="560">
        <f t="shared" si="139"/>
        <v>0</v>
      </c>
      <c r="DT101" s="560">
        <f t="shared" si="140"/>
        <v>0</v>
      </c>
      <c r="DU101" s="560">
        <f t="shared" si="141"/>
        <v>0</v>
      </c>
      <c r="DV101" s="560">
        <f t="shared" si="142"/>
        <v>0</v>
      </c>
      <c r="DW101" s="560">
        <f t="shared" si="143"/>
        <v>0</v>
      </c>
      <c r="DX101" s="560">
        <f t="shared" si="144"/>
        <v>0</v>
      </c>
      <c r="DY101" s="560">
        <f t="shared" si="145"/>
        <v>0</v>
      </c>
      <c r="DZ101" s="560">
        <f t="shared" si="146"/>
        <v>0</v>
      </c>
      <c r="EA101" s="560">
        <f t="shared" si="147"/>
        <v>0</v>
      </c>
      <c r="EB101" s="560">
        <f t="shared" si="148"/>
        <v>0</v>
      </c>
      <c r="EC101" s="560">
        <f t="shared" si="149"/>
        <v>0</v>
      </c>
      <c r="ED101" s="560">
        <f t="shared" si="150"/>
        <v>0</v>
      </c>
      <c r="EE101" s="560">
        <f t="shared" si="151"/>
        <v>0</v>
      </c>
      <c r="EF101" s="560">
        <f t="shared" si="152"/>
        <v>0</v>
      </c>
      <c r="EG101" s="560">
        <f t="shared" si="153"/>
        <v>0</v>
      </c>
      <c r="EH101" s="560">
        <f t="shared" si="154"/>
        <v>0</v>
      </c>
      <c r="EI101" s="560">
        <f t="shared" si="155"/>
        <v>0</v>
      </c>
      <c r="EJ101" s="560">
        <f t="shared" si="156"/>
        <v>0</v>
      </c>
      <c r="EK101" s="560">
        <f t="shared" si="157"/>
        <v>0</v>
      </c>
      <c r="EL101" s="560">
        <f t="shared" si="158"/>
        <v>0</v>
      </c>
      <c r="EM101" s="560">
        <f t="shared" si="159"/>
        <v>0</v>
      </c>
      <c r="EN101" s="560">
        <f t="shared" si="165"/>
        <v>0</v>
      </c>
      <c r="EO101" s="560">
        <f t="shared" si="163"/>
        <v>0</v>
      </c>
      <c r="EP101" s="560">
        <f t="shared" si="164"/>
        <v>0</v>
      </c>
    </row>
    <row r="102" spans="1:146" s="561" customFormat="1" ht="14.25" hidden="1" thickBot="1">
      <c r="A102" s="563">
        <v>94</v>
      </c>
      <c r="B102" s="577"/>
      <c r="C102" s="578"/>
      <c r="D102" s="578"/>
      <c r="E102" s="578"/>
      <c r="F102" s="578"/>
      <c r="G102" s="578"/>
      <c r="H102" s="578"/>
      <c r="I102" s="578"/>
      <c r="J102" s="578"/>
      <c r="K102" s="578"/>
      <c r="L102" s="578"/>
      <c r="M102" s="578"/>
      <c r="N102" s="578"/>
      <c r="O102" s="578"/>
      <c r="P102" s="578"/>
      <c r="Q102" s="578"/>
      <c r="R102" s="578"/>
      <c r="S102" s="578"/>
      <c r="T102" s="578"/>
      <c r="U102" s="578"/>
      <c r="V102" s="578"/>
      <c r="W102" s="578"/>
      <c r="X102" s="578"/>
      <c r="Y102" s="578"/>
      <c r="Z102" s="578"/>
      <c r="AA102" s="578"/>
      <c r="AB102" s="578"/>
      <c r="AC102" s="578"/>
      <c r="AD102" s="578"/>
      <c r="AE102" s="578"/>
      <c r="AF102" s="578"/>
      <c r="AG102" s="578"/>
      <c r="AH102" s="578"/>
      <c r="AI102" s="578"/>
      <c r="AJ102" s="578"/>
      <c r="AK102" s="578"/>
      <c r="AL102" s="578"/>
      <c r="AM102" s="578"/>
      <c r="AN102" s="578"/>
      <c r="AO102" s="578"/>
      <c r="AP102" s="578"/>
      <c r="AQ102" s="578"/>
      <c r="AR102" s="564">
        <f t="shared" si="116"/>
        <v>0</v>
      </c>
      <c r="AS102" s="564">
        <f t="shared" si="114"/>
        <v>0</v>
      </c>
      <c r="AT102" s="564">
        <f t="shared" si="117"/>
        <v>0</v>
      </c>
      <c r="AU102" s="565" t="str">
        <f t="shared" si="118"/>
        <v/>
      </c>
      <c r="BD102" s="574"/>
      <c r="BE102" s="574">
        <f t="shared" si="175"/>
        <v>1</v>
      </c>
      <c r="BF102" s="574">
        <f t="shared" si="175"/>
        <v>1</v>
      </c>
      <c r="BG102" s="574">
        <f t="shared" si="175"/>
        <v>1</v>
      </c>
      <c r="BH102" s="574">
        <f t="shared" si="175"/>
        <v>1</v>
      </c>
      <c r="BI102" s="574">
        <f t="shared" si="175"/>
        <v>1</v>
      </c>
      <c r="BJ102" s="574">
        <f t="shared" si="175"/>
        <v>1</v>
      </c>
      <c r="BK102" s="574">
        <f t="shared" si="175"/>
        <v>1</v>
      </c>
      <c r="BL102" s="574">
        <f t="shared" si="175"/>
        <v>1</v>
      </c>
      <c r="BM102" s="574">
        <f t="shared" si="175"/>
        <v>0</v>
      </c>
      <c r="BN102" s="574">
        <f t="shared" si="175"/>
        <v>0</v>
      </c>
      <c r="BO102" s="574">
        <f t="shared" si="175"/>
        <v>0</v>
      </c>
      <c r="BP102" s="574">
        <f t="shared" si="175"/>
        <v>0</v>
      </c>
      <c r="BQ102" s="574">
        <f t="shared" si="175"/>
        <v>0</v>
      </c>
      <c r="BR102" s="574">
        <f t="shared" si="175"/>
        <v>0</v>
      </c>
      <c r="BS102" s="574">
        <f t="shared" si="175"/>
        <v>0</v>
      </c>
      <c r="BT102" s="574">
        <f t="shared" si="175"/>
        <v>0</v>
      </c>
      <c r="BU102" s="574">
        <f t="shared" si="175"/>
        <v>0</v>
      </c>
      <c r="BV102" s="574">
        <f t="shared" si="175"/>
        <v>0</v>
      </c>
      <c r="BW102" s="574">
        <f t="shared" si="175"/>
        <v>0</v>
      </c>
      <c r="BX102" s="574">
        <f t="shared" si="175"/>
        <v>0</v>
      </c>
      <c r="BY102" s="574">
        <f t="shared" si="175"/>
        <v>0</v>
      </c>
      <c r="BZ102" s="574">
        <f t="shared" si="175"/>
        <v>0</v>
      </c>
      <c r="CA102" s="574">
        <f t="shared" si="175"/>
        <v>0</v>
      </c>
      <c r="CB102" s="574">
        <f t="shared" si="175"/>
        <v>0</v>
      </c>
      <c r="CC102" s="574">
        <f t="shared" si="175"/>
        <v>0</v>
      </c>
      <c r="CD102" s="574">
        <f t="shared" si="175"/>
        <v>0</v>
      </c>
      <c r="CE102" s="574">
        <f t="shared" si="175"/>
        <v>0</v>
      </c>
      <c r="CF102" s="574">
        <f t="shared" si="175"/>
        <v>0</v>
      </c>
      <c r="CG102" s="574">
        <f t="shared" si="175"/>
        <v>0</v>
      </c>
      <c r="CH102" s="574">
        <f t="shared" si="175"/>
        <v>0</v>
      </c>
      <c r="CI102" s="574">
        <f t="shared" si="175"/>
        <v>0</v>
      </c>
      <c r="CJ102" s="574">
        <f t="shared" si="175"/>
        <v>0</v>
      </c>
      <c r="CK102" s="574">
        <f t="shared" si="175"/>
        <v>0</v>
      </c>
      <c r="CL102" s="574">
        <f t="shared" si="175"/>
        <v>0</v>
      </c>
      <c r="CM102" s="574">
        <f t="shared" si="175"/>
        <v>0</v>
      </c>
      <c r="CN102" s="574">
        <f t="shared" si="175"/>
        <v>0</v>
      </c>
      <c r="CO102" s="574">
        <f t="shared" si="175"/>
        <v>0</v>
      </c>
      <c r="CP102" s="574">
        <f t="shared" si="175"/>
        <v>0</v>
      </c>
      <c r="CQ102" s="574">
        <f t="shared" si="175"/>
        <v>0</v>
      </c>
      <c r="CR102" s="574">
        <f t="shared" si="175"/>
        <v>0</v>
      </c>
      <c r="CS102" s="574">
        <f t="shared" si="175"/>
        <v>0</v>
      </c>
      <c r="CT102" s="572">
        <f t="shared" si="168"/>
        <v>0</v>
      </c>
      <c r="CU102" s="572">
        <f t="shared" si="169"/>
        <v>0</v>
      </c>
      <c r="CV102" s="572">
        <f t="shared" si="162"/>
        <v>0</v>
      </c>
      <c r="CW102" s="560"/>
      <c r="CX102" s="575"/>
      <c r="CY102" s="560">
        <f t="shared" si="119"/>
        <v>0</v>
      </c>
      <c r="CZ102" s="560">
        <f t="shared" si="120"/>
        <v>0</v>
      </c>
      <c r="DA102" s="560">
        <f t="shared" si="121"/>
        <v>0</v>
      </c>
      <c r="DB102" s="560">
        <f t="shared" si="122"/>
        <v>0</v>
      </c>
      <c r="DC102" s="560">
        <f t="shared" si="123"/>
        <v>0</v>
      </c>
      <c r="DD102" s="560">
        <f t="shared" si="124"/>
        <v>0</v>
      </c>
      <c r="DE102" s="560">
        <f t="shared" si="125"/>
        <v>0</v>
      </c>
      <c r="DF102" s="560">
        <f t="shared" si="126"/>
        <v>0</v>
      </c>
      <c r="DG102" s="560">
        <f t="shared" si="127"/>
        <v>0</v>
      </c>
      <c r="DH102" s="560">
        <f t="shared" si="128"/>
        <v>0</v>
      </c>
      <c r="DI102" s="560">
        <f t="shared" si="129"/>
        <v>0</v>
      </c>
      <c r="DJ102" s="560">
        <f t="shared" si="130"/>
        <v>0</v>
      </c>
      <c r="DK102" s="560">
        <f t="shared" si="131"/>
        <v>0</v>
      </c>
      <c r="DL102" s="560">
        <f t="shared" si="132"/>
        <v>0</v>
      </c>
      <c r="DM102" s="560">
        <f t="shared" si="133"/>
        <v>0</v>
      </c>
      <c r="DN102" s="560">
        <f t="shared" si="134"/>
        <v>0</v>
      </c>
      <c r="DO102" s="560">
        <f t="shared" si="135"/>
        <v>0</v>
      </c>
      <c r="DP102" s="560">
        <f t="shared" si="136"/>
        <v>0</v>
      </c>
      <c r="DQ102" s="560">
        <f t="shared" si="137"/>
        <v>0</v>
      </c>
      <c r="DR102" s="560">
        <f t="shared" si="138"/>
        <v>0</v>
      </c>
      <c r="DS102" s="560">
        <f t="shared" si="139"/>
        <v>0</v>
      </c>
      <c r="DT102" s="560">
        <f t="shared" si="140"/>
        <v>0</v>
      </c>
      <c r="DU102" s="560">
        <f t="shared" si="141"/>
        <v>0</v>
      </c>
      <c r="DV102" s="560">
        <f t="shared" si="142"/>
        <v>0</v>
      </c>
      <c r="DW102" s="560">
        <f t="shared" si="143"/>
        <v>0</v>
      </c>
      <c r="DX102" s="560">
        <f t="shared" si="144"/>
        <v>0</v>
      </c>
      <c r="DY102" s="560">
        <f t="shared" si="145"/>
        <v>0</v>
      </c>
      <c r="DZ102" s="560">
        <f t="shared" si="146"/>
        <v>0</v>
      </c>
      <c r="EA102" s="560">
        <f t="shared" si="147"/>
        <v>0</v>
      </c>
      <c r="EB102" s="560">
        <f t="shared" si="148"/>
        <v>0</v>
      </c>
      <c r="EC102" s="560">
        <f t="shared" si="149"/>
        <v>0</v>
      </c>
      <c r="ED102" s="560">
        <f t="shared" si="150"/>
        <v>0</v>
      </c>
      <c r="EE102" s="560">
        <f t="shared" si="151"/>
        <v>0</v>
      </c>
      <c r="EF102" s="560">
        <f t="shared" si="152"/>
        <v>0</v>
      </c>
      <c r="EG102" s="560">
        <f t="shared" si="153"/>
        <v>0</v>
      </c>
      <c r="EH102" s="560">
        <f t="shared" si="154"/>
        <v>0</v>
      </c>
      <c r="EI102" s="560">
        <f t="shared" si="155"/>
        <v>0</v>
      </c>
      <c r="EJ102" s="560">
        <f t="shared" si="156"/>
        <v>0</v>
      </c>
      <c r="EK102" s="560">
        <f t="shared" si="157"/>
        <v>0</v>
      </c>
      <c r="EL102" s="560">
        <f t="shared" si="158"/>
        <v>0</v>
      </c>
      <c r="EM102" s="560">
        <f t="shared" si="159"/>
        <v>0</v>
      </c>
      <c r="EN102" s="560">
        <f t="shared" si="165"/>
        <v>0</v>
      </c>
      <c r="EO102" s="560">
        <f t="shared" si="163"/>
        <v>0</v>
      </c>
      <c r="EP102" s="560">
        <f t="shared" si="164"/>
        <v>0</v>
      </c>
    </row>
    <row r="103" spans="1:146" s="561" customFormat="1" ht="14.25" hidden="1" thickBot="1">
      <c r="A103" s="563">
        <v>95</v>
      </c>
      <c r="B103" s="577"/>
      <c r="C103" s="578"/>
      <c r="D103" s="578"/>
      <c r="E103" s="578"/>
      <c r="F103" s="578"/>
      <c r="G103" s="578"/>
      <c r="H103" s="578"/>
      <c r="I103" s="578"/>
      <c r="J103" s="578"/>
      <c r="K103" s="578"/>
      <c r="L103" s="578"/>
      <c r="M103" s="578"/>
      <c r="N103" s="578"/>
      <c r="O103" s="578"/>
      <c r="P103" s="578"/>
      <c r="Q103" s="578"/>
      <c r="R103" s="578"/>
      <c r="S103" s="578"/>
      <c r="T103" s="578"/>
      <c r="U103" s="578"/>
      <c r="V103" s="578"/>
      <c r="W103" s="578"/>
      <c r="X103" s="578"/>
      <c r="Y103" s="578"/>
      <c r="Z103" s="578"/>
      <c r="AA103" s="578"/>
      <c r="AB103" s="578"/>
      <c r="AC103" s="578"/>
      <c r="AD103" s="578"/>
      <c r="AE103" s="578"/>
      <c r="AF103" s="578"/>
      <c r="AG103" s="578"/>
      <c r="AH103" s="578"/>
      <c r="AI103" s="578"/>
      <c r="AJ103" s="578"/>
      <c r="AK103" s="578"/>
      <c r="AL103" s="578"/>
      <c r="AM103" s="578"/>
      <c r="AN103" s="578"/>
      <c r="AO103" s="578"/>
      <c r="AP103" s="578"/>
      <c r="AQ103" s="578"/>
      <c r="AR103" s="564">
        <f t="shared" si="116"/>
        <v>0</v>
      </c>
      <c r="AS103" s="564">
        <f t="shared" si="114"/>
        <v>0</v>
      </c>
      <c r="AT103" s="564">
        <f t="shared" si="117"/>
        <v>0</v>
      </c>
      <c r="AU103" s="565" t="str">
        <f t="shared" si="118"/>
        <v/>
      </c>
      <c r="BD103" s="574"/>
      <c r="BE103" s="574">
        <f t="shared" si="175"/>
        <v>1</v>
      </c>
      <c r="BF103" s="574">
        <f t="shared" si="175"/>
        <v>1</v>
      </c>
      <c r="BG103" s="574">
        <f t="shared" si="175"/>
        <v>1</v>
      </c>
      <c r="BH103" s="574">
        <f t="shared" si="175"/>
        <v>1</v>
      </c>
      <c r="BI103" s="574">
        <f t="shared" si="175"/>
        <v>1</v>
      </c>
      <c r="BJ103" s="574">
        <f t="shared" si="175"/>
        <v>1</v>
      </c>
      <c r="BK103" s="574">
        <f t="shared" si="175"/>
        <v>1</v>
      </c>
      <c r="BL103" s="574">
        <f t="shared" si="175"/>
        <v>1</v>
      </c>
      <c r="BM103" s="574">
        <f t="shared" si="175"/>
        <v>0</v>
      </c>
      <c r="BN103" s="574">
        <f t="shared" si="175"/>
        <v>0</v>
      </c>
      <c r="BO103" s="574">
        <f t="shared" si="175"/>
        <v>0</v>
      </c>
      <c r="BP103" s="574">
        <f t="shared" si="175"/>
        <v>0</v>
      </c>
      <c r="BQ103" s="574">
        <f t="shared" si="175"/>
        <v>0</v>
      </c>
      <c r="BR103" s="574">
        <f t="shared" si="175"/>
        <v>0</v>
      </c>
      <c r="BS103" s="574">
        <f t="shared" si="175"/>
        <v>0</v>
      </c>
      <c r="BT103" s="574">
        <f t="shared" si="175"/>
        <v>0</v>
      </c>
      <c r="BU103" s="574">
        <f t="shared" si="175"/>
        <v>0</v>
      </c>
      <c r="BV103" s="574">
        <f t="shared" si="175"/>
        <v>0</v>
      </c>
      <c r="BW103" s="574">
        <f t="shared" si="175"/>
        <v>0</v>
      </c>
      <c r="BX103" s="574">
        <f t="shared" si="175"/>
        <v>0</v>
      </c>
      <c r="BY103" s="574">
        <f t="shared" si="175"/>
        <v>0</v>
      </c>
      <c r="BZ103" s="574">
        <f t="shared" si="175"/>
        <v>0</v>
      </c>
      <c r="CA103" s="574">
        <f t="shared" si="175"/>
        <v>0</v>
      </c>
      <c r="CB103" s="574">
        <f t="shared" si="175"/>
        <v>0</v>
      </c>
      <c r="CC103" s="574">
        <f t="shared" si="175"/>
        <v>0</v>
      </c>
      <c r="CD103" s="574">
        <f t="shared" si="175"/>
        <v>0</v>
      </c>
      <c r="CE103" s="574">
        <f t="shared" si="175"/>
        <v>0</v>
      </c>
      <c r="CF103" s="574">
        <f t="shared" si="175"/>
        <v>0</v>
      </c>
      <c r="CG103" s="574">
        <f t="shared" si="175"/>
        <v>0</v>
      </c>
      <c r="CH103" s="574">
        <f t="shared" si="175"/>
        <v>0</v>
      </c>
      <c r="CI103" s="574">
        <f t="shared" si="175"/>
        <v>0</v>
      </c>
      <c r="CJ103" s="574">
        <f t="shared" si="175"/>
        <v>0</v>
      </c>
      <c r="CK103" s="574">
        <f t="shared" si="175"/>
        <v>0</v>
      </c>
      <c r="CL103" s="574">
        <f t="shared" si="175"/>
        <v>0</v>
      </c>
      <c r="CM103" s="574">
        <f t="shared" si="175"/>
        <v>0</v>
      </c>
      <c r="CN103" s="574">
        <f t="shared" si="175"/>
        <v>0</v>
      </c>
      <c r="CO103" s="574">
        <f t="shared" si="175"/>
        <v>0</v>
      </c>
      <c r="CP103" s="574">
        <f t="shared" si="175"/>
        <v>0</v>
      </c>
      <c r="CQ103" s="574">
        <f t="shared" si="175"/>
        <v>0</v>
      </c>
      <c r="CR103" s="574">
        <f t="shared" si="175"/>
        <v>0</v>
      </c>
      <c r="CS103" s="574">
        <f t="shared" si="175"/>
        <v>0</v>
      </c>
      <c r="CT103" s="572">
        <f t="shared" si="168"/>
        <v>0</v>
      </c>
      <c r="CU103" s="572">
        <f t="shared" si="169"/>
        <v>0</v>
      </c>
      <c r="CV103" s="572">
        <f t="shared" si="162"/>
        <v>0</v>
      </c>
      <c r="CW103" s="560"/>
      <c r="CX103" s="575"/>
      <c r="CY103" s="560">
        <f t="shared" si="119"/>
        <v>0</v>
      </c>
      <c r="CZ103" s="560">
        <f t="shared" si="120"/>
        <v>0</v>
      </c>
      <c r="DA103" s="560">
        <f t="shared" si="121"/>
        <v>0</v>
      </c>
      <c r="DB103" s="560">
        <f t="shared" si="122"/>
        <v>0</v>
      </c>
      <c r="DC103" s="560">
        <f t="shared" si="123"/>
        <v>0</v>
      </c>
      <c r="DD103" s="560">
        <f t="shared" si="124"/>
        <v>0</v>
      </c>
      <c r="DE103" s="560">
        <f t="shared" si="125"/>
        <v>0</v>
      </c>
      <c r="DF103" s="560">
        <f t="shared" si="126"/>
        <v>0</v>
      </c>
      <c r="DG103" s="560">
        <f t="shared" si="127"/>
        <v>0</v>
      </c>
      <c r="DH103" s="560">
        <f t="shared" si="128"/>
        <v>0</v>
      </c>
      <c r="DI103" s="560">
        <f t="shared" si="129"/>
        <v>0</v>
      </c>
      <c r="DJ103" s="560">
        <f t="shared" si="130"/>
        <v>0</v>
      </c>
      <c r="DK103" s="560">
        <f t="shared" si="131"/>
        <v>0</v>
      </c>
      <c r="DL103" s="560">
        <f t="shared" si="132"/>
        <v>0</v>
      </c>
      <c r="DM103" s="560">
        <f t="shared" si="133"/>
        <v>0</v>
      </c>
      <c r="DN103" s="560">
        <f t="shared" si="134"/>
        <v>0</v>
      </c>
      <c r="DO103" s="560">
        <f t="shared" si="135"/>
        <v>0</v>
      </c>
      <c r="DP103" s="560">
        <f t="shared" si="136"/>
        <v>0</v>
      </c>
      <c r="DQ103" s="560">
        <f t="shared" si="137"/>
        <v>0</v>
      </c>
      <c r="DR103" s="560">
        <f t="shared" si="138"/>
        <v>0</v>
      </c>
      <c r="DS103" s="560">
        <f t="shared" si="139"/>
        <v>0</v>
      </c>
      <c r="DT103" s="560">
        <f t="shared" si="140"/>
        <v>0</v>
      </c>
      <c r="DU103" s="560">
        <f t="shared" si="141"/>
        <v>0</v>
      </c>
      <c r="DV103" s="560">
        <f t="shared" si="142"/>
        <v>0</v>
      </c>
      <c r="DW103" s="560">
        <f t="shared" si="143"/>
        <v>0</v>
      </c>
      <c r="DX103" s="560">
        <f t="shared" si="144"/>
        <v>0</v>
      </c>
      <c r="DY103" s="560">
        <f t="shared" si="145"/>
        <v>0</v>
      </c>
      <c r="DZ103" s="560">
        <f t="shared" si="146"/>
        <v>0</v>
      </c>
      <c r="EA103" s="560">
        <f t="shared" si="147"/>
        <v>0</v>
      </c>
      <c r="EB103" s="560">
        <f t="shared" si="148"/>
        <v>0</v>
      </c>
      <c r="EC103" s="560">
        <f t="shared" si="149"/>
        <v>0</v>
      </c>
      <c r="ED103" s="560">
        <f t="shared" si="150"/>
        <v>0</v>
      </c>
      <c r="EE103" s="560">
        <f t="shared" si="151"/>
        <v>0</v>
      </c>
      <c r="EF103" s="560">
        <f t="shared" si="152"/>
        <v>0</v>
      </c>
      <c r="EG103" s="560">
        <f t="shared" si="153"/>
        <v>0</v>
      </c>
      <c r="EH103" s="560">
        <f t="shared" si="154"/>
        <v>0</v>
      </c>
      <c r="EI103" s="560">
        <f t="shared" si="155"/>
        <v>0</v>
      </c>
      <c r="EJ103" s="560">
        <f t="shared" si="156"/>
        <v>0</v>
      </c>
      <c r="EK103" s="560">
        <f t="shared" si="157"/>
        <v>0</v>
      </c>
      <c r="EL103" s="560">
        <f t="shared" si="158"/>
        <v>0</v>
      </c>
      <c r="EM103" s="560">
        <f t="shared" si="159"/>
        <v>0</v>
      </c>
      <c r="EN103" s="560">
        <f t="shared" si="165"/>
        <v>0</v>
      </c>
      <c r="EO103" s="560">
        <f t="shared" si="163"/>
        <v>0</v>
      </c>
      <c r="EP103" s="560">
        <f t="shared" si="164"/>
        <v>0</v>
      </c>
    </row>
    <row r="104" spans="1:146" s="561" customFormat="1" ht="14.25" hidden="1" thickBot="1">
      <c r="A104" s="563">
        <v>96</v>
      </c>
      <c r="B104" s="577"/>
      <c r="C104" s="578"/>
      <c r="D104" s="578"/>
      <c r="E104" s="578"/>
      <c r="F104" s="578"/>
      <c r="G104" s="578"/>
      <c r="H104" s="578"/>
      <c r="I104" s="578"/>
      <c r="J104" s="578"/>
      <c r="K104" s="578"/>
      <c r="L104" s="578"/>
      <c r="M104" s="578"/>
      <c r="N104" s="578"/>
      <c r="O104" s="578"/>
      <c r="P104" s="578"/>
      <c r="Q104" s="578"/>
      <c r="R104" s="578"/>
      <c r="S104" s="578"/>
      <c r="T104" s="578"/>
      <c r="U104" s="578"/>
      <c r="V104" s="578"/>
      <c r="W104" s="578"/>
      <c r="X104" s="578"/>
      <c r="Y104" s="578"/>
      <c r="Z104" s="578"/>
      <c r="AA104" s="578"/>
      <c r="AB104" s="578"/>
      <c r="AC104" s="578"/>
      <c r="AD104" s="578"/>
      <c r="AE104" s="578"/>
      <c r="AF104" s="578"/>
      <c r="AG104" s="578"/>
      <c r="AH104" s="578"/>
      <c r="AI104" s="578"/>
      <c r="AJ104" s="578"/>
      <c r="AK104" s="578"/>
      <c r="AL104" s="578"/>
      <c r="AM104" s="578"/>
      <c r="AN104" s="578"/>
      <c r="AO104" s="578"/>
      <c r="AP104" s="578"/>
      <c r="AQ104" s="578"/>
      <c r="AR104" s="564">
        <f t="shared" si="116"/>
        <v>0</v>
      </c>
      <c r="AS104" s="564">
        <f t="shared" si="114"/>
        <v>0</v>
      </c>
      <c r="AT104" s="564">
        <f t="shared" si="117"/>
        <v>0</v>
      </c>
      <c r="AU104" s="565" t="str">
        <f t="shared" si="118"/>
        <v/>
      </c>
      <c r="BD104" s="574"/>
      <c r="BE104" s="574">
        <f t="shared" si="175"/>
        <v>1</v>
      </c>
      <c r="BF104" s="574">
        <f t="shared" si="175"/>
        <v>1</v>
      </c>
      <c r="BG104" s="574">
        <f t="shared" si="175"/>
        <v>1</v>
      </c>
      <c r="BH104" s="574">
        <f t="shared" si="175"/>
        <v>1</v>
      </c>
      <c r="BI104" s="574">
        <f t="shared" si="175"/>
        <v>1</v>
      </c>
      <c r="BJ104" s="574">
        <f t="shared" si="175"/>
        <v>1</v>
      </c>
      <c r="BK104" s="574">
        <f t="shared" si="175"/>
        <v>1</v>
      </c>
      <c r="BL104" s="574">
        <f t="shared" si="175"/>
        <v>1</v>
      </c>
      <c r="BM104" s="574">
        <f t="shared" si="175"/>
        <v>0</v>
      </c>
      <c r="BN104" s="574">
        <f t="shared" si="175"/>
        <v>0</v>
      </c>
      <c r="BO104" s="574">
        <f t="shared" si="175"/>
        <v>0</v>
      </c>
      <c r="BP104" s="574">
        <f t="shared" si="175"/>
        <v>0</v>
      </c>
      <c r="BQ104" s="574">
        <f t="shared" si="175"/>
        <v>0</v>
      </c>
      <c r="BR104" s="574">
        <f t="shared" si="175"/>
        <v>0</v>
      </c>
      <c r="BS104" s="574">
        <f t="shared" si="175"/>
        <v>0</v>
      </c>
      <c r="BT104" s="574">
        <f t="shared" si="175"/>
        <v>0</v>
      </c>
      <c r="BU104" s="574">
        <f t="shared" si="175"/>
        <v>0</v>
      </c>
      <c r="BV104" s="574">
        <f t="shared" si="175"/>
        <v>0</v>
      </c>
      <c r="BW104" s="574">
        <f t="shared" si="175"/>
        <v>0</v>
      </c>
      <c r="BX104" s="574">
        <f t="shared" si="175"/>
        <v>0</v>
      </c>
      <c r="BY104" s="574">
        <f t="shared" si="175"/>
        <v>0</v>
      </c>
      <c r="BZ104" s="574">
        <f t="shared" si="175"/>
        <v>0</v>
      </c>
      <c r="CA104" s="574">
        <f t="shared" si="175"/>
        <v>0</v>
      </c>
      <c r="CB104" s="574">
        <f t="shared" si="175"/>
        <v>0</v>
      </c>
      <c r="CC104" s="574">
        <f t="shared" si="175"/>
        <v>0</v>
      </c>
      <c r="CD104" s="574">
        <f t="shared" si="175"/>
        <v>0</v>
      </c>
      <c r="CE104" s="574">
        <f t="shared" si="175"/>
        <v>0</v>
      </c>
      <c r="CF104" s="574">
        <f t="shared" si="175"/>
        <v>0</v>
      </c>
      <c r="CG104" s="574">
        <f t="shared" si="175"/>
        <v>0</v>
      </c>
      <c r="CH104" s="574">
        <f t="shared" si="175"/>
        <v>0</v>
      </c>
      <c r="CI104" s="574">
        <f t="shared" si="175"/>
        <v>0</v>
      </c>
      <c r="CJ104" s="574">
        <f t="shared" si="175"/>
        <v>0</v>
      </c>
      <c r="CK104" s="574">
        <f t="shared" si="175"/>
        <v>0</v>
      </c>
      <c r="CL104" s="574">
        <f t="shared" si="175"/>
        <v>0</v>
      </c>
      <c r="CM104" s="574">
        <f t="shared" si="175"/>
        <v>0</v>
      </c>
      <c r="CN104" s="574">
        <f t="shared" si="175"/>
        <v>0</v>
      </c>
      <c r="CO104" s="574">
        <f t="shared" si="175"/>
        <v>0</v>
      </c>
      <c r="CP104" s="574">
        <f t="shared" si="175"/>
        <v>0</v>
      </c>
      <c r="CQ104" s="574">
        <f t="shared" si="175"/>
        <v>0</v>
      </c>
      <c r="CR104" s="574">
        <f t="shared" si="175"/>
        <v>0</v>
      </c>
      <c r="CS104" s="574">
        <f t="shared" si="175"/>
        <v>0</v>
      </c>
      <c r="CT104" s="572">
        <f t="shared" si="168"/>
        <v>0</v>
      </c>
      <c r="CU104" s="572">
        <f t="shared" si="169"/>
        <v>0</v>
      </c>
      <c r="CV104" s="572">
        <f t="shared" si="162"/>
        <v>0</v>
      </c>
      <c r="CW104" s="560"/>
      <c r="CX104" s="575"/>
      <c r="CY104" s="560">
        <f t="shared" si="119"/>
        <v>0</v>
      </c>
      <c r="CZ104" s="560">
        <f t="shared" si="120"/>
        <v>0</v>
      </c>
      <c r="DA104" s="560">
        <f t="shared" si="121"/>
        <v>0</v>
      </c>
      <c r="DB104" s="560">
        <f t="shared" si="122"/>
        <v>0</v>
      </c>
      <c r="DC104" s="560">
        <f t="shared" si="123"/>
        <v>0</v>
      </c>
      <c r="DD104" s="560">
        <f t="shared" si="124"/>
        <v>0</v>
      </c>
      <c r="DE104" s="560">
        <f t="shared" si="125"/>
        <v>0</v>
      </c>
      <c r="DF104" s="560">
        <f t="shared" si="126"/>
        <v>0</v>
      </c>
      <c r="DG104" s="560">
        <f t="shared" si="127"/>
        <v>0</v>
      </c>
      <c r="DH104" s="560">
        <f t="shared" si="128"/>
        <v>0</v>
      </c>
      <c r="DI104" s="560">
        <f t="shared" si="129"/>
        <v>0</v>
      </c>
      <c r="DJ104" s="560">
        <f t="shared" si="130"/>
        <v>0</v>
      </c>
      <c r="DK104" s="560">
        <f t="shared" si="131"/>
        <v>0</v>
      </c>
      <c r="DL104" s="560">
        <f t="shared" si="132"/>
        <v>0</v>
      </c>
      <c r="DM104" s="560">
        <f t="shared" si="133"/>
        <v>0</v>
      </c>
      <c r="DN104" s="560">
        <f t="shared" si="134"/>
        <v>0</v>
      </c>
      <c r="DO104" s="560">
        <f t="shared" si="135"/>
        <v>0</v>
      </c>
      <c r="DP104" s="560">
        <f t="shared" si="136"/>
        <v>0</v>
      </c>
      <c r="DQ104" s="560">
        <f t="shared" si="137"/>
        <v>0</v>
      </c>
      <c r="DR104" s="560">
        <f t="shared" si="138"/>
        <v>0</v>
      </c>
      <c r="DS104" s="560">
        <f t="shared" si="139"/>
        <v>0</v>
      </c>
      <c r="DT104" s="560">
        <f t="shared" si="140"/>
        <v>0</v>
      </c>
      <c r="DU104" s="560">
        <f t="shared" si="141"/>
        <v>0</v>
      </c>
      <c r="DV104" s="560">
        <f t="shared" si="142"/>
        <v>0</v>
      </c>
      <c r="DW104" s="560">
        <f t="shared" si="143"/>
        <v>0</v>
      </c>
      <c r="DX104" s="560">
        <f t="shared" si="144"/>
        <v>0</v>
      </c>
      <c r="DY104" s="560">
        <f t="shared" si="145"/>
        <v>0</v>
      </c>
      <c r="DZ104" s="560">
        <f t="shared" si="146"/>
        <v>0</v>
      </c>
      <c r="EA104" s="560">
        <f t="shared" si="147"/>
        <v>0</v>
      </c>
      <c r="EB104" s="560">
        <f t="shared" si="148"/>
        <v>0</v>
      </c>
      <c r="EC104" s="560">
        <f t="shared" si="149"/>
        <v>0</v>
      </c>
      <c r="ED104" s="560">
        <f t="shared" si="150"/>
        <v>0</v>
      </c>
      <c r="EE104" s="560">
        <f t="shared" si="151"/>
        <v>0</v>
      </c>
      <c r="EF104" s="560">
        <f t="shared" si="152"/>
        <v>0</v>
      </c>
      <c r="EG104" s="560">
        <f t="shared" si="153"/>
        <v>0</v>
      </c>
      <c r="EH104" s="560">
        <f t="shared" si="154"/>
        <v>0</v>
      </c>
      <c r="EI104" s="560">
        <f t="shared" si="155"/>
        <v>0</v>
      </c>
      <c r="EJ104" s="560">
        <f t="shared" si="156"/>
        <v>0</v>
      </c>
      <c r="EK104" s="560">
        <f t="shared" si="157"/>
        <v>0</v>
      </c>
      <c r="EL104" s="560">
        <f t="shared" si="158"/>
        <v>0</v>
      </c>
      <c r="EM104" s="560">
        <f t="shared" si="159"/>
        <v>0</v>
      </c>
      <c r="EN104" s="560">
        <f t="shared" si="165"/>
        <v>0</v>
      </c>
      <c r="EO104" s="560">
        <f t="shared" si="163"/>
        <v>0</v>
      </c>
      <c r="EP104" s="560">
        <f t="shared" si="164"/>
        <v>0</v>
      </c>
    </row>
    <row r="105" spans="1:146" s="561" customFormat="1" ht="14.25" hidden="1" thickBot="1">
      <c r="A105" s="563">
        <v>97</v>
      </c>
      <c r="B105" s="577"/>
      <c r="C105" s="578"/>
      <c r="D105" s="578"/>
      <c r="E105" s="578"/>
      <c r="F105" s="578"/>
      <c r="G105" s="578"/>
      <c r="H105" s="578"/>
      <c r="I105" s="578"/>
      <c r="J105" s="578"/>
      <c r="K105" s="578"/>
      <c r="L105" s="578"/>
      <c r="M105" s="578"/>
      <c r="N105" s="578"/>
      <c r="O105" s="578"/>
      <c r="P105" s="578"/>
      <c r="Q105" s="578"/>
      <c r="R105" s="578"/>
      <c r="S105" s="578"/>
      <c r="T105" s="578"/>
      <c r="U105" s="578"/>
      <c r="V105" s="578"/>
      <c r="W105" s="578"/>
      <c r="X105" s="578"/>
      <c r="Y105" s="578"/>
      <c r="Z105" s="578"/>
      <c r="AA105" s="578"/>
      <c r="AB105" s="578"/>
      <c r="AC105" s="578"/>
      <c r="AD105" s="578"/>
      <c r="AE105" s="578"/>
      <c r="AF105" s="578"/>
      <c r="AG105" s="578"/>
      <c r="AH105" s="578"/>
      <c r="AI105" s="578"/>
      <c r="AJ105" s="578"/>
      <c r="AK105" s="578"/>
      <c r="AL105" s="578"/>
      <c r="AM105" s="578"/>
      <c r="AN105" s="578"/>
      <c r="AO105" s="578"/>
      <c r="AP105" s="578"/>
      <c r="AQ105" s="578"/>
      <c r="AR105" s="564">
        <f t="shared" si="116"/>
        <v>0</v>
      </c>
      <c r="AS105" s="564">
        <f t="shared" si="114"/>
        <v>0</v>
      </c>
      <c r="AT105" s="564">
        <f t="shared" si="117"/>
        <v>0</v>
      </c>
      <c r="AU105" s="565" t="str">
        <f t="shared" si="118"/>
        <v/>
      </c>
      <c r="BD105" s="574"/>
      <c r="BE105" s="574">
        <f t="shared" si="175"/>
        <v>1</v>
      </c>
      <c r="BF105" s="574">
        <f t="shared" si="175"/>
        <v>1</v>
      </c>
      <c r="BG105" s="574">
        <f t="shared" si="175"/>
        <v>1</v>
      </c>
      <c r="BH105" s="574">
        <f t="shared" si="175"/>
        <v>1</v>
      </c>
      <c r="BI105" s="574">
        <f t="shared" si="175"/>
        <v>1</v>
      </c>
      <c r="BJ105" s="574">
        <f t="shared" si="175"/>
        <v>1</v>
      </c>
      <c r="BK105" s="574">
        <f t="shared" si="175"/>
        <v>1</v>
      </c>
      <c r="BL105" s="574">
        <f t="shared" si="175"/>
        <v>1</v>
      </c>
      <c r="BM105" s="574">
        <f t="shared" si="175"/>
        <v>0</v>
      </c>
      <c r="BN105" s="574">
        <f t="shared" si="175"/>
        <v>0</v>
      </c>
      <c r="BO105" s="574">
        <f t="shared" si="175"/>
        <v>0</v>
      </c>
      <c r="BP105" s="574">
        <f t="shared" si="175"/>
        <v>0</v>
      </c>
      <c r="BQ105" s="574">
        <f t="shared" si="175"/>
        <v>0</v>
      </c>
      <c r="BR105" s="574">
        <f t="shared" si="175"/>
        <v>0</v>
      </c>
      <c r="BS105" s="574">
        <f t="shared" si="175"/>
        <v>0</v>
      </c>
      <c r="BT105" s="574">
        <f t="shared" si="175"/>
        <v>0</v>
      </c>
      <c r="BU105" s="574">
        <f t="shared" si="175"/>
        <v>0</v>
      </c>
      <c r="BV105" s="574">
        <f t="shared" si="175"/>
        <v>0</v>
      </c>
      <c r="BW105" s="574">
        <f t="shared" si="175"/>
        <v>0</v>
      </c>
      <c r="BX105" s="574">
        <f t="shared" si="175"/>
        <v>0</v>
      </c>
      <c r="BY105" s="574">
        <f t="shared" si="175"/>
        <v>0</v>
      </c>
      <c r="BZ105" s="574">
        <f t="shared" si="175"/>
        <v>0</v>
      </c>
      <c r="CA105" s="574">
        <f t="shared" si="175"/>
        <v>0</v>
      </c>
      <c r="CB105" s="574">
        <f t="shared" si="175"/>
        <v>0</v>
      </c>
      <c r="CC105" s="574">
        <f t="shared" si="175"/>
        <v>0</v>
      </c>
      <c r="CD105" s="574">
        <f t="shared" si="175"/>
        <v>0</v>
      </c>
      <c r="CE105" s="574">
        <f t="shared" si="175"/>
        <v>0</v>
      </c>
      <c r="CF105" s="574">
        <f t="shared" si="175"/>
        <v>0</v>
      </c>
      <c r="CG105" s="574">
        <f t="shared" si="175"/>
        <v>0</v>
      </c>
      <c r="CH105" s="574">
        <f t="shared" si="175"/>
        <v>0</v>
      </c>
      <c r="CI105" s="574">
        <f t="shared" si="175"/>
        <v>0</v>
      </c>
      <c r="CJ105" s="574">
        <f t="shared" si="175"/>
        <v>0</v>
      </c>
      <c r="CK105" s="574">
        <f t="shared" si="175"/>
        <v>0</v>
      </c>
      <c r="CL105" s="574">
        <f t="shared" si="175"/>
        <v>0</v>
      </c>
      <c r="CM105" s="574">
        <f t="shared" si="175"/>
        <v>0</v>
      </c>
      <c r="CN105" s="574">
        <f t="shared" si="175"/>
        <v>0</v>
      </c>
      <c r="CO105" s="574">
        <f t="shared" si="175"/>
        <v>0</v>
      </c>
      <c r="CP105" s="574">
        <f t="shared" si="175"/>
        <v>0</v>
      </c>
      <c r="CQ105" s="574">
        <f t="shared" si="175"/>
        <v>0</v>
      </c>
      <c r="CR105" s="574">
        <f t="shared" si="175"/>
        <v>0</v>
      </c>
      <c r="CS105" s="574">
        <f t="shared" si="175"/>
        <v>0</v>
      </c>
      <c r="CT105" s="572">
        <f t="shared" si="168"/>
        <v>0</v>
      </c>
      <c r="CU105" s="572">
        <f t="shared" si="169"/>
        <v>0</v>
      </c>
      <c r="CV105" s="572">
        <f t="shared" si="162"/>
        <v>0</v>
      </c>
      <c r="CW105" s="560"/>
      <c r="CX105" s="575"/>
      <c r="CY105" s="560">
        <f t="shared" si="119"/>
        <v>0</v>
      </c>
      <c r="CZ105" s="560">
        <f t="shared" si="120"/>
        <v>0</v>
      </c>
      <c r="DA105" s="560">
        <f t="shared" si="121"/>
        <v>0</v>
      </c>
      <c r="DB105" s="560">
        <f t="shared" si="122"/>
        <v>0</v>
      </c>
      <c r="DC105" s="560">
        <f t="shared" si="123"/>
        <v>0</v>
      </c>
      <c r="DD105" s="560">
        <f t="shared" si="124"/>
        <v>0</v>
      </c>
      <c r="DE105" s="560">
        <f t="shared" si="125"/>
        <v>0</v>
      </c>
      <c r="DF105" s="560">
        <f t="shared" si="126"/>
        <v>0</v>
      </c>
      <c r="DG105" s="560">
        <f t="shared" si="127"/>
        <v>0</v>
      </c>
      <c r="DH105" s="560">
        <f t="shared" si="128"/>
        <v>0</v>
      </c>
      <c r="DI105" s="560">
        <f t="shared" si="129"/>
        <v>0</v>
      </c>
      <c r="DJ105" s="560">
        <f t="shared" si="130"/>
        <v>0</v>
      </c>
      <c r="DK105" s="560">
        <f t="shared" si="131"/>
        <v>0</v>
      </c>
      <c r="DL105" s="560">
        <f t="shared" si="132"/>
        <v>0</v>
      </c>
      <c r="DM105" s="560">
        <f t="shared" si="133"/>
        <v>0</v>
      </c>
      <c r="DN105" s="560">
        <f t="shared" si="134"/>
        <v>0</v>
      </c>
      <c r="DO105" s="560">
        <f t="shared" si="135"/>
        <v>0</v>
      </c>
      <c r="DP105" s="560">
        <f t="shared" si="136"/>
        <v>0</v>
      </c>
      <c r="DQ105" s="560">
        <f t="shared" si="137"/>
        <v>0</v>
      </c>
      <c r="DR105" s="560">
        <f t="shared" si="138"/>
        <v>0</v>
      </c>
      <c r="DS105" s="560">
        <f t="shared" si="139"/>
        <v>0</v>
      </c>
      <c r="DT105" s="560">
        <f t="shared" si="140"/>
        <v>0</v>
      </c>
      <c r="DU105" s="560">
        <f t="shared" si="141"/>
        <v>0</v>
      </c>
      <c r="DV105" s="560">
        <f t="shared" si="142"/>
        <v>0</v>
      </c>
      <c r="DW105" s="560">
        <f t="shared" si="143"/>
        <v>0</v>
      </c>
      <c r="DX105" s="560">
        <f t="shared" si="144"/>
        <v>0</v>
      </c>
      <c r="DY105" s="560">
        <f t="shared" si="145"/>
        <v>0</v>
      </c>
      <c r="DZ105" s="560">
        <f t="shared" si="146"/>
        <v>0</v>
      </c>
      <c r="EA105" s="560">
        <f t="shared" si="147"/>
        <v>0</v>
      </c>
      <c r="EB105" s="560">
        <f t="shared" si="148"/>
        <v>0</v>
      </c>
      <c r="EC105" s="560">
        <f t="shared" si="149"/>
        <v>0</v>
      </c>
      <c r="ED105" s="560">
        <f t="shared" si="150"/>
        <v>0</v>
      </c>
      <c r="EE105" s="560">
        <f t="shared" si="151"/>
        <v>0</v>
      </c>
      <c r="EF105" s="560">
        <f t="shared" si="152"/>
        <v>0</v>
      </c>
      <c r="EG105" s="560">
        <f t="shared" si="153"/>
        <v>0</v>
      </c>
      <c r="EH105" s="560">
        <f t="shared" si="154"/>
        <v>0</v>
      </c>
      <c r="EI105" s="560">
        <f t="shared" si="155"/>
        <v>0</v>
      </c>
      <c r="EJ105" s="560">
        <f t="shared" si="156"/>
        <v>0</v>
      </c>
      <c r="EK105" s="560">
        <f t="shared" si="157"/>
        <v>0</v>
      </c>
      <c r="EL105" s="560">
        <f t="shared" si="158"/>
        <v>0</v>
      </c>
      <c r="EM105" s="560">
        <f t="shared" si="159"/>
        <v>0</v>
      </c>
      <c r="EN105" s="560">
        <f t="shared" si="165"/>
        <v>0</v>
      </c>
      <c r="EO105" s="560">
        <f t="shared" si="163"/>
        <v>0</v>
      </c>
      <c r="EP105" s="560">
        <f t="shared" si="164"/>
        <v>0</v>
      </c>
    </row>
    <row r="106" spans="1:146" s="561" customFormat="1" ht="14.25" hidden="1" thickBot="1">
      <c r="A106" s="563">
        <v>98</v>
      </c>
      <c r="B106" s="577"/>
      <c r="C106" s="578"/>
      <c r="D106" s="578"/>
      <c r="E106" s="578"/>
      <c r="F106" s="578"/>
      <c r="G106" s="578"/>
      <c r="H106" s="578"/>
      <c r="I106" s="578"/>
      <c r="J106" s="578"/>
      <c r="K106" s="578"/>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78"/>
      <c r="AK106" s="578"/>
      <c r="AL106" s="578"/>
      <c r="AM106" s="578"/>
      <c r="AN106" s="578"/>
      <c r="AO106" s="578"/>
      <c r="AP106" s="578"/>
      <c r="AQ106" s="578"/>
      <c r="AR106" s="564">
        <f t="shared" si="116"/>
        <v>0</v>
      </c>
      <c r="AS106" s="564">
        <f t="shared" si="114"/>
        <v>0</v>
      </c>
      <c r="AT106" s="564">
        <f t="shared" si="117"/>
        <v>0</v>
      </c>
      <c r="AU106" s="565" t="str">
        <f t="shared" si="118"/>
        <v/>
      </c>
      <c r="BD106" s="574"/>
      <c r="BE106" s="574">
        <f t="shared" si="175"/>
        <v>1</v>
      </c>
      <c r="BF106" s="574">
        <f t="shared" si="175"/>
        <v>1</v>
      </c>
      <c r="BG106" s="574">
        <f t="shared" si="175"/>
        <v>1</v>
      </c>
      <c r="BH106" s="574">
        <f t="shared" si="175"/>
        <v>1</v>
      </c>
      <c r="BI106" s="574">
        <f t="shared" si="175"/>
        <v>1</v>
      </c>
      <c r="BJ106" s="574">
        <f t="shared" si="175"/>
        <v>1</v>
      </c>
      <c r="BK106" s="574">
        <f t="shared" si="175"/>
        <v>1</v>
      </c>
      <c r="BL106" s="574">
        <f t="shared" si="175"/>
        <v>1</v>
      </c>
      <c r="BM106" s="574">
        <f t="shared" si="175"/>
        <v>0</v>
      </c>
      <c r="BN106" s="574">
        <f t="shared" si="175"/>
        <v>0</v>
      </c>
      <c r="BO106" s="574">
        <f t="shared" si="175"/>
        <v>0</v>
      </c>
      <c r="BP106" s="574">
        <f t="shared" si="175"/>
        <v>0</v>
      </c>
      <c r="BQ106" s="574">
        <f t="shared" si="175"/>
        <v>0</v>
      </c>
      <c r="BR106" s="574">
        <f t="shared" si="175"/>
        <v>0</v>
      </c>
      <c r="BS106" s="574">
        <f t="shared" si="175"/>
        <v>0</v>
      </c>
      <c r="BT106" s="574">
        <f t="shared" si="175"/>
        <v>0</v>
      </c>
      <c r="BU106" s="574">
        <f t="shared" si="175"/>
        <v>0</v>
      </c>
      <c r="BV106" s="574">
        <f t="shared" si="175"/>
        <v>0</v>
      </c>
      <c r="BW106" s="574">
        <f t="shared" si="175"/>
        <v>0</v>
      </c>
      <c r="BX106" s="574">
        <f t="shared" si="175"/>
        <v>0</v>
      </c>
      <c r="BY106" s="574">
        <f t="shared" si="175"/>
        <v>0</v>
      </c>
      <c r="BZ106" s="574">
        <f t="shared" si="175"/>
        <v>0</v>
      </c>
      <c r="CA106" s="574">
        <f t="shared" si="175"/>
        <v>0</v>
      </c>
      <c r="CB106" s="574">
        <f t="shared" si="175"/>
        <v>0</v>
      </c>
      <c r="CC106" s="574">
        <f t="shared" si="175"/>
        <v>0</v>
      </c>
      <c r="CD106" s="574">
        <f t="shared" si="175"/>
        <v>0</v>
      </c>
      <c r="CE106" s="574">
        <f t="shared" si="175"/>
        <v>0</v>
      </c>
      <c r="CF106" s="574">
        <f t="shared" si="175"/>
        <v>0</v>
      </c>
      <c r="CG106" s="574">
        <f t="shared" si="175"/>
        <v>0</v>
      </c>
      <c r="CH106" s="574">
        <f t="shared" si="175"/>
        <v>0</v>
      </c>
      <c r="CI106" s="574">
        <f t="shared" si="175"/>
        <v>0</v>
      </c>
      <c r="CJ106" s="574">
        <f t="shared" si="175"/>
        <v>0</v>
      </c>
      <c r="CK106" s="574">
        <f t="shared" si="175"/>
        <v>0</v>
      </c>
      <c r="CL106" s="574">
        <f t="shared" si="175"/>
        <v>0</v>
      </c>
      <c r="CM106" s="574">
        <f t="shared" si="175"/>
        <v>0</v>
      </c>
      <c r="CN106" s="574">
        <f t="shared" si="175"/>
        <v>0</v>
      </c>
      <c r="CO106" s="574">
        <f t="shared" si="175"/>
        <v>0</v>
      </c>
      <c r="CP106" s="574">
        <f t="shared" si="175"/>
        <v>0</v>
      </c>
      <c r="CQ106" s="574">
        <f t="shared" si="175"/>
        <v>0</v>
      </c>
      <c r="CR106" s="574">
        <f t="shared" si="175"/>
        <v>0</v>
      </c>
      <c r="CS106" s="574">
        <f t="shared" si="175"/>
        <v>0</v>
      </c>
      <c r="CT106" s="572">
        <f t="shared" si="168"/>
        <v>0</v>
      </c>
      <c r="CU106" s="572">
        <f t="shared" si="169"/>
        <v>0</v>
      </c>
      <c r="CV106" s="572">
        <f t="shared" si="162"/>
        <v>0</v>
      </c>
      <c r="CW106" s="560"/>
      <c r="CX106" s="575"/>
      <c r="CY106" s="560">
        <f t="shared" ref="CY106:CY137" si="176">IF(AND(BE106=1,C105="○",C205&gt;=5),2,IF(AND(BE106=1,C105="○",C205&lt;5),1,IF(AND(BE106=0,C105="○"),1,0)))</f>
        <v>0</v>
      </c>
      <c r="CZ106" s="560">
        <f t="shared" ref="CZ106:CZ137" si="177">IF(AND(BF106=1,D105="○",D205&gt;=5),2,IF(AND(BF106=1,D105="○",D205&lt;5),1,IF(AND(BF106=0,D105="○"),1,0)))</f>
        <v>0</v>
      </c>
      <c r="DA106" s="560">
        <f t="shared" ref="DA106:DA137" si="178">IF(AND(BG106=1,E105="○",E205&gt;=5),2,IF(AND(BG106=1,E105="○",E205&lt;5),1,IF(AND(BG106=0,E105="○"),1,0)))</f>
        <v>0</v>
      </c>
      <c r="DB106" s="560">
        <f t="shared" ref="DB106:DB137" si="179">IF(AND(BH106=1,F105="○",F205&gt;=5),2,IF(AND(BH106=1,F105="○",F205&lt;5),1,IF(AND(BH106=0,F105="○"),1,0)))</f>
        <v>0</v>
      </c>
      <c r="DC106" s="560">
        <f t="shared" ref="DC106:DC137" si="180">IF(AND(BI106=1,G105="○",G205&gt;=5),2,IF(AND(BI106=1,G105="○",G205&lt;5),1,IF(AND(BI106=0,G105="○"),1,0)))</f>
        <v>0</v>
      </c>
      <c r="DD106" s="560">
        <f t="shared" ref="DD106:DD137" si="181">IF(AND(BJ106=1,H105="○",H205&gt;=5),2,IF(AND(BJ106=1,H105="○",H205&lt;5),1,IF(AND(BJ106=0,H105="○"),1,0)))</f>
        <v>0</v>
      </c>
      <c r="DE106" s="560">
        <f t="shared" ref="DE106:DE137" si="182">IF(AND(BK106=1,I105="○",I205&gt;=5),2,IF(AND(BK106=1,I105="○",I205&lt;5),1,IF(AND(BK106=0,I105="○"),1,0)))</f>
        <v>0</v>
      </c>
      <c r="DF106" s="560">
        <f t="shared" ref="DF106:DF137" si="183">IF(AND(BL106=1,J105="○",J205&gt;=5),2,IF(AND(BL106=1,J105="○",J205&lt;5),1,IF(AND(BL106=0,J105="○"),1,0)))</f>
        <v>0</v>
      </c>
      <c r="DG106" s="560">
        <f t="shared" ref="DG106:DG137" si="184">IF(AND(BM106=1,K105="○",K205&gt;=5),2,IF(AND(BM106=1,K105="○",K205&lt;5),1,IF(AND(BM106=0,K105="○"),1,0)))</f>
        <v>0</v>
      </c>
      <c r="DH106" s="560">
        <f t="shared" ref="DH106:DH137" si="185">IF(AND(BN106=1,L105="○",L205&gt;=5),2,IF(AND(BN106=1,L105="○",L205&lt;5),1,IF(AND(BN106=0,L105="○"),1,0)))</f>
        <v>0</v>
      </c>
      <c r="DI106" s="560">
        <f t="shared" ref="DI106:DI137" si="186">IF(AND(BO106=1,M105="○",M205&gt;=5),2,IF(AND(BO106=1,M105="○",M205&lt;5),1,IF(AND(BO106=0,M105="○"),1,0)))</f>
        <v>0</v>
      </c>
      <c r="DJ106" s="560">
        <f t="shared" ref="DJ106:DJ137" si="187">IF(AND(BP106=1,N105="○",N205&gt;=5),2,IF(AND(BP106=1,N105="○",N205&lt;5),1,IF(AND(BP106=0,N105="○"),1,0)))</f>
        <v>0</v>
      </c>
      <c r="DK106" s="560">
        <f t="shared" ref="DK106:DK137" si="188">IF(AND(BQ106=1,O105="○",O205&gt;=5),2,IF(AND(BQ106=1,O105="○",O205&lt;5),1,IF(AND(BQ106=0,O105="○"),1,0)))</f>
        <v>0</v>
      </c>
      <c r="DL106" s="560">
        <f t="shared" ref="DL106:DL137" si="189">IF(AND(BR106=1,P105="○",P205&gt;=5),2,IF(AND(BR106=1,P105="○",P205&lt;5),1,IF(AND(BR106=0,P105="○"),1,0)))</f>
        <v>0</v>
      </c>
      <c r="DM106" s="560">
        <f t="shared" ref="DM106:DM137" si="190">IF(AND(BS106=1,Q105="○",Q205&gt;=5),2,IF(AND(BS106=1,Q105="○",Q205&lt;5),1,IF(AND(BS106=0,Q105="○"),1,0)))</f>
        <v>0</v>
      </c>
      <c r="DN106" s="560">
        <f t="shared" ref="DN106:DN137" si="191">IF(AND(BT106=1,R105="○",R205&gt;=5),2,IF(AND(BT106=1,R105="○",R205&lt;5),1,IF(AND(BT106=0,R105="○"),1,0)))</f>
        <v>0</v>
      </c>
      <c r="DO106" s="560">
        <f t="shared" ref="DO106:DO137" si="192">IF(AND(BU106=1,S105="○",S205&gt;=5),2,IF(AND(BU106=1,S105="○",S205&lt;5),1,IF(AND(BU106=0,S105="○"),1,0)))</f>
        <v>0</v>
      </c>
      <c r="DP106" s="560">
        <f t="shared" ref="DP106:DP137" si="193">IF(AND(BV106=1,T105="○",T205&gt;=5),2,IF(AND(BV106=1,T105="○",T205&lt;5),1,IF(AND(BV106=0,T105="○"),1,0)))</f>
        <v>0</v>
      </c>
      <c r="DQ106" s="560">
        <f t="shared" ref="DQ106:DQ137" si="194">IF(AND(BW106=1,U105="○",U205&gt;=5),2,IF(AND(BW106=1,U105="○",U205&lt;5),1,IF(AND(BW106=0,U105="○"),1,0)))</f>
        <v>0</v>
      </c>
      <c r="DR106" s="560">
        <f t="shared" ref="DR106:DR137" si="195">IF(AND(BX106=1,V105="○",V205&gt;=5),2,IF(AND(BX106=1,V105="○",V205&lt;5),1,IF(AND(BX106=0,V105="○"),1,0)))</f>
        <v>0</v>
      </c>
      <c r="DS106" s="560">
        <f t="shared" ref="DS106:DS137" si="196">IF(AND(BY106=1,W105="○",W205&gt;=5),2,IF(AND(BY106=1,W105="○",W205&lt;5),1,IF(AND(BY106=0,W105="○"),1,0)))</f>
        <v>0</v>
      </c>
      <c r="DT106" s="560">
        <f t="shared" ref="DT106:DT137" si="197">IF(AND(BZ106=1,X105="○",X205&gt;=5),2,IF(AND(BZ106=1,X105="○",X205&lt;5),1,IF(AND(BZ106=0,X105="○"),1,0)))</f>
        <v>0</v>
      </c>
      <c r="DU106" s="560">
        <f t="shared" ref="DU106:DU137" si="198">IF(AND(CA106=1,Y105="○",Y205&gt;=5),2,IF(AND(CA106=1,Y105="○",Y205&lt;5),1,IF(AND(CA106=0,Y105="○"),1,0)))</f>
        <v>0</v>
      </c>
      <c r="DV106" s="560">
        <f t="shared" ref="DV106:DV137" si="199">IF(AND(CB106=1,Z105="○",Z205&gt;=5),2,IF(AND(CB106=1,Z105="○",Z205&lt;5),1,IF(AND(CB106=0,Z105="○"),1,0)))</f>
        <v>0</v>
      </c>
      <c r="DW106" s="560">
        <f t="shared" ref="DW106:DW137" si="200">IF(AND(CC106=1,AA105="○",AA205&gt;=5),2,IF(AND(CC106=1,AA105="○",AA205&lt;5),1,IF(AND(CC106=0,AA105="○"),1,0)))</f>
        <v>0</v>
      </c>
      <c r="DX106" s="560">
        <f t="shared" ref="DX106:DX137" si="201">IF(AND(CD106=1,AB105="○",AB205&gt;=5),2,IF(AND(CD106=1,AB105="○",AB205&lt;5),1,IF(AND(CD106=0,AB105="○"),1,0)))</f>
        <v>0</v>
      </c>
      <c r="DY106" s="560">
        <f t="shared" ref="DY106:DY137" si="202">IF(AND(CE106=1,AC105="○",AC205&gt;=5),2,IF(AND(CE106=1,AC105="○",AC205&lt;5),1,IF(AND(CE106=0,AC105="○"),1,0)))</f>
        <v>0</v>
      </c>
      <c r="DZ106" s="560">
        <f t="shared" ref="DZ106:DZ137" si="203">IF(AND(CF106=1,AD105="○",AD205&gt;=5),2,IF(AND(CF106=1,AD105="○",AD205&lt;5),1,IF(AND(CF106=0,AD105="○"),1,0)))</f>
        <v>0</v>
      </c>
      <c r="EA106" s="560">
        <f t="shared" ref="EA106:EA137" si="204">IF(AND(CG106=1,AE105="○",AE205&gt;=5),2,IF(AND(CG106=1,AE105="○",AE205&lt;5),1,IF(AND(CG106=0,AE105="○"),1,0)))</f>
        <v>0</v>
      </c>
      <c r="EB106" s="560">
        <f t="shared" ref="EB106:EB137" si="205">IF(AND(CH106=1,AF105="○",AF205&gt;=5),2,IF(AND(CH106=1,AF105="○",AF205&lt;5),1,IF(AND(CH106=0,AF105="○"),1,0)))</f>
        <v>0</v>
      </c>
      <c r="EC106" s="560">
        <f t="shared" ref="EC106:EC137" si="206">IF(AND(CI106=1,AG105="○",AG205&gt;=5),2,IF(AND(CI106=1,AG105="○",AG205&lt;5),1,IF(AND(CI106=0,AG105="○"),1,0)))</f>
        <v>0</v>
      </c>
      <c r="ED106" s="560">
        <f t="shared" ref="ED106:ED137" si="207">IF(AND(CJ106=1,AH105="○",AH205&gt;=5),2,IF(AND(CJ106=1,AH105="○",AH205&lt;5),1,IF(AND(CJ106=0,AH105="○"),1,0)))</f>
        <v>0</v>
      </c>
      <c r="EE106" s="560">
        <f t="shared" ref="EE106:EE137" si="208">IF(AND(CK106=1,AI105="○",AI205&gt;=5),2,IF(AND(CK106=1,AI105="○",AI205&lt;5),1,IF(AND(CK106=0,AI105="○"),1,0)))</f>
        <v>0</v>
      </c>
      <c r="EF106" s="560">
        <f t="shared" ref="EF106:EF137" si="209">IF(AND(CL106=1,AJ105="○",AJ205&gt;=5),2,IF(AND(CL106=1,AJ105="○",AJ205&lt;5),1,IF(AND(CL106=0,AJ105="○"),1,0)))</f>
        <v>0</v>
      </c>
      <c r="EG106" s="560">
        <f t="shared" ref="EG106:EG137" si="210">IF(AND(CM106=1,AK105="○",AK205&gt;=5),2,IF(AND(CM106=1,AK105="○",AK205&lt;5),1,IF(AND(CM106=0,AK105="○"),1,0)))</f>
        <v>0</v>
      </c>
      <c r="EH106" s="560">
        <f t="shared" ref="EH106:EH137" si="211">IF(AND(CN106=1,AL105="○",AL205&gt;=5),2,IF(AND(CN106=1,AL105="○",AL205&lt;5),1,IF(AND(CN106=0,AL105="○"),1,0)))</f>
        <v>0</v>
      </c>
      <c r="EI106" s="560">
        <f t="shared" ref="EI106:EI137" si="212">IF(AND(CO106=1,AM105="○",AM205&gt;=5),2,IF(AND(CO106=1,AM105="○",AM205&lt;5),1,IF(AND(CO106=0,AM105="○"),1,0)))</f>
        <v>0</v>
      </c>
      <c r="EJ106" s="560">
        <f t="shared" ref="EJ106:EJ137" si="213">IF(AND(CP106=1,AN105="○",AN205&gt;=5),2,IF(AND(CP106=1,AN105="○",AN205&lt;5),1,IF(AND(CP106=0,AN105="○"),1,0)))</f>
        <v>0</v>
      </c>
      <c r="EK106" s="560">
        <f t="shared" ref="EK106:EK137" si="214">IF(AND(CQ106=1,AO105="○",AO205&gt;=5),2,IF(AND(CQ106=1,AO105="○",AO205&lt;5),1,IF(AND(CQ106=0,AO105="○"),1,0)))</f>
        <v>0</v>
      </c>
      <c r="EL106" s="560">
        <f t="shared" ref="EL106:EL137" si="215">IF(AND(CR106=1,AP105="○",AP205&gt;=5),2,IF(AND(CR106=1,AP105="○",AP205&lt;5),1,IF(AND(CR106=0,AP105="○"),1,0)))</f>
        <v>0</v>
      </c>
      <c r="EM106" s="560">
        <f t="shared" ref="EM106:EM137" si="216">IF(AND(CS106=1,AQ105="○",AQ205&gt;=5),2,IF(AND(CS106=1,AQ105="○",AQ205&lt;5),1,IF(AND(CS106=0,AQ105="○"),1,0)))</f>
        <v>0</v>
      </c>
      <c r="EN106" s="560">
        <f t="shared" si="165"/>
        <v>0</v>
      </c>
      <c r="EO106" s="560">
        <f t="shared" si="163"/>
        <v>0</v>
      </c>
      <c r="EP106" s="560">
        <f t="shared" si="164"/>
        <v>0</v>
      </c>
    </row>
    <row r="107" spans="1:146" s="561" customFormat="1" ht="14.25" hidden="1" thickBot="1">
      <c r="A107" s="563">
        <v>99</v>
      </c>
      <c r="B107" s="577"/>
      <c r="C107" s="578"/>
      <c r="D107" s="578"/>
      <c r="E107" s="578"/>
      <c r="F107" s="578"/>
      <c r="G107" s="578"/>
      <c r="H107" s="578"/>
      <c r="I107" s="578"/>
      <c r="J107" s="578"/>
      <c r="K107" s="578"/>
      <c r="L107" s="578"/>
      <c r="M107" s="578"/>
      <c r="N107" s="578"/>
      <c r="O107" s="578"/>
      <c r="P107" s="578"/>
      <c r="Q107" s="578"/>
      <c r="R107" s="578"/>
      <c r="S107" s="578"/>
      <c r="T107" s="578"/>
      <c r="U107" s="578"/>
      <c r="V107" s="578"/>
      <c r="W107" s="578"/>
      <c r="X107" s="578"/>
      <c r="Y107" s="578"/>
      <c r="Z107" s="578"/>
      <c r="AA107" s="578"/>
      <c r="AB107" s="578"/>
      <c r="AC107" s="578"/>
      <c r="AD107" s="578"/>
      <c r="AE107" s="578"/>
      <c r="AF107" s="578"/>
      <c r="AG107" s="578"/>
      <c r="AH107" s="578"/>
      <c r="AI107" s="578"/>
      <c r="AJ107" s="578"/>
      <c r="AK107" s="578"/>
      <c r="AL107" s="578"/>
      <c r="AM107" s="578"/>
      <c r="AN107" s="578"/>
      <c r="AO107" s="578"/>
      <c r="AP107" s="578"/>
      <c r="AQ107" s="578"/>
      <c r="AR107" s="564">
        <f t="shared" si="116"/>
        <v>0</v>
      </c>
      <c r="AS107" s="564">
        <f t="shared" si="114"/>
        <v>0</v>
      </c>
      <c r="AT107" s="564">
        <f t="shared" si="117"/>
        <v>0</v>
      </c>
      <c r="AU107" s="565" t="str">
        <f t="shared" si="118"/>
        <v/>
      </c>
      <c r="BD107" s="574"/>
      <c r="BE107" s="574">
        <f t="shared" si="175"/>
        <v>1</v>
      </c>
      <c r="BF107" s="574">
        <f t="shared" si="175"/>
        <v>1</v>
      </c>
      <c r="BG107" s="574">
        <f t="shared" si="175"/>
        <v>1</v>
      </c>
      <c r="BH107" s="574">
        <f t="shared" si="175"/>
        <v>1</v>
      </c>
      <c r="BI107" s="574">
        <f t="shared" si="175"/>
        <v>1</v>
      </c>
      <c r="BJ107" s="574">
        <f t="shared" si="175"/>
        <v>1</v>
      </c>
      <c r="BK107" s="574">
        <f t="shared" si="175"/>
        <v>1</v>
      </c>
      <c r="BL107" s="574">
        <f t="shared" si="175"/>
        <v>1</v>
      </c>
      <c r="BM107" s="574">
        <f t="shared" si="175"/>
        <v>0</v>
      </c>
      <c r="BN107" s="574">
        <f t="shared" ref="BN107:CS109" si="217">IF(OR(AND(44626&gt;=BN208,BN208&gt;=44588),AND(45382&gt;=BN208,BN208&gt;=44659)),1,0)</f>
        <v>0</v>
      </c>
      <c r="BO107" s="574">
        <f t="shared" si="217"/>
        <v>0</v>
      </c>
      <c r="BP107" s="574">
        <f t="shared" si="217"/>
        <v>0</v>
      </c>
      <c r="BQ107" s="574">
        <f t="shared" si="217"/>
        <v>0</v>
      </c>
      <c r="BR107" s="574">
        <f t="shared" si="217"/>
        <v>0</v>
      </c>
      <c r="BS107" s="574">
        <f t="shared" si="217"/>
        <v>0</v>
      </c>
      <c r="BT107" s="574">
        <f t="shared" si="217"/>
        <v>0</v>
      </c>
      <c r="BU107" s="574">
        <f t="shared" si="217"/>
        <v>0</v>
      </c>
      <c r="BV107" s="574">
        <f t="shared" si="217"/>
        <v>0</v>
      </c>
      <c r="BW107" s="574">
        <f t="shared" si="217"/>
        <v>0</v>
      </c>
      <c r="BX107" s="574">
        <f t="shared" si="217"/>
        <v>0</v>
      </c>
      <c r="BY107" s="574">
        <f t="shared" si="217"/>
        <v>0</v>
      </c>
      <c r="BZ107" s="574">
        <f t="shared" si="217"/>
        <v>0</v>
      </c>
      <c r="CA107" s="574">
        <f t="shared" si="217"/>
        <v>0</v>
      </c>
      <c r="CB107" s="574">
        <f t="shared" si="217"/>
        <v>0</v>
      </c>
      <c r="CC107" s="574">
        <f t="shared" si="217"/>
        <v>0</v>
      </c>
      <c r="CD107" s="574">
        <f t="shared" si="217"/>
        <v>0</v>
      </c>
      <c r="CE107" s="574">
        <f t="shared" si="217"/>
        <v>0</v>
      </c>
      <c r="CF107" s="574">
        <f t="shared" si="217"/>
        <v>0</v>
      </c>
      <c r="CG107" s="574">
        <f t="shared" si="217"/>
        <v>0</v>
      </c>
      <c r="CH107" s="574">
        <f t="shared" si="217"/>
        <v>0</v>
      </c>
      <c r="CI107" s="574">
        <f t="shared" si="217"/>
        <v>0</v>
      </c>
      <c r="CJ107" s="574">
        <f t="shared" si="217"/>
        <v>0</v>
      </c>
      <c r="CK107" s="574">
        <f t="shared" si="217"/>
        <v>0</v>
      </c>
      <c r="CL107" s="574">
        <f t="shared" si="217"/>
        <v>0</v>
      </c>
      <c r="CM107" s="574">
        <f t="shared" si="217"/>
        <v>0</v>
      </c>
      <c r="CN107" s="574">
        <f t="shared" si="217"/>
        <v>0</v>
      </c>
      <c r="CO107" s="574">
        <f t="shared" si="217"/>
        <v>0</v>
      </c>
      <c r="CP107" s="574">
        <f t="shared" si="217"/>
        <v>0</v>
      </c>
      <c r="CQ107" s="574">
        <f t="shared" si="217"/>
        <v>0</v>
      </c>
      <c r="CR107" s="574">
        <f t="shared" si="217"/>
        <v>0</v>
      </c>
      <c r="CS107" s="574">
        <f t="shared" si="217"/>
        <v>0</v>
      </c>
      <c r="CT107" s="572">
        <f t="shared" si="168"/>
        <v>0</v>
      </c>
      <c r="CU107" s="572">
        <f t="shared" si="169"/>
        <v>0</v>
      </c>
      <c r="CV107" s="572">
        <f t="shared" si="162"/>
        <v>0</v>
      </c>
      <c r="CW107" s="560"/>
      <c r="CX107" s="575"/>
      <c r="CY107" s="560">
        <f t="shared" si="176"/>
        <v>0</v>
      </c>
      <c r="CZ107" s="560">
        <f t="shared" si="177"/>
        <v>0</v>
      </c>
      <c r="DA107" s="560">
        <f t="shared" si="178"/>
        <v>0</v>
      </c>
      <c r="DB107" s="560">
        <f t="shared" si="179"/>
        <v>0</v>
      </c>
      <c r="DC107" s="560">
        <f t="shared" si="180"/>
        <v>0</v>
      </c>
      <c r="DD107" s="560">
        <f t="shared" si="181"/>
        <v>0</v>
      </c>
      <c r="DE107" s="560">
        <f t="shared" si="182"/>
        <v>0</v>
      </c>
      <c r="DF107" s="560">
        <f t="shared" si="183"/>
        <v>0</v>
      </c>
      <c r="DG107" s="560">
        <f t="shared" si="184"/>
        <v>0</v>
      </c>
      <c r="DH107" s="560">
        <f t="shared" si="185"/>
        <v>0</v>
      </c>
      <c r="DI107" s="560">
        <f t="shared" si="186"/>
        <v>0</v>
      </c>
      <c r="DJ107" s="560">
        <f t="shared" si="187"/>
        <v>0</v>
      </c>
      <c r="DK107" s="560">
        <f t="shared" si="188"/>
        <v>0</v>
      </c>
      <c r="DL107" s="560">
        <f t="shared" si="189"/>
        <v>0</v>
      </c>
      <c r="DM107" s="560">
        <f t="shared" si="190"/>
        <v>0</v>
      </c>
      <c r="DN107" s="560">
        <f t="shared" si="191"/>
        <v>0</v>
      </c>
      <c r="DO107" s="560">
        <f t="shared" si="192"/>
        <v>0</v>
      </c>
      <c r="DP107" s="560">
        <f t="shared" si="193"/>
        <v>0</v>
      </c>
      <c r="DQ107" s="560">
        <f t="shared" si="194"/>
        <v>0</v>
      </c>
      <c r="DR107" s="560">
        <f t="shared" si="195"/>
        <v>0</v>
      </c>
      <c r="DS107" s="560">
        <f t="shared" si="196"/>
        <v>0</v>
      </c>
      <c r="DT107" s="560">
        <f t="shared" si="197"/>
        <v>0</v>
      </c>
      <c r="DU107" s="560">
        <f t="shared" si="198"/>
        <v>0</v>
      </c>
      <c r="DV107" s="560">
        <f t="shared" si="199"/>
        <v>0</v>
      </c>
      <c r="DW107" s="560">
        <f t="shared" si="200"/>
        <v>0</v>
      </c>
      <c r="DX107" s="560">
        <f t="shared" si="201"/>
        <v>0</v>
      </c>
      <c r="DY107" s="560">
        <f t="shared" si="202"/>
        <v>0</v>
      </c>
      <c r="DZ107" s="560">
        <f t="shared" si="203"/>
        <v>0</v>
      </c>
      <c r="EA107" s="560">
        <f t="shared" si="204"/>
        <v>0</v>
      </c>
      <c r="EB107" s="560">
        <f t="shared" si="205"/>
        <v>0</v>
      </c>
      <c r="EC107" s="560">
        <f t="shared" si="206"/>
        <v>0</v>
      </c>
      <c r="ED107" s="560">
        <f t="shared" si="207"/>
        <v>0</v>
      </c>
      <c r="EE107" s="560">
        <f t="shared" si="208"/>
        <v>0</v>
      </c>
      <c r="EF107" s="560">
        <f t="shared" si="209"/>
        <v>0</v>
      </c>
      <c r="EG107" s="560">
        <f t="shared" si="210"/>
        <v>0</v>
      </c>
      <c r="EH107" s="560">
        <f t="shared" si="211"/>
        <v>0</v>
      </c>
      <c r="EI107" s="560">
        <f t="shared" si="212"/>
        <v>0</v>
      </c>
      <c r="EJ107" s="560">
        <f t="shared" si="213"/>
        <v>0</v>
      </c>
      <c r="EK107" s="560">
        <f t="shared" si="214"/>
        <v>0</v>
      </c>
      <c r="EL107" s="560">
        <f t="shared" si="215"/>
        <v>0</v>
      </c>
      <c r="EM107" s="560">
        <f t="shared" si="216"/>
        <v>0</v>
      </c>
      <c r="EN107" s="560">
        <f t="shared" si="165"/>
        <v>0</v>
      </c>
      <c r="EO107" s="560">
        <f t="shared" si="163"/>
        <v>0</v>
      </c>
      <c r="EP107" s="560">
        <f t="shared" si="164"/>
        <v>0</v>
      </c>
    </row>
    <row r="108" spans="1:146" s="561" customFormat="1" ht="14.25" hidden="1" thickBot="1">
      <c r="A108" s="563">
        <v>100</v>
      </c>
      <c r="B108" s="577"/>
      <c r="C108" s="578"/>
      <c r="D108" s="578"/>
      <c r="E108" s="578"/>
      <c r="F108" s="578"/>
      <c r="G108" s="578"/>
      <c r="H108" s="578"/>
      <c r="I108" s="578"/>
      <c r="J108" s="578"/>
      <c r="K108" s="578"/>
      <c r="L108" s="578"/>
      <c r="M108" s="578"/>
      <c r="N108" s="578"/>
      <c r="O108" s="578"/>
      <c r="P108" s="578"/>
      <c r="Q108" s="578"/>
      <c r="R108" s="578"/>
      <c r="S108" s="578"/>
      <c r="T108" s="578"/>
      <c r="U108" s="578"/>
      <c r="V108" s="578"/>
      <c r="W108" s="578"/>
      <c r="X108" s="578"/>
      <c r="Y108" s="578"/>
      <c r="Z108" s="578"/>
      <c r="AA108" s="578"/>
      <c r="AB108" s="578"/>
      <c r="AC108" s="578"/>
      <c r="AD108" s="578"/>
      <c r="AE108" s="578"/>
      <c r="AF108" s="578"/>
      <c r="AG108" s="578"/>
      <c r="AH108" s="578"/>
      <c r="AI108" s="578"/>
      <c r="AJ108" s="578"/>
      <c r="AK108" s="578"/>
      <c r="AL108" s="578"/>
      <c r="AM108" s="578"/>
      <c r="AN108" s="578"/>
      <c r="AO108" s="578"/>
      <c r="AP108" s="578"/>
      <c r="AQ108" s="578"/>
      <c r="AR108" s="564">
        <f t="shared" si="116"/>
        <v>0</v>
      </c>
      <c r="AS108" s="564">
        <f t="shared" si="114"/>
        <v>0</v>
      </c>
      <c r="AT108" s="564">
        <f t="shared" si="117"/>
        <v>0</v>
      </c>
      <c r="AU108" s="565" t="str">
        <f t="shared" si="118"/>
        <v/>
      </c>
      <c r="BD108" s="574"/>
      <c r="BE108" s="574">
        <f t="shared" ref="BE108:CR109" si="218">IF(OR(AND(44626&gt;=BE209,BE209&gt;=44588),AND(45382&gt;=BE209,BE209&gt;=44659)),1,0)</f>
        <v>1</v>
      </c>
      <c r="BF108" s="574">
        <f t="shared" si="218"/>
        <v>1</v>
      </c>
      <c r="BG108" s="574">
        <f t="shared" si="218"/>
        <v>1</v>
      </c>
      <c r="BH108" s="574">
        <f t="shared" si="218"/>
        <v>1</v>
      </c>
      <c r="BI108" s="574">
        <f t="shared" si="218"/>
        <v>1</v>
      </c>
      <c r="BJ108" s="574">
        <f t="shared" si="218"/>
        <v>1</v>
      </c>
      <c r="BK108" s="574">
        <f t="shared" si="218"/>
        <v>1</v>
      </c>
      <c r="BL108" s="574">
        <f t="shared" si="218"/>
        <v>1</v>
      </c>
      <c r="BM108" s="574">
        <f t="shared" si="218"/>
        <v>0</v>
      </c>
      <c r="BN108" s="574">
        <f t="shared" si="218"/>
        <v>0</v>
      </c>
      <c r="BO108" s="574">
        <f t="shared" si="218"/>
        <v>0</v>
      </c>
      <c r="BP108" s="574">
        <f t="shared" si="218"/>
        <v>0</v>
      </c>
      <c r="BQ108" s="574">
        <f t="shared" si="218"/>
        <v>0</v>
      </c>
      <c r="BR108" s="574">
        <f t="shared" si="218"/>
        <v>0</v>
      </c>
      <c r="BS108" s="574">
        <f t="shared" si="218"/>
        <v>0</v>
      </c>
      <c r="BT108" s="574">
        <f t="shared" si="218"/>
        <v>0</v>
      </c>
      <c r="BU108" s="574">
        <f t="shared" si="218"/>
        <v>0</v>
      </c>
      <c r="BV108" s="574">
        <f t="shared" si="218"/>
        <v>0</v>
      </c>
      <c r="BW108" s="574">
        <f t="shared" si="218"/>
        <v>0</v>
      </c>
      <c r="BX108" s="574">
        <f t="shared" si="218"/>
        <v>0</v>
      </c>
      <c r="BY108" s="574">
        <f t="shared" si="218"/>
        <v>0</v>
      </c>
      <c r="BZ108" s="574">
        <f t="shared" si="218"/>
        <v>0</v>
      </c>
      <c r="CA108" s="574">
        <f t="shared" si="218"/>
        <v>0</v>
      </c>
      <c r="CB108" s="574">
        <f t="shared" si="218"/>
        <v>0</v>
      </c>
      <c r="CC108" s="574">
        <f t="shared" si="218"/>
        <v>0</v>
      </c>
      <c r="CD108" s="574">
        <f t="shared" si="218"/>
        <v>0</v>
      </c>
      <c r="CE108" s="574">
        <f t="shared" si="218"/>
        <v>0</v>
      </c>
      <c r="CF108" s="574">
        <f t="shared" si="218"/>
        <v>0</v>
      </c>
      <c r="CG108" s="574">
        <f t="shared" si="218"/>
        <v>0</v>
      </c>
      <c r="CH108" s="574">
        <f t="shared" si="218"/>
        <v>0</v>
      </c>
      <c r="CI108" s="574">
        <f t="shared" si="218"/>
        <v>0</v>
      </c>
      <c r="CJ108" s="574">
        <f t="shared" si="218"/>
        <v>0</v>
      </c>
      <c r="CK108" s="574">
        <f t="shared" si="218"/>
        <v>0</v>
      </c>
      <c r="CL108" s="574">
        <f t="shared" si="218"/>
        <v>0</v>
      </c>
      <c r="CM108" s="574">
        <f t="shared" si="218"/>
        <v>0</v>
      </c>
      <c r="CN108" s="574">
        <f t="shared" si="218"/>
        <v>0</v>
      </c>
      <c r="CO108" s="574">
        <f t="shared" si="218"/>
        <v>0</v>
      </c>
      <c r="CP108" s="574">
        <f t="shared" si="218"/>
        <v>0</v>
      </c>
      <c r="CQ108" s="574">
        <f t="shared" si="218"/>
        <v>0</v>
      </c>
      <c r="CR108" s="574">
        <f t="shared" si="218"/>
        <v>0</v>
      </c>
      <c r="CS108" s="574">
        <f t="shared" si="217"/>
        <v>0</v>
      </c>
      <c r="CT108" s="572">
        <f t="shared" si="168"/>
        <v>0</v>
      </c>
      <c r="CU108" s="572">
        <f t="shared" si="169"/>
        <v>0</v>
      </c>
      <c r="CV108" s="572">
        <f t="shared" si="162"/>
        <v>0</v>
      </c>
      <c r="CW108" s="560"/>
      <c r="CX108" s="575"/>
      <c r="CY108" s="560">
        <f t="shared" si="176"/>
        <v>0</v>
      </c>
      <c r="CZ108" s="560">
        <f t="shared" si="177"/>
        <v>0</v>
      </c>
      <c r="DA108" s="560">
        <f t="shared" si="178"/>
        <v>0</v>
      </c>
      <c r="DB108" s="560">
        <f t="shared" si="179"/>
        <v>0</v>
      </c>
      <c r="DC108" s="560">
        <f t="shared" si="180"/>
        <v>0</v>
      </c>
      <c r="DD108" s="560">
        <f t="shared" si="181"/>
        <v>0</v>
      </c>
      <c r="DE108" s="560">
        <f t="shared" si="182"/>
        <v>0</v>
      </c>
      <c r="DF108" s="560">
        <f t="shared" si="183"/>
        <v>0</v>
      </c>
      <c r="DG108" s="560">
        <f t="shared" si="184"/>
        <v>0</v>
      </c>
      <c r="DH108" s="560">
        <f t="shared" si="185"/>
        <v>0</v>
      </c>
      <c r="DI108" s="560">
        <f t="shared" si="186"/>
        <v>0</v>
      </c>
      <c r="DJ108" s="560">
        <f t="shared" si="187"/>
        <v>0</v>
      </c>
      <c r="DK108" s="560">
        <f t="shared" si="188"/>
        <v>0</v>
      </c>
      <c r="DL108" s="560">
        <f t="shared" si="189"/>
        <v>0</v>
      </c>
      <c r="DM108" s="560">
        <f t="shared" si="190"/>
        <v>0</v>
      </c>
      <c r="DN108" s="560">
        <f t="shared" si="191"/>
        <v>0</v>
      </c>
      <c r="DO108" s="560">
        <f t="shared" si="192"/>
        <v>0</v>
      </c>
      <c r="DP108" s="560">
        <f t="shared" si="193"/>
        <v>0</v>
      </c>
      <c r="DQ108" s="560">
        <f t="shared" si="194"/>
        <v>0</v>
      </c>
      <c r="DR108" s="560">
        <f t="shared" si="195"/>
        <v>0</v>
      </c>
      <c r="DS108" s="560">
        <f t="shared" si="196"/>
        <v>0</v>
      </c>
      <c r="DT108" s="560">
        <f t="shared" si="197"/>
        <v>0</v>
      </c>
      <c r="DU108" s="560">
        <f t="shared" si="198"/>
        <v>0</v>
      </c>
      <c r="DV108" s="560">
        <f t="shared" si="199"/>
        <v>0</v>
      </c>
      <c r="DW108" s="560">
        <f t="shared" si="200"/>
        <v>0</v>
      </c>
      <c r="DX108" s="560">
        <f t="shared" si="201"/>
        <v>0</v>
      </c>
      <c r="DY108" s="560">
        <f t="shared" si="202"/>
        <v>0</v>
      </c>
      <c r="DZ108" s="560">
        <f t="shared" si="203"/>
        <v>0</v>
      </c>
      <c r="EA108" s="560">
        <f t="shared" si="204"/>
        <v>0</v>
      </c>
      <c r="EB108" s="560">
        <f t="shared" si="205"/>
        <v>0</v>
      </c>
      <c r="EC108" s="560">
        <f t="shared" si="206"/>
        <v>0</v>
      </c>
      <c r="ED108" s="560">
        <f t="shared" si="207"/>
        <v>0</v>
      </c>
      <c r="EE108" s="560">
        <f t="shared" si="208"/>
        <v>0</v>
      </c>
      <c r="EF108" s="560">
        <f t="shared" si="209"/>
        <v>0</v>
      </c>
      <c r="EG108" s="560">
        <f t="shared" si="210"/>
        <v>0</v>
      </c>
      <c r="EH108" s="560">
        <f t="shared" si="211"/>
        <v>0</v>
      </c>
      <c r="EI108" s="560">
        <f t="shared" si="212"/>
        <v>0</v>
      </c>
      <c r="EJ108" s="560">
        <f t="shared" si="213"/>
        <v>0</v>
      </c>
      <c r="EK108" s="560">
        <f t="shared" si="214"/>
        <v>0</v>
      </c>
      <c r="EL108" s="560">
        <f t="shared" si="215"/>
        <v>0</v>
      </c>
      <c r="EM108" s="560">
        <f t="shared" si="216"/>
        <v>0</v>
      </c>
      <c r="EN108" s="560">
        <f t="shared" si="165"/>
        <v>0</v>
      </c>
      <c r="EO108" s="560">
        <f t="shared" si="163"/>
        <v>0</v>
      </c>
      <c r="EP108" s="560">
        <f t="shared" si="164"/>
        <v>0</v>
      </c>
    </row>
    <row r="109" spans="1:146" s="561" customFormat="1" ht="21.75" customHeight="1" thickTop="1" thickBot="1">
      <c r="A109" s="1177" t="s">
        <v>400</v>
      </c>
      <c r="B109" s="1177"/>
      <c r="C109" s="563">
        <f>COUNTIF(C9:C108,"○")</f>
        <v>3</v>
      </c>
      <c r="D109" s="563">
        <f t="shared" ref="D109:AQ109" si="219">COUNTIF(D9:D108,"○")</f>
        <v>3</v>
      </c>
      <c r="E109" s="563">
        <f t="shared" si="219"/>
        <v>3</v>
      </c>
      <c r="F109" s="563">
        <f t="shared" si="219"/>
        <v>3</v>
      </c>
      <c r="G109" s="563">
        <f t="shared" si="219"/>
        <v>3</v>
      </c>
      <c r="H109" s="563">
        <f t="shared" si="219"/>
        <v>3</v>
      </c>
      <c r="I109" s="563">
        <f t="shared" si="219"/>
        <v>3</v>
      </c>
      <c r="J109" s="563">
        <f t="shared" si="219"/>
        <v>3</v>
      </c>
      <c r="K109" s="563">
        <f t="shared" si="219"/>
        <v>0</v>
      </c>
      <c r="L109" s="563">
        <f t="shared" si="219"/>
        <v>0</v>
      </c>
      <c r="M109" s="563">
        <f t="shared" si="219"/>
        <v>0</v>
      </c>
      <c r="N109" s="563">
        <f t="shared" si="219"/>
        <v>0</v>
      </c>
      <c r="O109" s="563">
        <f t="shared" si="219"/>
        <v>0</v>
      </c>
      <c r="P109" s="563">
        <f t="shared" si="219"/>
        <v>0</v>
      </c>
      <c r="Q109" s="563">
        <f t="shared" si="219"/>
        <v>0</v>
      </c>
      <c r="R109" s="563">
        <f t="shared" si="219"/>
        <v>0</v>
      </c>
      <c r="S109" s="563">
        <f t="shared" si="219"/>
        <v>0</v>
      </c>
      <c r="T109" s="563">
        <f t="shared" si="219"/>
        <v>0</v>
      </c>
      <c r="U109" s="563">
        <f t="shared" si="219"/>
        <v>0</v>
      </c>
      <c r="V109" s="563">
        <f t="shared" si="219"/>
        <v>0</v>
      </c>
      <c r="W109" s="563">
        <f t="shared" si="219"/>
        <v>0</v>
      </c>
      <c r="X109" s="563">
        <f t="shared" si="219"/>
        <v>0</v>
      </c>
      <c r="Y109" s="563">
        <f t="shared" si="219"/>
        <v>0</v>
      </c>
      <c r="Z109" s="563">
        <f t="shared" si="219"/>
        <v>0</v>
      </c>
      <c r="AA109" s="563">
        <f t="shared" si="219"/>
        <v>0</v>
      </c>
      <c r="AB109" s="563">
        <f t="shared" si="219"/>
        <v>0</v>
      </c>
      <c r="AC109" s="563">
        <f t="shared" si="219"/>
        <v>0</v>
      </c>
      <c r="AD109" s="563">
        <f t="shared" si="219"/>
        <v>0</v>
      </c>
      <c r="AE109" s="563">
        <f t="shared" si="219"/>
        <v>0</v>
      </c>
      <c r="AF109" s="563">
        <f t="shared" si="219"/>
        <v>0</v>
      </c>
      <c r="AG109" s="563">
        <f t="shared" si="219"/>
        <v>0</v>
      </c>
      <c r="AH109" s="563">
        <f t="shared" si="219"/>
        <v>0</v>
      </c>
      <c r="AI109" s="563">
        <f t="shared" si="219"/>
        <v>0</v>
      </c>
      <c r="AJ109" s="563">
        <f t="shared" si="219"/>
        <v>0</v>
      </c>
      <c r="AK109" s="563">
        <f t="shared" si="219"/>
        <v>0</v>
      </c>
      <c r="AL109" s="563">
        <f t="shared" si="219"/>
        <v>0</v>
      </c>
      <c r="AM109" s="563">
        <f t="shared" si="219"/>
        <v>0</v>
      </c>
      <c r="AN109" s="563">
        <f t="shared" si="219"/>
        <v>0</v>
      </c>
      <c r="AO109" s="563">
        <f t="shared" si="219"/>
        <v>0</v>
      </c>
      <c r="AP109" s="563">
        <f t="shared" si="219"/>
        <v>0</v>
      </c>
      <c r="AQ109" s="563">
        <f t="shared" si="219"/>
        <v>0</v>
      </c>
      <c r="AR109" s="564">
        <f>SUM(AR9:AR108)</f>
        <v>24</v>
      </c>
      <c r="AS109" s="566">
        <f>SUM(AS9:AS108)</f>
        <v>0</v>
      </c>
      <c r="AT109" s="567">
        <f>AR109*10+AS129*10</f>
        <v>240</v>
      </c>
      <c r="BD109" s="574"/>
      <c r="BE109" s="574">
        <f t="shared" si="218"/>
        <v>1</v>
      </c>
      <c r="BF109" s="574">
        <f t="shared" si="218"/>
        <v>1</v>
      </c>
      <c r="BG109" s="574">
        <f t="shared" si="218"/>
        <v>1</v>
      </c>
      <c r="BH109" s="574">
        <f t="shared" si="218"/>
        <v>1</v>
      </c>
      <c r="BI109" s="574">
        <f t="shared" si="218"/>
        <v>1</v>
      </c>
      <c r="BJ109" s="574">
        <f t="shared" si="218"/>
        <v>1</v>
      </c>
      <c r="BK109" s="574">
        <f t="shared" si="218"/>
        <v>1</v>
      </c>
      <c r="BL109" s="574">
        <f t="shared" si="218"/>
        <v>1</v>
      </c>
      <c r="BM109" s="574">
        <f t="shared" si="218"/>
        <v>0</v>
      </c>
      <c r="BN109" s="574">
        <f t="shared" si="218"/>
        <v>0</v>
      </c>
      <c r="BO109" s="574">
        <f t="shared" si="218"/>
        <v>0</v>
      </c>
      <c r="BP109" s="574">
        <f t="shared" si="218"/>
        <v>0</v>
      </c>
      <c r="BQ109" s="574">
        <f t="shared" si="218"/>
        <v>0</v>
      </c>
      <c r="BR109" s="574">
        <f t="shared" si="218"/>
        <v>0</v>
      </c>
      <c r="BS109" s="574">
        <f t="shared" si="218"/>
        <v>0</v>
      </c>
      <c r="BT109" s="574">
        <f t="shared" si="218"/>
        <v>0</v>
      </c>
      <c r="BU109" s="574">
        <f t="shared" si="218"/>
        <v>0</v>
      </c>
      <c r="BV109" s="574">
        <f t="shared" si="218"/>
        <v>0</v>
      </c>
      <c r="BW109" s="574">
        <f t="shared" si="218"/>
        <v>0</v>
      </c>
      <c r="BX109" s="574">
        <f t="shared" si="218"/>
        <v>0</v>
      </c>
      <c r="BY109" s="574">
        <f t="shared" si="218"/>
        <v>0</v>
      </c>
      <c r="BZ109" s="574">
        <f t="shared" si="218"/>
        <v>0</v>
      </c>
      <c r="CA109" s="574">
        <f t="shared" si="218"/>
        <v>0</v>
      </c>
      <c r="CB109" s="574">
        <f t="shared" si="218"/>
        <v>0</v>
      </c>
      <c r="CC109" s="574">
        <f t="shared" si="218"/>
        <v>0</v>
      </c>
      <c r="CD109" s="574">
        <f t="shared" si="218"/>
        <v>0</v>
      </c>
      <c r="CE109" s="574">
        <f t="shared" si="218"/>
        <v>0</v>
      </c>
      <c r="CF109" s="574">
        <f t="shared" si="218"/>
        <v>0</v>
      </c>
      <c r="CG109" s="574">
        <f t="shared" si="218"/>
        <v>0</v>
      </c>
      <c r="CH109" s="574">
        <f t="shared" si="218"/>
        <v>0</v>
      </c>
      <c r="CI109" s="574">
        <f t="shared" si="218"/>
        <v>0</v>
      </c>
      <c r="CJ109" s="574">
        <f t="shared" si="218"/>
        <v>0</v>
      </c>
      <c r="CK109" s="574">
        <f t="shared" si="218"/>
        <v>0</v>
      </c>
      <c r="CL109" s="574">
        <f t="shared" si="218"/>
        <v>0</v>
      </c>
      <c r="CM109" s="574">
        <f t="shared" si="218"/>
        <v>0</v>
      </c>
      <c r="CN109" s="574">
        <f t="shared" si="218"/>
        <v>0</v>
      </c>
      <c r="CO109" s="574">
        <f t="shared" si="218"/>
        <v>0</v>
      </c>
      <c r="CP109" s="574">
        <f t="shared" si="218"/>
        <v>0</v>
      </c>
      <c r="CQ109" s="574">
        <f t="shared" si="218"/>
        <v>0</v>
      </c>
      <c r="CR109" s="574">
        <f t="shared" si="218"/>
        <v>0</v>
      </c>
      <c r="CS109" s="574">
        <f t="shared" si="217"/>
        <v>0</v>
      </c>
      <c r="CT109" s="572">
        <f t="shared" si="168"/>
        <v>0</v>
      </c>
      <c r="CU109" s="572">
        <f t="shared" si="169"/>
        <v>0</v>
      </c>
      <c r="CV109" s="572">
        <f t="shared" si="162"/>
        <v>0</v>
      </c>
      <c r="CW109" s="560"/>
      <c r="CX109" s="575"/>
      <c r="CY109" s="560">
        <f t="shared" si="176"/>
        <v>0</v>
      </c>
      <c r="CZ109" s="560">
        <f t="shared" si="177"/>
        <v>0</v>
      </c>
      <c r="DA109" s="560">
        <f t="shared" si="178"/>
        <v>0</v>
      </c>
      <c r="DB109" s="560">
        <f t="shared" si="179"/>
        <v>0</v>
      </c>
      <c r="DC109" s="560">
        <f t="shared" si="180"/>
        <v>0</v>
      </c>
      <c r="DD109" s="560">
        <f t="shared" si="181"/>
        <v>0</v>
      </c>
      <c r="DE109" s="560">
        <f t="shared" si="182"/>
        <v>0</v>
      </c>
      <c r="DF109" s="560">
        <f t="shared" si="183"/>
        <v>0</v>
      </c>
      <c r="DG109" s="560">
        <f t="shared" si="184"/>
        <v>0</v>
      </c>
      <c r="DH109" s="560">
        <f t="shared" si="185"/>
        <v>0</v>
      </c>
      <c r="DI109" s="560">
        <f t="shared" si="186"/>
        <v>0</v>
      </c>
      <c r="DJ109" s="560">
        <f t="shared" si="187"/>
        <v>0</v>
      </c>
      <c r="DK109" s="560">
        <f t="shared" si="188"/>
        <v>0</v>
      </c>
      <c r="DL109" s="560">
        <f t="shared" si="189"/>
        <v>0</v>
      </c>
      <c r="DM109" s="560">
        <f t="shared" si="190"/>
        <v>0</v>
      </c>
      <c r="DN109" s="560">
        <f t="shared" si="191"/>
        <v>0</v>
      </c>
      <c r="DO109" s="560">
        <f t="shared" si="192"/>
        <v>0</v>
      </c>
      <c r="DP109" s="560">
        <f t="shared" si="193"/>
        <v>0</v>
      </c>
      <c r="DQ109" s="560">
        <f t="shared" si="194"/>
        <v>0</v>
      </c>
      <c r="DR109" s="560">
        <f t="shared" si="195"/>
        <v>0</v>
      </c>
      <c r="DS109" s="560">
        <f t="shared" si="196"/>
        <v>0</v>
      </c>
      <c r="DT109" s="560">
        <f t="shared" si="197"/>
        <v>0</v>
      </c>
      <c r="DU109" s="560">
        <f t="shared" si="198"/>
        <v>0</v>
      </c>
      <c r="DV109" s="560">
        <f t="shared" si="199"/>
        <v>0</v>
      </c>
      <c r="DW109" s="560">
        <f t="shared" si="200"/>
        <v>0</v>
      </c>
      <c r="DX109" s="560">
        <f t="shared" si="201"/>
        <v>0</v>
      </c>
      <c r="DY109" s="560">
        <f t="shared" si="202"/>
        <v>0</v>
      </c>
      <c r="DZ109" s="560">
        <f t="shared" si="203"/>
        <v>0</v>
      </c>
      <c r="EA109" s="560">
        <f t="shared" si="204"/>
        <v>0</v>
      </c>
      <c r="EB109" s="560">
        <f t="shared" si="205"/>
        <v>0</v>
      </c>
      <c r="EC109" s="560">
        <f t="shared" si="206"/>
        <v>0</v>
      </c>
      <c r="ED109" s="560">
        <f t="shared" si="207"/>
        <v>0</v>
      </c>
      <c r="EE109" s="560">
        <f t="shared" si="208"/>
        <v>0</v>
      </c>
      <c r="EF109" s="560">
        <f t="shared" si="209"/>
        <v>0</v>
      </c>
      <c r="EG109" s="560">
        <f t="shared" si="210"/>
        <v>0</v>
      </c>
      <c r="EH109" s="560">
        <f t="shared" si="211"/>
        <v>0</v>
      </c>
      <c r="EI109" s="560">
        <f t="shared" si="212"/>
        <v>0</v>
      </c>
      <c r="EJ109" s="560">
        <f t="shared" si="213"/>
        <v>0</v>
      </c>
      <c r="EK109" s="560">
        <f t="shared" si="214"/>
        <v>0</v>
      </c>
      <c r="EL109" s="560">
        <f t="shared" si="215"/>
        <v>0</v>
      </c>
      <c r="EM109" s="560">
        <f t="shared" si="216"/>
        <v>0</v>
      </c>
      <c r="EN109" s="560">
        <f t="shared" si="165"/>
        <v>0</v>
      </c>
      <c r="EO109" s="560">
        <f t="shared" si="163"/>
        <v>0</v>
      </c>
      <c r="EP109" s="560">
        <f t="shared" si="164"/>
        <v>0</v>
      </c>
    </row>
    <row r="110" spans="1:146" s="561" customFormat="1" ht="14.25" hidden="1" thickTop="1">
      <c r="A110" s="561">
        <v>1</v>
      </c>
      <c r="C110" s="561">
        <f>C109</f>
        <v>3</v>
      </c>
      <c r="D110" s="561">
        <f t="shared" ref="D110:AQ116" si="220">D109</f>
        <v>3</v>
      </c>
      <c r="E110" s="561">
        <f t="shared" si="220"/>
        <v>3</v>
      </c>
      <c r="F110" s="561">
        <f t="shared" si="220"/>
        <v>3</v>
      </c>
      <c r="G110" s="561">
        <f t="shared" si="220"/>
        <v>3</v>
      </c>
      <c r="H110" s="561">
        <f t="shared" si="220"/>
        <v>3</v>
      </c>
      <c r="I110" s="561">
        <f t="shared" si="220"/>
        <v>3</v>
      </c>
      <c r="J110" s="561">
        <f t="shared" si="220"/>
        <v>3</v>
      </c>
      <c r="K110" s="561">
        <f t="shared" si="220"/>
        <v>0</v>
      </c>
      <c r="L110" s="561">
        <f t="shared" si="220"/>
        <v>0</v>
      </c>
      <c r="M110" s="561">
        <f t="shared" si="220"/>
        <v>0</v>
      </c>
      <c r="N110" s="561">
        <f t="shared" si="220"/>
        <v>0</v>
      </c>
      <c r="O110" s="561">
        <f t="shared" si="220"/>
        <v>0</v>
      </c>
      <c r="P110" s="561">
        <f t="shared" si="220"/>
        <v>0</v>
      </c>
      <c r="Q110" s="561">
        <f t="shared" si="220"/>
        <v>0</v>
      </c>
      <c r="R110" s="561">
        <f t="shared" si="220"/>
        <v>0</v>
      </c>
      <c r="S110" s="561">
        <f t="shared" si="220"/>
        <v>0</v>
      </c>
      <c r="T110" s="561">
        <f t="shared" si="220"/>
        <v>0</v>
      </c>
      <c r="U110" s="561">
        <f t="shared" si="220"/>
        <v>0</v>
      </c>
      <c r="V110" s="561">
        <f t="shared" si="220"/>
        <v>0</v>
      </c>
      <c r="W110" s="561">
        <f t="shared" si="220"/>
        <v>0</v>
      </c>
      <c r="X110" s="561">
        <f t="shared" si="220"/>
        <v>0</v>
      </c>
      <c r="Y110" s="561">
        <f t="shared" si="220"/>
        <v>0</v>
      </c>
      <c r="Z110" s="561">
        <f t="shared" si="220"/>
        <v>0</v>
      </c>
      <c r="AA110" s="561">
        <f t="shared" si="220"/>
        <v>0</v>
      </c>
      <c r="AB110" s="561">
        <f t="shared" si="220"/>
        <v>0</v>
      </c>
      <c r="AC110" s="561">
        <f t="shared" si="220"/>
        <v>0</v>
      </c>
      <c r="AD110" s="561">
        <f t="shared" si="220"/>
        <v>0</v>
      </c>
      <c r="AE110" s="561">
        <f t="shared" si="220"/>
        <v>0</v>
      </c>
      <c r="AF110" s="561">
        <f t="shared" si="220"/>
        <v>0</v>
      </c>
      <c r="AG110" s="561">
        <f t="shared" si="220"/>
        <v>0</v>
      </c>
      <c r="AH110" s="561">
        <f t="shared" si="220"/>
        <v>0</v>
      </c>
      <c r="AI110" s="561">
        <f t="shared" si="220"/>
        <v>0</v>
      </c>
      <c r="AJ110" s="561">
        <f t="shared" si="220"/>
        <v>0</v>
      </c>
      <c r="AK110" s="561">
        <f t="shared" si="220"/>
        <v>0</v>
      </c>
      <c r="AL110" s="561">
        <f t="shared" si="220"/>
        <v>0</v>
      </c>
      <c r="AM110" s="561">
        <f t="shared" si="220"/>
        <v>0</v>
      </c>
      <c r="AN110" s="561">
        <f t="shared" si="220"/>
        <v>0</v>
      </c>
      <c r="AO110" s="561">
        <f t="shared" si="220"/>
        <v>0</v>
      </c>
      <c r="AP110" s="561">
        <f t="shared" si="220"/>
        <v>0</v>
      </c>
      <c r="AQ110" s="561">
        <f t="shared" si="220"/>
        <v>0</v>
      </c>
      <c r="BD110" s="572"/>
      <c r="BE110" s="572">
        <f>COUNTIF(BE10:BE109,"○")</f>
        <v>0</v>
      </c>
      <c r="BF110" s="572">
        <f t="shared" ref="BF110:CU110" si="221">COUNTIF(BF10:BF109,"○")</f>
        <v>0</v>
      </c>
      <c r="BG110" s="572">
        <f t="shared" si="221"/>
        <v>0</v>
      </c>
      <c r="BH110" s="572">
        <f t="shared" si="221"/>
        <v>0</v>
      </c>
      <c r="BI110" s="572">
        <f t="shared" si="221"/>
        <v>0</v>
      </c>
      <c r="BJ110" s="572">
        <f t="shared" si="221"/>
        <v>0</v>
      </c>
      <c r="BK110" s="572">
        <f t="shared" si="221"/>
        <v>0</v>
      </c>
      <c r="BL110" s="572">
        <f t="shared" si="221"/>
        <v>0</v>
      </c>
      <c r="BM110" s="572">
        <f t="shared" si="221"/>
        <v>0</v>
      </c>
      <c r="BN110" s="572">
        <f t="shared" si="221"/>
        <v>0</v>
      </c>
      <c r="BO110" s="572">
        <f t="shared" si="221"/>
        <v>0</v>
      </c>
      <c r="BP110" s="572">
        <f t="shared" si="221"/>
        <v>0</v>
      </c>
      <c r="BQ110" s="572">
        <f t="shared" si="221"/>
        <v>0</v>
      </c>
      <c r="BR110" s="572">
        <f t="shared" si="221"/>
        <v>0</v>
      </c>
      <c r="BS110" s="572">
        <f t="shared" si="221"/>
        <v>0</v>
      </c>
      <c r="BT110" s="572">
        <f t="shared" si="221"/>
        <v>0</v>
      </c>
      <c r="BU110" s="572">
        <f t="shared" si="221"/>
        <v>0</v>
      </c>
      <c r="BV110" s="572">
        <f t="shared" si="221"/>
        <v>0</v>
      </c>
      <c r="BW110" s="572">
        <f t="shared" si="221"/>
        <v>0</v>
      </c>
      <c r="BX110" s="572">
        <f t="shared" si="221"/>
        <v>0</v>
      </c>
      <c r="BY110" s="572">
        <f t="shared" si="221"/>
        <v>0</v>
      </c>
      <c r="BZ110" s="572">
        <f t="shared" si="221"/>
        <v>0</v>
      </c>
      <c r="CA110" s="572">
        <f t="shared" si="221"/>
        <v>0</v>
      </c>
      <c r="CB110" s="572">
        <f t="shared" si="221"/>
        <v>0</v>
      </c>
      <c r="CC110" s="572">
        <f t="shared" si="221"/>
        <v>0</v>
      </c>
      <c r="CD110" s="572">
        <f t="shared" si="221"/>
        <v>0</v>
      </c>
      <c r="CE110" s="572">
        <f t="shared" si="221"/>
        <v>0</v>
      </c>
      <c r="CF110" s="572">
        <f t="shared" si="221"/>
        <v>0</v>
      </c>
      <c r="CG110" s="572">
        <f t="shared" si="221"/>
        <v>0</v>
      </c>
      <c r="CH110" s="572">
        <f t="shared" si="221"/>
        <v>0</v>
      </c>
      <c r="CI110" s="572">
        <f t="shared" si="221"/>
        <v>0</v>
      </c>
      <c r="CJ110" s="572">
        <f t="shared" si="221"/>
        <v>0</v>
      </c>
      <c r="CK110" s="572">
        <f t="shared" si="221"/>
        <v>0</v>
      </c>
      <c r="CL110" s="572">
        <f t="shared" si="221"/>
        <v>0</v>
      </c>
      <c r="CM110" s="572">
        <f t="shared" si="221"/>
        <v>0</v>
      </c>
      <c r="CN110" s="572">
        <f t="shared" si="221"/>
        <v>0</v>
      </c>
      <c r="CO110" s="572">
        <f t="shared" si="221"/>
        <v>0</v>
      </c>
      <c r="CP110" s="572">
        <f t="shared" si="221"/>
        <v>0</v>
      </c>
      <c r="CQ110" s="572">
        <f t="shared" si="221"/>
        <v>0</v>
      </c>
      <c r="CR110" s="572">
        <f t="shared" si="221"/>
        <v>0</v>
      </c>
      <c r="CS110" s="572">
        <f t="shared" si="221"/>
        <v>0</v>
      </c>
      <c r="CT110" s="572">
        <f t="shared" si="221"/>
        <v>0</v>
      </c>
      <c r="CU110" s="572">
        <f t="shared" si="221"/>
        <v>0</v>
      </c>
      <c r="CV110" s="572">
        <f>COUNTIF(CV10:CV109,"○")</f>
        <v>0</v>
      </c>
      <c r="CW110" s="560"/>
      <c r="CX110" s="560"/>
      <c r="CY110" s="560"/>
      <c r="CZ110" s="560"/>
      <c r="DA110" s="560"/>
      <c r="DB110" s="560"/>
      <c r="DC110" s="560"/>
      <c r="DD110" s="560"/>
      <c r="DE110" s="560"/>
      <c r="DF110" s="560"/>
      <c r="DG110" s="560"/>
      <c r="DH110" s="560"/>
      <c r="DI110" s="560"/>
      <c r="DJ110" s="560"/>
      <c r="DK110" s="560"/>
      <c r="DL110" s="560"/>
      <c r="DM110" s="560"/>
      <c r="DN110" s="560"/>
      <c r="DO110" s="560"/>
      <c r="DP110" s="560"/>
      <c r="DQ110" s="560"/>
      <c r="DR110" s="560"/>
      <c r="DS110" s="560"/>
      <c r="DT110" s="560"/>
      <c r="DU110" s="560"/>
      <c r="DV110" s="560"/>
      <c r="DW110" s="560"/>
      <c r="DX110" s="560"/>
      <c r="DY110" s="560"/>
      <c r="DZ110" s="560"/>
      <c r="EA110" s="560"/>
      <c r="EB110" s="560"/>
      <c r="EC110" s="560"/>
      <c r="ED110" s="560"/>
      <c r="EE110" s="560"/>
      <c r="EF110" s="560"/>
      <c r="EG110" s="560"/>
      <c r="EH110" s="560"/>
      <c r="EI110" s="560"/>
      <c r="EJ110" s="560"/>
      <c r="EK110" s="560"/>
      <c r="EL110" s="560"/>
      <c r="EM110" s="560"/>
      <c r="EN110" s="560"/>
      <c r="EO110" s="560"/>
      <c r="EP110" s="560"/>
    </row>
    <row r="111" spans="1:146" s="561" customFormat="1" ht="14.25" hidden="1" thickTop="1">
      <c r="A111" s="561">
        <v>2</v>
      </c>
      <c r="C111" s="561">
        <f t="shared" ref="C111:R126" si="222">C110</f>
        <v>3</v>
      </c>
      <c r="D111" s="561">
        <f t="shared" si="220"/>
        <v>3</v>
      </c>
      <c r="E111" s="561">
        <f t="shared" si="220"/>
        <v>3</v>
      </c>
      <c r="F111" s="561">
        <f t="shared" si="220"/>
        <v>3</v>
      </c>
      <c r="G111" s="561">
        <f t="shared" si="220"/>
        <v>3</v>
      </c>
      <c r="H111" s="561">
        <f t="shared" si="220"/>
        <v>3</v>
      </c>
      <c r="I111" s="561">
        <f t="shared" si="220"/>
        <v>3</v>
      </c>
      <c r="J111" s="561">
        <f t="shared" si="220"/>
        <v>3</v>
      </c>
      <c r="K111" s="561">
        <f t="shared" si="220"/>
        <v>0</v>
      </c>
      <c r="L111" s="561">
        <f t="shared" si="220"/>
        <v>0</v>
      </c>
      <c r="M111" s="561">
        <f t="shared" si="220"/>
        <v>0</v>
      </c>
      <c r="N111" s="561">
        <f t="shared" si="220"/>
        <v>0</v>
      </c>
      <c r="O111" s="561">
        <f t="shared" si="220"/>
        <v>0</v>
      </c>
      <c r="P111" s="561">
        <f t="shared" si="220"/>
        <v>0</v>
      </c>
      <c r="Q111" s="561">
        <f t="shared" si="220"/>
        <v>0</v>
      </c>
      <c r="R111" s="561">
        <f t="shared" si="220"/>
        <v>0</v>
      </c>
      <c r="S111" s="561">
        <f t="shared" si="220"/>
        <v>0</v>
      </c>
      <c r="T111" s="561">
        <f t="shared" si="220"/>
        <v>0</v>
      </c>
      <c r="U111" s="561">
        <f t="shared" si="220"/>
        <v>0</v>
      </c>
      <c r="V111" s="561">
        <f t="shared" si="220"/>
        <v>0</v>
      </c>
      <c r="W111" s="561">
        <f t="shared" si="220"/>
        <v>0</v>
      </c>
      <c r="X111" s="561">
        <f t="shared" si="220"/>
        <v>0</v>
      </c>
      <c r="Y111" s="561">
        <f t="shared" si="220"/>
        <v>0</v>
      </c>
      <c r="Z111" s="561">
        <f t="shared" si="220"/>
        <v>0</v>
      </c>
      <c r="AA111" s="561">
        <f t="shared" si="220"/>
        <v>0</v>
      </c>
      <c r="AB111" s="561">
        <f t="shared" si="220"/>
        <v>0</v>
      </c>
      <c r="AC111" s="561">
        <f t="shared" si="220"/>
        <v>0</v>
      </c>
      <c r="AD111" s="561">
        <f t="shared" si="220"/>
        <v>0</v>
      </c>
      <c r="AE111" s="561">
        <f t="shared" si="220"/>
        <v>0</v>
      </c>
      <c r="AF111" s="561">
        <f t="shared" si="220"/>
        <v>0</v>
      </c>
      <c r="AG111" s="561">
        <f t="shared" si="220"/>
        <v>0</v>
      </c>
      <c r="AH111" s="561">
        <f t="shared" si="220"/>
        <v>0</v>
      </c>
      <c r="AI111" s="561">
        <f t="shared" si="220"/>
        <v>0</v>
      </c>
      <c r="AJ111" s="561">
        <f t="shared" si="220"/>
        <v>0</v>
      </c>
      <c r="AK111" s="561">
        <f t="shared" si="220"/>
        <v>0</v>
      </c>
      <c r="AL111" s="561">
        <f t="shared" si="220"/>
        <v>0</v>
      </c>
      <c r="AM111" s="561">
        <f t="shared" si="220"/>
        <v>0</v>
      </c>
      <c r="AN111" s="561">
        <f t="shared" si="220"/>
        <v>0</v>
      </c>
      <c r="AO111" s="561">
        <f t="shared" si="220"/>
        <v>0</v>
      </c>
      <c r="AP111" s="561">
        <f t="shared" si="220"/>
        <v>0</v>
      </c>
      <c r="AQ111" s="561">
        <f t="shared" si="220"/>
        <v>0</v>
      </c>
      <c r="BD111" s="560"/>
      <c r="BE111" s="733">
        <f>BE8</f>
        <v>44930</v>
      </c>
      <c r="BF111" s="560">
        <f t="shared" ref="BF111:CS111" si="223">BF8</f>
        <v>44931</v>
      </c>
      <c r="BG111" s="560">
        <f t="shared" si="223"/>
        <v>44932</v>
      </c>
      <c r="BH111" s="560">
        <f t="shared" si="223"/>
        <v>44933</v>
      </c>
      <c r="BI111" s="560">
        <f t="shared" si="223"/>
        <v>44934</v>
      </c>
      <c r="BJ111" s="560">
        <f t="shared" si="223"/>
        <v>44935</v>
      </c>
      <c r="BK111" s="560">
        <f t="shared" si="223"/>
        <v>44936</v>
      </c>
      <c r="BL111" s="560">
        <f t="shared" si="223"/>
        <v>44937</v>
      </c>
      <c r="BM111" s="560">
        <f t="shared" si="223"/>
        <v>0</v>
      </c>
      <c r="BN111" s="560">
        <f t="shared" si="223"/>
        <v>0</v>
      </c>
      <c r="BO111" s="560">
        <f t="shared" si="223"/>
        <v>0</v>
      </c>
      <c r="BP111" s="560">
        <f t="shared" si="223"/>
        <v>0</v>
      </c>
      <c r="BQ111" s="560">
        <f t="shared" si="223"/>
        <v>0</v>
      </c>
      <c r="BR111" s="560">
        <f t="shared" si="223"/>
        <v>0</v>
      </c>
      <c r="BS111" s="560">
        <f t="shared" si="223"/>
        <v>0</v>
      </c>
      <c r="BT111" s="560">
        <f t="shared" si="223"/>
        <v>0</v>
      </c>
      <c r="BU111" s="560">
        <f t="shared" si="223"/>
        <v>0</v>
      </c>
      <c r="BV111" s="560">
        <f t="shared" si="223"/>
        <v>0</v>
      </c>
      <c r="BW111" s="560">
        <f t="shared" si="223"/>
        <v>0</v>
      </c>
      <c r="BX111" s="560">
        <f t="shared" si="223"/>
        <v>0</v>
      </c>
      <c r="BY111" s="560">
        <f t="shared" si="223"/>
        <v>0</v>
      </c>
      <c r="BZ111" s="560">
        <f t="shared" si="223"/>
        <v>0</v>
      </c>
      <c r="CA111" s="560">
        <f t="shared" si="223"/>
        <v>0</v>
      </c>
      <c r="CB111" s="560">
        <f t="shared" si="223"/>
        <v>0</v>
      </c>
      <c r="CC111" s="560">
        <f t="shared" si="223"/>
        <v>0</v>
      </c>
      <c r="CD111" s="560">
        <f t="shared" si="223"/>
        <v>0</v>
      </c>
      <c r="CE111" s="560">
        <f t="shared" si="223"/>
        <v>0</v>
      </c>
      <c r="CF111" s="560">
        <f t="shared" si="223"/>
        <v>0</v>
      </c>
      <c r="CG111" s="560">
        <f t="shared" si="223"/>
        <v>0</v>
      </c>
      <c r="CH111" s="560">
        <f t="shared" si="223"/>
        <v>0</v>
      </c>
      <c r="CI111" s="560">
        <f t="shared" si="223"/>
        <v>0</v>
      </c>
      <c r="CJ111" s="560">
        <f t="shared" si="223"/>
        <v>0</v>
      </c>
      <c r="CK111" s="560">
        <f t="shared" si="223"/>
        <v>0</v>
      </c>
      <c r="CL111" s="560">
        <f t="shared" si="223"/>
        <v>0</v>
      </c>
      <c r="CM111" s="560">
        <f t="shared" si="223"/>
        <v>0</v>
      </c>
      <c r="CN111" s="560">
        <f t="shared" si="223"/>
        <v>0</v>
      </c>
      <c r="CO111" s="560">
        <f t="shared" si="223"/>
        <v>0</v>
      </c>
      <c r="CP111" s="560">
        <f t="shared" si="223"/>
        <v>0</v>
      </c>
      <c r="CQ111" s="560">
        <f t="shared" si="223"/>
        <v>0</v>
      </c>
      <c r="CR111" s="560">
        <f t="shared" si="223"/>
        <v>0</v>
      </c>
      <c r="CS111" s="560">
        <f t="shared" si="223"/>
        <v>0</v>
      </c>
      <c r="CT111" s="560"/>
      <c r="CU111" s="560"/>
      <c r="CV111" s="560"/>
      <c r="CW111" s="560"/>
      <c r="CX111" s="560"/>
      <c r="CY111" s="560"/>
      <c r="CZ111" s="560"/>
      <c r="DA111" s="560"/>
      <c r="DB111" s="560"/>
      <c r="DC111" s="560"/>
      <c r="DD111" s="560"/>
      <c r="DE111" s="560"/>
      <c r="DF111" s="560"/>
      <c r="DG111" s="560"/>
      <c r="DH111" s="560"/>
      <c r="DI111" s="560"/>
      <c r="DJ111" s="560"/>
      <c r="DK111" s="560"/>
      <c r="DL111" s="560"/>
      <c r="DM111" s="560"/>
      <c r="DN111" s="560"/>
      <c r="DO111" s="560"/>
      <c r="DP111" s="560"/>
      <c r="DQ111" s="560"/>
      <c r="DR111" s="560"/>
      <c r="DS111" s="560"/>
      <c r="DT111" s="560"/>
      <c r="DU111" s="560"/>
      <c r="DV111" s="560"/>
      <c r="DW111" s="560"/>
      <c r="DX111" s="560"/>
      <c r="DY111" s="560"/>
      <c r="DZ111" s="560"/>
      <c r="EA111" s="560"/>
      <c r="EB111" s="560"/>
      <c r="EC111" s="560"/>
      <c r="ED111" s="560"/>
      <c r="EE111" s="560"/>
      <c r="EF111" s="560"/>
      <c r="EG111" s="560"/>
      <c r="EH111" s="560"/>
      <c r="EI111" s="560"/>
      <c r="EJ111" s="560"/>
      <c r="EK111" s="560"/>
      <c r="EL111" s="560"/>
      <c r="EM111" s="560"/>
      <c r="EN111" s="560"/>
      <c r="EO111" s="560"/>
      <c r="EP111" s="560"/>
    </row>
    <row r="112" spans="1:146" s="561" customFormat="1" ht="14.25" hidden="1" thickTop="1">
      <c r="A112" s="561">
        <v>3</v>
      </c>
      <c r="C112" s="561">
        <f t="shared" si="222"/>
        <v>3</v>
      </c>
      <c r="D112" s="561">
        <f t="shared" si="220"/>
        <v>3</v>
      </c>
      <c r="E112" s="561">
        <f t="shared" si="220"/>
        <v>3</v>
      </c>
      <c r="F112" s="561">
        <f t="shared" si="220"/>
        <v>3</v>
      </c>
      <c r="G112" s="561">
        <f t="shared" si="220"/>
        <v>3</v>
      </c>
      <c r="H112" s="561">
        <f t="shared" si="220"/>
        <v>3</v>
      </c>
      <c r="I112" s="561">
        <f t="shared" si="220"/>
        <v>3</v>
      </c>
      <c r="J112" s="561">
        <f t="shared" si="220"/>
        <v>3</v>
      </c>
      <c r="K112" s="561">
        <f t="shared" si="220"/>
        <v>0</v>
      </c>
      <c r="L112" s="561">
        <f t="shared" si="220"/>
        <v>0</v>
      </c>
      <c r="M112" s="561">
        <f t="shared" si="220"/>
        <v>0</v>
      </c>
      <c r="N112" s="561">
        <f t="shared" si="220"/>
        <v>0</v>
      </c>
      <c r="O112" s="561">
        <f t="shared" si="220"/>
        <v>0</v>
      </c>
      <c r="P112" s="561">
        <f t="shared" si="220"/>
        <v>0</v>
      </c>
      <c r="Q112" s="561">
        <f t="shared" si="220"/>
        <v>0</v>
      </c>
      <c r="R112" s="561">
        <f t="shared" si="220"/>
        <v>0</v>
      </c>
      <c r="S112" s="561">
        <f t="shared" si="220"/>
        <v>0</v>
      </c>
      <c r="T112" s="561">
        <f t="shared" si="220"/>
        <v>0</v>
      </c>
      <c r="U112" s="561">
        <f t="shared" si="220"/>
        <v>0</v>
      </c>
      <c r="V112" s="561">
        <f t="shared" si="220"/>
        <v>0</v>
      </c>
      <c r="W112" s="561">
        <f t="shared" si="220"/>
        <v>0</v>
      </c>
      <c r="X112" s="561">
        <f t="shared" si="220"/>
        <v>0</v>
      </c>
      <c r="Y112" s="561">
        <f t="shared" si="220"/>
        <v>0</v>
      </c>
      <c r="Z112" s="561">
        <f t="shared" si="220"/>
        <v>0</v>
      </c>
      <c r="AA112" s="561">
        <f t="shared" si="220"/>
        <v>0</v>
      </c>
      <c r="AB112" s="561">
        <f t="shared" si="220"/>
        <v>0</v>
      </c>
      <c r="AC112" s="561">
        <f t="shared" si="220"/>
        <v>0</v>
      </c>
      <c r="AD112" s="561">
        <f t="shared" si="220"/>
        <v>0</v>
      </c>
      <c r="AE112" s="561">
        <f t="shared" si="220"/>
        <v>0</v>
      </c>
      <c r="AF112" s="561">
        <f t="shared" si="220"/>
        <v>0</v>
      </c>
      <c r="AG112" s="561">
        <f t="shared" si="220"/>
        <v>0</v>
      </c>
      <c r="AH112" s="561">
        <f t="shared" si="220"/>
        <v>0</v>
      </c>
      <c r="AI112" s="561">
        <f t="shared" si="220"/>
        <v>0</v>
      </c>
      <c r="AJ112" s="561">
        <f t="shared" si="220"/>
        <v>0</v>
      </c>
      <c r="AK112" s="561">
        <f t="shared" si="220"/>
        <v>0</v>
      </c>
      <c r="AL112" s="561">
        <f t="shared" si="220"/>
        <v>0</v>
      </c>
      <c r="AM112" s="561">
        <f t="shared" si="220"/>
        <v>0</v>
      </c>
      <c r="AN112" s="561">
        <f t="shared" si="220"/>
        <v>0</v>
      </c>
      <c r="AO112" s="561">
        <f t="shared" si="220"/>
        <v>0</v>
      </c>
      <c r="AP112" s="561">
        <f t="shared" si="220"/>
        <v>0</v>
      </c>
      <c r="AQ112" s="561">
        <f t="shared" si="220"/>
        <v>0</v>
      </c>
      <c r="AS112" s="561" t="s">
        <v>434</v>
      </c>
      <c r="BD112" s="560"/>
      <c r="BE112" s="560">
        <f t="shared" ref="BE112:CS118" si="224">BE111</f>
        <v>44930</v>
      </c>
      <c r="BF112" s="560">
        <f t="shared" si="224"/>
        <v>44931</v>
      </c>
      <c r="BG112" s="560">
        <f t="shared" si="224"/>
        <v>44932</v>
      </c>
      <c r="BH112" s="560">
        <f t="shared" si="224"/>
        <v>44933</v>
      </c>
      <c r="BI112" s="560">
        <f t="shared" si="224"/>
        <v>44934</v>
      </c>
      <c r="BJ112" s="560">
        <f t="shared" si="224"/>
        <v>44935</v>
      </c>
      <c r="BK112" s="560">
        <f t="shared" si="224"/>
        <v>44936</v>
      </c>
      <c r="BL112" s="560">
        <f t="shared" si="224"/>
        <v>44937</v>
      </c>
      <c r="BM112" s="560">
        <f t="shared" si="224"/>
        <v>0</v>
      </c>
      <c r="BN112" s="560">
        <f t="shared" si="224"/>
        <v>0</v>
      </c>
      <c r="BO112" s="560">
        <f t="shared" si="224"/>
        <v>0</v>
      </c>
      <c r="BP112" s="560">
        <f t="shared" si="224"/>
        <v>0</v>
      </c>
      <c r="BQ112" s="560">
        <f t="shared" si="224"/>
        <v>0</v>
      </c>
      <c r="BR112" s="560">
        <f t="shared" si="224"/>
        <v>0</v>
      </c>
      <c r="BS112" s="560">
        <f t="shared" si="224"/>
        <v>0</v>
      </c>
      <c r="BT112" s="560">
        <f t="shared" si="224"/>
        <v>0</v>
      </c>
      <c r="BU112" s="560">
        <f t="shared" si="224"/>
        <v>0</v>
      </c>
      <c r="BV112" s="560">
        <f t="shared" si="224"/>
        <v>0</v>
      </c>
      <c r="BW112" s="560">
        <f t="shared" si="224"/>
        <v>0</v>
      </c>
      <c r="BX112" s="560">
        <f t="shared" si="224"/>
        <v>0</v>
      </c>
      <c r="BY112" s="560">
        <f t="shared" si="224"/>
        <v>0</v>
      </c>
      <c r="BZ112" s="560">
        <f t="shared" si="224"/>
        <v>0</v>
      </c>
      <c r="CA112" s="560">
        <f t="shared" si="224"/>
        <v>0</v>
      </c>
      <c r="CB112" s="560">
        <f t="shared" si="224"/>
        <v>0</v>
      </c>
      <c r="CC112" s="560">
        <f t="shared" si="224"/>
        <v>0</v>
      </c>
      <c r="CD112" s="560">
        <f t="shared" si="224"/>
        <v>0</v>
      </c>
      <c r="CE112" s="560">
        <f t="shared" si="224"/>
        <v>0</v>
      </c>
      <c r="CF112" s="560">
        <f t="shared" si="224"/>
        <v>0</v>
      </c>
      <c r="CG112" s="560">
        <f t="shared" si="224"/>
        <v>0</v>
      </c>
      <c r="CH112" s="560">
        <f t="shared" si="224"/>
        <v>0</v>
      </c>
      <c r="CI112" s="560">
        <f t="shared" si="224"/>
        <v>0</v>
      </c>
      <c r="CJ112" s="560">
        <f t="shared" si="224"/>
        <v>0</v>
      </c>
      <c r="CK112" s="560">
        <f t="shared" si="224"/>
        <v>0</v>
      </c>
      <c r="CL112" s="560">
        <f t="shared" si="224"/>
        <v>0</v>
      </c>
      <c r="CM112" s="560">
        <f t="shared" si="224"/>
        <v>0</v>
      </c>
      <c r="CN112" s="560">
        <f t="shared" si="224"/>
        <v>0</v>
      </c>
      <c r="CO112" s="560">
        <f t="shared" si="224"/>
        <v>0</v>
      </c>
      <c r="CP112" s="560">
        <f t="shared" si="224"/>
        <v>0</v>
      </c>
      <c r="CQ112" s="560">
        <f t="shared" si="224"/>
        <v>0</v>
      </c>
      <c r="CR112" s="560">
        <f t="shared" si="224"/>
        <v>0</v>
      </c>
      <c r="CS112" s="560">
        <f t="shared" si="224"/>
        <v>0</v>
      </c>
      <c r="CT112" s="560"/>
      <c r="CU112" s="560"/>
      <c r="CV112" s="560"/>
      <c r="CW112" s="560"/>
      <c r="CX112" s="560"/>
      <c r="CY112" s="560"/>
      <c r="CZ112" s="560"/>
      <c r="DA112" s="560"/>
      <c r="DB112" s="560"/>
      <c r="DC112" s="560"/>
      <c r="DD112" s="560"/>
      <c r="DE112" s="560"/>
      <c r="DF112" s="560"/>
      <c r="DG112" s="560"/>
      <c r="DH112" s="560"/>
      <c r="DI112" s="560"/>
      <c r="DJ112" s="560"/>
      <c r="DK112" s="560"/>
      <c r="DL112" s="560"/>
      <c r="DM112" s="560"/>
      <c r="DN112" s="560"/>
      <c r="DO112" s="560"/>
      <c r="DP112" s="560"/>
      <c r="DQ112" s="560"/>
      <c r="DR112" s="560"/>
      <c r="DS112" s="560"/>
      <c r="DT112" s="560"/>
      <c r="DU112" s="560"/>
      <c r="DV112" s="560"/>
      <c r="DW112" s="560"/>
      <c r="DX112" s="560"/>
      <c r="DY112" s="560"/>
      <c r="DZ112" s="560"/>
      <c r="EA112" s="560"/>
      <c r="EB112" s="560"/>
      <c r="EC112" s="560"/>
      <c r="ED112" s="560"/>
      <c r="EE112" s="560"/>
      <c r="EF112" s="560"/>
      <c r="EG112" s="560"/>
      <c r="EH112" s="560"/>
      <c r="EI112" s="560"/>
      <c r="EJ112" s="560"/>
      <c r="EK112" s="560"/>
      <c r="EL112" s="560"/>
      <c r="EM112" s="560"/>
      <c r="EN112" s="560"/>
      <c r="EO112" s="560"/>
      <c r="EP112" s="560"/>
    </row>
    <row r="113" spans="1:146" s="561" customFormat="1" ht="14.25" hidden="1" thickTop="1">
      <c r="A113" s="561">
        <v>4</v>
      </c>
      <c r="C113" s="561">
        <f t="shared" si="222"/>
        <v>3</v>
      </c>
      <c r="D113" s="561">
        <f t="shared" si="220"/>
        <v>3</v>
      </c>
      <c r="E113" s="561">
        <f t="shared" si="220"/>
        <v>3</v>
      </c>
      <c r="F113" s="561">
        <f t="shared" si="220"/>
        <v>3</v>
      </c>
      <c r="G113" s="561">
        <f t="shared" si="220"/>
        <v>3</v>
      </c>
      <c r="H113" s="561">
        <f t="shared" si="220"/>
        <v>3</v>
      </c>
      <c r="I113" s="561">
        <f t="shared" si="220"/>
        <v>3</v>
      </c>
      <c r="J113" s="561">
        <f t="shared" si="220"/>
        <v>3</v>
      </c>
      <c r="K113" s="561">
        <f t="shared" si="220"/>
        <v>0</v>
      </c>
      <c r="L113" s="561">
        <f t="shared" si="220"/>
        <v>0</v>
      </c>
      <c r="M113" s="561">
        <f t="shared" si="220"/>
        <v>0</v>
      </c>
      <c r="N113" s="561">
        <f t="shared" si="220"/>
        <v>0</v>
      </c>
      <c r="O113" s="561">
        <f t="shared" si="220"/>
        <v>0</v>
      </c>
      <c r="P113" s="561">
        <f t="shared" si="220"/>
        <v>0</v>
      </c>
      <c r="Q113" s="561">
        <f t="shared" si="220"/>
        <v>0</v>
      </c>
      <c r="R113" s="561">
        <f t="shared" si="220"/>
        <v>0</v>
      </c>
      <c r="S113" s="561">
        <f t="shared" si="220"/>
        <v>0</v>
      </c>
      <c r="T113" s="561">
        <f t="shared" si="220"/>
        <v>0</v>
      </c>
      <c r="U113" s="561">
        <f t="shared" si="220"/>
        <v>0</v>
      </c>
      <c r="V113" s="561">
        <f t="shared" si="220"/>
        <v>0</v>
      </c>
      <c r="W113" s="561">
        <f t="shared" si="220"/>
        <v>0</v>
      </c>
      <c r="X113" s="561">
        <f t="shared" si="220"/>
        <v>0</v>
      </c>
      <c r="Y113" s="561">
        <f t="shared" si="220"/>
        <v>0</v>
      </c>
      <c r="Z113" s="561">
        <f t="shared" si="220"/>
        <v>0</v>
      </c>
      <c r="AA113" s="561">
        <f t="shared" si="220"/>
        <v>0</v>
      </c>
      <c r="AB113" s="561">
        <f t="shared" si="220"/>
        <v>0</v>
      </c>
      <c r="AC113" s="561">
        <f t="shared" si="220"/>
        <v>0</v>
      </c>
      <c r="AD113" s="561">
        <f t="shared" si="220"/>
        <v>0</v>
      </c>
      <c r="AE113" s="561">
        <f t="shared" si="220"/>
        <v>0</v>
      </c>
      <c r="AF113" s="561">
        <f t="shared" si="220"/>
        <v>0</v>
      </c>
      <c r="AG113" s="561">
        <f t="shared" si="220"/>
        <v>0</v>
      </c>
      <c r="AH113" s="561">
        <f t="shared" si="220"/>
        <v>0</v>
      </c>
      <c r="AI113" s="561">
        <f t="shared" si="220"/>
        <v>0</v>
      </c>
      <c r="AJ113" s="561">
        <f t="shared" si="220"/>
        <v>0</v>
      </c>
      <c r="AK113" s="561">
        <f t="shared" si="220"/>
        <v>0</v>
      </c>
      <c r="AL113" s="561">
        <f t="shared" si="220"/>
        <v>0</v>
      </c>
      <c r="AM113" s="561">
        <f t="shared" si="220"/>
        <v>0</v>
      </c>
      <c r="AN113" s="561">
        <f t="shared" si="220"/>
        <v>0</v>
      </c>
      <c r="AO113" s="561">
        <f t="shared" si="220"/>
        <v>0</v>
      </c>
      <c r="AP113" s="561">
        <f t="shared" si="220"/>
        <v>0</v>
      </c>
      <c r="AQ113" s="561">
        <f t="shared" si="220"/>
        <v>0</v>
      </c>
      <c r="BD113" s="560"/>
      <c r="BE113" s="560">
        <f t="shared" si="224"/>
        <v>44930</v>
      </c>
      <c r="BF113" s="560">
        <f t="shared" si="224"/>
        <v>44931</v>
      </c>
      <c r="BG113" s="560">
        <f t="shared" si="224"/>
        <v>44932</v>
      </c>
      <c r="BH113" s="560">
        <f t="shared" si="224"/>
        <v>44933</v>
      </c>
      <c r="BI113" s="560">
        <f t="shared" si="224"/>
        <v>44934</v>
      </c>
      <c r="BJ113" s="560">
        <f t="shared" si="224"/>
        <v>44935</v>
      </c>
      <c r="BK113" s="560">
        <f t="shared" si="224"/>
        <v>44936</v>
      </c>
      <c r="BL113" s="560">
        <f t="shared" si="224"/>
        <v>44937</v>
      </c>
      <c r="BM113" s="560">
        <f t="shared" si="224"/>
        <v>0</v>
      </c>
      <c r="BN113" s="560">
        <f t="shared" si="224"/>
        <v>0</v>
      </c>
      <c r="BO113" s="560">
        <f t="shared" si="224"/>
        <v>0</v>
      </c>
      <c r="BP113" s="560">
        <f t="shared" si="224"/>
        <v>0</v>
      </c>
      <c r="BQ113" s="560">
        <f t="shared" si="224"/>
        <v>0</v>
      </c>
      <c r="BR113" s="560">
        <f t="shared" si="224"/>
        <v>0</v>
      </c>
      <c r="BS113" s="560">
        <f t="shared" si="224"/>
        <v>0</v>
      </c>
      <c r="BT113" s="560">
        <f t="shared" si="224"/>
        <v>0</v>
      </c>
      <c r="BU113" s="560">
        <f t="shared" si="224"/>
        <v>0</v>
      </c>
      <c r="BV113" s="560">
        <f t="shared" si="224"/>
        <v>0</v>
      </c>
      <c r="BW113" s="560">
        <f t="shared" si="224"/>
        <v>0</v>
      </c>
      <c r="BX113" s="560">
        <f t="shared" si="224"/>
        <v>0</v>
      </c>
      <c r="BY113" s="560">
        <f t="shared" si="224"/>
        <v>0</v>
      </c>
      <c r="BZ113" s="560">
        <f t="shared" si="224"/>
        <v>0</v>
      </c>
      <c r="CA113" s="560">
        <f t="shared" si="224"/>
        <v>0</v>
      </c>
      <c r="CB113" s="560">
        <f t="shared" si="224"/>
        <v>0</v>
      </c>
      <c r="CC113" s="560">
        <f t="shared" si="224"/>
        <v>0</v>
      </c>
      <c r="CD113" s="560">
        <f t="shared" si="224"/>
        <v>0</v>
      </c>
      <c r="CE113" s="560">
        <f t="shared" si="224"/>
        <v>0</v>
      </c>
      <c r="CF113" s="560">
        <f t="shared" si="224"/>
        <v>0</v>
      </c>
      <c r="CG113" s="560">
        <f t="shared" si="224"/>
        <v>0</v>
      </c>
      <c r="CH113" s="560">
        <f t="shared" si="224"/>
        <v>0</v>
      </c>
      <c r="CI113" s="560">
        <f t="shared" si="224"/>
        <v>0</v>
      </c>
      <c r="CJ113" s="560">
        <f t="shared" si="224"/>
        <v>0</v>
      </c>
      <c r="CK113" s="560">
        <f t="shared" si="224"/>
        <v>0</v>
      </c>
      <c r="CL113" s="560">
        <f t="shared" si="224"/>
        <v>0</v>
      </c>
      <c r="CM113" s="560">
        <f t="shared" si="224"/>
        <v>0</v>
      </c>
      <c r="CN113" s="560">
        <f t="shared" si="224"/>
        <v>0</v>
      </c>
      <c r="CO113" s="560">
        <f t="shared" si="224"/>
        <v>0</v>
      </c>
      <c r="CP113" s="560">
        <f t="shared" si="224"/>
        <v>0</v>
      </c>
      <c r="CQ113" s="560">
        <f t="shared" si="224"/>
        <v>0</v>
      </c>
      <c r="CR113" s="560">
        <f t="shared" si="224"/>
        <v>0</v>
      </c>
      <c r="CS113" s="560">
        <f t="shared" si="224"/>
        <v>0</v>
      </c>
      <c r="CT113" s="560"/>
      <c r="CU113" s="560" t="s">
        <v>434</v>
      </c>
      <c r="CV113" s="560"/>
      <c r="CW113" s="560"/>
      <c r="CX113" s="560"/>
      <c r="CY113" s="560"/>
      <c r="CZ113" s="560"/>
      <c r="DA113" s="560"/>
      <c r="DB113" s="560"/>
      <c r="DC113" s="560"/>
      <c r="DD113" s="560"/>
      <c r="DE113" s="560"/>
      <c r="DF113" s="560"/>
      <c r="DG113" s="560"/>
      <c r="DH113" s="560"/>
      <c r="DI113" s="560"/>
      <c r="DJ113" s="560"/>
      <c r="DK113" s="560"/>
      <c r="DL113" s="560"/>
      <c r="DM113" s="560"/>
      <c r="DN113" s="560"/>
      <c r="DO113" s="560"/>
      <c r="DP113" s="560"/>
      <c r="DQ113" s="560"/>
      <c r="DR113" s="560"/>
      <c r="DS113" s="560"/>
      <c r="DT113" s="560"/>
      <c r="DU113" s="560"/>
      <c r="DV113" s="560"/>
      <c r="DW113" s="560"/>
      <c r="DX113" s="560"/>
      <c r="DY113" s="560"/>
      <c r="DZ113" s="560"/>
      <c r="EA113" s="560"/>
      <c r="EB113" s="560"/>
      <c r="EC113" s="560"/>
      <c r="ED113" s="560"/>
      <c r="EE113" s="560"/>
      <c r="EF113" s="560"/>
      <c r="EG113" s="560"/>
      <c r="EH113" s="560"/>
      <c r="EI113" s="560"/>
      <c r="EJ113" s="560"/>
      <c r="EK113" s="560"/>
      <c r="EL113" s="560"/>
      <c r="EM113" s="560"/>
      <c r="EN113" s="560"/>
      <c r="EO113" s="560"/>
      <c r="EP113" s="560"/>
    </row>
    <row r="114" spans="1:146" s="561" customFormat="1" ht="14.25" hidden="1" thickTop="1">
      <c r="A114" s="561">
        <v>5</v>
      </c>
      <c r="C114" s="561">
        <f t="shared" si="222"/>
        <v>3</v>
      </c>
      <c r="D114" s="561">
        <f t="shared" si="220"/>
        <v>3</v>
      </c>
      <c r="E114" s="561">
        <f t="shared" si="220"/>
        <v>3</v>
      </c>
      <c r="F114" s="561">
        <f t="shared" si="220"/>
        <v>3</v>
      </c>
      <c r="G114" s="561">
        <f t="shared" si="220"/>
        <v>3</v>
      </c>
      <c r="H114" s="561">
        <f t="shared" si="220"/>
        <v>3</v>
      </c>
      <c r="I114" s="561">
        <f t="shared" si="220"/>
        <v>3</v>
      </c>
      <c r="J114" s="561">
        <f t="shared" si="220"/>
        <v>3</v>
      </c>
      <c r="K114" s="561">
        <f t="shared" si="220"/>
        <v>0</v>
      </c>
      <c r="L114" s="561">
        <f t="shared" si="220"/>
        <v>0</v>
      </c>
      <c r="M114" s="561">
        <f t="shared" si="220"/>
        <v>0</v>
      </c>
      <c r="N114" s="561">
        <f t="shared" si="220"/>
        <v>0</v>
      </c>
      <c r="O114" s="561">
        <f t="shared" si="220"/>
        <v>0</v>
      </c>
      <c r="P114" s="561">
        <f t="shared" si="220"/>
        <v>0</v>
      </c>
      <c r="Q114" s="561">
        <f t="shared" si="220"/>
        <v>0</v>
      </c>
      <c r="R114" s="561">
        <f t="shared" si="220"/>
        <v>0</v>
      </c>
      <c r="S114" s="561">
        <f t="shared" si="220"/>
        <v>0</v>
      </c>
      <c r="T114" s="561">
        <f t="shared" si="220"/>
        <v>0</v>
      </c>
      <c r="U114" s="561">
        <f t="shared" si="220"/>
        <v>0</v>
      </c>
      <c r="V114" s="561">
        <f t="shared" si="220"/>
        <v>0</v>
      </c>
      <c r="W114" s="561">
        <f t="shared" si="220"/>
        <v>0</v>
      </c>
      <c r="X114" s="561">
        <f t="shared" si="220"/>
        <v>0</v>
      </c>
      <c r="Y114" s="561">
        <f t="shared" si="220"/>
        <v>0</v>
      </c>
      <c r="Z114" s="561">
        <f t="shared" si="220"/>
        <v>0</v>
      </c>
      <c r="AA114" s="561">
        <f t="shared" si="220"/>
        <v>0</v>
      </c>
      <c r="AB114" s="561">
        <f t="shared" si="220"/>
        <v>0</v>
      </c>
      <c r="AC114" s="561">
        <f t="shared" si="220"/>
        <v>0</v>
      </c>
      <c r="AD114" s="561">
        <f t="shared" si="220"/>
        <v>0</v>
      </c>
      <c r="AE114" s="561">
        <f t="shared" si="220"/>
        <v>0</v>
      </c>
      <c r="AF114" s="561">
        <f t="shared" si="220"/>
        <v>0</v>
      </c>
      <c r="AG114" s="561">
        <f t="shared" si="220"/>
        <v>0</v>
      </c>
      <c r="AH114" s="561">
        <f t="shared" si="220"/>
        <v>0</v>
      </c>
      <c r="AI114" s="561">
        <f t="shared" si="220"/>
        <v>0</v>
      </c>
      <c r="AJ114" s="561">
        <f t="shared" si="220"/>
        <v>0</v>
      </c>
      <c r="AK114" s="561">
        <f t="shared" si="220"/>
        <v>0</v>
      </c>
      <c r="AL114" s="561">
        <f t="shared" si="220"/>
        <v>0</v>
      </c>
      <c r="AM114" s="561">
        <f t="shared" si="220"/>
        <v>0</v>
      </c>
      <c r="AN114" s="561">
        <f t="shared" si="220"/>
        <v>0</v>
      </c>
      <c r="AO114" s="561">
        <f t="shared" si="220"/>
        <v>0</v>
      </c>
      <c r="AP114" s="561">
        <f t="shared" si="220"/>
        <v>0</v>
      </c>
      <c r="AQ114" s="561">
        <f t="shared" si="220"/>
        <v>0</v>
      </c>
      <c r="AS114" s="568" t="s">
        <v>435</v>
      </c>
      <c r="BD114" s="560"/>
      <c r="BE114" s="560">
        <f t="shared" si="224"/>
        <v>44930</v>
      </c>
      <c r="BF114" s="560">
        <f t="shared" si="224"/>
        <v>44931</v>
      </c>
      <c r="BG114" s="560">
        <f t="shared" si="224"/>
        <v>44932</v>
      </c>
      <c r="BH114" s="560">
        <f t="shared" si="224"/>
        <v>44933</v>
      </c>
      <c r="BI114" s="560">
        <f t="shared" si="224"/>
        <v>44934</v>
      </c>
      <c r="BJ114" s="560">
        <f t="shared" si="224"/>
        <v>44935</v>
      </c>
      <c r="BK114" s="560">
        <f t="shared" si="224"/>
        <v>44936</v>
      </c>
      <c r="BL114" s="560">
        <f t="shared" si="224"/>
        <v>44937</v>
      </c>
      <c r="BM114" s="560">
        <f t="shared" si="224"/>
        <v>0</v>
      </c>
      <c r="BN114" s="560">
        <f t="shared" si="224"/>
        <v>0</v>
      </c>
      <c r="BO114" s="560">
        <f t="shared" si="224"/>
        <v>0</v>
      </c>
      <c r="BP114" s="560">
        <f t="shared" si="224"/>
        <v>0</v>
      </c>
      <c r="BQ114" s="560">
        <f t="shared" si="224"/>
        <v>0</v>
      </c>
      <c r="BR114" s="560">
        <f t="shared" si="224"/>
        <v>0</v>
      </c>
      <c r="BS114" s="560">
        <f t="shared" si="224"/>
        <v>0</v>
      </c>
      <c r="BT114" s="560">
        <f t="shared" si="224"/>
        <v>0</v>
      </c>
      <c r="BU114" s="560">
        <f t="shared" si="224"/>
        <v>0</v>
      </c>
      <c r="BV114" s="560">
        <f t="shared" si="224"/>
        <v>0</v>
      </c>
      <c r="BW114" s="560">
        <f t="shared" si="224"/>
        <v>0</v>
      </c>
      <c r="BX114" s="560">
        <f t="shared" si="224"/>
        <v>0</v>
      </c>
      <c r="BY114" s="560">
        <f t="shared" si="224"/>
        <v>0</v>
      </c>
      <c r="BZ114" s="560">
        <f t="shared" si="224"/>
        <v>0</v>
      </c>
      <c r="CA114" s="560">
        <f t="shared" si="224"/>
        <v>0</v>
      </c>
      <c r="CB114" s="560">
        <f t="shared" si="224"/>
        <v>0</v>
      </c>
      <c r="CC114" s="560">
        <f t="shared" si="224"/>
        <v>0</v>
      </c>
      <c r="CD114" s="560">
        <f t="shared" si="224"/>
        <v>0</v>
      </c>
      <c r="CE114" s="560">
        <f t="shared" si="224"/>
        <v>0</v>
      </c>
      <c r="CF114" s="560">
        <f t="shared" si="224"/>
        <v>0</v>
      </c>
      <c r="CG114" s="560">
        <f t="shared" si="224"/>
        <v>0</v>
      </c>
      <c r="CH114" s="560">
        <f t="shared" si="224"/>
        <v>0</v>
      </c>
      <c r="CI114" s="560">
        <f t="shared" si="224"/>
        <v>0</v>
      </c>
      <c r="CJ114" s="560">
        <f t="shared" si="224"/>
        <v>0</v>
      </c>
      <c r="CK114" s="560">
        <f t="shared" si="224"/>
        <v>0</v>
      </c>
      <c r="CL114" s="560">
        <f t="shared" si="224"/>
        <v>0</v>
      </c>
      <c r="CM114" s="560">
        <f t="shared" si="224"/>
        <v>0</v>
      </c>
      <c r="CN114" s="560">
        <f t="shared" si="224"/>
        <v>0</v>
      </c>
      <c r="CO114" s="560">
        <f t="shared" si="224"/>
        <v>0</v>
      </c>
      <c r="CP114" s="560">
        <f t="shared" si="224"/>
        <v>0</v>
      </c>
      <c r="CQ114" s="560">
        <f t="shared" si="224"/>
        <v>0</v>
      </c>
      <c r="CR114" s="560">
        <f t="shared" si="224"/>
        <v>0</v>
      </c>
      <c r="CS114" s="560">
        <f t="shared" si="224"/>
        <v>0</v>
      </c>
      <c r="CT114" s="560"/>
      <c r="CU114" s="560"/>
      <c r="CV114" s="560"/>
      <c r="CW114" s="560"/>
      <c r="CX114" s="560"/>
      <c r="CY114" s="560"/>
      <c r="CZ114" s="560"/>
      <c r="DA114" s="560"/>
      <c r="DB114" s="560"/>
      <c r="DC114" s="560"/>
      <c r="DD114" s="560"/>
      <c r="DE114" s="560"/>
      <c r="DF114" s="560"/>
      <c r="DG114" s="560"/>
      <c r="DH114" s="560"/>
      <c r="DI114" s="560"/>
      <c r="DJ114" s="560"/>
      <c r="DK114" s="560"/>
      <c r="DL114" s="560"/>
      <c r="DM114" s="560"/>
      <c r="DN114" s="560"/>
      <c r="DO114" s="560"/>
      <c r="DP114" s="560"/>
      <c r="DQ114" s="560"/>
      <c r="DR114" s="560"/>
      <c r="DS114" s="560"/>
      <c r="DT114" s="560"/>
      <c r="DU114" s="560"/>
      <c r="DV114" s="560"/>
      <c r="DW114" s="560"/>
      <c r="DX114" s="560"/>
      <c r="DY114" s="560"/>
      <c r="DZ114" s="560"/>
      <c r="EA114" s="560"/>
      <c r="EB114" s="560"/>
      <c r="EC114" s="560"/>
      <c r="ED114" s="560"/>
      <c r="EE114" s="560"/>
      <c r="EF114" s="560"/>
      <c r="EG114" s="560"/>
      <c r="EH114" s="560"/>
      <c r="EI114" s="560"/>
      <c r="EJ114" s="560"/>
      <c r="EK114" s="560"/>
      <c r="EL114" s="560"/>
      <c r="EM114" s="560"/>
      <c r="EN114" s="560"/>
      <c r="EO114" s="560"/>
      <c r="EP114" s="560"/>
    </row>
    <row r="115" spans="1:146" s="561" customFormat="1" ht="14.25" hidden="1" thickTop="1">
      <c r="A115" s="561">
        <v>6</v>
      </c>
      <c r="C115" s="561">
        <f t="shared" si="222"/>
        <v>3</v>
      </c>
      <c r="D115" s="561">
        <f t="shared" si="220"/>
        <v>3</v>
      </c>
      <c r="E115" s="561">
        <f t="shared" si="220"/>
        <v>3</v>
      </c>
      <c r="F115" s="561">
        <f t="shared" si="220"/>
        <v>3</v>
      </c>
      <c r="G115" s="561">
        <f t="shared" si="220"/>
        <v>3</v>
      </c>
      <c r="H115" s="561">
        <f t="shared" si="220"/>
        <v>3</v>
      </c>
      <c r="I115" s="561">
        <f t="shared" si="220"/>
        <v>3</v>
      </c>
      <c r="J115" s="561">
        <f t="shared" si="220"/>
        <v>3</v>
      </c>
      <c r="K115" s="561">
        <f t="shared" si="220"/>
        <v>0</v>
      </c>
      <c r="L115" s="561">
        <f t="shared" si="220"/>
        <v>0</v>
      </c>
      <c r="M115" s="561">
        <f t="shared" si="220"/>
        <v>0</v>
      </c>
      <c r="N115" s="561">
        <f t="shared" si="220"/>
        <v>0</v>
      </c>
      <c r="O115" s="561">
        <f t="shared" si="220"/>
        <v>0</v>
      </c>
      <c r="P115" s="561">
        <f t="shared" si="220"/>
        <v>0</v>
      </c>
      <c r="Q115" s="561">
        <f t="shared" si="220"/>
        <v>0</v>
      </c>
      <c r="R115" s="561">
        <f t="shared" si="220"/>
        <v>0</v>
      </c>
      <c r="S115" s="561">
        <f t="shared" si="220"/>
        <v>0</v>
      </c>
      <c r="T115" s="561">
        <f t="shared" si="220"/>
        <v>0</v>
      </c>
      <c r="U115" s="561">
        <f t="shared" si="220"/>
        <v>0</v>
      </c>
      <c r="V115" s="561">
        <f t="shared" si="220"/>
        <v>0</v>
      </c>
      <c r="W115" s="561">
        <f t="shared" si="220"/>
        <v>0</v>
      </c>
      <c r="X115" s="561">
        <f>X114</f>
        <v>0</v>
      </c>
      <c r="Y115" s="561">
        <f t="shared" si="220"/>
        <v>0</v>
      </c>
      <c r="Z115" s="561">
        <f t="shared" si="220"/>
        <v>0</v>
      </c>
      <c r="AA115" s="561">
        <f t="shared" si="220"/>
        <v>0</v>
      </c>
      <c r="AB115" s="561">
        <f t="shared" si="220"/>
        <v>0</v>
      </c>
      <c r="AC115" s="561">
        <f t="shared" si="220"/>
        <v>0</v>
      </c>
      <c r="AD115" s="561">
        <f t="shared" si="220"/>
        <v>0</v>
      </c>
      <c r="AE115" s="561">
        <f t="shared" si="220"/>
        <v>0</v>
      </c>
      <c r="AF115" s="561">
        <f t="shared" si="220"/>
        <v>0</v>
      </c>
      <c r="AG115" s="561">
        <f t="shared" si="220"/>
        <v>0</v>
      </c>
      <c r="AH115" s="561">
        <f t="shared" si="220"/>
        <v>0</v>
      </c>
      <c r="AI115" s="561">
        <f t="shared" si="220"/>
        <v>0</v>
      </c>
      <c r="AJ115" s="561">
        <f t="shared" si="220"/>
        <v>0</v>
      </c>
      <c r="AK115" s="561">
        <f t="shared" si="220"/>
        <v>0</v>
      </c>
      <c r="AL115" s="561">
        <f t="shared" si="220"/>
        <v>0</v>
      </c>
      <c r="AM115" s="561">
        <f t="shared" si="220"/>
        <v>0</v>
      </c>
      <c r="AN115" s="561">
        <f t="shared" si="220"/>
        <v>0</v>
      </c>
      <c r="AO115" s="561">
        <f t="shared" si="220"/>
        <v>0</v>
      </c>
      <c r="AP115" s="561">
        <f t="shared" si="220"/>
        <v>0</v>
      </c>
      <c r="AQ115" s="561">
        <f t="shared" si="220"/>
        <v>0</v>
      </c>
      <c r="AS115" s="568" t="s">
        <v>436</v>
      </c>
      <c r="BD115" s="560"/>
      <c r="BE115" s="560">
        <f t="shared" si="224"/>
        <v>44930</v>
      </c>
      <c r="BF115" s="560">
        <f t="shared" si="224"/>
        <v>44931</v>
      </c>
      <c r="BG115" s="560">
        <f t="shared" si="224"/>
        <v>44932</v>
      </c>
      <c r="BH115" s="560">
        <f t="shared" si="224"/>
        <v>44933</v>
      </c>
      <c r="BI115" s="560">
        <f t="shared" si="224"/>
        <v>44934</v>
      </c>
      <c r="BJ115" s="560">
        <f t="shared" si="224"/>
        <v>44935</v>
      </c>
      <c r="BK115" s="560">
        <f t="shared" si="224"/>
        <v>44936</v>
      </c>
      <c r="BL115" s="560">
        <f t="shared" si="224"/>
        <v>44937</v>
      </c>
      <c r="BM115" s="560">
        <f t="shared" si="224"/>
        <v>0</v>
      </c>
      <c r="BN115" s="560">
        <f t="shared" si="224"/>
        <v>0</v>
      </c>
      <c r="BO115" s="560">
        <f t="shared" si="224"/>
        <v>0</v>
      </c>
      <c r="BP115" s="560">
        <f t="shared" si="224"/>
        <v>0</v>
      </c>
      <c r="BQ115" s="560">
        <f t="shared" si="224"/>
        <v>0</v>
      </c>
      <c r="BR115" s="560">
        <f t="shared" si="224"/>
        <v>0</v>
      </c>
      <c r="BS115" s="560">
        <f t="shared" si="224"/>
        <v>0</v>
      </c>
      <c r="BT115" s="560">
        <f t="shared" si="224"/>
        <v>0</v>
      </c>
      <c r="BU115" s="560">
        <f t="shared" si="224"/>
        <v>0</v>
      </c>
      <c r="BV115" s="560">
        <f t="shared" si="224"/>
        <v>0</v>
      </c>
      <c r="BW115" s="560">
        <f t="shared" si="224"/>
        <v>0</v>
      </c>
      <c r="BX115" s="560">
        <f t="shared" si="224"/>
        <v>0</v>
      </c>
      <c r="BY115" s="560">
        <f t="shared" si="224"/>
        <v>0</v>
      </c>
      <c r="BZ115" s="560">
        <f t="shared" si="224"/>
        <v>0</v>
      </c>
      <c r="CA115" s="560">
        <f t="shared" si="224"/>
        <v>0</v>
      </c>
      <c r="CB115" s="560">
        <f t="shared" si="224"/>
        <v>0</v>
      </c>
      <c r="CC115" s="560">
        <f t="shared" si="224"/>
        <v>0</v>
      </c>
      <c r="CD115" s="560">
        <f t="shared" si="224"/>
        <v>0</v>
      </c>
      <c r="CE115" s="560">
        <f t="shared" si="224"/>
        <v>0</v>
      </c>
      <c r="CF115" s="560">
        <f t="shared" si="224"/>
        <v>0</v>
      </c>
      <c r="CG115" s="560">
        <f t="shared" si="224"/>
        <v>0</v>
      </c>
      <c r="CH115" s="560">
        <f t="shared" si="224"/>
        <v>0</v>
      </c>
      <c r="CI115" s="560">
        <f t="shared" si="224"/>
        <v>0</v>
      </c>
      <c r="CJ115" s="560">
        <f t="shared" si="224"/>
        <v>0</v>
      </c>
      <c r="CK115" s="560">
        <f t="shared" si="224"/>
        <v>0</v>
      </c>
      <c r="CL115" s="560">
        <f t="shared" si="224"/>
        <v>0</v>
      </c>
      <c r="CM115" s="560">
        <f t="shared" si="224"/>
        <v>0</v>
      </c>
      <c r="CN115" s="560">
        <f t="shared" si="224"/>
        <v>0</v>
      </c>
      <c r="CO115" s="560">
        <f t="shared" si="224"/>
        <v>0</v>
      </c>
      <c r="CP115" s="560">
        <f t="shared" si="224"/>
        <v>0</v>
      </c>
      <c r="CQ115" s="560">
        <f t="shared" si="224"/>
        <v>0</v>
      </c>
      <c r="CR115" s="560">
        <f t="shared" si="224"/>
        <v>0</v>
      </c>
      <c r="CS115" s="560">
        <f t="shared" si="224"/>
        <v>0</v>
      </c>
      <c r="CT115" s="560"/>
      <c r="CU115" s="576" t="s">
        <v>435</v>
      </c>
      <c r="CV115" s="560"/>
      <c r="CW115" s="560"/>
      <c r="CX115" s="560"/>
      <c r="CY115" s="560"/>
      <c r="CZ115" s="560"/>
      <c r="DA115" s="560"/>
      <c r="DB115" s="560"/>
      <c r="DC115" s="560"/>
      <c r="DD115" s="560"/>
      <c r="DE115" s="560"/>
      <c r="DF115" s="560"/>
      <c r="DG115" s="560"/>
      <c r="DH115" s="560"/>
      <c r="DI115" s="560"/>
      <c r="DJ115" s="560"/>
      <c r="DK115" s="560"/>
      <c r="DL115" s="560"/>
      <c r="DM115" s="560"/>
      <c r="DN115" s="560"/>
      <c r="DO115" s="560"/>
      <c r="DP115" s="560"/>
      <c r="DQ115" s="560"/>
      <c r="DR115" s="560"/>
      <c r="DS115" s="560"/>
      <c r="DT115" s="560"/>
      <c r="DU115" s="560"/>
      <c r="DV115" s="560"/>
      <c r="DW115" s="560"/>
      <c r="DX115" s="560"/>
      <c r="DY115" s="560"/>
      <c r="DZ115" s="560"/>
      <c r="EA115" s="560"/>
      <c r="EB115" s="560"/>
      <c r="EC115" s="560"/>
      <c r="ED115" s="560"/>
      <c r="EE115" s="560"/>
      <c r="EF115" s="560"/>
      <c r="EG115" s="560"/>
      <c r="EH115" s="560"/>
      <c r="EI115" s="560"/>
      <c r="EJ115" s="560"/>
      <c r="EK115" s="560"/>
      <c r="EL115" s="560"/>
      <c r="EM115" s="560"/>
      <c r="EN115" s="560"/>
      <c r="EO115" s="560"/>
      <c r="EP115" s="560"/>
    </row>
    <row r="116" spans="1:146" s="561" customFormat="1" ht="14.25" hidden="1" thickTop="1">
      <c r="A116" s="561">
        <v>7</v>
      </c>
      <c r="C116" s="561">
        <f t="shared" si="222"/>
        <v>3</v>
      </c>
      <c r="D116" s="561">
        <f t="shared" si="220"/>
        <v>3</v>
      </c>
      <c r="E116" s="561">
        <f t="shared" si="220"/>
        <v>3</v>
      </c>
      <c r="F116" s="561">
        <f t="shared" si="220"/>
        <v>3</v>
      </c>
      <c r="G116" s="561">
        <f t="shared" si="220"/>
        <v>3</v>
      </c>
      <c r="H116" s="561">
        <f t="shared" si="220"/>
        <v>3</v>
      </c>
      <c r="I116" s="561">
        <f t="shared" si="220"/>
        <v>3</v>
      </c>
      <c r="J116" s="561">
        <f t="shared" si="220"/>
        <v>3</v>
      </c>
      <c r="K116" s="561">
        <f t="shared" si="220"/>
        <v>0</v>
      </c>
      <c r="L116" s="561">
        <f t="shared" si="220"/>
        <v>0</v>
      </c>
      <c r="M116" s="561">
        <f t="shared" si="220"/>
        <v>0</v>
      </c>
      <c r="N116" s="561">
        <f t="shared" si="220"/>
        <v>0</v>
      </c>
      <c r="O116" s="561">
        <f t="shared" si="220"/>
        <v>0</v>
      </c>
      <c r="P116" s="561">
        <f t="shared" si="220"/>
        <v>0</v>
      </c>
      <c r="Q116" s="561">
        <f t="shared" si="220"/>
        <v>0</v>
      </c>
      <c r="R116" s="561">
        <f t="shared" si="220"/>
        <v>0</v>
      </c>
      <c r="S116" s="561">
        <f t="shared" si="220"/>
        <v>0</v>
      </c>
      <c r="T116" s="561">
        <f t="shared" ref="T116:AQ126" si="225">T115</f>
        <v>0</v>
      </c>
      <c r="U116" s="561">
        <f t="shared" si="225"/>
        <v>0</v>
      </c>
      <c r="V116" s="561">
        <f t="shared" si="225"/>
        <v>0</v>
      </c>
      <c r="W116" s="561">
        <f t="shared" si="225"/>
        <v>0</v>
      </c>
      <c r="X116" s="561">
        <f t="shared" si="225"/>
        <v>0</v>
      </c>
      <c r="Y116" s="561">
        <f t="shared" si="225"/>
        <v>0</v>
      </c>
      <c r="Z116" s="561">
        <f t="shared" si="225"/>
        <v>0</v>
      </c>
      <c r="AA116" s="561">
        <f t="shared" si="225"/>
        <v>0</v>
      </c>
      <c r="AB116" s="561">
        <f t="shared" si="225"/>
        <v>0</v>
      </c>
      <c r="AC116" s="561">
        <f t="shared" si="225"/>
        <v>0</v>
      </c>
      <c r="AD116" s="561">
        <f t="shared" si="225"/>
        <v>0</v>
      </c>
      <c r="AE116" s="561">
        <f t="shared" si="225"/>
        <v>0</v>
      </c>
      <c r="AF116" s="561">
        <f t="shared" si="225"/>
        <v>0</v>
      </c>
      <c r="AG116" s="561">
        <f t="shared" si="225"/>
        <v>0</v>
      </c>
      <c r="AH116" s="561">
        <f t="shared" si="225"/>
        <v>0</v>
      </c>
      <c r="AI116" s="561">
        <f t="shared" si="225"/>
        <v>0</v>
      </c>
      <c r="AJ116" s="561">
        <f t="shared" si="225"/>
        <v>0</v>
      </c>
      <c r="AK116" s="561">
        <f t="shared" si="225"/>
        <v>0</v>
      </c>
      <c r="AL116" s="561">
        <f t="shared" si="225"/>
        <v>0</v>
      </c>
      <c r="AM116" s="561">
        <f t="shared" si="225"/>
        <v>0</v>
      </c>
      <c r="AN116" s="561">
        <f t="shared" si="225"/>
        <v>0</v>
      </c>
      <c r="AO116" s="561">
        <f t="shared" si="225"/>
        <v>0</v>
      </c>
      <c r="AP116" s="561">
        <f t="shared" si="225"/>
        <v>0</v>
      </c>
      <c r="AQ116" s="561">
        <f t="shared" si="225"/>
        <v>0</v>
      </c>
      <c r="AS116" s="568" t="s">
        <v>437</v>
      </c>
      <c r="BD116" s="560"/>
      <c r="BE116" s="560">
        <f t="shared" si="224"/>
        <v>44930</v>
      </c>
      <c r="BF116" s="560">
        <f t="shared" si="224"/>
        <v>44931</v>
      </c>
      <c r="BG116" s="560">
        <f t="shared" si="224"/>
        <v>44932</v>
      </c>
      <c r="BH116" s="560">
        <f t="shared" si="224"/>
        <v>44933</v>
      </c>
      <c r="BI116" s="560">
        <f t="shared" si="224"/>
        <v>44934</v>
      </c>
      <c r="BJ116" s="560">
        <f t="shared" si="224"/>
        <v>44935</v>
      </c>
      <c r="BK116" s="560">
        <f t="shared" si="224"/>
        <v>44936</v>
      </c>
      <c r="BL116" s="560">
        <f t="shared" si="224"/>
        <v>44937</v>
      </c>
      <c r="BM116" s="560">
        <f t="shared" si="224"/>
        <v>0</v>
      </c>
      <c r="BN116" s="560">
        <f t="shared" si="224"/>
        <v>0</v>
      </c>
      <c r="BO116" s="560">
        <f t="shared" si="224"/>
        <v>0</v>
      </c>
      <c r="BP116" s="560">
        <f t="shared" si="224"/>
        <v>0</v>
      </c>
      <c r="BQ116" s="560">
        <f t="shared" si="224"/>
        <v>0</v>
      </c>
      <c r="BR116" s="560">
        <f t="shared" si="224"/>
        <v>0</v>
      </c>
      <c r="BS116" s="560">
        <f t="shared" si="224"/>
        <v>0</v>
      </c>
      <c r="BT116" s="560">
        <f t="shared" si="224"/>
        <v>0</v>
      </c>
      <c r="BU116" s="560">
        <f t="shared" si="224"/>
        <v>0</v>
      </c>
      <c r="BV116" s="560">
        <f t="shared" si="224"/>
        <v>0</v>
      </c>
      <c r="BW116" s="560">
        <f t="shared" si="224"/>
        <v>0</v>
      </c>
      <c r="BX116" s="560">
        <f t="shared" si="224"/>
        <v>0</v>
      </c>
      <c r="BY116" s="560">
        <f t="shared" si="224"/>
        <v>0</v>
      </c>
      <c r="BZ116" s="560">
        <f>BZ115</f>
        <v>0</v>
      </c>
      <c r="CA116" s="560">
        <f t="shared" si="224"/>
        <v>0</v>
      </c>
      <c r="CB116" s="560">
        <f t="shared" si="224"/>
        <v>0</v>
      </c>
      <c r="CC116" s="560">
        <f t="shared" si="224"/>
        <v>0</v>
      </c>
      <c r="CD116" s="560">
        <f t="shared" si="224"/>
        <v>0</v>
      </c>
      <c r="CE116" s="560">
        <f t="shared" si="224"/>
        <v>0</v>
      </c>
      <c r="CF116" s="560">
        <f t="shared" si="224"/>
        <v>0</v>
      </c>
      <c r="CG116" s="560">
        <f t="shared" si="224"/>
        <v>0</v>
      </c>
      <c r="CH116" s="560">
        <f t="shared" si="224"/>
        <v>0</v>
      </c>
      <c r="CI116" s="560">
        <f t="shared" si="224"/>
        <v>0</v>
      </c>
      <c r="CJ116" s="560">
        <f t="shared" si="224"/>
        <v>0</v>
      </c>
      <c r="CK116" s="560">
        <f t="shared" si="224"/>
        <v>0</v>
      </c>
      <c r="CL116" s="560">
        <f t="shared" si="224"/>
        <v>0</v>
      </c>
      <c r="CM116" s="560">
        <f t="shared" si="224"/>
        <v>0</v>
      </c>
      <c r="CN116" s="560">
        <f t="shared" si="224"/>
        <v>0</v>
      </c>
      <c r="CO116" s="560">
        <f t="shared" si="224"/>
        <v>0</v>
      </c>
      <c r="CP116" s="560">
        <f t="shared" si="224"/>
        <v>0</v>
      </c>
      <c r="CQ116" s="560">
        <f t="shared" si="224"/>
        <v>0</v>
      </c>
      <c r="CR116" s="560">
        <f t="shared" si="224"/>
        <v>0</v>
      </c>
      <c r="CS116" s="560">
        <f t="shared" si="224"/>
        <v>0</v>
      </c>
      <c r="CT116" s="560"/>
      <c r="CU116" s="576" t="s">
        <v>436</v>
      </c>
      <c r="CV116" s="560"/>
      <c r="CW116" s="560"/>
      <c r="CX116" s="560"/>
      <c r="CY116" s="560"/>
      <c r="CZ116" s="560"/>
      <c r="DA116" s="560"/>
      <c r="DB116" s="560"/>
      <c r="DC116" s="560"/>
      <c r="DD116" s="560"/>
      <c r="DE116" s="560"/>
      <c r="DF116" s="560"/>
      <c r="DG116" s="560"/>
      <c r="DH116" s="560"/>
      <c r="DI116" s="560"/>
      <c r="DJ116" s="560"/>
      <c r="DK116" s="560"/>
      <c r="DL116" s="560"/>
      <c r="DM116" s="560"/>
      <c r="DN116" s="560"/>
      <c r="DO116" s="560"/>
      <c r="DP116" s="560"/>
      <c r="DQ116" s="560"/>
      <c r="DR116" s="560"/>
      <c r="DS116" s="560"/>
      <c r="DT116" s="560"/>
      <c r="DU116" s="560"/>
      <c r="DV116" s="560"/>
      <c r="DW116" s="560"/>
      <c r="DX116" s="560"/>
      <c r="DY116" s="560"/>
      <c r="DZ116" s="560"/>
      <c r="EA116" s="560"/>
      <c r="EB116" s="560"/>
      <c r="EC116" s="560"/>
      <c r="ED116" s="560"/>
      <c r="EE116" s="560"/>
      <c r="EF116" s="560"/>
      <c r="EG116" s="560"/>
      <c r="EH116" s="560"/>
      <c r="EI116" s="560"/>
      <c r="EJ116" s="560"/>
      <c r="EK116" s="560"/>
      <c r="EL116" s="560"/>
      <c r="EM116" s="560"/>
      <c r="EN116" s="560"/>
      <c r="EO116" s="560"/>
      <c r="EP116" s="560"/>
    </row>
    <row r="117" spans="1:146" s="561" customFormat="1" ht="14.25" hidden="1" thickTop="1">
      <c r="A117" s="561">
        <v>8</v>
      </c>
      <c r="C117" s="561">
        <f t="shared" si="222"/>
        <v>3</v>
      </c>
      <c r="D117" s="561">
        <f t="shared" si="222"/>
        <v>3</v>
      </c>
      <c r="E117" s="561">
        <f t="shared" si="222"/>
        <v>3</v>
      </c>
      <c r="F117" s="561">
        <f t="shared" si="222"/>
        <v>3</v>
      </c>
      <c r="G117" s="561">
        <f t="shared" si="222"/>
        <v>3</v>
      </c>
      <c r="H117" s="561">
        <f t="shared" si="222"/>
        <v>3</v>
      </c>
      <c r="I117" s="561">
        <f t="shared" si="222"/>
        <v>3</v>
      </c>
      <c r="J117" s="561">
        <f t="shared" si="222"/>
        <v>3</v>
      </c>
      <c r="K117" s="561">
        <f t="shared" si="222"/>
        <v>0</v>
      </c>
      <c r="L117" s="561">
        <f t="shared" si="222"/>
        <v>0</v>
      </c>
      <c r="M117" s="561">
        <f t="shared" si="222"/>
        <v>0</v>
      </c>
      <c r="N117" s="561">
        <f t="shared" si="222"/>
        <v>0</v>
      </c>
      <c r="O117" s="561">
        <f t="shared" si="222"/>
        <v>0</v>
      </c>
      <c r="P117" s="561">
        <f t="shared" si="222"/>
        <v>0</v>
      </c>
      <c r="Q117" s="561">
        <f t="shared" si="222"/>
        <v>0</v>
      </c>
      <c r="R117" s="561">
        <f t="shared" si="222"/>
        <v>0</v>
      </c>
      <c r="S117" s="561">
        <f t="shared" ref="S117:AH132" si="226">S116</f>
        <v>0</v>
      </c>
      <c r="T117" s="561">
        <f t="shared" si="225"/>
        <v>0</v>
      </c>
      <c r="U117" s="561">
        <f t="shared" si="225"/>
        <v>0</v>
      </c>
      <c r="V117" s="561">
        <f t="shared" si="225"/>
        <v>0</v>
      </c>
      <c r="W117" s="561">
        <f t="shared" si="225"/>
        <v>0</v>
      </c>
      <c r="X117" s="561">
        <f t="shared" si="225"/>
        <v>0</v>
      </c>
      <c r="Y117" s="561">
        <f t="shared" si="225"/>
        <v>0</v>
      </c>
      <c r="Z117" s="561">
        <f t="shared" si="225"/>
        <v>0</v>
      </c>
      <c r="AA117" s="561">
        <f t="shared" si="225"/>
        <v>0</v>
      </c>
      <c r="AB117" s="561">
        <f t="shared" si="225"/>
        <v>0</v>
      </c>
      <c r="AC117" s="561">
        <f t="shared" si="225"/>
        <v>0</v>
      </c>
      <c r="AD117" s="561">
        <f t="shared" si="225"/>
        <v>0</v>
      </c>
      <c r="AE117" s="561">
        <f t="shared" si="225"/>
        <v>0</v>
      </c>
      <c r="AF117" s="561">
        <f t="shared" si="225"/>
        <v>0</v>
      </c>
      <c r="AG117" s="561">
        <f t="shared" si="225"/>
        <v>0</v>
      </c>
      <c r="AH117" s="561">
        <f t="shared" si="225"/>
        <v>0</v>
      </c>
      <c r="AI117" s="561">
        <f t="shared" si="225"/>
        <v>0</v>
      </c>
      <c r="AJ117" s="561">
        <f t="shared" si="225"/>
        <v>0</v>
      </c>
      <c r="AK117" s="561">
        <f t="shared" si="225"/>
        <v>0</v>
      </c>
      <c r="AL117" s="561">
        <f t="shared" si="225"/>
        <v>0</v>
      </c>
      <c r="AM117" s="561">
        <f t="shared" si="225"/>
        <v>0</v>
      </c>
      <c r="AN117" s="561">
        <f t="shared" si="225"/>
        <v>0</v>
      </c>
      <c r="AO117" s="561">
        <f t="shared" si="225"/>
        <v>0</v>
      </c>
      <c r="AP117" s="561">
        <f t="shared" si="225"/>
        <v>0</v>
      </c>
      <c r="AQ117" s="561">
        <f t="shared" si="225"/>
        <v>0</v>
      </c>
      <c r="AS117" s="568" t="s">
        <v>438</v>
      </c>
      <c r="BD117" s="560"/>
      <c r="BE117" s="560">
        <f t="shared" si="224"/>
        <v>44930</v>
      </c>
      <c r="BF117" s="560">
        <f t="shared" si="224"/>
        <v>44931</v>
      </c>
      <c r="BG117" s="560">
        <f t="shared" si="224"/>
        <v>44932</v>
      </c>
      <c r="BH117" s="560">
        <f t="shared" si="224"/>
        <v>44933</v>
      </c>
      <c r="BI117" s="560">
        <f t="shared" si="224"/>
        <v>44934</v>
      </c>
      <c r="BJ117" s="560">
        <f t="shared" si="224"/>
        <v>44935</v>
      </c>
      <c r="BK117" s="560">
        <f t="shared" si="224"/>
        <v>44936</v>
      </c>
      <c r="BL117" s="560">
        <f t="shared" si="224"/>
        <v>44937</v>
      </c>
      <c r="BM117" s="560">
        <f t="shared" si="224"/>
        <v>0</v>
      </c>
      <c r="BN117" s="560">
        <f t="shared" si="224"/>
        <v>0</v>
      </c>
      <c r="BO117" s="560">
        <f t="shared" si="224"/>
        <v>0</v>
      </c>
      <c r="BP117" s="560">
        <f t="shared" si="224"/>
        <v>0</v>
      </c>
      <c r="BQ117" s="560">
        <f t="shared" si="224"/>
        <v>0</v>
      </c>
      <c r="BR117" s="560">
        <f t="shared" si="224"/>
        <v>0</v>
      </c>
      <c r="BS117" s="560">
        <f t="shared" si="224"/>
        <v>0</v>
      </c>
      <c r="BT117" s="560">
        <f t="shared" si="224"/>
        <v>0</v>
      </c>
      <c r="BU117" s="560">
        <f t="shared" si="224"/>
        <v>0</v>
      </c>
      <c r="BV117" s="560">
        <f t="shared" si="224"/>
        <v>0</v>
      </c>
      <c r="BW117" s="560">
        <f t="shared" si="224"/>
        <v>0</v>
      </c>
      <c r="BX117" s="560">
        <f t="shared" si="224"/>
        <v>0</v>
      </c>
      <c r="BY117" s="560">
        <f t="shared" si="224"/>
        <v>0</v>
      </c>
      <c r="BZ117" s="560">
        <f t="shared" si="224"/>
        <v>0</v>
      </c>
      <c r="CA117" s="560">
        <f t="shared" si="224"/>
        <v>0</v>
      </c>
      <c r="CB117" s="560">
        <f t="shared" si="224"/>
        <v>0</v>
      </c>
      <c r="CC117" s="560">
        <f t="shared" si="224"/>
        <v>0</v>
      </c>
      <c r="CD117" s="560">
        <f t="shared" si="224"/>
        <v>0</v>
      </c>
      <c r="CE117" s="560">
        <f t="shared" si="224"/>
        <v>0</v>
      </c>
      <c r="CF117" s="560">
        <f t="shared" si="224"/>
        <v>0</v>
      </c>
      <c r="CG117" s="560">
        <f t="shared" si="224"/>
        <v>0</v>
      </c>
      <c r="CH117" s="560">
        <f t="shared" si="224"/>
        <v>0</v>
      </c>
      <c r="CI117" s="560">
        <f t="shared" si="224"/>
        <v>0</v>
      </c>
      <c r="CJ117" s="560">
        <f t="shared" si="224"/>
        <v>0</v>
      </c>
      <c r="CK117" s="560">
        <f t="shared" si="224"/>
        <v>0</v>
      </c>
      <c r="CL117" s="560">
        <f t="shared" si="224"/>
        <v>0</v>
      </c>
      <c r="CM117" s="560">
        <f t="shared" si="224"/>
        <v>0</v>
      </c>
      <c r="CN117" s="560">
        <f t="shared" si="224"/>
        <v>0</v>
      </c>
      <c r="CO117" s="560">
        <f t="shared" si="224"/>
        <v>0</v>
      </c>
      <c r="CP117" s="560">
        <f t="shared" si="224"/>
        <v>0</v>
      </c>
      <c r="CQ117" s="560">
        <f t="shared" si="224"/>
        <v>0</v>
      </c>
      <c r="CR117" s="560">
        <f t="shared" si="224"/>
        <v>0</v>
      </c>
      <c r="CS117" s="560">
        <f t="shared" si="224"/>
        <v>0</v>
      </c>
      <c r="CT117" s="560"/>
      <c r="CU117" s="576" t="s">
        <v>437</v>
      </c>
      <c r="CV117" s="560"/>
      <c r="CW117" s="560"/>
      <c r="CX117" s="560"/>
      <c r="CY117" s="560"/>
      <c r="CZ117" s="560"/>
      <c r="DA117" s="560"/>
      <c r="DB117" s="560"/>
      <c r="DC117" s="560"/>
      <c r="DD117" s="560"/>
      <c r="DE117" s="560"/>
      <c r="DF117" s="560"/>
      <c r="DG117" s="560"/>
      <c r="DH117" s="560"/>
      <c r="DI117" s="560"/>
      <c r="DJ117" s="560"/>
      <c r="DK117" s="560"/>
      <c r="DL117" s="560"/>
      <c r="DM117" s="560"/>
      <c r="DN117" s="560"/>
      <c r="DO117" s="560"/>
      <c r="DP117" s="560"/>
      <c r="DQ117" s="560"/>
      <c r="DR117" s="560"/>
      <c r="DS117" s="560"/>
      <c r="DT117" s="560"/>
      <c r="DU117" s="560"/>
      <c r="DV117" s="560"/>
      <c r="DW117" s="560"/>
      <c r="DX117" s="560"/>
      <c r="DY117" s="560"/>
      <c r="DZ117" s="560"/>
      <c r="EA117" s="560"/>
      <c r="EB117" s="560"/>
      <c r="EC117" s="560"/>
      <c r="ED117" s="560"/>
      <c r="EE117" s="560"/>
      <c r="EF117" s="560"/>
      <c r="EG117" s="560"/>
      <c r="EH117" s="560"/>
      <c r="EI117" s="560"/>
      <c r="EJ117" s="560"/>
      <c r="EK117" s="560"/>
      <c r="EL117" s="560"/>
      <c r="EM117" s="560"/>
      <c r="EN117" s="560"/>
      <c r="EO117" s="560"/>
      <c r="EP117" s="560"/>
    </row>
    <row r="118" spans="1:146" s="561" customFormat="1" ht="14.25" hidden="1" thickTop="1">
      <c r="A118" s="561">
        <v>9</v>
      </c>
      <c r="C118" s="561">
        <f t="shared" si="222"/>
        <v>3</v>
      </c>
      <c r="D118" s="561">
        <f t="shared" si="222"/>
        <v>3</v>
      </c>
      <c r="E118" s="561">
        <f t="shared" si="222"/>
        <v>3</v>
      </c>
      <c r="F118" s="561">
        <f t="shared" si="222"/>
        <v>3</v>
      </c>
      <c r="G118" s="561">
        <f t="shared" si="222"/>
        <v>3</v>
      </c>
      <c r="H118" s="561">
        <f t="shared" si="222"/>
        <v>3</v>
      </c>
      <c r="I118" s="561">
        <f t="shared" si="222"/>
        <v>3</v>
      </c>
      <c r="J118" s="561">
        <f t="shared" si="222"/>
        <v>3</v>
      </c>
      <c r="K118" s="561">
        <f t="shared" si="222"/>
        <v>0</v>
      </c>
      <c r="L118" s="561">
        <f t="shared" si="222"/>
        <v>0</v>
      </c>
      <c r="M118" s="561">
        <f t="shared" si="222"/>
        <v>0</v>
      </c>
      <c r="N118" s="561">
        <f t="shared" si="222"/>
        <v>0</v>
      </c>
      <c r="O118" s="561">
        <f t="shared" si="222"/>
        <v>0</v>
      </c>
      <c r="P118" s="561">
        <f t="shared" si="222"/>
        <v>0</v>
      </c>
      <c r="Q118" s="561">
        <f t="shared" si="222"/>
        <v>0</v>
      </c>
      <c r="R118" s="561">
        <f t="shared" si="222"/>
        <v>0</v>
      </c>
      <c r="S118" s="561">
        <f t="shared" si="226"/>
        <v>0</v>
      </c>
      <c r="T118" s="561">
        <f t="shared" si="225"/>
        <v>0</v>
      </c>
      <c r="U118" s="561">
        <f t="shared" si="225"/>
        <v>0</v>
      </c>
      <c r="V118" s="561">
        <f t="shared" si="225"/>
        <v>0</v>
      </c>
      <c r="W118" s="561">
        <f t="shared" si="225"/>
        <v>0</v>
      </c>
      <c r="X118" s="561">
        <f t="shared" si="225"/>
        <v>0</v>
      </c>
      <c r="Y118" s="561">
        <f t="shared" si="225"/>
        <v>0</v>
      </c>
      <c r="Z118" s="561">
        <f t="shared" si="225"/>
        <v>0</v>
      </c>
      <c r="AA118" s="561">
        <f t="shared" si="225"/>
        <v>0</v>
      </c>
      <c r="AB118" s="561">
        <f t="shared" si="225"/>
        <v>0</v>
      </c>
      <c r="AC118" s="561">
        <f t="shared" si="225"/>
        <v>0</v>
      </c>
      <c r="AD118" s="561">
        <f t="shared" si="225"/>
        <v>0</v>
      </c>
      <c r="AE118" s="561">
        <f t="shared" si="225"/>
        <v>0</v>
      </c>
      <c r="AF118" s="561">
        <f t="shared" si="225"/>
        <v>0</v>
      </c>
      <c r="AG118" s="561">
        <f t="shared" si="225"/>
        <v>0</v>
      </c>
      <c r="AH118" s="561">
        <f t="shared" si="225"/>
        <v>0</v>
      </c>
      <c r="AI118" s="561">
        <f t="shared" si="225"/>
        <v>0</v>
      </c>
      <c r="AJ118" s="561">
        <f t="shared" si="225"/>
        <v>0</v>
      </c>
      <c r="AK118" s="561">
        <f t="shared" si="225"/>
        <v>0</v>
      </c>
      <c r="AL118" s="561">
        <f t="shared" si="225"/>
        <v>0</v>
      </c>
      <c r="AM118" s="561">
        <f t="shared" si="225"/>
        <v>0</v>
      </c>
      <c r="AN118" s="561">
        <f t="shared" si="225"/>
        <v>0</v>
      </c>
      <c r="AO118" s="561">
        <f t="shared" si="225"/>
        <v>0</v>
      </c>
      <c r="AP118" s="561">
        <f t="shared" si="225"/>
        <v>0</v>
      </c>
      <c r="AQ118" s="561">
        <f t="shared" si="225"/>
        <v>0</v>
      </c>
      <c r="AS118" s="568" t="s">
        <v>439</v>
      </c>
      <c r="BD118" s="560"/>
      <c r="BE118" s="560">
        <f t="shared" si="224"/>
        <v>44930</v>
      </c>
      <c r="BF118" s="560">
        <f t="shared" si="224"/>
        <v>44931</v>
      </c>
      <c r="BG118" s="560">
        <f t="shared" si="224"/>
        <v>44932</v>
      </c>
      <c r="BH118" s="560">
        <f t="shared" si="224"/>
        <v>44933</v>
      </c>
      <c r="BI118" s="560">
        <f t="shared" si="224"/>
        <v>44934</v>
      </c>
      <c r="BJ118" s="560">
        <f t="shared" si="224"/>
        <v>44935</v>
      </c>
      <c r="BK118" s="560">
        <f t="shared" si="224"/>
        <v>44936</v>
      </c>
      <c r="BL118" s="560">
        <f t="shared" si="224"/>
        <v>44937</v>
      </c>
      <c r="BM118" s="560">
        <f t="shared" si="224"/>
        <v>0</v>
      </c>
      <c r="BN118" s="560">
        <f t="shared" si="224"/>
        <v>0</v>
      </c>
      <c r="BO118" s="560">
        <f t="shared" ref="BE118:CS124" si="227">BO117</f>
        <v>0</v>
      </c>
      <c r="BP118" s="560">
        <f t="shared" si="227"/>
        <v>0</v>
      </c>
      <c r="BQ118" s="560">
        <f t="shared" si="227"/>
        <v>0</v>
      </c>
      <c r="BR118" s="560">
        <f t="shared" si="227"/>
        <v>0</v>
      </c>
      <c r="BS118" s="560">
        <f t="shared" si="227"/>
        <v>0</v>
      </c>
      <c r="BT118" s="560">
        <f t="shared" si="227"/>
        <v>0</v>
      </c>
      <c r="BU118" s="560">
        <f t="shared" si="227"/>
        <v>0</v>
      </c>
      <c r="BV118" s="560">
        <f t="shared" si="227"/>
        <v>0</v>
      </c>
      <c r="BW118" s="560">
        <f t="shared" si="227"/>
        <v>0</v>
      </c>
      <c r="BX118" s="560">
        <f t="shared" si="227"/>
        <v>0</v>
      </c>
      <c r="BY118" s="560">
        <f t="shared" si="227"/>
        <v>0</v>
      </c>
      <c r="BZ118" s="560">
        <f t="shared" si="227"/>
        <v>0</v>
      </c>
      <c r="CA118" s="560">
        <f t="shared" si="227"/>
        <v>0</v>
      </c>
      <c r="CB118" s="560">
        <f t="shared" si="227"/>
        <v>0</v>
      </c>
      <c r="CC118" s="560">
        <f t="shared" si="227"/>
        <v>0</v>
      </c>
      <c r="CD118" s="560">
        <f t="shared" si="227"/>
        <v>0</v>
      </c>
      <c r="CE118" s="560">
        <f t="shared" si="227"/>
        <v>0</v>
      </c>
      <c r="CF118" s="560">
        <f t="shared" si="227"/>
        <v>0</v>
      </c>
      <c r="CG118" s="560">
        <f t="shared" si="227"/>
        <v>0</v>
      </c>
      <c r="CH118" s="560">
        <f t="shared" si="227"/>
        <v>0</v>
      </c>
      <c r="CI118" s="560">
        <f t="shared" si="227"/>
        <v>0</v>
      </c>
      <c r="CJ118" s="560">
        <f t="shared" si="227"/>
        <v>0</v>
      </c>
      <c r="CK118" s="560">
        <f t="shared" si="227"/>
        <v>0</v>
      </c>
      <c r="CL118" s="560">
        <f t="shared" si="227"/>
        <v>0</v>
      </c>
      <c r="CM118" s="560">
        <f t="shared" si="227"/>
        <v>0</v>
      </c>
      <c r="CN118" s="560">
        <f t="shared" si="227"/>
        <v>0</v>
      </c>
      <c r="CO118" s="560">
        <f t="shared" si="227"/>
        <v>0</v>
      </c>
      <c r="CP118" s="560">
        <f t="shared" si="227"/>
        <v>0</v>
      </c>
      <c r="CQ118" s="560">
        <f t="shared" si="227"/>
        <v>0</v>
      </c>
      <c r="CR118" s="560">
        <f t="shared" si="227"/>
        <v>0</v>
      </c>
      <c r="CS118" s="560">
        <f t="shared" si="227"/>
        <v>0</v>
      </c>
      <c r="CT118" s="560"/>
      <c r="CU118" s="576" t="s">
        <v>438</v>
      </c>
      <c r="CV118" s="560"/>
      <c r="CW118" s="560"/>
      <c r="CX118" s="560"/>
      <c r="CY118" s="560"/>
      <c r="CZ118" s="560"/>
      <c r="DA118" s="560"/>
      <c r="DB118" s="560"/>
      <c r="DC118" s="560"/>
      <c r="DD118" s="560"/>
      <c r="DE118" s="560"/>
      <c r="DF118" s="560"/>
      <c r="DG118" s="560"/>
      <c r="DH118" s="560"/>
      <c r="DI118" s="560"/>
      <c r="DJ118" s="560"/>
      <c r="DK118" s="560"/>
      <c r="DL118" s="560"/>
      <c r="DM118" s="560"/>
      <c r="DN118" s="560"/>
      <c r="DO118" s="560"/>
      <c r="DP118" s="560"/>
      <c r="DQ118" s="560"/>
      <c r="DR118" s="560"/>
      <c r="DS118" s="560"/>
      <c r="DT118" s="560"/>
      <c r="DU118" s="560"/>
      <c r="DV118" s="560"/>
      <c r="DW118" s="560"/>
      <c r="DX118" s="560"/>
      <c r="DY118" s="560"/>
      <c r="DZ118" s="560"/>
      <c r="EA118" s="560"/>
      <c r="EB118" s="560"/>
      <c r="EC118" s="560"/>
      <c r="ED118" s="560"/>
      <c r="EE118" s="560"/>
      <c r="EF118" s="560"/>
      <c r="EG118" s="560"/>
      <c r="EH118" s="560"/>
      <c r="EI118" s="560"/>
      <c r="EJ118" s="560"/>
      <c r="EK118" s="560"/>
      <c r="EL118" s="560"/>
      <c r="EM118" s="560"/>
      <c r="EN118" s="560"/>
      <c r="EO118" s="560"/>
      <c r="EP118" s="560"/>
    </row>
    <row r="119" spans="1:146" s="561" customFormat="1" ht="14.25" hidden="1" thickTop="1">
      <c r="A119" s="561">
        <v>10</v>
      </c>
      <c r="C119" s="561">
        <f t="shared" si="222"/>
        <v>3</v>
      </c>
      <c r="D119" s="561">
        <f t="shared" si="222"/>
        <v>3</v>
      </c>
      <c r="E119" s="561">
        <f t="shared" si="222"/>
        <v>3</v>
      </c>
      <c r="F119" s="561">
        <f t="shared" si="222"/>
        <v>3</v>
      </c>
      <c r="G119" s="561">
        <f t="shared" si="222"/>
        <v>3</v>
      </c>
      <c r="H119" s="561">
        <f t="shared" si="222"/>
        <v>3</v>
      </c>
      <c r="I119" s="561">
        <f t="shared" si="222"/>
        <v>3</v>
      </c>
      <c r="J119" s="561">
        <f t="shared" si="222"/>
        <v>3</v>
      </c>
      <c r="K119" s="561">
        <f t="shared" si="222"/>
        <v>0</v>
      </c>
      <c r="L119" s="561">
        <f t="shared" si="222"/>
        <v>0</v>
      </c>
      <c r="M119" s="561">
        <f t="shared" si="222"/>
        <v>0</v>
      </c>
      <c r="N119" s="561">
        <f t="shared" si="222"/>
        <v>0</v>
      </c>
      <c r="O119" s="561">
        <f t="shared" si="222"/>
        <v>0</v>
      </c>
      <c r="P119" s="561">
        <f t="shared" si="222"/>
        <v>0</v>
      </c>
      <c r="Q119" s="561">
        <f t="shared" si="222"/>
        <v>0</v>
      </c>
      <c r="R119" s="561">
        <f t="shared" si="222"/>
        <v>0</v>
      </c>
      <c r="S119" s="561">
        <f t="shared" si="226"/>
        <v>0</v>
      </c>
      <c r="T119" s="561">
        <f t="shared" si="225"/>
        <v>0</v>
      </c>
      <c r="U119" s="561">
        <f t="shared" si="225"/>
        <v>0</v>
      </c>
      <c r="V119" s="561">
        <f t="shared" si="225"/>
        <v>0</v>
      </c>
      <c r="W119" s="561">
        <f t="shared" si="225"/>
        <v>0</v>
      </c>
      <c r="X119" s="561">
        <f t="shared" si="225"/>
        <v>0</v>
      </c>
      <c r="Y119" s="561">
        <f t="shared" si="225"/>
        <v>0</v>
      </c>
      <c r="Z119" s="561">
        <f t="shared" si="225"/>
        <v>0</v>
      </c>
      <c r="AA119" s="561">
        <f t="shared" si="225"/>
        <v>0</v>
      </c>
      <c r="AB119" s="561">
        <f t="shared" si="225"/>
        <v>0</v>
      </c>
      <c r="AC119" s="561">
        <f t="shared" si="225"/>
        <v>0</v>
      </c>
      <c r="AD119" s="561">
        <f t="shared" si="225"/>
        <v>0</v>
      </c>
      <c r="AE119" s="561">
        <f t="shared" si="225"/>
        <v>0</v>
      </c>
      <c r="AF119" s="561">
        <f t="shared" si="225"/>
        <v>0</v>
      </c>
      <c r="AG119" s="561">
        <f t="shared" si="225"/>
        <v>0</v>
      </c>
      <c r="AH119" s="561">
        <f t="shared" si="225"/>
        <v>0</v>
      </c>
      <c r="AI119" s="561">
        <f t="shared" si="225"/>
        <v>0</v>
      </c>
      <c r="AJ119" s="561">
        <f t="shared" si="225"/>
        <v>0</v>
      </c>
      <c r="AK119" s="561">
        <f t="shared" si="225"/>
        <v>0</v>
      </c>
      <c r="AL119" s="561">
        <f t="shared" si="225"/>
        <v>0</v>
      </c>
      <c r="AM119" s="561">
        <f t="shared" si="225"/>
        <v>0</v>
      </c>
      <c r="AN119" s="561">
        <f t="shared" si="225"/>
        <v>0</v>
      </c>
      <c r="AO119" s="561">
        <f t="shared" si="225"/>
        <v>0</v>
      </c>
      <c r="AP119" s="561">
        <f t="shared" si="225"/>
        <v>0</v>
      </c>
      <c r="AQ119" s="561">
        <f t="shared" si="225"/>
        <v>0</v>
      </c>
      <c r="AS119" s="568" t="s">
        <v>440</v>
      </c>
      <c r="BD119" s="560"/>
      <c r="BE119" s="560">
        <f t="shared" si="227"/>
        <v>44930</v>
      </c>
      <c r="BF119" s="560">
        <f t="shared" si="227"/>
        <v>44931</v>
      </c>
      <c r="BG119" s="560">
        <f t="shared" si="227"/>
        <v>44932</v>
      </c>
      <c r="BH119" s="560">
        <f t="shared" si="227"/>
        <v>44933</v>
      </c>
      <c r="BI119" s="560">
        <f t="shared" si="227"/>
        <v>44934</v>
      </c>
      <c r="BJ119" s="560">
        <f t="shared" si="227"/>
        <v>44935</v>
      </c>
      <c r="BK119" s="560">
        <f t="shared" si="227"/>
        <v>44936</v>
      </c>
      <c r="BL119" s="560">
        <f t="shared" si="227"/>
        <v>44937</v>
      </c>
      <c r="BM119" s="560">
        <f t="shared" si="227"/>
        <v>0</v>
      </c>
      <c r="BN119" s="560">
        <f t="shared" si="227"/>
        <v>0</v>
      </c>
      <c r="BO119" s="560">
        <f t="shared" si="227"/>
        <v>0</v>
      </c>
      <c r="BP119" s="560">
        <f t="shared" si="227"/>
        <v>0</v>
      </c>
      <c r="BQ119" s="560">
        <f t="shared" si="227"/>
        <v>0</v>
      </c>
      <c r="BR119" s="560">
        <f t="shared" si="227"/>
        <v>0</v>
      </c>
      <c r="BS119" s="560">
        <f t="shared" si="227"/>
        <v>0</v>
      </c>
      <c r="BT119" s="560">
        <f t="shared" si="227"/>
        <v>0</v>
      </c>
      <c r="BU119" s="560">
        <f t="shared" si="227"/>
        <v>0</v>
      </c>
      <c r="BV119" s="560">
        <f t="shared" si="227"/>
        <v>0</v>
      </c>
      <c r="BW119" s="560">
        <f t="shared" si="227"/>
        <v>0</v>
      </c>
      <c r="BX119" s="560">
        <f t="shared" si="227"/>
        <v>0</v>
      </c>
      <c r="BY119" s="560">
        <f t="shared" si="227"/>
        <v>0</v>
      </c>
      <c r="BZ119" s="560">
        <f t="shared" si="227"/>
        <v>0</v>
      </c>
      <c r="CA119" s="560">
        <f t="shared" si="227"/>
        <v>0</v>
      </c>
      <c r="CB119" s="560">
        <f t="shared" si="227"/>
        <v>0</v>
      </c>
      <c r="CC119" s="560">
        <f t="shared" si="227"/>
        <v>0</v>
      </c>
      <c r="CD119" s="560">
        <f t="shared" si="227"/>
        <v>0</v>
      </c>
      <c r="CE119" s="560">
        <f t="shared" si="227"/>
        <v>0</v>
      </c>
      <c r="CF119" s="560">
        <f t="shared" si="227"/>
        <v>0</v>
      </c>
      <c r="CG119" s="560">
        <f t="shared" si="227"/>
        <v>0</v>
      </c>
      <c r="CH119" s="560">
        <f t="shared" si="227"/>
        <v>0</v>
      </c>
      <c r="CI119" s="560">
        <f t="shared" si="227"/>
        <v>0</v>
      </c>
      <c r="CJ119" s="560">
        <f t="shared" si="227"/>
        <v>0</v>
      </c>
      <c r="CK119" s="560">
        <f t="shared" si="227"/>
        <v>0</v>
      </c>
      <c r="CL119" s="560">
        <f t="shared" si="227"/>
        <v>0</v>
      </c>
      <c r="CM119" s="560">
        <f t="shared" si="227"/>
        <v>0</v>
      </c>
      <c r="CN119" s="560">
        <f t="shared" si="227"/>
        <v>0</v>
      </c>
      <c r="CO119" s="560">
        <f t="shared" si="227"/>
        <v>0</v>
      </c>
      <c r="CP119" s="560">
        <f t="shared" si="227"/>
        <v>0</v>
      </c>
      <c r="CQ119" s="560">
        <f t="shared" si="227"/>
        <v>0</v>
      </c>
      <c r="CR119" s="560">
        <f t="shared" si="227"/>
        <v>0</v>
      </c>
      <c r="CS119" s="560">
        <f t="shared" si="227"/>
        <v>0</v>
      </c>
      <c r="CT119" s="560"/>
      <c r="CU119" s="576" t="s">
        <v>439</v>
      </c>
      <c r="CV119" s="560"/>
      <c r="CW119" s="560"/>
      <c r="CX119" s="560"/>
      <c r="CY119" s="560"/>
      <c r="CZ119" s="560"/>
      <c r="DA119" s="560"/>
      <c r="DB119" s="560"/>
      <c r="DC119" s="560"/>
      <c r="DD119" s="560"/>
      <c r="DE119" s="560"/>
      <c r="DF119" s="560"/>
      <c r="DG119" s="560"/>
      <c r="DH119" s="560"/>
      <c r="DI119" s="560"/>
      <c r="DJ119" s="560"/>
      <c r="DK119" s="560"/>
      <c r="DL119" s="560"/>
      <c r="DM119" s="560"/>
      <c r="DN119" s="560"/>
      <c r="DO119" s="560"/>
      <c r="DP119" s="560"/>
      <c r="DQ119" s="560"/>
      <c r="DR119" s="560"/>
      <c r="DS119" s="560"/>
      <c r="DT119" s="560"/>
      <c r="DU119" s="560"/>
      <c r="DV119" s="560"/>
      <c r="DW119" s="560"/>
      <c r="DX119" s="560"/>
      <c r="DY119" s="560"/>
      <c r="DZ119" s="560"/>
      <c r="EA119" s="560"/>
      <c r="EB119" s="560"/>
      <c r="EC119" s="560"/>
      <c r="ED119" s="560"/>
      <c r="EE119" s="560"/>
      <c r="EF119" s="560"/>
      <c r="EG119" s="560"/>
      <c r="EH119" s="560"/>
      <c r="EI119" s="560"/>
      <c r="EJ119" s="560"/>
      <c r="EK119" s="560"/>
      <c r="EL119" s="560"/>
      <c r="EM119" s="560"/>
      <c r="EN119" s="560"/>
      <c r="EO119" s="560"/>
      <c r="EP119" s="560"/>
    </row>
    <row r="120" spans="1:146" s="561" customFormat="1" ht="14.25" hidden="1" thickTop="1">
      <c r="A120" s="561">
        <v>11</v>
      </c>
      <c r="C120" s="561">
        <f t="shared" si="222"/>
        <v>3</v>
      </c>
      <c r="D120" s="561">
        <f t="shared" si="222"/>
        <v>3</v>
      </c>
      <c r="E120" s="561">
        <f t="shared" si="222"/>
        <v>3</v>
      </c>
      <c r="F120" s="561">
        <f t="shared" si="222"/>
        <v>3</v>
      </c>
      <c r="G120" s="561">
        <f t="shared" si="222"/>
        <v>3</v>
      </c>
      <c r="H120" s="561">
        <f t="shared" si="222"/>
        <v>3</v>
      </c>
      <c r="I120" s="561">
        <f t="shared" si="222"/>
        <v>3</v>
      </c>
      <c r="J120" s="561">
        <f t="shared" si="222"/>
        <v>3</v>
      </c>
      <c r="K120" s="561">
        <f t="shared" si="222"/>
        <v>0</v>
      </c>
      <c r="L120" s="561">
        <f t="shared" si="222"/>
        <v>0</v>
      </c>
      <c r="M120" s="561">
        <f t="shared" si="222"/>
        <v>0</v>
      </c>
      <c r="N120" s="561">
        <f t="shared" si="222"/>
        <v>0</v>
      </c>
      <c r="O120" s="561">
        <f t="shared" si="222"/>
        <v>0</v>
      </c>
      <c r="P120" s="561">
        <f t="shared" si="222"/>
        <v>0</v>
      </c>
      <c r="Q120" s="561">
        <f t="shared" si="222"/>
        <v>0</v>
      </c>
      <c r="R120" s="561">
        <f t="shared" si="222"/>
        <v>0</v>
      </c>
      <c r="S120" s="561">
        <f t="shared" si="226"/>
        <v>0</v>
      </c>
      <c r="T120" s="561">
        <f t="shared" si="225"/>
        <v>0</v>
      </c>
      <c r="U120" s="561">
        <f t="shared" si="225"/>
        <v>0</v>
      </c>
      <c r="V120" s="561">
        <f t="shared" si="225"/>
        <v>0</v>
      </c>
      <c r="W120" s="561">
        <f t="shared" si="225"/>
        <v>0</v>
      </c>
      <c r="X120" s="561">
        <f t="shared" si="225"/>
        <v>0</v>
      </c>
      <c r="Y120" s="561">
        <f t="shared" si="225"/>
        <v>0</v>
      </c>
      <c r="Z120" s="561">
        <f t="shared" si="225"/>
        <v>0</v>
      </c>
      <c r="AA120" s="561">
        <f t="shared" si="225"/>
        <v>0</v>
      </c>
      <c r="AB120" s="561">
        <f t="shared" si="225"/>
        <v>0</v>
      </c>
      <c r="AC120" s="561">
        <f t="shared" si="225"/>
        <v>0</v>
      </c>
      <c r="AD120" s="561">
        <f t="shared" si="225"/>
        <v>0</v>
      </c>
      <c r="AE120" s="561">
        <f t="shared" si="225"/>
        <v>0</v>
      </c>
      <c r="AF120" s="561">
        <f t="shared" si="225"/>
        <v>0</v>
      </c>
      <c r="AG120" s="561">
        <f t="shared" si="225"/>
        <v>0</v>
      </c>
      <c r="AH120" s="561">
        <f t="shared" si="225"/>
        <v>0</v>
      </c>
      <c r="AI120" s="561">
        <f t="shared" si="225"/>
        <v>0</v>
      </c>
      <c r="AJ120" s="561">
        <f t="shared" si="225"/>
        <v>0</v>
      </c>
      <c r="AK120" s="561">
        <f t="shared" si="225"/>
        <v>0</v>
      </c>
      <c r="AL120" s="561">
        <f t="shared" si="225"/>
        <v>0</v>
      </c>
      <c r="AM120" s="561">
        <f t="shared" si="225"/>
        <v>0</v>
      </c>
      <c r="AN120" s="561">
        <f t="shared" si="225"/>
        <v>0</v>
      </c>
      <c r="AO120" s="561">
        <f t="shared" si="225"/>
        <v>0</v>
      </c>
      <c r="AP120" s="561">
        <f t="shared" si="225"/>
        <v>0</v>
      </c>
      <c r="AQ120" s="561">
        <f t="shared" si="225"/>
        <v>0</v>
      </c>
      <c r="AS120" s="568" t="s">
        <v>441</v>
      </c>
      <c r="BD120" s="560"/>
      <c r="BE120" s="560">
        <f t="shared" si="227"/>
        <v>44930</v>
      </c>
      <c r="BF120" s="560">
        <f t="shared" si="227"/>
        <v>44931</v>
      </c>
      <c r="BG120" s="560">
        <f t="shared" si="227"/>
        <v>44932</v>
      </c>
      <c r="BH120" s="560">
        <f t="shared" si="227"/>
        <v>44933</v>
      </c>
      <c r="BI120" s="560">
        <f t="shared" si="227"/>
        <v>44934</v>
      </c>
      <c r="BJ120" s="560">
        <f t="shared" si="227"/>
        <v>44935</v>
      </c>
      <c r="BK120" s="560">
        <f t="shared" si="227"/>
        <v>44936</v>
      </c>
      <c r="BL120" s="560">
        <f t="shared" si="227"/>
        <v>44937</v>
      </c>
      <c r="BM120" s="560">
        <f t="shared" si="227"/>
        <v>0</v>
      </c>
      <c r="BN120" s="560">
        <f t="shared" si="227"/>
        <v>0</v>
      </c>
      <c r="BO120" s="560">
        <f t="shared" si="227"/>
        <v>0</v>
      </c>
      <c r="BP120" s="560">
        <f t="shared" si="227"/>
        <v>0</v>
      </c>
      <c r="BQ120" s="560">
        <f t="shared" si="227"/>
        <v>0</v>
      </c>
      <c r="BR120" s="560">
        <f t="shared" si="227"/>
        <v>0</v>
      </c>
      <c r="BS120" s="560">
        <f t="shared" si="227"/>
        <v>0</v>
      </c>
      <c r="BT120" s="560">
        <f t="shared" si="227"/>
        <v>0</v>
      </c>
      <c r="BU120" s="560">
        <f t="shared" si="227"/>
        <v>0</v>
      </c>
      <c r="BV120" s="560">
        <f t="shared" si="227"/>
        <v>0</v>
      </c>
      <c r="BW120" s="560">
        <f t="shared" si="227"/>
        <v>0</v>
      </c>
      <c r="BX120" s="560">
        <f t="shared" si="227"/>
        <v>0</v>
      </c>
      <c r="BY120" s="560">
        <f t="shared" si="227"/>
        <v>0</v>
      </c>
      <c r="BZ120" s="560">
        <f t="shared" si="227"/>
        <v>0</v>
      </c>
      <c r="CA120" s="560">
        <f t="shared" si="227"/>
        <v>0</v>
      </c>
      <c r="CB120" s="560">
        <f t="shared" si="227"/>
        <v>0</v>
      </c>
      <c r="CC120" s="560">
        <f t="shared" si="227"/>
        <v>0</v>
      </c>
      <c r="CD120" s="560">
        <f t="shared" si="227"/>
        <v>0</v>
      </c>
      <c r="CE120" s="560">
        <f t="shared" si="227"/>
        <v>0</v>
      </c>
      <c r="CF120" s="560">
        <f t="shared" si="227"/>
        <v>0</v>
      </c>
      <c r="CG120" s="560">
        <f t="shared" si="227"/>
        <v>0</v>
      </c>
      <c r="CH120" s="560">
        <f t="shared" si="227"/>
        <v>0</v>
      </c>
      <c r="CI120" s="560">
        <f t="shared" si="227"/>
        <v>0</v>
      </c>
      <c r="CJ120" s="560">
        <f t="shared" si="227"/>
        <v>0</v>
      </c>
      <c r="CK120" s="560">
        <f t="shared" si="227"/>
        <v>0</v>
      </c>
      <c r="CL120" s="560">
        <f t="shared" si="227"/>
        <v>0</v>
      </c>
      <c r="CM120" s="560">
        <f t="shared" si="227"/>
        <v>0</v>
      </c>
      <c r="CN120" s="560">
        <f t="shared" si="227"/>
        <v>0</v>
      </c>
      <c r="CO120" s="560">
        <f t="shared" si="227"/>
        <v>0</v>
      </c>
      <c r="CP120" s="560">
        <f t="shared" si="227"/>
        <v>0</v>
      </c>
      <c r="CQ120" s="560">
        <f t="shared" si="227"/>
        <v>0</v>
      </c>
      <c r="CR120" s="560">
        <f t="shared" si="227"/>
        <v>0</v>
      </c>
      <c r="CS120" s="560">
        <f t="shared" si="227"/>
        <v>0</v>
      </c>
      <c r="CT120" s="560"/>
      <c r="CU120" s="576" t="s">
        <v>440</v>
      </c>
      <c r="CV120" s="560"/>
      <c r="CW120" s="560"/>
      <c r="CX120" s="560"/>
      <c r="CY120" s="560"/>
      <c r="CZ120" s="560"/>
      <c r="DA120" s="560"/>
      <c r="DB120" s="560"/>
      <c r="DC120" s="560"/>
      <c r="DD120" s="560"/>
      <c r="DE120" s="560"/>
      <c r="DF120" s="560"/>
      <c r="DG120" s="560"/>
      <c r="DH120" s="560"/>
      <c r="DI120" s="560"/>
      <c r="DJ120" s="560"/>
      <c r="DK120" s="560"/>
      <c r="DL120" s="560"/>
      <c r="DM120" s="560"/>
      <c r="DN120" s="560"/>
      <c r="DO120" s="560"/>
      <c r="DP120" s="560"/>
      <c r="DQ120" s="560"/>
      <c r="DR120" s="560"/>
      <c r="DS120" s="560"/>
      <c r="DT120" s="560"/>
      <c r="DU120" s="560"/>
      <c r="DV120" s="560"/>
      <c r="DW120" s="560"/>
      <c r="DX120" s="560"/>
      <c r="DY120" s="560"/>
      <c r="DZ120" s="560"/>
      <c r="EA120" s="560"/>
      <c r="EB120" s="560"/>
      <c r="EC120" s="560"/>
      <c r="ED120" s="560"/>
      <c r="EE120" s="560"/>
      <c r="EF120" s="560"/>
      <c r="EG120" s="560"/>
      <c r="EH120" s="560"/>
      <c r="EI120" s="560"/>
      <c r="EJ120" s="560"/>
      <c r="EK120" s="560"/>
      <c r="EL120" s="560"/>
      <c r="EM120" s="560"/>
      <c r="EN120" s="560"/>
      <c r="EO120" s="560"/>
      <c r="EP120" s="560"/>
    </row>
    <row r="121" spans="1:146" s="561" customFormat="1" ht="14.25" hidden="1" thickTop="1">
      <c r="A121" s="561">
        <v>12</v>
      </c>
      <c r="C121" s="561">
        <f t="shared" si="222"/>
        <v>3</v>
      </c>
      <c r="D121" s="561">
        <f t="shared" si="222"/>
        <v>3</v>
      </c>
      <c r="E121" s="561">
        <f t="shared" si="222"/>
        <v>3</v>
      </c>
      <c r="F121" s="561">
        <f t="shared" si="222"/>
        <v>3</v>
      </c>
      <c r="G121" s="561">
        <f t="shared" si="222"/>
        <v>3</v>
      </c>
      <c r="H121" s="561">
        <f t="shared" si="222"/>
        <v>3</v>
      </c>
      <c r="I121" s="561">
        <f t="shared" si="222"/>
        <v>3</v>
      </c>
      <c r="J121" s="561">
        <f t="shared" si="222"/>
        <v>3</v>
      </c>
      <c r="K121" s="561">
        <f t="shared" si="222"/>
        <v>0</v>
      </c>
      <c r="L121" s="561">
        <f t="shared" si="222"/>
        <v>0</v>
      </c>
      <c r="M121" s="561">
        <f t="shared" si="222"/>
        <v>0</v>
      </c>
      <c r="N121" s="561">
        <f t="shared" si="222"/>
        <v>0</v>
      </c>
      <c r="O121" s="561">
        <f t="shared" si="222"/>
        <v>0</v>
      </c>
      <c r="P121" s="561">
        <f t="shared" si="222"/>
        <v>0</v>
      </c>
      <c r="Q121" s="561">
        <f t="shared" si="222"/>
        <v>0</v>
      </c>
      <c r="R121" s="561">
        <f t="shared" si="222"/>
        <v>0</v>
      </c>
      <c r="S121" s="561">
        <f t="shared" si="226"/>
        <v>0</v>
      </c>
      <c r="T121" s="561">
        <f t="shared" si="225"/>
        <v>0</v>
      </c>
      <c r="U121" s="561">
        <f t="shared" si="225"/>
        <v>0</v>
      </c>
      <c r="V121" s="561">
        <f t="shared" si="225"/>
        <v>0</v>
      </c>
      <c r="W121" s="561">
        <f t="shared" si="225"/>
        <v>0</v>
      </c>
      <c r="X121" s="561">
        <f t="shared" si="225"/>
        <v>0</v>
      </c>
      <c r="Y121" s="561">
        <f t="shared" si="225"/>
        <v>0</v>
      </c>
      <c r="Z121" s="561">
        <f t="shared" si="225"/>
        <v>0</v>
      </c>
      <c r="AA121" s="561">
        <f t="shared" si="225"/>
        <v>0</v>
      </c>
      <c r="AB121" s="561">
        <f t="shared" si="225"/>
        <v>0</v>
      </c>
      <c r="AC121" s="561">
        <f t="shared" si="225"/>
        <v>0</v>
      </c>
      <c r="AD121" s="561">
        <f t="shared" si="225"/>
        <v>0</v>
      </c>
      <c r="AE121" s="561">
        <f t="shared" si="225"/>
        <v>0</v>
      </c>
      <c r="AF121" s="561">
        <f t="shared" si="225"/>
        <v>0</v>
      </c>
      <c r="AG121" s="561">
        <f t="shared" si="225"/>
        <v>0</v>
      </c>
      <c r="AH121" s="561">
        <f t="shared" si="225"/>
        <v>0</v>
      </c>
      <c r="AI121" s="561">
        <f t="shared" si="225"/>
        <v>0</v>
      </c>
      <c r="AJ121" s="561">
        <f t="shared" si="225"/>
        <v>0</v>
      </c>
      <c r="AK121" s="561">
        <f t="shared" si="225"/>
        <v>0</v>
      </c>
      <c r="AL121" s="561">
        <f t="shared" si="225"/>
        <v>0</v>
      </c>
      <c r="AM121" s="561">
        <f t="shared" si="225"/>
        <v>0</v>
      </c>
      <c r="AN121" s="561">
        <f t="shared" si="225"/>
        <v>0</v>
      </c>
      <c r="AO121" s="561">
        <f t="shared" si="225"/>
        <v>0</v>
      </c>
      <c r="AP121" s="561">
        <f t="shared" si="225"/>
        <v>0</v>
      </c>
      <c r="AQ121" s="561">
        <f t="shared" si="225"/>
        <v>0</v>
      </c>
      <c r="AS121" s="568" t="s">
        <v>442</v>
      </c>
      <c r="BD121" s="560"/>
      <c r="BE121" s="560">
        <f t="shared" si="227"/>
        <v>44930</v>
      </c>
      <c r="BF121" s="560">
        <f t="shared" si="227"/>
        <v>44931</v>
      </c>
      <c r="BG121" s="560">
        <f t="shared" si="227"/>
        <v>44932</v>
      </c>
      <c r="BH121" s="560">
        <f t="shared" si="227"/>
        <v>44933</v>
      </c>
      <c r="BI121" s="560">
        <f t="shared" si="227"/>
        <v>44934</v>
      </c>
      <c r="BJ121" s="560">
        <f t="shared" si="227"/>
        <v>44935</v>
      </c>
      <c r="BK121" s="560">
        <f t="shared" si="227"/>
        <v>44936</v>
      </c>
      <c r="BL121" s="560">
        <f t="shared" si="227"/>
        <v>44937</v>
      </c>
      <c r="BM121" s="560">
        <f t="shared" si="227"/>
        <v>0</v>
      </c>
      <c r="BN121" s="560">
        <f t="shared" si="227"/>
        <v>0</v>
      </c>
      <c r="BO121" s="560">
        <f t="shared" si="227"/>
        <v>0</v>
      </c>
      <c r="BP121" s="560">
        <f t="shared" si="227"/>
        <v>0</v>
      </c>
      <c r="BQ121" s="560">
        <f t="shared" si="227"/>
        <v>0</v>
      </c>
      <c r="BR121" s="560">
        <f t="shared" si="227"/>
        <v>0</v>
      </c>
      <c r="BS121" s="560">
        <f t="shared" si="227"/>
        <v>0</v>
      </c>
      <c r="BT121" s="560">
        <f t="shared" si="227"/>
        <v>0</v>
      </c>
      <c r="BU121" s="560">
        <f t="shared" si="227"/>
        <v>0</v>
      </c>
      <c r="BV121" s="560">
        <f t="shared" si="227"/>
        <v>0</v>
      </c>
      <c r="BW121" s="560">
        <f t="shared" si="227"/>
        <v>0</v>
      </c>
      <c r="BX121" s="560">
        <f t="shared" si="227"/>
        <v>0</v>
      </c>
      <c r="BY121" s="560">
        <f t="shared" si="227"/>
        <v>0</v>
      </c>
      <c r="BZ121" s="560">
        <f t="shared" si="227"/>
        <v>0</v>
      </c>
      <c r="CA121" s="560">
        <f t="shared" si="227"/>
        <v>0</v>
      </c>
      <c r="CB121" s="560">
        <f t="shared" si="227"/>
        <v>0</v>
      </c>
      <c r="CC121" s="560">
        <f t="shared" si="227"/>
        <v>0</v>
      </c>
      <c r="CD121" s="560">
        <f t="shared" si="227"/>
        <v>0</v>
      </c>
      <c r="CE121" s="560">
        <f t="shared" si="227"/>
        <v>0</v>
      </c>
      <c r="CF121" s="560">
        <f t="shared" si="227"/>
        <v>0</v>
      </c>
      <c r="CG121" s="560">
        <f t="shared" si="227"/>
        <v>0</v>
      </c>
      <c r="CH121" s="560">
        <f t="shared" si="227"/>
        <v>0</v>
      </c>
      <c r="CI121" s="560">
        <f t="shared" si="227"/>
        <v>0</v>
      </c>
      <c r="CJ121" s="560">
        <f t="shared" si="227"/>
        <v>0</v>
      </c>
      <c r="CK121" s="560">
        <f t="shared" si="227"/>
        <v>0</v>
      </c>
      <c r="CL121" s="560">
        <f t="shared" si="227"/>
        <v>0</v>
      </c>
      <c r="CM121" s="560">
        <f t="shared" si="227"/>
        <v>0</v>
      </c>
      <c r="CN121" s="560">
        <f t="shared" si="227"/>
        <v>0</v>
      </c>
      <c r="CO121" s="560">
        <f t="shared" si="227"/>
        <v>0</v>
      </c>
      <c r="CP121" s="560">
        <f t="shared" si="227"/>
        <v>0</v>
      </c>
      <c r="CQ121" s="560">
        <f t="shared" si="227"/>
        <v>0</v>
      </c>
      <c r="CR121" s="560">
        <f t="shared" si="227"/>
        <v>0</v>
      </c>
      <c r="CS121" s="560">
        <f t="shared" si="227"/>
        <v>0</v>
      </c>
      <c r="CT121" s="560"/>
      <c r="CU121" s="576" t="s">
        <v>441</v>
      </c>
      <c r="CV121" s="560"/>
      <c r="CW121" s="560"/>
      <c r="CX121" s="560"/>
      <c r="CY121" s="560"/>
      <c r="CZ121" s="560"/>
      <c r="DA121" s="560"/>
      <c r="DB121" s="560"/>
      <c r="DC121" s="560"/>
      <c r="DD121" s="560"/>
      <c r="DE121" s="560"/>
      <c r="DF121" s="560"/>
      <c r="DG121" s="560"/>
      <c r="DH121" s="560"/>
      <c r="DI121" s="560"/>
      <c r="DJ121" s="560"/>
      <c r="DK121" s="560"/>
      <c r="DL121" s="560"/>
      <c r="DM121" s="560"/>
      <c r="DN121" s="560"/>
      <c r="DO121" s="560"/>
      <c r="DP121" s="560"/>
      <c r="DQ121" s="560"/>
      <c r="DR121" s="560"/>
      <c r="DS121" s="560"/>
      <c r="DT121" s="560"/>
      <c r="DU121" s="560"/>
      <c r="DV121" s="560"/>
      <c r="DW121" s="560"/>
      <c r="DX121" s="560"/>
      <c r="DY121" s="560"/>
      <c r="DZ121" s="560"/>
      <c r="EA121" s="560"/>
      <c r="EB121" s="560"/>
      <c r="EC121" s="560"/>
      <c r="ED121" s="560"/>
      <c r="EE121" s="560"/>
      <c r="EF121" s="560"/>
      <c r="EG121" s="560"/>
      <c r="EH121" s="560"/>
      <c r="EI121" s="560"/>
      <c r="EJ121" s="560"/>
      <c r="EK121" s="560"/>
      <c r="EL121" s="560"/>
      <c r="EM121" s="560"/>
      <c r="EN121" s="560"/>
      <c r="EO121" s="560"/>
      <c r="EP121" s="560"/>
    </row>
    <row r="122" spans="1:146" s="561" customFormat="1" ht="14.25" hidden="1" thickTop="1">
      <c r="A122" s="561">
        <v>13</v>
      </c>
      <c r="C122" s="561">
        <f t="shared" si="222"/>
        <v>3</v>
      </c>
      <c r="D122" s="561">
        <f t="shared" si="222"/>
        <v>3</v>
      </c>
      <c r="E122" s="561">
        <f t="shared" si="222"/>
        <v>3</v>
      </c>
      <c r="F122" s="561">
        <f t="shared" si="222"/>
        <v>3</v>
      </c>
      <c r="G122" s="561">
        <f t="shared" si="222"/>
        <v>3</v>
      </c>
      <c r="H122" s="561">
        <f t="shared" si="222"/>
        <v>3</v>
      </c>
      <c r="I122" s="561">
        <f t="shared" si="222"/>
        <v>3</v>
      </c>
      <c r="J122" s="561">
        <f t="shared" si="222"/>
        <v>3</v>
      </c>
      <c r="K122" s="561">
        <f t="shared" si="222"/>
        <v>0</v>
      </c>
      <c r="L122" s="561">
        <f t="shared" si="222"/>
        <v>0</v>
      </c>
      <c r="M122" s="561">
        <f t="shared" si="222"/>
        <v>0</v>
      </c>
      <c r="N122" s="561">
        <f t="shared" si="222"/>
        <v>0</v>
      </c>
      <c r="O122" s="561">
        <f t="shared" si="222"/>
        <v>0</v>
      </c>
      <c r="P122" s="561">
        <f t="shared" si="222"/>
        <v>0</v>
      </c>
      <c r="Q122" s="561">
        <f t="shared" si="222"/>
        <v>0</v>
      </c>
      <c r="R122" s="561">
        <f t="shared" si="222"/>
        <v>0</v>
      </c>
      <c r="S122" s="561">
        <f t="shared" si="226"/>
        <v>0</v>
      </c>
      <c r="T122" s="561">
        <f t="shared" si="225"/>
        <v>0</v>
      </c>
      <c r="U122" s="561">
        <f t="shared" si="225"/>
        <v>0</v>
      </c>
      <c r="V122" s="561">
        <f t="shared" si="225"/>
        <v>0</v>
      </c>
      <c r="W122" s="561">
        <f t="shared" si="225"/>
        <v>0</v>
      </c>
      <c r="X122" s="561">
        <f t="shared" si="225"/>
        <v>0</v>
      </c>
      <c r="Y122" s="561">
        <f t="shared" si="225"/>
        <v>0</v>
      </c>
      <c r="Z122" s="561">
        <f t="shared" si="225"/>
        <v>0</v>
      </c>
      <c r="AA122" s="561">
        <f t="shared" si="225"/>
        <v>0</v>
      </c>
      <c r="AB122" s="561">
        <f t="shared" si="225"/>
        <v>0</v>
      </c>
      <c r="AC122" s="561">
        <f t="shared" si="225"/>
        <v>0</v>
      </c>
      <c r="AD122" s="561">
        <f t="shared" si="225"/>
        <v>0</v>
      </c>
      <c r="AE122" s="561">
        <f t="shared" si="225"/>
        <v>0</v>
      </c>
      <c r="AF122" s="561">
        <f t="shared" si="225"/>
        <v>0</v>
      </c>
      <c r="AG122" s="561">
        <f t="shared" si="225"/>
        <v>0</v>
      </c>
      <c r="AH122" s="561">
        <f t="shared" si="225"/>
        <v>0</v>
      </c>
      <c r="AI122" s="561">
        <f t="shared" si="225"/>
        <v>0</v>
      </c>
      <c r="AJ122" s="561">
        <f t="shared" si="225"/>
        <v>0</v>
      </c>
      <c r="AK122" s="561">
        <f t="shared" si="225"/>
        <v>0</v>
      </c>
      <c r="AL122" s="561">
        <f t="shared" si="225"/>
        <v>0</v>
      </c>
      <c r="AM122" s="561">
        <f t="shared" si="225"/>
        <v>0</v>
      </c>
      <c r="AN122" s="561">
        <f t="shared" si="225"/>
        <v>0</v>
      </c>
      <c r="AO122" s="561">
        <f t="shared" si="225"/>
        <v>0</v>
      </c>
      <c r="AP122" s="561">
        <f t="shared" si="225"/>
        <v>0</v>
      </c>
      <c r="AQ122" s="561">
        <f t="shared" si="225"/>
        <v>0</v>
      </c>
      <c r="AS122" s="568" t="s">
        <v>443</v>
      </c>
      <c r="BD122" s="560"/>
      <c r="BE122" s="560">
        <f t="shared" si="227"/>
        <v>44930</v>
      </c>
      <c r="BF122" s="560">
        <f t="shared" si="227"/>
        <v>44931</v>
      </c>
      <c r="BG122" s="560">
        <f t="shared" si="227"/>
        <v>44932</v>
      </c>
      <c r="BH122" s="560">
        <f t="shared" si="227"/>
        <v>44933</v>
      </c>
      <c r="BI122" s="560">
        <f t="shared" si="227"/>
        <v>44934</v>
      </c>
      <c r="BJ122" s="560">
        <f t="shared" si="227"/>
        <v>44935</v>
      </c>
      <c r="BK122" s="560">
        <f t="shared" si="227"/>
        <v>44936</v>
      </c>
      <c r="BL122" s="560">
        <f t="shared" si="227"/>
        <v>44937</v>
      </c>
      <c r="BM122" s="560">
        <f t="shared" si="227"/>
        <v>0</v>
      </c>
      <c r="BN122" s="560">
        <f t="shared" si="227"/>
        <v>0</v>
      </c>
      <c r="BO122" s="560">
        <f t="shared" si="227"/>
        <v>0</v>
      </c>
      <c r="BP122" s="560">
        <f t="shared" si="227"/>
        <v>0</v>
      </c>
      <c r="BQ122" s="560">
        <f t="shared" si="227"/>
        <v>0</v>
      </c>
      <c r="BR122" s="560">
        <f t="shared" si="227"/>
        <v>0</v>
      </c>
      <c r="BS122" s="560">
        <f t="shared" si="227"/>
        <v>0</v>
      </c>
      <c r="BT122" s="560">
        <f t="shared" si="227"/>
        <v>0</v>
      </c>
      <c r="BU122" s="560">
        <f t="shared" si="227"/>
        <v>0</v>
      </c>
      <c r="BV122" s="560">
        <f t="shared" si="227"/>
        <v>0</v>
      </c>
      <c r="BW122" s="560">
        <f t="shared" si="227"/>
        <v>0</v>
      </c>
      <c r="BX122" s="560">
        <f t="shared" si="227"/>
        <v>0</v>
      </c>
      <c r="BY122" s="560">
        <f t="shared" si="227"/>
        <v>0</v>
      </c>
      <c r="BZ122" s="560">
        <f t="shared" si="227"/>
        <v>0</v>
      </c>
      <c r="CA122" s="560">
        <f t="shared" si="227"/>
        <v>0</v>
      </c>
      <c r="CB122" s="560">
        <f t="shared" si="227"/>
        <v>0</v>
      </c>
      <c r="CC122" s="560">
        <f t="shared" si="227"/>
        <v>0</v>
      </c>
      <c r="CD122" s="560">
        <f t="shared" si="227"/>
        <v>0</v>
      </c>
      <c r="CE122" s="560">
        <f t="shared" si="227"/>
        <v>0</v>
      </c>
      <c r="CF122" s="560">
        <f t="shared" si="227"/>
        <v>0</v>
      </c>
      <c r="CG122" s="560">
        <f t="shared" si="227"/>
        <v>0</v>
      </c>
      <c r="CH122" s="560">
        <f t="shared" si="227"/>
        <v>0</v>
      </c>
      <c r="CI122" s="560">
        <f t="shared" si="227"/>
        <v>0</v>
      </c>
      <c r="CJ122" s="560">
        <f t="shared" si="227"/>
        <v>0</v>
      </c>
      <c r="CK122" s="560">
        <f t="shared" si="227"/>
        <v>0</v>
      </c>
      <c r="CL122" s="560">
        <f t="shared" si="227"/>
        <v>0</v>
      </c>
      <c r="CM122" s="560">
        <f t="shared" si="227"/>
        <v>0</v>
      </c>
      <c r="CN122" s="560">
        <f t="shared" si="227"/>
        <v>0</v>
      </c>
      <c r="CO122" s="560">
        <f t="shared" si="227"/>
        <v>0</v>
      </c>
      <c r="CP122" s="560">
        <f t="shared" si="227"/>
        <v>0</v>
      </c>
      <c r="CQ122" s="560">
        <f t="shared" si="227"/>
        <v>0</v>
      </c>
      <c r="CR122" s="560">
        <f t="shared" si="227"/>
        <v>0</v>
      </c>
      <c r="CS122" s="560">
        <f t="shared" si="227"/>
        <v>0</v>
      </c>
      <c r="CT122" s="560"/>
      <c r="CU122" s="576" t="s">
        <v>442</v>
      </c>
      <c r="CV122" s="560"/>
      <c r="CW122" s="560"/>
      <c r="CX122" s="560"/>
      <c r="CY122" s="560"/>
      <c r="CZ122" s="560"/>
      <c r="DA122" s="560"/>
      <c r="DB122" s="560"/>
      <c r="DC122" s="560"/>
      <c r="DD122" s="560"/>
      <c r="DE122" s="560"/>
      <c r="DF122" s="560"/>
      <c r="DG122" s="560"/>
      <c r="DH122" s="560"/>
      <c r="DI122" s="560"/>
      <c r="DJ122" s="560"/>
      <c r="DK122" s="560"/>
      <c r="DL122" s="560"/>
      <c r="DM122" s="560"/>
      <c r="DN122" s="560"/>
      <c r="DO122" s="560"/>
      <c r="DP122" s="560"/>
      <c r="DQ122" s="560"/>
      <c r="DR122" s="560"/>
      <c r="DS122" s="560"/>
      <c r="DT122" s="560"/>
      <c r="DU122" s="560"/>
      <c r="DV122" s="560"/>
      <c r="DW122" s="560"/>
      <c r="DX122" s="560"/>
      <c r="DY122" s="560"/>
      <c r="DZ122" s="560"/>
      <c r="EA122" s="560"/>
      <c r="EB122" s="560"/>
      <c r="EC122" s="560"/>
      <c r="ED122" s="560"/>
      <c r="EE122" s="560"/>
      <c r="EF122" s="560"/>
      <c r="EG122" s="560"/>
      <c r="EH122" s="560"/>
      <c r="EI122" s="560"/>
      <c r="EJ122" s="560"/>
      <c r="EK122" s="560"/>
      <c r="EL122" s="560"/>
      <c r="EM122" s="560"/>
      <c r="EN122" s="560"/>
      <c r="EO122" s="560"/>
      <c r="EP122" s="560"/>
    </row>
    <row r="123" spans="1:146" s="561" customFormat="1" ht="14.25" hidden="1" thickTop="1">
      <c r="A123" s="561">
        <v>14</v>
      </c>
      <c r="C123" s="561">
        <f t="shared" si="222"/>
        <v>3</v>
      </c>
      <c r="D123" s="561">
        <f t="shared" si="222"/>
        <v>3</v>
      </c>
      <c r="E123" s="561">
        <f t="shared" si="222"/>
        <v>3</v>
      </c>
      <c r="F123" s="561">
        <f t="shared" si="222"/>
        <v>3</v>
      </c>
      <c r="G123" s="561">
        <f t="shared" si="222"/>
        <v>3</v>
      </c>
      <c r="H123" s="561">
        <f t="shared" si="222"/>
        <v>3</v>
      </c>
      <c r="I123" s="561">
        <f t="shared" si="222"/>
        <v>3</v>
      </c>
      <c r="J123" s="561">
        <f t="shared" si="222"/>
        <v>3</v>
      </c>
      <c r="K123" s="561">
        <f t="shared" si="222"/>
        <v>0</v>
      </c>
      <c r="L123" s="561">
        <f t="shared" si="222"/>
        <v>0</v>
      </c>
      <c r="M123" s="561">
        <f t="shared" si="222"/>
        <v>0</v>
      </c>
      <c r="N123" s="561">
        <f t="shared" si="222"/>
        <v>0</v>
      </c>
      <c r="O123" s="561">
        <f t="shared" si="222"/>
        <v>0</v>
      </c>
      <c r="P123" s="561">
        <f t="shared" si="222"/>
        <v>0</v>
      </c>
      <c r="Q123" s="561">
        <f t="shared" si="222"/>
        <v>0</v>
      </c>
      <c r="R123" s="561">
        <f t="shared" si="222"/>
        <v>0</v>
      </c>
      <c r="S123" s="561">
        <f t="shared" si="226"/>
        <v>0</v>
      </c>
      <c r="T123" s="561">
        <f t="shared" si="225"/>
        <v>0</v>
      </c>
      <c r="U123" s="561">
        <f t="shared" si="225"/>
        <v>0</v>
      </c>
      <c r="V123" s="561">
        <f t="shared" si="225"/>
        <v>0</v>
      </c>
      <c r="W123" s="561">
        <f t="shared" si="225"/>
        <v>0</v>
      </c>
      <c r="X123" s="561">
        <f t="shared" si="225"/>
        <v>0</v>
      </c>
      <c r="Y123" s="561">
        <f t="shared" si="225"/>
        <v>0</v>
      </c>
      <c r="Z123" s="561">
        <f t="shared" si="225"/>
        <v>0</v>
      </c>
      <c r="AA123" s="561">
        <f t="shared" si="225"/>
        <v>0</v>
      </c>
      <c r="AB123" s="561">
        <f t="shared" si="225"/>
        <v>0</v>
      </c>
      <c r="AC123" s="561">
        <f t="shared" si="225"/>
        <v>0</v>
      </c>
      <c r="AD123" s="561">
        <f t="shared" si="225"/>
        <v>0</v>
      </c>
      <c r="AE123" s="561">
        <f t="shared" si="225"/>
        <v>0</v>
      </c>
      <c r="AF123" s="561">
        <f t="shared" si="225"/>
        <v>0</v>
      </c>
      <c r="AG123" s="561">
        <f t="shared" si="225"/>
        <v>0</v>
      </c>
      <c r="AH123" s="561">
        <f t="shared" si="225"/>
        <v>0</v>
      </c>
      <c r="AI123" s="561">
        <f t="shared" si="225"/>
        <v>0</v>
      </c>
      <c r="AJ123" s="561">
        <f t="shared" si="225"/>
        <v>0</v>
      </c>
      <c r="AK123" s="561">
        <f t="shared" si="225"/>
        <v>0</v>
      </c>
      <c r="AL123" s="561">
        <f t="shared" si="225"/>
        <v>0</v>
      </c>
      <c r="AM123" s="561">
        <f t="shared" si="225"/>
        <v>0</v>
      </c>
      <c r="AN123" s="561">
        <f t="shared" si="225"/>
        <v>0</v>
      </c>
      <c r="AO123" s="561">
        <f t="shared" si="225"/>
        <v>0</v>
      </c>
      <c r="AP123" s="561">
        <f t="shared" si="225"/>
        <v>0</v>
      </c>
      <c r="AQ123" s="561">
        <f t="shared" si="225"/>
        <v>0</v>
      </c>
      <c r="AS123" s="568" t="s">
        <v>444</v>
      </c>
      <c r="BD123" s="560"/>
      <c r="BE123" s="560">
        <f t="shared" si="227"/>
        <v>44930</v>
      </c>
      <c r="BF123" s="560">
        <f t="shared" si="227"/>
        <v>44931</v>
      </c>
      <c r="BG123" s="560">
        <f t="shared" si="227"/>
        <v>44932</v>
      </c>
      <c r="BH123" s="560">
        <f t="shared" si="227"/>
        <v>44933</v>
      </c>
      <c r="BI123" s="560">
        <f t="shared" si="227"/>
        <v>44934</v>
      </c>
      <c r="BJ123" s="560">
        <f t="shared" si="227"/>
        <v>44935</v>
      </c>
      <c r="BK123" s="560">
        <f t="shared" si="227"/>
        <v>44936</v>
      </c>
      <c r="BL123" s="560">
        <f t="shared" si="227"/>
        <v>44937</v>
      </c>
      <c r="BM123" s="560">
        <f t="shared" si="227"/>
        <v>0</v>
      </c>
      <c r="BN123" s="560">
        <f t="shared" si="227"/>
        <v>0</v>
      </c>
      <c r="BO123" s="560">
        <f t="shared" si="227"/>
        <v>0</v>
      </c>
      <c r="BP123" s="560">
        <f t="shared" si="227"/>
        <v>0</v>
      </c>
      <c r="BQ123" s="560">
        <f t="shared" si="227"/>
        <v>0</v>
      </c>
      <c r="BR123" s="560">
        <f t="shared" si="227"/>
        <v>0</v>
      </c>
      <c r="BS123" s="560">
        <f t="shared" si="227"/>
        <v>0</v>
      </c>
      <c r="BT123" s="560">
        <f t="shared" si="227"/>
        <v>0</v>
      </c>
      <c r="BU123" s="560">
        <f t="shared" si="227"/>
        <v>0</v>
      </c>
      <c r="BV123" s="560">
        <f t="shared" si="227"/>
        <v>0</v>
      </c>
      <c r="BW123" s="560">
        <f t="shared" si="227"/>
        <v>0</v>
      </c>
      <c r="BX123" s="560">
        <f t="shared" si="227"/>
        <v>0</v>
      </c>
      <c r="BY123" s="560">
        <f t="shared" si="227"/>
        <v>0</v>
      </c>
      <c r="BZ123" s="560">
        <f t="shared" si="227"/>
        <v>0</v>
      </c>
      <c r="CA123" s="560">
        <f t="shared" si="227"/>
        <v>0</v>
      </c>
      <c r="CB123" s="560">
        <f t="shared" si="227"/>
        <v>0</v>
      </c>
      <c r="CC123" s="560">
        <f t="shared" si="227"/>
        <v>0</v>
      </c>
      <c r="CD123" s="560">
        <f t="shared" si="227"/>
        <v>0</v>
      </c>
      <c r="CE123" s="560">
        <f t="shared" si="227"/>
        <v>0</v>
      </c>
      <c r="CF123" s="560">
        <f t="shared" si="227"/>
        <v>0</v>
      </c>
      <c r="CG123" s="560">
        <f t="shared" si="227"/>
        <v>0</v>
      </c>
      <c r="CH123" s="560">
        <f t="shared" si="227"/>
        <v>0</v>
      </c>
      <c r="CI123" s="560">
        <f t="shared" si="227"/>
        <v>0</v>
      </c>
      <c r="CJ123" s="560">
        <f t="shared" si="227"/>
        <v>0</v>
      </c>
      <c r="CK123" s="560">
        <f t="shared" si="227"/>
        <v>0</v>
      </c>
      <c r="CL123" s="560">
        <f t="shared" si="227"/>
        <v>0</v>
      </c>
      <c r="CM123" s="560">
        <f t="shared" si="227"/>
        <v>0</v>
      </c>
      <c r="CN123" s="560">
        <f t="shared" si="227"/>
        <v>0</v>
      </c>
      <c r="CO123" s="560">
        <f t="shared" si="227"/>
        <v>0</v>
      </c>
      <c r="CP123" s="560">
        <f t="shared" si="227"/>
        <v>0</v>
      </c>
      <c r="CQ123" s="560">
        <f t="shared" si="227"/>
        <v>0</v>
      </c>
      <c r="CR123" s="560">
        <f t="shared" si="227"/>
        <v>0</v>
      </c>
      <c r="CS123" s="560">
        <f t="shared" si="227"/>
        <v>0</v>
      </c>
      <c r="CT123" s="560"/>
      <c r="CU123" s="576" t="s">
        <v>443</v>
      </c>
      <c r="CV123" s="560"/>
      <c r="CW123" s="560"/>
      <c r="CX123" s="560"/>
      <c r="CY123" s="560"/>
      <c r="CZ123" s="560"/>
      <c r="DA123" s="560"/>
      <c r="DB123" s="560"/>
      <c r="DC123" s="560"/>
      <c r="DD123" s="560"/>
      <c r="DE123" s="560"/>
      <c r="DF123" s="560"/>
      <c r="DG123" s="560"/>
      <c r="DH123" s="560"/>
      <c r="DI123" s="560"/>
      <c r="DJ123" s="560"/>
      <c r="DK123" s="560"/>
      <c r="DL123" s="560"/>
      <c r="DM123" s="560"/>
      <c r="DN123" s="560"/>
      <c r="DO123" s="560"/>
      <c r="DP123" s="560"/>
      <c r="DQ123" s="560"/>
      <c r="DR123" s="560"/>
      <c r="DS123" s="560"/>
      <c r="DT123" s="560"/>
      <c r="DU123" s="560"/>
      <c r="DV123" s="560"/>
      <c r="DW123" s="560"/>
      <c r="DX123" s="560"/>
      <c r="DY123" s="560"/>
      <c r="DZ123" s="560"/>
      <c r="EA123" s="560"/>
      <c r="EB123" s="560"/>
      <c r="EC123" s="560"/>
      <c r="ED123" s="560"/>
      <c r="EE123" s="560"/>
      <c r="EF123" s="560"/>
      <c r="EG123" s="560"/>
      <c r="EH123" s="560"/>
      <c r="EI123" s="560"/>
      <c r="EJ123" s="560"/>
      <c r="EK123" s="560"/>
      <c r="EL123" s="560"/>
      <c r="EM123" s="560"/>
      <c r="EN123" s="560"/>
      <c r="EO123" s="560"/>
      <c r="EP123" s="560"/>
    </row>
    <row r="124" spans="1:146" s="561" customFormat="1" ht="14.25" hidden="1" thickTop="1">
      <c r="A124" s="561">
        <v>15</v>
      </c>
      <c r="C124" s="561">
        <f t="shared" si="222"/>
        <v>3</v>
      </c>
      <c r="D124" s="561">
        <f t="shared" si="222"/>
        <v>3</v>
      </c>
      <c r="E124" s="561">
        <f t="shared" si="222"/>
        <v>3</v>
      </c>
      <c r="F124" s="561">
        <f t="shared" si="222"/>
        <v>3</v>
      </c>
      <c r="G124" s="561">
        <f t="shared" si="222"/>
        <v>3</v>
      </c>
      <c r="H124" s="561">
        <f t="shared" si="222"/>
        <v>3</v>
      </c>
      <c r="I124" s="561">
        <f t="shared" si="222"/>
        <v>3</v>
      </c>
      <c r="J124" s="561">
        <f t="shared" si="222"/>
        <v>3</v>
      </c>
      <c r="K124" s="561">
        <f t="shared" si="222"/>
        <v>0</v>
      </c>
      <c r="L124" s="561">
        <f t="shared" si="222"/>
        <v>0</v>
      </c>
      <c r="M124" s="561">
        <f t="shared" si="222"/>
        <v>0</v>
      </c>
      <c r="N124" s="561">
        <f t="shared" si="222"/>
        <v>0</v>
      </c>
      <c r="O124" s="561">
        <f t="shared" si="222"/>
        <v>0</v>
      </c>
      <c r="P124" s="561">
        <f t="shared" si="222"/>
        <v>0</v>
      </c>
      <c r="Q124" s="561">
        <f t="shared" si="222"/>
        <v>0</v>
      </c>
      <c r="R124" s="561">
        <f t="shared" si="222"/>
        <v>0</v>
      </c>
      <c r="S124" s="561">
        <f t="shared" si="226"/>
        <v>0</v>
      </c>
      <c r="T124" s="561">
        <f t="shared" si="225"/>
        <v>0</v>
      </c>
      <c r="U124" s="561">
        <f t="shared" si="225"/>
        <v>0</v>
      </c>
      <c r="V124" s="561">
        <f t="shared" si="225"/>
        <v>0</v>
      </c>
      <c r="W124" s="561">
        <f t="shared" si="225"/>
        <v>0</v>
      </c>
      <c r="X124" s="561">
        <f t="shared" si="225"/>
        <v>0</v>
      </c>
      <c r="Y124" s="561">
        <f t="shared" si="225"/>
        <v>0</v>
      </c>
      <c r="Z124" s="561">
        <f t="shared" si="225"/>
        <v>0</v>
      </c>
      <c r="AA124" s="561">
        <f t="shared" si="225"/>
        <v>0</v>
      </c>
      <c r="AB124" s="561">
        <f t="shared" si="225"/>
        <v>0</v>
      </c>
      <c r="AC124" s="561">
        <f t="shared" si="225"/>
        <v>0</v>
      </c>
      <c r="AD124" s="561">
        <f t="shared" si="225"/>
        <v>0</v>
      </c>
      <c r="AE124" s="561">
        <f t="shared" si="225"/>
        <v>0</v>
      </c>
      <c r="AF124" s="561">
        <f t="shared" si="225"/>
        <v>0</v>
      </c>
      <c r="AG124" s="561">
        <f t="shared" si="225"/>
        <v>0</v>
      </c>
      <c r="AH124" s="561">
        <f t="shared" si="225"/>
        <v>0</v>
      </c>
      <c r="AI124" s="561">
        <f t="shared" si="225"/>
        <v>0</v>
      </c>
      <c r="AJ124" s="561">
        <f t="shared" si="225"/>
        <v>0</v>
      </c>
      <c r="AK124" s="561">
        <f t="shared" si="225"/>
        <v>0</v>
      </c>
      <c r="AL124" s="561">
        <f t="shared" si="225"/>
        <v>0</v>
      </c>
      <c r="AM124" s="561">
        <f t="shared" si="225"/>
        <v>0</v>
      </c>
      <c r="AN124" s="561">
        <f t="shared" si="225"/>
        <v>0</v>
      </c>
      <c r="AO124" s="561">
        <f t="shared" si="225"/>
        <v>0</v>
      </c>
      <c r="AP124" s="561">
        <f t="shared" si="225"/>
        <v>0</v>
      </c>
      <c r="AQ124" s="561">
        <f t="shared" si="225"/>
        <v>0</v>
      </c>
      <c r="AS124" s="568" t="s">
        <v>445</v>
      </c>
      <c r="BD124" s="560"/>
      <c r="BE124" s="560">
        <f t="shared" si="227"/>
        <v>44930</v>
      </c>
      <c r="BF124" s="560">
        <f t="shared" si="227"/>
        <v>44931</v>
      </c>
      <c r="BG124" s="560">
        <f t="shared" si="227"/>
        <v>44932</v>
      </c>
      <c r="BH124" s="560">
        <f t="shared" si="227"/>
        <v>44933</v>
      </c>
      <c r="BI124" s="560">
        <f t="shared" si="227"/>
        <v>44934</v>
      </c>
      <c r="BJ124" s="560">
        <f t="shared" si="227"/>
        <v>44935</v>
      </c>
      <c r="BK124" s="560">
        <f t="shared" si="227"/>
        <v>44936</v>
      </c>
      <c r="BL124" s="560">
        <f t="shared" si="227"/>
        <v>44937</v>
      </c>
      <c r="BM124" s="560">
        <f t="shared" si="227"/>
        <v>0</v>
      </c>
      <c r="BN124" s="560">
        <f t="shared" si="227"/>
        <v>0</v>
      </c>
      <c r="BO124" s="560">
        <f t="shared" si="227"/>
        <v>0</v>
      </c>
      <c r="BP124" s="560">
        <f t="shared" si="227"/>
        <v>0</v>
      </c>
      <c r="BQ124" s="560">
        <f t="shared" si="227"/>
        <v>0</v>
      </c>
      <c r="BR124" s="560">
        <f t="shared" si="227"/>
        <v>0</v>
      </c>
      <c r="BS124" s="560">
        <f t="shared" si="227"/>
        <v>0</v>
      </c>
      <c r="BT124" s="560">
        <f t="shared" si="227"/>
        <v>0</v>
      </c>
      <c r="BU124" s="560">
        <f t="shared" si="227"/>
        <v>0</v>
      </c>
      <c r="BV124" s="560">
        <f t="shared" si="227"/>
        <v>0</v>
      </c>
      <c r="BW124" s="560">
        <f t="shared" si="227"/>
        <v>0</v>
      </c>
      <c r="BX124" s="560">
        <f t="shared" ref="BV124:CS134" si="228">BX123</f>
        <v>0</v>
      </c>
      <c r="BY124" s="560">
        <f t="shared" si="228"/>
        <v>0</v>
      </c>
      <c r="BZ124" s="560">
        <f t="shared" si="228"/>
        <v>0</v>
      </c>
      <c r="CA124" s="560">
        <f t="shared" si="228"/>
        <v>0</v>
      </c>
      <c r="CB124" s="560">
        <f t="shared" si="228"/>
        <v>0</v>
      </c>
      <c r="CC124" s="560">
        <f t="shared" si="228"/>
        <v>0</v>
      </c>
      <c r="CD124" s="560">
        <f t="shared" si="228"/>
        <v>0</v>
      </c>
      <c r="CE124" s="560">
        <f t="shared" si="228"/>
        <v>0</v>
      </c>
      <c r="CF124" s="560">
        <f t="shared" si="228"/>
        <v>0</v>
      </c>
      <c r="CG124" s="560">
        <f t="shared" si="228"/>
        <v>0</v>
      </c>
      <c r="CH124" s="560">
        <f t="shared" si="228"/>
        <v>0</v>
      </c>
      <c r="CI124" s="560">
        <f t="shared" si="228"/>
        <v>0</v>
      </c>
      <c r="CJ124" s="560">
        <f t="shared" si="228"/>
        <v>0</v>
      </c>
      <c r="CK124" s="560">
        <f t="shared" si="228"/>
        <v>0</v>
      </c>
      <c r="CL124" s="560">
        <f t="shared" si="228"/>
        <v>0</v>
      </c>
      <c r="CM124" s="560">
        <f t="shared" si="228"/>
        <v>0</v>
      </c>
      <c r="CN124" s="560">
        <f t="shared" si="228"/>
        <v>0</v>
      </c>
      <c r="CO124" s="560">
        <f t="shared" si="228"/>
        <v>0</v>
      </c>
      <c r="CP124" s="560">
        <f t="shared" si="228"/>
        <v>0</v>
      </c>
      <c r="CQ124" s="560">
        <f t="shared" si="228"/>
        <v>0</v>
      </c>
      <c r="CR124" s="560">
        <f t="shared" si="228"/>
        <v>0</v>
      </c>
      <c r="CS124" s="560">
        <f t="shared" si="228"/>
        <v>0</v>
      </c>
      <c r="CT124" s="560"/>
      <c r="CU124" s="576" t="s">
        <v>444</v>
      </c>
      <c r="CV124" s="560"/>
      <c r="CW124" s="560"/>
      <c r="CX124" s="560"/>
      <c r="CY124" s="560"/>
      <c r="CZ124" s="560"/>
      <c r="DA124" s="560"/>
      <c r="DB124" s="560"/>
      <c r="DC124" s="560"/>
      <c r="DD124" s="560"/>
      <c r="DE124" s="560"/>
      <c r="DF124" s="560"/>
      <c r="DG124" s="560"/>
      <c r="DH124" s="560"/>
      <c r="DI124" s="560"/>
      <c r="DJ124" s="560"/>
      <c r="DK124" s="560"/>
      <c r="DL124" s="560"/>
      <c r="DM124" s="560"/>
      <c r="DN124" s="560"/>
      <c r="DO124" s="560"/>
      <c r="DP124" s="560"/>
      <c r="DQ124" s="560"/>
      <c r="DR124" s="560"/>
      <c r="DS124" s="560"/>
      <c r="DT124" s="560"/>
      <c r="DU124" s="560"/>
      <c r="DV124" s="560"/>
      <c r="DW124" s="560"/>
      <c r="DX124" s="560"/>
      <c r="DY124" s="560"/>
      <c r="DZ124" s="560"/>
      <c r="EA124" s="560"/>
      <c r="EB124" s="560"/>
      <c r="EC124" s="560"/>
      <c r="ED124" s="560"/>
      <c r="EE124" s="560"/>
      <c r="EF124" s="560"/>
      <c r="EG124" s="560"/>
      <c r="EH124" s="560"/>
      <c r="EI124" s="560"/>
      <c r="EJ124" s="560"/>
      <c r="EK124" s="560"/>
      <c r="EL124" s="560"/>
      <c r="EM124" s="560"/>
      <c r="EN124" s="560"/>
      <c r="EO124" s="560"/>
      <c r="EP124" s="560"/>
    </row>
    <row r="125" spans="1:146" s="561" customFormat="1" ht="14.25" hidden="1" thickTop="1">
      <c r="A125" s="561">
        <v>16</v>
      </c>
      <c r="C125" s="561">
        <f t="shared" si="222"/>
        <v>3</v>
      </c>
      <c r="D125" s="561">
        <f t="shared" si="222"/>
        <v>3</v>
      </c>
      <c r="E125" s="561">
        <f t="shared" si="222"/>
        <v>3</v>
      </c>
      <c r="F125" s="561">
        <f t="shared" si="222"/>
        <v>3</v>
      </c>
      <c r="G125" s="561">
        <f t="shared" si="222"/>
        <v>3</v>
      </c>
      <c r="H125" s="561">
        <f t="shared" si="222"/>
        <v>3</v>
      </c>
      <c r="I125" s="561">
        <f t="shared" si="222"/>
        <v>3</v>
      </c>
      <c r="J125" s="561">
        <f t="shared" si="222"/>
        <v>3</v>
      </c>
      <c r="K125" s="561">
        <f t="shared" si="222"/>
        <v>0</v>
      </c>
      <c r="L125" s="561">
        <f t="shared" si="222"/>
        <v>0</v>
      </c>
      <c r="M125" s="561">
        <f t="shared" si="222"/>
        <v>0</v>
      </c>
      <c r="N125" s="561">
        <f t="shared" si="222"/>
        <v>0</v>
      </c>
      <c r="O125" s="561">
        <f t="shared" si="222"/>
        <v>0</v>
      </c>
      <c r="P125" s="561">
        <f t="shared" si="222"/>
        <v>0</v>
      </c>
      <c r="Q125" s="561">
        <f t="shared" si="222"/>
        <v>0</v>
      </c>
      <c r="R125" s="561">
        <f t="shared" si="222"/>
        <v>0</v>
      </c>
      <c r="S125" s="561">
        <f t="shared" si="226"/>
        <v>0</v>
      </c>
      <c r="T125" s="561">
        <f t="shared" si="225"/>
        <v>0</v>
      </c>
      <c r="U125" s="561">
        <f t="shared" si="225"/>
        <v>0</v>
      </c>
      <c r="V125" s="561">
        <f t="shared" si="225"/>
        <v>0</v>
      </c>
      <c r="W125" s="561">
        <f t="shared" si="225"/>
        <v>0</v>
      </c>
      <c r="X125" s="561">
        <f t="shared" si="225"/>
        <v>0</v>
      </c>
      <c r="Y125" s="561">
        <f t="shared" si="225"/>
        <v>0</v>
      </c>
      <c r="Z125" s="561">
        <f t="shared" si="225"/>
        <v>0</v>
      </c>
      <c r="AA125" s="561">
        <f t="shared" si="225"/>
        <v>0</v>
      </c>
      <c r="AB125" s="561">
        <f t="shared" si="225"/>
        <v>0</v>
      </c>
      <c r="AC125" s="561">
        <f t="shared" si="225"/>
        <v>0</v>
      </c>
      <c r="AD125" s="561">
        <f t="shared" si="225"/>
        <v>0</v>
      </c>
      <c r="AE125" s="561">
        <f t="shared" si="225"/>
        <v>0</v>
      </c>
      <c r="AF125" s="561">
        <f t="shared" si="225"/>
        <v>0</v>
      </c>
      <c r="AG125" s="561">
        <f t="shared" si="225"/>
        <v>0</v>
      </c>
      <c r="AH125" s="561">
        <f t="shared" si="225"/>
        <v>0</v>
      </c>
      <c r="AI125" s="561">
        <f t="shared" si="225"/>
        <v>0</v>
      </c>
      <c r="AJ125" s="561">
        <f t="shared" si="225"/>
        <v>0</v>
      </c>
      <c r="AK125" s="561">
        <f t="shared" si="225"/>
        <v>0</v>
      </c>
      <c r="AL125" s="561">
        <f t="shared" si="225"/>
        <v>0</v>
      </c>
      <c r="AM125" s="561">
        <f t="shared" si="225"/>
        <v>0</v>
      </c>
      <c r="AN125" s="561">
        <f t="shared" si="225"/>
        <v>0</v>
      </c>
      <c r="AO125" s="561">
        <f t="shared" si="225"/>
        <v>0</v>
      </c>
      <c r="AP125" s="561">
        <f t="shared" si="225"/>
        <v>0</v>
      </c>
      <c r="AQ125" s="561">
        <f t="shared" si="225"/>
        <v>0</v>
      </c>
      <c r="AS125" s="568" t="s">
        <v>446</v>
      </c>
      <c r="BD125" s="560"/>
      <c r="BE125" s="560">
        <f t="shared" ref="BE125:BU140" si="229">BE124</f>
        <v>44930</v>
      </c>
      <c r="BF125" s="560">
        <f t="shared" si="229"/>
        <v>44931</v>
      </c>
      <c r="BG125" s="560">
        <f t="shared" si="229"/>
        <v>44932</v>
      </c>
      <c r="BH125" s="560">
        <f t="shared" si="229"/>
        <v>44933</v>
      </c>
      <c r="BI125" s="560">
        <f t="shared" si="229"/>
        <v>44934</v>
      </c>
      <c r="BJ125" s="560">
        <f t="shared" si="229"/>
        <v>44935</v>
      </c>
      <c r="BK125" s="560">
        <f t="shared" si="229"/>
        <v>44936</v>
      </c>
      <c r="BL125" s="560">
        <f t="shared" si="229"/>
        <v>44937</v>
      </c>
      <c r="BM125" s="560">
        <f t="shared" si="229"/>
        <v>0</v>
      </c>
      <c r="BN125" s="560">
        <f t="shared" si="229"/>
        <v>0</v>
      </c>
      <c r="BO125" s="560">
        <f t="shared" si="229"/>
        <v>0</v>
      </c>
      <c r="BP125" s="560">
        <f t="shared" si="229"/>
        <v>0</v>
      </c>
      <c r="BQ125" s="560">
        <f t="shared" si="229"/>
        <v>0</v>
      </c>
      <c r="BR125" s="560">
        <f t="shared" si="229"/>
        <v>0</v>
      </c>
      <c r="BS125" s="560">
        <f t="shared" si="229"/>
        <v>0</v>
      </c>
      <c r="BT125" s="560">
        <f t="shared" si="229"/>
        <v>0</v>
      </c>
      <c r="BU125" s="560">
        <f t="shared" si="229"/>
        <v>0</v>
      </c>
      <c r="BV125" s="560">
        <f t="shared" si="228"/>
        <v>0</v>
      </c>
      <c r="BW125" s="560">
        <f t="shared" si="228"/>
        <v>0</v>
      </c>
      <c r="BX125" s="560">
        <f t="shared" si="228"/>
        <v>0</v>
      </c>
      <c r="BY125" s="560">
        <f t="shared" si="228"/>
        <v>0</v>
      </c>
      <c r="BZ125" s="560">
        <f t="shared" si="228"/>
        <v>0</v>
      </c>
      <c r="CA125" s="560">
        <f t="shared" si="228"/>
        <v>0</v>
      </c>
      <c r="CB125" s="560">
        <f t="shared" si="228"/>
        <v>0</v>
      </c>
      <c r="CC125" s="560">
        <f t="shared" si="228"/>
        <v>0</v>
      </c>
      <c r="CD125" s="560">
        <f t="shared" si="228"/>
        <v>0</v>
      </c>
      <c r="CE125" s="560">
        <f t="shared" si="228"/>
        <v>0</v>
      </c>
      <c r="CF125" s="560">
        <f t="shared" si="228"/>
        <v>0</v>
      </c>
      <c r="CG125" s="560">
        <f t="shared" si="228"/>
        <v>0</v>
      </c>
      <c r="CH125" s="560">
        <f t="shared" si="228"/>
        <v>0</v>
      </c>
      <c r="CI125" s="560">
        <f t="shared" si="228"/>
        <v>0</v>
      </c>
      <c r="CJ125" s="560">
        <f t="shared" si="228"/>
        <v>0</v>
      </c>
      <c r="CK125" s="560">
        <f t="shared" si="228"/>
        <v>0</v>
      </c>
      <c r="CL125" s="560">
        <f t="shared" si="228"/>
        <v>0</v>
      </c>
      <c r="CM125" s="560">
        <f t="shared" si="228"/>
        <v>0</v>
      </c>
      <c r="CN125" s="560">
        <f t="shared" si="228"/>
        <v>0</v>
      </c>
      <c r="CO125" s="560">
        <f t="shared" si="228"/>
        <v>0</v>
      </c>
      <c r="CP125" s="560">
        <f t="shared" si="228"/>
        <v>0</v>
      </c>
      <c r="CQ125" s="560">
        <f t="shared" si="228"/>
        <v>0</v>
      </c>
      <c r="CR125" s="560">
        <f t="shared" si="228"/>
        <v>0</v>
      </c>
      <c r="CS125" s="560">
        <f t="shared" si="228"/>
        <v>0</v>
      </c>
      <c r="CT125" s="560"/>
      <c r="CU125" s="576" t="s">
        <v>445</v>
      </c>
      <c r="CV125" s="560"/>
      <c r="CW125" s="560"/>
      <c r="CX125" s="560"/>
      <c r="CY125" s="560"/>
      <c r="CZ125" s="560"/>
      <c r="DA125" s="560"/>
      <c r="DB125" s="560"/>
      <c r="DC125" s="560"/>
      <c r="DD125" s="560"/>
      <c r="DE125" s="560"/>
      <c r="DF125" s="560"/>
      <c r="DG125" s="560"/>
      <c r="DH125" s="560"/>
      <c r="DI125" s="560"/>
      <c r="DJ125" s="560"/>
      <c r="DK125" s="560"/>
      <c r="DL125" s="560"/>
      <c r="DM125" s="560"/>
      <c r="DN125" s="560"/>
      <c r="DO125" s="560"/>
      <c r="DP125" s="560"/>
      <c r="DQ125" s="560"/>
      <c r="DR125" s="560"/>
      <c r="DS125" s="560"/>
      <c r="DT125" s="560"/>
      <c r="DU125" s="560"/>
      <c r="DV125" s="560"/>
      <c r="DW125" s="560"/>
      <c r="DX125" s="560"/>
      <c r="DY125" s="560"/>
      <c r="DZ125" s="560"/>
      <c r="EA125" s="560"/>
      <c r="EB125" s="560"/>
      <c r="EC125" s="560"/>
      <c r="ED125" s="560"/>
      <c r="EE125" s="560"/>
      <c r="EF125" s="560"/>
      <c r="EG125" s="560"/>
      <c r="EH125" s="560"/>
      <c r="EI125" s="560"/>
      <c r="EJ125" s="560"/>
      <c r="EK125" s="560"/>
      <c r="EL125" s="560"/>
      <c r="EM125" s="560"/>
      <c r="EN125" s="560"/>
      <c r="EO125" s="560"/>
      <c r="EP125" s="560"/>
    </row>
    <row r="126" spans="1:146" s="561" customFormat="1" ht="14.25" hidden="1" thickTop="1">
      <c r="A126" s="561">
        <v>17</v>
      </c>
      <c r="C126" s="561">
        <f t="shared" si="222"/>
        <v>3</v>
      </c>
      <c r="D126" s="561">
        <f t="shared" si="222"/>
        <v>3</v>
      </c>
      <c r="E126" s="561">
        <f t="shared" si="222"/>
        <v>3</v>
      </c>
      <c r="F126" s="561">
        <f t="shared" si="222"/>
        <v>3</v>
      </c>
      <c r="G126" s="561">
        <f t="shared" si="222"/>
        <v>3</v>
      </c>
      <c r="H126" s="561">
        <f t="shared" si="222"/>
        <v>3</v>
      </c>
      <c r="I126" s="561">
        <f t="shared" si="222"/>
        <v>3</v>
      </c>
      <c r="J126" s="561">
        <f t="shared" si="222"/>
        <v>3</v>
      </c>
      <c r="K126" s="561">
        <f t="shared" si="222"/>
        <v>0</v>
      </c>
      <c r="L126" s="561">
        <f t="shared" si="222"/>
        <v>0</v>
      </c>
      <c r="M126" s="561">
        <f t="shared" si="222"/>
        <v>0</v>
      </c>
      <c r="N126" s="561">
        <f t="shared" si="222"/>
        <v>0</v>
      </c>
      <c r="O126" s="561">
        <f t="shared" si="222"/>
        <v>0</v>
      </c>
      <c r="P126" s="561">
        <f t="shared" si="222"/>
        <v>0</v>
      </c>
      <c r="Q126" s="561">
        <f t="shared" si="222"/>
        <v>0</v>
      </c>
      <c r="R126" s="561">
        <f t="shared" si="222"/>
        <v>0</v>
      </c>
      <c r="S126" s="561">
        <f t="shared" si="226"/>
        <v>0</v>
      </c>
      <c r="T126" s="561">
        <f t="shared" si="225"/>
        <v>0</v>
      </c>
      <c r="U126" s="561">
        <f t="shared" si="225"/>
        <v>0</v>
      </c>
      <c r="V126" s="561">
        <f t="shared" si="225"/>
        <v>0</v>
      </c>
      <c r="W126" s="561">
        <f t="shared" si="225"/>
        <v>0</v>
      </c>
      <c r="X126" s="561">
        <f t="shared" si="225"/>
        <v>0</v>
      </c>
      <c r="Y126" s="561">
        <f t="shared" si="225"/>
        <v>0</v>
      </c>
      <c r="Z126" s="561">
        <f t="shared" si="225"/>
        <v>0</v>
      </c>
      <c r="AA126" s="561">
        <f t="shared" si="225"/>
        <v>0</v>
      </c>
      <c r="AB126" s="561">
        <f t="shared" si="225"/>
        <v>0</v>
      </c>
      <c r="AC126" s="561">
        <f t="shared" si="225"/>
        <v>0</v>
      </c>
      <c r="AD126" s="561">
        <f t="shared" si="225"/>
        <v>0</v>
      </c>
      <c r="AE126" s="561">
        <f t="shared" si="225"/>
        <v>0</v>
      </c>
      <c r="AF126" s="561">
        <f t="shared" si="225"/>
        <v>0</v>
      </c>
      <c r="AG126" s="561">
        <f t="shared" si="225"/>
        <v>0</v>
      </c>
      <c r="AH126" s="561">
        <f t="shared" si="225"/>
        <v>0</v>
      </c>
      <c r="AI126" s="561">
        <f t="shared" ref="AI126:AQ141" si="230">AI125</f>
        <v>0</v>
      </c>
      <c r="AJ126" s="561">
        <f t="shared" si="230"/>
        <v>0</v>
      </c>
      <c r="AK126" s="561">
        <f t="shared" si="230"/>
        <v>0</v>
      </c>
      <c r="AL126" s="561">
        <f t="shared" si="230"/>
        <v>0</v>
      </c>
      <c r="AM126" s="561">
        <f t="shared" si="230"/>
        <v>0</v>
      </c>
      <c r="AN126" s="561">
        <f t="shared" si="230"/>
        <v>0</v>
      </c>
      <c r="AO126" s="561">
        <f t="shared" si="230"/>
        <v>0</v>
      </c>
      <c r="AP126" s="561">
        <f t="shared" si="230"/>
        <v>0</v>
      </c>
      <c r="AQ126" s="561">
        <f t="shared" si="230"/>
        <v>0</v>
      </c>
      <c r="BD126" s="560"/>
      <c r="BE126" s="560">
        <f t="shared" si="229"/>
        <v>44930</v>
      </c>
      <c r="BF126" s="560">
        <f t="shared" si="229"/>
        <v>44931</v>
      </c>
      <c r="BG126" s="560">
        <f t="shared" si="229"/>
        <v>44932</v>
      </c>
      <c r="BH126" s="560">
        <f t="shared" si="229"/>
        <v>44933</v>
      </c>
      <c r="BI126" s="560">
        <f t="shared" si="229"/>
        <v>44934</v>
      </c>
      <c r="BJ126" s="560">
        <f t="shared" si="229"/>
        <v>44935</v>
      </c>
      <c r="BK126" s="560">
        <f t="shared" si="229"/>
        <v>44936</v>
      </c>
      <c r="BL126" s="560">
        <f t="shared" si="229"/>
        <v>44937</v>
      </c>
      <c r="BM126" s="560">
        <f t="shared" si="229"/>
        <v>0</v>
      </c>
      <c r="BN126" s="560">
        <f t="shared" si="229"/>
        <v>0</v>
      </c>
      <c r="BO126" s="560">
        <f t="shared" si="229"/>
        <v>0</v>
      </c>
      <c r="BP126" s="560">
        <f t="shared" si="229"/>
        <v>0</v>
      </c>
      <c r="BQ126" s="560">
        <f t="shared" si="229"/>
        <v>0</v>
      </c>
      <c r="BR126" s="560">
        <f t="shared" si="229"/>
        <v>0</v>
      </c>
      <c r="BS126" s="560">
        <f t="shared" si="229"/>
        <v>0</v>
      </c>
      <c r="BT126" s="560">
        <f t="shared" si="229"/>
        <v>0</v>
      </c>
      <c r="BU126" s="560">
        <f t="shared" si="229"/>
        <v>0</v>
      </c>
      <c r="BV126" s="560">
        <f t="shared" si="228"/>
        <v>0</v>
      </c>
      <c r="BW126" s="560">
        <f t="shared" si="228"/>
        <v>0</v>
      </c>
      <c r="BX126" s="560">
        <f t="shared" si="228"/>
        <v>0</v>
      </c>
      <c r="BY126" s="560">
        <f t="shared" si="228"/>
        <v>0</v>
      </c>
      <c r="BZ126" s="560">
        <f t="shared" si="228"/>
        <v>0</v>
      </c>
      <c r="CA126" s="560">
        <f t="shared" si="228"/>
        <v>0</v>
      </c>
      <c r="CB126" s="560">
        <f t="shared" si="228"/>
        <v>0</v>
      </c>
      <c r="CC126" s="560">
        <f t="shared" si="228"/>
        <v>0</v>
      </c>
      <c r="CD126" s="560">
        <f t="shared" si="228"/>
        <v>0</v>
      </c>
      <c r="CE126" s="560">
        <f t="shared" si="228"/>
        <v>0</v>
      </c>
      <c r="CF126" s="560">
        <f t="shared" si="228"/>
        <v>0</v>
      </c>
      <c r="CG126" s="560">
        <f t="shared" si="228"/>
        <v>0</v>
      </c>
      <c r="CH126" s="560">
        <f t="shared" si="228"/>
        <v>0</v>
      </c>
      <c r="CI126" s="560">
        <f t="shared" si="228"/>
        <v>0</v>
      </c>
      <c r="CJ126" s="560">
        <f t="shared" si="228"/>
        <v>0</v>
      </c>
      <c r="CK126" s="560">
        <f t="shared" si="228"/>
        <v>0</v>
      </c>
      <c r="CL126" s="560">
        <f t="shared" si="228"/>
        <v>0</v>
      </c>
      <c r="CM126" s="560">
        <f t="shared" si="228"/>
        <v>0</v>
      </c>
      <c r="CN126" s="560">
        <f t="shared" si="228"/>
        <v>0</v>
      </c>
      <c r="CO126" s="560">
        <f t="shared" si="228"/>
        <v>0</v>
      </c>
      <c r="CP126" s="560">
        <f t="shared" si="228"/>
        <v>0</v>
      </c>
      <c r="CQ126" s="560">
        <f t="shared" si="228"/>
        <v>0</v>
      </c>
      <c r="CR126" s="560">
        <f t="shared" si="228"/>
        <v>0</v>
      </c>
      <c r="CS126" s="560">
        <f t="shared" si="228"/>
        <v>0</v>
      </c>
      <c r="CT126" s="560"/>
      <c r="CU126" s="576" t="s">
        <v>446</v>
      </c>
      <c r="CV126" s="560"/>
      <c r="CW126" s="560"/>
      <c r="CX126" s="560"/>
      <c r="CY126" s="560"/>
      <c r="CZ126" s="560"/>
      <c r="DA126" s="560"/>
      <c r="DB126" s="560"/>
      <c r="DC126" s="560"/>
      <c r="DD126" s="560"/>
      <c r="DE126" s="560"/>
      <c r="DF126" s="560"/>
      <c r="DG126" s="560"/>
      <c r="DH126" s="560"/>
      <c r="DI126" s="560"/>
      <c r="DJ126" s="560"/>
      <c r="DK126" s="560"/>
      <c r="DL126" s="560"/>
      <c r="DM126" s="560"/>
      <c r="DN126" s="560"/>
      <c r="DO126" s="560"/>
      <c r="DP126" s="560"/>
      <c r="DQ126" s="560"/>
      <c r="DR126" s="560"/>
      <c r="DS126" s="560"/>
      <c r="DT126" s="560"/>
      <c r="DU126" s="560"/>
      <c r="DV126" s="560"/>
      <c r="DW126" s="560"/>
      <c r="DX126" s="560"/>
      <c r="DY126" s="560"/>
      <c r="DZ126" s="560"/>
      <c r="EA126" s="560"/>
      <c r="EB126" s="560"/>
      <c r="EC126" s="560"/>
      <c r="ED126" s="560"/>
      <c r="EE126" s="560"/>
      <c r="EF126" s="560"/>
      <c r="EG126" s="560"/>
      <c r="EH126" s="560"/>
      <c r="EI126" s="560"/>
      <c r="EJ126" s="560"/>
      <c r="EK126" s="560"/>
      <c r="EL126" s="560"/>
      <c r="EM126" s="560"/>
      <c r="EN126" s="560"/>
      <c r="EO126" s="560"/>
      <c r="EP126" s="560"/>
    </row>
    <row r="127" spans="1:146" s="561" customFormat="1" ht="14.25" hidden="1" thickTop="1">
      <c r="A127" s="561">
        <v>18</v>
      </c>
      <c r="C127" s="561">
        <f t="shared" ref="C127:R142" si="231">C126</f>
        <v>3</v>
      </c>
      <c r="D127" s="561">
        <f t="shared" si="231"/>
        <v>3</v>
      </c>
      <c r="E127" s="561">
        <f t="shared" si="231"/>
        <v>3</v>
      </c>
      <c r="F127" s="561">
        <f t="shared" si="231"/>
        <v>3</v>
      </c>
      <c r="G127" s="561">
        <f t="shared" si="231"/>
        <v>3</v>
      </c>
      <c r="H127" s="561">
        <f t="shared" si="231"/>
        <v>3</v>
      </c>
      <c r="I127" s="561">
        <f t="shared" si="231"/>
        <v>3</v>
      </c>
      <c r="J127" s="561">
        <f t="shared" si="231"/>
        <v>3</v>
      </c>
      <c r="K127" s="561">
        <f t="shared" si="231"/>
        <v>0</v>
      </c>
      <c r="L127" s="561">
        <f t="shared" si="231"/>
        <v>0</v>
      </c>
      <c r="M127" s="561">
        <f t="shared" si="231"/>
        <v>0</v>
      </c>
      <c r="N127" s="561">
        <f t="shared" si="231"/>
        <v>0</v>
      </c>
      <c r="O127" s="561">
        <f t="shared" si="231"/>
        <v>0</v>
      </c>
      <c r="P127" s="561">
        <f t="shared" si="231"/>
        <v>0</v>
      </c>
      <c r="Q127" s="561">
        <f t="shared" si="231"/>
        <v>0</v>
      </c>
      <c r="R127" s="561">
        <f t="shared" si="231"/>
        <v>0</v>
      </c>
      <c r="S127" s="561">
        <f t="shared" si="226"/>
        <v>0</v>
      </c>
      <c r="T127" s="561">
        <f t="shared" si="226"/>
        <v>0</v>
      </c>
      <c r="U127" s="561">
        <f t="shared" si="226"/>
        <v>0</v>
      </c>
      <c r="V127" s="561">
        <f t="shared" si="226"/>
        <v>0</v>
      </c>
      <c r="W127" s="561">
        <f t="shared" si="226"/>
        <v>0</v>
      </c>
      <c r="X127" s="561">
        <f t="shared" si="226"/>
        <v>0</v>
      </c>
      <c r="Y127" s="561">
        <f t="shared" si="226"/>
        <v>0</v>
      </c>
      <c r="Z127" s="561">
        <f t="shared" si="226"/>
        <v>0</v>
      </c>
      <c r="AA127" s="561">
        <f t="shared" si="226"/>
        <v>0</v>
      </c>
      <c r="AB127" s="561">
        <f t="shared" si="226"/>
        <v>0</v>
      </c>
      <c r="AC127" s="561">
        <f t="shared" si="226"/>
        <v>0</v>
      </c>
      <c r="AD127" s="561">
        <f t="shared" si="226"/>
        <v>0</v>
      </c>
      <c r="AE127" s="561">
        <f t="shared" si="226"/>
        <v>0</v>
      </c>
      <c r="AF127" s="561">
        <f t="shared" si="226"/>
        <v>0</v>
      </c>
      <c r="AG127" s="561">
        <f t="shared" si="226"/>
        <v>0</v>
      </c>
      <c r="AH127" s="561">
        <f t="shared" si="226"/>
        <v>0</v>
      </c>
      <c r="AI127" s="561">
        <f t="shared" si="230"/>
        <v>0</v>
      </c>
      <c r="AJ127" s="561">
        <f t="shared" si="230"/>
        <v>0</v>
      </c>
      <c r="AK127" s="561">
        <f t="shared" si="230"/>
        <v>0</v>
      </c>
      <c r="AL127" s="561">
        <f t="shared" si="230"/>
        <v>0</v>
      </c>
      <c r="AM127" s="561">
        <f t="shared" si="230"/>
        <v>0</v>
      </c>
      <c r="AN127" s="561">
        <f t="shared" si="230"/>
        <v>0</v>
      </c>
      <c r="AO127" s="561">
        <f t="shared" si="230"/>
        <v>0</v>
      </c>
      <c r="AP127" s="561">
        <f t="shared" si="230"/>
        <v>0</v>
      </c>
      <c r="AQ127" s="561">
        <f t="shared" si="230"/>
        <v>0</v>
      </c>
      <c r="BD127" s="560"/>
      <c r="BE127" s="560">
        <f t="shared" si="229"/>
        <v>44930</v>
      </c>
      <c r="BF127" s="560">
        <f t="shared" si="229"/>
        <v>44931</v>
      </c>
      <c r="BG127" s="560">
        <f t="shared" si="229"/>
        <v>44932</v>
      </c>
      <c r="BH127" s="560">
        <f t="shared" si="229"/>
        <v>44933</v>
      </c>
      <c r="BI127" s="560">
        <f t="shared" si="229"/>
        <v>44934</v>
      </c>
      <c r="BJ127" s="560">
        <f t="shared" si="229"/>
        <v>44935</v>
      </c>
      <c r="BK127" s="560">
        <f t="shared" si="229"/>
        <v>44936</v>
      </c>
      <c r="BL127" s="560">
        <f t="shared" si="229"/>
        <v>44937</v>
      </c>
      <c r="BM127" s="560">
        <f t="shared" si="229"/>
        <v>0</v>
      </c>
      <c r="BN127" s="560">
        <f t="shared" si="229"/>
        <v>0</v>
      </c>
      <c r="BO127" s="560">
        <f t="shared" si="229"/>
        <v>0</v>
      </c>
      <c r="BP127" s="560">
        <f t="shared" si="229"/>
        <v>0</v>
      </c>
      <c r="BQ127" s="560">
        <f t="shared" si="229"/>
        <v>0</v>
      </c>
      <c r="BR127" s="560">
        <f t="shared" si="229"/>
        <v>0</v>
      </c>
      <c r="BS127" s="560">
        <f t="shared" si="229"/>
        <v>0</v>
      </c>
      <c r="BT127" s="560">
        <f t="shared" si="229"/>
        <v>0</v>
      </c>
      <c r="BU127" s="560">
        <f t="shared" si="229"/>
        <v>0</v>
      </c>
      <c r="BV127" s="560">
        <f t="shared" si="228"/>
        <v>0</v>
      </c>
      <c r="BW127" s="560">
        <f t="shared" si="228"/>
        <v>0</v>
      </c>
      <c r="BX127" s="560">
        <f t="shared" si="228"/>
        <v>0</v>
      </c>
      <c r="BY127" s="560">
        <f t="shared" si="228"/>
        <v>0</v>
      </c>
      <c r="BZ127" s="560">
        <f t="shared" si="228"/>
        <v>0</v>
      </c>
      <c r="CA127" s="560">
        <f t="shared" si="228"/>
        <v>0</v>
      </c>
      <c r="CB127" s="560">
        <f t="shared" si="228"/>
        <v>0</v>
      </c>
      <c r="CC127" s="560">
        <f t="shared" si="228"/>
        <v>0</v>
      </c>
      <c r="CD127" s="560">
        <f t="shared" si="228"/>
        <v>0</v>
      </c>
      <c r="CE127" s="560">
        <f t="shared" si="228"/>
        <v>0</v>
      </c>
      <c r="CF127" s="560">
        <f t="shared" si="228"/>
        <v>0</v>
      </c>
      <c r="CG127" s="560">
        <f t="shared" si="228"/>
        <v>0</v>
      </c>
      <c r="CH127" s="560">
        <f t="shared" si="228"/>
        <v>0</v>
      </c>
      <c r="CI127" s="560">
        <f t="shared" si="228"/>
        <v>0</v>
      </c>
      <c r="CJ127" s="560">
        <f t="shared" si="228"/>
        <v>0</v>
      </c>
      <c r="CK127" s="560">
        <f t="shared" si="228"/>
        <v>0</v>
      </c>
      <c r="CL127" s="560">
        <f t="shared" si="228"/>
        <v>0</v>
      </c>
      <c r="CM127" s="560">
        <f t="shared" si="228"/>
        <v>0</v>
      </c>
      <c r="CN127" s="560">
        <f t="shared" si="228"/>
        <v>0</v>
      </c>
      <c r="CO127" s="560">
        <f t="shared" si="228"/>
        <v>0</v>
      </c>
      <c r="CP127" s="560">
        <f t="shared" si="228"/>
        <v>0</v>
      </c>
      <c r="CQ127" s="560">
        <f t="shared" si="228"/>
        <v>0</v>
      </c>
      <c r="CR127" s="560">
        <f t="shared" si="228"/>
        <v>0</v>
      </c>
      <c r="CS127" s="560">
        <f t="shared" si="228"/>
        <v>0</v>
      </c>
      <c r="CT127" s="560"/>
      <c r="CU127" s="560"/>
      <c r="CV127" s="560"/>
      <c r="CW127" s="560"/>
      <c r="CX127" s="560"/>
      <c r="CY127" s="560"/>
      <c r="CZ127" s="560"/>
      <c r="DA127" s="560"/>
      <c r="DB127" s="560"/>
      <c r="DC127" s="560"/>
      <c r="DD127" s="560"/>
      <c r="DE127" s="560"/>
      <c r="DF127" s="560"/>
      <c r="DG127" s="560"/>
      <c r="DH127" s="560"/>
      <c r="DI127" s="560"/>
      <c r="DJ127" s="560"/>
      <c r="DK127" s="560"/>
      <c r="DL127" s="560"/>
      <c r="DM127" s="560"/>
      <c r="DN127" s="560"/>
      <c r="DO127" s="560"/>
      <c r="DP127" s="560"/>
      <c r="DQ127" s="560"/>
      <c r="DR127" s="560"/>
      <c r="DS127" s="560"/>
      <c r="DT127" s="560"/>
      <c r="DU127" s="560"/>
      <c r="DV127" s="560"/>
      <c r="DW127" s="560"/>
      <c r="DX127" s="560"/>
      <c r="DY127" s="560"/>
      <c r="DZ127" s="560"/>
      <c r="EA127" s="560"/>
      <c r="EB127" s="560"/>
      <c r="EC127" s="560"/>
      <c r="ED127" s="560"/>
      <c r="EE127" s="560"/>
      <c r="EF127" s="560"/>
      <c r="EG127" s="560"/>
      <c r="EH127" s="560"/>
      <c r="EI127" s="560"/>
      <c r="EJ127" s="560"/>
      <c r="EK127" s="560"/>
      <c r="EL127" s="560"/>
      <c r="EM127" s="560"/>
      <c r="EN127" s="560"/>
      <c r="EO127" s="560"/>
      <c r="EP127" s="560"/>
    </row>
    <row r="128" spans="1:146" s="561" customFormat="1" ht="14.25" hidden="1" thickTop="1">
      <c r="A128" s="561">
        <v>19</v>
      </c>
      <c r="C128" s="561">
        <f t="shared" si="231"/>
        <v>3</v>
      </c>
      <c r="D128" s="561">
        <f t="shared" si="231"/>
        <v>3</v>
      </c>
      <c r="E128" s="561">
        <f t="shared" si="231"/>
        <v>3</v>
      </c>
      <c r="F128" s="561">
        <f t="shared" si="231"/>
        <v>3</v>
      </c>
      <c r="G128" s="561">
        <f t="shared" si="231"/>
        <v>3</v>
      </c>
      <c r="H128" s="561">
        <f t="shared" si="231"/>
        <v>3</v>
      </c>
      <c r="I128" s="561">
        <f t="shared" si="231"/>
        <v>3</v>
      </c>
      <c r="J128" s="561">
        <f t="shared" si="231"/>
        <v>3</v>
      </c>
      <c r="K128" s="561">
        <f t="shared" si="231"/>
        <v>0</v>
      </c>
      <c r="L128" s="561">
        <f t="shared" si="231"/>
        <v>0</v>
      </c>
      <c r="M128" s="561">
        <f t="shared" si="231"/>
        <v>0</v>
      </c>
      <c r="N128" s="561">
        <f t="shared" si="231"/>
        <v>0</v>
      </c>
      <c r="O128" s="561">
        <f t="shared" si="231"/>
        <v>0</v>
      </c>
      <c r="P128" s="561">
        <f t="shared" si="231"/>
        <v>0</v>
      </c>
      <c r="Q128" s="561">
        <f t="shared" si="231"/>
        <v>0</v>
      </c>
      <c r="R128" s="561">
        <f t="shared" si="231"/>
        <v>0</v>
      </c>
      <c r="S128" s="561">
        <f t="shared" si="226"/>
        <v>0</v>
      </c>
      <c r="T128" s="561">
        <f t="shared" si="226"/>
        <v>0</v>
      </c>
      <c r="U128" s="561">
        <f t="shared" si="226"/>
        <v>0</v>
      </c>
      <c r="V128" s="561">
        <f t="shared" si="226"/>
        <v>0</v>
      </c>
      <c r="W128" s="561">
        <f t="shared" si="226"/>
        <v>0</v>
      </c>
      <c r="X128" s="561">
        <f t="shared" si="226"/>
        <v>0</v>
      </c>
      <c r="Y128" s="561">
        <f t="shared" si="226"/>
        <v>0</v>
      </c>
      <c r="Z128" s="561">
        <f t="shared" si="226"/>
        <v>0</v>
      </c>
      <c r="AA128" s="561">
        <f t="shared" si="226"/>
        <v>0</v>
      </c>
      <c r="AB128" s="561">
        <f t="shared" si="226"/>
        <v>0</v>
      </c>
      <c r="AC128" s="561">
        <f t="shared" si="226"/>
        <v>0</v>
      </c>
      <c r="AD128" s="561">
        <f t="shared" si="226"/>
        <v>0</v>
      </c>
      <c r="AE128" s="561">
        <f t="shared" si="226"/>
        <v>0</v>
      </c>
      <c r="AF128" s="561">
        <f t="shared" si="226"/>
        <v>0</v>
      </c>
      <c r="AG128" s="561">
        <f t="shared" si="226"/>
        <v>0</v>
      </c>
      <c r="AH128" s="561">
        <f t="shared" si="226"/>
        <v>0</v>
      </c>
      <c r="AI128" s="561">
        <f t="shared" si="230"/>
        <v>0</v>
      </c>
      <c r="AJ128" s="561">
        <f t="shared" si="230"/>
        <v>0</v>
      </c>
      <c r="AK128" s="561">
        <f t="shared" si="230"/>
        <v>0</v>
      </c>
      <c r="AL128" s="561">
        <f t="shared" si="230"/>
        <v>0</v>
      </c>
      <c r="AM128" s="561">
        <f t="shared" si="230"/>
        <v>0</v>
      </c>
      <c r="AN128" s="561">
        <f t="shared" si="230"/>
        <v>0</v>
      </c>
      <c r="AO128" s="561">
        <f t="shared" si="230"/>
        <v>0</v>
      </c>
      <c r="AP128" s="561">
        <f t="shared" si="230"/>
        <v>0</v>
      </c>
      <c r="AQ128" s="561">
        <f t="shared" si="230"/>
        <v>0</v>
      </c>
      <c r="BD128" s="560"/>
      <c r="BE128" s="560">
        <f t="shared" si="229"/>
        <v>44930</v>
      </c>
      <c r="BF128" s="560">
        <f t="shared" si="229"/>
        <v>44931</v>
      </c>
      <c r="BG128" s="560">
        <f t="shared" si="229"/>
        <v>44932</v>
      </c>
      <c r="BH128" s="560">
        <f t="shared" si="229"/>
        <v>44933</v>
      </c>
      <c r="BI128" s="560">
        <f t="shared" si="229"/>
        <v>44934</v>
      </c>
      <c r="BJ128" s="560">
        <f t="shared" si="229"/>
        <v>44935</v>
      </c>
      <c r="BK128" s="560">
        <f t="shared" si="229"/>
        <v>44936</v>
      </c>
      <c r="BL128" s="560">
        <f t="shared" si="229"/>
        <v>44937</v>
      </c>
      <c r="BM128" s="560">
        <f t="shared" si="229"/>
        <v>0</v>
      </c>
      <c r="BN128" s="560">
        <f t="shared" si="229"/>
        <v>0</v>
      </c>
      <c r="BO128" s="560">
        <f t="shared" si="229"/>
        <v>0</v>
      </c>
      <c r="BP128" s="560">
        <f t="shared" si="229"/>
        <v>0</v>
      </c>
      <c r="BQ128" s="560">
        <f t="shared" si="229"/>
        <v>0</v>
      </c>
      <c r="BR128" s="560">
        <f t="shared" si="229"/>
        <v>0</v>
      </c>
      <c r="BS128" s="560">
        <f t="shared" si="229"/>
        <v>0</v>
      </c>
      <c r="BT128" s="560">
        <f t="shared" si="229"/>
        <v>0</v>
      </c>
      <c r="BU128" s="560">
        <f t="shared" si="229"/>
        <v>0</v>
      </c>
      <c r="BV128" s="560">
        <f t="shared" si="228"/>
        <v>0</v>
      </c>
      <c r="BW128" s="560">
        <f t="shared" si="228"/>
        <v>0</v>
      </c>
      <c r="BX128" s="560">
        <f t="shared" si="228"/>
        <v>0</v>
      </c>
      <c r="BY128" s="560">
        <f t="shared" si="228"/>
        <v>0</v>
      </c>
      <c r="BZ128" s="560">
        <f t="shared" si="228"/>
        <v>0</v>
      </c>
      <c r="CA128" s="560">
        <f t="shared" si="228"/>
        <v>0</v>
      </c>
      <c r="CB128" s="560">
        <f t="shared" si="228"/>
        <v>0</v>
      </c>
      <c r="CC128" s="560">
        <f t="shared" si="228"/>
        <v>0</v>
      </c>
      <c r="CD128" s="560">
        <f t="shared" si="228"/>
        <v>0</v>
      </c>
      <c r="CE128" s="560">
        <f t="shared" si="228"/>
        <v>0</v>
      </c>
      <c r="CF128" s="560">
        <f t="shared" si="228"/>
        <v>0</v>
      </c>
      <c r="CG128" s="560">
        <f t="shared" si="228"/>
        <v>0</v>
      </c>
      <c r="CH128" s="560">
        <f t="shared" si="228"/>
        <v>0</v>
      </c>
      <c r="CI128" s="560">
        <f t="shared" si="228"/>
        <v>0</v>
      </c>
      <c r="CJ128" s="560">
        <f t="shared" si="228"/>
        <v>0</v>
      </c>
      <c r="CK128" s="560">
        <f t="shared" si="228"/>
        <v>0</v>
      </c>
      <c r="CL128" s="560">
        <f t="shared" si="228"/>
        <v>0</v>
      </c>
      <c r="CM128" s="560">
        <f t="shared" si="228"/>
        <v>0</v>
      </c>
      <c r="CN128" s="560">
        <f t="shared" si="228"/>
        <v>0</v>
      </c>
      <c r="CO128" s="560">
        <f t="shared" si="228"/>
        <v>0</v>
      </c>
      <c r="CP128" s="560">
        <f t="shared" si="228"/>
        <v>0</v>
      </c>
      <c r="CQ128" s="560">
        <f t="shared" si="228"/>
        <v>0</v>
      </c>
      <c r="CR128" s="560">
        <f t="shared" si="228"/>
        <v>0</v>
      </c>
      <c r="CS128" s="560">
        <f t="shared" si="228"/>
        <v>0</v>
      </c>
      <c r="CT128" s="560"/>
      <c r="CU128" s="560"/>
      <c r="CV128" s="560"/>
      <c r="CW128" s="560"/>
      <c r="CX128" s="560"/>
      <c r="CY128" s="560"/>
      <c r="CZ128" s="560"/>
      <c r="DA128" s="560"/>
      <c r="DB128" s="560"/>
      <c r="DC128" s="560"/>
      <c r="DD128" s="560"/>
      <c r="DE128" s="560"/>
      <c r="DF128" s="560"/>
      <c r="DG128" s="560"/>
      <c r="DH128" s="560"/>
      <c r="DI128" s="560"/>
      <c r="DJ128" s="560"/>
      <c r="DK128" s="560"/>
      <c r="DL128" s="560"/>
      <c r="DM128" s="560"/>
      <c r="DN128" s="560"/>
      <c r="DO128" s="560"/>
      <c r="DP128" s="560"/>
      <c r="DQ128" s="560"/>
      <c r="DR128" s="560"/>
      <c r="DS128" s="560"/>
      <c r="DT128" s="560"/>
      <c r="DU128" s="560"/>
      <c r="DV128" s="560"/>
      <c r="DW128" s="560"/>
      <c r="DX128" s="560"/>
      <c r="DY128" s="560"/>
      <c r="DZ128" s="560"/>
      <c r="EA128" s="560"/>
      <c r="EB128" s="560"/>
      <c r="EC128" s="560"/>
      <c r="ED128" s="560"/>
      <c r="EE128" s="560"/>
      <c r="EF128" s="560"/>
      <c r="EG128" s="560"/>
      <c r="EH128" s="560"/>
      <c r="EI128" s="560"/>
      <c r="EJ128" s="560"/>
      <c r="EK128" s="560"/>
      <c r="EL128" s="560"/>
      <c r="EM128" s="560"/>
      <c r="EN128" s="560"/>
      <c r="EO128" s="560"/>
      <c r="EP128" s="560"/>
    </row>
    <row r="129" spans="1:146" s="561" customFormat="1" ht="14.25" hidden="1" thickTop="1">
      <c r="A129" s="561">
        <v>20</v>
      </c>
      <c r="C129" s="561">
        <f t="shared" si="231"/>
        <v>3</v>
      </c>
      <c r="D129" s="561">
        <f t="shared" si="231"/>
        <v>3</v>
      </c>
      <c r="E129" s="561">
        <f t="shared" si="231"/>
        <v>3</v>
      </c>
      <c r="F129" s="561">
        <f t="shared" si="231"/>
        <v>3</v>
      </c>
      <c r="G129" s="561">
        <f t="shared" si="231"/>
        <v>3</v>
      </c>
      <c r="H129" s="561">
        <f t="shared" si="231"/>
        <v>3</v>
      </c>
      <c r="I129" s="561">
        <f t="shared" si="231"/>
        <v>3</v>
      </c>
      <c r="J129" s="561">
        <f t="shared" si="231"/>
        <v>3</v>
      </c>
      <c r="K129" s="561">
        <f t="shared" si="231"/>
        <v>0</v>
      </c>
      <c r="L129" s="561">
        <f t="shared" si="231"/>
        <v>0</v>
      </c>
      <c r="M129" s="561">
        <f t="shared" si="231"/>
        <v>0</v>
      </c>
      <c r="N129" s="561">
        <f t="shared" si="231"/>
        <v>0</v>
      </c>
      <c r="O129" s="561">
        <f t="shared" si="231"/>
        <v>0</v>
      </c>
      <c r="P129" s="561">
        <f t="shared" si="231"/>
        <v>0</v>
      </c>
      <c r="Q129" s="561">
        <f t="shared" si="231"/>
        <v>0</v>
      </c>
      <c r="R129" s="561">
        <f t="shared" si="231"/>
        <v>0</v>
      </c>
      <c r="S129" s="561">
        <f t="shared" si="226"/>
        <v>0</v>
      </c>
      <c r="T129" s="561">
        <f t="shared" si="226"/>
        <v>0</v>
      </c>
      <c r="U129" s="561">
        <f t="shared" si="226"/>
        <v>0</v>
      </c>
      <c r="V129" s="561">
        <f t="shared" si="226"/>
        <v>0</v>
      </c>
      <c r="W129" s="561">
        <f t="shared" si="226"/>
        <v>0</v>
      </c>
      <c r="X129" s="561">
        <f t="shared" si="226"/>
        <v>0</v>
      </c>
      <c r="Y129" s="561">
        <f t="shared" si="226"/>
        <v>0</v>
      </c>
      <c r="Z129" s="561">
        <f t="shared" si="226"/>
        <v>0</v>
      </c>
      <c r="AA129" s="561">
        <f t="shared" si="226"/>
        <v>0</v>
      </c>
      <c r="AB129" s="561">
        <f t="shared" si="226"/>
        <v>0</v>
      </c>
      <c r="AC129" s="561">
        <f t="shared" si="226"/>
        <v>0</v>
      </c>
      <c r="AD129" s="561">
        <f t="shared" si="226"/>
        <v>0</v>
      </c>
      <c r="AE129" s="561">
        <f t="shared" si="226"/>
        <v>0</v>
      </c>
      <c r="AF129" s="561">
        <f t="shared" si="226"/>
        <v>0</v>
      </c>
      <c r="AG129" s="561">
        <f t="shared" si="226"/>
        <v>0</v>
      </c>
      <c r="AH129" s="561">
        <f t="shared" si="226"/>
        <v>0</v>
      </c>
      <c r="AI129" s="561">
        <f t="shared" si="230"/>
        <v>0</v>
      </c>
      <c r="AJ129" s="561">
        <f t="shared" si="230"/>
        <v>0</v>
      </c>
      <c r="AK129" s="561">
        <f t="shared" si="230"/>
        <v>0</v>
      </c>
      <c r="AL129" s="561">
        <f t="shared" si="230"/>
        <v>0</v>
      </c>
      <c r="AM129" s="561">
        <f t="shared" si="230"/>
        <v>0</v>
      </c>
      <c r="AN129" s="561">
        <f t="shared" si="230"/>
        <v>0</v>
      </c>
      <c r="AO129" s="561">
        <f t="shared" si="230"/>
        <v>0</v>
      </c>
      <c r="AP129" s="561">
        <f t="shared" si="230"/>
        <v>0</v>
      </c>
      <c r="AQ129" s="561">
        <f t="shared" si="230"/>
        <v>0</v>
      </c>
      <c r="AS129" s="561">
        <f>IF(AS109&gt;=500,500,AS109)</f>
        <v>0</v>
      </c>
      <c r="BD129" s="560"/>
      <c r="BE129" s="560">
        <f t="shared" si="229"/>
        <v>44930</v>
      </c>
      <c r="BF129" s="560">
        <f t="shared" si="229"/>
        <v>44931</v>
      </c>
      <c r="BG129" s="560">
        <f t="shared" si="229"/>
        <v>44932</v>
      </c>
      <c r="BH129" s="560">
        <f t="shared" si="229"/>
        <v>44933</v>
      </c>
      <c r="BI129" s="560">
        <f t="shared" si="229"/>
        <v>44934</v>
      </c>
      <c r="BJ129" s="560">
        <f t="shared" si="229"/>
        <v>44935</v>
      </c>
      <c r="BK129" s="560">
        <f t="shared" si="229"/>
        <v>44936</v>
      </c>
      <c r="BL129" s="560">
        <f t="shared" si="229"/>
        <v>44937</v>
      </c>
      <c r="BM129" s="560">
        <f t="shared" si="229"/>
        <v>0</v>
      </c>
      <c r="BN129" s="560">
        <f t="shared" si="229"/>
        <v>0</v>
      </c>
      <c r="BO129" s="560">
        <f t="shared" si="229"/>
        <v>0</v>
      </c>
      <c r="BP129" s="560">
        <f t="shared" si="229"/>
        <v>0</v>
      </c>
      <c r="BQ129" s="560">
        <f t="shared" si="229"/>
        <v>0</v>
      </c>
      <c r="BR129" s="560">
        <f t="shared" si="229"/>
        <v>0</v>
      </c>
      <c r="BS129" s="560">
        <f t="shared" si="229"/>
        <v>0</v>
      </c>
      <c r="BT129" s="560">
        <f t="shared" si="229"/>
        <v>0</v>
      </c>
      <c r="BU129" s="560">
        <f t="shared" si="229"/>
        <v>0</v>
      </c>
      <c r="BV129" s="560">
        <f t="shared" si="228"/>
        <v>0</v>
      </c>
      <c r="BW129" s="560">
        <f t="shared" si="228"/>
        <v>0</v>
      </c>
      <c r="BX129" s="560">
        <f t="shared" si="228"/>
        <v>0</v>
      </c>
      <c r="BY129" s="560">
        <f t="shared" si="228"/>
        <v>0</v>
      </c>
      <c r="BZ129" s="560">
        <f t="shared" si="228"/>
        <v>0</v>
      </c>
      <c r="CA129" s="560">
        <f t="shared" si="228"/>
        <v>0</v>
      </c>
      <c r="CB129" s="560">
        <f t="shared" si="228"/>
        <v>0</v>
      </c>
      <c r="CC129" s="560">
        <f t="shared" si="228"/>
        <v>0</v>
      </c>
      <c r="CD129" s="560">
        <f t="shared" si="228"/>
        <v>0</v>
      </c>
      <c r="CE129" s="560">
        <f t="shared" si="228"/>
        <v>0</v>
      </c>
      <c r="CF129" s="560">
        <f t="shared" si="228"/>
        <v>0</v>
      </c>
      <c r="CG129" s="560">
        <f t="shared" si="228"/>
        <v>0</v>
      </c>
      <c r="CH129" s="560">
        <f t="shared" si="228"/>
        <v>0</v>
      </c>
      <c r="CI129" s="560">
        <f t="shared" si="228"/>
        <v>0</v>
      </c>
      <c r="CJ129" s="560">
        <f t="shared" si="228"/>
        <v>0</v>
      </c>
      <c r="CK129" s="560">
        <f t="shared" si="228"/>
        <v>0</v>
      </c>
      <c r="CL129" s="560">
        <f t="shared" si="228"/>
        <v>0</v>
      </c>
      <c r="CM129" s="560">
        <f t="shared" si="228"/>
        <v>0</v>
      </c>
      <c r="CN129" s="560">
        <f t="shared" si="228"/>
        <v>0</v>
      </c>
      <c r="CO129" s="560">
        <f t="shared" si="228"/>
        <v>0</v>
      </c>
      <c r="CP129" s="560">
        <f t="shared" si="228"/>
        <v>0</v>
      </c>
      <c r="CQ129" s="560">
        <f t="shared" si="228"/>
        <v>0</v>
      </c>
      <c r="CR129" s="560">
        <f t="shared" si="228"/>
        <v>0</v>
      </c>
      <c r="CS129" s="560">
        <f t="shared" si="228"/>
        <v>0</v>
      </c>
      <c r="CT129" s="560"/>
      <c r="CU129" s="560"/>
      <c r="CV129" s="560"/>
      <c r="CW129" s="560"/>
      <c r="CX129" s="560"/>
      <c r="CY129" s="560"/>
      <c r="CZ129" s="560"/>
      <c r="DA129" s="560"/>
      <c r="DB129" s="560"/>
      <c r="DC129" s="560"/>
      <c r="DD129" s="560"/>
      <c r="DE129" s="560"/>
      <c r="DF129" s="560"/>
      <c r="DG129" s="560"/>
      <c r="DH129" s="560"/>
      <c r="DI129" s="560"/>
      <c r="DJ129" s="560"/>
      <c r="DK129" s="560"/>
      <c r="DL129" s="560"/>
      <c r="DM129" s="560"/>
      <c r="DN129" s="560"/>
      <c r="DO129" s="560"/>
      <c r="DP129" s="560"/>
      <c r="DQ129" s="560"/>
      <c r="DR129" s="560"/>
      <c r="DS129" s="560"/>
      <c r="DT129" s="560"/>
      <c r="DU129" s="560"/>
      <c r="DV129" s="560"/>
      <c r="DW129" s="560"/>
      <c r="DX129" s="560"/>
      <c r="DY129" s="560"/>
      <c r="DZ129" s="560"/>
      <c r="EA129" s="560"/>
      <c r="EB129" s="560"/>
      <c r="EC129" s="560"/>
      <c r="ED129" s="560"/>
      <c r="EE129" s="560"/>
      <c r="EF129" s="560"/>
      <c r="EG129" s="560"/>
      <c r="EH129" s="560"/>
      <c r="EI129" s="560"/>
      <c r="EJ129" s="560"/>
      <c r="EK129" s="560"/>
      <c r="EL129" s="560"/>
      <c r="EM129" s="560"/>
      <c r="EN129" s="560"/>
      <c r="EO129" s="560"/>
      <c r="EP129" s="560"/>
    </row>
    <row r="130" spans="1:146" s="561" customFormat="1" ht="14.25" hidden="1" thickTop="1">
      <c r="A130" s="561">
        <v>21</v>
      </c>
      <c r="C130" s="561">
        <f t="shared" si="231"/>
        <v>3</v>
      </c>
      <c r="D130" s="561">
        <f t="shared" si="231"/>
        <v>3</v>
      </c>
      <c r="E130" s="561">
        <f t="shared" si="231"/>
        <v>3</v>
      </c>
      <c r="F130" s="561">
        <f t="shared" si="231"/>
        <v>3</v>
      </c>
      <c r="G130" s="561">
        <f t="shared" si="231"/>
        <v>3</v>
      </c>
      <c r="H130" s="561">
        <f t="shared" si="231"/>
        <v>3</v>
      </c>
      <c r="I130" s="561">
        <f t="shared" si="231"/>
        <v>3</v>
      </c>
      <c r="J130" s="561">
        <f t="shared" si="231"/>
        <v>3</v>
      </c>
      <c r="K130" s="561">
        <f t="shared" si="231"/>
        <v>0</v>
      </c>
      <c r="L130" s="561">
        <f t="shared" si="231"/>
        <v>0</v>
      </c>
      <c r="M130" s="561">
        <f t="shared" si="231"/>
        <v>0</v>
      </c>
      <c r="N130" s="561">
        <f t="shared" si="231"/>
        <v>0</v>
      </c>
      <c r="O130" s="561">
        <f t="shared" si="231"/>
        <v>0</v>
      </c>
      <c r="P130" s="561">
        <f t="shared" si="231"/>
        <v>0</v>
      </c>
      <c r="Q130" s="561">
        <f t="shared" si="231"/>
        <v>0</v>
      </c>
      <c r="R130" s="561">
        <f t="shared" si="231"/>
        <v>0</v>
      </c>
      <c r="S130" s="561">
        <f t="shared" si="226"/>
        <v>0</v>
      </c>
      <c r="T130" s="561">
        <f t="shared" si="226"/>
        <v>0</v>
      </c>
      <c r="U130" s="561">
        <f t="shared" si="226"/>
        <v>0</v>
      </c>
      <c r="V130" s="561">
        <f t="shared" si="226"/>
        <v>0</v>
      </c>
      <c r="W130" s="561">
        <f t="shared" si="226"/>
        <v>0</v>
      </c>
      <c r="X130" s="561">
        <f t="shared" si="226"/>
        <v>0</v>
      </c>
      <c r="Y130" s="561">
        <f t="shared" si="226"/>
        <v>0</v>
      </c>
      <c r="Z130" s="561">
        <f t="shared" si="226"/>
        <v>0</v>
      </c>
      <c r="AA130" s="561">
        <f t="shared" si="226"/>
        <v>0</v>
      </c>
      <c r="AB130" s="561">
        <f t="shared" si="226"/>
        <v>0</v>
      </c>
      <c r="AC130" s="561">
        <f t="shared" si="226"/>
        <v>0</v>
      </c>
      <c r="AD130" s="561">
        <f t="shared" si="226"/>
        <v>0</v>
      </c>
      <c r="AE130" s="561">
        <f t="shared" si="226"/>
        <v>0</v>
      </c>
      <c r="AF130" s="561">
        <f t="shared" si="226"/>
        <v>0</v>
      </c>
      <c r="AG130" s="561">
        <f t="shared" si="226"/>
        <v>0</v>
      </c>
      <c r="AH130" s="561">
        <f t="shared" si="226"/>
        <v>0</v>
      </c>
      <c r="AI130" s="561">
        <f t="shared" si="230"/>
        <v>0</v>
      </c>
      <c r="AJ130" s="561">
        <f t="shared" si="230"/>
        <v>0</v>
      </c>
      <c r="AK130" s="561">
        <f t="shared" si="230"/>
        <v>0</v>
      </c>
      <c r="AL130" s="561">
        <f t="shared" si="230"/>
        <v>0</v>
      </c>
      <c r="AM130" s="561">
        <f t="shared" si="230"/>
        <v>0</v>
      </c>
      <c r="AN130" s="561">
        <f t="shared" si="230"/>
        <v>0</v>
      </c>
      <c r="AO130" s="561">
        <f t="shared" si="230"/>
        <v>0</v>
      </c>
      <c r="AP130" s="561">
        <f t="shared" si="230"/>
        <v>0</v>
      </c>
      <c r="AQ130" s="561">
        <f t="shared" si="230"/>
        <v>0</v>
      </c>
      <c r="BD130" s="560"/>
      <c r="BE130" s="560">
        <f t="shared" si="229"/>
        <v>44930</v>
      </c>
      <c r="BF130" s="560">
        <f t="shared" si="229"/>
        <v>44931</v>
      </c>
      <c r="BG130" s="560">
        <f t="shared" si="229"/>
        <v>44932</v>
      </c>
      <c r="BH130" s="560">
        <f t="shared" si="229"/>
        <v>44933</v>
      </c>
      <c r="BI130" s="560">
        <f t="shared" si="229"/>
        <v>44934</v>
      </c>
      <c r="BJ130" s="560">
        <f t="shared" si="229"/>
        <v>44935</v>
      </c>
      <c r="BK130" s="560">
        <f t="shared" si="229"/>
        <v>44936</v>
      </c>
      <c r="BL130" s="560">
        <f t="shared" si="229"/>
        <v>44937</v>
      </c>
      <c r="BM130" s="560">
        <f t="shared" si="229"/>
        <v>0</v>
      </c>
      <c r="BN130" s="560">
        <f t="shared" si="229"/>
        <v>0</v>
      </c>
      <c r="BO130" s="560">
        <f t="shared" si="229"/>
        <v>0</v>
      </c>
      <c r="BP130" s="560">
        <f t="shared" si="229"/>
        <v>0</v>
      </c>
      <c r="BQ130" s="560">
        <f t="shared" si="229"/>
        <v>0</v>
      </c>
      <c r="BR130" s="560">
        <f t="shared" si="229"/>
        <v>0</v>
      </c>
      <c r="BS130" s="560">
        <f t="shared" si="229"/>
        <v>0</v>
      </c>
      <c r="BT130" s="560">
        <f t="shared" si="229"/>
        <v>0</v>
      </c>
      <c r="BU130" s="560">
        <f t="shared" si="229"/>
        <v>0</v>
      </c>
      <c r="BV130" s="560">
        <f t="shared" si="228"/>
        <v>0</v>
      </c>
      <c r="BW130" s="560">
        <f t="shared" si="228"/>
        <v>0</v>
      </c>
      <c r="BX130" s="560">
        <f t="shared" si="228"/>
        <v>0</v>
      </c>
      <c r="BY130" s="560">
        <f t="shared" si="228"/>
        <v>0</v>
      </c>
      <c r="BZ130" s="560">
        <f t="shared" si="228"/>
        <v>0</v>
      </c>
      <c r="CA130" s="560">
        <f t="shared" si="228"/>
        <v>0</v>
      </c>
      <c r="CB130" s="560">
        <f t="shared" si="228"/>
        <v>0</v>
      </c>
      <c r="CC130" s="560">
        <f t="shared" si="228"/>
        <v>0</v>
      </c>
      <c r="CD130" s="560">
        <f t="shared" si="228"/>
        <v>0</v>
      </c>
      <c r="CE130" s="560">
        <f t="shared" si="228"/>
        <v>0</v>
      </c>
      <c r="CF130" s="560">
        <f t="shared" si="228"/>
        <v>0</v>
      </c>
      <c r="CG130" s="560">
        <f t="shared" si="228"/>
        <v>0</v>
      </c>
      <c r="CH130" s="560">
        <f t="shared" si="228"/>
        <v>0</v>
      </c>
      <c r="CI130" s="560">
        <f t="shared" si="228"/>
        <v>0</v>
      </c>
      <c r="CJ130" s="560">
        <f t="shared" si="228"/>
        <v>0</v>
      </c>
      <c r="CK130" s="560">
        <f t="shared" si="228"/>
        <v>0</v>
      </c>
      <c r="CL130" s="560">
        <f t="shared" si="228"/>
        <v>0</v>
      </c>
      <c r="CM130" s="560">
        <f t="shared" si="228"/>
        <v>0</v>
      </c>
      <c r="CN130" s="560">
        <f t="shared" si="228"/>
        <v>0</v>
      </c>
      <c r="CO130" s="560">
        <f t="shared" si="228"/>
        <v>0</v>
      </c>
      <c r="CP130" s="560">
        <f t="shared" si="228"/>
        <v>0</v>
      </c>
      <c r="CQ130" s="560">
        <f t="shared" si="228"/>
        <v>0</v>
      </c>
      <c r="CR130" s="560">
        <f t="shared" si="228"/>
        <v>0</v>
      </c>
      <c r="CS130" s="560">
        <f t="shared" si="228"/>
        <v>0</v>
      </c>
      <c r="CT130" s="560"/>
      <c r="CU130" s="560">
        <f>IF(CU110&gt;=500,500,CU110)</f>
        <v>0</v>
      </c>
      <c r="CV130" s="560"/>
      <c r="CW130" s="560"/>
      <c r="CX130" s="560"/>
      <c r="CY130" s="560"/>
      <c r="CZ130" s="560"/>
      <c r="DA130" s="560"/>
      <c r="DB130" s="560"/>
      <c r="DC130" s="560"/>
      <c r="DD130" s="560"/>
      <c r="DE130" s="560"/>
      <c r="DF130" s="560"/>
      <c r="DG130" s="560"/>
      <c r="DH130" s="560"/>
      <c r="DI130" s="560"/>
      <c r="DJ130" s="560"/>
      <c r="DK130" s="560"/>
      <c r="DL130" s="560"/>
      <c r="DM130" s="560"/>
      <c r="DN130" s="560"/>
      <c r="DO130" s="560"/>
      <c r="DP130" s="560"/>
      <c r="DQ130" s="560"/>
      <c r="DR130" s="560"/>
      <c r="DS130" s="560"/>
      <c r="DT130" s="560"/>
      <c r="DU130" s="560"/>
      <c r="DV130" s="560"/>
      <c r="DW130" s="560"/>
      <c r="DX130" s="560"/>
      <c r="DY130" s="560"/>
      <c r="DZ130" s="560"/>
      <c r="EA130" s="560"/>
      <c r="EB130" s="560"/>
      <c r="EC130" s="560"/>
      <c r="ED130" s="560"/>
      <c r="EE130" s="560"/>
      <c r="EF130" s="560"/>
      <c r="EG130" s="560"/>
      <c r="EH130" s="560"/>
      <c r="EI130" s="560"/>
      <c r="EJ130" s="560"/>
      <c r="EK130" s="560"/>
      <c r="EL130" s="560"/>
      <c r="EM130" s="560"/>
      <c r="EN130" s="560"/>
      <c r="EO130" s="560"/>
      <c r="EP130" s="560"/>
    </row>
    <row r="131" spans="1:146" s="561" customFormat="1" ht="14.25" hidden="1" thickTop="1">
      <c r="A131" s="561">
        <v>22</v>
      </c>
      <c r="C131" s="561">
        <f t="shared" si="231"/>
        <v>3</v>
      </c>
      <c r="D131" s="561">
        <f t="shared" si="231"/>
        <v>3</v>
      </c>
      <c r="E131" s="561">
        <f t="shared" si="231"/>
        <v>3</v>
      </c>
      <c r="F131" s="561">
        <f t="shared" si="231"/>
        <v>3</v>
      </c>
      <c r="G131" s="561">
        <f t="shared" si="231"/>
        <v>3</v>
      </c>
      <c r="H131" s="561">
        <f t="shared" si="231"/>
        <v>3</v>
      </c>
      <c r="I131" s="561">
        <f t="shared" si="231"/>
        <v>3</v>
      </c>
      <c r="J131" s="561">
        <f t="shared" si="231"/>
        <v>3</v>
      </c>
      <c r="K131" s="561">
        <f t="shared" si="231"/>
        <v>0</v>
      </c>
      <c r="L131" s="561">
        <f t="shared" si="231"/>
        <v>0</v>
      </c>
      <c r="M131" s="561">
        <f t="shared" si="231"/>
        <v>0</v>
      </c>
      <c r="N131" s="561">
        <f t="shared" si="231"/>
        <v>0</v>
      </c>
      <c r="O131" s="561">
        <f t="shared" si="231"/>
        <v>0</v>
      </c>
      <c r="P131" s="561">
        <f t="shared" si="231"/>
        <v>0</v>
      </c>
      <c r="Q131" s="561">
        <f t="shared" si="231"/>
        <v>0</v>
      </c>
      <c r="R131" s="561">
        <f t="shared" si="231"/>
        <v>0</v>
      </c>
      <c r="S131" s="561">
        <f t="shared" si="226"/>
        <v>0</v>
      </c>
      <c r="T131" s="561">
        <f t="shared" si="226"/>
        <v>0</v>
      </c>
      <c r="U131" s="561">
        <f t="shared" si="226"/>
        <v>0</v>
      </c>
      <c r="V131" s="561">
        <f t="shared" si="226"/>
        <v>0</v>
      </c>
      <c r="W131" s="561">
        <f t="shared" si="226"/>
        <v>0</v>
      </c>
      <c r="X131" s="561">
        <f t="shared" si="226"/>
        <v>0</v>
      </c>
      <c r="Y131" s="561">
        <f t="shared" si="226"/>
        <v>0</v>
      </c>
      <c r="Z131" s="561">
        <f t="shared" si="226"/>
        <v>0</v>
      </c>
      <c r="AA131" s="561">
        <f t="shared" si="226"/>
        <v>0</v>
      </c>
      <c r="AB131" s="561">
        <f t="shared" si="226"/>
        <v>0</v>
      </c>
      <c r="AC131" s="561">
        <f t="shared" si="226"/>
        <v>0</v>
      </c>
      <c r="AD131" s="561">
        <f t="shared" si="226"/>
        <v>0</v>
      </c>
      <c r="AE131" s="561">
        <f t="shared" si="226"/>
        <v>0</v>
      </c>
      <c r="AF131" s="561">
        <f t="shared" si="226"/>
        <v>0</v>
      </c>
      <c r="AG131" s="561">
        <f t="shared" si="226"/>
        <v>0</v>
      </c>
      <c r="AH131" s="561">
        <f t="shared" si="226"/>
        <v>0</v>
      </c>
      <c r="AI131" s="561">
        <f t="shared" si="230"/>
        <v>0</v>
      </c>
      <c r="AJ131" s="561">
        <f t="shared" si="230"/>
        <v>0</v>
      </c>
      <c r="AK131" s="561">
        <f t="shared" si="230"/>
        <v>0</v>
      </c>
      <c r="AL131" s="561">
        <f t="shared" si="230"/>
        <v>0</v>
      </c>
      <c r="AM131" s="561">
        <f t="shared" si="230"/>
        <v>0</v>
      </c>
      <c r="AN131" s="561">
        <f t="shared" si="230"/>
        <v>0</v>
      </c>
      <c r="AO131" s="561">
        <f t="shared" si="230"/>
        <v>0</v>
      </c>
      <c r="AP131" s="561">
        <f t="shared" si="230"/>
        <v>0</v>
      </c>
      <c r="AQ131" s="561">
        <f t="shared" si="230"/>
        <v>0</v>
      </c>
      <c r="BD131" s="560"/>
      <c r="BE131" s="560">
        <f t="shared" si="229"/>
        <v>44930</v>
      </c>
      <c r="BF131" s="560">
        <f t="shared" si="229"/>
        <v>44931</v>
      </c>
      <c r="BG131" s="560">
        <f t="shared" si="229"/>
        <v>44932</v>
      </c>
      <c r="BH131" s="560">
        <f t="shared" si="229"/>
        <v>44933</v>
      </c>
      <c r="BI131" s="560">
        <f t="shared" si="229"/>
        <v>44934</v>
      </c>
      <c r="BJ131" s="560">
        <f t="shared" si="229"/>
        <v>44935</v>
      </c>
      <c r="BK131" s="560">
        <f t="shared" si="229"/>
        <v>44936</v>
      </c>
      <c r="BL131" s="560">
        <f t="shared" si="229"/>
        <v>44937</v>
      </c>
      <c r="BM131" s="560">
        <f t="shared" si="229"/>
        <v>0</v>
      </c>
      <c r="BN131" s="560">
        <f t="shared" si="229"/>
        <v>0</v>
      </c>
      <c r="BO131" s="560">
        <f t="shared" si="229"/>
        <v>0</v>
      </c>
      <c r="BP131" s="560">
        <f t="shared" si="229"/>
        <v>0</v>
      </c>
      <c r="BQ131" s="560">
        <f t="shared" si="229"/>
        <v>0</v>
      </c>
      <c r="BR131" s="560">
        <f t="shared" si="229"/>
        <v>0</v>
      </c>
      <c r="BS131" s="560">
        <f t="shared" si="229"/>
        <v>0</v>
      </c>
      <c r="BT131" s="560">
        <f t="shared" si="229"/>
        <v>0</v>
      </c>
      <c r="BU131" s="560">
        <f t="shared" si="229"/>
        <v>0</v>
      </c>
      <c r="BV131" s="560">
        <f t="shared" si="228"/>
        <v>0</v>
      </c>
      <c r="BW131" s="560">
        <f t="shared" si="228"/>
        <v>0</v>
      </c>
      <c r="BX131" s="560">
        <f t="shared" si="228"/>
        <v>0</v>
      </c>
      <c r="BY131" s="560">
        <f t="shared" si="228"/>
        <v>0</v>
      </c>
      <c r="BZ131" s="560">
        <f t="shared" si="228"/>
        <v>0</v>
      </c>
      <c r="CA131" s="560">
        <f t="shared" si="228"/>
        <v>0</v>
      </c>
      <c r="CB131" s="560">
        <f t="shared" si="228"/>
        <v>0</v>
      </c>
      <c r="CC131" s="560">
        <f t="shared" si="228"/>
        <v>0</v>
      </c>
      <c r="CD131" s="560">
        <f t="shared" si="228"/>
        <v>0</v>
      </c>
      <c r="CE131" s="560">
        <f t="shared" si="228"/>
        <v>0</v>
      </c>
      <c r="CF131" s="560">
        <f t="shared" si="228"/>
        <v>0</v>
      </c>
      <c r="CG131" s="560">
        <f t="shared" si="228"/>
        <v>0</v>
      </c>
      <c r="CH131" s="560">
        <f t="shared" si="228"/>
        <v>0</v>
      </c>
      <c r="CI131" s="560">
        <f t="shared" si="228"/>
        <v>0</v>
      </c>
      <c r="CJ131" s="560">
        <f t="shared" si="228"/>
        <v>0</v>
      </c>
      <c r="CK131" s="560">
        <f t="shared" si="228"/>
        <v>0</v>
      </c>
      <c r="CL131" s="560">
        <f t="shared" si="228"/>
        <v>0</v>
      </c>
      <c r="CM131" s="560">
        <f t="shared" si="228"/>
        <v>0</v>
      </c>
      <c r="CN131" s="560">
        <f t="shared" si="228"/>
        <v>0</v>
      </c>
      <c r="CO131" s="560">
        <f t="shared" si="228"/>
        <v>0</v>
      </c>
      <c r="CP131" s="560">
        <f t="shared" si="228"/>
        <v>0</v>
      </c>
      <c r="CQ131" s="560">
        <f t="shared" si="228"/>
        <v>0</v>
      </c>
      <c r="CR131" s="560">
        <f t="shared" si="228"/>
        <v>0</v>
      </c>
      <c r="CS131" s="560">
        <f t="shared" si="228"/>
        <v>0</v>
      </c>
      <c r="CT131" s="560"/>
      <c r="CU131" s="560"/>
      <c r="CV131" s="560"/>
      <c r="CW131" s="560"/>
      <c r="CX131" s="560"/>
      <c r="CY131" s="560"/>
      <c r="CZ131" s="560"/>
      <c r="DA131" s="560"/>
      <c r="DB131" s="560"/>
      <c r="DC131" s="560"/>
      <c r="DD131" s="560"/>
      <c r="DE131" s="560"/>
      <c r="DF131" s="560"/>
      <c r="DG131" s="560"/>
      <c r="DH131" s="560"/>
      <c r="DI131" s="560"/>
      <c r="DJ131" s="560"/>
      <c r="DK131" s="560"/>
      <c r="DL131" s="560"/>
      <c r="DM131" s="560"/>
      <c r="DN131" s="560"/>
      <c r="DO131" s="560"/>
      <c r="DP131" s="560"/>
      <c r="DQ131" s="560"/>
      <c r="DR131" s="560"/>
      <c r="DS131" s="560"/>
      <c r="DT131" s="560"/>
      <c r="DU131" s="560"/>
      <c r="DV131" s="560"/>
      <c r="DW131" s="560"/>
      <c r="DX131" s="560"/>
      <c r="DY131" s="560"/>
      <c r="DZ131" s="560"/>
      <c r="EA131" s="560"/>
      <c r="EB131" s="560"/>
      <c r="EC131" s="560"/>
      <c r="ED131" s="560"/>
      <c r="EE131" s="560"/>
      <c r="EF131" s="560"/>
      <c r="EG131" s="560"/>
      <c r="EH131" s="560"/>
      <c r="EI131" s="560"/>
      <c r="EJ131" s="560"/>
      <c r="EK131" s="560"/>
      <c r="EL131" s="560"/>
      <c r="EM131" s="560"/>
      <c r="EN131" s="560"/>
      <c r="EO131" s="560"/>
      <c r="EP131" s="560"/>
    </row>
    <row r="132" spans="1:146" s="561" customFormat="1" ht="14.25" hidden="1" thickTop="1">
      <c r="A132" s="561">
        <v>23</v>
      </c>
      <c r="C132" s="561">
        <f t="shared" si="231"/>
        <v>3</v>
      </c>
      <c r="D132" s="561">
        <f t="shared" si="231"/>
        <v>3</v>
      </c>
      <c r="E132" s="561">
        <f t="shared" si="231"/>
        <v>3</v>
      </c>
      <c r="F132" s="561">
        <f t="shared" si="231"/>
        <v>3</v>
      </c>
      <c r="G132" s="561">
        <f t="shared" si="231"/>
        <v>3</v>
      </c>
      <c r="H132" s="561">
        <f t="shared" si="231"/>
        <v>3</v>
      </c>
      <c r="I132" s="561">
        <f t="shared" si="231"/>
        <v>3</v>
      </c>
      <c r="J132" s="561">
        <f t="shared" si="231"/>
        <v>3</v>
      </c>
      <c r="K132" s="561">
        <f t="shared" si="231"/>
        <v>0</v>
      </c>
      <c r="L132" s="561">
        <f t="shared" si="231"/>
        <v>0</v>
      </c>
      <c r="M132" s="561">
        <f t="shared" si="231"/>
        <v>0</v>
      </c>
      <c r="N132" s="561">
        <f t="shared" si="231"/>
        <v>0</v>
      </c>
      <c r="O132" s="561">
        <f t="shared" si="231"/>
        <v>0</v>
      </c>
      <c r="P132" s="561">
        <f t="shared" si="231"/>
        <v>0</v>
      </c>
      <c r="Q132" s="561">
        <f t="shared" si="231"/>
        <v>0</v>
      </c>
      <c r="R132" s="561">
        <f t="shared" si="231"/>
        <v>0</v>
      </c>
      <c r="S132" s="561">
        <f t="shared" si="226"/>
        <v>0</v>
      </c>
      <c r="T132" s="561">
        <f t="shared" si="226"/>
        <v>0</v>
      </c>
      <c r="U132" s="561">
        <f t="shared" si="226"/>
        <v>0</v>
      </c>
      <c r="V132" s="561">
        <f t="shared" si="226"/>
        <v>0</v>
      </c>
      <c r="W132" s="561">
        <f t="shared" si="226"/>
        <v>0</v>
      </c>
      <c r="X132" s="561">
        <f t="shared" si="226"/>
        <v>0</v>
      </c>
      <c r="Y132" s="561">
        <f t="shared" si="226"/>
        <v>0</v>
      </c>
      <c r="Z132" s="561">
        <f t="shared" si="226"/>
        <v>0</v>
      </c>
      <c r="AA132" s="561">
        <f t="shared" si="226"/>
        <v>0</v>
      </c>
      <c r="AB132" s="561">
        <f t="shared" si="226"/>
        <v>0</v>
      </c>
      <c r="AC132" s="561">
        <f t="shared" si="226"/>
        <v>0</v>
      </c>
      <c r="AD132" s="561">
        <f t="shared" si="226"/>
        <v>0</v>
      </c>
      <c r="AE132" s="561">
        <f t="shared" si="226"/>
        <v>0</v>
      </c>
      <c r="AF132" s="561">
        <f t="shared" si="226"/>
        <v>0</v>
      </c>
      <c r="AG132" s="561">
        <f t="shared" si="226"/>
        <v>0</v>
      </c>
      <c r="AH132" s="561">
        <f t="shared" si="226"/>
        <v>0</v>
      </c>
      <c r="AI132" s="561">
        <f t="shared" si="230"/>
        <v>0</v>
      </c>
      <c r="AJ132" s="561">
        <f t="shared" si="230"/>
        <v>0</v>
      </c>
      <c r="AK132" s="561">
        <f t="shared" si="230"/>
        <v>0</v>
      </c>
      <c r="AL132" s="561">
        <f t="shared" si="230"/>
        <v>0</v>
      </c>
      <c r="AM132" s="561">
        <f t="shared" si="230"/>
        <v>0</v>
      </c>
      <c r="AN132" s="561">
        <f t="shared" si="230"/>
        <v>0</v>
      </c>
      <c r="AO132" s="561">
        <f t="shared" si="230"/>
        <v>0</v>
      </c>
      <c r="AP132" s="561">
        <f t="shared" si="230"/>
        <v>0</v>
      </c>
      <c r="AQ132" s="561">
        <f t="shared" si="230"/>
        <v>0</v>
      </c>
      <c r="BD132" s="560"/>
      <c r="BE132" s="560">
        <f t="shared" si="229"/>
        <v>44930</v>
      </c>
      <c r="BF132" s="560">
        <f t="shared" si="229"/>
        <v>44931</v>
      </c>
      <c r="BG132" s="560">
        <f t="shared" si="229"/>
        <v>44932</v>
      </c>
      <c r="BH132" s="560">
        <f t="shared" si="229"/>
        <v>44933</v>
      </c>
      <c r="BI132" s="560">
        <f t="shared" si="229"/>
        <v>44934</v>
      </c>
      <c r="BJ132" s="560">
        <f t="shared" si="229"/>
        <v>44935</v>
      </c>
      <c r="BK132" s="560">
        <f t="shared" si="229"/>
        <v>44936</v>
      </c>
      <c r="BL132" s="560">
        <f t="shared" si="229"/>
        <v>44937</v>
      </c>
      <c r="BM132" s="560">
        <f t="shared" si="229"/>
        <v>0</v>
      </c>
      <c r="BN132" s="560">
        <f t="shared" si="229"/>
        <v>0</v>
      </c>
      <c r="BO132" s="560">
        <f t="shared" si="229"/>
        <v>0</v>
      </c>
      <c r="BP132" s="560">
        <f t="shared" si="229"/>
        <v>0</v>
      </c>
      <c r="BQ132" s="560">
        <f t="shared" si="229"/>
        <v>0</v>
      </c>
      <c r="BR132" s="560">
        <f t="shared" si="229"/>
        <v>0</v>
      </c>
      <c r="BS132" s="560">
        <f t="shared" si="229"/>
        <v>0</v>
      </c>
      <c r="BT132" s="560">
        <f t="shared" si="229"/>
        <v>0</v>
      </c>
      <c r="BU132" s="560">
        <f t="shared" si="229"/>
        <v>0</v>
      </c>
      <c r="BV132" s="560">
        <f t="shared" si="228"/>
        <v>0</v>
      </c>
      <c r="BW132" s="560">
        <f t="shared" si="228"/>
        <v>0</v>
      </c>
      <c r="BX132" s="560">
        <f t="shared" si="228"/>
        <v>0</v>
      </c>
      <c r="BY132" s="560">
        <f t="shared" si="228"/>
        <v>0</v>
      </c>
      <c r="BZ132" s="560">
        <f t="shared" si="228"/>
        <v>0</v>
      </c>
      <c r="CA132" s="560">
        <f t="shared" si="228"/>
        <v>0</v>
      </c>
      <c r="CB132" s="560">
        <f t="shared" si="228"/>
        <v>0</v>
      </c>
      <c r="CC132" s="560">
        <f t="shared" si="228"/>
        <v>0</v>
      </c>
      <c r="CD132" s="560">
        <f t="shared" si="228"/>
        <v>0</v>
      </c>
      <c r="CE132" s="560">
        <f t="shared" si="228"/>
        <v>0</v>
      </c>
      <c r="CF132" s="560">
        <f t="shared" si="228"/>
        <v>0</v>
      </c>
      <c r="CG132" s="560">
        <f t="shared" si="228"/>
        <v>0</v>
      </c>
      <c r="CH132" s="560">
        <f t="shared" si="228"/>
        <v>0</v>
      </c>
      <c r="CI132" s="560">
        <f t="shared" si="228"/>
        <v>0</v>
      </c>
      <c r="CJ132" s="560">
        <f t="shared" si="228"/>
        <v>0</v>
      </c>
      <c r="CK132" s="560">
        <f t="shared" si="228"/>
        <v>0</v>
      </c>
      <c r="CL132" s="560">
        <f t="shared" si="228"/>
        <v>0</v>
      </c>
      <c r="CM132" s="560">
        <f t="shared" si="228"/>
        <v>0</v>
      </c>
      <c r="CN132" s="560">
        <f t="shared" si="228"/>
        <v>0</v>
      </c>
      <c r="CO132" s="560">
        <f t="shared" si="228"/>
        <v>0</v>
      </c>
      <c r="CP132" s="560">
        <f t="shared" si="228"/>
        <v>0</v>
      </c>
      <c r="CQ132" s="560">
        <f t="shared" si="228"/>
        <v>0</v>
      </c>
      <c r="CR132" s="560">
        <f t="shared" si="228"/>
        <v>0</v>
      </c>
      <c r="CS132" s="560">
        <f t="shared" si="228"/>
        <v>0</v>
      </c>
      <c r="CT132" s="560"/>
      <c r="CU132" s="560"/>
      <c r="CV132" s="560"/>
      <c r="CW132" s="560"/>
      <c r="CX132" s="560"/>
      <c r="CY132" s="560"/>
      <c r="CZ132" s="560"/>
      <c r="DA132" s="560"/>
      <c r="DB132" s="560"/>
      <c r="DC132" s="560"/>
      <c r="DD132" s="560"/>
      <c r="DE132" s="560"/>
      <c r="DF132" s="560"/>
      <c r="DG132" s="560"/>
      <c r="DH132" s="560"/>
      <c r="DI132" s="560"/>
      <c r="DJ132" s="560"/>
      <c r="DK132" s="560"/>
      <c r="DL132" s="560"/>
      <c r="DM132" s="560"/>
      <c r="DN132" s="560"/>
      <c r="DO132" s="560"/>
      <c r="DP132" s="560"/>
      <c r="DQ132" s="560"/>
      <c r="DR132" s="560"/>
      <c r="DS132" s="560"/>
      <c r="DT132" s="560"/>
      <c r="DU132" s="560"/>
      <c r="DV132" s="560"/>
      <c r="DW132" s="560"/>
      <c r="DX132" s="560"/>
      <c r="DY132" s="560"/>
      <c r="DZ132" s="560"/>
      <c r="EA132" s="560"/>
      <c r="EB132" s="560"/>
      <c r="EC132" s="560"/>
      <c r="ED132" s="560"/>
      <c r="EE132" s="560"/>
      <c r="EF132" s="560"/>
      <c r="EG132" s="560"/>
      <c r="EH132" s="560"/>
      <c r="EI132" s="560"/>
      <c r="EJ132" s="560"/>
      <c r="EK132" s="560"/>
      <c r="EL132" s="560"/>
      <c r="EM132" s="560"/>
      <c r="EN132" s="560"/>
      <c r="EO132" s="560"/>
      <c r="EP132" s="560"/>
    </row>
    <row r="133" spans="1:146" s="561" customFormat="1" ht="14.25" hidden="1" thickTop="1">
      <c r="A133" s="561">
        <v>24</v>
      </c>
      <c r="C133" s="561">
        <f t="shared" si="231"/>
        <v>3</v>
      </c>
      <c r="D133" s="561">
        <f t="shared" si="231"/>
        <v>3</v>
      </c>
      <c r="E133" s="561">
        <f t="shared" si="231"/>
        <v>3</v>
      </c>
      <c r="F133" s="561">
        <f t="shared" si="231"/>
        <v>3</v>
      </c>
      <c r="G133" s="561">
        <f t="shared" si="231"/>
        <v>3</v>
      </c>
      <c r="H133" s="561">
        <f t="shared" si="231"/>
        <v>3</v>
      </c>
      <c r="I133" s="561">
        <f t="shared" si="231"/>
        <v>3</v>
      </c>
      <c r="J133" s="561">
        <f t="shared" si="231"/>
        <v>3</v>
      </c>
      <c r="K133" s="561">
        <f t="shared" si="231"/>
        <v>0</v>
      </c>
      <c r="L133" s="561">
        <f t="shared" si="231"/>
        <v>0</v>
      </c>
      <c r="M133" s="561">
        <f t="shared" si="231"/>
        <v>0</v>
      </c>
      <c r="N133" s="561">
        <f t="shared" si="231"/>
        <v>0</v>
      </c>
      <c r="O133" s="561">
        <f t="shared" si="231"/>
        <v>0</v>
      </c>
      <c r="P133" s="561">
        <f t="shared" si="231"/>
        <v>0</v>
      </c>
      <c r="Q133" s="561">
        <f t="shared" si="231"/>
        <v>0</v>
      </c>
      <c r="R133" s="561">
        <f t="shared" si="231"/>
        <v>0</v>
      </c>
      <c r="S133" s="561">
        <f t="shared" ref="S133:AH148" si="232">S132</f>
        <v>0</v>
      </c>
      <c r="T133" s="561">
        <f t="shared" si="232"/>
        <v>0</v>
      </c>
      <c r="U133" s="561">
        <f t="shared" si="232"/>
        <v>0</v>
      </c>
      <c r="V133" s="561">
        <f t="shared" si="232"/>
        <v>0</v>
      </c>
      <c r="W133" s="561">
        <f t="shared" si="232"/>
        <v>0</v>
      </c>
      <c r="X133" s="561">
        <f t="shared" si="232"/>
        <v>0</v>
      </c>
      <c r="Y133" s="561">
        <f t="shared" si="232"/>
        <v>0</v>
      </c>
      <c r="Z133" s="561">
        <f t="shared" si="232"/>
        <v>0</v>
      </c>
      <c r="AA133" s="561">
        <f t="shared" si="232"/>
        <v>0</v>
      </c>
      <c r="AB133" s="561">
        <f t="shared" si="232"/>
        <v>0</v>
      </c>
      <c r="AC133" s="561">
        <f t="shared" si="232"/>
        <v>0</v>
      </c>
      <c r="AD133" s="561">
        <f t="shared" si="232"/>
        <v>0</v>
      </c>
      <c r="AE133" s="561">
        <f t="shared" si="232"/>
        <v>0</v>
      </c>
      <c r="AF133" s="561">
        <f t="shared" si="232"/>
        <v>0</v>
      </c>
      <c r="AG133" s="561">
        <f t="shared" si="232"/>
        <v>0</v>
      </c>
      <c r="AH133" s="561">
        <f t="shared" si="232"/>
        <v>0</v>
      </c>
      <c r="AI133" s="561">
        <f t="shared" si="230"/>
        <v>0</v>
      </c>
      <c r="AJ133" s="561">
        <f t="shared" si="230"/>
        <v>0</v>
      </c>
      <c r="AK133" s="561">
        <f t="shared" si="230"/>
        <v>0</v>
      </c>
      <c r="AL133" s="561">
        <f t="shared" si="230"/>
        <v>0</v>
      </c>
      <c r="AM133" s="561">
        <f t="shared" si="230"/>
        <v>0</v>
      </c>
      <c r="AN133" s="561">
        <f t="shared" si="230"/>
        <v>0</v>
      </c>
      <c r="AO133" s="561">
        <f t="shared" si="230"/>
        <v>0</v>
      </c>
      <c r="AP133" s="561">
        <f t="shared" si="230"/>
        <v>0</v>
      </c>
      <c r="AQ133" s="561">
        <f t="shared" si="230"/>
        <v>0</v>
      </c>
      <c r="BD133" s="560"/>
      <c r="BE133" s="560">
        <f t="shared" si="229"/>
        <v>44930</v>
      </c>
      <c r="BF133" s="560">
        <f t="shared" si="229"/>
        <v>44931</v>
      </c>
      <c r="BG133" s="560">
        <f t="shared" si="229"/>
        <v>44932</v>
      </c>
      <c r="BH133" s="560">
        <f t="shared" si="229"/>
        <v>44933</v>
      </c>
      <c r="BI133" s="560">
        <f t="shared" si="229"/>
        <v>44934</v>
      </c>
      <c r="BJ133" s="560">
        <f t="shared" si="229"/>
        <v>44935</v>
      </c>
      <c r="BK133" s="560">
        <f t="shared" si="229"/>
        <v>44936</v>
      </c>
      <c r="BL133" s="560">
        <f t="shared" si="229"/>
        <v>44937</v>
      </c>
      <c r="BM133" s="560">
        <f t="shared" si="229"/>
        <v>0</v>
      </c>
      <c r="BN133" s="560">
        <f t="shared" si="229"/>
        <v>0</v>
      </c>
      <c r="BO133" s="560">
        <f t="shared" si="229"/>
        <v>0</v>
      </c>
      <c r="BP133" s="560">
        <f t="shared" si="229"/>
        <v>0</v>
      </c>
      <c r="BQ133" s="560">
        <f t="shared" si="229"/>
        <v>0</v>
      </c>
      <c r="BR133" s="560">
        <f t="shared" si="229"/>
        <v>0</v>
      </c>
      <c r="BS133" s="560">
        <f t="shared" si="229"/>
        <v>0</v>
      </c>
      <c r="BT133" s="560">
        <f t="shared" si="229"/>
        <v>0</v>
      </c>
      <c r="BU133" s="560">
        <f t="shared" si="229"/>
        <v>0</v>
      </c>
      <c r="BV133" s="560">
        <f t="shared" si="228"/>
        <v>0</v>
      </c>
      <c r="BW133" s="560">
        <f t="shared" si="228"/>
        <v>0</v>
      </c>
      <c r="BX133" s="560">
        <f t="shared" si="228"/>
        <v>0</v>
      </c>
      <c r="BY133" s="560">
        <f t="shared" si="228"/>
        <v>0</v>
      </c>
      <c r="BZ133" s="560">
        <f t="shared" si="228"/>
        <v>0</v>
      </c>
      <c r="CA133" s="560">
        <f t="shared" si="228"/>
        <v>0</v>
      </c>
      <c r="CB133" s="560">
        <f t="shared" si="228"/>
        <v>0</v>
      </c>
      <c r="CC133" s="560">
        <f t="shared" si="228"/>
        <v>0</v>
      </c>
      <c r="CD133" s="560">
        <f t="shared" si="228"/>
        <v>0</v>
      </c>
      <c r="CE133" s="560">
        <f t="shared" si="228"/>
        <v>0</v>
      </c>
      <c r="CF133" s="560">
        <f t="shared" si="228"/>
        <v>0</v>
      </c>
      <c r="CG133" s="560">
        <f t="shared" si="228"/>
        <v>0</v>
      </c>
      <c r="CH133" s="560">
        <f t="shared" si="228"/>
        <v>0</v>
      </c>
      <c r="CI133" s="560">
        <f t="shared" si="228"/>
        <v>0</v>
      </c>
      <c r="CJ133" s="560">
        <f t="shared" si="228"/>
        <v>0</v>
      </c>
      <c r="CK133" s="560">
        <f t="shared" si="228"/>
        <v>0</v>
      </c>
      <c r="CL133" s="560">
        <f t="shared" si="228"/>
        <v>0</v>
      </c>
      <c r="CM133" s="560">
        <f t="shared" si="228"/>
        <v>0</v>
      </c>
      <c r="CN133" s="560">
        <f t="shared" si="228"/>
        <v>0</v>
      </c>
      <c r="CO133" s="560">
        <f t="shared" si="228"/>
        <v>0</v>
      </c>
      <c r="CP133" s="560">
        <f t="shared" si="228"/>
        <v>0</v>
      </c>
      <c r="CQ133" s="560">
        <f t="shared" si="228"/>
        <v>0</v>
      </c>
      <c r="CR133" s="560">
        <f t="shared" si="228"/>
        <v>0</v>
      </c>
      <c r="CS133" s="560">
        <f t="shared" si="228"/>
        <v>0</v>
      </c>
      <c r="CT133" s="560"/>
      <c r="CU133" s="560"/>
      <c r="CV133" s="560"/>
      <c r="CW133" s="560"/>
      <c r="CX133" s="560"/>
      <c r="CY133" s="560"/>
      <c r="CZ133" s="560"/>
      <c r="DA133" s="560"/>
      <c r="DB133" s="560"/>
      <c r="DC133" s="560"/>
      <c r="DD133" s="560"/>
      <c r="DE133" s="560"/>
      <c r="DF133" s="560"/>
      <c r="DG133" s="560"/>
      <c r="DH133" s="560"/>
      <c r="DI133" s="560"/>
      <c r="DJ133" s="560"/>
      <c r="DK133" s="560"/>
      <c r="DL133" s="560"/>
      <c r="DM133" s="560"/>
      <c r="DN133" s="560"/>
      <c r="DO133" s="560"/>
      <c r="DP133" s="560"/>
      <c r="DQ133" s="560"/>
      <c r="DR133" s="560"/>
      <c r="DS133" s="560"/>
      <c r="DT133" s="560"/>
      <c r="DU133" s="560"/>
      <c r="DV133" s="560"/>
      <c r="DW133" s="560"/>
      <c r="DX133" s="560"/>
      <c r="DY133" s="560"/>
      <c r="DZ133" s="560"/>
      <c r="EA133" s="560"/>
      <c r="EB133" s="560"/>
      <c r="EC133" s="560"/>
      <c r="ED133" s="560"/>
      <c r="EE133" s="560"/>
      <c r="EF133" s="560"/>
      <c r="EG133" s="560"/>
      <c r="EH133" s="560"/>
      <c r="EI133" s="560"/>
      <c r="EJ133" s="560"/>
      <c r="EK133" s="560"/>
      <c r="EL133" s="560"/>
      <c r="EM133" s="560"/>
      <c r="EN133" s="560"/>
      <c r="EO133" s="560"/>
      <c r="EP133" s="560"/>
    </row>
    <row r="134" spans="1:146" s="561" customFormat="1" ht="14.25" hidden="1" thickTop="1">
      <c r="A134" s="561">
        <v>25</v>
      </c>
      <c r="C134" s="561">
        <f t="shared" si="231"/>
        <v>3</v>
      </c>
      <c r="D134" s="561">
        <f t="shared" si="231"/>
        <v>3</v>
      </c>
      <c r="E134" s="561">
        <f t="shared" si="231"/>
        <v>3</v>
      </c>
      <c r="F134" s="561">
        <f t="shared" si="231"/>
        <v>3</v>
      </c>
      <c r="G134" s="561">
        <f t="shared" si="231"/>
        <v>3</v>
      </c>
      <c r="H134" s="561">
        <f t="shared" si="231"/>
        <v>3</v>
      </c>
      <c r="I134" s="561">
        <f t="shared" si="231"/>
        <v>3</v>
      </c>
      <c r="J134" s="561">
        <f t="shared" si="231"/>
        <v>3</v>
      </c>
      <c r="K134" s="561">
        <f t="shared" si="231"/>
        <v>0</v>
      </c>
      <c r="L134" s="561">
        <f t="shared" si="231"/>
        <v>0</v>
      </c>
      <c r="M134" s="561">
        <f t="shared" si="231"/>
        <v>0</v>
      </c>
      <c r="N134" s="561">
        <f t="shared" si="231"/>
        <v>0</v>
      </c>
      <c r="O134" s="561">
        <f t="shared" si="231"/>
        <v>0</v>
      </c>
      <c r="P134" s="561">
        <f t="shared" si="231"/>
        <v>0</v>
      </c>
      <c r="Q134" s="561">
        <f t="shared" si="231"/>
        <v>0</v>
      </c>
      <c r="R134" s="561">
        <f t="shared" si="231"/>
        <v>0</v>
      </c>
      <c r="S134" s="561">
        <f t="shared" si="232"/>
        <v>0</v>
      </c>
      <c r="T134" s="561">
        <f t="shared" si="232"/>
        <v>0</v>
      </c>
      <c r="U134" s="561">
        <f t="shared" si="232"/>
        <v>0</v>
      </c>
      <c r="V134" s="561">
        <f t="shared" si="232"/>
        <v>0</v>
      </c>
      <c r="W134" s="561">
        <f t="shared" si="232"/>
        <v>0</v>
      </c>
      <c r="X134" s="561">
        <f t="shared" si="232"/>
        <v>0</v>
      </c>
      <c r="Y134" s="561">
        <f t="shared" si="232"/>
        <v>0</v>
      </c>
      <c r="Z134" s="561">
        <f t="shared" si="232"/>
        <v>0</v>
      </c>
      <c r="AA134" s="561">
        <f t="shared" si="232"/>
        <v>0</v>
      </c>
      <c r="AB134" s="561">
        <f t="shared" si="232"/>
        <v>0</v>
      </c>
      <c r="AC134" s="561">
        <f t="shared" si="232"/>
        <v>0</v>
      </c>
      <c r="AD134" s="561">
        <f t="shared" si="232"/>
        <v>0</v>
      </c>
      <c r="AE134" s="561">
        <f t="shared" si="232"/>
        <v>0</v>
      </c>
      <c r="AF134" s="561">
        <f t="shared" si="232"/>
        <v>0</v>
      </c>
      <c r="AG134" s="561">
        <f t="shared" si="232"/>
        <v>0</v>
      </c>
      <c r="AH134" s="561">
        <f t="shared" si="232"/>
        <v>0</v>
      </c>
      <c r="AI134" s="561">
        <f t="shared" si="230"/>
        <v>0</v>
      </c>
      <c r="AJ134" s="561">
        <f t="shared" si="230"/>
        <v>0</v>
      </c>
      <c r="AK134" s="561">
        <f t="shared" si="230"/>
        <v>0</v>
      </c>
      <c r="AL134" s="561">
        <f t="shared" si="230"/>
        <v>0</v>
      </c>
      <c r="AM134" s="561">
        <f t="shared" si="230"/>
        <v>0</v>
      </c>
      <c r="AN134" s="561">
        <f t="shared" si="230"/>
        <v>0</v>
      </c>
      <c r="AO134" s="561">
        <f t="shared" si="230"/>
        <v>0</v>
      </c>
      <c r="AP134" s="561">
        <f t="shared" si="230"/>
        <v>0</v>
      </c>
      <c r="AQ134" s="561">
        <f t="shared" si="230"/>
        <v>0</v>
      </c>
      <c r="BD134" s="560"/>
      <c r="BE134" s="560">
        <f t="shared" si="229"/>
        <v>44930</v>
      </c>
      <c r="BF134" s="560">
        <f t="shared" si="229"/>
        <v>44931</v>
      </c>
      <c r="BG134" s="560">
        <f t="shared" si="229"/>
        <v>44932</v>
      </c>
      <c r="BH134" s="560">
        <f t="shared" si="229"/>
        <v>44933</v>
      </c>
      <c r="BI134" s="560">
        <f t="shared" si="229"/>
        <v>44934</v>
      </c>
      <c r="BJ134" s="560">
        <f t="shared" si="229"/>
        <v>44935</v>
      </c>
      <c r="BK134" s="560">
        <f t="shared" si="229"/>
        <v>44936</v>
      </c>
      <c r="BL134" s="560">
        <f t="shared" si="229"/>
        <v>44937</v>
      </c>
      <c r="BM134" s="560">
        <f t="shared" si="229"/>
        <v>0</v>
      </c>
      <c r="BN134" s="560">
        <f t="shared" si="229"/>
        <v>0</v>
      </c>
      <c r="BO134" s="560">
        <f t="shared" si="229"/>
        <v>0</v>
      </c>
      <c r="BP134" s="560">
        <f t="shared" si="229"/>
        <v>0</v>
      </c>
      <c r="BQ134" s="560">
        <f t="shared" si="229"/>
        <v>0</v>
      </c>
      <c r="BR134" s="560">
        <f t="shared" si="229"/>
        <v>0</v>
      </c>
      <c r="BS134" s="560">
        <f t="shared" si="229"/>
        <v>0</v>
      </c>
      <c r="BT134" s="560">
        <f t="shared" si="229"/>
        <v>0</v>
      </c>
      <c r="BU134" s="560">
        <f t="shared" si="229"/>
        <v>0</v>
      </c>
      <c r="BV134" s="560">
        <f t="shared" si="228"/>
        <v>0</v>
      </c>
      <c r="BW134" s="560">
        <f t="shared" si="228"/>
        <v>0</v>
      </c>
      <c r="BX134" s="560">
        <f t="shared" si="228"/>
        <v>0</v>
      </c>
      <c r="BY134" s="560">
        <f t="shared" si="228"/>
        <v>0</v>
      </c>
      <c r="BZ134" s="560">
        <f t="shared" si="228"/>
        <v>0</v>
      </c>
      <c r="CA134" s="560">
        <f t="shared" si="228"/>
        <v>0</v>
      </c>
      <c r="CB134" s="560">
        <f t="shared" si="228"/>
        <v>0</v>
      </c>
      <c r="CC134" s="560">
        <f t="shared" si="228"/>
        <v>0</v>
      </c>
      <c r="CD134" s="560">
        <f t="shared" si="228"/>
        <v>0</v>
      </c>
      <c r="CE134" s="560">
        <f t="shared" si="228"/>
        <v>0</v>
      </c>
      <c r="CF134" s="560">
        <f t="shared" si="228"/>
        <v>0</v>
      </c>
      <c r="CG134" s="560">
        <f t="shared" si="228"/>
        <v>0</v>
      </c>
      <c r="CH134" s="560">
        <f t="shared" si="228"/>
        <v>0</v>
      </c>
      <c r="CI134" s="560">
        <f t="shared" si="228"/>
        <v>0</v>
      </c>
      <c r="CJ134" s="560">
        <f t="shared" si="228"/>
        <v>0</v>
      </c>
      <c r="CK134" s="560">
        <f t="shared" si="228"/>
        <v>0</v>
      </c>
      <c r="CL134" s="560">
        <f t="shared" si="228"/>
        <v>0</v>
      </c>
      <c r="CM134" s="560">
        <f t="shared" ref="CL134:CS149" si="233">CM133</f>
        <v>0</v>
      </c>
      <c r="CN134" s="560">
        <f t="shared" si="233"/>
        <v>0</v>
      </c>
      <c r="CO134" s="560">
        <f t="shared" si="233"/>
        <v>0</v>
      </c>
      <c r="CP134" s="560">
        <f t="shared" si="233"/>
        <v>0</v>
      </c>
      <c r="CQ134" s="560">
        <f t="shared" si="233"/>
        <v>0</v>
      </c>
      <c r="CR134" s="560">
        <f t="shared" si="233"/>
        <v>0</v>
      </c>
      <c r="CS134" s="560">
        <f t="shared" si="233"/>
        <v>0</v>
      </c>
      <c r="CT134" s="560"/>
      <c r="CU134" s="560"/>
      <c r="CV134" s="560"/>
      <c r="CW134" s="560"/>
      <c r="CX134" s="560"/>
      <c r="CY134" s="560"/>
      <c r="CZ134" s="560"/>
      <c r="DA134" s="560"/>
      <c r="DB134" s="560"/>
      <c r="DC134" s="560"/>
      <c r="DD134" s="560"/>
      <c r="DE134" s="560"/>
      <c r="DF134" s="560"/>
      <c r="DG134" s="560"/>
      <c r="DH134" s="560"/>
      <c r="DI134" s="560"/>
      <c r="DJ134" s="560"/>
      <c r="DK134" s="560"/>
      <c r="DL134" s="560"/>
      <c r="DM134" s="560"/>
      <c r="DN134" s="560"/>
      <c r="DO134" s="560"/>
      <c r="DP134" s="560"/>
      <c r="DQ134" s="560"/>
      <c r="DR134" s="560"/>
      <c r="DS134" s="560"/>
      <c r="DT134" s="560"/>
      <c r="DU134" s="560"/>
      <c r="DV134" s="560"/>
      <c r="DW134" s="560"/>
      <c r="DX134" s="560"/>
      <c r="DY134" s="560"/>
      <c r="DZ134" s="560"/>
      <c r="EA134" s="560"/>
      <c r="EB134" s="560"/>
      <c r="EC134" s="560"/>
      <c r="ED134" s="560"/>
      <c r="EE134" s="560"/>
      <c r="EF134" s="560"/>
      <c r="EG134" s="560"/>
      <c r="EH134" s="560"/>
      <c r="EI134" s="560"/>
      <c r="EJ134" s="560"/>
      <c r="EK134" s="560"/>
      <c r="EL134" s="560"/>
      <c r="EM134" s="560"/>
      <c r="EN134" s="560"/>
      <c r="EO134" s="560"/>
      <c r="EP134" s="560"/>
    </row>
    <row r="135" spans="1:146" s="561" customFormat="1" ht="14.25" hidden="1" thickTop="1">
      <c r="A135" s="561">
        <v>26</v>
      </c>
      <c r="C135" s="561">
        <f t="shared" si="231"/>
        <v>3</v>
      </c>
      <c r="D135" s="561">
        <f t="shared" si="231"/>
        <v>3</v>
      </c>
      <c r="E135" s="561">
        <f t="shared" si="231"/>
        <v>3</v>
      </c>
      <c r="F135" s="561">
        <f t="shared" si="231"/>
        <v>3</v>
      </c>
      <c r="G135" s="561">
        <f t="shared" si="231"/>
        <v>3</v>
      </c>
      <c r="H135" s="561">
        <f t="shared" si="231"/>
        <v>3</v>
      </c>
      <c r="I135" s="561">
        <f t="shared" si="231"/>
        <v>3</v>
      </c>
      <c r="J135" s="561">
        <f t="shared" si="231"/>
        <v>3</v>
      </c>
      <c r="K135" s="561">
        <f t="shared" si="231"/>
        <v>0</v>
      </c>
      <c r="L135" s="561">
        <f t="shared" si="231"/>
        <v>0</v>
      </c>
      <c r="M135" s="561">
        <f t="shared" si="231"/>
        <v>0</v>
      </c>
      <c r="N135" s="561">
        <f t="shared" si="231"/>
        <v>0</v>
      </c>
      <c r="O135" s="561">
        <f t="shared" si="231"/>
        <v>0</v>
      </c>
      <c r="P135" s="561">
        <f t="shared" si="231"/>
        <v>0</v>
      </c>
      <c r="Q135" s="561">
        <f t="shared" si="231"/>
        <v>0</v>
      </c>
      <c r="R135" s="561">
        <f t="shared" si="231"/>
        <v>0</v>
      </c>
      <c r="S135" s="561">
        <f t="shared" si="232"/>
        <v>0</v>
      </c>
      <c r="T135" s="561">
        <f t="shared" si="232"/>
        <v>0</v>
      </c>
      <c r="U135" s="561">
        <f t="shared" si="232"/>
        <v>0</v>
      </c>
      <c r="V135" s="561">
        <f t="shared" si="232"/>
        <v>0</v>
      </c>
      <c r="W135" s="561">
        <f t="shared" si="232"/>
        <v>0</v>
      </c>
      <c r="X135" s="561">
        <f t="shared" si="232"/>
        <v>0</v>
      </c>
      <c r="Y135" s="561">
        <f t="shared" si="232"/>
        <v>0</v>
      </c>
      <c r="Z135" s="561">
        <f t="shared" si="232"/>
        <v>0</v>
      </c>
      <c r="AA135" s="561">
        <f t="shared" si="232"/>
        <v>0</v>
      </c>
      <c r="AB135" s="561">
        <f t="shared" si="232"/>
        <v>0</v>
      </c>
      <c r="AC135" s="561">
        <f t="shared" si="232"/>
        <v>0</v>
      </c>
      <c r="AD135" s="561">
        <f t="shared" si="232"/>
        <v>0</v>
      </c>
      <c r="AE135" s="561">
        <f t="shared" si="232"/>
        <v>0</v>
      </c>
      <c r="AF135" s="561">
        <f t="shared" si="232"/>
        <v>0</v>
      </c>
      <c r="AG135" s="561">
        <f t="shared" si="232"/>
        <v>0</v>
      </c>
      <c r="AH135" s="561">
        <f t="shared" si="232"/>
        <v>0</v>
      </c>
      <c r="AI135" s="561">
        <f t="shared" si="230"/>
        <v>0</v>
      </c>
      <c r="AJ135" s="561">
        <f t="shared" si="230"/>
        <v>0</v>
      </c>
      <c r="AK135" s="561">
        <f t="shared" si="230"/>
        <v>0</v>
      </c>
      <c r="AL135" s="561">
        <f t="shared" si="230"/>
        <v>0</v>
      </c>
      <c r="AM135" s="561">
        <f t="shared" si="230"/>
        <v>0</v>
      </c>
      <c r="AN135" s="561">
        <f t="shared" si="230"/>
        <v>0</v>
      </c>
      <c r="AO135" s="561">
        <f t="shared" si="230"/>
        <v>0</v>
      </c>
      <c r="AP135" s="561">
        <f t="shared" si="230"/>
        <v>0</v>
      </c>
      <c r="AQ135" s="561">
        <f t="shared" si="230"/>
        <v>0</v>
      </c>
      <c r="BD135" s="560"/>
      <c r="BE135" s="560">
        <f t="shared" si="229"/>
        <v>44930</v>
      </c>
      <c r="BF135" s="560">
        <f t="shared" si="229"/>
        <v>44931</v>
      </c>
      <c r="BG135" s="560">
        <f t="shared" si="229"/>
        <v>44932</v>
      </c>
      <c r="BH135" s="560">
        <f t="shared" si="229"/>
        <v>44933</v>
      </c>
      <c r="BI135" s="560">
        <f t="shared" si="229"/>
        <v>44934</v>
      </c>
      <c r="BJ135" s="560">
        <f t="shared" si="229"/>
        <v>44935</v>
      </c>
      <c r="BK135" s="560">
        <f t="shared" si="229"/>
        <v>44936</v>
      </c>
      <c r="BL135" s="560">
        <f t="shared" si="229"/>
        <v>44937</v>
      </c>
      <c r="BM135" s="560">
        <f t="shared" si="229"/>
        <v>0</v>
      </c>
      <c r="BN135" s="560">
        <f t="shared" si="229"/>
        <v>0</v>
      </c>
      <c r="BO135" s="560">
        <f t="shared" si="229"/>
        <v>0</v>
      </c>
      <c r="BP135" s="560">
        <f t="shared" si="229"/>
        <v>0</v>
      </c>
      <c r="BQ135" s="560">
        <f t="shared" si="229"/>
        <v>0</v>
      </c>
      <c r="BR135" s="560">
        <f t="shared" si="229"/>
        <v>0</v>
      </c>
      <c r="BS135" s="560">
        <f t="shared" si="229"/>
        <v>0</v>
      </c>
      <c r="BT135" s="560">
        <f t="shared" si="229"/>
        <v>0</v>
      </c>
      <c r="BU135" s="560">
        <f t="shared" si="229"/>
        <v>0</v>
      </c>
      <c r="BV135" s="560">
        <f t="shared" ref="BU135:CK150" si="234">BV134</f>
        <v>0</v>
      </c>
      <c r="BW135" s="560">
        <f t="shared" si="234"/>
        <v>0</v>
      </c>
      <c r="BX135" s="560">
        <f t="shared" si="234"/>
        <v>0</v>
      </c>
      <c r="BY135" s="560">
        <f t="shared" si="234"/>
        <v>0</v>
      </c>
      <c r="BZ135" s="560">
        <f t="shared" si="234"/>
        <v>0</v>
      </c>
      <c r="CA135" s="560">
        <f t="shared" si="234"/>
        <v>0</v>
      </c>
      <c r="CB135" s="560">
        <f t="shared" si="234"/>
        <v>0</v>
      </c>
      <c r="CC135" s="560">
        <f t="shared" si="234"/>
        <v>0</v>
      </c>
      <c r="CD135" s="560">
        <f t="shared" si="234"/>
        <v>0</v>
      </c>
      <c r="CE135" s="560">
        <f t="shared" si="234"/>
        <v>0</v>
      </c>
      <c r="CF135" s="560">
        <f t="shared" si="234"/>
        <v>0</v>
      </c>
      <c r="CG135" s="560">
        <f t="shared" si="234"/>
        <v>0</v>
      </c>
      <c r="CH135" s="560">
        <f t="shared" si="234"/>
        <v>0</v>
      </c>
      <c r="CI135" s="560">
        <f t="shared" si="234"/>
        <v>0</v>
      </c>
      <c r="CJ135" s="560">
        <f t="shared" si="234"/>
        <v>0</v>
      </c>
      <c r="CK135" s="560">
        <f t="shared" si="234"/>
        <v>0</v>
      </c>
      <c r="CL135" s="560">
        <f t="shared" si="233"/>
        <v>0</v>
      </c>
      <c r="CM135" s="560">
        <f t="shared" si="233"/>
        <v>0</v>
      </c>
      <c r="CN135" s="560">
        <f t="shared" si="233"/>
        <v>0</v>
      </c>
      <c r="CO135" s="560">
        <f t="shared" si="233"/>
        <v>0</v>
      </c>
      <c r="CP135" s="560">
        <f t="shared" si="233"/>
        <v>0</v>
      </c>
      <c r="CQ135" s="560">
        <f t="shared" si="233"/>
        <v>0</v>
      </c>
      <c r="CR135" s="560">
        <f t="shared" si="233"/>
        <v>0</v>
      </c>
      <c r="CS135" s="560">
        <f t="shared" si="233"/>
        <v>0</v>
      </c>
      <c r="CT135" s="560"/>
      <c r="CU135" s="560"/>
      <c r="CV135" s="560"/>
      <c r="CW135" s="560"/>
      <c r="CX135" s="560"/>
      <c r="CY135" s="560"/>
      <c r="CZ135" s="560"/>
      <c r="DA135" s="560"/>
      <c r="DB135" s="560"/>
      <c r="DC135" s="560"/>
      <c r="DD135" s="560"/>
      <c r="DE135" s="560"/>
      <c r="DF135" s="560"/>
      <c r="DG135" s="560"/>
      <c r="DH135" s="560"/>
      <c r="DI135" s="560"/>
      <c r="DJ135" s="560"/>
      <c r="DK135" s="560"/>
      <c r="DL135" s="560"/>
      <c r="DM135" s="560"/>
      <c r="DN135" s="560"/>
      <c r="DO135" s="560"/>
      <c r="DP135" s="560"/>
      <c r="DQ135" s="560"/>
      <c r="DR135" s="560"/>
      <c r="DS135" s="560"/>
      <c r="DT135" s="560"/>
      <c r="DU135" s="560"/>
      <c r="DV135" s="560"/>
      <c r="DW135" s="560"/>
      <c r="DX135" s="560"/>
      <c r="DY135" s="560"/>
      <c r="DZ135" s="560"/>
      <c r="EA135" s="560"/>
      <c r="EB135" s="560"/>
      <c r="EC135" s="560"/>
      <c r="ED135" s="560"/>
      <c r="EE135" s="560"/>
      <c r="EF135" s="560"/>
      <c r="EG135" s="560"/>
      <c r="EH135" s="560"/>
      <c r="EI135" s="560"/>
      <c r="EJ135" s="560"/>
      <c r="EK135" s="560"/>
      <c r="EL135" s="560"/>
      <c r="EM135" s="560"/>
      <c r="EN135" s="560"/>
      <c r="EO135" s="560"/>
      <c r="EP135" s="560"/>
    </row>
    <row r="136" spans="1:146" s="561" customFormat="1" ht="14.25" hidden="1" thickTop="1">
      <c r="A136" s="561">
        <v>27</v>
      </c>
      <c r="C136" s="561">
        <f t="shared" si="231"/>
        <v>3</v>
      </c>
      <c r="D136" s="561">
        <f t="shared" si="231"/>
        <v>3</v>
      </c>
      <c r="E136" s="561">
        <f t="shared" si="231"/>
        <v>3</v>
      </c>
      <c r="F136" s="561">
        <f t="shared" si="231"/>
        <v>3</v>
      </c>
      <c r="G136" s="561">
        <f t="shared" si="231"/>
        <v>3</v>
      </c>
      <c r="H136" s="561">
        <f t="shared" si="231"/>
        <v>3</v>
      </c>
      <c r="I136" s="561">
        <f t="shared" si="231"/>
        <v>3</v>
      </c>
      <c r="J136" s="561">
        <f t="shared" si="231"/>
        <v>3</v>
      </c>
      <c r="K136" s="561">
        <f t="shared" si="231"/>
        <v>0</v>
      </c>
      <c r="L136" s="561">
        <f t="shared" si="231"/>
        <v>0</v>
      </c>
      <c r="M136" s="561">
        <f t="shared" si="231"/>
        <v>0</v>
      </c>
      <c r="N136" s="561">
        <f t="shared" si="231"/>
        <v>0</v>
      </c>
      <c r="O136" s="561">
        <f t="shared" si="231"/>
        <v>0</v>
      </c>
      <c r="P136" s="561">
        <f t="shared" si="231"/>
        <v>0</v>
      </c>
      <c r="Q136" s="561">
        <f t="shared" si="231"/>
        <v>0</v>
      </c>
      <c r="R136" s="561">
        <f t="shared" si="231"/>
        <v>0</v>
      </c>
      <c r="S136" s="561">
        <f t="shared" si="232"/>
        <v>0</v>
      </c>
      <c r="T136" s="561">
        <f t="shared" si="232"/>
        <v>0</v>
      </c>
      <c r="U136" s="561">
        <f t="shared" si="232"/>
        <v>0</v>
      </c>
      <c r="V136" s="561">
        <f t="shared" si="232"/>
        <v>0</v>
      </c>
      <c r="W136" s="561">
        <f t="shared" si="232"/>
        <v>0</v>
      </c>
      <c r="X136" s="561">
        <f t="shared" si="232"/>
        <v>0</v>
      </c>
      <c r="Y136" s="561">
        <f t="shared" si="232"/>
        <v>0</v>
      </c>
      <c r="Z136" s="561">
        <f t="shared" si="232"/>
        <v>0</v>
      </c>
      <c r="AA136" s="561">
        <f t="shared" si="232"/>
        <v>0</v>
      </c>
      <c r="AB136" s="561">
        <f t="shared" si="232"/>
        <v>0</v>
      </c>
      <c r="AC136" s="561">
        <f t="shared" si="232"/>
        <v>0</v>
      </c>
      <c r="AD136" s="561">
        <f t="shared" si="232"/>
        <v>0</v>
      </c>
      <c r="AE136" s="561">
        <f t="shared" si="232"/>
        <v>0</v>
      </c>
      <c r="AF136" s="561">
        <f t="shared" si="232"/>
        <v>0</v>
      </c>
      <c r="AG136" s="561">
        <f t="shared" si="232"/>
        <v>0</v>
      </c>
      <c r="AH136" s="561">
        <f t="shared" si="232"/>
        <v>0</v>
      </c>
      <c r="AI136" s="561">
        <f t="shared" si="230"/>
        <v>0</v>
      </c>
      <c r="AJ136" s="561">
        <f t="shared" si="230"/>
        <v>0</v>
      </c>
      <c r="AK136" s="561">
        <f t="shared" si="230"/>
        <v>0</v>
      </c>
      <c r="AL136" s="561">
        <f t="shared" si="230"/>
        <v>0</v>
      </c>
      <c r="AM136" s="561">
        <f t="shared" si="230"/>
        <v>0</v>
      </c>
      <c r="AN136" s="561">
        <f t="shared" si="230"/>
        <v>0</v>
      </c>
      <c r="AO136" s="561">
        <f t="shared" si="230"/>
        <v>0</v>
      </c>
      <c r="AP136" s="561">
        <f t="shared" si="230"/>
        <v>0</v>
      </c>
      <c r="AQ136" s="561">
        <f t="shared" si="230"/>
        <v>0</v>
      </c>
      <c r="BD136" s="560"/>
      <c r="BE136" s="560">
        <f t="shared" si="229"/>
        <v>44930</v>
      </c>
      <c r="BF136" s="560">
        <f t="shared" si="229"/>
        <v>44931</v>
      </c>
      <c r="BG136" s="560">
        <f t="shared" si="229"/>
        <v>44932</v>
      </c>
      <c r="BH136" s="560">
        <f t="shared" si="229"/>
        <v>44933</v>
      </c>
      <c r="BI136" s="560">
        <f t="shared" si="229"/>
        <v>44934</v>
      </c>
      <c r="BJ136" s="560">
        <f t="shared" si="229"/>
        <v>44935</v>
      </c>
      <c r="BK136" s="560">
        <f t="shared" si="229"/>
        <v>44936</v>
      </c>
      <c r="BL136" s="560">
        <f t="shared" si="229"/>
        <v>44937</v>
      </c>
      <c r="BM136" s="560">
        <f t="shared" si="229"/>
        <v>0</v>
      </c>
      <c r="BN136" s="560">
        <f t="shared" si="229"/>
        <v>0</v>
      </c>
      <c r="BO136" s="560">
        <f t="shared" si="229"/>
        <v>0</v>
      </c>
      <c r="BP136" s="560">
        <f t="shared" si="229"/>
        <v>0</v>
      </c>
      <c r="BQ136" s="560">
        <f t="shared" si="229"/>
        <v>0</v>
      </c>
      <c r="BR136" s="560">
        <f t="shared" si="229"/>
        <v>0</v>
      </c>
      <c r="BS136" s="560">
        <f t="shared" si="229"/>
        <v>0</v>
      </c>
      <c r="BT136" s="560">
        <f t="shared" si="229"/>
        <v>0</v>
      </c>
      <c r="BU136" s="560">
        <f t="shared" si="234"/>
        <v>0</v>
      </c>
      <c r="BV136" s="560">
        <f t="shared" si="234"/>
        <v>0</v>
      </c>
      <c r="BW136" s="560">
        <f t="shared" si="234"/>
        <v>0</v>
      </c>
      <c r="BX136" s="560">
        <f t="shared" si="234"/>
        <v>0</v>
      </c>
      <c r="BY136" s="560">
        <f t="shared" si="234"/>
        <v>0</v>
      </c>
      <c r="BZ136" s="560">
        <f t="shared" si="234"/>
        <v>0</v>
      </c>
      <c r="CA136" s="560">
        <f t="shared" si="234"/>
        <v>0</v>
      </c>
      <c r="CB136" s="560">
        <f t="shared" si="234"/>
        <v>0</v>
      </c>
      <c r="CC136" s="560">
        <f t="shared" si="234"/>
        <v>0</v>
      </c>
      <c r="CD136" s="560">
        <f t="shared" si="234"/>
        <v>0</v>
      </c>
      <c r="CE136" s="560">
        <f t="shared" si="234"/>
        <v>0</v>
      </c>
      <c r="CF136" s="560">
        <f t="shared" si="234"/>
        <v>0</v>
      </c>
      <c r="CG136" s="560">
        <f t="shared" si="234"/>
        <v>0</v>
      </c>
      <c r="CH136" s="560">
        <f t="shared" si="234"/>
        <v>0</v>
      </c>
      <c r="CI136" s="560">
        <f t="shared" si="234"/>
        <v>0</v>
      </c>
      <c r="CJ136" s="560">
        <f t="shared" si="234"/>
        <v>0</v>
      </c>
      <c r="CK136" s="560">
        <f t="shared" si="234"/>
        <v>0</v>
      </c>
      <c r="CL136" s="560">
        <f t="shared" si="233"/>
        <v>0</v>
      </c>
      <c r="CM136" s="560">
        <f t="shared" si="233"/>
        <v>0</v>
      </c>
      <c r="CN136" s="560">
        <f t="shared" si="233"/>
        <v>0</v>
      </c>
      <c r="CO136" s="560">
        <f t="shared" si="233"/>
        <v>0</v>
      </c>
      <c r="CP136" s="560">
        <f t="shared" si="233"/>
        <v>0</v>
      </c>
      <c r="CQ136" s="560">
        <f t="shared" si="233"/>
        <v>0</v>
      </c>
      <c r="CR136" s="560">
        <f t="shared" si="233"/>
        <v>0</v>
      </c>
      <c r="CS136" s="560">
        <f t="shared" si="233"/>
        <v>0</v>
      </c>
      <c r="CT136" s="560"/>
      <c r="CU136" s="560"/>
      <c r="CV136" s="560"/>
      <c r="CW136" s="560"/>
      <c r="CX136" s="560"/>
      <c r="CY136" s="560"/>
      <c r="CZ136" s="560"/>
      <c r="DA136" s="560"/>
      <c r="DB136" s="560"/>
      <c r="DC136" s="560"/>
      <c r="DD136" s="560"/>
      <c r="DE136" s="560"/>
      <c r="DF136" s="560"/>
      <c r="DG136" s="560"/>
      <c r="DH136" s="560"/>
      <c r="DI136" s="560"/>
      <c r="DJ136" s="560"/>
      <c r="DK136" s="560"/>
      <c r="DL136" s="560"/>
      <c r="DM136" s="560"/>
      <c r="DN136" s="560"/>
      <c r="DO136" s="560"/>
      <c r="DP136" s="560"/>
      <c r="DQ136" s="560"/>
      <c r="DR136" s="560"/>
      <c r="DS136" s="560"/>
      <c r="DT136" s="560"/>
      <c r="DU136" s="560"/>
      <c r="DV136" s="560"/>
      <c r="DW136" s="560"/>
      <c r="DX136" s="560"/>
      <c r="DY136" s="560"/>
      <c r="DZ136" s="560"/>
      <c r="EA136" s="560"/>
      <c r="EB136" s="560"/>
      <c r="EC136" s="560"/>
      <c r="ED136" s="560"/>
      <c r="EE136" s="560"/>
      <c r="EF136" s="560"/>
      <c r="EG136" s="560"/>
      <c r="EH136" s="560"/>
      <c r="EI136" s="560"/>
      <c r="EJ136" s="560"/>
      <c r="EK136" s="560"/>
      <c r="EL136" s="560"/>
      <c r="EM136" s="560"/>
      <c r="EN136" s="560"/>
      <c r="EO136" s="560"/>
      <c r="EP136" s="560"/>
    </row>
    <row r="137" spans="1:146" s="561" customFormat="1" ht="14.25" hidden="1" thickTop="1">
      <c r="A137" s="561">
        <v>28</v>
      </c>
      <c r="C137" s="561">
        <f t="shared" si="231"/>
        <v>3</v>
      </c>
      <c r="D137" s="561">
        <f t="shared" si="231"/>
        <v>3</v>
      </c>
      <c r="E137" s="561">
        <f t="shared" si="231"/>
        <v>3</v>
      </c>
      <c r="F137" s="561">
        <f t="shared" si="231"/>
        <v>3</v>
      </c>
      <c r="G137" s="561">
        <f t="shared" si="231"/>
        <v>3</v>
      </c>
      <c r="H137" s="561">
        <f t="shared" si="231"/>
        <v>3</v>
      </c>
      <c r="I137" s="561">
        <f t="shared" si="231"/>
        <v>3</v>
      </c>
      <c r="J137" s="561">
        <f t="shared" si="231"/>
        <v>3</v>
      </c>
      <c r="K137" s="561">
        <f t="shared" si="231"/>
        <v>0</v>
      </c>
      <c r="L137" s="561">
        <f t="shared" si="231"/>
        <v>0</v>
      </c>
      <c r="M137" s="561">
        <f t="shared" si="231"/>
        <v>0</v>
      </c>
      <c r="N137" s="561">
        <f t="shared" si="231"/>
        <v>0</v>
      </c>
      <c r="O137" s="561">
        <f t="shared" si="231"/>
        <v>0</v>
      </c>
      <c r="P137" s="561">
        <f t="shared" si="231"/>
        <v>0</v>
      </c>
      <c r="Q137" s="561">
        <f t="shared" si="231"/>
        <v>0</v>
      </c>
      <c r="R137" s="561">
        <f t="shared" si="231"/>
        <v>0</v>
      </c>
      <c r="S137" s="561">
        <f t="shared" si="232"/>
        <v>0</v>
      </c>
      <c r="T137" s="561">
        <f t="shared" si="232"/>
        <v>0</v>
      </c>
      <c r="U137" s="561">
        <f t="shared" si="232"/>
        <v>0</v>
      </c>
      <c r="V137" s="561">
        <f t="shared" si="232"/>
        <v>0</v>
      </c>
      <c r="W137" s="561">
        <f t="shared" si="232"/>
        <v>0</v>
      </c>
      <c r="X137" s="561">
        <f t="shared" si="232"/>
        <v>0</v>
      </c>
      <c r="Y137" s="561">
        <f t="shared" si="232"/>
        <v>0</v>
      </c>
      <c r="Z137" s="561">
        <f t="shared" si="232"/>
        <v>0</v>
      </c>
      <c r="AA137" s="561">
        <f t="shared" si="232"/>
        <v>0</v>
      </c>
      <c r="AB137" s="561">
        <f t="shared" si="232"/>
        <v>0</v>
      </c>
      <c r="AC137" s="561">
        <f t="shared" si="232"/>
        <v>0</v>
      </c>
      <c r="AD137" s="561">
        <f t="shared" si="232"/>
        <v>0</v>
      </c>
      <c r="AE137" s="561">
        <f t="shared" si="232"/>
        <v>0</v>
      </c>
      <c r="AF137" s="561">
        <f t="shared" si="232"/>
        <v>0</v>
      </c>
      <c r="AG137" s="561">
        <f t="shared" si="232"/>
        <v>0</v>
      </c>
      <c r="AH137" s="561">
        <f t="shared" si="232"/>
        <v>0</v>
      </c>
      <c r="AI137" s="561">
        <f t="shared" si="230"/>
        <v>0</v>
      </c>
      <c r="AJ137" s="561">
        <f t="shared" si="230"/>
        <v>0</v>
      </c>
      <c r="AK137" s="561">
        <f t="shared" si="230"/>
        <v>0</v>
      </c>
      <c r="AL137" s="561">
        <f t="shared" si="230"/>
        <v>0</v>
      </c>
      <c r="AM137" s="561">
        <f t="shared" si="230"/>
        <v>0</v>
      </c>
      <c r="AN137" s="561">
        <f t="shared" si="230"/>
        <v>0</v>
      </c>
      <c r="AO137" s="561">
        <f t="shared" si="230"/>
        <v>0</v>
      </c>
      <c r="AP137" s="561">
        <f t="shared" si="230"/>
        <v>0</v>
      </c>
      <c r="AQ137" s="561">
        <f t="shared" si="230"/>
        <v>0</v>
      </c>
      <c r="BD137" s="560"/>
      <c r="BE137" s="560">
        <f t="shared" si="229"/>
        <v>44930</v>
      </c>
      <c r="BF137" s="560">
        <f t="shared" si="229"/>
        <v>44931</v>
      </c>
      <c r="BG137" s="560">
        <f t="shared" si="229"/>
        <v>44932</v>
      </c>
      <c r="BH137" s="560">
        <f t="shared" si="229"/>
        <v>44933</v>
      </c>
      <c r="BI137" s="560">
        <f t="shared" si="229"/>
        <v>44934</v>
      </c>
      <c r="BJ137" s="560">
        <f t="shared" si="229"/>
        <v>44935</v>
      </c>
      <c r="BK137" s="560">
        <f t="shared" si="229"/>
        <v>44936</v>
      </c>
      <c r="BL137" s="560">
        <f t="shared" si="229"/>
        <v>44937</v>
      </c>
      <c r="BM137" s="560">
        <f t="shared" si="229"/>
        <v>0</v>
      </c>
      <c r="BN137" s="560">
        <f t="shared" si="229"/>
        <v>0</v>
      </c>
      <c r="BO137" s="560">
        <f t="shared" si="229"/>
        <v>0</v>
      </c>
      <c r="BP137" s="560">
        <f t="shared" si="229"/>
        <v>0</v>
      </c>
      <c r="BQ137" s="560">
        <f t="shared" si="229"/>
        <v>0</v>
      </c>
      <c r="BR137" s="560">
        <f t="shared" si="229"/>
        <v>0</v>
      </c>
      <c r="BS137" s="560">
        <f t="shared" si="229"/>
        <v>0</v>
      </c>
      <c r="BT137" s="560">
        <f t="shared" si="229"/>
        <v>0</v>
      </c>
      <c r="BU137" s="560">
        <f t="shared" si="234"/>
        <v>0</v>
      </c>
      <c r="BV137" s="560">
        <f t="shared" si="234"/>
        <v>0</v>
      </c>
      <c r="BW137" s="560">
        <f t="shared" si="234"/>
        <v>0</v>
      </c>
      <c r="BX137" s="560">
        <f t="shared" si="234"/>
        <v>0</v>
      </c>
      <c r="BY137" s="560">
        <f t="shared" si="234"/>
        <v>0</v>
      </c>
      <c r="BZ137" s="560">
        <f t="shared" si="234"/>
        <v>0</v>
      </c>
      <c r="CA137" s="560">
        <f t="shared" si="234"/>
        <v>0</v>
      </c>
      <c r="CB137" s="560">
        <f t="shared" si="234"/>
        <v>0</v>
      </c>
      <c r="CC137" s="560">
        <f t="shared" si="234"/>
        <v>0</v>
      </c>
      <c r="CD137" s="560">
        <f t="shared" si="234"/>
        <v>0</v>
      </c>
      <c r="CE137" s="560">
        <f t="shared" si="234"/>
        <v>0</v>
      </c>
      <c r="CF137" s="560">
        <f t="shared" si="234"/>
        <v>0</v>
      </c>
      <c r="CG137" s="560">
        <f t="shared" si="234"/>
        <v>0</v>
      </c>
      <c r="CH137" s="560">
        <f t="shared" si="234"/>
        <v>0</v>
      </c>
      <c r="CI137" s="560">
        <f t="shared" si="234"/>
        <v>0</v>
      </c>
      <c r="CJ137" s="560">
        <f t="shared" si="234"/>
        <v>0</v>
      </c>
      <c r="CK137" s="560">
        <f t="shared" si="234"/>
        <v>0</v>
      </c>
      <c r="CL137" s="560">
        <f t="shared" si="233"/>
        <v>0</v>
      </c>
      <c r="CM137" s="560">
        <f t="shared" si="233"/>
        <v>0</v>
      </c>
      <c r="CN137" s="560">
        <f t="shared" si="233"/>
        <v>0</v>
      </c>
      <c r="CO137" s="560">
        <f t="shared" si="233"/>
        <v>0</v>
      </c>
      <c r="CP137" s="560">
        <f t="shared" si="233"/>
        <v>0</v>
      </c>
      <c r="CQ137" s="560">
        <f t="shared" si="233"/>
        <v>0</v>
      </c>
      <c r="CR137" s="560">
        <f t="shared" si="233"/>
        <v>0</v>
      </c>
      <c r="CS137" s="560">
        <f t="shared" si="233"/>
        <v>0</v>
      </c>
      <c r="CT137" s="560"/>
      <c r="CU137" s="560"/>
      <c r="CV137" s="560"/>
      <c r="CW137" s="560"/>
      <c r="CX137" s="560"/>
      <c r="CY137" s="560"/>
      <c r="CZ137" s="560"/>
      <c r="DA137" s="560"/>
      <c r="DB137" s="560"/>
      <c r="DC137" s="560"/>
      <c r="DD137" s="560"/>
      <c r="DE137" s="560"/>
      <c r="DF137" s="560"/>
      <c r="DG137" s="560"/>
      <c r="DH137" s="560"/>
      <c r="DI137" s="560"/>
      <c r="DJ137" s="560"/>
      <c r="DK137" s="560"/>
      <c r="DL137" s="560"/>
      <c r="DM137" s="560"/>
      <c r="DN137" s="560"/>
      <c r="DO137" s="560"/>
      <c r="DP137" s="560"/>
      <c r="DQ137" s="560"/>
      <c r="DR137" s="560"/>
      <c r="DS137" s="560"/>
      <c r="DT137" s="560"/>
      <c r="DU137" s="560"/>
      <c r="DV137" s="560"/>
      <c r="DW137" s="560"/>
      <c r="DX137" s="560"/>
      <c r="DY137" s="560"/>
      <c r="DZ137" s="560"/>
      <c r="EA137" s="560"/>
      <c r="EB137" s="560"/>
      <c r="EC137" s="560"/>
      <c r="ED137" s="560"/>
      <c r="EE137" s="560"/>
      <c r="EF137" s="560"/>
      <c r="EG137" s="560"/>
      <c r="EH137" s="560"/>
      <c r="EI137" s="560"/>
      <c r="EJ137" s="560"/>
      <c r="EK137" s="560"/>
      <c r="EL137" s="560"/>
      <c r="EM137" s="560"/>
      <c r="EN137" s="560"/>
      <c r="EO137" s="560"/>
      <c r="EP137" s="560"/>
    </row>
    <row r="138" spans="1:146" s="561" customFormat="1" ht="14.25" hidden="1" thickTop="1">
      <c r="A138" s="561">
        <v>29</v>
      </c>
      <c r="C138" s="561">
        <f t="shared" si="231"/>
        <v>3</v>
      </c>
      <c r="D138" s="561">
        <f t="shared" si="231"/>
        <v>3</v>
      </c>
      <c r="E138" s="561">
        <f t="shared" si="231"/>
        <v>3</v>
      </c>
      <c r="F138" s="561">
        <f t="shared" si="231"/>
        <v>3</v>
      </c>
      <c r="G138" s="561">
        <f t="shared" si="231"/>
        <v>3</v>
      </c>
      <c r="H138" s="561">
        <f t="shared" si="231"/>
        <v>3</v>
      </c>
      <c r="I138" s="561">
        <f t="shared" si="231"/>
        <v>3</v>
      </c>
      <c r="J138" s="561">
        <f t="shared" si="231"/>
        <v>3</v>
      </c>
      <c r="K138" s="561">
        <f t="shared" si="231"/>
        <v>0</v>
      </c>
      <c r="L138" s="561">
        <f t="shared" si="231"/>
        <v>0</v>
      </c>
      <c r="M138" s="561">
        <f t="shared" si="231"/>
        <v>0</v>
      </c>
      <c r="N138" s="561">
        <f t="shared" si="231"/>
        <v>0</v>
      </c>
      <c r="O138" s="561">
        <f t="shared" si="231"/>
        <v>0</v>
      </c>
      <c r="P138" s="561">
        <f t="shared" si="231"/>
        <v>0</v>
      </c>
      <c r="Q138" s="561">
        <f t="shared" si="231"/>
        <v>0</v>
      </c>
      <c r="R138" s="561">
        <f t="shared" si="231"/>
        <v>0</v>
      </c>
      <c r="S138" s="561">
        <f t="shared" si="232"/>
        <v>0</v>
      </c>
      <c r="T138" s="561">
        <f t="shared" si="232"/>
        <v>0</v>
      </c>
      <c r="U138" s="561">
        <f t="shared" si="232"/>
        <v>0</v>
      </c>
      <c r="V138" s="561">
        <f t="shared" si="232"/>
        <v>0</v>
      </c>
      <c r="W138" s="561">
        <f t="shared" si="232"/>
        <v>0</v>
      </c>
      <c r="X138" s="561">
        <f t="shared" si="232"/>
        <v>0</v>
      </c>
      <c r="Y138" s="561">
        <f t="shared" si="232"/>
        <v>0</v>
      </c>
      <c r="Z138" s="561">
        <f t="shared" si="232"/>
        <v>0</v>
      </c>
      <c r="AA138" s="561">
        <f t="shared" si="232"/>
        <v>0</v>
      </c>
      <c r="AB138" s="561">
        <f t="shared" si="232"/>
        <v>0</v>
      </c>
      <c r="AC138" s="561">
        <f t="shared" si="232"/>
        <v>0</v>
      </c>
      <c r="AD138" s="561">
        <f t="shared" si="232"/>
        <v>0</v>
      </c>
      <c r="AE138" s="561">
        <f t="shared" si="232"/>
        <v>0</v>
      </c>
      <c r="AF138" s="561">
        <f t="shared" si="232"/>
        <v>0</v>
      </c>
      <c r="AG138" s="561">
        <f t="shared" si="232"/>
        <v>0</v>
      </c>
      <c r="AH138" s="561">
        <f t="shared" si="232"/>
        <v>0</v>
      </c>
      <c r="AI138" s="561">
        <f t="shared" si="230"/>
        <v>0</v>
      </c>
      <c r="AJ138" s="561">
        <f t="shared" si="230"/>
        <v>0</v>
      </c>
      <c r="AK138" s="561">
        <f t="shared" si="230"/>
        <v>0</v>
      </c>
      <c r="AL138" s="561">
        <f t="shared" si="230"/>
        <v>0</v>
      </c>
      <c r="AM138" s="561">
        <f t="shared" si="230"/>
        <v>0</v>
      </c>
      <c r="AN138" s="561">
        <f t="shared" si="230"/>
        <v>0</v>
      </c>
      <c r="AO138" s="561">
        <f t="shared" si="230"/>
        <v>0</v>
      </c>
      <c r="AP138" s="561">
        <f t="shared" si="230"/>
        <v>0</v>
      </c>
      <c r="AQ138" s="561">
        <f t="shared" si="230"/>
        <v>0</v>
      </c>
      <c r="BD138" s="560"/>
      <c r="BE138" s="560">
        <f t="shared" si="229"/>
        <v>44930</v>
      </c>
      <c r="BF138" s="560">
        <f t="shared" si="229"/>
        <v>44931</v>
      </c>
      <c r="BG138" s="560">
        <f t="shared" si="229"/>
        <v>44932</v>
      </c>
      <c r="BH138" s="560">
        <f t="shared" si="229"/>
        <v>44933</v>
      </c>
      <c r="BI138" s="560">
        <f t="shared" si="229"/>
        <v>44934</v>
      </c>
      <c r="BJ138" s="560">
        <f t="shared" si="229"/>
        <v>44935</v>
      </c>
      <c r="BK138" s="560">
        <f t="shared" si="229"/>
        <v>44936</v>
      </c>
      <c r="BL138" s="560">
        <f t="shared" si="229"/>
        <v>44937</v>
      </c>
      <c r="BM138" s="560">
        <f t="shared" si="229"/>
        <v>0</v>
      </c>
      <c r="BN138" s="560">
        <f t="shared" si="229"/>
        <v>0</v>
      </c>
      <c r="BO138" s="560">
        <f t="shared" si="229"/>
        <v>0</v>
      </c>
      <c r="BP138" s="560">
        <f t="shared" si="229"/>
        <v>0</v>
      </c>
      <c r="BQ138" s="560">
        <f t="shared" si="229"/>
        <v>0</v>
      </c>
      <c r="BR138" s="560">
        <f t="shared" si="229"/>
        <v>0</v>
      </c>
      <c r="BS138" s="560">
        <f t="shared" si="229"/>
        <v>0</v>
      </c>
      <c r="BT138" s="560">
        <f t="shared" si="229"/>
        <v>0</v>
      </c>
      <c r="BU138" s="560">
        <f t="shared" si="234"/>
        <v>0</v>
      </c>
      <c r="BV138" s="560">
        <f t="shared" si="234"/>
        <v>0</v>
      </c>
      <c r="BW138" s="560">
        <f t="shared" si="234"/>
        <v>0</v>
      </c>
      <c r="BX138" s="560">
        <f t="shared" si="234"/>
        <v>0</v>
      </c>
      <c r="BY138" s="560">
        <f t="shared" si="234"/>
        <v>0</v>
      </c>
      <c r="BZ138" s="560">
        <f t="shared" si="234"/>
        <v>0</v>
      </c>
      <c r="CA138" s="560">
        <f t="shared" si="234"/>
        <v>0</v>
      </c>
      <c r="CB138" s="560">
        <f t="shared" si="234"/>
        <v>0</v>
      </c>
      <c r="CC138" s="560">
        <f t="shared" si="234"/>
        <v>0</v>
      </c>
      <c r="CD138" s="560">
        <f t="shared" si="234"/>
        <v>0</v>
      </c>
      <c r="CE138" s="560">
        <f t="shared" si="234"/>
        <v>0</v>
      </c>
      <c r="CF138" s="560">
        <f t="shared" si="234"/>
        <v>0</v>
      </c>
      <c r="CG138" s="560">
        <f t="shared" si="234"/>
        <v>0</v>
      </c>
      <c r="CH138" s="560">
        <f t="shared" si="234"/>
        <v>0</v>
      </c>
      <c r="CI138" s="560">
        <f t="shared" si="234"/>
        <v>0</v>
      </c>
      <c r="CJ138" s="560">
        <f t="shared" si="234"/>
        <v>0</v>
      </c>
      <c r="CK138" s="560">
        <f t="shared" si="234"/>
        <v>0</v>
      </c>
      <c r="CL138" s="560">
        <f t="shared" si="233"/>
        <v>0</v>
      </c>
      <c r="CM138" s="560">
        <f t="shared" si="233"/>
        <v>0</v>
      </c>
      <c r="CN138" s="560">
        <f t="shared" si="233"/>
        <v>0</v>
      </c>
      <c r="CO138" s="560">
        <f t="shared" si="233"/>
        <v>0</v>
      </c>
      <c r="CP138" s="560">
        <f t="shared" si="233"/>
        <v>0</v>
      </c>
      <c r="CQ138" s="560">
        <f t="shared" si="233"/>
        <v>0</v>
      </c>
      <c r="CR138" s="560">
        <f t="shared" si="233"/>
        <v>0</v>
      </c>
      <c r="CS138" s="560">
        <f t="shared" si="233"/>
        <v>0</v>
      </c>
      <c r="CT138" s="560"/>
      <c r="CU138" s="560"/>
      <c r="CV138" s="560"/>
      <c r="CW138" s="560"/>
      <c r="CX138" s="560"/>
      <c r="CY138" s="560"/>
      <c r="CZ138" s="560"/>
      <c r="DA138" s="560"/>
      <c r="DB138" s="560"/>
      <c r="DC138" s="560"/>
      <c r="DD138" s="560"/>
      <c r="DE138" s="560"/>
      <c r="DF138" s="560"/>
      <c r="DG138" s="560"/>
      <c r="DH138" s="560"/>
      <c r="DI138" s="560"/>
      <c r="DJ138" s="560"/>
      <c r="DK138" s="560"/>
      <c r="DL138" s="560"/>
      <c r="DM138" s="560"/>
      <c r="DN138" s="560"/>
      <c r="DO138" s="560"/>
      <c r="DP138" s="560"/>
      <c r="DQ138" s="560"/>
      <c r="DR138" s="560"/>
      <c r="DS138" s="560"/>
      <c r="DT138" s="560"/>
      <c r="DU138" s="560"/>
      <c r="DV138" s="560"/>
      <c r="DW138" s="560"/>
      <c r="DX138" s="560"/>
      <c r="DY138" s="560"/>
      <c r="DZ138" s="560"/>
      <c r="EA138" s="560"/>
      <c r="EB138" s="560"/>
      <c r="EC138" s="560"/>
      <c r="ED138" s="560"/>
      <c r="EE138" s="560"/>
      <c r="EF138" s="560"/>
      <c r="EG138" s="560"/>
      <c r="EH138" s="560"/>
      <c r="EI138" s="560"/>
      <c r="EJ138" s="560"/>
      <c r="EK138" s="560"/>
      <c r="EL138" s="560"/>
      <c r="EM138" s="560"/>
      <c r="EN138" s="560"/>
      <c r="EO138" s="560"/>
      <c r="EP138" s="560"/>
    </row>
    <row r="139" spans="1:146" s="561" customFormat="1" ht="14.25" hidden="1" thickTop="1">
      <c r="A139" s="561">
        <v>30</v>
      </c>
      <c r="C139" s="561">
        <f t="shared" si="231"/>
        <v>3</v>
      </c>
      <c r="D139" s="561">
        <f t="shared" si="231"/>
        <v>3</v>
      </c>
      <c r="E139" s="561">
        <f t="shared" si="231"/>
        <v>3</v>
      </c>
      <c r="F139" s="561">
        <f t="shared" si="231"/>
        <v>3</v>
      </c>
      <c r="G139" s="561">
        <f t="shared" si="231"/>
        <v>3</v>
      </c>
      <c r="H139" s="561">
        <f t="shared" si="231"/>
        <v>3</v>
      </c>
      <c r="I139" s="561">
        <f t="shared" si="231"/>
        <v>3</v>
      </c>
      <c r="J139" s="561">
        <f t="shared" si="231"/>
        <v>3</v>
      </c>
      <c r="K139" s="561">
        <f t="shared" si="231"/>
        <v>0</v>
      </c>
      <c r="L139" s="561">
        <f t="shared" si="231"/>
        <v>0</v>
      </c>
      <c r="M139" s="561">
        <f t="shared" si="231"/>
        <v>0</v>
      </c>
      <c r="N139" s="561">
        <f t="shared" si="231"/>
        <v>0</v>
      </c>
      <c r="O139" s="561">
        <f t="shared" si="231"/>
        <v>0</v>
      </c>
      <c r="P139" s="561">
        <f t="shared" si="231"/>
        <v>0</v>
      </c>
      <c r="Q139" s="561">
        <f t="shared" si="231"/>
        <v>0</v>
      </c>
      <c r="R139" s="561">
        <f t="shared" si="231"/>
        <v>0</v>
      </c>
      <c r="S139" s="561">
        <f t="shared" si="232"/>
        <v>0</v>
      </c>
      <c r="T139" s="561">
        <f t="shared" si="232"/>
        <v>0</v>
      </c>
      <c r="U139" s="561">
        <f t="shared" si="232"/>
        <v>0</v>
      </c>
      <c r="V139" s="561">
        <f t="shared" si="232"/>
        <v>0</v>
      </c>
      <c r="W139" s="561">
        <f t="shared" si="232"/>
        <v>0</v>
      </c>
      <c r="X139" s="561">
        <f t="shared" si="232"/>
        <v>0</v>
      </c>
      <c r="Y139" s="561">
        <f t="shared" si="232"/>
        <v>0</v>
      </c>
      <c r="Z139" s="561">
        <f t="shared" si="232"/>
        <v>0</v>
      </c>
      <c r="AA139" s="561">
        <f t="shared" si="232"/>
        <v>0</v>
      </c>
      <c r="AB139" s="561">
        <f t="shared" si="232"/>
        <v>0</v>
      </c>
      <c r="AC139" s="561">
        <f t="shared" si="232"/>
        <v>0</v>
      </c>
      <c r="AD139" s="561">
        <f t="shared" si="232"/>
        <v>0</v>
      </c>
      <c r="AE139" s="561">
        <f t="shared" si="232"/>
        <v>0</v>
      </c>
      <c r="AF139" s="561">
        <f t="shared" si="232"/>
        <v>0</v>
      </c>
      <c r="AG139" s="561">
        <f t="shared" si="232"/>
        <v>0</v>
      </c>
      <c r="AH139" s="561">
        <f t="shared" si="232"/>
        <v>0</v>
      </c>
      <c r="AI139" s="561">
        <f t="shared" si="230"/>
        <v>0</v>
      </c>
      <c r="AJ139" s="561">
        <f t="shared" si="230"/>
        <v>0</v>
      </c>
      <c r="AK139" s="561">
        <f t="shared" si="230"/>
        <v>0</v>
      </c>
      <c r="AL139" s="561">
        <f t="shared" si="230"/>
        <v>0</v>
      </c>
      <c r="AM139" s="561">
        <f t="shared" si="230"/>
        <v>0</v>
      </c>
      <c r="AN139" s="561">
        <f t="shared" si="230"/>
        <v>0</v>
      </c>
      <c r="AO139" s="561">
        <f t="shared" si="230"/>
        <v>0</v>
      </c>
      <c r="AP139" s="561">
        <f t="shared" si="230"/>
        <v>0</v>
      </c>
      <c r="AQ139" s="561">
        <f t="shared" si="230"/>
        <v>0</v>
      </c>
      <c r="BD139" s="560"/>
      <c r="BE139" s="560">
        <f t="shared" si="229"/>
        <v>44930</v>
      </c>
      <c r="BF139" s="560">
        <f t="shared" si="229"/>
        <v>44931</v>
      </c>
      <c r="BG139" s="560">
        <f t="shared" si="229"/>
        <v>44932</v>
      </c>
      <c r="BH139" s="560">
        <f t="shared" si="229"/>
        <v>44933</v>
      </c>
      <c r="BI139" s="560">
        <f t="shared" si="229"/>
        <v>44934</v>
      </c>
      <c r="BJ139" s="560">
        <f t="shared" si="229"/>
        <v>44935</v>
      </c>
      <c r="BK139" s="560">
        <f t="shared" si="229"/>
        <v>44936</v>
      </c>
      <c r="BL139" s="560">
        <f t="shared" si="229"/>
        <v>44937</v>
      </c>
      <c r="BM139" s="560">
        <f t="shared" si="229"/>
        <v>0</v>
      </c>
      <c r="BN139" s="560">
        <f t="shared" si="229"/>
        <v>0</v>
      </c>
      <c r="BO139" s="560">
        <f t="shared" si="229"/>
        <v>0</v>
      </c>
      <c r="BP139" s="560">
        <f t="shared" si="229"/>
        <v>0</v>
      </c>
      <c r="BQ139" s="560">
        <f t="shared" si="229"/>
        <v>0</v>
      </c>
      <c r="BR139" s="560">
        <f t="shared" si="229"/>
        <v>0</v>
      </c>
      <c r="BS139" s="560">
        <f t="shared" si="229"/>
        <v>0</v>
      </c>
      <c r="BT139" s="560">
        <f t="shared" si="229"/>
        <v>0</v>
      </c>
      <c r="BU139" s="560">
        <f t="shared" si="234"/>
        <v>0</v>
      </c>
      <c r="BV139" s="560">
        <f t="shared" si="234"/>
        <v>0</v>
      </c>
      <c r="BW139" s="560">
        <f t="shared" si="234"/>
        <v>0</v>
      </c>
      <c r="BX139" s="560">
        <f t="shared" si="234"/>
        <v>0</v>
      </c>
      <c r="BY139" s="560">
        <f t="shared" si="234"/>
        <v>0</v>
      </c>
      <c r="BZ139" s="560">
        <f t="shared" si="234"/>
        <v>0</v>
      </c>
      <c r="CA139" s="560">
        <f t="shared" si="234"/>
        <v>0</v>
      </c>
      <c r="CB139" s="560">
        <f t="shared" si="234"/>
        <v>0</v>
      </c>
      <c r="CC139" s="560">
        <f t="shared" si="234"/>
        <v>0</v>
      </c>
      <c r="CD139" s="560">
        <f t="shared" si="234"/>
        <v>0</v>
      </c>
      <c r="CE139" s="560">
        <f t="shared" si="234"/>
        <v>0</v>
      </c>
      <c r="CF139" s="560">
        <f t="shared" si="234"/>
        <v>0</v>
      </c>
      <c r="CG139" s="560">
        <f t="shared" si="234"/>
        <v>0</v>
      </c>
      <c r="CH139" s="560">
        <f t="shared" si="234"/>
        <v>0</v>
      </c>
      <c r="CI139" s="560">
        <f t="shared" si="234"/>
        <v>0</v>
      </c>
      <c r="CJ139" s="560">
        <f t="shared" si="234"/>
        <v>0</v>
      </c>
      <c r="CK139" s="560">
        <f t="shared" si="234"/>
        <v>0</v>
      </c>
      <c r="CL139" s="560">
        <f t="shared" si="233"/>
        <v>0</v>
      </c>
      <c r="CM139" s="560">
        <f t="shared" si="233"/>
        <v>0</v>
      </c>
      <c r="CN139" s="560">
        <f t="shared" si="233"/>
        <v>0</v>
      </c>
      <c r="CO139" s="560">
        <f t="shared" si="233"/>
        <v>0</v>
      </c>
      <c r="CP139" s="560">
        <f t="shared" si="233"/>
        <v>0</v>
      </c>
      <c r="CQ139" s="560">
        <f t="shared" si="233"/>
        <v>0</v>
      </c>
      <c r="CR139" s="560">
        <f t="shared" si="233"/>
        <v>0</v>
      </c>
      <c r="CS139" s="560">
        <f t="shared" si="233"/>
        <v>0</v>
      </c>
      <c r="CT139" s="560"/>
      <c r="CU139" s="560"/>
      <c r="CV139" s="560"/>
      <c r="CW139" s="560"/>
      <c r="CX139" s="560"/>
      <c r="CY139" s="560"/>
      <c r="CZ139" s="560"/>
      <c r="DA139" s="560"/>
      <c r="DB139" s="560"/>
      <c r="DC139" s="560"/>
      <c r="DD139" s="560"/>
      <c r="DE139" s="560"/>
      <c r="DF139" s="560"/>
      <c r="DG139" s="560"/>
      <c r="DH139" s="560"/>
      <c r="DI139" s="560"/>
      <c r="DJ139" s="560"/>
      <c r="DK139" s="560"/>
      <c r="DL139" s="560"/>
      <c r="DM139" s="560"/>
      <c r="DN139" s="560"/>
      <c r="DO139" s="560"/>
      <c r="DP139" s="560"/>
      <c r="DQ139" s="560"/>
      <c r="DR139" s="560"/>
      <c r="DS139" s="560"/>
      <c r="DT139" s="560"/>
      <c r="DU139" s="560"/>
      <c r="DV139" s="560"/>
      <c r="DW139" s="560"/>
      <c r="DX139" s="560"/>
      <c r="DY139" s="560"/>
      <c r="DZ139" s="560"/>
      <c r="EA139" s="560"/>
      <c r="EB139" s="560"/>
      <c r="EC139" s="560"/>
      <c r="ED139" s="560"/>
      <c r="EE139" s="560"/>
      <c r="EF139" s="560"/>
      <c r="EG139" s="560"/>
      <c r="EH139" s="560"/>
      <c r="EI139" s="560"/>
      <c r="EJ139" s="560"/>
      <c r="EK139" s="560"/>
      <c r="EL139" s="560"/>
      <c r="EM139" s="560"/>
      <c r="EN139" s="560"/>
      <c r="EO139" s="560"/>
      <c r="EP139" s="560"/>
    </row>
    <row r="140" spans="1:146" s="561" customFormat="1" ht="14.25" hidden="1" thickTop="1">
      <c r="A140" s="561">
        <v>31</v>
      </c>
      <c r="C140" s="561">
        <f t="shared" si="231"/>
        <v>3</v>
      </c>
      <c r="D140" s="561">
        <f t="shared" si="231"/>
        <v>3</v>
      </c>
      <c r="E140" s="561">
        <f t="shared" si="231"/>
        <v>3</v>
      </c>
      <c r="F140" s="561">
        <f t="shared" si="231"/>
        <v>3</v>
      </c>
      <c r="G140" s="561">
        <f t="shared" si="231"/>
        <v>3</v>
      </c>
      <c r="H140" s="561">
        <f t="shared" si="231"/>
        <v>3</v>
      </c>
      <c r="I140" s="561">
        <f t="shared" si="231"/>
        <v>3</v>
      </c>
      <c r="J140" s="561">
        <f t="shared" si="231"/>
        <v>3</v>
      </c>
      <c r="K140" s="561">
        <f t="shared" si="231"/>
        <v>0</v>
      </c>
      <c r="L140" s="561">
        <f t="shared" si="231"/>
        <v>0</v>
      </c>
      <c r="M140" s="561">
        <f t="shared" si="231"/>
        <v>0</v>
      </c>
      <c r="N140" s="561">
        <f t="shared" si="231"/>
        <v>0</v>
      </c>
      <c r="O140" s="561">
        <f t="shared" si="231"/>
        <v>0</v>
      </c>
      <c r="P140" s="561">
        <f t="shared" si="231"/>
        <v>0</v>
      </c>
      <c r="Q140" s="561">
        <f t="shared" si="231"/>
        <v>0</v>
      </c>
      <c r="R140" s="561">
        <f t="shared" si="231"/>
        <v>0</v>
      </c>
      <c r="S140" s="561">
        <f t="shared" si="232"/>
        <v>0</v>
      </c>
      <c r="T140" s="561">
        <f t="shared" si="232"/>
        <v>0</v>
      </c>
      <c r="U140" s="561">
        <f t="shared" si="232"/>
        <v>0</v>
      </c>
      <c r="V140" s="561">
        <f t="shared" si="232"/>
        <v>0</v>
      </c>
      <c r="W140" s="561">
        <f t="shared" si="232"/>
        <v>0</v>
      </c>
      <c r="X140" s="561">
        <f t="shared" si="232"/>
        <v>0</v>
      </c>
      <c r="Y140" s="561">
        <f t="shared" si="232"/>
        <v>0</v>
      </c>
      <c r="Z140" s="561">
        <f t="shared" si="232"/>
        <v>0</v>
      </c>
      <c r="AA140" s="561">
        <f t="shared" si="232"/>
        <v>0</v>
      </c>
      <c r="AB140" s="561">
        <f t="shared" si="232"/>
        <v>0</v>
      </c>
      <c r="AC140" s="561">
        <f t="shared" si="232"/>
        <v>0</v>
      </c>
      <c r="AD140" s="561">
        <f t="shared" si="232"/>
        <v>0</v>
      </c>
      <c r="AE140" s="561">
        <f t="shared" si="232"/>
        <v>0</v>
      </c>
      <c r="AF140" s="561">
        <f t="shared" si="232"/>
        <v>0</v>
      </c>
      <c r="AG140" s="561">
        <f t="shared" si="232"/>
        <v>0</v>
      </c>
      <c r="AH140" s="561">
        <f t="shared" si="232"/>
        <v>0</v>
      </c>
      <c r="AI140" s="561">
        <f t="shared" si="230"/>
        <v>0</v>
      </c>
      <c r="AJ140" s="561">
        <f t="shared" si="230"/>
        <v>0</v>
      </c>
      <c r="AK140" s="561">
        <f t="shared" si="230"/>
        <v>0</v>
      </c>
      <c r="AL140" s="561">
        <f t="shared" si="230"/>
        <v>0</v>
      </c>
      <c r="AM140" s="561">
        <f t="shared" si="230"/>
        <v>0</v>
      </c>
      <c r="AN140" s="561">
        <f t="shared" si="230"/>
        <v>0</v>
      </c>
      <c r="AO140" s="561">
        <f t="shared" si="230"/>
        <v>0</v>
      </c>
      <c r="AP140" s="561">
        <f t="shared" si="230"/>
        <v>0</v>
      </c>
      <c r="AQ140" s="561">
        <f t="shared" si="230"/>
        <v>0</v>
      </c>
      <c r="BD140" s="560"/>
      <c r="BE140" s="560">
        <f t="shared" si="229"/>
        <v>44930</v>
      </c>
      <c r="BF140" s="560">
        <f t="shared" si="229"/>
        <v>44931</v>
      </c>
      <c r="BG140" s="560">
        <f t="shared" si="229"/>
        <v>44932</v>
      </c>
      <c r="BH140" s="560">
        <f t="shared" si="229"/>
        <v>44933</v>
      </c>
      <c r="BI140" s="560">
        <f t="shared" ref="BE140:BX155" si="235">BI139</f>
        <v>44934</v>
      </c>
      <c r="BJ140" s="560">
        <f t="shared" si="235"/>
        <v>44935</v>
      </c>
      <c r="BK140" s="560">
        <f t="shared" si="235"/>
        <v>44936</v>
      </c>
      <c r="BL140" s="560">
        <f t="shared" si="235"/>
        <v>44937</v>
      </c>
      <c r="BM140" s="560">
        <f t="shared" si="235"/>
        <v>0</v>
      </c>
      <c r="BN140" s="560">
        <f t="shared" si="235"/>
        <v>0</v>
      </c>
      <c r="BO140" s="560">
        <f t="shared" si="235"/>
        <v>0</v>
      </c>
      <c r="BP140" s="560">
        <f t="shared" si="235"/>
        <v>0</v>
      </c>
      <c r="BQ140" s="560">
        <f t="shared" si="235"/>
        <v>0</v>
      </c>
      <c r="BR140" s="560">
        <f t="shared" si="235"/>
        <v>0</v>
      </c>
      <c r="BS140" s="560">
        <f t="shared" si="235"/>
        <v>0</v>
      </c>
      <c r="BT140" s="560">
        <f t="shared" si="235"/>
        <v>0</v>
      </c>
      <c r="BU140" s="560">
        <f t="shared" si="234"/>
        <v>0</v>
      </c>
      <c r="BV140" s="560">
        <f t="shared" si="234"/>
        <v>0</v>
      </c>
      <c r="BW140" s="560">
        <f t="shared" si="234"/>
        <v>0</v>
      </c>
      <c r="BX140" s="560">
        <f t="shared" si="234"/>
        <v>0</v>
      </c>
      <c r="BY140" s="560">
        <f t="shared" si="234"/>
        <v>0</v>
      </c>
      <c r="BZ140" s="560">
        <f t="shared" si="234"/>
        <v>0</v>
      </c>
      <c r="CA140" s="560">
        <f t="shared" si="234"/>
        <v>0</v>
      </c>
      <c r="CB140" s="560">
        <f t="shared" si="234"/>
        <v>0</v>
      </c>
      <c r="CC140" s="560">
        <f t="shared" si="234"/>
        <v>0</v>
      </c>
      <c r="CD140" s="560">
        <f t="shared" si="234"/>
        <v>0</v>
      </c>
      <c r="CE140" s="560">
        <f t="shared" si="234"/>
        <v>0</v>
      </c>
      <c r="CF140" s="560">
        <f t="shared" si="234"/>
        <v>0</v>
      </c>
      <c r="CG140" s="560">
        <f t="shared" si="234"/>
        <v>0</v>
      </c>
      <c r="CH140" s="560">
        <f t="shared" si="234"/>
        <v>0</v>
      </c>
      <c r="CI140" s="560">
        <f t="shared" si="234"/>
        <v>0</v>
      </c>
      <c r="CJ140" s="560">
        <f t="shared" si="234"/>
        <v>0</v>
      </c>
      <c r="CK140" s="560">
        <f t="shared" si="234"/>
        <v>0</v>
      </c>
      <c r="CL140" s="560">
        <f t="shared" si="233"/>
        <v>0</v>
      </c>
      <c r="CM140" s="560">
        <f t="shared" si="233"/>
        <v>0</v>
      </c>
      <c r="CN140" s="560">
        <f t="shared" si="233"/>
        <v>0</v>
      </c>
      <c r="CO140" s="560">
        <f t="shared" si="233"/>
        <v>0</v>
      </c>
      <c r="CP140" s="560">
        <f t="shared" si="233"/>
        <v>0</v>
      </c>
      <c r="CQ140" s="560">
        <f t="shared" si="233"/>
        <v>0</v>
      </c>
      <c r="CR140" s="560">
        <f t="shared" si="233"/>
        <v>0</v>
      </c>
      <c r="CS140" s="560">
        <f t="shared" si="233"/>
        <v>0</v>
      </c>
      <c r="CT140" s="560"/>
      <c r="CU140" s="560"/>
      <c r="CV140" s="560"/>
      <c r="CW140" s="560"/>
      <c r="CX140" s="560"/>
      <c r="CY140" s="560"/>
      <c r="CZ140" s="560"/>
      <c r="DA140" s="560"/>
      <c r="DB140" s="560"/>
      <c r="DC140" s="560"/>
      <c r="DD140" s="560"/>
      <c r="DE140" s="560"/>
      <c r="DF140" s="560"/>
      <c r="DG140" s="560"/>
      <c r="DH140" s="560"/>
      <c r="DI140" s="560"/>
      <c r="DJ140" s="560"/>
      <c r="DK140" s="560"/>
      <c r="DL140" s="560"/>
      <c r="DM140" s="560"/>
      <c r="DN140" s="560"/>
      <c r="DO140" s="560"/>
      <c r="DP140" s="560"/>
      <c r="DQ140" s="560"/>
      <c r="DR140" s="560"/>
      <c r="DS140" s="560"/>
      <c r="DT140" s="560"/>
      <c r="DU140" s="560"/>
      <c r="DV140" s="560"/>
      <c r="DW140" s="560"/>
      <c r="DX140" s="560"/>
      <c r="DY140" s="560"/>
      <c r="DZ140" s="560"/>
      <c r="EA140" s="560"/>
      <c r="EB140" s="560"/>
      <c r="EC140" s="560"/>
      <c r="ED140" s="560"/>
      <c r="EE140" s="560"/>
      <c r="EF140" s="560"/>
      <c r="EG140" s="560"/>
      <c r="EH140" s="560"/>
      <c r="EI140" s="560"/>
      <c r="EJ140" s="560"/>
      <c r="EK140" s="560"/>
      <c r="EL140" s="560"/>
      <c r="EM140" s="560"/>
      <c r="EN140" s="560"/>
      <c r="EO140" s="560"/>
      <c r="EP140" s="560"/>
    </row>
    <row r="141" spans="1:146" s="561" customFormat="1" ht="14.25" hidden="1" thickTop="1">
      <c r="A141" s="561">
        <v>32</v>
      </c>
      <c r="C141" s="561">
        <f t="shared" si="231"/>
        <v>3</v>
      </c>
      <c r="D141" s="561">
        <f t="shared" si="231"/>
        <v>3</v>
      </c>
      <c r="E141" s="561">
        <f t="shared" si="231"/>
        <v>3</v>
      </c>
      <c r="F141" s="561">
        <f t="shared" si="231"/>
        <v>3</v>
      </c>
      <c r="G141" s="561">
        <f t="shared" si="231"/>
        <v>3</v>
      </c>
      <c r="H141" s="561">
        <f t="shared" si="231"/>
        <v>3</v>
      </c>
      <c r="I141" s="561">
        <f t="shared" si="231"/>
        <v>3</v>
      </c>
      <c r="J141" s="561">
        <f t="shared" si="231"/>
        <v>3</v>
      </c>
      <c r="K141" s="561">
        <f t="shared" si="231"/>
        <v>0</v>
      </c>
      <c r="L141" s="561">
        <f t="shared" si="231"/>
        <v>0</v>
      </c>
      <c r="M141" s="561">
        <f t="shared" si="231"/>
        <v>0</v>
      </c>
      <c r="N141" s="561">
        <f t="shared" si="231"/>
        <v>0</v>
      </c>
      <c r="O141" s="561">
        <f t="shared" si="231"/>
        <v>0</v>
      </c>
      <c r="P141" s="561">
        <f t="shared" si="231"/>
        <v>0</v>
      </c>
      <c r="Q141" s="561">
        <f t="shared" si="231"/>
        <v>0</v>
      </c>
      <c r="R141" s="561">
        <f t="shared" si="231"/>
        <v>0</v>
      </c>
      <c r="S141" s="561">
        <f t="shared" si="232"/>
        <v>0</v>
      </c>
      <c r="T141" s="561">
        <f t="shared" si="232"/>
        <v>0</v>
      </c>
      <c r="U141" s="561">
        <f t="shared" si="232"/>
        <v>0</v>
      </c>
      <c r="V141" s="561">
        <f t="shared" si="232"/>
        <v>0</v>
      </c>
      <c r="W141" s="561">
        <f t="shared" si="232"/>
        <v>0</v>
      </c>
      <c r="X141" s="561">
        <f t="shared" si="232"/>
        <v>0</v>
      </c>
      <c r="Y141" s="561">
        <f t="shared" si="232"/>
        <v>0</v>
      </c>
      <c r="Z141" s="561">
        <f t="shared" si="232"/>
        <v>0</v>
      </c>
      <c r="AA141" s="561">
        <f t="shared" si="232"/>
        <v>0</v>
      </c>
      <c r="AB141" s="561">
        <f t="shared" si="232"/>
        <v>0</v>
      </c>
      <c r="AC141" s="561">
        <f t="shared" si="232"/>
        <v>0</v>
      </c>
      <c r="AD141" s="561">
        <f t="shared" si="232"/>
        <v>0</v>
      </c>
      <c r="AE141" s="561">
        <f t="shared" si="232"/>
        <v>0</v>
      </c>
      <c r="AF141" s="561">
        <f t="shared" si="232"/>
        <v>0</v>
      </c>
      <c r="AG141" s="561">
        <f t="shared" si="232"/>
        <v>0</v>
      </c>
      <c r="AH141" s="561">
        <f t="shared" si="232"/>
        <v>0</v>
      </c>
      <c r="AI141" s="561">
        <f t="shared" si="230"/>
        <v>0</v>
      </c>
      <c r="AJ141" s="561">
        <f t="shared" si="230"/>
        <v>0</v>
      </c>
      <c r="AK141" s="561">
        <f t="shared" si="230"/>
        <v>0</v>
      </c>
      <c r="AL141" s="561">
        <f t="shared" si="230"/>
        <v>0</v>
      </c>
      <c r="AM141" s="561">
        <f t="shared" si="230"/>
        <v>0</v>
      </c>
      <c r="AN141" s="561">
        <f t="shared" si="230"/>
        <v>0</v>
      </c>
      <c r="AO141" s="561">
        <f t="shared" si="230"/>
        <v>0</v>
      </c>
      <c r="AP141" s="561">
        <f t="shared" si="230"/>
        <v>0</v>
      </c>
      <c r="AQ141" s="561">
        <f t="shared" si="230"/>
        <v>0</v>
      </c>
      <c r="BD141" s="560"/>
      <c r="BE141" s="560">
        <f t="shared" si="235"/>
        <v>44930</v>
      </c>
      <c r="BF141" s="560">
        <f t="shared" si="235"/>
        <v>44931</v>
      </c>
      <c r="BG141" s="560">
        <f t="shared" si="235"/>
        <v>44932</v>
      </c>
      <c r="BH141" s="560">
        <f t="shared" si="235"/>
        <v>44933</v>
      </c>
      <c r="BI141" s="560">
        <f t="shared" si="235"/>
        <v>44934</v>
      </c>
      <c r="BJ141" s="560">
        <f t="shared" si="235"/>
        <v>44935</v>
      </c>
      <c r="BK141" s="560">
        <f t="shared" si="235"/>
        <v>44936</v>
      </c>
      <c r="BL141" s="560">
        <f t="shared" si="235"/>
        <v>44937</v>
      </c>
      <c r="BM141" s="560">
        <f t="shared" si="235"/>
        <v>0</v>
      </c>
      <c r="BN141" s="560">
        <f t="shared" si="235"/>
        <v>0</v>
      </c>
      <c r="BO141" s="560">
        <f t="shared" si="235"/>
        <v>0</v>
      </c>
      <c r="BP141" s="560">
        <f t="shared" si="235"/>
        <v>0</v>
      </c>
      <c r="BQ141" s="560">
        <f t="shared" si="235"/>
        <v>0</v>
      </c>
      <c r="BR141" s="560">
        <f t="shared" si="235"/>
        <v>0</v>
      </c>
      <c r="BS141" s="560">
        <f t="shared" si="235"/>
        <v>0</v>
      </c>
      <c r="BT141" s="560">
        <f t="shared" si="235"/>
        <v>0</v>
      </c>
      <c r="BU141" s="560">
        <f t="shared" si="234"/>
        <v>0</v>
      </c>
      <c r="BV141" s="560">
        <f t="shared" si="234"/>
        <v>0</v>
      </c>
      <c r="BW141" s="560">
        <f t="shared" si="234"/>
        <v>0</v>
      </c>
      <c r="BX141" s="560">
        <f t="shared" si="234"/>
        <v>0</v>
      </c>
      <c r="BY141" s="560">
        <f t="shared" si="234"/>
        <v>0</v>
      </c>
      <c r="BZ141" s="560">
        <f t="shared" si="234"/>
        <v>0</v>
      </c>
      <c r="CA141" s="560">
        <f t="shared" si="234"/>
        <v>0</v>
      </c>
      <c r="CB141" s="560">
        <f t="shared" si="234"/>
        <v>0</v>
      </c>
      <c r="CC141" s="560">
        <f t="shared" si="234"/>
        <v>0</v>
      </c>
      <c r="CD141" s="560">
        <f t="shared" si="234"/>
        <v>0</v>
      </c>
      <c r="CE141" s="560">
        <f t="shared" si="234"/>
        <v>0</v>
      </c>
      <c r="CF141" s="560">
        <f t="shared" si="234"/>
        <v>0</v>
      </c>
      <c r="CG141" s="560">
        <f t="shared" si="234"/>
        <v>0</v>
      </c>
      <c r="CH141" s="560">
        <f t="shared" si="234"/>
        <v>0</v>
      </c>
      <c r="CI141" s="560">
        <f t="shared" si="234"/>
        <v>0</v>
      </c>
      <c r="CJ141" s="560">
        <f t="shared" si="234"/>
        <v>0</v>
      </c>
      <c r="CK141" s="560">
        <f t="shared" si="234"/>
        <v>0</v>
      </c>
      <c r="CL141" s="560">
        <f t="shared" si="233"/>
        <v>0</v>
      </c>
      <c r="CM141" s="560">
        <f t="shared" si="233"/>
        <v>0</v>
      </c>
      <c r="CN141" s="560">
        <f t="shared" si="233"/>
        <v>0</v>
      </c>
      <c r="CO141" s="560">
        <f t="shared" si="233"/>
        <v>0</v>
      </c>
      <c r="CP141" s="560">
        <f t="shared" si="233"/>
        <v>0</v>
      </c>
      <c r="CQ141" s="560">
        <f t="shared" si="233"/>
        <v>0</v>
      </c>
      <c r="CR141" s="560">
        <f t="shared" si="233"/>
        <v>0</v>
      </c>
      <c r="CS141" s="560">
        <f t="shared" si="233"/>
        <v>0</v>
      </c>
      <c r="CT141" s="560"/>
      <c r="CU141" s="560"/>
      <c r="CV141" s="560"/>
      <c r="CW141" s="560"/>
      <c r="CX141" s="560"/>
      <c r="CY141" s="560"/>
      <c r="CZ141" s="560"/>
      <c r="DA141" s="560"/>
      <c r="DB141" s="560"/>
      <c r="DC141" s="560"/>
      <c r="DD141" s="560"/>
      <c r="DE141" s="560"/>
      <c r="DF141" s="560"/>
      <c r="DG141" s="560"/>
      <c r="DH141" s="560"/>
      <c r="DI141" s="560"/>
      <c r="DJ141" s="560"/>
      <c r="DK141" s="560"/>
      <c r="DL141" s="560"/>
      <c r="DM141" s="560"/>
      <c r="DN141" s="560"/>
      <c r="DO141" s="560"/>
      <c r="DP141" s="560"/>
      <c r="DQ141" s="560"/>
      <c r="DR141" s="560"/>
      <c r="DS141" s="560"/>
      <c r="DT141" s="560"/>
      <c r="DU141" s="560"/>
      <c r="DV141" s="560"/>
      <c r="DW141" s="560"/>
      <c r="DX141" s="560"/>
      <c r="DY141" s="560"/>
      <c r="DZ141" s="560"/>
      <c r="EA141" s="560"/>
      <c r="EB141" s="560"/>
      <c r="EC141" s="560"/>
      <c r="ED141" s="560"/>
      <c r="EE141" s="560"/>
      <c r="EF141" s="560"/>
      <c r="EG141" s="560"/>
      <c r="EH141" s="560"/>
      <c r="EI141" s="560"/>
      <c r="EJ141" s="560"/>
      <c r="EK141" s="560"/>
      <c r="EL141" s="560"/>
      <c r="EM141" s="560"/>
      <c r="EN141" s="560"/>
      <c r="EO141" s="560"/>
      <c r="EP141" s="560"/>
    </row>
    <row r="142" spans="1:146" s="561" customFormat="1" ht="14.25" hidden="1" thickTop="1">
      <c r="A142" s="561">
        <v>33</v>
      </c>
      <c r="C142" s="561">
        <f t="shared" si="231"/>
        <v>3</v>
      </c>
      <c r="D142" s="561">
        <f t="shared" si="231"/>
        <v>3</v>
      </c>
      <c r="E142" s="561">
        <f t="shared" si="231"/>
        <v>3</v>
      </c>
      <c r="F142" s="561">
        <f t="shared" si="231"/>
        <v>3</v>
      </c>
      <c r="G142" s="561">
        <f t="shared" si="231"/>
        <v>3</v>
      </c>
      <c r="H142" s="561">
        <f t="shared" si="231"/>
        <v>3</v>
      </c>
      <c r="I142" s="561">
        <f t="shared" si="231"/>
        <v>3</v>
      </c>
      <c r="J142" s="561">
        <f t="shared" si="231"/>
        <v>3</v>
      </c>
      <c r="K142" s="561">
        <f t="shared" si="231"/>
        <v>0</v>
      </c>
      <c r="L142" s="561">
        <f t="shared" si="231"/>
        <v>0</v>
      </c>
      <c r="M142" s="561">
        <f t="shared" si="231"/>
        <v>0</v>
      </c>
      <c r="N142" s="561">
        <f t="shared" si="231"/>
        <v>0</v>
      </c>
      <c r="O142" s="561">
        <f t="shared" si="231"/>
        <v>0</v>
      </c>
      <c r="P142" s="561">
        <f t="shared" si="231"/>
        <v>0</v>
      </c>
      <c r="Q142" s="561">
        <f t="shared" si="231"/>
        <v>0</v>
      </c>
      <c r="R142" s="561">
        <f t="shared" ref="R142:AG157" si="236">R141</f>
        <v>0</v>
      </c>
      <c r="S142" s="561">
        <f t="shared" si="232"/>
        <v>0</v>
      </c>
      <c r="T142" s="561">
        <f t="shared" si="232"/>
        <v>0</v>
      </c>
      <c r="U142" s="561">
        <f t="shared" si="232"/>
        <v>0</v>
      </c>
      <c r="V142" s="561">
        <f t="shared" si="232"/>
        <v>0</v>
      </c>
      <c r="W142" s="561">
        <f t="shared" si="232"/>
        <v>0</v>
      </c>
      <c r="X142" s="561">
        <f t="shared" si="232"/>
        <v>0</v>
      </c>
      <c r="Y142" s="561">
        <f t="shared" si="232"/>
        <v>0</v>
      </c>
      <c r="Z142" s="561">
        <f t="shared" si="232"/>
        <v>0</v>
      </c>
      <c r="AA142" s="561">
        <f t="shared" si="232"/>
        <v>0</v>
      </c>
      <c r="AB142" s="561">
        <f t="shared" si="232"/>
        <v>0</v>
      </c>
      <c r="AC142" s="561">
        <f t="shared" si="232"/>
        <v>0</v>
      </c>
      <c r="AD142" s="561">
        <f t="shared" si="232"/>
        <v>0</v>
      </c>
      <c r="AE142" s="561">
        <f t="shared" si="232"/>
        <v>0</v>
      </c>
      <c r="AF142" s="561">
        <f t="shared" si="232"/>
        <v>0</v>
      </c>
      <c r="AG142" s="561">
        <f t="shared" si="232"/>
        <v>0</v>
      </c>
      <c r="AH142" s="561">
        <f t="shared" si="232"/>
        <v>0</v>
      </c>
      <c r="AI142" s="561">
        <f t="shared" ref="AI142:AQ157" si="237">AI141</f>
        <v>0</v>
      </c>
      <c r="AJ142" s="561">
        <f t="shared" si="237"/>
        <v>0</v>
      </c>
      <c r="AK142" s="561">
        <f t="shared" si="237"/>
        <v>0</v>
      </c>
      <c r="AL142" s="561">
        <f t="shared" si="237"/>
        <v>0</v>
      </c>
      <c r="AM142" s="561">
        <f t="shared" si="237"/>
        <v>0</v>
      </c>
      <c r="AN142" s="561">
        <f t="shared" si="237"/>
        <v>0</v>
      </c>
      <c r="AO142" s="561">
        <f t="shared" si="237"/>
        <v>0</v>
      </c>
      <c r="AP142" s="561">
        <f t="shared" si="237"/>
        <v>0</v>
      </c>
      <c r="AQ142" s="561">
        <f t="shared" si="237"/>
        <v>0</v>
      </c>
      <c r="BD142" s="560"/>
      <c r="BE142" s="560">
        <f t="shared" si="235"/>
        <v>44930</v>
      </c>
      <c r="BF142" s="560">
        <f t="shared" si="235"/>
        <v>44931</v>
      </c>
      <c r="BG142" s="560">
        <f t="shared" si="235"/>
        <v>44932</v>
      </c>
      <c r="BH142" s="560">
        <f t="shared" si="235"/>
        <v>44933</v>
      </c>
      <c r="BI142" s="560">
        <f t="shared" si="235"/>
        <v>44934</v>
      </c>
      <c r="BJ142" s="560">
        <f t="shared" si="235"/>
        <v>44935</v>
      </c>
      <c r="BK142" s="560">
        <f t="shared" si="235"/>
        <v>44936</v>
      </c>
      <c r="BL142" s="560">
        <f t="shared" si="235"/>
        <v>44937</v>
      </c>
      <c r="BM142" s="560">
        <f t="shared" si="235"/>
        <v>0</v>
      </c>
      <c r="BN142" s="560">
        <f t="shared" si="235"/>
        <v>0</v>
      </c>
      <c r="BO142" s="560">
        <f t="shared" si="235"/>
        <v>0</v>
      </c>
      <c r="BP142" s="560">
        <f t="shared" si="235"/>
        <v>0</v>
      </c>
      <c r="BQ142" s="560">
        <f t="shared" si="235"/>
        <v>0</v>
      </c>
      <c r="BR142" s="560">
        <f t="shared" si="235"/>
        <v>0</v>
      </c>
      <c r="BS142" s="560">
        <f t="shared" si="235"/>
        <v>0</v>
      </c>
      <c r="BT142" s="560">
        <f t="shared" si="235"/>
        <v>0</v>
      </c>
      <c r="BU142" s="560">
        <f t="shared" si="234"/>
        <v>0</v>
      </c>
      <c r="BV142" s="560">
        <f t="shared" si="234"/>
        <v>0</v>
      </c>
      <c r="BW142" s="560">
        <f t="shared" si="234"/>
        <v>0</v>
      </c>
      <c r="BX142" s="560">
        <f t="shared" si="234"/>
        <v>0</v>
      </c>
      <c r="BY142" s="560">
        <f t="shared" si="234"/>
        <v>0</v>
      </c>
      <c r="BZ142" s="560">
        <f t="shared" si="234"/>
        <v>0</v>
      </c>
      <c r="CA142" s="560">
        <f t="shared" si="234"/>
        <v>0</v>
      </c>
      <c r="CB142" s="560">
        <f t="shared" si="234"/>
        <v>0</v>
      </c>
      <c r="CC142" s="560">
        <f t="shared" si="234"/>
        <v>0</v>
      </c>
      <c r="CD142" s="560">
        <f t="shared" si="234"/>
        <v>0</v>
      </c>
      <c r="CE142" s="560">
        <f t="shared" si="234"/>
        <v>0</v>
      </c>
      <c r="CF142" s="560">
        <f t="shared" si="234"/>
        <v>0</v>
      </c>
      <c r="CG142" s="560">
        <f t="shared" si="234"/>
        <v>0</v>
      </c>
      <c r="CH142" s="560">
        <f t="shared" si="234"/>
        <v>0</v>
      </c>
      <c r="CI142" s="560">
        <f t="shared" si="234"/>
        <v>0</v>
      </c>
      <c r="CJ142" s="560">
        <f t="shared" si="234"/>
        <v>0</v>
      </c>
      <c r="CK142" s="560">
        <f t="shared" si="234"/>
        <v>0</v>
      </c>
      <c r="CL142" s="560">
        <f t="shared" si="233"/>
        <v>0</v>
      </c>
      <c r="CM142" s="560">
        <f t="shared" si="233"/>
        <v>0</v>
      </c>
      <c r="CN142" s="560">
        <f t="shared" si="233"/>
        <v>0</v>
      </c>
      <c r="CO142" s="560">
        <f t="shared" si="233"/>
        <v>0</v>
      </c>
      <c r="CP142" s="560">
        <f t="shared" si="233"/>
        <v>0</v>
      </c>
      <c r="CQ142" s="560">
        <f t="shared" si="233"/>
        <v>0</v>
      </c>
      <c r="CR142" s="560">
        <f t="shared" si="233"/>
        <v>0</v>
      </c>
      <c r="CS142" s="560">
        <f t="shared" si="233"/>
        <v>0</v>
      </c>
      <c r="CT142" s="560"/>
      <c r="CU142" s="560"/>
      <c r="CV142" s="560"/>
      <c r="CW142" s="560"/>
      <c r="CX142" s="560"/>
      <c r="CY142" s="560"/>
      <c r="CZ142" s="560"/>
      <c r="DA142" s="560"/>
      <c r="DB142" s="560"/>
      <c r="DC142" s="560"/>
      <c r="DD142" s="560"/>
      <c r="DE142" s="560"/>
      <c r="DF142" s="560"/>
      <c r="DG142" s="560"/>
      <c r="DH142" s="560"/>
      <c r="DI142" s="560"/>
      <c r="DJ142" s="560"/>
      <c r="DK142" s="560"/>
      <c r="DL142" s="560"/>
      <c r="DM142" s="560"/>
      <c r="DN142" s="560"/>
      <c r="DO142" s="560"/>
      <c r="DP142" s="560"/>
      <c r="DQ142" s="560"/>
      <c r="DR142" s="560"/>
      <c r="DS142" s="560"/>
      <c r="DT142" s="560"/>
      <c r="DU142" s="560"/>
      <c r="DV142" s="560"/>
      <c r="DW142" s="560"/>
      <c r="DX142" s="560"/>
      <c r="DY142" s="560"/>
      <c r="DZ142" s="560"/>
      <c r="EA142" s="560"/>
      <c r="EB142" s="560"/>
      <c r="EC142" s="560"/>
      <c r="ED142" s="560"/>
      <c r="EE142" s="560"/>
      <c r="EF142" s="560"/>
      <c r="EG142" s="560"/>
      <c r="EH142" s="560"/>
      <c r="EI142" s="560"/>
      <c r="EJ142" s="560"/>
      <c r="EK142" s="560"/>
      <c r="EL142" s="560"/>
      <c r="EM142" s="560"/>
      <c r="EN142" s="560"/>
      <c r="EO142" s="560"/>
      <c r="EP142" s="560"/>
    </row>
    <row r="143" spans="1:146" s="561" customFormat="1" ht="14.25" hidden="1" thickTop="1">
      <c r="A143" s="561">
        <v>34</v>
      </c>
      <c r="C143" s="561">
        <f t="shared" ref="C143:R158" si="238">C142</f>
        <v>3</v>
      </c>
      <c r="D143" s="561">
        <f t="shared" si="238"/>
        <v>3</v>
      </c>
      <c r="E143" s="561">
        <f t="shared" si="238"/>
        <v>3</v>
      </c>
      <c r="F143" s="561">
        <f t="shared" si="238"/>
        <v>3</v>
      </c>
      <c r="G143" s="561">
        <f t="shared" si="238"/>
        <v>3</v>
      </c>
      <c r="H143" s="561">
        <f t="shared" si="238"/>
        <v>3</v>
      </c>
      <c r="I143" s="561">
        <f t="shared" si="238"/>
        <v>3</v>
      </c>
      <c r="J143" s="561">
        <f t="shared" si="238"/>
        <v>3</v>
      </c>
      <c r="K143" s="561">
        <f t="shared" si="238"/>
        <v>0</v>
      </c>
      <c r="L143" s="561">
        <f t="shared" si="238"/>
        <v>0</v>
      </c>
      <c r="M143" s="561">
        <f t="shared" si="238"/>
        <v>0</v>
      </c>
      <c r="N143" s="561">
        <f t="shared" si="238"/>
        <v>0</v>
      </c>
      <c r="O143" s="561">
        <f t="shared" si="238"/>
        <v>0</v>
      </c>
      <c r="P143" s="561">
        <f t="shared" si="238"/>
        <v>0</v>
      </c>
      <c r="Q143" s="561">
        <f t="shared" si="238"/>
        <v>0</v>
      </c>
      <c r="R143" s="561">
        <f t="shared" si="236"/>
        <v>0</v>
      </c>
      <c r="S143" s="561">
        <f t="shared" si="232"/>
        <v>0</v>
      </c>
      <c r="T143" s="561">
        <f t="shared" si="232"/>
        <v>0</v>
      </c>
      <c r="U143" s="561">
        <f t="shared" si="232"/>
        <v>0</v>
      </c>
      <c r="V143" s="561">
        <f t="shared" si="232"/>
        <v>0</v>
      </c>
      <c r="W143" s="561">
        <f t="shared" si="232"/>
        <v>0</v>
      </c>
      <c r="X143" s="561">
        <f t="shared" si="232"/>
        <v>0</v>
      </c>
      <c r="Y143" s="561">
        <f t="shared" si="232"/>
        <v>0</v>
      </c>
      <c r="Z143" s="561">
        <f t="shared" si="232"/>
        <v>0</v>
      </c>
      <c r="AA143" s="561">
        <f t="shared" si="232"/>
        <v>0</v>
      </c>
      <c r="AB143" s="561">
        <f t="shared" si="232"/>
        <v>0</v>
      </c>
      <c r="AC143" s="561">
        <f t="shared" si="232"/>
        <v>0</v>
      </c>
      <c r="AD143" s="561">
        <f t="shared" si="232"/>
        <v>0</v>
      </c>
      <c r="AE143" s="561">
        <f t="shared" si="232"/>
        <v>0</v>
      </c>
      <c r="AF143" s="561">
        <f t="shared" si="232"/>
        <v>0</v>
      </c>
      <c r="AG143" s="561">
        <f t="shared" si="232"/>
        <v>0</v>
      </c>
      <c r="AH143" s="561">
        <f t="shared" si="232"/>
        <v>0</v>
      </c>
      <c r="AI143" s="561">
        <f t="shared" si="237"/>
        <v>0</v>
      </c>
      <c r="AJ143" s="561">
        <f t="shared" si="237"/>
        <v>0</v>
      </c>
      <c r="AK143" s="561">
        <f t="shared" si="237"/>
        <v>0</v>
      </c>
      <c r="AL143" s="561">
        <f t="shared" si="237"/>
        <v>0</v>
      </c>
      <c r="AM143" s="561">
        <f t="shared" si="237"/>
        <v>0</v>
      </c>
      <c r="AN143" s="561">
        <f t="shared" si="237"/>
        <v>0</v>
      </c>
      <c r="AO143" s="561">
        <f t="shared" si="237"/>
        <v>0</v>
      </c>
      <c r="AP143" s="561">
        <f t="shared" si="237"/>
        <v>0</v>
      </c>
      <c r="AQ143" s="561">
        <f t="shared" si="237"/>
        <v>0</v>
      </c>
      <c r="BD143" s="560"/>
      <c r="BE143" s="560">
        <f t="shared" si="235"/>
        <v>44930</v>
      </c>
      <c r="BF143" s="560">
        <f t="shared" si="235"/>
        <v>44931</v>
      </c>
      <c r="BG143" s="560">
        <f t="shared" si="235"/>
        <v>44932</v>
      </c>
      <c r="BH143" s="560">
        <f t="shared" si="235"/>
        <v>44933</v>
      </c>
      <c r="BI143" s="560">
        <f t="shared" si="235"/>
        <v>44934</v>
      </c>
      <c r="BJ143" s="560">
        <f t="shared" si="235"/>
        <v>44935</v>
      </c>
      <c r="BK143" s="560">
        <f t="shared" si="235"/>
        <v>44936</v>
      </c>
      <c r="BL143" s="560">
        <f t="shared" si="235"/>
        <v>44937</v>
      </c>
      <c r="BM143" s="560">
        <f t="shared" si="235"/>
        <v>0</v>
      </c>
      <c r="BN143" s="560">
        <f t="shared" si="235"/>
        <v>0</v>
      </c>
      <c r="BO143" s="560">
        <f t="shared" si="235"/>
        <v>0</v>
      </c>
      <c r="BP143" s="560">
        <f t="shared" si="235"/>
        <v>0</v>
      </c>
      <c r="BQ143" s="560">
        <f t="shared" si="235"/>
        <v>0</v>
      </c>
      <c r="BR143" s="560">
        <f t="shared" si="235"/>
        <v>0</v>
      </c>
      <c r="BS143" s="560">
        <f t="shared" si="235"/>
        <v>0</v>
      </c>
      <c r="BT143" s="560">
        <f t="shared" si="235"/>
        <v>0</v>
      </c>
      <c r="BU143" s="560">
        <f t="shared" si="234"/>
        <v>0</v>
      </c>
      <c r="BV143" s="560">
        <f t="shared" si="234"/>
        <v>0</v>
      </c>
      <c r="BW143" s="560">
        <f t="shared" si="234"/>
        <v>0</v>
      </c>
      <c r="BX143" s="560">
        <f t="shared" si="234"/>
        <v>0</v>
      </c>
      <c r="BY143" s="560">
        <f t="shared" si="234"/>
        <v>0</v>
      </c>
      <c r="BZ143" s="560">
        <f t="shared" si="234"/>
        <v>0</v>
      </c>
      <c r="CA143" s="560">
        <f t="shared" si="234"/>
        <v>0</v>
      </c>
      <c r="CB143" s="560">
        <f t="shared" si="234"/>
        <v>0</v>
      </c>
      <c r="CC143" s="560">
        <f t="shared" si="234"/>
        <v>0</v>
      </c>
      <c r="CD143" s="560">
        <f t="shared" si="234"/>
        <v>0</v>
      </c>
      <c r="CE143" s="560">
        <f t="shared" si="234"/>
        <v>0</v>
      </c>
      <c r="CF143" s="560">
        <f t="shared" si="234"/>
        <v>0</v>
      </c>
      <c r="CG143" s="560">
        <f t="shared" si="234"/>
        <v>0</v>
      </c>
      <c r="CH143" s="560">
        <f t="shared" si="234"/>
        <v>0</v>
      </c>
      <c r="CI143" s="560">
        <f t="shared" si="234"/>
        <v>0</v>
      </c>
      <c r="CJ143" s="560">
        <f t="shared" si="234"/>
        <v>0</v>
      </c>
      <c r="CK143" s="560">
        <f t="shared" si="234"/>
        <v>0</v>
      </c>
      <c r="CL143" s="560">
        <f t="shared" si="233"/>
        <v>0</v>
      </c>
      <c r="CM143" s="560">
        <f t="shared" si="233"/>
        <v>0</v>
      </c>
      <c r="CN143" s="560">
        <f t="shared" si="233"/>
        <v>0</v>
      </c>
      <c r="CO143" s="560">
        <f t="shared" si="233"/>
        <v>0</v>
      </c>
      <c r="CP143" s="560">
        <f t="shared" si="233"/>
        <v>0</v>
      </c>
      <c r="CQ143" s="560">
        <f t="shared" si="233"/>
        <v>0</v>
      </c>
      <c r="CR143" s="560">
        <f t="shared" si="233"/>
        <v>0</v>
      </c>
      <c r="CS143" s="560">
        <f t="shared" si="233"/>
        <v>0</v>
      </c>
      <c r="CT143" s="560"/>
      <c r="CU143" s="560"/>
      <c r="CV143" s="560"/>
      <c r="CW143" s="560"/>
      <c r="CX143" s="560"/>
      <c r="CY143" s="560"/>
      <c r="CZ143" s="560"/>
      <c r="DA143" s="560"/>
      <c r="DB143" s="560"/>
      <c r="DC143" s="560"/>
      <c r="DD143" s="560"/>
      <c r="DE143" s="560"/>
      <c r="DF143" s="560"/>
      <c r="DG143" s="560"/>
      <c r="DH143" s="560"/>
      <c r="DI143" s="560"/>
      <c r="DJ143" s="560"/>
      <c r="DK143" s="560"/>
      <c r="DL143" s="560"/>
      <c r="DM143" s="560"/>
      <c r="DN143" s="560"/>
      <c r="DO143" s="560"/>
      <c r="DP143" s="560"/>
      <c r="DQ143" s="560"/>
      <c r="DR143" s="560"/>
      <c r="DS143" s="560"/>
      <c r="DT143" s="560"/>
      <c r="DU143" s="560"/>
      <c r="DV143" s="560"/>
      <c r="DW143" s="560"/>
      <c r="DX143" s="560"/>
      <c r="DY143" s="560"/>
      <c r="DZ143" s="560"/>
      <c r="EA143" s="560"/>
      <c r="EB143" s="560"/>
      <c r="EC143" s="560"/>
      <c r="ED143" s="560"/>
      <c r="EE143" s="560"/>
      <c r="EF143" s="560"/>
      <c r="EG143" s="560"/>
      <c r="EH143" s="560"/>
      <c r="EI143" s="560"/>
      <c r="EJ143" s="560"/>
      <c r="EK143" s="560"/>
      <c r="EL143" s="560"/>
      <c r="EM143" s="560"/>
      <c r="EN143" s="560"/>
      <c r="EO143" s="560"/>
      <c r="EP143" s="560"/>
    </row>
    <row r="144" spans="1:146" s="561" customFormat="1" ht="14.25" hidden="1" thickTop="1">
      <c r="A144" s="561">
        <v>35</v>
      </c>
      <c r="C144" s="561">
        <f t="shared" si="238"/>
        <v>3</v>
      </c>
      <c r="D144" s="561">
        <f t="shared" si="238"/>
        <v>3</v>
      </c>
      <c r="E144" s="561">
        <f t="shared" si="238"/>
        <v>3</v>
      </c>
      <c r="F144" s="561">
        <f t="shared" si="238"/>
        <v>3</v>
      </c>
      <c r="G144" s="561">
        <f t="shared" si="238"/>
        <v>3</v>
      </c>
      <c r="H144" s="561">
        <f t="shared" si="238"/>
        <v>3</v>
      </c>
      <c r="I144" s="561">
        <f t="shared" si="238"/>
        <v>3</v>
      </c>
      <c r="J144" s="561">
        <f t="shared" si="238"/>
        <v>3</v>
      </c>
      <c r="K144" s="561">
        <f t="shared" si="238"/>
        <v>0</v>
      </c>
      <c r="L144" s="561">
        <f t="shared" si="238"/>
        <v>0</v>
      </c>
      <c r="M144" s="561">
        <f t="shared" si="238"/>
        <v>0</v>
      </c>
      <c r="N144" s="561">
        <f t="shared" si="238"/>
        <v>0</v>
      </c>
      <c r="O144" s="561">
        <f t="shared" si="238"/>
        <v>0</v>
      </c>
      <c r="P144" s="561">
        <f t="shared" si="238"/>
        <v>0</v>
      </c>
      <c r="Q144" s="561">
        <f t="shared" si="238"/>
        <v>0</v>
      </c>
      <c r="R144" s="561">
        <f t="shared" si="236"/>
        <v>0</v>
      </c>
      <c r="S144" s="561">
        <f t="shared" si="232"/>
        <v>0</v>
      </c>
      <c r="T144" s="561">
        <f t="shared" si="232"/>
        <v>0</v>
      </c>
      <c r="U144" s="561">
        <f t="shared" si="232"/>
        <v>0</v>
      </c>
      <c r="V144" s="561">
        <f t="shared" si="232"/>
        <v>0</v>
      </c>
      <c r="W144" s="561">
        <f t="shared" si="232"/>
        <v>0</v>
      </c>
      <c r="X144" s="561">
        <f t="shared" si="232"/>
        <v>0</v>
      </c>
      <c r="Y144" s="561">
        <f t="shared" si="232"/>
        <v>0</v>
      </c>
      <c r="Z144" s="561">
        <f t="shared" si="232"/>
        <v>0</v>
      </c>
      <c r="AA144" s="561">
        <f t="shared" si="232"/>
        <v>0</v>
      </c>
      <c r="AB144" s="561">
        <f t="shared" si="232"/>
        <v>0</v>
      </c>
      <c r="AC144" s="561">
        <f t="shared" si="232"/>
        <v>0</v>
      </c>
      <c r="AD144" s="561">
        <f t="shared" si="232"/>
        <v>0</v>
      </c>
      <c r="AE144" s="561">
        <f t="shared" si="232"/>
        <v>0</v>
      </c>
      <c r="AF144" s="561">
        <f t="shared" si="232"/>
        <v>0</v>
      </c>
      <c r="AG144" s="561">
        <f t="shared" si="232"/>
        <v>0</v>
      </c>
      <c r="AH144" s="561">
        <f t="shared" si="232"/>
        <v>0</v>
      </c>
      <c r="AI144" s="561">
        <f t="shared" si="237"/>
        <v>0</v>
      </c>
      <c r="AJ144" s="561">
        <f t="shared" si="237"/>
        <v>0</v>
      </c>
      <c r="AK144" s="561">
        <f t="shared" si="237"/>
        <v>0</v>
      </c>
      <c r="AL144" s="561">
        <f t="shared" si="237"/>
        <v>0</v>
      </c>
      <c r="AM144" s="561">
        <f t="shared" si="237"/>
        <v>0</v>
      </c>
      <c r="AN144" s="561">
        <f t="shared" si="237"/>
        <v>0</v>
      </c>
      <c r="AO144" s="561">
        <f t="shared" si="237"/>
        <v>0</v>
      </c>
      <c r="AP144" s="561">
        <f t="shared" si="237"/>
        <v>0</v>
      </c>
      <c r="AQ144" s="561">
        <f t="shared" si="237"/>
        <v>0</v>
      </c>
      <c r="BD144" s="560"/>
      <c r="BE144" s="560">
        <f t="shared" si="235"/>
        <v>44930</v>
      </c>
      <c r="BF144" s="560">
        <f t="shared" si="235"/>
        <v>44931</v>
      </c>
      <c r="BG144" s="560">
        <f t="shared" si="235"/>
        <v>44932</v>
      </c>
      <c r="BH144" s="560">
        <f t="shared" si="235"/>
        <v>44933</v>
      </c>
      <c r="BI144" s="560">
        <f t="shared" si="235"/>
        <v>44934</v>
      </c>
      <c r="BJ144" s="560">
        <f t="shared" si="235"/>
        <v>44935</v>
      </c>
      <c r="BK144" s="560">
        <f t="shared" si="235"/>
        <v>44936</v>
      </c>
      <c r="BL144" s="560">
        <f t="shared" si="235"/>
        <v>44937</v>
      </c>
      <c r="BM144" s="560">
        <f t="shared" si="235"/>
        <v>0</v>
      </c>
      <c r="BN144" s="560">
        <f t="shared" si="235"/>
        <v>0</v>
      </c>
      <c r="BO144" s="560">
        <f t="shared" si="235"/>
        <v>0</v>
      </c>
      <c r="BP144" s="560">
        <f t="shared" si="235"/>
        <v>0</v>
      </c>
      <c r="BQ144" s="560">
        <f t="shared" si="235"/>
        <v>0</v>
      </c>
      <c r="BR144" s="560">
        <f t="shared" si="235"/>
        <v>0</v>
      </c>
      <c r="BS144" s="560">
        <f t="shared" si="235"/>
        <v>0</v>
      </c>
      <c r="BT144" s="560">
        <f t="shared" si="235"/>
        <v>0</v>
      </c>
      <c r="BU144" s="560">
        <f t="shared" si="234"/>
        <v>0</v>
      </c>
      <c r="BV144" s="560">
        <f t="shared" si="234"/>
        <v>0</v>
      </c>
      <c r="BW144" s="560">
        <f t="shared" si="234"/>
        <v>0</v>
      </c>
      <c r="BX144" s="560">
        <f t="shared" si="234"/>
        <v>0</v>
      </c>
      <c r="BY144" s="560">
        <f t="shared" si="234"/>
        <v>0</v>
      </c>
      <c r="BZ144" s="560">
        <f t="shared" si="234"/>
        <v>0</v>
      </c>
      <c r="CA144" s="560">
        <f t="shared" si="234"/>
        <v>0</v>
      </c>
      <c r="CB144" s="560">
        <f t="shared" si="234"/>
        <v>0</v>
      </c>
      <c r="CC144" s="560">
        <f t="shared" si="234"/>
        <v>0</v>
      </c>
      <c r="CD144" s="560">
        <f t="shared" si="234"/>
        <v>0</v>
      </c>
      <c r="CE144" s="560">
        <f t="shared" si="234"/>
        <v>0</v>
      </c>
      <c r="CF144" s="560">
        <f t="shared" si="234"/>
        <v>0</v>
      </c>
      <c r="CG144" s="560">
        <f t="shared" si="234"/>
        <v>0</v>
      </c>
      <c r="CH144" s="560">
        <f t="shared" si="234"/>
        <v>0</v>
      </c>
      <c r="CI144" s="560">
        <f t="shared" si="234"/>
        <v>0</v>
      </c>
      <c r="CJ144" s="560">
        <f t="shared" si="234"/>
        <v>0</v>
      </c>
      <c r="CK144" s="560">
        <f t="shared" si="234"/>
        <v>0</v>
      </c>
      <c r="CL144" s="560">
        <f t="shared" si="233"/>
        <v>0</v>
      </c>
      <c r="CM144" s="560">
        <f t="shared" si="233"/>
        <v>0</v>
      </c>
      <c r="CN144" s="560">
        <f t="shared" si="233"/>
        <v>0</v>
      </c>
      <c r="CO144" s="560">
        <f t="shared" si="233"/>
        <v>0</v>
      </c>
      <c r="CP144" s="560">
        <f t="shared" si="233"/>
        <v>0</v>
      </c>
      <c r="CQ144" s="560">
        <f t="shared" si="233"/>
        <v>0</v>
      </c>
      <c r="CR144" s="560">
        <f t="shared" si="233"/>
        <v>0</v>
      </c>
      <c r="CS144" s="560">
        <f t="shared" si="233"/>
        <v>0</v>
      </c>
      <c r="CT144" s="560"/>
      <c r="CU144" s="560"/>
      <c r="CV144" s="560"/>
      <c r="CW144" s="560"/>
      <c r="CX144" s="560"/>
      <c r="CY144" s="560"/>
      <c r="CZ144" s="560"/>
      <c r="DA144" s="560"/>
      <c r="DB144" s="560"/>
      <c r="DC144" s="560"/>
      <c r="DD144" s="560"/>
      <c r="DE144" s="560"/>
      <c r="DF144" s="560"/>
      <c r="DG144" s="560"/>
      <c r="DH144" s="560"/>
      <c r="DI144" s="560"/>
      <c r="DJ144" s="560"/>
      <c r="DK144" s="560"/>
      <c r="DL144" s="560"/>
      <c r="DM144" s="560"/>
      <c r="DN144" s="560"/>
      <c r="DO144" s="560"/>
      <c r="DP144" s="560"/>
      <c r="DQ144" s="560"/>
      <c r="DR144" s="560"/>
      <c r="DS144" s="560"/>
      <c r="DT144" s="560"/>
      <c r="DU144" s="560"/>
      <c r="DV144" s="560"/>
      <c r="DW144" s="560"/>
      <c r="DX144" s="560"/>
      <c r="DY144" s="560"/>
      <c r="DZ144" s="560"/>
      <c r="EA144" s="560"/>
      <c r="EB144" s="560"/>
      <c r="EC144" s="560"/>
      <c r="ED144" s="560"/>
      <c r="EE144" s="560"/>
      <c r="EF144" s="560"/>
      <c r="EG144" s="560"/>
      <c r="EH144" s="560"/>
      <c r="EI144" s="560"/>
      <c r="EJ144" s="560"/>
      <c r="EK144" s="560"/>
      <c r="EL144" s="560"/>
      <c r="EM144" s="560"/>
      <c r="EN144" s="560"/>
      <c r="EO144" s="560"/>
      <c r="EP144" s="560"/>
    </row>
    <row r="145" spans="1:146" s="561" customFormat="1" ht="14.25" hidden="1" thickTop="1">
      <c r="A145" s="561">
        <v>36</v>
      </c>
      <c r="C145" s="561">
        <f t="shared" si="238"/>
        <v>3</v>
      </c>
      <c r="D145" s="561">
        <f t="shared" si="238"/>
        <v>3</v>
      </c>
      <c r="E145" s="561">
        <f t="shared" si="238"/>
        <v>3</v>
      </c>
      <c r="F145" s="561">
        <f t="shared" si="238"/>
        <v>3</v>
      </c>
      <c r="G145" s="561">
        <f t="shared" si="238"/>
        <v>3</v>
      </c>
      <c r="H145" s="561">
        <f t="shared" si="238"/>
        <v>3</v>
      </c>
      <c r="I145" s="561">
        <f t="shared" si="238"/>
        <v>3</v>
      </c>
      <c r="J145" s="561">
        <f t="shared" si="238"/>
        <v>3</v>
      </c>
      <c r="K145" s="561">
        <f t="shared" si="238"/>
        <v>0</v>
      </c>
      <c r="L145" s="561">
        <f t="shared" si="238"/>
        <v>0</v>
      </c>
      <c r="M145" s="561">
        <f t="shared" si="238"/>
        <v>0</v>
      </c>
      <c r="N145" s="561">
        <f t="shared" si="238"/>
        <v>0</v>
      </c>
      <c r="O145" s="561">
        <f t="shared" si="238"/>
        <v>0</v>
      </c>
      <c r="P145" s="561">
        <f t="shared" si="238"/>
        <v>0</v>
      </c>
      <c r="Q145" s="561">
        <f t="shared" si="238"/>
        <v>0</v>
      </c>
      <c r="R145" s="561">
        <f t="shared" si="236"/>
        <v>0</v>
      </c>
      <c r="S145" s="561">
        <f t="shared" si="232"/>
        <v>0</v>
      </c>
      <c r="T145" s="561">
        <f t="shared" si="232"/>
        <v>0</v>
      </c>
      <c r="U145" s="561">
        <f t="shared" si="232"/>
        <v>0</v>
      </c>
      <c r="V145" s="561">
        <f t="shared" si="232"/>
        <v>0</v>
      </c>
      <c r="W145" s="561">
        <f t="shared" si="232"/>
        <v>0</v>
      </c>
      <c r="X145" s="561">
        <f t="shared" si="232"/>
        <v>0</v>
      </c>
      <c r="Y145" s="561">
        <f t="shared" si="232"/>
        <v>0</v>
      </c>
      <c r="Z145" s="561">
        <f t="shared" si="232"/>
        <v>0</v>
      </c>
      <c r="AA145" s="561">
        <f t="shared" si="232"/>
        <v>0</v>
      </c>
      <c r="AB145" s="561">
        <f t="shared" si="232"/>
        <v>0</v>
      </c>
      <c r="AC145" s="561">
        <f t="shared" si="232"/>
        <v>0</v>
      </c>
      <c r="AD145" s="561">
        <f t="shared" si="232"/>
        <v>0</v>
      </c>
      <c r="AE145" s="561">
        <f t="shared" si="232"/>
        <v>0</v>
      </c>
      <c r="AF145" s="561">
        <f t="shared" si="232"/>
        <v>0</v>
      </c>
      <c r="AG145" s="561">
        <f t="shared" si="232"/>
        <v>0</v>
      </c>
      <c r="AH145" s="561">
        <f t="shared" si="232"/>
        <v>0</v>
      </c>
      <c r="AI145" s="561">
        <f t="shared" si="237"/>
        <v>0</v>
      </c>
      <c r="AJ145" s="561">
        <f t="shared" si="237"/>
        <v>0</v>
      </c>
      <c r="AK145" s="561">
        <f t="shared" si="237"/>
        <v>0</v>
      </c>
      <c r="AL145" s="561">
        <f t="shared" si="237"/>
        <v>0</v>
      </c>
      <c r="AM145" s="561">
        <f t="shared" si="237"/>
        <v>0</v>
      </c>
      <c r="AN145" s="561">
        <f t="shared" si="237"/>
        <v>0</v>
      </c>
      <c r="AO145" s="561">
        <f t="shared" si="237"/>
        <v>0</v>
      </c>
      <c r="AP145" s="561">
        <f t="shared" si="237"/>
        <v>0</v>
      </c>
      <c r="AQ145" s="561">
        <f t="shared" si="237"/>
        <v>0</v>
      </c>
      <c r="BD145" s="560"/>
      <c r="BE145" s="560">
        <f t="shared" si="235"/>
        <v>44930</v>
      </c>
      <c r="BF145" s="560">
        <f t="shared" si="235"/>
        <v>44931</v>
      </c>
      <c r="BG145" s="560">
        <f t="shared" si="235"/>
        <v>44932</v>
      </c>
      <c r="BH145" s="560">
        <f t="shared" si="235"/>
        <v>44933</v>
      </c>
      <c r="BI145" s="560">
        <f t="shared" si="235"/>
        <v>44934</v>
      </c>
      <c r="BJ145" s="560">
        <f t="shared" si="235"/>
        <v>44935</v>
      </c>
      <c r="BK145" s="560">
        <f t="shared" si="235"/>
        <v>44936</v>
      </c>
      <c r="BL145" s="560">
        <f t="shared" si="235"/>
        <v>44937</v>
      </c>
      <c r="BM145" s="560">
        <f t="shared" si="235"/>
        <v>0</v>
      </c>
      <c r="BN145" s="560">
        <f t="shared" si="235"/>
        <v>0</v>
      </c>
      <c r="BO145" s="560">
        <f t="shared" si="235"/>
        <v>0</v>
      </c>
      <c r="BP145" s="560">
        <f t="shared" si="235"/>
        <v>0</v>
      </c>
      <c r="BQ145" s="560">
        <f t="shared" si="235"/>
        <v>0</v>
      </c>
      <c r="BR145" s="560">
        <f t="shared" si="235"/>
        <v>0</v>
      </c>
      <c r="BS145" s="560">
        <f t="shared" si="235"/>
        <v>0</v>
      </c>
      <c r="BT145" s="560">
        <f t="shared" si="235"/>
        <v>0</v>
      </c>
      <c r="BU145" s="560">
        <f t="shared" si="234"/>
        <v>0</v>
      </c>
      <c r="BV145" s="560">
        <f t="shared" si="234"/>
        <v>0</v>
      </c>
      <c r="BW145" s="560">
        <f t="shared" si="234"/>
        <v>0</v>
      </c>
      <c r="BX145" s="560">
        <f t="shared" si="234"/>
        <v>0</v>
      </c>
      <c r="BY145" s="560">
        <f t="shared" si="234"/>
        <v>0</v>
      </c>
      <c r="BZ145" s="560">
        <f t="shared" si="234"/>
        <v>0</v>
      </c>
      <c r="CA145" s="560">
        <f t="shared" si="234"/>
        <v>0</v>
      </c>
      <c r="CB145" s="560">
        <f t="shared" si="234"/>
        <v>0</v>
      </c>
      <c r="CC145" s="560">
        <f t="shared" si="234"/>
        <v>0</v>
      </c>
      <c r="CD145" s="560">
        <f t="shared" si="234"/>
        <v>0</v>
      </c>
      <c r="CE145" s="560">
        <f t="shared" si="234"/>
        <v>0</v>
      </c>
      <c r="CF145" s="560">
        <f t="shared" si="234"/>
        <v>0</v>
      </c>
      <c r="CG145" s="560">
        <f t="shared" si="234"/>
        <v>0</v>
      </c>
      <c r="CH145" s="560">
        <f t="shared" si="234"/>
        <v>0</v>
      </c>
      <c r="CI145" s="560">
        <f t="shared" si="234"/>
        <v>0</v>
      </c>
      <c r="CJ145" s="560">
        <f t="shared" si="234"/>
        <v>0</v>
      </c>
      <c r="CK145" s="560">
        <f t="shared" si="234"/>
        <v>0</v>
      </c>
      <c r="CL145" s="560">
        <f t="shared" si="233"/>
        <v>0</v>
      </c>
      <c r="CM145" s="560">
        <f t="shared" si="233"/>
        <v>0</v>
      </c>
      <c r="CN145" s="560">
        <f t="shared" si="233"/>
        <v>0</v>
      </c>
      <c r="CO145" s="560">
        <f t="shared" si="233"/>
        <v>0</v>
      </c>
      <c r="CP145" s="560">
        <f t="shared" si="233"/>
        <v>0</v>
      </c>
      <c r="CQ145" s="560">
        <f t="shared" si="233"/>
        <v>0</v>
      </c>
      <c r="CR145" s="560">
        <f t="shared" si="233"/>
        <v>0</v>
      </c>
      <c r="CS145" s="560">
        <f t="shared" si="233"/>
        <v>0</v>
      </c>
      <c r="CT145" s="560"/>
      <c r="CU145" s="560"/>
      <c r="CV145" s="560"/>
      <c r="CW145" s="560"/>
      <c r="CX145" s="560"/>
      <c r="CY145" s="560"/>
      <c r="CZ145" s="560"/>
      <c r="DA145" s="560"/>
      <c r="DB145" s="560"/>
      <c r="DC145" s="560"/>
      <c r="DD145" s="560"/>
      <c r="DE145" s="560"/>
      <c r="DF145" s="560"/>
      <c r="DG145" s="560"/>
      <c r="DH145" s="560"/>
      <c r="DI145" s="560"/>
      <c r="DJ145" s="560"/>
      <c r="DK145" s="560"/>
      <c r="DL145" s="560"/>
      <c r="DM145" s="560"/>
      <c r="DN145" s="560"/>
      <c r="DO145" s="560"/>
      <c r="DP145" s="560"/>
      <c r="DQ145" s="560"/>
      <c r="DR145" s="560"/>
      <c r="DS145" s="560"/>
      <c r="DT145" s="560"/>
      <c r="DU145" s="560"/>
      <c r="DV145" s="560"/>
      <c r="DW145" s="560"/>
      <c r="DX145" s="560"/>
      <c r="DY145" s="560"/>
      <c r="DZ145" s="560"/>
      <c r="EA145" s="560"/>
      <c r="EB145" s="560"/>
      <c r="EC145" s="560"/>
      <c r="ED145" s="560"/>
      <c r="EE145" s="560"/>
      <c r="EF145" s="560"/>
      <c r="EG145" s="560"/>
      <c r="EH145" s="560"/>
      <c r="EI145" s="560"/>
      <c r="EJ145" s="560"/>
      <c r="EK145" s="560"/>
      <c r="EL145" s="560"/>
      <c r="EM145" s="560"/>
      <c r="EN145" s="560"/>
      <c r="EO145" s="560"/>
      <c r="EP145" s="560"/>
    </row>
    <row r="146" spans="1:146" s="561" customFormat="1" ht="14.25" hidden="1" thickTop="1">
      <c r="A146" s="561">
        <v>37</v>
      </c>
      <c r="C146" s="561">
        <f t="shared" si="238"/>
        <v>3</v>
      </c>
      <c r="D146" s="561">
        <f t="shared" si="238"/>
        <v>3</v>
      </c>
      <c r="E146" s="561">
        <f t="shared" si="238"/>
        <v>3</v>
      </c>
      <c r="F146" s="561">
        <f t="shared" si="238"/>
        <v>3</v>
      </c>
      <c r="G146" s="561">
        <f t="shared" si="238"/>
        <v>3</v>
      </c>
      <c r="H146" s="561">
        <f t="shared" si="238"/>
        <v>3</v>
      </c>
      <c r="I146" s="561">
        <f t="shared" si="238"/>
        <v>3</v>
      </c>
      <c r="J146" s="561">
        <f t="shared" si="238"/>
        <v>3</v>
      </c>
      <c r="K146" s="561">
        <f t="shared" si="238"/>
        <v>0</v>
      </c>
      <c r="L146" s="561">
        <f t="shared" si="238"/>
        <v>0</v>
      </c>
      <c r="M146" s="561">
        <f t="shared" si="238"/>
        <v>0</v>
      </c>
      <c r="N146" s="561">
        <f t="shared" si="238"/>
        <v>0</v>
      </c>
      <c r="O146" s="561">
        <f t="shared" si="238"/>
        <v>0</v>
      </c>
      <c r="P146" s="561">
        <f t="shared" si="238"/>
        <v>0</v>
      </c>
      <c r="Q146" s="561">
        <f t="shared" si="238"/>
        <v>0</v>
      </c>
      <c r="R146" s="561">
        <f t="shared" si="236"/>
        <v>0</v>
      </c>
      <c r="S146" s="561">
        <f t="shared" si="232"/>
        <v>0</v>
      </c>
      <c r="T146" s="561">
        <f t="shared" si="232"/>
        <v>0</v>
      </c>
      <c r="U146" s="561">
        <f t="shared" si="232"/>
        <v>0</v>
      </c>
      <c r="V146" s="561">
        <f t="shared" si="232"/>
        <v>0</v>
      </c>
      <c r="W146" s="561">
        <f t="shared" si="232"/>
        <v>0</v>
      </c>
      <c r="X146" s="561">
        <f t="shared" si="232"/>
        <v>0</v>
      </c>
      <c r="Y146" s="561">
        <f t="shared" si="232"/>
        <v>0</v>
      </c>
      <c r="Z146" s="561">
        <f t="shared" si="232"/>
        <v>0</v>
      </c>
      <c r="AA146" s="561">
        <f t="shared" si="232"/>
        <v>0</v>
      </c>
      <c r="AB146" s="561">
        <f t="shared" si="232"/>
        <v>0</v>
      </c>
      <c r="AC146" s="561">
        <f t="shared" si="232"/>
        <v>0</v>
      </c>
      <c r="AD146" s="561">
        <f t="shared" si="232"/>
        <v>0</v>
      </c>
      <c r="AE146" s="561">
        <f t="shared" si="232"/>
        <v>0</v>
      </c>
      <c r="AF146" s="561">
        <f t="shared" si="232"/>
        <v>0</v>
      </c>
      <c r="AG146" s="561">
        <f t="shared" si="232"/>
        <v>0</v>
      </c>
      <c r="AH146" s="561">
        <f t="shared" si="232"/>
        <v>0</v>
      </c>
      <c r="AI146" s="561">
        <f t="shared" si="237"/>
        <v>0</v>
      </c>
      <c r="AJ146" s="561">
        <f t="shared" si="237"/>
        <v>0</v>
      </c>
      <c r="AK146" s="561">
        <f t="shared" si="237"/>
        <v>0</v>
      </c>
      <c r="AL146" s="561">
        <f t="shared" si="237"/>
        <v>0</v>
      </c>
      <c r="AM146" s="561">
        <f t="shared" si="237"/>
        <v>0</v>
      </c>
      <c r="AN146" s="561">
        <f t="shared" si="237"/>
        <v>0</v>
      </c>
      <c r="AO146" s="561">
        <f t="shared" si="237"/>
        <v>0</v>
      </c>
      <c r="AP146" s="561">
        <f t="shared" si="237"/>
        <v>0</v>
      </c>
      <c r="AQ146" s="561">
        <f t="shared" si="237"/>
        <v>0</v>
      </c>
      <c r="BD146" s="560"/>
      <c r="BE146" s="560">
        <f t="shared" si="235"/>
        <v>44930</v>
      </c>
      <c r="BF146" s="560">
        <f t="shared" si="235"/>
        <v>44931</v>
      </c>
      <c r="BG146" s="560">
        <f t="shared" si="235"/>
        <v>44932</v>
      </c>
      <c r="BH146" s="560">
        <f t="shared" si="235"/>
        <v>44933</v>
      </c>
      <c r="BI146" s="560">
        <f t="shared" si="235"/>
        <v>44934</v>
      </c>
      <c r="BJ146" s="560">
        <f t="shared" si="235"/>
        <v>44935</v>
      </c>
      <c r="BK146" s="560">
        <f t="shared" si="235"/>
        <v>44936</v>
      </c>
      <c r="BL146" s="560">
        <f t="shared" si="235"/>
        <v>44937</v>
      </c>
      <c r="BM146" s="560">
        <f t="shared" si="235"/>
        <v>0</v>
      </c>
      <c r="BN146" s="560">
        <f t="shared" si="235"/>
        <v>0</v>
      </c>
      <c r="BO146" s="560">
        <f t="shared" si="235"/>
        <v>0</v>
      </c>
      <c r="BP146" s="560">
        <f t="shared" si="235"/>
        <v>0</v>
      </c>
      <c r="BQ146" s="560">
        <f t="shared" si="235"/>
        <v>0</v>
      </c>
      <c r="BR146" s="560">
        <f t="shared" si="235"/>
        <v>0</v>
      </c>
      <c r="BS146" s="560">
        <f t="shared" si="235"/>
        <v>0</v>
      </c>
      <c r="BT146" s="560">
        <f t="shared" si="235"/>
        <v>0</v>
      </c>
      <c r="BU146" s="560">
        <f t="shared" si="234"/>
        <v>0</v>
      </c>
      <c r="BV146" s="560">
        <f t="shared" si="234"/>
        <v>0</v>
      </c>
      <c r="BW146" s="560">
        <f t="shared" si="234"/>
        <v>0</v>
      </c>
      <c r="BX146" s="560">
        <f t="shared" si="234"/>
        <v>0</v>
      </c>
      <c r="BY146" s="560">
        <f t="shared" si="234"/>
        <v>0</v>
      </c>
      <c r="BZ146" s="560">
        <f t="shared" si="234"/>
        <v>0</v>
      </c>
      <c r="CA146" s="560">
        <f t="shared" si="234"/>
        <v>0</v>
      </c>
      <c r="CB146" s="560">
        <f t="shared" si="234"/>
        <v>0</v>
      </c>
      <c r="CC146" s="560">
        <f t="shared" si="234"/>
        <v>0</v>
      </c>
      <c r="CD146" s="560">
        <f t="shared" si="234"/>
        <v>0</v>
      </c>
      <c r="CE146" s="560">
        <f t="shared" si="234"/>
        <v>0</v>
      </c>
      <c r="CF146" s="560">
        <f t="shared" si="234"/>
        <v>0</v>
      </c>
      <c r="CG146" s="560">
        <f t="shared" si="234"/>
        <v>0</v>
      </c>
      <c r="CH146" s="560">
        <f t="shared" si="234"/>
        <v>0</v>
      </c>
      <c r="CI146" s="560">
        <f t="shared" si="234"/>
        <v>0</v>
      </c>
      <c r="CJ146" s="560">
        <f t="shared" si="234"/>
        <v>0</v>
      </c>
      <c r="CK146" s="560">
        <f t="shared" si="234"/>
        <v>0</v>
      </c>
      <c r="CL146" s="560">
        <f t="shared" si="233"/>
        <v>0</v>
      </c>
      <c r="CM146" s="560">
        <f t="shared" si="233"/>
        <v>0</v>
      </c>
      <c r="CN146" s="560">
        <f t="shared" si="233"/>
        <v>0</v>
      </c>
      <c r="CO146" s="560">
        <f t="shared" si="233"/>
        <v>0</v>
      </c>
      <c r="CP146" s="560">
        <f t="shared" si="233"/>
        <v>0</v>
      </c>
      <c r="CQ146" s="560">
        <f t="shared" si="233"/>
        <v>0</v>
      </c>
      <c r="CR146" s="560">
        <f t="shared" si="233"/>
        <v>0</v>
      </c>
      <c r="CS146" s="560">
        <f t="shared" si="233"/>
        <v>0</v>
      </c>
      <c r="CT146" s="560"/>
      <c r="CU146" s="560"/>
      <c r="CV146" s="560"/>
      <c r="CW146" s="560"/>
      <c r="CX146" s="560"/>
      <c r="CY146" s="560"/>
      <c r="CZ146" s="560"/>
      <c r="DA146" s="560"/>
      <c r="DB146" s="560"/>
      <c r="DC146" s="560"/>
      <c r="DD146" s="560"/>
      <c r="DE146" s="560"/>
      <c r="DF146" s="560"/>
      <c r="DG146" s="560"/>
      <c r="DH146" s="560"/>
      <c r="DI146" s="560"/>
      <c r="DJ146" s="560"/>
      <c r="DK146" s="560"/>
      <c r="DL146" s="560"/>
      <c r="DM146" s="560"/>
      <c r="DN146" s="560"/>
      <c r="DO146" s="560"/>
      <c r="DP146" s="560"/>
      <c r="DQ146" s="560"/>
      <c r="DR146" s="560"/>
      <c r="DS146" s="560"/>
      <c r="DT146" s="560"/>
      <c r="DU146" s="560"/>
      <c r="DV146" s="560"/>
      <c r="DW146" s="560"/>
      <c r="DX146" s="560"/>
      <c r="DY146" s="560"/>
      <c r="DZ146" s="560"/>
      <c r="EA146" s="560"/>
      <c r="EB146" s="560"/>
      <c r="EC146" s="560"/>
      <c r="ED146" s="560"/>
      <c r="EE146" s="560"/>
      <c r="EF146" s="560"/>
      <c r="EG146" s="560"/>
      <c r="EH146" s="560"/>
      <c r="EI146" s="560"/>
      <c r="EJ146" s="560"/>
      <c r="EK146" s="560"/>
      <c r="EL146" s="560"/>
      <c r="EM146" s="560"/>
      <c r="EN146" s="560"/>
      <c r="EO146" s="560"/>
      <c r="EP146" s="560"/>
    </row>
    <row r="147" spans="1:146" s="561" customFormat="1" ht="14.25" hidden="1" thickTop="1">
      <c r="A147" s="561">
        <v>38</v>
      </c>
      <c r="C147" s="561">
        <f t="shared" si="238"/>
        <v>3</v>
      </c>
      <c r="D147" s="561">
        <f t="shared" si="238"/>
        <v>3</v>
      </c>
      <c r="E147" s="561">
        <f t="shared" si="238"/>
        <v>3</v>
      </c>
      <c r="F147" s="561">
        <f t="shared" si="238"/>
        <v>3</v>
      </c>
      <c r="G147" s="561">
        <f t="shared" si="238"/>
        <v>3</v>
      </c>
      <c r="H147" s="561">
        <f t="shared" si="238"/>
        <v>3</v>
      </c>
      <c r="I147" s="561">
        <f t="shared" si="238"/>
        <v>3</v>
      </c>
      <c r="J147" s="561">
        <f t="shared" si="238"/>
        <v>3</v>
      </c>
      <c r="K147" s="561">
        <f t="shared" si="238"/>
        <v>0</v>
      </c>
      <c r="L147" s="561">
        <f t="shared" si="238"/>
        <v>0</v>
      </c>
      <c r="M147" s="561">
        <f t="shared" si="238"/>
        <v>0</v>
      </c>
      <c r="N147" s="561">
        <f t="shared" si="238"/>
        <v>0</v>
      </c>
      <c r="O147" s="561">
        <f t="shared" si="238"/>
        <v>0</v>
      </c>
      <c r="P147" s="561">
        <f t="shared" si="238"/>
        <v>0</v>
      </c>
      <c r="Q147" s="561">
        <f t="shared" si="238"/>
        <v>0</v>
      </c>
      <c r="R147" s="561">
        <f t="shared" si="236"/>
        <v>0</v>
      </c>
      <c r="S147" s="561">
        <f t="shared" si="232"/>
        <v>0</v>
      </c>
      <c r="T147" s="561">
        <f t="shared" si="232"/>
        <v>0</v>
      </c>
      <c r="U147" s="561">
        <f t="shared" si="232"/>
        <v>0</v>
      </c>
      <c r="V147" s="561">
        <f t="shared" si="232"/>
        <v>0</v>
      </c>
      <c r="W147" s="561">
        <f t="shared" si="232"/>
        <v>0</v>
      </c>
      <c r="X147" s="561">
        <f t="shared" si="232"/>
        <v>0</v>
      </c>
      <c r="Y147" s="561">
        <f t="shared" si="232"/>
        <v>0</v>
      </c>
      <c r="Z147" s="561">
        <f t="shared" si="232"/>
        <v>0</v>
      </c>
      <c r="AA147" s="561">
        <f t="shared" si="232"/>
        <v>0</v>
      </c>
      <c r="AB147" s="561">
        <f t="shared" si="232"/>
        <v>0</v>
      </c>
      <c r="AC147" s="561">
        <f t="shared" si="232"/>
        <v>0</v>
      </c>
      <c r="AD147" s="561">
        <f t="shared" si="232"/>
        <v>0</v>
      </c>
      <c r="AE147" s="561">
        <f t="shared" si="232"/>
        <v>0</v>
      </c>
      <c r="AF147" s="561">
        <f t="shared" si="232"/>
        <v>0</v>
      </c>
      <c r="AG147" s="561">
        <f t="shared" si="232"/>
        <v>0</v>
      </c>
      <c r="AH147" s="561">
        <f t="shared" si="232"/>
        <v>0</v>
      </c>
      <c r="AI147" s="561">
        <f t="shared" si="237"/>
        <v>0</v>
      </c>
      <c r="AJ147" s="561">
        <f t="shared" si="237"/>
        <v>0</v>
      </c>
      <c r="AK147" s="561">
        <f t="shared" si="237"/>
        <v>0</v>
      </c>
      <c r="AL147" s="561">
        <f t="shared" si="237"/>
        <v>0</v>
      </c>
      <c r="AM147" s="561">
        <f t="shared" si="237"/>
        <v>0</v>
      </c>
      <c r="AN147" s="561">
        <f t="shared" si="237"/>
        <v>0</v>
      </c>
      <c r="AO147" s="561">
        <f t="shared" si="237"/>
        <v>0</v>
      </c>
      <c r="AP147" s="561">
        <f t="shared" si="237"/>
        <v>0</v>
      </c>
      <c r="AQ147" s="561">
        <f t="shared" si="237"/>
        <v>0</v>
      </c>
      <c r="BD147" s="560"/>
      <c r="BE147" s="560">
        <f t="shared" si="235"/>
        <v>44930</v>
      </c>
      <c r="BF147" s="560">
        <f t="shared" si="235"/>
        <v>44931</v>
      </c>
      <c r="BG147" s="560">
        <f t="shared" si="235"/>
        <v>44932</v>
      </c>
      <c r="BH147" s="560">
        <f t="shared" si="235"/>
        <v>44933</v>
      </c>
      <c r="BI147" s="560">
        <f t="shared" si="235"/>
        <v>44934</v>
      </c>
      <c r="BJ147" s="560">
        <f t="shared" si="235"/>
        <v>44935</v>
      </c>
      <c r="BK147" s="560">
        <f t="shared" si="235"/>
        <v>44936</v>
      </c>
      <c r="BL147" s="560">
        <f t="shared" si="235"/>
        <v>44937</v>
      </c>
      <c r="BM147" s="560">
        <f t="shared" si="235"/>
        <v>0</v>
      </c>
      <c r="BN147" s="560">
        <f t="shared" si="235"/>
        <v>0</v>
      </c>
      <c r="BO147" s="560">
        <f t="shared" si="235"/>
        <v>0</v>
      </c>
      <c r="BP147" s="560">
        <f t="shared" si="235"/>
        <v>0</v>
      </c>
      <c r="BQ147" s="560">
        <f t="shared" si="235"/>
        <v>0</v>
      </c>
      <c r="BR147" s="560">
        <f t="shared" si="235"/>
        <v>0</v>
      </c>
      <c r="BS147" s="560">
        <f t="shared" si="235"/>
        <v>0</v>
      </c>
      <c r="BT147" s="560">
        <f t="shared" si="235"/>
        <v>0</v>
      </c>
      <c r="BU147" s="560">
        <f t="shared" si="234"/>
        <v>0</v>
      </c>
      <c r="BV147" s="560">
        <f t="shared" si="234"/>
        <v>0</v>
      </c>
      <c r="BW147" s="560">
        <f t="shared" si="234"/>
        <v>0</v>
      </c>
      <c r="BX147" s="560">
        <f t="shared" si="234"/>
        <v>0</v>
      </c>
      <c r="BY147" s="560">
        <f t="shared" si="234"/>
        <v>0</v>
      </c>
      <c r="BZ147" s="560">
        <f t="shared" si="234"/>
        <v>0</v>
      </c>
      <c r="CA147" s="560">
        <f t="shared" si="234"/>
        <v>0</v>
      </c>
      <c r="CB147" s="560">
        <f t="shared" si="234"/>
        <v>0</v>
      </c>
      <c r="CC147" s="560">
        <f t="shared" si="234"/>
        <v>0</v>
      </c>
      <c r="CD147" s="560">
        <f t="shared" si="234"/>
        <v>0</v>
      </c>
      <c r="CE147" s="560">
        <f t="shared" si="234"/>
        <v>0</v>
      </c>
      <c r="CF147" s="560">
        <f t="shared" si="234"/>
        <v>0</v>
      </c>
      <c r="CG147" s="560">
        <f t="shared" si="234"/>
        <v>0</v>
      </c>
      <c r="CH147" s="560">
        <f t="shared" si="234"/>
        <v>0</v>
      </c>
      <c r="CI147" s="560">
        <f t="shared" si="234"/>
        <v>0</v>
      </c>
      <c r="CJ147" s="560">
        <f t="shared" si="234"/>
        <v>0</v>
      </c>
      <c r="CK147" s="560">
        <f t="shared" si="234"/>
        <v>0</v>
      </c>
      <c r="CL147" s="560">
        <f t="shared" si="233"/>
        <v>0</v>
      </c>
      <c r="CM147" s="560">
        <f t="shared" si="233"/>
        <v>0</v>
      </c>
      <c r="CN147" s="560">
        <f t="shared" si="233"/>
        <v>0</v>
      </c>
      <c r="CO147" s="560">
        <f t="shared" si="233"/>
        <v>0</v>
      </c>
      <c r="CP147" s="560">
        <f t="shared" si="233"/>
        <v>0</v>
      </c>
      <c r="CQ147" s="560">
        <f t="shared" si="233"/>
        <v>0</v>
      </c>
      <c r="CR147" s="560">
        <f t="shared" si="233"/>
        <v>0</v>
      </c>
      <c r="CS147" s="560">
        <f t="shared" si="233"/>
        <v>0</v>
      </c>
      <c r="CT147" s="560"/>
      <c r="CU147" s="560"/>
      <c r="CV147" s="560"/>
      <c r="CW147" s="560"/>
      <c r="CX147" s="560"/>
      <c r="CY147" s="560"/>
      <c r="CZ147" s="560"/>
      <c r="DA147" s="560"/>
      <c r="DB147" s="560"/>
      <c r="DC147" s="560"/>
      <c r="DD147" s="560"/>
      <c r="DE147" s="560"/>
      <c r="DF147" s="560"/>
      <c r="DG147" s="560"/>
      <c r="DH147" s="560"/>
      <c r="DI147" s="560"/>
      <c r="DJ147" s="560"/>
      <c r="DK147" s="560"/>
      <c r="DL147" s="560"/>
      <c r="DM147" s="560"/>
      <c r="DN147" s="560"/>
      <c r="DO147" s="560"/>
      <c r="DP147" s="560"/>
      <c r="DQ147" s="560"/>
      <c r="DR147" s="560"/>
      <c r="DS147" s="560"/>
      <c r="DT147" s="560"/>
      <c r="DU147" s="560"/>
      <c r="DV147" s="560"/>
      <c r="DW147" s="560"/>
      <c r="DX147" s="560"/>
      <c r="DY147" s="560"/>
      <c r="DZ147" s="560"/>
      <c r="EA147" s="560"/>
      <c r="EB147" s="560"/>
      <c r="EC147" s="560"/>
      <c r="ED147" s="560"/>
      <c r="EE147" s="560"/>
      <c r="EF147" s="560"/>
      <c r="EG147" s="560"/>
      <c r="EH147" s="560"/>
      <c r="EI147" s="560"/>
      <c r="EJ147" s="560"/>
      <c r="EK147" s="560"/>
      <c r="EL147" s="560"/>
      <c r="EM147" s="560"/>
      <c r="EN147" s="560"/>
      <c r="EO147" s="560"/>
      <c r="EP147" s="560"/>
    </row>
    <row r="148" spans="1:146" s="561" customFormat="1" ht="14.25" hidden="1" thickTop="1">
      <c r="A148" s="561">
        <v>39</v>
      </c>
      <c r="C148" s="561">
        <f t="shared" si="238"/>
        <v>3</v>
      </c>
      <c r="D148" s="561">
        <f t="shared" si="238"/>
        <v>3</v>
      </c>
      <c r="E148" s="561">
        <f t="shared" si="238"/>
        <v>3</v>
      </c>
      <c r="F148" s="561">
        <f t="shared" si="238"/>
        <v>3</v>
      </c>
      <c r="G148" s="561">
        <f t="shared" si="238"/>
        <v>3</v>
      </c>
      <c r="H148" s="561">
        <f t="shared" si="238"/>
        <v>3</v>
      </c>
      <c r="I148" s="561">
        <f t="shared" si="238"/>
        <v>3</v>
      </c>
      <c r="J148" s="561">
        <f t="shared" si="238"/>
        <v>3</v>
      </c>
      <c r="K148" s="561">
        <f t="shared" si="238"/>
        <v>0</v>
      </c>
      <c r="L148" s="561">
        <f t="shared" si="238"/>
        <v>0</v>
      </c>
      <c r="M148" s="561">
        <f t="shared" si="238"/>
        <v>0</v>
      </c>
      <c r="N148" s="561">
        <f t="shared" si="238"/>
        <v>0</v>
      </c>
      <c r="O148" s="561">
        <f t="shared" si="238"/>
        <v>0</v>
      </c>
      <c r="P148" s="561">
        <f t="shared" si="238"/>
        <v>0</v>
      </c>
      <c r="Q148" s="561">
        <f t="shared" si="238"/>
        <v>0</v>
      </c>
      <c r="R148" s="561">
        <f t="shared" si="236"/>
        <v>0</v>
      </c>
      <c r="S148" s="561">
        <f t="shared" si="232"/>
        <v>0</v>
      </c>
      <c r="T148" s="561">
        <f t="shared" si="232"/>
        <v>0</v>
      </c>
      <c r="U148" s="561">
        <f t="shared" si="232"/>
        <v>0</v>
      </c>
      <c r="V148" s="561">
        <f t="shared" si="232"/>
        <v>0</v>
      </c>
      <c r="W148" s="561">
        <f t="shared" si="232"/>
        <v>0</v>
      </c>
      <c r="X148" s="561">
        <f t="shared" si="232"/>
        <v>0</v>
      </c>
      <c r="Y148" s="561">
        <f t="shared" si="232"/>
        <v>0</v>
      </c>
      <c r="Z148" s="561">
        <f t="shared" si="232"/>
        <v>0</v>
      </c>
      <c r="AA148" s="561">
        <f t="shared" si="232"/>
        <v>0</v>
      </c>
      <c r="AB148" s="561">
        <f t="shared" si="232"/>
        <v>0</v>
      </c>
      <c r="AC148" s="561">
        <f t="shared" si="232"/>
        <v>0</v>
      </c>
      <c r="AD148" s="561">
        <f t="shared" si="232"/>
        <v>0</v>
      </c>
      <c r="AE148" s="561">
        <f t="shared" si="232"/>
        <v>0</v>
      </c>
      <c r="AF148" s="561">
        <f t="shared" si="232"/>
        <v>0</v>
      </c>
      <c r="AG148" s="561">
        <f t="shared" si="232"/>
        <v>0</v>
      </c>
      <c r="AH148" s="561">
        <f t="shared" ref="AH148:AQ163" si="239">AH147</f>
        <v>0</v>
      </c>
      <c r="AI148" s="561">
        <f t="shared" si="237"/>
        <v>0</v>
      </c>
      <c r="AJ148" s="561">
        <f t="shared" si="237"/>
        <v>0</v>
      </c>
      <c r="AK148" s="561">
        <f t="shared" si="237"/>
        <v>0</v>
      </c>
      <c r="AL148" s="561">
        <f t="shared" si="237"/>
        <v>0</v>
      </c>
      <c r="AM148" s="561">
        <f t="shared" si="237"/>
        <v>0</v>
      </c>
      <c r="AN148" s="561">
        <f t="shared" si="237"/>
        <v>0</v>
      </c>
      <c r="AO148" s="561">
        <f t="shared" si="237"/>
        <v>0</v>
      </c>
      <c r="AP148" s="561">
        <f t="shared" si="237"/>
        <v>0</v>
      </c>
      <c r="AQ148" s="561">
        <f t="shared" si="237"/>
        <v>0</v>
      </c>
      <c r="BD148" s="560"/>
      <c r="BE148" s="560">
        <f t="shared" si="235"/>
        <v>44930</v>
      </c>
      <c r="BF148" s="560">
        <f t="shared" si="235"/>
        <v>44931</v>
      </c>
      <c r="BG148" s="560">
        <f t="shared" si="235"/>
        <v>44932</v>
      </c>
      <c r="BH148" s="560">
        <f t="shared" si="235"/>
        <v>44933</v>
      </c>
      <c r="BI148" s="560">
        <f t="shared" si="235"/>
        <v>44934</v>
      </c>
      <c r="BJ148" s="560">
        <f t="shared" si="235"/>
        <v>44935</v>
      </c>
      <c r="BK148" s="560">
        <f t="shared" si="235"/>
        <v>44936</v>
      </c>
      <c r="BL148" s="560">
        <f t="shared" si="235"/>
        <v>44937</v>
      </c>
      <c r="BM148" s="560">
        <f t="shared" si="235"/>
        <v>0</v>
      </c>
      <c r="BN148" s="560">
        <f t="shared" si="235"/>
        <v>0</v>
      </c>
      <c r="BO148" s="560">
        <f t="shared" si="235"/>
        <v>0</v>
      </c>
      <c r="BP148" s="560">
        <f t="shared" si="235"/>
        <v>0</v>
      </c>
      <c r="BQ148" s="560">
        <f t="shared" si="235"/>
        <v>0</v>
      </c>
      <c r="BR148" s="560">
        <f t="shared" si="235"/>
        <v>0</v>
      </c>
      <c r="BS148" s="560">
        <f t="shared" si="235"/>
        <v>0</v>
      </c>
      <c r="BT148" s="560">
        <f t="shared" si="235"/>
        <v>0</v>
      </c>
      <c r="BU148" s="560">
        <f t="shared" si="235"/>
        <v>0</v>
      </c>
      <c r="BV148" s="560">
        <f t="shared" si="235"/>
        <v>0</v>
      </c>
      <c r="BW148" s="560">
        <f t="shared" si="235"/>
        <v>0</v>
      </c>
      <c r="BX148" s="560">
        <f t="shared" si="235"/>
        <v>0</v>
      </c>
      <c r="BY148" s="560">
        <f t="shared" si="234"/>
        <v>0</v>
      </c>
      <c r="BZ148" s="560">
        <f t="shared" si="234"/>
        <v>0</v>
      </c>
      <c r="CA148" s="560">
        <f t="shared" si="234"/>
        <v>0</v>
      </c>
      <c r="CB148" s="560">
        <f t="shared" si="234"/>
        <v>0</v>
      </c>
      <c r="CC148" s="560">
        <f t="shared" si="234"/>
        <v>0</v>
      </c>
      <c r="CD148" s="560">
        <f t="shared" si="234"/>
        <v>0</v>
      </c>
      <c r="CE148" s="560">
        <f t="shared" si="234"/>
        <v>0</v>
      </c>
      <c r="CF148" s="560">
        <f t="shared" si="234"/>
        <v>0</v>
      </c>
      <c r="CG148" s="560">
        <f t="shared" si="234"/>
        <v>0</v>
      </c>
      <c r="CH148" s="560">
        <f t="shared" si="234"/>
        <v>0</v>
      </c>
      <c r="CI148" s="560">
        <f t="shared" si="234"/>
        <v>0</v>
      </c>
      <c r="CJ148" s="560">
        <f t="shared" si="234"/>
        <v>0</v>
      </c>
      <c r="CK148" s="560">
        <f t="shared" si="234"/>
        <v>0</v>
      </c>
      <c r="CL148" s="560">
        <f t="shared" si="233"/>
        <v>0</v>
      </c>
      <c r="CM148" s="560">
        <f t="shared" si="233"/>
        <v>0</v>
      </c>
      <c r="CN148" s="560">
        <f t="shared" si="233"/>
        <v>0</v>
      </c>
      <c r="CO148" s="560">
        <f t="shared" si="233"/>
        <v>0</v>
      </c>
      <c r="CP148" s="560">
        <f t="shared" si="233"/>
        <v>0</v>
      </c>
      <c r="CQ148" s="560">
        <f t="shared" si="233"/>
        <v>0</v>
      </c>
      <c r="CR148" s="560">
        <f t="shared" si="233"/>
        <v>0</v>
      </c>
      <c r="CS148" s="560">
        <f t="shared" si="233"/>
        <v>0</v>
      </c>
      <c r="CT148" s="560"/>
      <c r="CU148" s="560"/>
      <c r="CV148" s="560"/>
      <c r="CW148" s="560"/>
      <c r="CX148" s="560"/>
      <c r="CY148" s="560"/>
      <c r="CZ148" s="560"/>
      <c r="DA148" s="560"/>
      <c r="DB148" s="560"/>
      <c r="DC148" s="560"/>
      <c r="DD148" s="560"/>
      <c r="DE148" s="560"/>
      <c r="DF148" s="560"/>
      <c r="DG148" s="560"/>
      <c r="DH148" s="560"/>
      <c r="DI148" s="560"/>
      <c r="DJ148" s="560"/>
      <c r="DK148" s="560"/>
      <c r="DL148" s="560"/>
      <c r="DM148" s="560"/>
      <c r="DN148" s="560"/>
      <c r="DO148" s="560"/>
      <c r="DP148" s="560"/>
      <c r="DQ148" s="560"/>
      <c r="DR148" s="560"/>
      <c r="DS148" s="560"/>
      <c r="DT148" s="560"/>
      <c r="DU148" s="560"/>
      <c r="DV148" s="560"/>
      <c r="DW148" s="560"/>
      <c r="DX148" s="560"/>
      <c r="DY148" s="560"/>
      <c r="DZ148" s="560"/>
      <c r="EA148" s="560"/>
      <c r="EB148" s="560"/>
      <c r="EC148" s="560"/>
      <c r="ED148" s="560"/>
      <c r="EE148" s="560"/>
      <c r="EF148" s="560"/>
      <c r="EG148" s="560"/>
      <c r="EH148" s="560"/>
      <c r="EI148" s="560"/>
      <c r="EJ148" s="560"/>
      <c r="EK148" s="560"/>
      <c r="EL148" s="560"/>
      <c r="EM148" s="560"/>
      <c r="EN148" s="560"/>
      <c r="EO148" s="560"/>
      <c r="EP148" s="560"/>
    </row>
    <row r="149" spans="1:146" s="561" customFormat="1" ht="14.25" hidden="1" thickTop="1">
      <c r="A149" s="561">
        <v>40</v>
      </c>
      <c r="C149" s="561">
        <f t="shared" si="238"/>
        <v>3</v>
      </c>
      <c r="D149" s="561">
        <f t="shared" si="238"/>
        <v>3</v>
      </c>
      <c r="E149" s="561">
        <f t="shared" si="238"/>
        <v>3</v>
      </c>
      <c r="F149" s="561">
        <f t="shared" si="238"/>
        <v>3</v>
      </c>
      <c r="G149" s="561">
        <f t="shared" si="238"/>
        <v>3</v>
      </c>
      <c r="H149" s="561">
        <f t="shared" si="238"/>
        <v>3</v>
      </c>
      <c r="I149" s="561">
        <f t="shared" si="238"/>
        <v>3</v>
      </c>
      <c r="J149" s="561">
        <f t="shared" si="238"/>
        <v>3</v>
      </c>
      <c r="K149" s="561">
        <f t="shared" si="238"/>
        <v>0</v>
      </c>
      <c r="L149" s="561">
        <f t="shared" si="238"/>
        <v>0</v>
      </c>
      <c r="M149" s="561">
        <f t="shared" si="238"/>
        <v>0</v>
      </c>
      <c r="N149" s="561">
        <f t="shared" si="238"/>
        <v>0</v>
      </c>
      <c r="O149" s="561">
        <f t="shared" si="238"/>
        <v>0</v>
      </c>
      <c r="P149" s="561">
        <f t="shared" si="238"/>
        <v>0</v>
      </c>
      <c r="Q149" s="561">
        <f t="shared" si="238"/>
        <v>0</v>
      </c>
      <c r="R149" s="561">
        <f t="shared" si="236"/>
        <v>0</v>
      </c>
      <c r="S149" s="561">
        <f t="shared" si="236"/>
        <v>0</v>
      </c>
      <c r="T149" s="561">
        <f t="shared" si="236"/>
        <v>0</v>
      </c>
      <c r="U149" s="561">
        <f t="shared" si="236"/>
        <v>0</v>
      </c>
      <c r="V149" s="561">
        <f t="shared" si="236"/>
        <v>0</v>
      </c>
      <c r="W149" s="561">
        <f t="shared" si="236"/>
        <v>0</v>
      </c>
      <c r="X149" s="561">
        <f t="shared" si="236"/>
        <v>0</v>
      </c>
      <c r="Y149" s="561">
        <f t="shared" si="236"/>
        <v>0</v>
      </c>
      <c r="Z149" s="561">
        <f t="shared" si="236"/>
        <v>0</v>
      </c>
      <c r="AA149" s="561">
        <f t="shared" si="236"/>
        <v>0</v>
      </c>
      <c r="AB149" s="561">
        <f t="shared" si="236"/>
        <v>0</v>
      </c>
      <c r="AC149" s="561">
        <f t="shared" si="236"/>
        <v>0</v>
      </c>
      <c r="AD149" s="561">
        <f t="shared" si="236"/>
        <v>0</v>
      </c>
      <c r="AE149" s="561">
        <f t="shared" si="236"/>
        <v>0</v>
      </c>
      <c r="AF149" s="561">
        <f t="shared" si="236"/>
        <v>0</v>
      </c>
      <c r="AG149" s="561">
        <f t="shared" si="236"/>
        <v>0</v>
      </c>
      <c r="AH149" s="561">
        <f t="shared" si="239"/>
        <v>0</v>
      </c>
      <c r="AI149" s="561">
        <f t="shared" si="237"/>
        <v>0</v>
      </c>
      <c r="AJ149" s="561">
        <f t="shared" si="237"/>
        <v>0</v>
      </c>
      <c r="AK149" s="561">
        <f t="shared" si="237"/>
        <v>0</v>
      </c>
      <c r="AL149" s="561">
        <f t="shared" si="237"/>
        <v>0</v>
      </c>
      <c r="AM149" s="561">
        <f t="shared" si="237"/>
        <v>0</v>
      </c>
      <c r="AN149" s="561">
        <f t="shared" si="237"/>
        <v>0</v>
      </c>
      <c r="AO149" s="561">
        <f t="shared" si="237"/>
        <v>0</v>
      </c>
      <c r="AP149" s="561">
        <f t="shared" si="237"/>
        <v>0</v>
      </c>
      <c r="AQ149" s="561">
        <f t="shared" si="237"/>
        <v>0</v>
      </c>
      <c r="BD149" s="560"/>
      <c r="BE149" s="560">
        <f t="shared" si="235"/>
        <v>44930</v>
      </c>
      <c r="BF149" s="560">
        <f t="shared" si="235"/>
        <v>44931</v>
      </c>
      <c r="BG149" s="560">
        <f t="shared" si="235"/>
        <v>44932</v>
      </c>
      <c r="BH149" s="560">
        <f t="shared" si="235"/>
        <v>44933</v>
      </c>
      <c r="BI149" s="560">
        <f t="shared" si="235"/>
        <v>44934</v>
      </c>
      <c r="BJ149" s="560">
        <f t="shared" si="235"/>
        <v>44935</v>
      </c>
      <c r="BK149" s="560">
        <f t="shared" si="235"/>
        <v>44936</v>
      </c>
      <c r="BL149" s="560">
        <f t="shared" si="235"/>
        <v>44937</v>
      </c>
      <c r="BM149" s="560">
        <f t="shared" si="235"/>
        <v>0</v>
      </c>
      <c r="BN149" s="560">
        <f t="shared" si="235"/>
        <v>0</v>
      </c>
      <c r="BO149" s="560">
        <f t="shared" si="235"/>
        <v>0</v>
      </c>
      <c r="BP149" s="560">
        <f t="shared" si="235"/>
        <v>0</v>
      </c>
      <c r="BQ149" s="560">
        <f t="shared" si="235"/>
        <v>0</v>
      </c>
      <c r="BR149" s="560">
        <f t="shared" si="235"/>
        <v>0</v>
      </c>
      <c r="BS149" s="560">
        <f t="shared" si="235"/>
        <v>0</v>
      </c>
      <c r="BT149" s="560">
        <f t="shared" si="235"/>
        <v>0</v>
      </c>
      <c r="BU149" s="560">
        <f t="shared" si="235"/>
        <v>0</v>
      </c>
      <c r="BV149" s="560">
        <f t="shared" si="235"/>
        <v>0</v>
      </c>
      <c r="BW149" s="560">
        <f t="shared" si="235"/>
        <v>0</v>
      </c>
      <c r="BX149" s="560">
        <f t="shared" si="235"/>
        <v>0</v>
      </c>
      <c r="BY149" s="560">
        <f t="shared" si="234"/>
        <v>0</v>
      </c>
      <c r="BZ149" s="560">
        <f t="shared" si="234"/>
        <v>0</v>
      </c>
      <c r="CA149" s="560">
        <f t="shared" si="234"/>
        <v>0</v>
      </c>
      <c r="CB149" s="560">
        <f t="shared" si="234"/>
        <v>0</v>
      </c>
      <c r="CC149" s="560">
        <f t="shared" si="234"/>
        <v>0</v>
      </c>
      <c r="CD149" s="560">
        <f t="shared" si="234"/>
        <v>0</v>
      </c>
      <c r="CE149" s="560">
        <f t="shared" si="234"/>
        <v>0</v>
      </c>
      <c r="CF149" s="560">
        <f t="shared" si="234"/>
        <v>0</v>
      </c>
      <c r="CG149" s="560">
        <f t="shared" si="234"/>
        <v>0</v>
      </c>
      <c r="CH149" s="560">
        <f t="shared" si="234"/>
        <v>0</v>
      </c>
      <c r="CI149" s="560">
        <f t="shared" si="234"/>
        <v>0</v>
      </c>
      <c r="CJ149" s="560">
        <f t="shared" si="234"/>
        <v>0</v>
      </c>
      <c r="CK149" s="560">
        <f t="shared" si="234"/>
        <v>0</v>
      </c>
      <c r="CL149" s="560">
        <f t="shared" si="233"/>
        <v>0</v>
      </c>
      <c r="CM149" s="560">
        <f t="shared" si="233"/>
        <v>0</v>
      </c>
      <c r="CN149" s="560">
        <f t="shared" si="233"/>
        <v>0</v>
      </c>
      <c r="CO149" s="560">
        <f t="shared" si="233"/>
        <v>0</v>
      </c>
      <c r="CP149" s="560">
        <f t="shared" si="233"/>
        <v>0</v>
      </c>
      <c r="CQ149" s="560">
        <f t="shared" si="233"/>
        <v>0</v>
      </c>
      <c r="CR149" s="560">
        <f t="shared" si="233"/>
        <v>0</v>
      </c>
      <c r="CS149" s="560">
        <f t="shared" si="233"/>
        <v>0</v>
      </c>
      <c r="CT149" s="560"/>
      <c r="CU149" s="560"/>
      <c r="CV149" s="560"/>
      <c r="CW149" s="560"/>
      <c r="CX149" s="560"/>
      <c r="CY149" s="560"/>
      <c r="CZ149" s="560"/>
      <c r="DA149" s="560"/>
      <c r="DB149" s="560"/>
      <c r="DC149" s="560"/>
      <c r="DD149" s="560"/>
      <c r="DE149" s="560"/>
      <c r="DF149" s="560"/>
      <c r="DG149" s="560"/>
      <c r="DH149" s="560"/>
      <c r="DI149" s="560"/>
      <c r="DJ149" s="560"/>
      <c r="DK149" s="560"/>
      <c r="DL149" s="560"/>
      <c r="DM149" s="560"/>
      <c r="DN149" s="560"/>
      <c r="DO149" s="560"/>
      <c r="DP149" s="560"/>
      <c r="DQ149" s="560"/>
      <c r="DR149" s="560"/>
      <c r="DS149" s="560"/>
      <c r="DT149" s="560"/>
      <c r="DU149" s="560"/>
      <c r="DV149" s="560"/>
      <c r="DW149" s="560"/>
      <c r="DX149" s="560"/>
      <c r="DY149" s="560"/>
      <c r="DZ149" s="560"/>
      <c r="EA149" s="560"/>
      <c r="EB149" s="560"/>
      <c r="EC149" s="560"/>
      <c r="ED149" s="560"/>
      <c r="EE149" s="560"/>
      <c r="EF149" s="560"/>
      <c r="EG149" s="560"/>
      <c r="EH149" s="560"/>
      <c r="EI149" s="560"/>
      <c r="EJ149" s="560"/>
      <c r="EK149" s="560"/>
      <c r="EL149" s="560"/>
      <c r="EM149" s="560"/>
      <c r="EN149" s="560"/>
      <c r="EO149" s="560"/>
      <c r="EP149" s="560"/>
    </row>
    <row r="150" spans="1:146" s="561" customFormat="1" ht="14.25" hidden="1" thickTop="1">
      <c r="A150" s="561">
        <v>41</v>
      </c>
      <c r="C150" s="561">
        <f t="shared" si="238"/>
        <v>3</v>
      </c>
      <c r="D150" s="561">
        <f t="shared" si="238"/>
        <v>3</v>
      </c>
      <c r="E150" s="561">
        <f t="shared" si="238"/>
        <v>3</v>
      </c>
      <c r="F150" s="561">
        <f t="shared" si="238"/>
        <v>3</v>
      </c>
      <c r="G150" s="561">
        <f t="shared" si="238"/>
        <v>3</v>
      </c>
      <c r="H150" s="561">
        <f t="shared" si="238"/>
        <v>3</v>
      </c>
      <c r="I150" s="561">
        <f t="shared" si="238"/>
        <v>3</v>
      </c>
      <c r="J150" s="561">
        <f t="shared" si="238"/>
        <v>3</v>
      </c>
      <c r="K150" s="561">
        <f t="shared" si="238"/>
        <v>0</v>
      </c>
      <c r="L150" s="561">
        <f t="shared" si="238"/>
        <v>0</v>
      </c>
      <c r="M150" s="561">
        <f t="shared" si="238"/>
        <v>0</v>
      </c>
      <c r="N150" s="561">
        <f t="shared" si="238"/>
        <v>0</v>
      </c>
      <c r="O150" s="561">
        <f t="shared" si="238"/>
        <v>0</v>
      </c>
      <c r="P150" s="561">
        <f t="shared" si="238"/>
        <v>0</v>
      </c>
      <c r="Q150" s="561">
        <f t="shared" si="238"/>
        <v>0</v>
      </c>
      <c r="R150" s="561">
        <f t="shared" si="236"/>
        <v>0</v>
      </c>
      <c r="S150" s="561">
        <f t="shared" si="236"/>
        <v>0</v>
      </c>
      <c r="T150" s="561">
        <f t="shared" si="236"/>
        <v>0</v>
      </c>
      <c r="U150" s="561">
        <f t="shared" si="236"/>
        <v>0</v>
      </c>
      <c r="V150" s="561">
        <f t="shared" si="236"/>
        <v>0</v>
      </c>
      <c r="W150" s="561">
        <f t="shared" si="236"/>
        <v>0</v>
      </c>
      <c r="X150" s="561">
        <f t="shared" si="236"/>
        <v>0</v>
      </c>
      <c r="Y150" s="561">
        <f t="shared" si="236"/>
        <v>0</v>
      </c>
      <c r="Z150" s="561">
        <f t="shared" si="236"/>
        <v>0</v>
      </c>
      <c r="AA150" s="561">
        <f t="shared" si="236"/>
        <v>0</v>
      </c>
      <c r="AB150" s="561">
        <f t="shared" si="236"/>
        <v>0</v>
      </c>
      <c r="AC150" s="561">
        <f t="shared" si="236"/>
        <v>0</v>
      </c>
      <c r="AD150" s="561">
        <f t="shared" si="236"/>
        <v>0</v>
      </c>
      <c r="AE150" s="561">
        <f t="shared" si="236"/>
        <v>0</v>
      </c>
      <c r="AF150" s="561">
        <f t="shared" si="236"/>
        <v>0</v>
      </c>
      <c r="AG150" s="561">
        <f t="shared" si="236"/>
        <v>0</v>
      </c>
      <c r="AH150" s="561">
        <f t="shared" si="239"/>
        <v>0</v>
      </c>
      <c r="AI150" s="561">
        <f t="shared" si="237"/>
        <v>0</v>
      </c>
      <c r="AJ150" s="561">
        <f t="shared" si="237"/>
        <v>0</v>
      </c>
      <c r="AK150" s="561">
        <f t="shared" si="237"/>
        <v>0</v>
      </c>
      <c r="AL150" s="561">
        <f t="shared" si="237"/>
        <v>0</v>
      </c>
      <c r="AM150" s="561">
        <f t="shared" si="237"/>
        <v>0</v>
      </c>
      <c r="AN150" s="561">
        <f t="shared" si="237"/>
        <v>0</v>
      </c>
      <c r="AO150" s="561">
        <f t="shared" si="237"/>
        <v>0</v>
      </c>
      <c r="AP150" s="561">
        <f t="shared" si="237"/>
        <v>0</v>
      </c>
      <c r="AQ150" s="561">
        <f t="shared" si="237"/>
        <v>0</v>
      </c>
      <c r="BD150" s="560"/>
      <c r="BE150" s="560">
        <f t="shared" si="235"/>
        <v>44930</v>
      </c>
      <c r="BF150" s="560">
        <f t="shared" si="235"/>
        <v>44931</v>
      </c>
      <c r="BG150" s="560">
        <f t="shared" si="235"/>
        <v>44932</v>
      </c>
      <c r="BH150" s="560">
        <f t="shared" si="235"/>
        <v>44933</v>
      </c>
      <c r="BI150" s="560">
        <f t="shared" si="235"/>
        <v>44934</v>
      </c>
      <c r="BJ150" s="560">
        <f t="shared" si="235"/>
        <v>44935</v>
      </c>
      <c r="BK150" s="560">
        <f t="shared" si="235"/>
        <v>44936</v>
      </c>
      <c r="BL150" s="560">
        <f t="shared" si="235"/>
        <v>44937</v>
      </c>
      <c r="BM150" s="560">
        <f t="shared" si="235"/>
        <v>0</v>
      </c>
      <c r="BN150" s="560">
        <f t="shared" si="235"/>
        <v>0</v>
      </c>
      <c r="BO150" s="560">
        <f t="shared" si="235"/>
        <v>0</v>
      </c>
      <c r="BP150" s="560">
        <f t="shared" si="235"/>
        <v>0</v>
      </c>
      <c r="BQ150" s="560">
        <f t="shared" si="235"/>
        <v>0</v>
      </c>
      <c r="BR150" s="560">
        <f t="shared" si="235"/>
        <v>0</v>
      </c>
      <c r="BS150" s="560">
        <f t="shared" si="235"/>
        <v>0</v>
      </c>
      <c r="BT150" s="560">
        <f t="shared" si="235"/>
        <v>0</v>
      </c>
      <c r="BU150" s="560">
        <f t="shared" si="235"/>
        <v>0</v>
      </c>
      <c r="BV150" s="560">
        <f t="shared" si="235"/>
        <v>0</v>
      </c>
      <c r="BW150" s="560">
        <f t="shared" si="235"/>
        <v>0</v>
      </c>
      <c r="BX150" s="560">
        <f t="shared" si="235"/>
        <v>0</v>
      </c>
      <c r="BY150" s="560">
        <f t="shared" si="234"/>
        <v>0</v>
      </c>
      <c r="BZ150" s="560">
        <f t="shared" si="234"/>
        <v>0</v>
      </c>
      <c r="CA150" s="560">
        <f t="shared" si="234"/>
        <v>0</v>
      </c>
      <c r="CB150" s="560">
        <f t="shared" si="234"/>
        <v>0</v>
      </c>
      <c r="CC150" s="560">
        <f t="shared" si="234"/>
        <v>0</v>
      </c>
      <c r="CD150" s="560">
        <f t="shared" si="234"/>
        <v>0</v>
      </c>
      <c r="CE150" s="560">
        <f t="shared" si="234"/>
        <v>0</v>
      </c>
      <c r="CF150" s="560">
        <f t="shared" si="234"/>
        <v>0</v>
      </c>
      <c r="CG150" s="560">
        <f t="shared" si="234"/>
        <v>0</v>
      </c>
      <c r="CH150" s="560">
        <f t="shared" ref="BT150:CS160" si="240">CH149</f>
        <v>0</v>
      </c>
      <c r="CI150" s="560">
        <f t="shared" si="240"/>
        <v>0</v>
      </c>
      <c r="CJ150" s="560">
        <f t="shared" si="240"/>
        <v>0</v>
      </c>
      <c r="CK150" s="560">
        <f t="shared" si="240"/>
        <v>0</v>
      </c>
      <c r="CL150" s="560">
        <f t="shared" si="240"/>
        <v>0</v>
      </c>
      <c r="CM150" s="560">
        <f t="shared" si="240"/>
        <v>0</v>
      </c>
      <c r="CN150" s="560">
        <f t="shared" si="240"/>
        <v>0</v>
      </c>
      <c r="CO150" s="560">
        <f t="shared" si="240"/>
        <v>0</v>
      </c>
      <c r="CP150" s="560">
        <f t="shared" si="240"/>
        <v>0</v>
      </c>
      <c r="CQ150" s="560">
        <f t="shared" si="240"/>
        <v>0</v>
      </c>
      <c r="CR150" s="560">
        <f t="shared" si="240"/>
        <v>0</v>
      </c>
      <c r="CS150" s="560">
        <f t="shared" si="240"/>
        <v>0</v>
      </c>
      <c r="CT150" s="560"/>
      <c r="CU150" s="560"/>
      <c r="CV150" s="560"/>
      <c r="CW150" s="560"/>
      <c r="CX150" s="560"/>
      <c r="CY150" s="560"/>
      <c r="CZ150" s="560"/>
      <c r="DA150" s="560"/>
      <c r="DB150" s="560"/>
      <c r="DC150" s="560"/>
      <c r="DD150" s="560"/>
      <c r="DE150" s="560"/>
      <c r="DF150" s="560"/>
      <c r="DG150" s="560"/>
      <c r="DH150" s="560"/>
      <c r="DI150" s="560"/>
      <c r="DJ150" s="560"/>
      <c r="DK150" s="560"/>
      <c r="DL150" s="560"/>
      <c r="DM150" s="560"/>
      <c r="DN150" s="560"/>
      <c r="DO150" s="560"/>
      <c r="DP150" s="560"/>
      <c r="DQ150" s="560"/>
      <c r="DR150" s="560"/>
      <c r="DS150" s="560"/>
      <c r="DT150" s="560"/>
      <c r="DU150" s="560"/>
      <c r="DV150" s="560"/>
      <c r="DW150" s="560"/>
      <c r="DX150" s="560"/>
      <c r="DY150" s="560"/>
      <c r="DZ150" s="560"/>
      <c r="EA150" s="560"/>
      <c r="EB150" s="560"/>
      <c r="EC150" s="560"/>
      <c r="ED150" s="560"/>
      <c r="EE150" s="560"/>
      <c r="EF150" s="560"/>
      <c r="EG150" s="560"/>
      <c r="EH150" s="560"/>
      <c r="EI150" s="560"/>
      <c r="EJ150" s="560"/>
      <c r="EK150" s="560"/>
      <c r="EL150" s="560"/>
      <c r="EM150" s="560"/>
      <c r="EN150" s="560"/>
      <c r="EO150" s="560"/>
      <c r="EP150" s="560"/>
    </row>
    <row r="151" spans="1:146" s="561" customFormat="1" ht="14.25" hidden="1" thickTop="1">
      <c r="A151" s="561">
        <v>42</v>
      </c>
      <c r="C151" s="561">
        <f t="shared" si="238"/>
        <v>3</v>
      </c>
      <c r="D151" s="561">
        <f t="shared" si="238"/>
        <v>3</v>
      </c>
      <c r="E151" s="561">
        <f t="shared" si="238"/>
        <v>3</v>
      </c>
      <c r="F151" s="561">
        <f t="shared" si="238"/>
        <v>3</v>
      </c>
      <c r="G151" s="561">
        <f t="shared" si="238"/>
        <v>3</v>
      </c>
      <c r="H151" s="561">
        <f t="shared" si="238"/>
        <v>3</v>
      </c>
      <c r="I151" s="561">
        <f t="shared" si="238"/>
        <v>3</v>
      </c>
      <c r="J151" s="561">
        <f t="shared" si="238"/>
        <v>3</v>
      </c>
      <c r="K151" s="561">
        <f t="shared" si="238"/>
        <v>0</v>
      </c>
      <c r="L151" s="561">
        <f t="shared" si="238"/>
        <v>0</v>
      </c>
      <c r="M151" s="561">
        <f t="shared" si="238"/>
        <v>0</v>
      </c>
      <c r="N151" s="561">
        <f t="shared" si="238"/>
        <v>0</v>
      </c>
      <c r="O151" s="561">
        <f t="shared" si="238"/>
        <v>0</v>
      </c>
      <c r="P151" s="561">
        <f t="shared" si="238"/>
        <v>0</v>
      </c>
      <c r="Q151" s="561">
        <f t="shared" si="238"/>
        <v>0</v>
      </c>
      <c r="R151" s="561">
        <f t="shared" si="236"/>
        <v>0</v>
      </c>
      <c r="S151" s="561">
        <f t="shared" si="236"/>
        <v>0</v>
      </c>
      <c r="T151" s="561">
        <f t="shared" si="236"/>
        <v>0</v>
      </c>
      <c r="U151" s="561">
        <f t="shared" si="236"/>
        <v>0</v>
      </c>
      <c r="V151" s="561">
        <f t="shared" si="236"/>
        <v>0</v>
      </c>
      <c r="W151" s="561">
        <f t="shared" si="236"/>
        <v>0</v>
      </c>
      <c r="X151" s="561">
        <f t="shared" si="236"/>
        <v>0</v>
      </c>
      <c r="Y151" s="561">
        <f t="shared" si="236"/>
        <v>0</v>
      </c>
      <c r="Z151" s="561">
        <f t="shared" si="236"/>
        <v>0</v>
      </c>
      <c r="AA151" s="561">
        <f t="shared" si="236"/>
        <v>0</v>
      </c>
      <c r="AB151" s="561">
        <f t="shared" si="236"/>
        <v>0</v>
      </c>
      <c r="AC151" s="561">
        <f t="shared" si="236"/>
        <v>0</v>
      </c>
      <c r="AD151" s="561">
        <f t="shared" si="236"/>
        <v>0</v>
      </c>
      <c r="AE151" s="561">
        <f t="shared" si="236"/>
        <v>0</v>
      </c>
      <c r="AF151" s="561">
        <f t="shared" si="236"/>
        <v>0</v>
      </c>
      <c r="AG151" s="561">
        <f t="shared" si="236"/>
        <v>0</v>
      </c>
      <c r="AH151" s="561">
        <f t="shared" si="239"/>
        <v>0</v>
      </c>
      <c r="AI151" s="561">
        <f t="shared" si="237"/>
        <v>0</v>
      </c>
      <c r="AJ151" s="561">
        <f t="shared" si="237"/>
        <v>0</v>
      </c>
      <c r="AK151" s="561">
        <f t="shared" si="237"/>
        <v>0</v>
      </c>
      <c r="AL151" s="561">
        <f t="shared" si="237"/>
        <v>0</v>
      </c>
      <c r="AM151" s="561">
        <f t="shared" si="237"/>
        <v>0</v>
      </c>
      <c r="AN151" s="561">
        <f t="shared" si="237"/>
        <v>0</v>
      </c>
      <c r="AO151" s="561">
        <f t="shared" si="237"/>
        <v>0</v>
      </c>
      <c r="AP151" s="561">
        <f t="shared" si="237"/>
        <v>0</v>
      </c>
      <c r="AQ151" s="561">
        <f t="shared" si="237"/>
        <v>0</v>
      </c>
      <c r="BD151" s="560"/>
      <c r="BE151" s="560">
        <f t="shared" si="235"/>
        <v>44930</v>
      </c>
      <c r="BF151" s="560">
        <f t="shared" si="235"/>
        <v>44931</v>
      </c>
      <c r="BG151" s="560">
        <f t="shared" si="235"/>
        <v>44932</v>
      </c>
      <c r="BH151" s="560">
        <f t="shared" si="235"/>
        <v>44933</v>
      </c>
      <c r="BI151" s="560">
        <f t="shared" si="235"/>
        <v>44934</v>
      </c>
      <c r="BJ151" s="560">
        <f t="shared" si="235"/>
        <v>44935</v>
      </c>
      <c r="BK151" s="560">
        <f t="shared" si="235"/>
        <v>44936</v>
      </c>
      <c r="BL151" s="560">
        <f t="shared" si="235"/>
        <v>44937</v>
      </c>
      <c r="BM151" s="560">
        <f t="shared" si="235"/>
        <v>0</v>
      </c>
      <c r="BN151" s="560">
        <f t="shared" si="235"/>
        <v>0</v>
      </c>
      <c r="BO151" s="560">
        <f t="shared" si="235"/>
        <v>0</v>
      </c>
      <c r="BP151" s="560">
        <f t="shared" si="235"/>
        <v>0</v>
      </c>
      <c r="BQ151" s="560">
        <f t="shared" si="235"/>
        <v>0</v>
      </c>
      <c r="BR151" s="560">
        <f t="shared" si="235"/>
        <v>0</v>
      </c>
      <c r="BS151" s="560">
        <f t="shared" si="235"/>
        <v>0</v>
      </c>
      <c r="BT151" s="560">
        <f t="shared" si="240"/>
        <v>0</v>
      </c>
      <c r="BU151" s="560">
        <f t="shared" si="240"/>
        <v>0</v>
      </c>
      <c r="BV151" s="560">
        <f t="shared" si="240"/>
        <v>0</v>
      </c>
      <c r="BW151" s="560">
        <f t="shared" si="240"/>
        <v>0</v>
      </c>
      <c r="BX151" s="560">
        <f t="shared" si="240"/>
        <v>0</v>
      </c>
      <c r="BY151" s="560">
        <f t="shared" si="240"/>
        <v>0</v>
      </c>
      <c r="BZ151" s="560">
        <f t="shared" si="240"/>
        <v>0</v>
      </c>
      <c r="CA151" s="560">
        <f t="shared" si="240"/>
        <v>0</v>
      </c>
      <c r="CB151" s="560">
        <f t="shared" si="240"/>
        <v>0</v>
      </c>
      <c r="CC151" s="560">
        <f t="shared" si="240"/>
        <v>0</v>
      </c>
      <c r="CD151" s="560">
        <f t="shared" si="240"/>
        <v>0</v>
      </c>
      <c r="CE151" s="560">
        <f t="shared" si="240"/>
        <v>0</v>
      </c>
      <c r="CF151" s="560">
        <f t="shared" si="240"/>
        <v>0</v>
      </c>
      <c r="CG151" s="560">
        <f t="shared" si="240"/>
        <v>0</v>
      </c>
      <c r="CH151" s="560">
        <f t="shared" si="240"/>
        <v>0</v>
      </c>
      <c r="CI151" s="560">
        <f t="shared" si="240"/>
        <v>0</v>
      </c>
      <c r="CJ151" s="560">
        <f t="shared" si="240"/>
        <v>0</v>
      </c>
      <c r="CK151" s="560">
        <f t="shared" si="240"/>
        <v>0</v>
      </c>
      <c r="CL151" s="560">
        <f t="shared" si="240"/>
        <v>0</v>
      </c>
      <c r="CM151" s="560">
        <f t="shared" si="240"/>
        <v>0</v>
      </c>
      <c r="CN151" s="560">
        <f t="shared" si="240"/>
        <v>0</v>
      </c>
      <c r="CO151" s="560">
        <f t="shared" si="240"/>
        <v>0</v>
      </c>
      <c r="CP151" s="560">
        <f t="shared" si="240"/>
        <v>0</v>
      </c>
      <c r="CQ151" s="560">
        <f t="shared" si="240"/>
        <v>0</v>
      </c>
      <c r="CR151" s="560">
        <f t="shared" si="240"/>
        <v>0</v>
      </c>
      <c r="CS151" s="560">
        <f t="shared" si="240"/>
        <v>0</v>
      </c>
      <c r="CT151" s="560"/>
      <c r="CU151" s="560"/>
      <c r="CV151" s="560"/>
      <c r="CW151" s="560"/>
      <c r="CX151" s="560"/>
      <c r="CY151" s="560"/>
      <c r="CZ151" s="560"/>
      <c r="DA151" s="560"/>
      <c r="DB151" s="560"/>
      <c r="DC151" s="560"/>
      <c r="DD151" s="560"/>
      <c r="DE151" s="560"/>
      <c r="DF151" s="560"/>
      <c r="DG151" s="560"/>
      <c r="DH151" s="560"/>
      <c r="DI151" s="560"/>
      <c r="DJ151" s="560"/>
      <c r="DK151" s="560"/>
      <c r="DL151" s="560"/>
      <c r="DM151" s="560"/>
      <c r="DN151" s="560"/>
      <c r="DO151" s="560"/>
      <c r="DP151" s="560"/>
      <c r="DQ151" s="560"/>
      <c r="DR151" s="560"/>
      <c r="DS151" s="560"/>
      <c r="DT151" s="560"/>
      <c r="DU151" s="560"/>
      <c r="DV151" s="560"/>
      <c r="DW151" s="560"/>
      <c r="DX151" s="560"/>
      <c r="DY151" s="560"/>
      <c r="DZ151" s="560"/>
      <c r="EA151" s="560"/>
      <c r="EB151" s="560"/>
      <c r="EC151" s="560"/>
      <c r="ED151" s="560"/>
      <c r="EE151" s="560"/>
      <c r="EF151" s="560"/>
      <c r="EG151" s="560"/>
      <c r="EH151" s="560"/>
      <c r="EI151" s="560"/>
      <c r="EJ151" s="560"/>
      <c r="EK151" s="560"/>
      <c r="EL151" s="560"/>
      <c r="EM151" s="560"/>
      <c r="EN151" s="560"/>
      <c r="EO151" s="560"/>
      <c r="EP151" s="560"/>
    </row>
    <row r="152" spans="1:146" s="561" customFormat="1" ht="14.25" hidden="1" thickTop="1">
      <c r="A152" s="561">
        <v>43</v>
      </c>
      <c r="C152" s="561">
        <f t="shared" si="238"/>
        <v>3</v>
      </c>
      <c r="D152" s="561">
        <f t="shared" si="238"/>
        <v>3</v>
      </c>
      <c r="E152" s="561">
        <f t="shared" si="238"/>
        <v>3</v>
      </c>
      <c r="F152" s="561">
        <f t="shared" si="238"/>
        <v>3</v>
      </c>
      <c r="G152" s="561">
        <f t="shared" si="238"/>
        <v>3</v>
      </c>
      <c r="H152" s="561">
        <f t="shared" si="238"/>
        <v>3</v>
      </c>
      <c r="I152" s="561">
        <f t="shared" si="238"/>
        <v>3</v>
      </c>
      <c r="J152" s="561">
        <f t="shared" si="238"/>
        <v>3</v>
      </c>
      <c r="K152" s="561">
        <f t="shared" si="238"/>
        <v>0</v>
      </c>
      <c r="L152" s="561">
        <f t="shared" si="238"/>
        <v>0</v>
      </c>
      <c r="M152" s="561">
        <f t="shared" si="238"/>
        <v>0</v>
      </c>
      <c r="N152" s="561">
        <f t="shared" si="238"/>
        <v>0</v>
      </c>
      <c r="O152" s="561">
        <f t="shared" si="238"/>
        <v>0</v>
      </c>
      <c r="P152" s="561">
        <f t="shared" si="238"/>
        <v>0</v>
      </c>
      <c r="Q152" s="561">
        <f t="shared" si="238"/>
        <v>0</v>
      </c>
      <c r="R152" s="561">
        <f t="shared" si="236"/>
        <v>0</v>
      </c>
      <c r="S152" s="561">
        <f t="shared" si="236"/>
        <v>0</v>
      </c>
      <c r="T152" s="561">
        <f t="shared" si="236"/>
        <v>0</v>
      </c>
      <c r="U152" s="561">
        <f t="shared" si="236"/>
        <v>0</v>
      </c>
      <c r="V152" s="561">
        <f t="shared" si="236"/>
        <v>0</v>
      </c>
      <c r="W152" s="561">
        <f t="shared" si="236"/>
        <v>0</v>
      </c>
      <c r="X152" s="561">
        <f t="shared" si="236"/>
        <v>0</v>
      </c>
      <c r="Y152" s="561">
        <f t="shared" si="236"/>
        <v>0</v>
      </c>
      <c r="Z152" s="561">
        <f t="shared" si="236"/>
        <v>0</v>
      </c>
      <c r="AA152" s="561">
        <f t="shared" si="236"/>
        <v>0</v>
      </c>
      <c r="AB152" s="561">
        <f t="shared" si="236"/>
        <v>0</v>
      </c>
      <c r="AC152" s="561">
        <f t="shared" si="236"/>
        <v>0</v>
      </c>
      <c r="AD152" s="561">
        <f t="shared" si="236"/>
        <v>0</v>
      </c>
      <c r="AE152" s="561">
        <f t="shared" si="236"/>
        <v>0</v>
      </c>
      <c r="AF152" s="561">
        <f t="shared" si="236"/>
        <v>0</v>
      </c>
      <c r="AG152" s="561">
        <f t="shared" si="236"/>
        <v>0</v>
      </c>
      <c r="AH152" s="561">
        <f t="shared" si="239"/>
        <v>0</v>
      </c>
      <c r="AI152" s="561">
        <f t="shared" si="237"/>
        <v>0</v>
      </c>
      <c r="AJ152" s="561">
        <f t="shared" si="237"/>
        <v>0</v>
      </c>
      <c r="AK152" s="561">
        <f t="shared" si="237"/>
        <v>0</v>
      </c>
      <c r="AL152" s="561">
        <f t="shared" si="237"/>
        <v>0</v>
      </c>
      <c r="AM152" s="561">
        <f t="shared" si="237"/>
        <v>0</v>
      </c>
      <c r="AN152" s="561">
        <f t="shared" si="237"/>
        <v>0</v>
      </c>
      <c r="AO152" s="561">
        <f t="shared" si="237"/>
        <v>0</v>
      </c>
      <c r="AP152" s="561">
        <f t="shared" si="237"/>
        <v>0</v>
      </c>
      <c r="AQ152" s="561">
        <f t="shared" si="237"/>
        <v>0</v>
      </c>
      <c r="BD152" s="560"/>
      <c r="BE152" s="560">
        <f t="shared" si="235"/>
        <v>44930</v>
      </c>
      <c r="BF152" s="560">
        <f t="shared" si="235"/>
        <v>44931</v>
      </c>
      <c r="BG152" s="560">
        <f t="shared" si="235"/>
        <v>44932</v>
      </c>
      <c r="BH152" s="560">
        <f t="shared" si="235"/>
        <v>44933</v>
      </c>
      <c r="BI152" s="560">
        <f t="shared" si="235"/>
        <v>44934</v>
      </c>
      <c r="BJ152" s="560">
        <f t="shared" si="235"/>
        <v>44935</v>
      </c>
      <c r="BK152" s="560">
        <f t="shared" si="235"/>
        <v>44936</v>
      </c>
      <c r="BL152" s="560">
        <f t="shared" si="235"/>
        <v>44937</v>
      </c>
      <c r="BM152" s="560">
        <f t="shared" si="235"/>
        <v>0</v>
      </c>
      <c r="BN152" s="560">
        <f t="shared" si="235"/>
        <v>0</v>
      </c>
      <c r="BO152" s="560">
        <f t="shared" si="235"/>
        <v>0</v>
      </c>
      <c r="BP152" s="560">
        <f t="shared" si="235"/>
        <v>0</v>
      </c>
      <c r="BQ152" s="560">
        <f t="shared" si="235"/>
        <v>0</v>
      </c>
      <c r="BR152" s="560">
        <f t="shared" si="235"/>
        <v>0</v>
      </c>
      <c r="BS152" s="560">
        <f t="shared" si="235"/>
        <v>0</v>
      </c>
      <c r="BT152" s="560">
        <f t="shared" si="240"/>
        <v>0</v>
      </c>
      <c r="BU152" s="560">
        <f t="shared" si="240"/>
        <v>0</v>
      </c>
      <c r="BV152" s="560">
        <f t="shared" si="240"/>
        <v>0</v>
      </c>
      <c r="BW152" s="560">
        <f t="shared" si="240"/>
        <v>0</v>
      </c>
      <c r="BX152" s="560">
        <f t="shared" si="240"/>
        <v>0</v>
      </c>
      <c r="BY152" s="560">
        <f t="shared" si="240"/>
        <v>0</v>
      </c>
      <c r="BZ152" s="560">
        <f t="shared" si="240"/>
        <v>0</v>
      </c>
      <c r="CA152" s="560">
        <f t="shared" si="240"/>
        <v>0</v>
      </c>
      <c r="CB152" s="560">
        <f t="shared" si="240"/>
        <v>0</v>
      </c>
      <c r="CC152" s="560">
        <f t="shared" si="240"/>
        <v>0</v>
      </c>
      <c r="CD152" s="560">
        <f t="shared" si="240"/>
        <v>0</v>
      </c>
      <c r="CE152" s="560">
        <f t="shared" si="240"/>
        <v>0</v>
      </c>
      <c r="CF152" s="560">
        <f t="shared" si="240"/>
        <v>0</v>
      </c>
      <c r="CG152" s="560">
        <f t="shared" si="240"/>
        <v>0</v>
      </c>
      <c r="CH152" s="560">
        <f t="shared" si="240"/>
        <v>0</v>
      </c>
      <c r="CI152" s="560">
        <f t="shared" si="240"/>
        <v>0</v>
      </c>
      <c r="CJ152" s="560">
        <f t="shared" si="240"/>
        <v>0</v>
      </c>
      <c r="CK152" s="560">
        <f t="shared" si="240"/>
        <v>0</v>
      </c>
      <c r="CL152" s="560">
        <f t="shared" si="240"/>
        <v>0</v>
      </c>
      <c r="CM152" s="560">
        <f t="shared" si="240"/>
        <v>0</v>
      </c>
      <c r="CN152" s="560">
        <f t="shared" si="240"/>
        <v>0</v>
      </c>
      <c r="CO152" s="560">
        <f t="shared" si="240"/>
        <v>0</v>
      </c>
      <c r="CP152" s="560">
        <f t="shared" si="240"/>
        <v>0</v>
      </c>
      <c r="CQ152" s="560">
        <f t="shared" si="240"/>
        <v>0</v>
      </c>
      <c r="CR152" s="560">
        <f t="shared" si="240"/>
        <v>0</v>
      </c>
      <c r="CS152" s="560">
        <f t="shared" si="240"/>
        <v>0</v>
      </c>
      <c r="CT152" s="560"/>
      <c r="CU152" s="560"/>
      <c r="CV152" s="560"/>
      <c r="CW152" s="560"/>
      <c r="CX152" s="560"/>
      <c r="CY152" s="560"/>
      <c r="CZ152" s="560"/>
      <c r="DA152" s="560"/>
      <c r="DB152" s="560"/>
      <c r="DC152" s="560"/>
      <c r="DD152" s="560"/>
      <c r="DE152" s="560"/>
      <c r="DF152" s="560"/>
      <c r="DG152" s="560"/>
      <c r="DH152" s="560"/>
      <c r="DI152" s="560"/>
      <c r="DJ152" s="560"/>
      <c r="DK152" s="560"/>
      <c r="DL152" s="560"/>
      <c r="DM152" s="560"/>
      <c r="DN152" s="560"/>
      <c r="DO152" s="560"/>
      <c r="DP152" s="560"/>
      <c r="DQ152" s="560"/>
      <c r="DR152" s="560"/>
      <c r="DS152" s="560"/>
      <c r="DT152" s="560"/>
      <c r="DU152" s="560"/>
      <c r="DV152" s="560"/>
      <c r="DW152" s="560"/>
      <c r="DX152" s="560"/>
      <c r="DY152" s="560"/>
      <c r="DZ152" s="560"/>
      <c r="EA152" s="560"/>
      <c r="EB152" s="560"/>
      <c r="EC152" s="560"/>
      <c r="ED152" s="560"/>
      <c r="EE152" s="560"/>
      <c r="EF152" s="560"/>
      <c r="EG152" s="560"/>
      <c r="EH152" s="560"/>
      <c r="EI152" s="560"/>
      <c r="EJ152" s="560"/>
      <c r="EK152" s="560"/>
      <c r="EL152" s="560"/>
      <c r="EM152" s="560"/>
      <c r="EN152" s="560"/>
      <c r="EO152" s="560"/>
      <c r="EP152" s="560"/>
    </row>
    <row r="153" spans="1:146" s="561" customFormat="1" ht="14.25" hidden="1" thickTop="1">
      <c r="A153" s="561">
        <v>44</v>
      </c>
      <c r="C153" s="561">
        <f t="shared" si="238"/>
        <v>3</v>
      </c>
      <c r="D153" s="561">
        <f t="shared" si="238"/>
        <v>3</v>
      </c>
      <c r="E153" s="561">
        <f t="shared" si="238"/>
        <v>3</v>
      </c>
      <c r="F153" s="561">
        <f t="shared" si="238"/>
        <v>3</v>
      </c>
      <c r="G153" s="561">
        <f t="shared" si="238"/>
        <v>3</v>
      </c>
      <c r="H153" s="561">
        <f t="shared" si="238"/>
        <v>3</v>
      </c>
      <c r="I153" s="561">
        <f t="shared" si="238"/>
        <v>3</v>
      </c>
      <c r="J153" s="561">
        <f t="shared" si="238"/>
        <v>3</v>
      </c>
      <c r="K153" s="561">
        <f t="shared" si="238"/>
        <v>0</v>
      </c>
      <c r="L153" s="561">
        <f t="shared" si="238"/>
        <v>0</v>
      </c>
      <c r="M153" s="561">
        <f t="shared" si="238"/>
        <v>0</v>
      </c>
      <c r="N153" s="561">
        <f t="shared" si="238"/>
        <v>0</v>
      </c>
      <c r="O153" s="561">
        <f t="shared" si="238"/>
        <v>0</v>
      </c>
      <c r="P153" s="561">
        <f t="shared" si="238"/>
        <v>0</v>
      </c>
      <c r="Q153" s="561">
        <f t="shared" si="238"/>
        <v>0</v>
      </c>
      <c r="R153" s="561">
        <f t="shared" si="236"/>
        <v>0</v>
      </c>
      <c r="S153" s="561">
        <f t="shared" si="236"/>
        <v>0</v>
      </c>
      <c r="T153" s="561">
        <f t="shared" si="236"/>
        <v>0</v>
      </c>
      <c r="U153" s="561">
        <f t="shared" si="236"/>
        <v>0</v>
      </c>
      <c r="V153" s="561">
        <f t="shared" si="236"/>
        <v>0</v>
      </c>
      <c r="W153" s="561">
        <f t="shared" si="236"/>
        <v>0</v>
      </c>
      <c r="X153" s="561">
        <f t="shared" si="236"/>
        <v>0</v>
      </c>
      <c r="Y153" s="561">
        <f t="shared" si="236"/>
        <v>0</v>
      </c>
      <c r="Z153" s="561">
        <f t="shared" si="236"/>
        <v>0</v>
      </c>
      <c r="AA153" s="561">
        <f t="shared" si="236"/>
        <v>0</v>
      </c>
      <c r="AB153" s="561">
        <f t="shared" si="236"/>
        <v>0</v>
      </c>
      <c r="AC153" s="561">
        <f t="shared" si="236"/>
        <v>0</v>
      </c>
      <c r="AD153" s="561">
        <f t="shared" si="236"/>
        <v>0</v>
      </c>
      <c r="AE153" s="561">
        <f t="shared" si="236"/>
        <v>0</v>
      </c>
      <c r="AF153" s="561">
        <f t="shared" si="236"/>
        <v>0</v>
      </c>
      <c r="AG153" s="561">
        <f t="shared" si="236"/>
        <v>0</v>
      </c>
      <c r="AH153" s="561">
        <f t="shared" si="239"/>
        <v>0</v>
      </c>
      <c r="AI153" s="561">
        <f t="shared" si="237"/>
        <v>0</v>
      </c>
      <c r="AJ153" s="561">
        <f t="shared" si="237"/>
        <v>0</v>
      </c>
      <c r="AK153" s="561">
        <f t="shared" si="237"/>
        <v>0</v>
      </c>
      <c r="AL153" s="561">
        <f t="shared" si="237"/>
        <v>0</v>
      </c>
      <c r="AM153" s="561">
        <f t="shared" si="237"/>
        <v>0</v>
      </c>
      <c r="AN153" s="561">
        <f t="shared" si="237"/>
        <v>0</v>
      </c>
      <c r="AO153" s="561">
        <f t="shared" si="237"/>
        <v>0</v>
      </c>
      <c r="AP153" s="561">
        <f t="shared" si="237"/>
        <v>0</v>
      </c>
      <c r="AQ153" s="561">
        <f t="shared" si="237"/>
        <v>0</v>
      </c>
      <c r="BD153" s="560"/>
      <c r="BE153" s="560">
        <f t="shared" si="235"/>
        <v>44930</v>
      </c>
      <c r="BF153" s="560">
        <f t="shared" si="235"/>
        <v>44931</v>
      </c>
      <c r="BG153" s="560">
        <f t="shared" si="235"/>
        <v>44932</v>
      </c>
      <c r="BH153" s="560">
        <f t="shared" si="235"/>
        <v>44933</v>
      </c>
      <c r="BI153" s="560">
        <f t="shared" si="235"/>
        <v>44934</v>
      </c>
      <c r="BJ153" s="560">
        <f t="shared" si="235"/>
        <v>44935</v>
      </c>
      <c r="BK153" s="560">
        <f t="shared" si="235"/>
        <v>44936</v>
      </c>
      <c r="BL153" s="560">
        <f t="shared" si="235"/>
        <v>44937</v>
      </c>
      <c r="BM153" s="560">
        <f t="shared" si="235"/>
        <v>0</v>
      </c>
      <c r="BN153" s="560">
        <f t="shared" si="235"/>
        <v>0</v>
      </c>
      <c r="BO153" s="560">
        <f t="shared" si="235"/>
        <v>0</v>
      </c>
      <c r="BP153" s="560">
        <f t="shared" si="235"/>
        <v>0</v>
      </c>
      <c r="BQ153" s="560">
        <f t="shared" si="235"/>
        <v>0</v>
      </c>
      <c r="BR153" s="560">
        <f t="shared" si="235"/>
        <v>0</v>
      </c>
      <c r="BS153" s="560">
        <f t="shared" si="235"/>
        <v>0</v>
      </c>
      <c r="BT153" s="560">
        <f t="shared" si="240"/>
        <v>0</v>
      </c>
      <c r="BU153" s="560">
        <f t="shared" si="240"/>
        <v>0</v>
      </c>
      <c r="BV153" s="560">
        <f t="shared" si="240"/>
        <v>0</v>
      </c>
      <c r="BW153" s="560">
        <f t="shared" si="240"/>
        <v>0</v>
      </c>
      <c r="BX153" s="560">
        <f t="shared" si="240"/>
        <v>0</v>
      </c>
      <c r="BY153" s="560">
        <f t="shared" si="240"/>
        <v>0</v>
      </c>
      <c r="BZ153" s="560">
        <f t="shared" si="240"/>
        <v>0</v>
      </c>
      <c r="CA153" s="560">
        <f t="shared" si="240"/>
        <v>0</v>
      </c>
      <c r="CB153" s="560">
        <f t="shared" si="240"/>
        <v>0</v>
      </c>
      <c r="CC153" s="560">
        <f t="shared" si="240"/>
        <v>0</v>
      </c>
      <c r="CD153" s="560">
        <f t="shared" si="240"/>
        <v>0</v>
      </c>
      <c r="CE153" s="560">
        <f t="shared" si="240"/>
        <v>0</v>
      </c>
      <c r="CF153" s="560">
        <f t="shared" si="240"/>
        <v>0</v>
      </c>
      <c r="CG153" s="560">
        <f t="shared" si="240"/>
        <v>0</v>
      </c>
      <c r="CH153" s="560">
        <f t="shared" si="240"/>
        <v>0</v>
      </c>
      <c r="CI153" s="560">
        <f t="shared" si="240"/>
        <v>0</v>
      </c>
      <c r="CJ153" s="560">
        <f t="shared" si="240"/>
        <v>0</v>
      </c>
      <c r="CK153" s="560">
        <f t="shared" si="240"/>
        <v>0</v>
      </c>
      <c r="CL153" s="560">
        <f t="shared" si="240"/>
        <v>0</v>
      </c>
      <c r="CM153" s="560">
        <f t="shared" si="240"/>
        <v>0</v>
      </c>
      <c r="CN153" s="560">
        <f t="shared" si="240"/>
        <v>0</v>
      </c>
      <c r="CO153" s="560">
        <f t="shared" si="240"/>
        <v>0</v>
      </c>
      <c r="CP153" s="560">
        <f t="shared" si="240"/>
        <v>0</v>
      </c>
      <c r="CQ153" s="560">
        <f t="shared" si="240"/>
        <v>0</v>
      </c>
      <c r="CR153" s="560">
        <f t="shared" si="240"/>
        <v>0</v>
      </c>
      <c r="CS153" s="560">
        <f t="shared" si="240"/>
        <v>0</v>
      </c>
      <c r="CT153" s="560"/>
      <c r="CU153" s="560"/>
      <c r="CV153" s="560"/>
      <c r="CW153" s="560"/>
      <c r="CX153" s="560"/>
      <c r="CY153" s="560"/>
      <c r="CZ153" s="560"/>
      <c r="DA153" s="560"/>
      <c r="DB153" s="560"/>
      <c r="DC153" s="560"/>
      <c r="DD153" s="560"/>
      <c r="DE153" s="560"/>
      <c r="DF153" s="560"/>
      <c r="DG153" s="560"/>
      <c r="DH153" s="560"/>
      <c r="DI153" s="560"/>
      <c r="DJ153" s="560"/>
      <c r="DK153" s="560"/>
      <c r="DL153" s="560"/>
      <c r="DM153" s="560"/>
      <c r="DN153" s="560"/>
      <c r="DO153" s="560"/>
      <c r="DP153" s="560"/>
      <c r="DQ153" s="560"/>
      <c r="DR153" s="560"/>
      <c r="DS153" s="560"/>
      <c r="DT153" s="560"/>
      <c r="DU153" s="560"/>
      <c r="DV153" s="560"/>
      <c r="DW153" s="560"/>
      <c r="DX153" s="560"/>
      <c r="DY153" s="560"/>
      <c r="DZ153" s="560"/>
      <c r="EA153" s="560"/>
      <c r="EB153" s="560"/>
      <c r="EC153" s="560"/>
      <c r="ED153" s="560"/>
      <c r="EE153" s="560"/>
      <c r="EF153" s="560"/>
      <c r="EG153" s="560"/>
      <c r="EH153" s="560"/>
      <c r="EI153" s="560"/>
      <c r="EJ153" s="560"/>
      <c r="EK153" s="560"/>
      <c r="EL153" s="560"/>
      <c r="EM153" s="560"/>
      <c r="EN153" s="560"/>
      <c r="EO153" s="560"/>
      <c r="EP153" s="560"/>
    </row>
    <row r="154" spans="1:146" s="561" customFormat="1" ht="14.25" hidden="1" thickTop="1">
      <c r="A154" s="561">
        <v>45</v>
      </c>
      <c r="C154" s="561">
        <f t="shared" si="238"/>
        <v>3</v>
      </c>
      <c r="D154" s="561">
        <f t="shared" si="238"/>
        <v>3</v>
      </c>
      <c r="E154" s="561">
        <f t="shared" si="238"/>
        <v>3</v>
      </c>
      <c r="F154" s="561">
        <f t="shared" si="238"/>
        <v>3</v>
      </c>
      <c r="G154" s="561">
        <f t="shared" si="238"/>
        <v>3</v>
      </c>
      <c r="H154" s="561">
        <f t="shared" si="238"/>
        <v>3</v>
      </c>
      <c r="I154" s="561">
        <f t="shared" si="238"/>
        <v>3</v>
      </c>
      <c r="J154" s="561">
        <f t="shared" si="238"/>
        <v>3</v>
      </c>
      <c r="K154" s="561">
        <f t="shared" si="238"/>
        <v>0</v>
      </c>
      <c r="L154" s="561">
        <f t="shared" si="238"/>
        <v>0</v>
      </c>
      <c r="M154" s="561">
        <f t="shared" si="238"/>
        <v>0</v>
      </c>
      <c r="N154" s="561">
        <f t="shared" si="238"/>
        <v>0</v>
      </c>
      <c r="O154" s="561">
        <f t="shared" si="238"/>
        <v>0</v>
      </c>
      <c r="P154" s="561">
        <f t="shared" si="238"/>
        <v>0</v>
      </c>
      <c r="Q154" s="561">
        <f t="shared" si="238"/>
        <v>0</v>
      </c>
      <c r="R154" s="561">
        <f t="shared" si="236"/>
        <v>0</v>
      </c>
      <c r="S154" s="561">
        <f t="shared" si="236"/>
        <v>0</v>
      </c>
      <c r="T154" s="561">
        <f t="shared" si="236"/>
        <v>0</v>
      </c>
      <c r="U154" s="561">
        <f t="shared" si="236"/>
        <v>0</v>
      </c>
      <c r="V154" s="561">
        <f t="shared" si="236"/>
        <v>0</v>
      </c>
      <c r="W154" s="561">
        <f t="shared" si="236"/>
        <v>0</v>
      </c>
      <c r="X154" s="561">
        <f t="shared" si="236"/>
        <v>0</v>
      </c>
      <c r="Y154" s="561">
        <f t="shared" si="236"/>
        <v>0</v>
      </c>
      <c r="Z154" s="561">
        <f t="shared" si="236"/>
        <v>0</v>
      </c>
      <c r="AA154" s="561">
        <f t="shared" si="236"/>
        <v>0</v>
      </c>
      <c r="AB154" s="561">
        <f t="shared" si="236"/>
        <v>0</v>
      </c>
      <c r="AC154" s="561">
        <f t="shared" si="236"/>
        <v>0</v>
      </c>
      <c r="AD154" s="561">
        <f t="shared" si="236"/>
        <v>0</v>
      </c>
      <c r="AE154" s="561">
        <f t="shared" si="236"/>
        <v>0</v>
      </c>
      <c r="AF154" s="561">
        <f t="shared" si="236"/>
        <v>0</v>
      </c>
      <c r="AG154" s="561">
        <f t="shared" si="236"/>
        <v>0</v>
      </c>
      <c r="AH154" s="561">
        <f t="shared" si="239"/>
        <v>0</v>
      </c>
      <c r="AI154" s="561">
        <f t="shared" si="237"/>
        <v>0</v>
      </c>
      <c r="AJ154" s="561">
        <f t="shared" si="237"/>
        <v>0</v>
      </c>
      <c r="AK154" s="561">
        <f t="shared" si="237"/>
        <v>0</v>
      </c>
      <c r="AL154" s="561">
        <f t="shared" si="237"/>
        <v>0</v>
      </c>
      <c r="AM154" s="561">
        <f t="shared" si="237"/>
        <v>0</v>
      </c>
      <c r="AN154" s="561">
        <f t="shared" si="237"/>
        <v>0</v>
      </c>
      <c r="AO154" s="561">
        <f t="shared" si="237"/>
        <v>0</v>
      </c>
      <c r="AP154" s="561">
        <f t="shared" si="237"/>
        <v>0</v>
      </c>
      <c r="AQ154" s="561">
        <f t="shared" si="237"/>
        <v>0</v>
      </c>
      <c r="BD154" s="560"/>
      <c r="BE154" s="560">
        <f t="shared" si="235"/>
        <v>44930</v>
      </c>
      <c r="BF154" s="560">
        <f t="shared" si="235"/>
        <v>44931</v>
      </c>
      <c r="BG154" s="560">
        <f t="shared" si="235"/>
        <v>44932</v>
      </c>
      <c r="BH154" s="560">
        <f t="shared" si="235"/>
        <v>44933</v>
      </c>
      <c r="BI154" s="560">
        <f t="shared" si="235"/>
        <v>44934</v>
      </c>
      <c r="BJ154" s="560">
        <f t="shared" si="235"/>
        <v>44935</v>
      </c>
      <c r="BK154" s="560">
        <f t="shared" si="235"/>
        <v>44936</v>
      </c>
      <c r="BL154" s="560">
        <f t="shared" si="235"/>
        <v>44937</v>
      </c>
      <c r="BM154" s="560">
        <f t="shared" si="235"/>
        <v>0</v>
      </c>
      <c r="BN154" s="560">
        <f t="shared" si="235"/>
        <v>0</v>
      </c>
      <c r="BO154" s="560">
        <f t="shared" si="235"/>
        <v>0</v>
      </c>
      <c r="BP154" s="560">
        <f t="shared" si="235"/>
        <v>0</v>
      </c>
      <c r="BQ154" s="560">
        <f t="shared" si="235"/>
        <v>0</v>
      </c>
      <c r="BR154" s="560">
        <f t="shared" si="235"/>
        <v>0</v>
      </c>
      <c r="BS154" s="560">
        <f t="shared" si="235"/>
        <v>0</v>
      </c>
      <c r="BT154" s="560">
        <f t="shared" si="240"/>
        <v>0</v>
      </c>
      <c r="BU154" s="560">
        <f t="shared" si="240"/>
        <v>0</v>
      </c>
      <c r="BV154" s="560">
        <f t="shared" si="240"/>
        <v>0</v>
      </c>
      <c r="BW154" s="560">
        <f t="shared" si="240"/>
        <v>0</v>
      </c>
      <c r="BX154" s="560">
        <f t="shared" si="240"/>
        <v>0</v>
      </c>
      <c r="BY154" s="560">
        <f t="shared" si="240"/>
        <v>0</v>
      </c>
      <c r="BZ154" s="560">
        <f t="shared" si="240"/>
        <v>0</v>
      </c>
      <c r="CA154" s="560">
        <f t="shared" si="240"/>
        <v>0</v>
      </c>
      <c r="CB154" s="560">
        <f t="shared" si="240"/>
        <v>0</v>
      </c>
      <c r="CC154" s="560">
        <f t="shared" si="240"/>
        <v>0</v>
      </c>
      <c r="CD154" s="560">
        <f t="shared" si="240"/>
        <v>0</v>
      </c>
      <c r="CE154" s="560">
        <f t="shared" si="240"/>
        <v>0</v>
      </c>
      <c r="CF154" s="560">
        <f t="shared" si="240"/>
        <v>0</v>
      </c>
      <c r="CG154" s="560">
        <f t="shared" si="240"/>
        <v>0</v>
      </c>
      <c r="CH154" s="560">
        <f t="shared" si="240"/>
        <v>0</v>
      </c>
      <c r="CI154" s="560">
        <f t="shared" si="240"/>
        <v>0</v>
      </c>
      <c r="CJ154" s="560">
        <f t="shared" si="240"/>
        <v>0</v>
      </c>
      <c r="CK154" s="560">
        <f t="shared" si="240"/>
        <v>0</v>
      </c>
      <c r="CL154" s="560">
        <f t="shared" si="240"/>
        <v>0</v>
      </c>
      <c r="CM154" s="560">
        <f t="shared" si="240"/>
        <v>0</v>
      </c>
      <c r="CN154" s="560">
        <f t="shared" si="240"/>
        <v>0</v>
      </c>
      <c r="CO154" s="560">
        <f t="shared" si="240"/>
        <v>0</v>
      </c>
      <c r="CP154" s="560">
        <f t="shared" si="240"/>
        <v>0</v>
      </c>
      <c r="CQ154" s="560">
        <f t="shared" si="240"/>
        <v>0</v>
      </c>
      <c r="CR154" s="560">
        <f t="shared" si="240"/>
        <v>0</v>
      </c>
      <c r="CS154" s="560">
        <f t="shared" si="240"/>
        <v>0</v>
      </c>
      <c r="CT154" s="560"/>
      <c r="CU154" s="560"/>
      <c r="CV154" s="560"/>
      <c r="CW154" s="560"/>
      <c r="CX154" s="560"/>
      <c r="CY154" s="560"/>
      <c r="CZ154" s="560"/>
      <c r="DA154" s="560"/>
      <c r="DB154" s="560"/>
      <c r="DC154" s="560"/>
      <c r="DD154" s="560"/>
      <c r="DE154" s="560"/>
      <c r="DF154" s="560"/>
      <c r="DG154" s="560"/>
      <c r="DH154" s="560"/>
      <c r="DI154" s="560"/>
      <c r="DJ154" s="560"/>
      <c r="DK154" s="560"/>
      <c r="DL154" s="560"/>
      <c r="DM154" s="560"/>
      <c r="DN154" s="560"/>
      <c r="DO154" s="560"/>
      <c r="DP154" s="560"/>
      <c r="DQ154" s="560"/>
      <c r="DR154" s="560"/>
      <c r="DS154" s="560"/>
      <c r="DT154" s="560"/>
      <c r="DU154" s="560"/>
      <c r="DV154" s="560"/>
      <c r="DW154" s="560"/>
      <c r="DX154" s="560"/>
      <c r="DY154" s="560"/>
      <c r="DZ154" s="560"/>
      <c r="EA154" s="560"/>
      <c r="EB154" s="560"/>
      <c r="EC154" s="560"/>
      <c r="ED154" s="560"/>
      <c r="EE154" s="560"/>
      <c r="EF154" s="560"/>
      <c r="EG154" s="560"/>
      <c r="EH154" s="560"/>
      <c r="EI154" s="560"/>
      <c r="EJ154" s="560"/>
      <c r="EK154" s="560"/>
      <c r="EL154" s="560"/>
      <c r="EM154" s="560"/>
      <c r="EN154" s="560"/>
      <c r="EO154" s="560"/>
      <c r="EP154" s="560"/>
    </row>
    <row r="155" spans="1:146" s="561" customFormat="1" ht="14.25" hidden="1" thickTop="1">
      <c r="A155" s="561">
        <v>46</v>
      </c>
      <c r="C155" s="561">
        <f t="shared" si="238"/>
        <v>3</v>
      </c>
      <c r="D155" s="561">
        <f t="shared" si="238"/>
        <v>3</v>
      </c>
      <c r="E155" s="561">
        <f t="shared" si="238"/>
        <v>3</v>
      </c>
      <c r="F155" s="561">
        <f t="shared" si="238"/>
        <v>3</v>
      </c>
      <c r="G155" s="561">
        <f t="shared" si="238"/>
        <v>3</v>
      </c>
      <c r="H155" s="561">
        <f t="shared" si="238"/>
        <v>3</v>
      </c>
      <c r="I155" s="561">
        <f t="shared" si="238"/>
        <v>3</v>
      </c>
      <c r="J155" s="561">
        <f t="shared" si="238"/>
        <v>3</v>
      </c>
      <c r="K155" s="561">
        <f t="shared" si="238"/>
        <v>0</v>
      </c>
      <c r="L155" s="561">
        <f t="shared" si="238"/>
        <v>0</v>
      </c>
      <c r="M155" s="561">
        <f t="shared" si="238"/>
        <v>0</v>
      </c>
      <c r="N155" s="561">
        <f t="shared" si="238"/>
        <v>0</v>
      </c>
      <c r="O155" s="561">
        <f t="shared" si="238"/>
        <v>0</v>
      </c>
      <c r="P155" s="561">
        <f t="shared" si="238"/>
        <v>0</v>
      </c>
      <c r="Q155" s="561">
        <f t="shared" si="238"/>
        <v>0</v>
      </c>
      <c r="R155" s="561">
        <f t="shared" si="236"/>
        <v>0</v>
      </c>
      <c r="S155" s="561">
        <f t="shared" si="236"/>
        <v>0</v>
      </c>
      <c r="T155" s="561">
        <f t="shared" si="236"/>
        <v>0</v>
      </c>
      <c r="U155" s="561">
        <f t="shared" si="236"/>
        <v>0</v>
      </c>
      <c r="V155" s="561">
        <f t="shared" si="236"/>
        <v>0</v>
      </c>
      <c r="W155" s="561">
        <f t="shared" si="236"/>
        <v>0</v>
      </c>
      <c r="X155" s="561">
        <f t="shared" si="236"/>
        <v>0</v>
      </c>
      <c r="Y155" s="561">
        <f t="shared" si="236"/>
        <v>0</v>
      </c>
      <c r="Z155" s="561">
        <f t="shared" si="236"/>
        <v>0</v>
      </c>
      <c r="AA155" s="561">
        <f t="shared" si="236"/>
        <v>0</v>
      </c>
      <c r="AB155" s="561">
        <f t="shared" si="236"/>
        <v>0</v>
      </c>
      <c r="AC155" s="561">
        <f t="shared" si="236"/>
        <v>0</v>
      </c>
      <c r="AD155" s="561">
        <f t="shared" si="236"/>
        <v>0</v>
      </c>
      <c r="AE155" s="561">
        <f t="shared" si="236"/>
        <v>0</v>
      </c>
      <c r="AF155" s="561">
        <f t="shared" si="236"/>
        <v>0</v>
      </c>
      <c r="AG155" s="561">
        <f t="shared" si="236"/>
        <v>0</v>
      </c>
      <c r="AH155" s="561">
        <f t="shared" si="239"/>
        <v>0</v>
      </c>
      <c r="AI155" s="561">
        <f t="shared" si="237"/>
        <v>0</v>
      </c>
      <c r="AJ155" s="561">
        <f t="shared" si="237"/>
        <v>0</v>
      </c>
      <c r="AK155" s="561">
        <f t="shared" si="237"/>
        <v>0</v>
      </c>
      <c r="AL155" s="561">
        <f t="shared" si="237"/>
        <v>0</v>
      </c>
      <c r="AM155" s="561">
        <f t="shared" si="237"/>
        <v>0</v>
      </c>
      <c r="AN155" s="561">
        <f t="shared" si="237"/>
        <v>0</v>
      </c>
      <c r="AO155" s="561">
        <f t="shared" si="237"/>
        <v>0</v>
      </c>
      <c r="AP155" s="561">
        <f t="shared" si="237"/>
        <v>0</v>
      </c>
      <c r="AQ155" s="561">
        <f t="shared" si="237"/>
        <v>0</v>
      </c>
      <c r="BD155" s="560"/>
      <c r="BE155" s="560">
        <f t="shared" si="235"/>
        <v>44930</v>
      </c>
      <c r="BF155" s="560">
        <f t="shared" si="235"/>
        <v>44931</v>
      </c>
      <c r="BG155" s="560">
        <f t="shared" si="235"/>
        <v>44932</v>
      </c>
      <c r="BH155" s="560">
        <f t="shared" si="235"/>
        <v>44933</v>
      </c>
      <c r="BI155" s="560">
        <f t="shared" si="235"/>
        <v>44934</v>
      </c>
      <c r="BJ155" s="560">
        <f t="shared" si="235"/>
        <v>44935</v>
      </c>
      <c r="BK155" s="560">
        <f t="shared" si="235"/>
        <v>44936</v>
      </c>
      <c r="BL155" s="560">
        <f t="shared" si="235"/>
        <v>44937</v>
      </c>
      <c r="BM155" s="560">
        <f t="shared" si="235"/>
        <v>0</v>
      </c>
      <c r="BN155" s="560">
        <f t="shared" si="235"/>
        <v>0</v>
      </c>
      <c r="BO155" s="560">
        <f t="shared" si="235"/>
        <v>0</v>
      </c>
      <c r="BP155" s="560">
        <f t="shared" ref="BE155:BT170" si="241">BP154</f>
        <v>0</v>
      </c>
      <c r="BQ155" s="560">
        <f t="shared" si="241"/>
        <v>0</v>
      </c>
      <c r="BR155" s="560">
        <f t="shared" si="241"/>
        <v>0</v>
      </c>
      <c r="BS155" s="560">
        <f t="shared" si="241"/>
        <v>0</v>
      </c>
      <c r="BT155" s="560">
        <f t="shared" si="240"/>
        <v>0</v>
      </c>
      <c r="BU155" s="560">
        <f t="shared" si="240"/>
        <v>0</v>
      </c>
      <c r="BV155" s="560">
        <f t="shared" si="240"/>
        <v>0</v>
      </c>
      <c r="BW155" s="560">
        <f t="shared" si="240"/>
        <v>0</v>
      </c>
      <c r="BX155" s="560">
        <f t="shared" si="240"/>
        <v>0</v>
      </c>
      <c r="BY155" s="560">
        <f t="shared" si="240"/>
        <v>0</v>
      </c>
      <c r="BZ155" s="560">
        <f t="shared" si="240"/>
        <v>0</v>
      </c>
      <c r="CA155" s="560">
        <f t="shared" si="240"/>
        <v>0</v>
      </c>
      <c r="CB155" s="560">
        <f t="shared" si="240"/>
        <v>0</v>
      </c>
      <c r="CC155" s="560">
        <f t="shared" si="240"/>
        <v>0</v>
      </c>
      <c r="CD155" s="560">
        <f t="shared" si="240"/>
        <v>0</v>
      </c>
      <c r="CE155" s="560">
        <f t="shared" si="240"/>
        <v>0</v>
      </c>
      <c r="CF155" s="560">
        <f t="shared" si="240"/>
        <v>0</v>
      </c>
      <c r="CG155" s="560">
        <f t="shared" si="240"/>
        <v>0</v>
      </c>
      <c r="CH155" s="560">
        <f t="shared" si="240"/>
        <v>0</v>
      </c>
      <c r="CI155" s="560">
        <f t="shared" si="240"/>
        <v>0</v>
      </c>
      <c r="CJ155" s="560">
        <f t="shared" si="240"/>
        <v>0</v>
      </c>
      <c r="CK155" s="560">
        <f t="shared" si="240"/>
        <v>0</v>
      </c>
      <c r="CL155" s="560">
        <f t="shared" si="240"/>
        <v>0</v>
      </c>
      <c r="CM155" s="560">
        <f t="shared" si="240"/>
        <v>0</v>
      </c>
      <c r="CN155" s="560">
        <f t="shared" si="240"/>
        <v>0</v>
      </c>
      <c r="CO155" s="560">
        <f t="shared" si="240"/>
        <v>0</v>
      </c>
      <c r="CP155" s="560">
        <f t="shared" si="240"/>
        <v>0</v>
      </c>
      <c r="CQ155" s="560">
        <f t="shared" si="240"/>
        <v>0</v>
      </c>
      <c r="CR155" s="560">
        <f t="shared" si="240"/>
        <v>0</v>
      </c>
      <c r="CS155" s="560">
        <f t="shared" si="240"/>
        <v>0</v>
      </c>
      <c r="CT155" s="560"/>
      <c r="CU155" s="560"/>
      <c r="CV155" s="560"/>
      <c r="CW155" s="560"/>
      <c r="CX155" s="560"/>
      <c r="CY155" s="560"/>
      <c r="CZ155" s="560"/>
      <c r="DA155" s="560"/>
      <c r="DB155" s="560"/>
      <c r="DC155" s="560"/>
      <c r="DD155" s="560"/>
      <c r="DE155" s="560"/>
      <c r="DF155" s="560"/>
      <c r="DG155" s="560"/>
      <c r="DH155" s="560"/>
      <c r="DI155" s="560"/>
      <c r="DJ155" s="560"/>
      <c r="DK155" s="560"/>
      <c r="DL155" s="560"/>
      <c r="DM155" s="560"/>
      <c r="DN155" s="560"/>
      <c r="DO155" s="560"/>
      <c r="DP155" s="560"/>
      <c r="DQ155" s="560"/>
      <c r="DR155" s="560"/>
      <c r="DS155" s="560"/>
      <c r="DT155" s="560"/>
      <c r="DU155" s="560"/>
      <c r="DV155" s="560"/>
      <c r="DW155" s="560"/>
      <c r="DX155" s="560"/>
      <c r="DY155" s="560"/>
      <c r="DZ155" s="560"/>
      <c r="EA155" s="560"/>
      <c r="EB155" s="560"/>
      <c r="EC155" s="560"/>
      <c r="ED155" s="560"/>
      <c r="EE155" s="560"/>
      <c r="EF155" s="560"/>
      <c r="EG155" s="560"/>
      <c r="EH155" s="560"/>
      <c r="EI155" s="560"/>
      <c r="EJ155" s="560"/>
      <c r="EK155" s="560"/>
      <c r="EL155" s="560"/>
      <c r="EM155" s="560"/>
      <c r="EN155" s="560"/>
      <c r="EO155" s="560"/>
      <c r="EP155" s="560"/>
    </row>
    <row r="156" spans="1:146" s="561" customFormat="1" ht="14.25" hidden="1" thickTop="1">
      <c r="A156" s="561">
        <v>47</v>
      </c>
      <c r="C156" s="561">
        <f t="shared" si="238"/>
        <v>3</v>
      </c>
      <c r="D156" s="561">
        <f t="shared" si="238"/>
        <v>3</v>
      </c>
      <c r="E156" s="561">
        <f t="shared" si="238"/>
        <v>3</v>
      </c>
      <c r="F156" s="561">
        <f t="shared" si="238"/>
        <v>3</v>
      </c>
      <c r="G156" s="561">
        <f t="shared" si="238"/>
        <v>3</v>
      </c>
      <c r="H156" s="561">
        <f t="shared" si="238"/>
        <v>3</v>
      </c>
      <c r="I156" s="561">
        <f t="shared" si="238"/>
        <v>3</v>
      </c>
      <c r="J156" s="561">
        <f t="shared" si="238"/>
        <v>3</v>
      </c>
      <c r="K156" s="561">
        <f t="shared" si="238"/>
        <v>0</v>
      </c>
      <c r="L156" s="561">
        <f t="shared" si="238"/>
        <v>0</v>
      </c>
      <c r="M156" s="561">
        <f t="shared" si="238"/>
        <v>0</v>
      </c>
      <c r="N156" s="561">
        <f t="shared" si="238"/>
        <v>0</v>
      </c>
      <c r="O156" s="561">
        <f t="shared" si="238"/>
        <v>0</v>
      </c>
      <c r="P156" s="561">
        <f t="shared" si="238"/>
        <v>0</v>
      </c>
      <c r="Q156" s="561">
        <f t="shared" si="238"/>
        <v>0</v>
      </c>
      <c r="R156" s="561">
        <f t="shared" si="236"/>
        <v>0</v>
      </c>
      <c r="S156" s="561">
        <f t="shared" si="236"/>
        <v>0</v>
      </c>
      <c r="T156" s="561">
        <f t="shared" si="236"/>
        <v>0</v>
      </c>
      <c r="U156" s="561">
        <f t="shared" si="236"/>
        <v>0</v>
      </c>
      <c r="V156" s="561">
        <f t="shared" si="236"/>
        <v>0</v>
      </c>
      <c r="W156" s="561">
        <f t="shared" si="236"/>
        <v>0</v>
      </c>
      <c r="X156" s="561">
        <f t="shared" si="236"/>
        <v>0</v>
      </c>
      <c r="Y156" s="561">
        <f t="shared" si="236"/>
        <v>0</v>
      </c>
      <c r="Z156" s="561">
        <f t="shared" si="236"/>
        <v>0</v>
      </c>
      <c r="AA156" s="561">
        <f t="shared" si="236"/>
        <v>0</v>
      </c>
      <c r="AB156" s="561">
        <f t="shared" si="236"/>
        <v>0</v>
      </c>
      <c r="AC156" s="561">
        <f t="shared" si="236"/>
        <v>0</v>
      </c>
      <c r="AD156" s="561">
        <f t="shared" si="236"/>
        <v>0</v>
      </c>
      <c r="AE156" s="561">
        <f t="shared" si="236"/>
        <v>0</v>
      </c>
      <c r="AF156" s="561">
        <f t="shared" si="236"/>
        <v>0</v>
      </c>
      <c r="AG156" s="561">
        <f t="shared" si="236"/>
        <v>0</v>
      </c>
      <c r="AH156" s="561">
        <f t="shared" si="239"/>
        <v>0</v>
      </c>
      <c r="AI156" s="561">
        <f t="shared" si="237"/>
        <v>0</v>
      </c>
      <c r="AJ156" s="561">
        <f t="shared" si="237"/>
        <v>0</v>
      </c>
      <c r="AK156" s="561">
        <f t="shared" si="237"/>
        <v>0</v>
      </c>
      <c r="AL156" s="561">
        <f t="shared" si="237"/>
        <v>0</v>
      </c>
      <c r="AM156" s="561">
        <f t="shared" si="237"/>
        <v>0</v>
      </c>
      <c r="AN156" s="561">
        <f t="shared" si="237"/>
        <v>0</v>
      </c>
      <c r="AO156" s="561">
        <f t="shared" si="237"/>
        <v>0</v>
      </c>
      <c r="AP156" s="561">
        <f t="shared" si="237"/>
        <v>0</v>
      </c>
      <c r="AQ156" s="561">
        <f t="shared" si="237"/>
        <v>0</v>
      </c>
      <c r="BD156" s="560"/>
      <c r="BE156" s="560">
        <f t="shared" si="241"/>
        <v>44930</v>
      </c>
      <c r="BF156" s="560">
        <f t="shared" si="241"/>
        <v>44931</v>
      </c>
      <c r="BG156" s="560">
        <f t="shared" si="241"/>
        <v>44932</v>
      </c>
      <c r="BH156" s="560">
        <f t="shared" si="241"/>
        <v>44933</v>
      </c>
      <c r="BI156" s="560">
        <f t="shared" si="241"/>
        <v>44934</v>
      </c>
      <c r="BJ156" s="560">
        <f t="shared" si="241"/>
        <v>44935</v>
      </c>
      <c r="BK156" s="560">
        <f t="shared" si="241"/>
        <v>44936</v>
      </c>
      <c r="BL156" s="560">
        <f t="shared" si="241"/>
        <v>44937</v>
      </c>
      <c r="BM156" s="560">
        <f t="shared" si="241"/>
        <v>0</v>
      </c>
      <c r="BN156" s="560">
        <f t="shared" si="241"/>
        <v>0</v>
      </c>
      <c r="BO156" s="560">
        <f t="shared" si="241"/>
        <v>0</v>
      </c>
      <c r="BP156" s="560">
        <f t="shared" si="241"/>
        <v>0</v>
      </c>
      <c r="BQ156" s="560">
        <f t="shared" si="241"/>
        <v>0</v>
      </c>
      <c r="BR156" s="560">
        <f t="shared" si="241"/>
        <v>0</v>
      </c>
      <c r="BS156" s="560">
        <f t="shared" si="241"/>
        <v>0</v>
      </c>
      <c r="BT156" s="560">
        <f t="shared" si="240"/>
        <v>0</v>
      </c>
      <c r="BU156" s="560">
        <f t="shared" si="240"/>
        <v>0</v>
      </c>
      <c r="BV156" s="560">
        <f t="shared" si="240"/>
        <v>0</v>
      </c>
      <c r="BW156" s="560">
        <f t="shared" si="240"/>
        <v>0</v>
      </c>
      <c r="BX156" s="560">
        <f t="shared" si="240"/>
        <v>0</v>
      </c>
      <c r="BY156" s="560">
        <f t="shared" si="240"/>
        <v>0</v>
      </c>
      <c r="BZ156" s="560">
        <f t="shared" si="240"/>
        <v>0</v>
      </c>
      <c r="CA156" s="560">
        <f t="shared" si="240"/>
        <v>0</v>
      </c>
      <c r="CB156" s="560">
        <f t="shared" si="240"/>
        <v>0</v>
      </c>
      <c r="CC156" s="560">
        <f t="shared" si="240"/>
        <v>0</v>
      </c>
      <c r="CD156" s="560">
        <f t="shared" si="240"/>
        <v>0</v>
      </c>
      <c r="CE156" s="560">
        <f t="shared" si="240"/>
        <v>0</v>
      </c>
      <c r="CF156" s="560">
        <f t="shared" si="240"/>
        <v>0</v>
      </c>
      <c r="CG156" s="560">
        <f t="shared" si="240"/>
        <v>0</v>
      </c>
      <c r="CH156" s="560">
        <f t="shared" si="240"/>
        <v>0</v>
      </c>
      <c r="CI156" s="560">
        <f t="shared" si="240"/>
        <v>0</v>
      </c>
      <c r="CJ156" s="560">
        <f t="shared" si="240"/>
        <v>0</v>
      </c>
      <c r="CK156" s="560">
        <f t="shared" si="240"/>
        <v>0</v>
      </c>
      <c r="CL156" s="560">
        <f t="shared" si="240"/>
        <v>0</v>
      </c>
      <c r="CM156" s="560">
        <f t="shared" si="240"/>
        <v>0</v>
      </c>
      <c r="CN156" s="560">
        <f t="shared" si="240"/>
        <v>0</v>
      </c>
      <c r="CO156" s="560">
        <f t="shared" si="240"/>
        <v>0</v>
      </c>
      <c r="CP156" s="560">
        <f t="shared" si="240"/>
        <v>0</v>
      </c>
      <c r="CQ156" s="560">
        <f t="shared" si="240"/>
        <v>0</v>
      </c>
      <c r="CR156" s="560">
        <f t="shared" si="240"/>
        <v>0</v>
      </c>
      <c r="CS156" s="560">
        <f t="shared" si="240"/>
        <v>0</v>
      </c>
      <c r="CT156" s="560"/>
      <c r="CU156" s="560"/>
      <c r="CV156" s="560"/>
      <c r="CW156" s="560"/>
      <c r="CX156" s="560"/>
      <c r="CY156" s="560"/>
      <c r="CZ156" s="560"/>
      <c r="DA156" s="560"/>
      <c r="DB156" s="560"/>
      <c r="DC156" s="560"/>
      <c r="DD156" s="560"/>
      <c r="DE156" s="560"/>
      <c r="DF156" s="560"/>
      <c r="DG156" s="560"/>
      <c r="DH156" s="560"/>
      <c r="DI156" s="560"/>
      <c r="DJ156" s="560"/>
      <c r="DK156" s="560"/>
      <c r="DL156" s="560"/>
      <c r="DM156" s="560"/>
      <c r="DN156" s="560"/>
      <c r="DO156" s="560"/>
      <c r="DP156" s="560"/>
      <c r="DQ156" s="560"/>
      <c r="DR156" s="560"/>
      <c r="DS156" s="560"/>
      <c r="DT156" s="560"/>
      <c r="DU156" s="560"/>
      <c r="DV156" s="560"/>
      <c r="DW156" s="560"/>
      <c r="DX156" s="560"/>
      <c r="DY156" s="560"/>
      <c r="DZ156" s="560"/>
      <c r="EA156" s="560"/>
      <c r="EB156" s="560"/>
      <c r="EC156" s="560"/>
      <c r="ED156" s="560"/>
      <c r="EE156" s="560"/>
      <c r="EF156" s="560"/>
      <c r="EG156" s="560"/>
      <c r="EH156" s="560"/>
      <c r="EI156" s="560"/>
      <c r="EJ156" s="560"/>
      <c r="EK156" s="560"/>
      <c r="EL156" s="560"/>
      <c r="EM156" s="560"/>
      <c r="EN156" s="560"/>
      <c r="EO156" s="560"/>
      <c r="EP156" s="560"/>
    </row>
    <row r="157" spans="1:146" s="561" customFormat="1" ht="14.25" hidden="1" thickTop="1">
      <c r="A157" s="561">
        <v>48</v>
      </c>
      <c r="C157" s="561">
        <f t="shared" si="238"/>
        <v>3</v>
      </c>
      <c r="D157" s="561">
        <f t="shared" si="238"/>
        <v>3</v>
      </c>
      <c r="E157" s="561">
        <f t="shared" si="238"/>
        <v>3</v>
      </c>
      <c r="F157" s="561">
        <f t="shared" si="238"/>
        <v>3</v>
      </c>
      <c r="G157" s="561">
        <f t="shared" si="238"/>
        <v>3</v>
      </c>
      <c r="H157" s="561">
        <f t="shared" si="238"/>
        <v>3</v>
      </c>
      <c r="I157" s="561">
        <f t="shared" si="238"/>
        <v>3</v>
      </c>
      <c r="J157" s="561">
        <f t="shared" si="238"/>
        <v>3</v>
      </c>
      <c r="K157" s="561">
        <f t="shared" si="238"/>
        <v>0</v>
      </c>
      <c r="L157" s="561">
        <f t="shared" si="238"/>
        <v>0</v>
      </c>
      <c r="M157" s="561">
        <f t="shared" si="238"/>
        <v>0</v>
      </c>
      <c r="N157" s="561">
        <f t="shared" si="238"/>
        <v>0</v>
      </c>
      <c r="O157" s="561">
        <f t="shared" si="238"/>
        <v>0</v>
      </c>
      <c r="P157" s="561">
        <f t="shared" si="238"/>
        <v>0</v>
      </c>
      <c r="Q157" s="561">
        <f t="shared" si="238"/>
        <v>0</v>
      </c>
      <c r="R157" s="561">
        <f t="shared" si="236"/>
        <v>0</v>
      </c>
      <c r="S157" s="561">
        <f t="shared" si="236"/>
        <v>0</v>
      </c>
      <c r="T157" s="561">
        <f t="shared" si="236"/>
        <v>0</v>
      </c>
      <c r="U157" s="561">
        <f t="shared" si="236"/>
        <v>0</v>
      </c>
      <c r="V157" s="561">
        <f t="shared" si="236"/>
        <v>0</v>
      </c>
      <c r="W157" s="561">
        <f t="shared" si="236"/>
        <v>0</v>
      </c>
      <c r="X157" s="561">
        <f t="shared" si="236"/>
        <v>0</v>
      </c>
      <c r="Y157" s="561">
        <f t="shared" si="236"/>
        <v>0</v>
      </c>
      <c r="Z157" s="561">
        <f t="shared" si="236"/>
        <v>0</v>
      </c>
      <c r="AA157" s="561">
        <f t="shared" si="236"/>
        <v>0</v>
      </c>
      <c r="AB157" s="561">
        <f t="shared" si="236"/>
        <v>0</v>
      </c>
      <c r="AC157" s="561">
        <f t="shared" si="236"/>
        <v>0</v>
      </c>
      <c r="AD157" s="561">
        <f t="shared" si="236"/>
        <v>0</v>
      </c>
      <c r="AE157" s="561">
        <f t="shared" si="236"/>
        <v>0</v>
      </c>
      <c r="AF157" s="561">
        <f t="shared" si="236"/>
        <v>0</v>
      </c>
      <c r="AG157" s="561">
        <f t="shared" si="236"/>
        <v>0</v>
      </c>
      <c r="AH157" s="561">
        <f t="shared" si="239"/>
        <v>0</v>
      </c>
      <c r="AI157" s="561">
        <f t="shared" si="237"/>
        <v>0</v>
      </c>
      <c r="AJ157" s="561">
        <f t="shared" si="237"/>
        <v>0</v>
      </c>
      <c r="AK157" s="561">
        <f t="shared" si="237"/>
        <v>0</v>
      </c>
      <c r="AL157" s="561">
        <f t="shared" si="237"/>
        <v>0</v>
      </c>
      <c r="AM157" s="561">
        <f t="shared" si="237"/>
        <v>0</v>
      </c>
      <c r="AN157" s="561">
        <f t="shared" si="237"/>
        <v>0</v>
      </c>
      <c r="AO157" s="561">
        <f t="shared" si="237"/>
        <v>0</v>
      </c>
      <c r="AP157" s="561">
        <f t="shared" si="237"/>
        <v>0</v>
      </c>
      <c r="AQ157" s="561">
        <f t="shared" si="237"/>
        <v>0</v>
      </c>
      <c r="BD157" s="560"/>
      <c r="BE157" s="560">
        <f t="shared" si="241"/>
        <v>44930</v>
      </c>
      <c r="BF157" s="560">
        <f t="shared" si="241"/>
        <v>44931</v>
      </c>
      <c r="BG157" s="560">
        <f t="shared" si="241"/>
        <v>44932</v>
      </c>
      <c r="BH157" s="560">
        <f t="shared" si="241"/>
        <v>44933</v>
      </c>
      <c r="BI157" s="560">
        <f t="shared" si="241"/>
        <v>44934</v>
      </c>
      <c r="BJ157" s="560">
        <f t="shared" si="241"/>
        <v>44935</v>
      </c>
      <c r="BK157" s="560">
        <f t="shared" si="241"/>
        <v>44936</v>
      </c>
      <c r="BL157" s="560">
        <f t="shared" si="241"/>
        <v>44937</v>
      </c>
      <c r="BM157" s="560">
        <f t="shared" si="241"/>
        <v>0</v>
      </c>
      <c r="BN157" s="560">
        <f t="shared" si="241"/>
        <v>0</v>
      </c>
      <c r="BO157" s="560">
        <f t="shared" si="241"/>
        <v>0</v>
      </c>
      <c r="BP157" s="560">
        <f t="shared" si="241"/>
        <v>0</v>
      </c>
      <c r="BQ157" s="560">
        <f t="shared" si="241"/>
        <v>0</v>
      </c>
      <c r="BR157" s="560">
        <f t="shared" si="241"/>
        <v>0</v>
      </c>
      <c r="BS157" s="560">
        <f t="shared" si="241"/>
        <v>0</v>
      </c>
      <c r="BT157" s="560">
        <f t="shared" si="240"/>
        <v>0</v>
      </c>
      <c r="BU157" s="560">
        <f t="shared" si="240"/>
        <v>0</v>
      </c>
      <c r="BV157" s="560">
        <f t="shared" si="240"/>
        <v>0</v>
      </c>
      <c r="BW157" s="560">
        <f t="shared" si="240"/>
        <v>0</v>
      </c>
      <c r="BX157" s="560">
        <f t="shared" si="240"/>
        <v>0</v>
      </c>
      <c r="BY157" s="560">
        <f t="shared" si="240"/>
        <v>0</v>
      </c>
      <c r="BZ157" s="560">
        <f t="shared" si="240"/>
        <v>0</v>
      </c>
      <c r="CA157" s="560">
        <f t="shared" si="240"/>
        <v>0</v>
      </c>
      <c r="CB157" s="560">
        <f t="shared" si="240"/>
        <v>0</v>
      </c>
      <c r="CC157" s="560">
        <f t="shared" si="240"/>
        <v>0</v>
      </c>
      <c r="CD157" s="560">
        <f t="shared" si="240"/>
        <v>0</v>
      </c>
      <c r="CE157" s="560">
        <f t="shared" si="240"/>
        <v>0</v>
      </c>
      <c r="CF157" s="560">
        <f t="shared" si="240"/>
        <v>0</v>
      </c>
      <c r="CG157" s="560">
        <f t="shared" si="240"/>
        <v>0</v>
      </c>
      <c r="CH157" s="560">
        <f t="shared" si="240"/>
        <v>0</v>
      </c>
      <c r="CI157" s="560">
        <f t="shared" si="240"/>
        <v>0</v>
      </c>
      <c r="CJ157" s="560">
        <f t="shared" si="240"/>
        <v>0</v>
      </c>
      <c r="CK157" s="560">
        <f t="shared" si="240"/>
        <v>0</v>
      </c>
      <c r="CL157" s="560">
        <f t="shared" si="240"/>
        <v>0</v>
      </c>
      <c r="CM157" s="560">
        <f t="shared" si="240"/>
        <v>0</v>
      </c>
      <c r="CN157" s="560">
        <f t="shared" si="240"/>
        <v>0</v>
      </c>
      <c r="CO157" s="560">
        <f t="shared" si="240"/>
        <v>0</v>
      </c>
      <c r="CP157" s="560">
        <f t="shared" si="240"/>
        <v>0</v>
      </c>
      <c r="CQ157" s="560">
        <f t="shared" si="240"/>
        <v>0</v>
      </c>
      <c r="CR157" s="560">
        <f t="shared" si="240"/>
        <v>0</v>
      </c>
      <c r="CS157" s="560">
        <f t="shared" si="240"/>
        <v>0</v>
      </c>
      <c r="CT157" s="560"/>
      <c r="CU157" s="560"/>
      <c r="CV157" s="560"/>
      <c r="CW157" s="560"/>
      <c r="CX157" s="560"/>
      <c r="CY157" s="560"/>
      <c r="CZ157" s="560"/>
      <c r="DA157" s="560"/>
      <c r="DB157" s="560"/>
      <c r="DC157" s="560"/>
      <c r="DD157" s="560"/>
      <c r="DE157" s="560"/>
      <c r="DF157" s="560"/>
      <c r="DG157" s="560"/>
      <c r="DH157" s="560"/>
      <c r="DI157" s="560"/>
      <c r="DJ157" s="560"/>
      <c r="DK157" s="560"/>
      <c r="DL157" s="560"/>
      <c r="DM157" s="560"/>
      <c r="DN157" s="560"/>
      <c r="DO157" s="560"/>
      <c r="DP157" s="560"/>
      <c r="DQ157" s="560"/>
      <c r="DR157" s="560"/>
      <c r="DS157" s="560"/>
      <c r="DT157" s="560"/>
      <c r="DU157" s="560"/>
      <c r="DV157" s="560"/>
      <c r="DW157" s="560"/>
      <c r="DX157" s="560"/>
      <c r="DY157" s="560"/>
      <c r="DZ157" s="560"/>
      <c r="EA157" s="560"/>
      <c r="EB157" s="560"/>
      <c r="EC157" s="560"/>
      <c r="ED157" s="560"/>
      <c r="EE157" s="560"/>
      <c r="EF157" s="560"/>
      <c r="EG157" s="560"/>
      <c r="EH157" s="560"/>
      <c r="EI157" s="560"/>
      <c r="EJ157" s="560"/>
      <c r="EK157" s="560"/>
      <c r="EL157" s="560"/>
      <c r="EM157" s="560"/>
      <c r="EN157" s="560"/>
      <c r="EO157" s="560"/>
      <c r="EP157" s="560"/>
    </row>
    <row r="158" spans="1:146" s="561" customFormat="1" ht="14.25" hidden="1" thickTop="1">
      <c r="A158" s="561">
        <v>49</v>
      </c>
      <c r="C158" s="561">
        <f t="shared" si="238"/>
        <v>3</v>
      </c>
      <c r="D158" s="561">
        <f t="shared" si="238"/>
        <v>3</v>
      </c>
      <c r="E158" s="561">
        <f t="shared" si="238"/>
        <v>3</v>
      </c>
      <c r="F158" s="561">
        <f t="shared" si="238"/>
        <v>3</v>
      </c>
      <c r="G158" s="561">
        <f t="shared" si="238"/>
        <v>3</v>
      </c>
      <c r="H158" s="561">
        <f t="shared" si="238"/>
        <v>3</v>
      </c>
      <c r="I158" s="561">
        <f t="shared" si="238"/>
        <v>3</v>
      </c>
      <c r="J158" s="561">
        <f t="shared" si="238"/>
        <v>3</v>
      </c>
      <c r="K158" s="561">
        <f t="shared" si="238"/>
        <v>0</v>
      </c>
      <c r="L158" s="561">
        <f t="shared" si="238"/>
        <v>0</v>
      </c>
      <c r="M158" s="561">
        <f t="shared" si="238"/>
        <v>0</v>
      </c>
      <c r="N158" s="561">
        <f t="shared" si="238"/>
        <v>0</v>
      </c>
      <c r="O158" s="561">
        <f t="shared" si="238"/>
        <v>0</v>
      </c>
      <c r="P158" s="561">
        <f t="shared" si="238"/>
        <v>0</v>
      </c>
      <c r="Q158" s="561">
        <f t="shared" si="238"/>
        <v>0</v>
      </c>
      <c r="R158" s="561">
        <f t="shared" si="238"/>
        <v>0</v>
      </c>
      <c r="S158" s="561">
        <f t="shared" ref="S158:AH173" si="242">S157</f>
        <v>0</v>
      </c>
      <c r="T158" s="561">
        <f t="shared" si="242"/>
        <v>0</v>
      </c>
      <c r="U158" s="561">
        <f t="shared" si="242"/>
        <v>0</v>
      </c>
      <c r="V158" s="561">
        <f t="shared" si="242"/>
        <v>0</v>
      </c>
      <c r="W158" s="561">
        <f t="shared" si="242"/>
        <v>0</v>
      </c>
      <c r="X158" s="561">
        <f t="shared" si="242"/>
        <v>0</v>
      </c>
      <c r="Y158" s="561">
        <f t="shared" si="242"/>
        <v>0</v>
      </c>
      <c r="Z158" s="561">
        <f t="shared" si="242"/>
        <v>0</v>
      </c>
      <c r="AA158" s="561">
        <f t="shared" si="242"/>
        <v>0</v>
      </c>
      <c r="AB158" s="561">
        <f t="shared" si="242"/>
        <v>0</v>
      </c>
      <c r="AC158" s="561">
        <f t="shared" si="242"/>
        <v>0</v>
      </c>
      <c r="AD158" s="561">
        <f t="shared" si="242"/>
        <v>0</v>
      </c>
      <c r="AE158" s="561">
        <f t="shared" si="242"/>
        <v>0</v>
      </c>
      <c r="AF158" s="561">
        <f t="shared" si="242"/>
        <v>0</v>
      </c>
      <c r="AG158" s="561">
        <f t="shared" si="242"/>
        <v>0</v>
      </c>
      <c r="AH158" s="561">
        <f t="shared" si="239"/>
        <v>0</v>
      </c>
      <c r="AI158" s="561">
        <f t="shared" si="239"/>
        <v>0</v>
      </c>
      <c r="AJ158" s="561">
        <f t="shared" si="239"/>
        <v>0</v>
      </c>
      <c r="AK158" s="561">
        <f t="shared" si="239"/>
        <v>0</v>
      </c>
      <c r="AL158" s="561">
        <f t="shared" si="239"/>
        <v>0</v>
      </c>
      <c r="AM158" s="561">
        <f t="shared" si="239"/>
        <v>0</v>
      </c>
      <c r="AN158" s="561">
        <f t="shared" si="239"/>
        <v>0</v>
      </c>
      <c r="AO158" s="561">
        <f t="shared" si="239"/>
        <v>0</v>
      </c>
      <c r="AP158" s="561">
        <f t="shared" si="239"/>
        <v>0</v>
      </c>
      <c r="AQ158" s="561">
        <f t="shared" si="239"/>
        <v>0</v>
      </c>
      <c r="BD158" s="560"/>
      <c r="BE158" s="560">
        <f t="shared" si="241"/>
        <v>44930</v>
      </c>
      <c r="BF158" s="560">
        <f t="shared" si="241"/>
        <v>44931</v>
      </c>
      <c r="BG158" s="560">
        <f t="shared" si="241"/>
        <v>44932</v>
      </c>
      <c r="BH158" s="560">
        <f t="shared" si="241"/>
        <v>44933</v>
      </c>
      <c r="BI158" s="560">
        <f t="shared" si="241"/>
        <v>44934</v>
      </c>
      <c r="BJ158" s="560">
        <f t="shared" si="241"/>
        <v>44935</v>
      </c>
      <c r="BK158" s="560">
        <f t="shared" si="241"/>
        <v>44936</v>
      </c>
      <c r="BL158" s="560">
        <f t="shared" si="241"/>
        <v>44937</v>
      </c>
      <c r="BM158" s="560">
        <f t="shared" si="241"/>
        <v>0</v>
      </c>
      <c r="BN158" s="560">
        <f t="shared" si="241"/>
        <v>0</v>
      </c>
      <c r="BO158" s="560">
        <f t="shared" si="241"/>
        <v>0</v>
      </c>
      <c r="BP158" s="560">
        <f t="shared" si="241"/>
        <v>0</v>
      </c>
      <c r="BQ158" s="560">
        <f t="shared" si="241"/>
        <v>0</v>
      </c>
      <c r="BR158" s="560">
        <f t="shared" si="241"/>
        <v>0</v>
      </c>
      <c r="BS158" s="560">
        <f t="shared" si="241"/>
        <v>0</v>
      </c>
      <c r="BT158" s="560">
        <f t="shared" si="240"/>
        <v>0</v>
      </c>
      <c r="BU158" s="560">
        <f t="shared" si="240"/>
        <v>0</v>
      </c>
      <c r="BV158" s="560">
        <f t="shared" si="240"/>
        <v>0</v>
      </c>
      <c r="BW158" s="560">
        <f t="shared" si="240"/>
        <v>0</v>
      </c>
      <c r="BX158" s="560">
        <f t="shared" si="240"/>
        <v>0</v>
      </c>
      <c r="BY158" s="560">
        <f t="shared" si="240"/>
        <v>0</v>
      </c>
      <c r="BZ158" s="560">
        <f t="shared" si="240"/>
        <v>0</v>
      </c>
      <c r="CA158" s="560">
        <f t="shared" si="240"/>
        <v>0</v>
      </c>
      <c r="CB158" s="560">
        <f t="shared" si="240"/>
        <v>0</v>
      </c>
      <c r="CC158" s="560">
        <f t="shared" si="240"/>
        <v>0</v>
      </c>
      <c r="CD158" s="560">
        <f t="shared" si="240"/>
        <v>0</v>
      </c>
      <c r="CE158" s="560">
        <f t="shared" si="240"/>
        <v>0</v>
      </c>
      <c r="CF158" s="560">
        <f t="shared" si="240"/>
        <v>0</v>
      </c>
      <c r="CG158" s="560">
        <f t="shared" si="240"/>
        <v>0</v>
      </c>
      <c r="CH158" s="560">
        <f t="shared" si="240"/>
        <v>0</v>
      </c>
      <c r="CI158" s="560">
        <f t="shared" si="240"/>
        <v>0</v>
      </c>
      <c r="CJ158" s="560">
        <f t="shared" si="240"/>
        <v>0</v>
      </c>
      <c r="CK158" s="560">
        <f t="shared" si="240"/>
        <v>0</v>
      </c>
      <c r="CL158" s="560">
        <f t="shared" si="240"/>
        <v>0</v>
      </c>
      <c r="CM158" s="560">
        <f t="shared" si="240"/>
        <v>0</v>
      </c>
      <c r="CN158" s="560">
        <f t="shared" si="240"/>
        <v>0</v>
      </c>
      <c r="CO158" s="560">
        <f t="shared" si="240"/>
        <v>0</v>
      </c>
      <c r="CP158" s="560">
        <f t="shared" si="240"/>
        <v>0</v>
      </c>
      <c r="CQ158" s="560">
        <f t="shared" si="240"/>
        <v>0</v>
      </c>
      <c r="CR158" s="560">
        <f t="shared" si="240"/>
        <v>0</v>
      </c>
      <c r="CS158" s="560">
        <f t="shared" si="240"/>
        <v>0</v>
      </c>
      <c r="CT158" s="560"/>
      <c r="CU158" s="560"/>
      <c r="CV158" s="560"/>
      <c r="CW158" s="560"/>
      <c r="CX158" s="560"/>
      <c r="CY158" s="560"/>
      <c r="CZ158" s="560"/>
      <c r="DA158" s="560"/>
      <c r="DB158" s="560"/>
      <c r="DC158" s="560"/>
      <c r="DD158" s="560"/>
      <c r="DE158" s="560"/>
      <c r="DF158" s="560"/>
      <c r="DG158" s="560"/>
      <c r="DH158" s="560"/>
      <c r="DI158" s="560"/>
      <c r="DJ158" s="560"/>
      <c r="DK158" s="560"/>
      <c r="DL158" s="560"/>
      <c r="DM158" s="560"/>
      <c r="DN158" s="560"/>
      <c r="DO158" s="560"/>
      <c r="DP158" s="560"/>
      <c r="DQ158" s="560"/>
      <c r="DR158" s="560"/>
      <c r="DS158" s="560"/>
      <c r="DT158" s="560"/>
      <c r="DU158" s="560"/>
      <c r="DV158" s="560"/>
      <c r="DW158" s="560"/>
      <c r="DX158" s="560"/>
      <c r="DY158" s="560"/>
      <c r="DZ158" s="560"/>
      <c r="EA158" s="560"/>
      <c r="EB158" s="560"/>
      <c r="EC158" s="560"/>
      <c r="ED158" s="560"/>
      <c r="EE158" s="560"/>
      <c r="EF158" s="560"/>
      <c r="EG158" s="560"/>
      <c r="EH158" s="560"/>
      <c r="EI158" s="560"/>
      <c r="EJ158" s="560"/>
      <c r="EK158" s="560"/>
      <c r="EL158" s="560"/>
      <c r="EM158" s="560"/>
      <c r="EN158" s="560"/>
      <c r="EO158" s="560"/>
      <c r="EP158" s="560"/>
    </row>
    <row r="159" spans="1:146" s="561" customFormat="1" ht="14.25" hidden="1" thickTop="1">
      <c r="A159" s="561">
        <v>50</v>
      </c>
      <c r="C159" s="561">
        <f t="shared" ref="C159:R174" si="243">C158</f>
        <v>3</v>
      </c>
      <c r="D159" s="561">
        <f t="shared" si="243"/>
        <v>3</v>
      </c>
      <c r="E159" s="561">
        <f t="shared" si="243"/>
        <v>3</v>
      </c>
      <c r="F159" s="561">
        <f t="shared" si="243"/>
        <v>3</v>
      </c>
      <c r="G159" s="561">
        <f t="shared" si="243"/>
        <v>3</v>
      </c>
      <c r="H159" s="561">
        <f t="shared" si="243"/>
        <v>3</v>
      </c>
      <c r="I159" s="561">
        <f t="shared" si="243"/>
        <v>3</v>
      </c>
      <c r="J159" s="561">
        <f t="shared" si="243"/>
        <v>3</v>
      </c>
      <c r="K159" s="561">
        <f t="shared" si="243"/>
        <v>0</v>
      </c>
      <c r="L159" s="561">
        <f t="shared" si="243"/>
        <v>0</v>
      </c>
      <c r="M159" s="561">
        <f t="shared" si="243"/>
        <v>0</v>
      </c>
      <c r="N159" s="561">
        <f t="shared" si="243"/>
        <v>0</v>
      </c>
      <c r="O159" s="561">
        <f t="shared" si="243"/>
        <v>0</v>
      </c>
      <c r="P159" s="561">
        <f t="shared" si="243"/>
        <v>0</v>
      </c>
      <c r="Q159" s="561">
        <f t="shared" si="243"/>
        <v>0</v>
      </c>
      <c r="R159" s="561">
        <f t="shared" si="243"/>
        <v>0</v>
      </c>
      <c r="S159" s="561">
        <f t="shared" si="242"/>
        <v>0</v>
      </c>
      <c r="T159" s="561">
        <f t="shared" si="242"/>
        <v>0</v>
      </c>
      <c r="U159" s="561">
        <f t="shared" si="242"/>
        <v>0</v>
      </c>
      <c r="V159" s="561">
        <f t="shared" si="242"/>
        <v>0</v>
      </c>
      <c r="W159" s="561">
        <f t="shared" si="242"/>
        <v>0</v>
      </c>
      <c r="X159" s="561">
        <f t="shared" si="242"/>
        <v>0</v>
      </c>
      <c r="Y159" s="561">
        <f t="shared" si="242"/>
        <v>0</v>
      </c>
      <c r="Z159" s="561">
        <f t="shared" si="242"/>
        <v>0</v>
      </c>
      <c r="AA159" s="561">
        <f t="shared" si="242"/>
        <v>0</v>
      </c>
      <c r="AB159" s="561">
        <f t="shared" si="242"/>
        <v>0</v>
      </c>
      <c r="AC159" s="561">
        <f t="shared" si="242"/>
        <v>0</v>
      </c>
      <c r="AD159" s="561">
        <f t="shared" si="242"/>
        <v>0</v>
      </c>
      <c r="AE159" s="561">
        <f t="shared" si="242"/>
        <v>0</v>
      </c>
      <c r="AF159" s="561">
        <f t="shared" si="242"/>
        <v>0</v>
      </c>
      <c r="AG159" s="561">
        <f t="shared" si="242"/>
        <v>0</v>
      </c>
      <c r="AH159" s="561">
        <f t="shared" si="239"/>
        <v>0</v>
      </c>
      <c r="AI159" s="561">
        <f t="shared" si="239"/>
        <v>0</v>
      </c>
      <c r="AJ159" s="561">
        <f t="shared" si="239"/>
        <v>0</v>
      </c>
      <c r="AK159" s="561">
        <f t="shared" si="239"/>
        <v>0</v>
      </c>
      <c r="AL159" s="561">
        <f t="shared" si="239"/>
        <v>0</v>
      </c>
      <c r="AM159" s="561">
        <f t="shared" si="239"/>
        <v>0</v>
      </c>
      <c r="AN159" s="561">
        <f t="shared" si="239"/>
        <v>0</v>
      </c>
      <c r="AO159" s="561">
        <f t="shared" si="239"/>
        <v>0</v>
      </c>
      <c r="AP159" s="561">
        <f t="shared" si="239"/>
        <v>0</v>
      </c>
      <c r="AQ159" s="561">
        <f t="shared" si="239"/>
        <v>0</v>
      </c>
      <c r="BD159" s="560"/>
      <c r="BE159" s="560">
        <f t="shared" si="241"/>
        <v>44930</v>
      </c>
      <c r="BF159" s="560">
        <f t="shared" si="241"/>
        <v>44931</v>
      </c>
      <c r="BG159" s="560">
        <f t="shared" si="241"/>
        <v>44932</v>
      </c>
      <c r="BH159" s="560">
        <f t="shared" si="241"/>
        <v>44933</v>
      </c>
      <c r="BI159" s="560">
        <f t="shared" si="241"/>
        <v>44934</v>
      </c>
      <c r="BJ159" s="560">
        <f t="shared" si="241"/>
        <v>44935</v>
      </c>
      <c r="BK159" s="560">
        <f t="shared" si="241"/>
        <v>44936</v>
      </c>
      <c r="BL159" s="560">
        <f t="shared" si="241"/>
        <v>44937</v>
      </c>
      <c r="BM159" s="560">
        <f t="shared" si="241"/>
        <v>0</v>
      </c>
      <c r="BN159" s="560">
        <f t="shared" si="241"/>
        <v>0</v>
      </c>
      <c r="BO159" s="560">
        <f t="shared" si="241"/>
        <v>0</v>
      </c>
      <c r="BP159" s="560">
        <f t="shared" si="241"/>
        <v>0</v>
      </c>
      <c r="BQ159" s="560">
        <f t="shared" si="241"/>
        <v>0</v>
      </c>
      <c r="BR159" s="560">
        <f t="shared" si="241"/>
        <v>0</v>
      </c>
      <c r="BS159" s="560">
        <f t="shared" si="241"/>
        <v>0</v>
      </c>
      <c r="BT159" s="560">
        <f t="shared" si="240"/>
        <v>0</v>
      </c>
      <c r="BU159" s="560">
        <f t="shared" si="240"/>
        <v>0</v>
      </c>
      <c r="BV159" s="560">
        <f t="shared" si="240"/>
        <v>0</v>
      </c>
      <c r="BW159" s="560">
        <f t="shared" si="240"/>
        <v>0</v>
      </c>
      <c r="BX159" s="560">
        <f t="shared" si="240"/>
        <v>0</v>
      </c>
      <c r="BY159" s="560">
        <f t="shared" si="240"/>
        <v>0</v>
      </c>
      <c r="BZ159" s="560">
        <f t="shared" si="240"/>
        <v>0</v>
      </c>
      <c r="CA159" s="560">
        <f t="shared" si="240"/>
        <v>0</v>
      </c>
      <c r="CB159" s="560">
        <f t="shared" si="240"/>
        <v>0</v>
      </c>
      <c r="CC159" s="560">
        <f t="shared" si="240"/>
        <v>0</v>
      </c>
      <c r="CD159" s="560">
        <f t="shared" si="240"/>
        <v>0</v>
      </c>
      <c r="CE159" s="560">
        <f t="shared" si="240"/>
        <v>0</v>
      </c>
      <c r="CF159" s="560">
        <f t="shared" si="240"/>
        <v>0</v>
      </c>
      <c r="CG159" s="560">
        <f t="shared" si="240"/>
        <v>0</v>
      </c>
      <c r="CH159" s="560">
        <f t="shared" si="240"/>
        <v>0</v>
      </c>
      <c r="CI159" s="560">
        <f t="shared" si="240"/>
        <v>0</v>
      </c>
      <c r="CJ159" s="560">
        <f t="shared" si="240"/>
        <v>0</v>
      </c>
      <c r="CK159" s="560">
        <f t="shared" si="240"/>
        <v>0</v>
      </c>
      <c r="CL159" s="560">
        <f t="shared" si="240"/>
        <v>0</v>
      </c>
      <c r="CM159" s="560">
        <f t="shared" si="240"/>
        <v>0</v>
      </c>
      <c r="CN159" s="560">
        <f t="shared" si="240"/>
        <v>0</v>
      </c>
      <c r="CO159" s="560">
        <f t="shared" si="240"/>
        <v>0</v>
      </c>
      <c r="CP159" s="560">
        <f t="shared" si="240"/>
        <v>0</v>
      </c>
      <c r="CQ159" s="560">
        <f t="shared" si="240"/>
        <v>0</v>
      </c>
      <c r="CR159" s="560">
        <f t="shared" si="240"/>
        <v>0</v>
      </c>
      <c r="CS159" s="560">
        <f t="shared" si="240"/>
        <v>0</v>
      </c>
      <c r="CT159" s="560"/>
      <c r="CU159" s="560"/>
      <c r="CV159" s="560"/>
      <c r="CW159" s="560"/>
      <c r="CX159" s="560"/>
      <c r="CY159" s="560"/>
      <c r="CZ159" s="560"/>
      <c r="DA159" s="560"/>
      <c r="DB159" s="560"/>
      <c r="DC159" s="560"/>
      <c r="DD159" s="560"/>
      <c r="DE159" s="560"/>
      <c r="DF159" s="560"/>
      <c r="DG159" s="560"/>
      <c r="DH159" s="560"/>
      <c r="DI159" s="560"/>
      <c r="DJ159" s="560"/>
      <c r="DK159" s="560"/>
      <c r="DL159" s="560"/>
      <c r="DM159" s="560"/>
      <c r="DN159" s="560"/>
      <c r="DO159" s="560"/>
      <c r="DP159" s="560"/>
      <c r="DQ159" s="560"/>
      <c r="DR159" s="560"/>
      <c r="DS159" s="560"/>
      <c r="DT159" s="560"/>
      <c r="DU159" s="560"/>
      <c r="DV159" s="560"/>
      <c r="DW159" s="560"/>
      <c r="DX159" s="560"/>
      <c r="DY159" s="560"/>
      <c r="DZ159" s="560"/>
      <c r="EA159" s="560"/>
      <c r="EB159" s="560"/>
      <c r="EC159" s="560"/>
      <c r="ED159" s="560"/>
      <c r="EE159" s="560"/>
      <c r="EF159" s="560"/>
      <c r="EG159" s="560"/>
      <c r="EH159" s="560"/>
      <c r="EI159" s="560"/>
      <c r="EJ159" s="560"/>
      <c r="EK159" s="560"/>
      <c r="EL159" s="560"/>
      <c r="EM159" s="560"/>
      <c r="EN159" s="560"/>
      <c r="EO159" s="560"/>
      <c r="EP159" s="560"/>
    </row>
    <row r="160" spans="1:146" s="561" customFormat="1" ht="14.25" hidden="1" thickTop="1">
      <c r="A160" s="561">
        <v>51</v>
      </c>
      <c r="C160" s="561">
        <f t="shared" si="243"/>
        <v>3</v>
      </c>
      <c r="D160" s="561">
        <f t="shared" si="243"/>
        <v>3</v>
      </c>
      <c r="E160" s="561">
        <f t="shared" si="243"/>
        <v>3</v>
      </c>
      <c r="F160" s="561">
        <f t="shared" si="243"/>
        <v>3</v>
      </c>
      <c r="G160" s="561">
        <f t="shared" si="243"/>
        <v>3</v>
      </c>
      <c r="H160" s="561">
        <f t="shared" si="243"/>
        <v>3</v>
      </c>
      <c r="I160" s="561">
        <f t="shared" si="243"/>
        <v>3</v>
      </c>
      <c r="J160" s="561">
        <f t="shared" si="243"/>
        <v>3</v>
      </c>
      <c r="K160" s="561">
        <f t="shared" si="243"/>
        <v>0</v>
      </c>
      <c r="L160" s="561">
        <f t="shared" si="243"/>
        <v>0</v>
      </c>
      <c r="M160" s="561">
        <f t="shared" si="243"/>
        <v>0</v>
      </c>
      <c r="N160" s="561">
        <f t="shared" si="243"/>
        <v>0</v>
      </c>
      <c r="O160" s="561">
        <f t="shared" si="243"/>
        <v>0</v>
      </c>
      <c r="P160" s="561">
        <f t="shared" si="243"/>
        <v>0</v>
      </c>
      <c r="Q160" s="561">
        <f t="shared" si="243"/>
        <v>0</v>
      </c>
      <c r="R160" s="561">
        <f t="shared" si="243"/>
        <v>0</v>
      </c>
      <c r="S160" s="561">
        <f t="shared" si="242"/>
        <v>0</v>
      </c>
      <c r="T160" s="561">
        <f t="shared" si="242"/>
        <v>0</v>
      </c>
      <c r="U160" s="561">
        <f t="shared" si="242"/>
        <v>0</v>
      </c>
      <c r="V160" s="561">
        <f t="shared" si="242"/>
        <v>0</v>
      </c>
      <c r="W160" s="561">
        <f t="shared" si="242"/>
        <v>0</v>
      </c>
      <c r="X160" s="561">
        <f t="shared" si="242"/>
        <v>0</v>
      </c>
      <c r="Y160" s="561">
        <f t="shared" si="242"/>
        <v>0</v>
      </c>
      <c r="Z160" s="561">
        <f t="shared" si="242"/>
        <v>0</v>
      </c>
      <c r="AA160" s="561">
        <f t="shared" si="242"/>
        <v>0</v>
      </c>
      <c r="AB160" s="561">
        <f t="shared" si="242"/>
        <v>0</v>
      </c>
      <c r="AC160" s="561">
        <f t="shared" si="242"/>
        <v>0</v>
      </c>
      <c r="AD160" s="561">
        <f t="shared" si="242"/>
        <v>0</v>
      </c>
      <c r="AE160" s="561">
        <f t="shared" si="242"/>
        <v>0</v>
      </c>
      <c r="AF160" s="561">
        <f t="shared" si="242"/>
        <v>0</v>
      </c>
      <c r="AG160" s="561">
        <f t="shared" si="242"/>
        <v>0</v>
      </c>
      <c r="AH160" s="561">
        <f t="shared" si="239"/>
        <v>0</v>
      </c>
      <c r="AI160" s="561">
        <f t="shared" si="239"/>
        <v>0</v>
      </c>
      <c r="AJ160" s="561">
        <f t="shared" si="239"/>
        <v>0</v>
      </c>
      <c r="AK160" s="561">
        <f t="shared" si="239"/>
        <v>0</v>
      </c>
      <c r="AL160" s="561">
        <f t="shared" si="239"/>
        <v>0</v>
      </c>
      <c r="AM160" s="561">
        <f t="shared" si="239"/>
        <v>0</v>
      </c>
      <c r="AN160" s="561">
        <f t="shared" si="239"/>
        <v>0</v>
      </c>
      <c r="AO160" s="561">
        <f t="shared" si="239"/>
        <v>0</v>
      </c>
      <c r="AP160" s="561">
        <f t="shared" si="239"/>
        <v>0</v>
      </c>
      <c r="AQ160" s="561">
        <f t="shared" si="239"/>
        <v>0</v>
      </c>
      <c r="BD160" s="560"/>
      <c r="BE160" s="560">
        <f t="shared" si="241"/>
        <v>44930</v>
      </c>
      <c r="BF160" s="560">
        <f t="shared" si="241"/>
        <v>44931</v>
      </c>
      <c r="BG160" s="560">
        <f t="shared" si="241"/>
        <v>44932</v>
      </c>
      <c r="BH160" s="560">
        <f t="shared" si="241"/>
        <v>44933</v>
      </c>
      <c r="BI160" s="560">
        <f t="shared" si="241"/>
        <v>44934</v>
      </c>
      <c r="BJ160" s="560">
        <f t="shared" si="241"/>
        <v>44935</v>
      </c>
      <c r="BK160" s="560">
        <f t="shared" si="241"/>
        <v>44936</v>
      </c>
      <c r="BL160" s="560">
        <f t="shared" si="241"/>
        <v>44937</v>
      </c>
      <c r="BM160" s="560">
        <f t="shared" si="241"/>
        <v>0</v>
      </c>
      <c r="BN160" s="560">
        <f t="shared" si="241"/>
        <v>0</v>
      </c>
      <c r="BO160" s="560">
        <f t="shared" si="241"/>
        <v>0</v>
      </c>
      <c r="BP160" s="560">
        <f t="shared" si="241"/>
        <v>0</v>
      </c>
      <c r="BQ160" s="560">
        <f t="shared" si="241"/>
        <v>0</v>
      </c>
      <c r="BR160" s="560">
        <f t="shared" si="241"/>
        <v>0</v>
      </c>
      <c r="BS160" s="560">
        <f t="shared" si="241"/>
        <v>0</v>
      </c>
      <c r="BT160" s="560">
        <f t="shared" si="240"/>
        <v>0</v>
      </c>
      <c r="BU160" s="560">
        <f t="shared" si="240"/>
        <v>0</v>
      </c>
      <c r="BV160" s="560">
        <f t="shared" si="240"/>
        <v>0</v>
      </c>
      <c r="BW160" s="560">
        <f t="shared" si="240"/>
        <v>0</v>
      </c>
      <c r="BX160" s="560">
        <f t="shared" si="240"/>
        <v>0</v>
      </c>
      <c r="BY160" s="560">
        <f t="shared" si="240"/>
        <v>0</v>
      </c>
      <c r="BZ160" s="560">
        <f t="shared" si="240"/>
        <v>0</v>
      </c>
      <c r="CA160" s="560">
        <f t="shared" si="240"/>
        <v>0</v>
      </c>
      <c r="CB160" s="560">
        <f t="shared" si="240"/>
        <v>0</v>
      </c>
      <c r="CC160" s="560">
        <f t="shared" ref="BT160:CS170" si="244">CC159</f>
        <v>0</v>
      </c>
      <c r="CD160" s="560">
        <f t="shared" si="244"/>
        <v>0</v>
      </c>
      <c r="CE160" s="560">
        <f t="shared" si="244"/>
        <v>0</v>
      </c>
      <c r="CF160" s="560">
        <f t="shared" si="244"/>
        <v>0</v>
      </c>
      <c r="CG160" s="560">
        <f t="shared" si="244"/>
        <v>0</v>
      </c>
      <c r="CH160" s="560">
        <f t="shared" si="244"/>
        <v>0</v>
      </c>
      <c r="CI160" s="560">
        <f t="shared" si="244"/>
        <v>0</v>
      </c>
      <c r="CJ160" s="560">
        <f t="shared" si="244"/>
        <v>0</v>
      </c>
      <c r="CK160" s="560">
        <f t="shared" si="244"/>
        <v>0</v>
      </c>
      <c r="CL160" s="560">
        <f t="shared" si="244"/>
        <v>0</v>
      </c>
      <c r="CM160" s="560">
        <f t="shared" si="244"/>
        <v>0</v>
      </c>
      <c r="CN160" s="560">
        <f t="shared" si="244"/>
        <v>0</v>
      </c>
      <c r="CO160" s="560">
        <f t="shared" si="244"/>
        <v>0</v>
      </c>
      <c r="CP160" s="560">
        <f t="shared" si="244"/>
        <v>0</v>
      </c>
      <c r="CQ160" s="560">
        <f t="shared" si="244"/>
        <v>0</v>
      </c>
      <c r="CR160" s="560">
        <f t="shared" si="244"/>
        <v>0</v>
      </c>
      <c r="CS160" s="560">
        <f t="shared" si="244"/>
        <v>0</v>
      </c>
      <c r="CT160" s="560"/>
      <c r="CU160" s="560"/>
      <c r="CV160" s="560"/>
      <c r="CW160" s="560"/>
      <c r="CX160" s="560"/>
      <c r="CY160" s="560"/>
      <c r="CZ160" s="560"/>
      <c r="DA160" s="560"/>
      <c r="DB160" s="560"/>
      <c r="DC160" s="560"/>
      <c r="DD160" s="560"/>
      <c r="DE160" s="560"/>
      <c r="DF160" s="560"/>
      <c r="DG160" s="560"/>
      <c r="DH160" s="560"/>
      <c r="DI160" s="560"/>
      <c r="DJ160" s="560"/>
      <c r="DK160" s="560"/>
      <c r="DL160" s="560"/>
      <c r="DM160" s="560"/>
      <c r="DN160" s="560"/>
      <c r="DO160" s="560"/>
      <c r="DP160" s="560"/>
      <c r="DQ160" s="560"/>
      <c r="DR160" s="560"/>
      <c r="DS160" s="560"/>
      <c r="DT160" s="560"/>
      <c r="DU160" s="560"/>
      <c r="DV160" s="560"/>
      <c r="DW160" s="560"/>
      <c r="DX160" s="560"/>
      <c r="DY160" s="560"/>
      <c r="DZ160" s="560"/>
      <c r="EA160" s="560"/>
      <c r="EB160" s="560"/>
      <c r="EC160" s="560"/>
      <c r="ED160" s="560"/>
      <c r="EE160" s="560"/>
      <c r="EF160" s="560"/>
      <c r="EG160" s="560"/>
      <c r="EH160" s="560"/>
      <c r="EI160" s="560"/>
      <c r="EJ160" s="560"/>
      <c r="EK160" s="560"/>
      <c r="EL160" s="560"/>
      <c r="EM160" s="560"/>
      <c r="EN160" s="560"/>
      <c r="EO160" s="560"/>
      <c r="EP160" s="560"/>
    </row>
    <row r="161" spans="1:146" s="561" customFormat="1" ht="14.25" hidden="1" thickTop="1">
      <c r="A161" s="561">
        <v>52</v>
      </c>
      <c r="C161" s="561">
        <f t="shared" si="243"/>
        <v>3</v>
      </c>
      <c r="D161" s="561">
        <f t="shared" si="243"/>
        <v>3</v>
      </c>
      <c r="E161" s="561">
        <f t="shared" si="243"/>
        <v>3</v>
      </c>
      <c r="F161" s="561">
        <f t="shared" si="243"/>
        <v>3</v>
      </c>
      <c r="G161" s="561">
        <f t="shared" si="243"/>
        <v>3</v>
      </c>
      <c r="H161" s="561">
        <f t="shared" si="243"/>
        <v>3</v>
      </c>
      <c r="I161" s="561">
        <f t="shared" si="243"/>
        <v>3</v>
      </c>
      <c r="J161" s="561">
        <f t="shared" si="243"/>
        <v>3</v>
      </c>
      <c r="K161" s="561">
        <f t="shared" si="243"/>
        <v>0</v>
      </c>
      <c r="L161" s="561">
        <f t="shared" si="243"/>
        <v>0</v>
      </c>
      <c r="M161" s="561">
        <f t="shared" si="243"/>
        <v>0</v>
      </c>
      <c r="N161" s="561">
        <f t="shared" si="243"/>
        <v>0</v>
      </c>
      <c r="O161" s="561">
        <f t="shared" si="243"/>
        <v>0</v>
      </c>
      <c r="P161" s="561">
        <f t="shared" si="243"/>
        <v>0</v>
      </c>
      <c r="Q161" s="561">
        <f t="shared" si="243"/>
        <v>0</v>
      </c>
      <c r="R161" s="561">
        <f t="shared" si="243"/>
        <v>0</v>
      </c>
      <c r="S161" s="561">
        <f t="shared" si="242"/>
        <v>0</v>
      </c>
      <c r="T161" s="561">
        <f t="shared" si="242"/>
        <v>0</v>
      </c>
      <c r="U161" s="561">
        <f t="shared" si="242"/>
        <v>0</v>
      </c>
      <c r="V161" s="561">
        <f t="shared" si="242"/>
        <v>0</v>
      </c>
      <c r="W161" s="561">
        <f t="shared" si="242"/>
        <v>0</v>
      </c>
      <c r="X161" s="561">
        <f t="shared" si="242"/>
        <v>0</v>
      </c>
      <c r="Y161" s="561">
        <f t="shared" si="242"/>
        <v>0</v>
      </c>
      <c r="Z161" s="561">
        <f t="shared" si="242"/>
        <v>0</v>
      </c>
      <c r="AA161" s="561">
        <f t="shared" si="242"/>
        <v>0</v>
      </c>
      <c r="AB161" s="561">
        <f t="shared" si="242"/>
        <v>0</v>
      </c>
      <c r="AC161" s="561">
        <f t="shared" si="242"/>
        <v>0</v>
      </c>
      <c r="AD161" s="561">
        <f t="shared" si="242"/>
        <v>0</v>
      </c>
      <c r="AE161" s="561">
        <f t="shared" si="242"/>
        <v>0</v>
      </c>
      <c r="AF161" s="561">
        <f t="shared" si="242"/>
        <v>0</v>
      </c>
      <c r="AG161" s="561">
        <f t="shared" si="242"/>
        <v>0</v>
      </c>
      <c r="AH161" s="561">
        <f t="shared" si="239"/>
        <v>0</v>
      </c>
      <c r="AI161" s="561">
        <f t="shared" si="239"/>
        <v>0</v>
      </c>
      <c r="AJ161" s="561">
        <f t="shared" si="239"/>
        <v>0</v>
      </c>
      <c r="AK161" s="561">
        <f t="shared" si="239"/>
        <v>0</v>
      </c>
      <c r="AL161" s="561">
        <f t="shared" si="239"/>
        <v>0</v>
      </c>
      <c r="AM161" s="561">
        <f t="shared" si="239"/>
        <v>0</v>
      </c>
      <c r="AN161" s="561">
        <f t="shared" si="239"/>
        <v>0</v>
      </c>
      <c r="AO161" s="561">
        <f t="shared" si="239"/>
        <v>0</v>
      </c>
      <c r="AP161" s="561">
        <f t="shared" si="239"/>
        <v>0</v>
      </c>
      <c r="AQ161" s="561">
        <f t="shared" si="239"/>
        <v>0</v>
      </c>
      <c r="BD161" s="560"/>
      <c r="BE161" s="560">
        <f t="shared" si="241"/>
        <v>44930</v>
      </c>
      <c r="BF161" s="560">
        <f t="shared" si="241"/>
        <v>44931</v>
      </c>
      <c r="BG161" s="560">
        <f t="shared" si="241"/>
        <v>44932</v>
      </c>
      <c r="BH161" s="560">
        <f t="shared" si="241"/>
        <v>44933</v>
      </c>
      <c r="BI161" s="560">
        <f t="shared" si="241"/>
        <v>44934</v>
      </c>
      <c r="BJ161" s="560">
        <f t="shared" si="241"/>
        <v>44935</v>
      </c>
      <c r="BK161" s="560">
        <f t="shared" si="241"/>
        <v>44936</v>
      </c>
      <c r="BL161" s="560">
        <f t="shared" si="241"/>
        <v>44937</v>
      </c>
      <c r="BM161" s="560">
        <f t="shared" si="241"/>
        <v>0</v>
      </c>
      <c r="BN161" s="560">
        <f t="shared" si="241"/>
        <v>0</v>
      </c>
      <c r="BO161" s="560">
        <f t="shared" si="241"/>
        <v>0</v>
      </c>
      <c r="BP161" s="560">
        <f t="shared" si="241"/>
        <v>0</v>
      </c>
      <c r="BQ161" s="560">
        <f t="shared" si="241"/>
        <v>0</v>
      </c>
      <c r="BR161" s="560">
        <f t="shared" si="241"/>
        <v>0</v>
      </c>
      <c r="BS161" s="560">
        <f t="shared" si="241"/>
        <v>0</v>
      </c>
      <c r="BT161" s="560">
        <f t="shared" si="244"/>
        <v>0</v>
      </c>
      <c r="BU161" s="560">
        <f t="shared" si="244"/>
        <v>0</v>
      </c>
      <c r="BV161" s="560">
        <f t="shared" si="244"/>
        <v>0</v>
      </c>
      <c r="BW161" s="560">
        <f t="shared" si="244"/>
        <v>0</v>
      </c>
      <c r="BX161" s="560">
        <f t="shared" si="244"/>
        <v>0</v>
      </c>
      <c r="BY161" s="560">
        <f t="shared" si="244"/>
        <v>0</v>
      </c>
      <c r="BZ161" s="560">
        <f t="shared" si="244"/>
        <v>0</v>
      </c>
      <c r="CA161" s="560">
        <f t="shared" si="244"/>
        <v>0</v>
      </c>
      <c r="CB161" s="560">
        <f t="shared" si="244"/>
        <v>0</v>
      </c>
      <c r="CC161" s="560">
        <f t="shared" si="244"/>
        <v>0</v>
      </c>
      <c r="CD161" s="560">
        <f t="shared" si="244"/>
        <v>0</v>
      </c>
      <c r="CE161" s="560">
        <f t="shared" si="244"/>
        <v>0</v>
      </c>
      <c r="CF161" s="560">
        <f t="shared" si="244"/>
        <v>0</v>
      </c>
      <c r="CG161" s="560">
        <f t="shared" si="244"/>
        <v>0</v>
      </c>
      <c r="CH161" s="560">
        <f t="shared" si="244"/>
        <v>0</v>
      </c>
      <c r="CI161" s="560">
        <f t="shared" si="244"/>
        <v>0</v>
      </c>
      <c r="CJ161" s="560">
        <f t="shared" si="244"/>
        <v>0</v>
      </c>
      <c r="CK161" s="560">
        <f t="shared" si="244"/>
        <v>0</v>
      </c>
      <c r="CL161" s="560">
        <f t="shared" si="244"/>
        <v>0</v>
      </c>
      <c r="CM161" s="560">
        <f t="shared" si="244"/>
        <v>0</v>
      </c>
      <c r="CN161" s="560">
        <f t="shared" si="244"/>
        <v>0</v>
      </c>
      <c r="CO161" s="560">
        <f t="shared" si="244"/>
        <v>0</v>
      </c>
      <c r="CP161" s="560">
        <f t="shared" si="244"/>
        <v>0</v>
      </c>
      <c r="CQ161" s="560">
        <f t="shared" si="244"/>
        <v>0</v>
      </c>
      <c r="CR161" s="560">
        <f t="shared" si="244"/>
        <v>0</v>
      </c>
      <c r="CS161" s="560">
        <f t="shared" si="244"/>
        <v>0</v>
      </c>
      <c r="CT161" s="560"/>
      <c r="CU161" s="560"/>
      <c r="CV161" s="560"/>
      <c r="CW161" s="560"/>
      <c r="CX161" s="560"/>
      <c r="CY161" s="560"/>
      <c r="CZ161" s="560"/>
      <c r="DA161" s="560"/>
      <c r="DB161" s="560"/>
      <c r="DC161" s="560"/>
      <c r="DD161" s="560"/>
      <c r="DE161" s="560"/>
      <c r="DF161" s="560"/>
      <c r="DG161" s="560"/>
      <c r="DH161" s="560"/>
      <c r="DI161" s="560"/>
      <c r="DJ161" s="560"/>
      <c r="DK161" s="560"/>
      <c r="DL161" s="560"/>
      <c r="DM161" s="560"/>
      <c r="DN161" s="560"/>
      <c r="DO161" s="560"/>
      <c r="DP161" s="560"/>
      <c r="DQ161" s="560"/>
      <c r="DR161" s="560"/>
      <c r="DS161" s="560"/>
      <c r="DT161" s="560"/>
      <c r="DU161" s="560"/>
      <c r="DV161" s="560"/>
      <c r="DW161" s="560"/>
      <c r="DX161" s="560"/>
      <c r="DY161" s="560"/>
      <c r="DZ161" s="560"/>
      <c r="EA161" s="560"/>
      <c r="EB161" s="560"/>
      <c r="EC161" s="560"/>
      <c r="ED161" s="560"/>
      <c r="EE161" s="560"/>
      <c r="EF161" s="560"/>
      <c r="EG161" s="560"/>
      <c r="EH161" s="560"/>
      <c r="EI161" s="560"/>
      <c r="EJ161" s="560"/>
      <c r="EK161" s="560"/>
      <c r="EL161" s="560"/>
      <c r="EM161" s="560"/>
      <c r="EN161" s="560"/>
      <c r="EO161" s="560"/>
      <c r="EP161" s="560"/>
    </row>
    <row r="162" spans="1:146" s="561" customFormat="1" ht="14.25" hidden="1" thickTop="1">
      <c r="A162" s="561">
        <v>53</v>
      </c>
      <c r="C162" s="561">
        <f t="shared" si="243"/>
        <v>3</v>
      </c>
      <c r="D162" s="561">
        <f t="shared" si="243"/>
        <v>3</v>
      </c>
      <c r="E162" s="561">
        <f t="shared" si="243"/>
        <v>3</v>
      </c>
      <c r="F162" s="561">
        <f t="shared" si="243"/>
        <v>3</v>
      </c>
      <c r="G162" s="561">
        <f t="shared" si="243"/>
        <v>3</v>
      </c>
      <c r="H162" s="561">
        <f t="shared" si="243"/>
        <v>3</v>
      </c>
      <c r="I162" s="561">
        <f t="shared" si="243"/>
        <v>3</v>
      </c>
      <c r="J162" s="561">
        <f t="shared" si="243"/>
        <v>3</v>
      </c>
      <c r="K162" s="561">
        <f t="shared" si="243"/>
        <v>0</v>
      </c>
      <c r="L162" s="561">
        <f t="shared" si="243"/>
        <v>0</v>
      </c>
      <c r="M162" s="561">
        <f t="shared" si="243"/>
        <v>0</v>
      </c>
      <c r="N162" s="561">
        <f t="shared" si="243"/>
        <v>0</v>
      </c>
      <c r="O162" s="561">
        <f t="shared" si="243"/>
        <v>0</v>
      </c>
      <c r="P162" s="561">
        <f t="shared" si="243"/>
        <v>0</v>
      </c>
      <c r="Q162" s="561">
        <f t="shared" si="243"/>
        <v>0</v>
      </c>
      <c r="R162" s="561">
        <f t="shared" si="243"/>
        <v>0</v>
      </c>
      <c r="S162" s="561">
        <f t="shared" si="242"/>
        <v>0</v>
      </c>
      <c r="T162" s="561">
        <f t="shared" si="242"/>
        <v>0</v>
      </c>
      <c r="U162" s="561">
        <f t="shared" si="242"/>
        <v>0</v>
      </c>
      <c r="V162" s="561">
        <f t="shared" si="242"/>
        <v>0</v>
      </c>
      <c r="W162" s="561">
        <f t="shared" si="242"/>
        <v>0</v>
      </c>
      <c r="X162" s="561">
        <f t="shared" si="242"/>
        <v>0</v>
      </c>
      <c r="Y162" s="561">
        <f t="shared" si="242"/>
        <v>0</v>
      </c>
      <c r="Z162" s="561">
        <f t="shared" si="242"/>
        <v>0</v>
      </c>
      <c r="AA162" s="561">
        <f t="shared" si="242"/>
        <v>0</v>
      </c>
      <c r="AB162" s="561">
        <f t="shared" si="242"/>
        <v>0</v>
      </c>
      <c r="AC162" s="561">
        <f t="shared" si="242"/>
        <v>0</v>
      </c>
      <c r="AD162" s="561">
        <f t="shared" si="242"/>
        <v>0</v>
      </c>
      <c r="AE162" s="561">
        <f t="shared" si="242"/>
        <v>0</v>
      </c>
      <c r="AF162" s="561">
        <f t="shared" si="242"/>
        <v>0</v>
      </c>
      <c r="AG162" s="561">
        <f t="shared" si="242"/>
        <v>0</v>
      </c>
      <c r="AH162" s="561">
        <f t="shared" si="239"/>
        <v>0</v>
      </c>
      <c r="AI162" s="561">
        <f t="shared" si="239"/>
        <v>0</v>
      </c>
      <c r="AJ162" s="561">
        <f t="shared" si="239"/>
        <v>0</v>
      </c>
      <c r="AK162" s="561">
        <f t="shared" si="239"/>
        <v>0</v>
      </c>
      <c r="AL162" s="561">
        <f t="shared" si="239"/>
        <v>0</v>
      </c>
      <c r="AM162" s="561">
        <f t="shared" si="239"/>
        <v>0</v>
      </c>
      <c r="AN162" s="561">
        <f t="shared" si="239"/>
        <v>0</v>
      </c>
      <c r="AO162" s="561">
        <f t="shared" si="239"/>
        <v>0</v>
      </c>
      <c r="AP162" s="561">
        <f t="shared" si="239"/>
        <v>0</v>
      </c>
      <c r="AQ162" s="561">
        <f t="shared" si="239"/>
        <v>0</v>
      </c>
      <c r="BD162" s="560"/>
      <c r="BE162" s="560">
        <f t="shared" si="241"/>
        <v>44930</v>
      </c>
      <c r="BF162" s="560">
        <f t="shared" si="241"/>
        <v>44931</v>
      </c>
      <c r="BG162" s="560">
        <f t="shared" si="241"/>
        <v>44932</v>
      </c>
      <c r="BH162" s="560">
        <f t="shared" si="241"/>
        <v>44933</v>
      </c>
      <c r="BI162" s="560">
        <f t="shared" si="241"/>
        <v>44934</v>
      </c>
      <c r="BJ162" s="560">
        <f t="shared" si="241"/>
        <v>44935</v>
      </c>
      <c r="BK162" s="560">
        <f t="shared" si="241"/>
        <v>44936</v>
      </c>
      <c r="BL162" s="560">
        <f t="shared" si="241"/>
        <v>44937</v>
      </c>
      <c r="BM162" s="560">
        <f t="shared" si="241"/>
        <v>0</v>
      </c>
      <c r="BN162" s="560">
        <f t="shared" si="241"/>
        <v>0</v>
      </c>
      <c r="BO162" s="560">
        <f t="shared" si="241"/>
        <v>0</v>
      </c>
      <c r="BP162" s="560">
        <f t="shared" si="241"/>
        <v>0</v>
      </c>
      <c r="BQ162" s="560">
        <f t="shared" si="241"/>
        <v>0</v>
      </c>
      <c r="BR162" s="560">
        <f t="shared" si="241"/>
        <v>0</v>
      </c>
      <c r="BS162" s="560">
        <f t="shared" si="241"/>
        <v>0</v>
      </c>
      <c r="BT162" s="560">
        <f t="shared" si="244"/>
        <v>0</v>
      </c>
      <c r="BU162" s="560">
        <f t="shared" si="244"/>
        <v>0</v>
      </c>
      <c r="BV162" s="560">
        <f t="shared" si="244"/>
        <v>0</v>
      </c>
      <c r="BW162" s="560">
        <f t="shared" si="244"/>
        <v>0</v>
      </c>
      <c r="BX162" s="560">
        <f t="shared" si="244"/>
        <v>0</v>
      </c>
      <c r="BY162" s="560">
        <f t="shared" si="244"/>
        <v>0</v>
      </c>
      <c r="BZ162" s="560">
        <f t="shared" si="244"/>
        <v>0</v>
      </c>
      <c r="CA162" s="560">
        <f t="shared" si="244"/>
        <v>0</v>
      </c>
      <c r="CB162" s="560">
        <f t="shared" si="244"/>
        <v>0</v>
      </c>
      <c r="CC162" s="560">
        <f t="shared" si="244"/>
        <v>0</v>
      </c>
      <c r="CD162" s="560">
        <f t="shared" si="244"/>
        <v>0</v>
      </c>
      <c r="CE162" s="560">
        <f t="shared" si="244"/>
        <v>0</v>
      </c>
      <c r="CF162" s="560">
        <f t="shared" si="244"/>
        <v>0</v>
      </c>
      <c r="CG162" s="560">
        <f t="shared" si="244"/>
        <v>0</v>
      </c>
      <c r="CH162" s="560">
        <f t="shared" si="244"/>
        <v>0</v>
      </c>
      <c r="CI162" s="560">
        <f t="shared" si="244"/>
        <v>0</v>
      </c>
      <c r="CJ162" s="560">
        <f t="shared" si="244"/>
        <v>0</v>
      </c>
      <c r="CK162" s="560">
        <f t="shared" si="244"/>
        <v>0</v>
      </c>
      <c r="CL162" s="560">
        <f t="shared" si="244"/>
        <v>0</v>
      </c>
      <c r="CM162" s="560">
        <f t="shared" si="244"/>
        <v>0</v>
      </c>
      <c r="CN162" s="560">
        <f t="shared" si="244"/>
        <v>0</v>
      </c>
      <c r="CO162" s="560">
        <f t="shared" si="244"/>
        <v>0</v>
      </c>
      <c r="CP162" s="560">
        <f t="shared" si="244"/>
        <v>0</v>
      </c>
      <c r="CQ162" s="560">
        <f t="shared" si="244"/>
        <v>0</v>
      </c>
      <c r="CR162" s="560">
        <f t="shared" si="244"/>
        <v>0</v>
      </c>
      <c r="CS162" s="560">
        <f t="shared" si="244"/>
        <v>0</v>
      </c>
      <c r="CT162" s="560"/>
      <c r="CU162" s="560"/>
      <c r="CV162" s="560"/>
      <c r="CW162" s="560"/>
      <c r="CX162" s="560"/>
      <c r="CY162" s="560"/>
      <c r="CZ162" s="560"/>
      <c r="DA162" s="560"/>
      <c r="DB162" s="560"/>
      <c r="DC162" s="560"/>
      <c r="DD162" s="560"/>
      <c r="DE162" s="560"/>
      <c r="DF162" s="560"/>
      <c r="DG162" s="560"/>
      <c r="DH162" s="560"/>
      <c r="DI162" s="560"/>
      <c r="DJ162" s="560"/>
      <c r="DK162" s="560"/>
      <c r="DL162" s="560"/>
      <c r="DM162" s="560"/>
      <c r="DN162" s="560"/>
      <c r="DO162" s="560"/>
      <c r="DP162" s="560"/>
      <c r="DQ162" s="560"/>
      <c r="DR162" s="560"/>
      <c r="DS162" s="560"/>
      <c r="DT162" s="560"/>
      <c r="DU162" s="560"/>
      <c r="DV162" s="560"/>
      <c r="DW162" s="560"/>
      <c r="DX162" s="560"/>
      <c r="DY162" s="560"/>
      <c r="DZ162" s="560"/>
      <c r="EA162" s="560"/>
      <c r="EB162" s="560"/>
      <c r="EC162" s="560"/>
      <c r="ED162" s="560"/>
      <c r="EE162" s="560"/>
      <c r="EF162" s="560"/>
      <c r="EG162" s="560"/>
      <c r="EH162" s="560"/>
      <c r="EI162" s="560"/>
      <c r="EJ162" s="560"/>
      <c r="EK162" s="560"/>
      <c r="EL162" s="560"/>
      <c r="EM162" s="560"/>
      <c r="EN162" s="560"/>
      <c r="EO162" s="560"/>
      <c r="EP162" s="560"/>
    </row>
    <row r="163" spans="1:146" s="561" customFormat="1" ht="14.25" hidden="1" thickTop="1">
      <c r="A163" s="561">
        <v>54</v>
      </c>
      <c r="C163" s="561">
        <f t="shared" si="243"/>
        <v>3</v>
      </c>
      <c r="D163" s="561">
        <f t="shared" si="243"/>
        <v>3</v>
      </c>
      <c r="E163" s="561">
        <f t="shared" si="243"/>
        <v>3</v>
      </c>
      <c r="F163" s="561">
        <f t="shared" si="243"/>
        <v>3</v>
      </c>
      <c r="G163" s="561">
        <f t="shared" si="243"/>
        <v>3</v>
      </c>
      <c r="H163" s="561">
        <f t="shared" si="243"/>
        <v>3</v>
      </c>
      <c r="I163" s="561">
        <f t="shared" si="243"/>
        <v>3</v>
      </c>
      <c r="J163" s="561">
        <f t="shared" si="243"/>
        <v>3</v>
      </c>
      <c r="K163" s="561">
        <f t="shared" si="243"/>
        <v>0</v>
      </c>
      <c r="L163" s="561">
        <f t="shared" si="243"/>
        <v>0</v>
      </c>
      <c r="M163" s="561">
        <f t="shared" si="243"/>
        <v>0</v>
      </c>
      <c r="N163" s="561">
        <f t="shared" si="243"/>
        <v>0</v>
      </c>
      <c r="O163" s="561">
        <f t="shared" si="243"/>
        <v>0</v>
      </c>
      <c r="P163" s="561">
        <f t="shared" si="243"/>
        <v>0</v>
      </c>
      <c r="Q163" s="561">
        <f t="shared" si="243"/>
        <v>0</v>
      </c>
      <c r="R163" s="561">
        <f t="shared" si="243"/>
        <v>0</v>
      </c>
      <c r="S163" s="561">
        <f t="shared" si="242"/>
        <v>0</v>
      </c>
      <c r="T163" s="561">
        <f t="shared" si="242"/>
        <v>0</v>
      </c>
      <c r="U163" s="561">
        <f t="shared" si="242"/>
        <v>0</v>
      </c>
      <c r="V163" s="561">
        <f t="shared" si="242"/>
        <v>0</v>
      </c>
      <c r="W163" s="561">
        <f t="shared" si="242"/>
        <v>0</v>
      </c>
      <c r="X163" s="561">
        <f t="shared" si="242"/>
        <v>0</v>
      </c>
      <c r="Y163" s="561">
        <f t="shared" si="242"/>
        <v>0</v>
      </c>
      <c r="Z163" s="561">
        <f t="shared" si="242"/>
        <v>0</v>
      </c>
      <c r="AA163" s="561">
        <f t="shared" si="242"/>
        <v>0</v>
      </c>
      <c r="AB163" s="561">
        <f t="shared" si="242"/>
        <v>0</v>
      </c>
      <c r="AC163" s="561">
        <f t="shared" si="242"/>
        <v>0</v>
      </c>
      <c r="AD163" s="561">
        <f t="shared" si="242"/>
        <v>0</v>
      </c>
      <c r="AE163" s="561">
        <f t="shared" si="242"/>
        <v>0</v>
      </c>
      <c r="AF163" s="561">
        <f t="shared" si="242"/>
        <v>0</v>
      </c>
      <c r="AG163" s="561">
        <f t="shared" si="242"/>
        <v>0</v>
      </c>
      <c r="AH163" s="561">
        <f t="shared" si="239"/>
        <v>0</v>
      </c>
      <c r="AI163" s="561">
        <f t="shared" si="239"/>
        <v>0</v>
      </c>
      <c r="AJ163" s="561">
        <f t="shared" si="239"/>
        <v>0</v>
      </c>
      <c r="AK163" s="561">
        <f t="shared" si="239"/>
        <v>0</v>
      </c>
      <c r="AL163" s="561">
        <f t="shared" si="239"/>
        <v>0</v>
      </c>
      <c r="AM163" s="561">
        <f t="shared" si="239"/>
        <v>0</v>
      </c>
      <c r="AN163" s="561">
        <f t="shared" si="239"/>
        <v>0</v>
      </c>
      <c r="AO163" s="561">
        <f t="shared" si="239"/>
        <v>0</v>
      </c>
      <c r="AP163" s="561">
        <f t="shared" si="239"/>
        <v>0</v>
      </c>
      <c r="AQ163" s="561">
        <f t="shared" si="239"/>
        <v>0</v>
      </c>
      <c r="BD163" s="560"/>
      <c r="BE163" s="560">
        <f t="shared" si="241"/>
        <v>44930</v>
      </c>
      <c r="BF163" s="560">
        <f t="shared" si="241"/>
        <v>44931</v>
      </c>
      <c r="BG163" s="560">
        <f t="shared" si="241"/>
        <v>44932</v>
      </c>
      <c r="BH163" s="560">
        <f t="shared" si="241"/>
        <v>44933</v>
      </c>
      <c r="BI163" s="560">
        <f t="shared" si="241"/>
        <v>44934</v>
      </c>
      <c r="BJ163" s="560">
        <f t="shared" si="241"/>
        <v>44935</v>
      </c>
      <c r="BK163" s="560">
        <f t="shared" si="241"/>
        <v>44936</v>
      </c>
      <c r="BL163" s="560">
        <f t="shared" si="241"/>
        <v>44937</v>
      </c>
      <c r="BM163" s="560">
        <f t="shared" si="241"/>
        <v>0</v>
      </c>
      <c r="BN163" s="560">
        <f t="shared" si="241"/>
        <v>0</v>
      </c>
      <c r="BO163" s="560">
        <f t="shared" si="241"/>
        <v>0</v>
      </c>
      <c r="BP163" s="560">
        <f t="shared" si="241"/>
        <v>0</v>
      </c>
      <c r="BQ163" s="560">
        <f t="shared" si="241"/>
        <v>0</v>
      </c>
      <c r="BR163" s="560">
        <f t="shared" si="241"/>
        <v>0</v>
      </c>
      <c r="BS163" s="560">
        <f t="shared" si="241"/>
        <v>0</v>
      </c>
      <c r="BT163" s="560">
        <f t="shared" si="244"/>
        <v>0</v>
      </c>
      <c r="BU163" s="560">
        <f t="shared" si="244"/>
        <v>0</v>
      </c>
      <c r="BV163" s="560">
        <f t="shared" si="244"/>
        <v>0</v>
      </c>
      <c r="BW163" s="560">
        <f t="shared" si="244"/>
        <v>0</v>
      </c>
      <c r="BX163" s="560">
        <f t="shared" si="244"/>
        <v>0</v>
      </c>
      <c r="BY163" s="560">
        <f t="shared" si="244"/>
        <v>0</v>
      </c>
      <c r="BZ163" s="560">
        <f t="shared" si="244"/>
        <v>0</v>
      </c>
      <c r="CA163" s="560">
        <f t="shared" si="244"/>
        <v>0</v>
      </c>
      <c r="CB163" s="560">
        <f t="shared" si="244"/>
        <v>0</v>
      </c>
      <c r="CC163" s="560">
        <f t="shared" si="244"/>
        <v>0</v>
      </c>
      <c r="CD163" s="560">
        <f t="shared" si="244"/>
        <v>0</v>
      </c>
      <c r="CE163" s="560">
        <f t="shared" si="244"/>
        <v>0</v>
      </c>
      <c r="CF163" s="560">
        <f t="shared" si="244"/>
        <v>0</v>
      </c>
      <c r="CG163" s="560">
        <f t="shared" si="244"/>
        <v>0</v>
      </c>
      <c r="CH163" s="560">
        <f t="shared" si="244"/>
        <v>0</v>
      </c>
      <c r="CI163" s="560">
        <f t="shared" si="244"/>
        <v>0</v>
      </c>
      <c r="CJ163" s="560">
        <f t="shared" si="244"/>
        <v>0</v>
      </c>
      <c r="CK163" s="560">
        <f t="shared" si="244"/>
        <v>0</v>
      </c>
      <c r="CL163" s="560">
        <f t="shared" si="244"/>
        <v>0</v>
      </c>
      <c r="CM163" s="560">
        <f t="shared" si="244"/>
        <v>0</v>
      </c>
      <c r="CN163" s="560">
        <f t="shared" si="244"/>
        <v>0</v>
      </c>
      <c r="CO163" s="560">
        <f t="shared" si="244"/>
        <v>0</v>
      </c>
      <c r="CP163" s="560">
        <f t="shared" si="244"/>
        <v>0</v>
      </c>
      <c r="CQ163" s="560">
        <f t="shared" si="244"/>
        <v>0</v>
      </c>
      <c r="CR163" s="560">
        <f t="shared" si="244"/>
        <v>0</v>
      </c>
      <c r="CS163" s="560">
        <f t="shared" si="244"/>
        <v>0</v>
      </c>
      <c r="CT163" s="560"/>
      <c r="CU163" s="560"/>
      <c r="CV163" s="560"/>
      <c r="CW163" s="560"/>
      <c r="CX163" s="560"/>
      <c r="CY163" s="560"/>
      <c r="CZ163" s="560"/>
      <c r="DA163" s="560"/>
      <c r="DB163" s="560"/>
      <c r="DC163" s="560"/>
      <c r="DD163" s="560"/>
      <c r="DE163" s="560"/>
      <c r="DF163" s="560"/>
      <c r="DG163" s="560"/>
      <c r="DH163" s="560"/>
      <c r="DI163" s="560"/>
      <c r="DJ163" s="560"/>
      <c r="DK163" s="560"/>
      <c r="DL163" s="560"/>
      <c r="DM163" s="560"/>
      <c r="DN163" s="560"/>
      <c r="DO163" s="560"/>
      <c r="DP163" s="560"/>
      <c r="DQ163" s="560"/>
      <c r="DR163" s="560"/>
      <c r="DS163" s="560"/>
      <c r="DT163" s="560"/>
      <c r="DU163" s="560"/>
      <c r="DV163" s="560"/>
      <c r="DW163" s="560"/>
      <c r="DX163" s="560"/>
      <c r="DY163" s="560"/>
      <c r="DZ163" s="560"/>
      <c r="EA163" s="560"/>
      <c r="EB163" s="560"/>
      <c r="EC163" s="560"/>
      <c r="ED163" s="560"/>
      <c r="EE163" s="560"/>
      <c r="EF163" s="560"/>
      <c r="EG163" s="560"/>
      <c r="EH163" s="560"/>
      <c r="EI163" s="560"/>
      <c r="EJ163" s="560"/>
      <c r="EK163" s="560"/>
      <c r="EL163" s="560"/>
      <c r="EM163" s="560"/>
      <c r="EN163" s="560"/>
      <c r="EO163" s="560"/>
      <c r="EP163" s="560"/>
    </row>
    <row r="164" spans="1:146" s="561" customFormat="1" ht="14.25" hidden="1" thickTop="1">
      <c r="A164" s="561">
        <v>55</v>
      </c>
      <c r="C164" s="561">
        <f t="shared" si="243"/>
        <v>3</v>
      </c>
      <c r="D164" s="561">
        <f t="shared" si="243"/>
        <v>3</v>
      </c>
      <c r="E164" s="561">
        <f t="shared" si="243"/>
        <v>3</v>
      </c>
      <c r="F164" s="561">
        <f t="shared" si="243"/>
        <v>3</v>
      </c>
      <c r="G164" s="561">
        <f t="shared" si="243"/>
        <v>3</v>
      </c>
      <c r="H164" s="561">
        <f t="shared" si="243"/>
        <v>3</v>
      </c>
      <c r="I164" s="561">
        <f t="shared" si="243"/>
        <v>3</v>
      </c>
      <c r="J164" s="561">
        <f t="shared" si="243"/>
        <v>3</v>
      </c>
      <c r="K164" s="561">
        <f t="shared" si="243"/>
        <v>0</v>
      </c>
      <c r="L164" s="561">
        <f t="shared" si="243"/>
        <v>0</v>
      </c>
      <c r="M164" s="561">
        <f t="shared" si="243"/>
        <v>0</v>
      </c>
      <c r="N164" s="561">
        <f t="shared" si="243"/>
        <v>0</v>
      </c>
      <c r="O164" s="561">
        <f t="shared" si="243"/>
        <v>0</v>
      </c>
      <c r="P164" s="561">
        <f t="shared" si="243"/>
        <v>0</v>
      </c>
      <c r="Q164" s="561">
        <f t="shared" si="243"/>
        <v>0</v>
      </c>
      <c r="R164" s="561">
        <f t="shared" si="243"/>
        <v>0</v>
      </c>
      <c r="S164" s="561">
        <f t="shared" si="242"/>
        <v>0</v>
      </c>
      <c r="T164" s="561">
        <f t="shared" si="242"/>
        <v>0</v>
      </c>
      <c r="U164" s="561">
        <f t="shared" si="242"/>
        <v>0</v>
      </c>
      <c r="V164" s="561">
        <f t="shared" si="242"/>
        <v>0</v>
      </c>
      <c r="W164" s="561">
        <f t="shared" si="242"/>
        <v>0</v>
      </c>
      <c r="X164" s="561">
        <f t="shared" si="242"/>
        <v>0</v>
      </c>
      <c r="Y164" s="561">
        <f t="shared" si="242"/>
        <v>0</v>
      </c>
      <c r="Z164" s="561">
        <f t="shared" si="242"/>
        <v>0</v>
      </c>
      <c r="AA164" s="561">
        <f t="shared" si="242"/>
        <v>0</v>
      </c>
      <c r="AB164" s="561">
        <f t="shared" si="242"/>
        <v>0</v>
      </c>
      <c r="AC164" s="561">
        <f t="shared" si="242"/>
        <v>0</v>
      </c>
      <c r="AD164" s="561">
        <f t="shared" si="242"/>
        <v>0</v>
      </c>
      <c r="AE164" s="561">
        <f t="shared" si="242"/>
        <v>0</v>
      </c>
      <c r="AF164" s="561">
        <f t="shared" si="242"/>
        <v>0</v>
      </c>
      <c r="AG164" s="561">
        <f t="shared" si="242"/>
        <v>0</v>
      </c>
      <c r="AH164" s="561">
        <f t="shared" si="242"/>
        <v>0</v>
      </c>
      <c r="AI164" s="561">
        <f t="shared" ref="AI164:AQ179" si="245">AI163</f>
        <v>0</v>
      </c>
      <c r="AJ164" s="561">
        <f t="shared" si="245"/>
        <v>0</v>
      </c>
      <c r="AK164" s="561">
        <f t="shared" si="245"/>
        <v>0</v>
      </c>
      <c r="AL164" s="561">
        <f t="shared" si="245"/>
        <v>0</v>
      </c>
      <c r="AM164" s="561">
        <f t="shared" si="245"/>
        <v>0</v>
      </c>
      <c r="AN164" s="561">
        <f t="shared" si="245"/>
        <v>0</v>
      </c>
      <c r="AO164" s="561">
        <f t="shared" si="245"/>
        <v>0</v>
      </c>
      <c r="AP164" s="561">
        <f t="shared" si="245"/>
        <v>0</v>
      </c>
      <c r="AQ164" s="561">
        <f t="shared" si="245"/>
        <v>0</v>
      </c>
      <c r="BD164" s="560"/>
      <c r="BE164" s="560">
        <f t="shared" si="241"/>
        <v>44930</v>
      </c>
      <c r="BF164" s="560">
        <f t="shared" si="241"/>
        <v>44931</v>
      </c>
      <c r="BG164" s="560">
        <f t="shared" si="241"/>
        <v>44932</v>
      </c>
      <c r="BH164" s="560">
        <f t="shared" si="241"/>
        <v>44933</v>
      </c>
      <c r="BI164" s="560">
        <f t="shared" si="241"/>
        <v>44934</v>
      </c>
      <c r="BJ164" s="560">
        <f t="shared" si="241"/>
        <v>44935</v>
      </c>
      <c r="BK164" s="560">
        <f t="shared" si="241"/>
        <v>44936</v>
      </c>
      <c r="BL164" s="560">
        <f t="shared" si="241"/>
        <v>44937</v>
      </c>
      <c r="BM164" s="560">
        <f t="shared" si="241"/>
        <v>0</v>
      </c>
      <c r="BN164" s="560">
        <f t="shared" si="241"/>
        <v>0</v>
      </c>
      <c r="BO164" s="560">
        <f t="shared" si="241"/>
        <v>0</v>
      </c>
      <c r="BP164" s="560">
        <f t="shared" si="241"/>
        <v>0</v>
      </c>
      <c r="BQ164" s="560">
        <f t="shared" si="241"/>
        <v>0</v>
      </c>
      <c r="BR164" s="560">
        <f t="shared" si="241"/>
        <v>0</v>
      </c>
      <c r="BS164" s="560">
        <f t="shared" si="241"/>
        <v>0</v>
      </c>
      <c r="BT164" s="560">
        <f t="shared" si="241"/>
        <v>0</v>
      </c>
      <c r="BU164" s="560">
        <f t="shared" si="244"/>
        <v>0</v>
      </c>
      <c r="BV164" s="560">
        <f t="shared" si="244"/>
        <v>0</v>
      </c>
      <c r="BW164" s="560">
        <f t="shared" si="244"/>
        <v>0</v>
      </c>
      <c r="BX164" s="560">
        <f t="shared" si="244"/>
        <v>0</v>
      </c>
      <c r="BY164" s="560">
        <f t="shared" si="244"/>
        <v>0</v>
      </c>
      <c r="BZ164" s="560">
        <f t="shared" si="244"/>
        <v>0</v>
      </c>
      <c r="CA164" s="560">
        <f t="shared" si="244"/>
        <v>0</v>
      </c>
      <c r="CB164" s="560">
        <f t="shared" si="244"/>
        <v>0</v>
      </c>
      <c r="CC164" s="560">
        <f t="shared" si="244"/>
        <v>0</v>
      </c>
      <c r="CD164" s="560">
        <f t="shared" si="244"/>
        <v>0</v>
      </c>
      <c r="CE164" s="560">
        <f t="shared" si="244"/>
        <v>0</v>
      </c>
      <c r="CF164" s="560">
        <f t="shared" si="244"/>
        <v>0</v>
      </c>
      <c r="CG164" s="560">
        <f t="shared" si="244"/>
        <v>0</v>
      </c>
      <c r="CH164" s="560">
        <f t="shared" si="244"/>
        <v>0</v>
      </c>
      <c r="CI164" s="560">
        <f t="shared" si="244"/>
        <v>0</v>
      </c>
      <c r="CJ164" s="560">
        <f t="shared" si="244"/>
        <v>0</v>
      </c>
      <c r="CK164" s="560">
        <f t="shared" si="244"/>
        <v>0</v>
      </c>
      <c r="CL164" s="560">
        <f t="shared" si="244"/>
        <v>0</v>
      </c>
      <c r="CM164" s="560">
        <f t="shared" si="244"/>
        <v>0</v>
      </c>
      <c r="CN164" s="560">
        <f t="shared" si="244"/>
        <v>0</v>
      </c>
      <c r="CO164" s="560">
        <f t="shared" si="244"/>
        <v>0</v>
      </c>
      <c r="CP164" s="560">
        <f t="shared" si="244"/>
        <v>0</v>
      </c>
      <c r="CQ164" s="560">
        <f t="shared" si="244"/>
        <v>0</v>
      </c>
      <c r="CR164" s="560">
        <f t="shared" si="244"/>
        <v>0</v>
      </c>
      <c r="CS164" s="560">
        <f t="shared" si="244"/>
        <v>0</v>
      </c>
      <c r="CT164" s="560"/>
      <c r="CU164" s="560"/>
      <c r="CV164" s="560"/>
      <c r="CW164" s="560"/>
      <c r="CX164" s="560"/>
      <c r="CY164" s="560"/>
      <c r="CZ164" s="560"/>
      <c r="DA164" s="560"/>
      <c r="DB164" s="560"/>
      <c r="DC164" s="560"/>
      <c r="DD164" s="560"/>
      <c r="DE164" s="560"/>
      <c r="DF164" s="560"/>
      <c r="DG164" s="560"/>
      <c r="DH164" s="560"/>
      <c r="DI164" s="560"/>
      <c r="DJ164" s="560"/>
      <c r="DK164" s="560"/>
      <c r="DL164" s="560"/>
      <c r="DM164" s="560"/>
      <c r="DN164" s="560"/>
      <c r="DO164" s="560"/>
      <c r="DP164" s="560"/>
      <c r="DQ164" s="560"/>
      <c r="DR164" s="560"/>
      <c r="DS164" s="560"/>
      <c r="DT164" s="560"/>
      <c r="DU164" s="560"/>
      <c r="DV164" s="560"/>
      <c r="DW164" s="560"/>
      <c r="DX164" s="560"/>
      <c r="DY164" s="560"/>
      <c r="DZ164" s="560"/>
      <c r="EA164" s="560"/>
      <c r="EB164" s="560"/>
      <c r="EC164" s="560"/>
      <c r="ED164" s="560"/>
      <c r="EE164" s="560"/>
      <c r="EF164" s="560"/>
      <c r="EG164" s="560"/>
      <c r="EH164" s="560"/>
      <c r="EI164" s="560"/>
      <c r="EJ164" s="560"/>
      <c r="EK164" s="560"/>
      <c r="EL164" s="560"/>
      <c r="EM164" s="560"/>
      <c r="EN164" s="560"/>
      <c r="EO164" s="560"/>
      <c r="EP164" s="560"/>
    </row>
    <row r="165" spans="1:146" s="561" customFormat="1" ht="14.25" hidden="1" thickTop="1">
      <c r="A165" s="561">
        <v>56</v>
      </c>
      <c r="C165" s="561">
        <f t="shared" si="243"/>
        <v>3</v>
      </c>
      <c r="D165" s="561">
        <f t="shared" si="243"/>
        <v>3</v>
      </c>
      <c r="E165" s="561">
        <f t="shared" si="243"/>
        <v>3</v>
      </c>
      <c r="F165" s="561">
        <f t="shared" si="243"/>
        <v>3</v>
      </c>
      <c r="G165" s="561">
        <f t="shared" si="243"/>
        <v>3</v>
      </c>
      <c r="H165" s="561">
        <f t="shared" si="243"/>
        <v>3</v>
      </c>
      <c r="I165" s="561">
        <f t="shared" si="243"/>
        <v>3</v>
      </c>
      <c r="J165" s="561">
        <f t="shared" si="243"/>
        <v>3</v>
      </c>
      <c r="K165" s="561">
        <f t="shared" si="243"/>
        <v>0</v>
      </c>
      <c r="L165" s="561">
        <f t="shared" si="243"/>
        <v>0</v>
      </c>
      <c r="M165" s="561">
        <f t="shared" si="243"/>
        <v>0</v>
      </c>
      <c r="N165" s="561">
        <f t="shared" si="243"/>
        <v>0</v>
      </c>
      <c r="O165" s="561">
        <f t="shared" si="243"/>
        <v>0</v>
      </c>
      <c r="P165" s="561">
        <f t="shared" si="243"/>
        <v>0</v>
      </c>
      <c r="Q165" s="561">
        <f t="shared" si="243"/>
        <v>0</v>
      </c>
      <c r="R165" s="561">
        <f t="shared" si="243"/>
        <v>0</v>
      </c>
      <c r="S165" s="561">
        <f t="shared" si="242"/>
        <v>0</v>
      </c>
      <c r="T165" s="561">
        <f t="shared" si="242"/>
        <v>0</v>
      </c>
      <c r="U165" s="561">
        <f t="shared" si="242"/>
        <v>0</v>
      </c>
      <c r="V165" s="561">
        <f t="shared" si="242"/>
        <v>0</v>
      </c>
      <c r="W165" s="561">
        <f t="shared" si="242"/>
        <v>0</v>
      </c>
      <c r="X165" s="561">
        <f t="shared" si="242"/>
        <v>0</v>
      </c>
      <c r="Y165" s="561">
        <f t="shared" si="242"/>
        <v>0</v>
      </c>
      <c r="Z165" s="561">
        <f t="shared" si="242"/>
        <v>0</v>
      </c>
      <c r="AA165" s="561">
        <f t="shared" si="242"/>
        <v>0</v>
      </c>
      <c r="AB165" s="561">
        <f t="shared" si="242"/>
        <v>0</v>
      </c>
      <c r="AC165" s="561">
        <f t="shared" si="242"/>
        <v>0</v>
      </c>
      <c r="AD165" s="561">
        <f t="shared" si="242"/>
        <v>0</v>
      </c>
      <c r="AE165" s="561">
        <f t="shared" si="242"/>
        <v>0</v>
      </c>
      <c r="AF165" s="561">
        <f t="shared" si="242"/>
        <v>0</v>
      </c>
      <c r="AG165" s="561">
        <f t="shared" si="242"/>
        <v>0</v>
      </c>
      <c r="AH165" s="561">
        <f t="shared" si="242"/>
        <v>0</v>
      </c>
      <c r="AI165" s="561">
        <f t="shared" si="245"/>
        <v>0</v>
      </c>
      <c r="AJ165" s="561">
        <f t="shared" si="245"/>
        <v>0</v>
      </c>
      <c r="AK165" s="561">
        <f t="shared" si="245"/>
        <v>0</v>
      </c>
      <c r="AL165" s="561">
        <f t="shared" si="245"/>
        <v>0</v>
      </c>
      <c r="AM165" s="561">
        <f t="shared" si="245"/>
        <v>0</v>
      </c>
      <c r="AN165" s="561">
        <f t="shared" si="245"/>
        <v>0</v>
      </c>
      <c r="AO165" s="561">
        <f t="shared" si="245"/>
        <v>0</v>
      </c>
      <c r="AP165" s="561">
        <f t="shared" si="245"/>
        <v>0</v>
      </c>
      <c r="AQ165" s="561">
        <f t="shared" si="245"/>
        <v>0</v>
      </c>
      <c r="BD165" s="560"/>
      <c r="BE165" s="560">
        <f t="shared" si="241"/>
        <v>44930</v>
      </c>
      <c r="BF165" s="560">
        <f t="shared" si="241"/>
        <v>44931</v>
      </c>
      <c r="BG165" s="560">
        <f t="shared" si="241"/>
        <v>44932</v>
      </c>
      <c r="BH165" s="560">
        <f t="shared" si="241"/>
        <v>44933</v>
      </c>
      <c r="BI165" s="560">
        <f t="shared" si="241"/>
        <v>44934</v>
      </c>
      <c r="BJ165" s="560">
        <f t="shared" si="241"/>
        <v>44935</v>
      </c>
      <c r="BK165" s="560">
        <f t="shared" si="241"/>
        <v>44936</v>
      </c>
      <c r="BL165" s="560">
        <f t="shared" si="241"/>
        <v>44937</v>
      </c>
      <c r="BM165" s="560">
        <f t="shared" si="241"/>
        <v>0</v>
      </c>
      <c r="BN165" s="560">
        <f t="shared" si="241"/>
        <v>0</v>
      </c>
      <c r="BO165" s="560">
        <f t="shared" si="241"/>
        <v>0</v>
      </c>
      <c r="BP165" s="560">
        <f t="shared" si="241"/>
        <v>0</v>
      </c>
      <c r="BQ165" s="560">
        <f t="shared" si="241"/>
        <v>0</v>
      </c>
      <c r="BR165" s="560">
        <f t="shared" si="241"/>
        <v>0</v>
      </c>
      <c r="BS165" s="560">
        <f t="shared" si="241"/>
        <v>0</v>
      </c>
      <c r="BT165" s="560">
        <f t="shared" si="241"/>
        <v>0</v>
      </c>
      <c r="BU165" s="560">
        <f t="shared" si="244"/>
        <v>0</v>
      </c>
      <c r="BV165" s="560">
        <f t="shared" si="244"/>
        <v>0</v>
      </c>
      <c r="BW165" s="560">
        <f t="shared" si="244"/>
        <v>0</v>
      </c>
      <c r="BX165" s="560">
        <f t="shared" si="244"/>
        <v>0</v>
      </c>
      <c r="BY165" s="560">
        <f t="shared" si="244"/>
        <v>0</v>
      </c>
      <c r="BZ165" s="560">
        <f t="shared" si="244"/>
        <v>0</v>
      </c>
      <c r="CA165" s="560">
        <f t="shared" si="244"/>
        <v>0</v>
      </c>
      <c r="CB165" s="560">
        <f t="shared" si="244"/>
        <v>0</v>
      </c>
      <c r="CC165" s="560">
        <f t="shared" si="244"/>
        <v>0</v>
      </c>
      <c r="CD165" s="560">
        <f t="shared" si="244"/>
        <v>0</v>
      </c>
      <c r="CE165" s="560">
        <f t="shared" si="244"/>
        <v>0</v>
      </c>
      <c r="CF165" s="560">
        <f t="shared" si="244"/>
        <v>0</v>
      </c>
      <c r="CG165" s="560">
        <f t="shared" si="244"/>
        <v>0</v>
      </c>
      <c r="CH165" s="560">
        <f t="shared" si="244"/>
        <v>0</v>
      </c>
      <c r="CI165" s="560">
        <f t="shared" si="244"/>
        <v>0</v>
      </c>
      <c r="CJ165" s="560">
        <f t="shared" si="244"/>
        <v>0</v>
      </c>
      <c r="CK165" s="560">
        <f t="shared" si="244"/>
        <v>0</v>
      </c>
      <c r="CL165" s="560">
        <f t="shared" si="244"/>
        <v>0</v>
      </c>
      <c r="CM165" s="560">
        <f t="shared" si="244"/>
        <v>0</v>
      </c>
      <c r="CN165" s="560">
        <f t="shared" si="244"/>
        <v>0</v>
      </c>
      <c r="CO165" s="560">
        <f t="shared" si="244"/>
        <v>0</v>
      </c>
      <c r="CP165" s="560">
        <f t="shared" si="244"/>
        <v>0</v>
      </c>
      <c r="CQ165" s="560">
        <f t="shared" si="244"/>
        <v>0</v>
      </c>
      <c r="CR165" s="560">
        <f t="shared" si="244"/>
        <v>0</v>
      </c>
      <c r="CS165" s="560">
        <f t="shared" si="244"/>
        <v>0</v>
      </c>
      <c r="CT165" s="560"/>
      <c r="CU165" s="560"/>
      <c r="CV165" s="560"/>
      <c r="CW165" s="560"/>
      <c r="CX165" s="560"/>
      <c r="CY165" s="560"/>
      <c r="CZ165" s="560"/>
      <c r="DA165" s="560"/>
      <c r="DB165" s="560"/>
      <c r="DC165" s="560"/>
      <c r="DD165" s="560"/>
      <c r="DE165" s="560"/>
      <c r="DF165" s="560"/>
      <c r="DG165" s="560"/>
      <c r="DH165" s="560"/>
      <c r="DI165" s="560"/>
      <c r="DJ165" s="560"/>
      <c r="DK165" s="560"/>
      <c r="DL165" s="560"/>
      <c r="DM165" s="560"/>
      <c r="DN165" s="560"/>
      <c r="DO165" s="560"/>
      <c r="DP165" s="560"/>
      <c r="DQ165" s="560"/>
      <c r="DR165" s="560"/>
      <c r="DS165" s="560"/>
      <c r="DT165" s="560"/>
      <c r="DU165" s="560"/>
      <c r="DV165" s="560"/>
      <c r="DW165" s="560"/>
      <c r="DX165" s="560"/>
      <c r="DY165" s="560"/>
      <c r="DZ165" s="560"/>
      <c r="EA165" s="560"/>
      <c r="EB165" s="560"/>
      <c r="EC165" s="560"/>
      <c r="ED165" s="560"/>
      <c r="EE165" s="560"/>
      <c r="EF165" s="560"/>
      <c r="EG165" s="560"/>
      <c r="EH165" s="560"/>
      <c r="EI165" s="560"/>
      <c r="EJ165" s="560"/>
      <c r="EK165" s="560"/>
      <c r="EL165" s="560"/>
      <c r="EM165" s="560"/>
      <c r="EN165" s="560"/>
      <c r="EO165" s="560"/>
      <c r="EP165" s="560"/>
    </row>
    <row r="166" spans="1:146" s="561" customFormat="1" ht="14.25" hidden="1" thickTop="1">
      <c r="A166" s="561">
        <v>57</v>
      </c>
      <c r="C166" s="561">
        <f t="shared" si="243"/>
        <v>3</v>
      </c>
      <c r="D166" s="561">
        <f t="shared" si="243"/>
        <v>3</v>
      </c>
      <c r="E166" s="561">
        <f t="shared" si="243"/>
        <v>3</v>
      </c>
      <c r="F166" s="561">
        <f t="shared" si="243"/>
        <v>3</v>
      </c>
      <c r="G166" s="561">
        <f t="shared" si="243"/>
        <v>3</v>
      </c>
      <c r="H166" s="561">
        <f t="shared" si="243"/>
        <v>3</v>
      </c>
      <c r="I166" s="561">
        <f t="shared" si="243"/>
        <v>3</v>
      </c>
      <c r="J166" s="561">
        <f t="shared" si="243"/>
        <v>3</v>
      </c>
      <c r="K166" s="561">
        <f t="shared" si="243"/>
        <v>0</v>
      </c>
      <c r="L166" s="561">
        <f t="shared" si="243"/>
        <v>0</v>
      </c>
      <c r="M166" s="561">
        <f t="shared" si="243"/>
        <v>0</v>
      </c>
      <c r="N166" s="561">
        <f t="shared" si="243"/>
        <v>0</v>
      </c>
      <c r="O166" s="561">
        <f t="shared" si="243"/>
        <v>0</v>
      </c>
      <c r="P166" s="561">
        <f t="shared" si="243"/>
        <v>0</v>
      </c>
      <c r="Q166" s="561">
        <f t="shared" si="243"/>
        <v>0</v>
      </c>
      <c r="R166" s="561">
        <f t="shared" si="243"/>
        <v>0</v>
      </c>
      <c r="S166" s="561">
        <f t="shared" si="242"/>
        <v>0</v>
      </c>
      <c r="T166" s="561">
        <f t="shared" si="242"/>
        <v>0</v>
      </c>
      <c r="U166" s="561">
        <f t="shared" si="242"/>
        <v>0</v>
      </c>
      <c r="V166" s="561">
        <f t="shared" si="242"/>
        <v>0</v>
      </c>
      <c r="W166" s="561">
        <f t="shared" si="242"/>
        <v>0</v>
      </c>
      <c r="X166" s="561">
        <f t="shared" si="242"/>
        <v>0</v>
      </c>
      <c r="Y166" s="561">
        <f t="shared" si="242"/>
        <v>0</v>
      </c>
      <c r="Z166" s="561">
        <f t="shared" si="242"/>
        <v>0</v>
      </c>
      <c r="AA166" s="561">
        <f t="shared" si="242"/>
        <v>0</v>
      </c>
      <c r="AB166" s="561">
        <f t="shared" si="242"/>
        <v>0</v>
      </c>
      <c r="AC166" s="561">
        <f t="shared" si="242"/>
        <v>0</v>
      </c>
      <c r="AD166" s="561">
        <f t="shared" si="242"/>
        <v>0</v>
      </c>
      <c r="AE166" s="561">
        <f t="shared" si="242"/>
        <v>0</v>
      </c>
      <c r="AF166" s="561">
        <f t="shared" si="242"/>
        <v>0</v>
      </c>
      <c r="AG166" s="561">
        <f t="shared" si="242"/>
        <v>0</v>
      </c>
      <c r="AH166" s="561">
        <f t="shared" si="242"/>
        <v>0</v>
      </c>
      <c r="AI166" s="561">
        <f t="shared" si="245"/>
        <v>0</v>
      </c>
      <c r="AJ166" s="561">
        <f t="shared" si="245"/>
        <v>0</v>
      </c>
      <c r="AK166" s="561">
        <f t="shared" si="245"/>
        <v>0</v>
      </c>
      <c r="AL166" s="561">
        <f t="shared" si="245"/>
        <v>0</v>
      </c>
      <c r="AM166" s="561">
        <f t="shared" si="245"/>
        <v>0</v>
      </c>
      <c r="AN166" s="561">
        <f t="shared" si="245"/>
        <v>0</v>
      </c>
      <c r="AO166" s="561">
        <f t="shared" si="245"/>
        <v>0</v>
      </c>
      <c r="AP166" s="561">
        <f t="shared" si="245"/>
        <v>0</v>
      </c>
      <c r="AQ166" s="561">
        <f t="shared" si="245"/>
        <v>0</v>
      </c>
      <c r="BD166" s="560"/>
      <c r="BE166" s="560">
        <f t="shared" si="241"/>
        <v>44930</v>
      </c>
      <c r="BF166" s="560">
        <f t="shared" si="241"/>
        <v>44931</v>
      </c>
      <c r="BG166" s="560">
        <f t="shared" si="241"/>
        <v>44932</v>
      </c>
      <c r="BH166" s="560">
        <f t="shared" si="241"/>
        <v>44933</v>
      </c>
      <c r="BI166" s="560">
        <f t="shared" si="241"/>
        <v>44934</v>
      </c>
      <c r="BJ166" s="560">
        <f t="shared" si="241"/>
        <v>44935</v>
      </c>
      <c r="BK166" s="560">
        <f t="shared" si="241"/>
        <v>44936</v>
      </c>
      <c r="BL166" s="560">
        <f t="shared" si="241"/>
        <v>44937</v>
      </c>
      <c r="BM166" s="560">
        <f t="shared" si="241"/>
        <v>0</v>
      </c>
      <c r="BN166" s="560">
        <f t="shared" si="241"/>
        <v>0</v>
      </c>
      <c r="BO166" s="560">
        <f t="shared" si="241"/>
        <v>0</v>
      </c>
      <c r="BP166" s="560">
        <f t="shared" si="241"/>
        <v>0</v>
      </c>
      <c r="BQ166" s="560">
        <f t="shared" si="241"/>
        <v>0</v>
      </c>
      <c r="BR166" s="560">
        <f t="shared" si="241"/>
        <v>0</v>
      </c>
      <c r="BS166" s="560">
        <f t="shared" si="241"/>
        <v>0</v>
      </c>
      <c r="BT166" s="560">
        <f t="shared" si="241"/>
        <v>0</v>
      </c>
      <c r="BU166" s="560">
        <f t="shared" si="244"/>
        <v>0</v>
      </c>
      <c r="BV166" s="560">
        <f t="shared" si="244"/>
        <v>0</v>
      </c>
      <c r="BW166" s="560">
        <f t="shared" si="244"/>
        <v>0</v>
      </c>
      <c r="BX166" s="560">
        <f t="shared" si="244"/>
        <v>0</v>
      </c>
      <c r="BY166" s="560">
        <f t="shared" si="244"/>
        <v>0</v>
      </c>
      <c r="BZ166" s="560">
        <f t="shared" si="244"/>
        <v>0</v>
      </c>
      <c r="CA166" s="560">
        <f t="shared" si="244"/>
        <v>0</v>
      </c>
      <c r="CB166" s="560">
        <f t="shared" si="244"/>
        <v>0</v>
      </c>
      <c r="CC166" s="560">
        <f t="shared" si="244"/>
        <v>0</v>
      </c>
      <c r="CD166" s="560">
        <f t="shared" si="244"/>
        <v>0</v>
      </c>
      <c r="CE166" s="560">
        <f t="shared" si="244"/>
        <v>0</v>
      </c>
      <c r="CF166" s="560">
        <f t="shared" si="244"/>
        <v>0</v>
      </c>
      <c r="CG166" s="560">
        <f t="shared" si="244"/>
        <v>0</v>
      </c>
      <c r="CH166" s="560">
        <f t="shared" si="244"/>
        <v>0</v>
      </c>
      <c r="CI166" s="560">
        <f t="shared" si="244"/>
        <v>0</v>
      </c>
      <c r="CJ166" s="560">
        <f t="shared" si="244"/>
        <v>0</v>
      </c>
      <c r="CK166" s="560">
        <f t="shared" si="244"/>
        <v>0</v>
      </c>
      <c r="CL166" s="560">
        <f t="shared" si="244"/>
        <v>0</v>
      </c>
      <c r="CM166" s="560">
        <f t="shared" si="244"/>
        <v>0</v>
      </c>
      <c r="CN166" s="560">
        <f t="shared" si="244"/>
        <v>0</v>
      </c>
      <c r="CO166" s="560">
        <f t="shared" si="244"/>
        <v>0</v>
      </c>
      <c r="CP166" s="560">
        <f t="shared" si="244"/>
        <v>0</v>
      </c>
      <c r="CQ166" s="560">
        <f t="shared" si="244"/>
        <v>0</v>
      </c>
      <c r="CR166" s="560">
        <f t="shared" si="244"/>
        <v>0</v>
      </c>
      <c r="CS166" s="560">
        <f t="shared" si="244"/>
        <v>0</v>
      </c>
      <c r="CT166" s="560"/>
      <c r="CU166" s="560"/>
      <c r="CV166" s="560"/>
      <c r="CW166" s="560"/>
      <c r="CX166" s="560"/>
      <c r="CY166" s="560"/>
      <c r="CZ166" s="560"/>
      <c r="DA166" s="560"/>
      <c r="DB166" s="560"/>
      <c r="DC166" s="560"/>
      <c r="DD166" s="560"/>
      <c r="DE166" s="560"/>
      <c r="DF166" s="560"/>
      <c r="DG166" s="560"/>
      <c r="DH166" s="560"/>
      <c r="DI166" s="560"/>
      <c r="DJ166" s="560"/>
      <c r="DK166" s="560"/>
      <c r="DL166" s="560"/>
      <c r="DM166" s="560"/>
      <c r="DN166" s="560"/>
      <c r="DO166" s="560"/>
      <c r="DP166" s="560"/>
      <c r="DQ166" s="560"/>
      <c r="DR166" s="560"/>
      <c r="DS166" s="560"/>
      <c r="DT166" s="560"/>
      <c r="DU166" s="560"/>
      <c r="DV166" s="560"/>
      <c r="DW166" s="560"/>
      <c r="DX166" s="560"/>
      <c r="DY166" s="560"/>
      <c r="DZ166" s="560"/>
      <c r="EA166" s="560"/>
      <c r="EB166" s="560"/>
      <c r="EC166" s="560"/>
      <c r="ED166" s="560"/>
      <c r="EE166" s="560"/>
      <c r="EF166" s="560"/>
      <c r="EG166" s="560"/>
      <c r="EH166" s="560"/>
      <c r="EI166" s="560"/>
      <c r="EJ166" s="560"/>
      <c r="EK166" s="560"/>
      <c r="EL166" s="560"/>
      <c r="EM166" s="560"/>
      <c r="EN166" s="560"/>
      <c r="EO166" s="560"/>
      <c r="EP166" s="560"/>
    </row>
    <row r="167" spans="1:146" s="561" customFormat="1" ht="14.25" hidden="1" thickTop="1">
      <c r="A167" s="561">
        <v>58</v>
      </c>
      <c r="C167" s="561">
        <f t="shared" si="243"/>
        <v>3</v>
      </c>
      <c r="D167" s="561">
        <f t="shared" si="243"/>
        <v>3</v>
      </c>
      <c r="E167" s="561">
        <f t="shared" si="243"/>
        <v>3</v>
      </c>
      <c r="F167" s="561">
        <f t="shared" si="243"/>
        <v>3</v>
      </c>
      <c r="G167" s="561">
        <f t="shared" si="243"/>
        <v>3</v>
      </c>
      <c r="H167" s="561">
        <f t="shared" si="243"/>
        <v>3</v>
      </c>
      <c r="I167" s="561">
        <f t="shared" si="243"/>
        <v>3</v>
      </c>
      <c r="J167" s="561">
        <f t="shared" si="243"/>
        <v>3</v>
      </c>
      <c r="K167" s="561">
        <f t="shared" si="243"/>
        <v>0</v>
      </c>
      <c r="L167" s="561">
        <f t="shared" si="243"/>
        <v>0</v>
      </c>
      <c r="M167" s="561">
        <f t="shared" si="243"/>
        <v>0</v>
      </c>
      <c r="N167" s="561">
        <f t="shared" si="243"/>
        <v>0</v>
      </c>
      <c r="O167" s="561">
        <f t="shared" si="243"/>
        <v>0</v>
      </c>
      <c r="P167" s="561">
        <f t="shared" si="243"/>
        <v>0</v>
      </c>
      <c r="Q167" s="561">
        <f t="shared" si="243"/>
        <v>0</v>
      </c>
      <c r="R167" s="561">
        <f t="shared" si="243"/>
        <v>0</v>
      </c>
      <c r="S167" s="561">
        <f t="shared" si="242"/>
        <v>0</v>
      </c>
      <c r="T167" s="561">
        <f t="shared" si="242"/>
        <v>0</v>
      </c>
      <c r="U167" s="561">
        <f t="shared" si="242"/>
        <v>0</v>
      </c>
      <c r="V167" s="561">
        <f t="shared" si="242"/>
        <v>0</v>
      </c>
      <c r="W167" s="561">
        <f t="shared" si="242"/>
        <v>0</v>
      </c>
      <c r="X167" s="561">
        <f t="shared" si="242"/>
        <v>0</v>
      </c>
      <c r="Y167" s="561">
        <f t="shared" si="242"/>
        <v>0</v>
      </c>
      <c r="Z167" s="561">
        <f t="shared" si="242"/>
        <v>0</v>
      </c>
      <c r="AA167" s="561">
        <f t="shared" si="242"/>
        <v>0</v>
      </c>
      <c r="AB167" s="561">
        <f t="shared" si="242"/>
        <v>0</v>
      </c>
      <c r="AC167" s="561">
        <f t="shared" si="242"/>
        <v>0</v>
      </c>
      <c r="AD167" s="561">
        <f t="shared" si="242"/>
        <v>0</v>
      </c>
      <c r="AE167" s="561">
        <f t="shared" si="242"/>
        <v>0</v>
      </c>
      <c r="AF167" s="561">
        <f t="shared" si="242"/>
        <v>0</v>
      </c>
      <c r="AG167" s="561">
        <f t="shared" si="242"/>
        <v>0</v>
      </c>
      <c r="AH167" s="561">
        <f t="shared" si="242"/>
        <v>0</v>
      </c>
      <c r="AI167" s="561">
        <f t="shared" si="245"/>
        <v>0</v>
      </c>
      <c r="AJ167" s="561">
        <f t="shared" si="245"/>
        <v>0</v>
      </c>
      <c r="AK167" s="561">
        <f t="shared" si="245"/>
        <v>0</v>
      </c>
      <c r="AL167" s="561">
        <f t="shared" si="245"/>
        <v>0</v>
      </c>
      <c r="AM167" s="561">
        <f t="shared" si="245"/>
        <v>0</v>
      </c>
      <c r="AN167" s="561">
        <f t="shared" si="245"/>
        <v>0</v>
      </c>
      <c r="AO167" s="561">
        <f t="shared" si="245"/>
        <v>0</v>
      </c>
      <c r="AP167" s="561">
        <f t="shared" si="245"/>
        <v>0</v>
      </c>
      <c r="AQ167" s="561">
        <f t="shared" si="245"/>
        <v>0</v>
      </c>
      <c r="BD167" s="560"/>
      <c r="BE167" s="560">
        <f t="shared" si="241"/>
        <v>44930</v>
      </c>
      <c r="BF167" s="560">
        <f t="shared" si="241"/>
        <v>44931</v>
      </c>
      <c r="BG167" s="560">
        <f t="shared" si="241"/>
        <v>44932</v>
      </c>
      <c r="BH167" s="560">
        <f t="shared" si="241"/>
        <v>44933</v>
      </c>
      <c r="BI167" s="560">
        <f t="shared" si="241"/>
        <v>44934</v>
      </c>
      <c r="BJ167" s="560">
        <f t="shared" si="241"/>
        <v>44935</v>
      </c>
      <c r="BK167" s="560">
        <f t="shared" si="241"/>
        <v>44936</v>
      </c>
      <c r="BL167" s="560">
        <f t="shared" si="241"/>
        <v>44937</v>
      </c>
      <c r="BM167" s="560">
        <f t="shared" si="241"/>
        <v>0</v>
      </c>
      <c r="BN167" s="560">
        <f t="shared" si="241"/>
        <v>0</v>
      </c>
      <c r="BO167" s="560">
        <f t="shared" si="241"/>
        <v>0</v>
      </c>
      <c r="BP167" s="560">
        <f t="shared" si="241"/>
        <v>0</v>
      </c>
      <c r="BQ167" s="560">
        <f t="shared" si="241"/>
        <v>0</v>
      </c>
      <c r="BR167" s="560">
        <f t="shared" si="241"/>
        <v>0</v>
      </c>
      <c r="BS167" s="560">
        <f t="shared" si="241"/>
        <v>0</v>
      </c>
      <c r="BT167" s="560">
        <f t="shared" si="241"/>
        <v>0</v>
      </c>
      <c r="BU167" s="560">
        <f t="shared" si="244"/>
        <v>0</v>
      </c>
      <c r="BV167" s="560">
        <f t="shared" si="244"/>
        <v>0</v>
      </c>
      <c r="BW167" s="560">
        <f t="shared" si="244"/>
        <v>0</v>
      </c>
      <c r="BX167" s="560">
        <f t="shared" si="244"/>
        <v>0</v>
      </c>
      <c r="BY167" s="560">
        <f t="shared" si="244"/>
        <v>0</v>
      </c>
      <c r="BZ167" s="560">
        <f t="shared" si="244"/>
        <v>0</v>
      </c>
      <c r="CA167" s="560">
        <f t="shared" si="244"/>
        <v>0</v>
      </c>
      <c r="CB167" s="560">
        <f t="shared" si="244"/>
        <v>0</v>
      </c>
      <c r="CC167" s="560">
        <f t="shared" si="244"/>
        <v>0</v>
      </c>
      <c r="CD167" s="560">
        <f t="shared" si="244"/>
        <v>0</v>
      </c>
      <c r="CE167" s="560">
        <f t="shared" si="244"/>
        <v>0</v>
      </c>
      <c r="CF167" s="560">
        <f t="shared" si="244"/>
        <v>0</v>
      </c>
      <c r="CG167" s="560">
        <f t="shared" si="244"/>
        <v>0</v>
      </c>
      <c r="CH167" s="560">
        <f t="shared" si="244"/>
        <v>0</v>
      </c>
      <c r="CI167" s="560">
        <f t="shared" si="244"/>
        <v>0</v>
      </c>
      <c r="CJ167" s="560">
        <f t="shared" si="244"/>
        <v>0</v>
      </c>
      <c r="CK167" s="560">
        <f t="shared" si="244"/>
        <v>0</v>
      </c>
      <c r="CL167" s="560">
        <f t="shared" si="244"/>
        <v>0</v>
      </c>
      <c r="CM167" s="560">
        <f t="shared" si="244"/>
        <v>0</v>
      </c>
      <c r="CN167" s="560">
        <f t="shared" si="244"/>
        <v>0</v>
      </c>
      <c r="CO167" s="560">
        <f t="shared" si="244"/>
        <v>0</v>
      </c>
      <c r="CP167" s="560">
        <f t="shared" si="244"/>
        <v>0</v>
      </c>
      <c r="CQ167" s="560">
        <f t="shared" si="244"/>
        <v>0</v>
      </c>
      <c r="CR167" s="560">
        <f t="shared" si="244"/>
        <v>0</v>
      </c>
      <c r="CS167" s="560">
        <f t="shared" si="244"/>
        <v>0</v>
      </c>
      <c r="CT167" s="560"/>
      <c r="CU167" s="560"/>
      <c r="CV167" s="560"/>
      <c r="CW167" s="560"/>
      <c r="CX167" s="560"/>
      <c r="CY167" s="560"/>
      <c r="CZ167" s="560"/>
      <c r="DA167" s="560"/>
      <c r="DB167" s="560"/>
      <c r="DC167" s="560"/>
      <c r="DD167" s="560"/>
      <c r="DE167" s="560"/>
      <c r="DF167" s="560"/>
      <c r="DG167" s="560"/>
      <c r="DH167" s="560"/>
      <c r="DI167" s="560"/>
      <c r="DJ167" s="560"/>
      <c r="DK167" s="560"/>
      <c r="DL167" s="560"/>
      <c r="DM167" s="560"/>
      <c r="DN167" s="560"/>
      <c r="DO167" s="560"/>
      <c r="DP167" s="560"/>
      <c r="DQ167" s="560"/>
      <c r="DR167" s="560"/>
      <c r="DS167" s="560"/>
      <c r="DT167" s="560"/>
      <c r="DU167" s="560"/>
      <c r="DV167" s="560"/>
      <c r="DW167" s="560"/>
      <c r="DX167" s="560"/>
      <c r="DY167" s="560"/>
      <c r="DZ167" s="560"/>
      <c r="EA167" s="560"/>
      <c r="EB167" s="560"/>
      <c r="EC167" s="560"/>
      <c r="ED167" s="560"/>
      <c r="EE167" s="560"/>
      <c r="EF167" s="560"/>
      <c r="EG167" s="560"/>
      <c r="EH167" s="560"/>
      <c r="EI167" s="560"/>
      <c r="EJ167" s="560"/>
      <c r="EK167" s="560"/>
      <c r="EL167" s="560"/>
      <c r="EM167" s="560"/>
      <c r="EN167" s="560"/>
      <c r="EO167" s="560"/>
      <c r="EP167" s="560"/>
    </row>
    <row r="168" spans="1:146" s="561" customFormat="1" ht="14.25" hidden="1" thickTop="1">
      <c r="A168" s="561">
        <v>59</v>
      </c>
      <c r="C168" s="561">
        <f t="shared" si="243"/>
        <v>3</v>
      </c>
      <c r="D168" s="561">
        <f t="shared" si="243"/>
        <v>3</v>
      </c>
      <c r="E168" s="561">
        <f t="shared" si="243"/>
        <v>3</v>
      </c>
      <c r="F168" s="561">
        <f t="shared" si="243"/>
        <v>3</v>
      </c>
      <c r="G168" s="561">
        <f t="shared" si="243"/>
        <v>3</v>
      </c>
      <c r="H168" s="561">
        <f t="shared" si="243"/>
        <v>3</v>
      </c>
      <c r="I168" s="561">
        <f t="shared" si="243"/>
        <v>3</v>
      </c>
      <c r="J168" s="561">
        <f t="shared" si="243"/>
        <v>3</v>
      </c>
      <c r="K168" s="561">
        <f t="shared" si="243"/>
        <v>0</v>
      </c>
      <c r="L168" s="561">
        <f t="shared" si="243"/>
        <v>0</v>
      </c>
      <c r="M168" s="561">
        <f t="shared" si="243"/>
        <v>0</v>
      </c>
      <c r="N168" s="561">
        <f t="shared" si="243"/>
        <v>0</v>
      </c>
      <c r="O168" s="561">
        <f t="shared" si="243"/>
        <v>0</v>
      </c>
      <c r="P168" s="561">
        <f t="shared" si="243"/>
        <v>0</v>
      </c>
      <c r="Q168" s="561">
        <f t="shared" si="243"/>
        <v>0</v>
      </c>
      <c r="R168" s="561">
        <f t="shared" si="243"/>
        <v>0</v>
      </c>
      <c r="S168" s="561">
        <f t="shared" si="242"/>
        <v>0</v>
      </c>
      <c r="T168" s="561">
        <f t="shared" si="242"/>
        <v>0</v>
      </c>
      <c r="U168" s="561">
        <f t="shared" si="242"/>
        <v>0</v>
      </c>
      <c r="V168" s="561">
        <f t="shared" si="242"/>
        <v>0</v>
      </c>
      <c r="W168" s="561">
        <f t="shared" si="242"/>
        <v>0</v>
      </c>
      <c r="X168" s="561">
        <f t="shared" si="242"/>
        <v>0</v>
      </c>
      <c r="Y168" s="561">
        <f t="shared" si="242"/>
        <v>0</v>
      </c>
      <c r="Z168" s="561">
        <f t="shared" si="242"/>
        <v>0</v>
      </c>
      <c r="AA168" s="561">
        <f t="shared" si="242"/>
        <v>0</v>
      </c>
      <c r="AB168" s="561">
        <f t="shared" si="242"/>
        <v>0</v>
      </c>
      <c r="AC168" s="561">
        <f t="shared" si="242"/>
        <v>0</v>
      </c>
      <c r="AD168" s="561">
        <f t="shared" si="242"/>
        <v>0</v>
      </c>
      <c r="AE168" s="561">
        <f t="shared" si="242"/>
        <v>0</v>
      </c>
      <c r="AF168" s="561">
        <f t="shared" si="242"/>
        <v>0</v>
      </c>
      <c r="AG168" s="561">
        <f t="shared" si="242"/>
        <v>0</v>
      </c>
      <c r="AH168" s="561">
        <f t="shared" si="242"/>
        <v>0</v>
      </c>
      <c r="AI168" s="561">
        <f t="shared" si="245"/>
        <v>0</v>
      </c>
      <c r="AJ168" s="561">
        <f t="shared" si="245"/>
        <v>0</v>
      </c>
      <c r="AK168" s="561">
        <f t="shared" si="245"/>
        <v>0</v>
      </c>
      <c r="AL168" s="561">
        <f t="shared" si="245"/>
        <v>0</v>
      </c>
      <c r="AM168" s="561">
        <f t="shared" si="245"/>
        <v>0</v>
      </c>
      <c r="AN168" s="561">
        <f t="shared" si="245"/>
        <v>0</v>
      </c>
      <c r="AO168" s="561">
        <f t="shared" si="245"/>
        <v>0</v>
      </c>
      <c r="AP168" s="561">
        <f t="shared" si="245"/>
        <v>0</v>
      </c>
      <c r="AQ168" s="561">
        <f t="shared" si="245"/>
        <v>0</v>
      </c>
      <c r="BD168" s="560"/>
      <c r="BE168" s="560">
        <f t="shared" si="241"/>
        <v>44930</v>
      </c>
      <c r="BF168" s="560">
        <f t="shared" si="241"/>
        <v>44931</v>
      </c>
      <c r="BG168" s="560">
        <f t="shared" si="241"/>
        <v>44932</v>
      </c>
      <c r="BH168" s="560">
        <f t="shared" si="241"/>
        <v>44933</v>
      </c>
      <c r="BI168" s="560">
        <f t="shared" si="241"/>
        <v>44934</v>
      </c>
      <c r="BJ168" s="560">
        <f t="shared" si="241"/>
        <v>44935</v>
      </c>
      <c r="BK168" s="560">
        <f t="shared" si="241"/>
        <v>44936</v>
      </c>
      <c r="BL168" s="560">
        <f t="shared" si="241"/>
        <v>44937</v>
      </c>
      <c r="BM168" s="560">
        <f t="shared" si="241"/>
        <v>0</v>
      </c>
      <c r="BN168" s="560">
        <f t="shared" si="241"/>
        <v>0</v>
      </c>
      <c r="BO168" s="560">
        <f t="shared" si="241"/>
        <v>0</v>
      </c>
      <c r="BP168" s="560">
        <f t="shared" si="241"/>
        <v>0</v>
      </c>
      <c r="BQ168" s="560">
        <f t="shared" si="241"/>
        <v>0</v>
      </c>
      <c r="BR168" s="560">
        <f t="shared" si="241"/>
        <v>0</v>
      </c>
      <c r="BS168" s="560">
        <f t="shared" si="241"/>
        <v>0</v>
      </c>
      <c r="BT168" s="560">
        <f t="shared" si="241"/>
        <v>0</v>
      </c>
      <c r="BU168" s="560">
        <f t="shared" si="244"/>
        <v>0</v>
      </c>
      <c r="BV168" s="560">
        <f t="shared" si="244"/>
        <v>0</v>
      </c>
      <c r="BW168" s="560">
        <f t="shared" si="244"/>
        <v>0</v>
      </c>
      <c r="BX168" s="560">
        <f t="shared" si="244"/>
        <v>0</v>
      </c>
      <c r="BY168" s="560">
        <f t="shared" si="244"/>
        <v>0</v>
      </c>
      <c r="BZ168" s="560">
        <f t="shared" si="244"/>
        <v>0</v>
      </c>
      <c r="CA168" s="560">
        <f t="shared" si="244"/>
        <v>0</v>
      </c>
      <c r="CB168" s="560">
        <f t="shared" si="244"/>
        <v>0</v>
      </c>
      <c r="CC168" s="560">
        <f t="shared" si="244"/>
        <v>0</v>
      </c>
      <c r="CD168" s="560">
        <f t="shared" si="244"/>
        <v>0</v>
      </c>
      <c r="CE168" s="560">
        <f t="shared" si="244"/>
        <v>0</v>
      </c>
      <c r="CF168" s="560">
        <f t="shared" si="244"/>
        <v>0</v>
      </c>
      <c r="CG168" s="560">
        <f t="shared" si="244"/>
        <v>0</v>
      </c>
      <c r="CH168" s="560">
        <f t="shared" si="244"/>
        <v>0</v>
      </c>
      <c r="CI168" s="560">
        <f t="shared" si="244"/>
        <v>0</v>
      </c>
      <c r="CJ168" s="560">
        <f t="shared" si="244"/>
        <v>0</v>
      </c>
      <c r="CK168" s="560">
        <f t="shared" si="244"/>
        <v>0</v>
      </c>
      <c r="CL168" s="560">
        <f t="shared" si="244"/>
        <v>0</v>
      </c>
      <c r="CM168" s="560">
        <f t="shared" si="244"/>
        <v>0</v>
      </c>
      <c r="CN168" s="560">
        <f t="shared" si="244"/>
        <v>0</v>
      </c>
      <c r="CO168" s="560">
        <f t="shared" si="244"/>
        <v>0</v>
      </c>
      <c r="CP168" s="560">
        <f t="shared" si="244"/>
        <v>0</v>
      </c>
      <c r="CQ168" s="560">
        <f t="shared" si="244"/>
        <v>0</v>
      </c>
      <c r="CR168" s="560">
        <f t="shared" si="244"/>
        <v>0</v>
      </c>
      <c r="CS168" s="560">
        <f t="shared" si="244"/>
        <v>0</v>
      </c>
      <c r="CT168" s="560"/>
      <c r="CU168" s="560"/>
      <c r="CV168" s="560"/>
      <c r="CW168" s="560"/>
      <c r="CX168" s="560"/>
      <c r="CY168" s="560"/>
      <c r="CZ168" s="560"/>
      <c r="DA168" s="560"/>
      <c r="DB168" s="560"/>
      <c r="DC168" s="560"/>
      <c r="DD168" s="560"/>
      <c r="DE168" s="560"/>
      <c r="DF168" s="560"/>
      <c r="DG168" s="560"/>
      <c r="DH168" s="560"/>
      <c r="DI168" s="560"/>
      <c r="DJ168" s="560"/>
      <c r="DK168" s="560"/>
      <c r="DL168" s="560"/>
      <c r="DM168" s="560"/>
      <c r="DN168" s="560"/>
      <c r="DO168" s="560"/>
      <c r="DP168" s="560"/>
      <c r="DQ168" s="560"/>
      <c r="DR168" s="560"/>
      <c r="DS168" s="560"/>
      <c r="DT168" s="560"/>
      <c r="DU168" s="560"/>
      <c r="DV168" s="560"/>
      <c r="DW168" s="560"/>
      <c r="DX168" s="560"/>
      <c r="DY168" s="560"/>
      <c r="DZ168" s="560"/>
      <c r="EA168" s="560"/>
      <c r="EB168" s="560"/>
      <c r="EC168" s="560"/>
      <c r="ED168" s="560"/>
      <c r="EE168" s="560"/>
      <c r="EF168" s="560"/>
      <c r="EG168" s="560"/>
      <c r="EH168" s="560"/>
      <c r="EI168" s="560"/>
      <c r="EJ168" s="560"/>
      <c r="EK168" s="560"/>
      <c r="EL168" s="560"/>
      <c r="EM168" s="560"/>
      <c r="EN168" s="560"/>
      <c r="EO168" s="560"/>
      <c r="EP168" s="560"/>
    </row>
    <row r="169" spans="1:146" s="561" customFormat="1" ht="14.25" hidden="1" thickTop="1">
      <c r="A169" s="561">
        <v>60</v>
      </c>
      <c r="C169" s="561">
        <f t="shared" si="243"/>
        <v>3</v>
      </c>
      <c r="D169" s="561">
        <f t="shared" si="243"/>
        <v>3</v>
      </c>
      <c r="E169" s="561">
        <f t="shared" si="243"/>
        <v>3</v>
      </c>
      <c r="F169" s="561">
        <f t="shared" si="243"/>
        <v>3</v>
      </c>
      <c r="G169" s="561">
        <f t="shared" si="243"/>
        <v>3</v>
      </c>
      <c r="H169" s="561">
        <f t="shared" si="243"/>
        <v>3</v>
      </c>
      <c r="I169" s="561">
        <f t="shared" si="243"/>
        <v>3</v>
      </c>
      <c r="J169" s="561">
        <f t="shared" si="243"/>
        <v>3</v>
      </c>
      <c r="K169" s="561">
        <f t="shared" si="243"/>
        <v>0</v>
      </c>
      <c r="L169" s="561">
        <f t="shared" si="243"/>
        <v>0</v>
      </c>
      <c r="M169" s="561">
        <f t="shared" si="243"/>
        <v>0</v>
      </c>
      <c r="N169" s="561">
        <f t="shared" si="243"/>
        <v>0</v>
      </c>
      <c r="O169" s="561">
        <f t="shared" si="243"/>
        <v>0</v>
      </c>
      <c r="P169" s="561">
        <f t="shared" si="243"/>
        <v>0</v>
      </c>
      <c r="Q169" s="561">
        <f t="shared" si="243"/>
        <v>0</v>
      </c>
      <c r="R169" s="561">
        <f t="shared" si="243"/>
        <v>0</v>
      </c>
      <c r="S169" s="561">
        <f t="shared" si="242"/>
        <v>0</v>
      </c>
      <c r="T169" s="561">
        <f t="shared" si="242"/>
        <v>0</v>
      </c>
      <c r="U169" s="561">
        <f t="shared" si="242"/>
        <v>0</v>
      </c>
      <c r="V169" s="561">
        <f t="shared" si="242"/>
        <v>0</v>
      </c>
      <c r="W169" s="561">
        <f t="shared" si="242"/>
        <v>0</v>
      </c>
      <c r="X169" s="561">
        <f t="shared" si="242"/>
        <v>0</v>
      </c>
      <c r="Y169" s="561">
        <f t="shared" si="242"/>
        <v>0</v>
      </c>
      <c r="Z169" s="561">
        <f t="shared" si="242"/>
        <v>0</v>
      </c>
      <c r="AA169" s="561">
        <f t="shared" si="242"/>
        <v>0</v>
      </c>
      <c r="AB169" s="561">
        <f t="shared" si="242"/>
        <v>0</v>
      </c>
      <c r="AC169" s="561">
        <f t="shared" si="242"/>
        <v>0</v>
      </c>
      <c r="AD169" s="561">
        <f t="shared" si="242"/>
        <v>0</v>
      </c>
      <c r="AE169" s="561">
        <f t="shared" si="242"/>
        <v>0</v>
      </c>
      <c r="AF169" s="561">
        <f t="shared" si="242"/>
        <v>0</v>
      </c>
      <c r="AG169" s="561">
        <f t="shared" si="242"/>
        <v>0</v>
      </c>
      <c r="AH169" s="561">
        <f t="shared" si="242"/>
        <v>0</v>
      </c>
      <c r="AI169" s="561">
        <f t="shared" si="245"/>
        <v>0</v>
      </c>
      <c r="AJ169" s="561">
        <f t="shared" si="245"/>
        <v>0</v>
      </c>
      <c r="AK169" s="561">
        <f t="shared" si="245"/>
        <v>0</v>
      </c>
      <c r="AL169" s="561">
        <f t="shared" si="245"/>
        <v>0</v>
      </c>
      <c r="AM169" s="561">
        <f t="shared" si="245"/>
        <v>0</v>
      </c>
      <c r="AN169" s="561">
        <f t="shared" si="245"/>
        <v>0</v>
      </c>
      <c r="AO169" s="561">
        <f t="shared" si="245"/>
        <v>0</v>
      </c>
      <c r="AP169" s="561">
        <f t="shared" si="245"/>
        <v>0</v>
      </c>
      <c r="AQ169" s="561">
        <f t="shared" si="245"/>
        <v>0</v>
      </c>
      <c r="BD169" s="560"/>
      <c r="BE169" s="560">
        <f t="shared" si="241"/>
        <v>44930</v>
      </c>
      <c r="BF169" s="560">
        <f t="shared" si="241"/>
        <v>44931</v>
      </c>
      <c r="BG169" s="560">
        <f t="shared" si="241"/>
        <v>44932</v>
      </c>
      <c r="BH169" s="560">
        <f t="shared" si="241"/>
        <v>44933</v>
      </c>
      <c r="BI169" s="560">
        <f t="shared" si="241"/>
        <v>44934</v>
      </c>
      <c r="BJ169" s="560">
        <f t="shared" si="241"/>
        <v>44935</v>
      </c>
      <c r="BK169" s="560">
        <f t="shared" si="241"/>
        <v>44936</v>
      </c>
      <c r="BL169" s="560">
        <f t="shared" si="241"/>
        <v>44937</v>
      </c>
      <c r="BM169" s="560">
        <f t="shared" si="241"/>
        <v>0</v>
      </c>
      <c r="BN169" s="560">
        <f t="shared" si="241"/>
        <v>0</v>
      </c>
      <c r="BO169" s="560">
        <f t="shared" si="241"/>
        <v>0</v>
      </c>
      <c r="BP169" s="560">
        <f t="shared" si="241"/>
        <v>0</v>
      </c>
      <c r="BQ169" s="560">
        <f t="shared" si="241"/>
        <v>0</v>
      </c>
      <c r="BR169" s="560">
        <f t="shared" si="241"/>
        <v>0</v>
      </c>
      <c r="BS169" s="560">
        <f t="shared" si="241"/>
        <v>0</v>
      </c>
      <c r="BT169" s="560">
        <f t="shared" si="241"/>
        <v>0</v>
      </c>
      <c r="BU169" s="560">
        <f t="shared" si="244"/>
        <v>0</v>
      </c>
      <c r="BV169" s="560">
        <f t="shared" si="244"/>
        <v>0</v>
      </c>
      <c r="BW169" s="560">
        <f t="shared" si="244"/>
        <v>0</v>
      </c>
      <c r="BX169" s="560">
        <f t="shared" si="244"/>
        <v>0</v>
      </c>
      <c r="BY169" s="560">
        <f t="shared" si="244"/>
        <v>0</v>
      </c>
      <c r="BZ169" s="560">
        <f t="shared" si="244"/>
        <v>0</v>
      </c>
      <c r="CA169" s="560">
        <f t="shared" si="244"/>
        <v>0</v>
      </c>
      <c r="CB169" s="560">
        <f t="shared" si="244"/>
        <v>0</v>
      </c>
      <c r="CC169" s="560">
        <f t="shared" si="244"/>
        <v>0</v>
      </c>
      <c r="CD169" s="560">
        <f t="shared" si="244"/>
        <v>0</v>
      </c>
      <c r="CE169" s="560">
        <f t="shared" si="244"/>
        <v>0</v>
      </c>
      <c r="CF169" s="560">
        <f t="shared" si="244"/>
        <v>0</v>
      </c>
      <c r="CG169" s="560">
        <f t="shared" si="244"/>
        <v>0</v>
      </c>
      <c r="CH169" s="560">
        <f t="shared" si="244"/>
        <v>0</v>
      </c>
      <c r="CI169" s="560">
        <f t="shared" si="244"/>
        <v>0</v>
      </c>
      <c r="CJ169" s="560">
        <f t="shared" si="244"/>
        <v>0</v>
      </c>
      <c r="CK169" s="560">
        <f t="shared" si="244"/>
        <v>0</v>
      </c>
      <c r="CL169" s="560">
        <f t="shared" si="244"/>
        <v>0</v>
      </c>
      <c r="CM169" s="560">
        <f t="shared" si="244"/>
        <v>0</v>
      </c>
      <c r="CN169" s="560">
        <f t="shared" si="244"/>
        <v>0</v>
      </c>
      <c r="CO169" s="560">
        <f t="shared" si="244"/>
        <v>0</v>
      </c>
      <c r="CP169" s="560">
        <f t="shared" si="244"/>
        <v>0</v>
      </c>
      <c r="CQ169" s="560">
        <f t="shared" si="244"/>
        <v>0</v>
      </c>
      <c r="CR169" s="560">
        <f t="shared" si="244"/>
        <v>0</v>
      </c>
      <c r="CS169" s="560">
        <f t="shared" si="244"/>
        <v>0</v>
      </c>
      <c r="CT169" s="560"/>
      <c r="CU169" s="560"/>
      <c r="CV169" s="560"/>
      <c r="CW169" s="560"/>
      <c r="CX169" s="560"/>
      <c r="CY169" s="560"/>
      <c r="CZ169" s="560"/>
      <c r="DA169" s="560"/>
      <c r="DB169" s="560"/>
      <c r="DC169" s="560"/>
      <c r="DD169" s="560"/>
      <c r="DE169" s="560"/>
      <c r="DF169" s="560"/>
      <c r="DG169" s="560"/>
      <c r="DH169" s="560"/>
      <c r="DI169" s="560"/>
      <c r="DJ169" s="560"/>
      <c r="DK169" s="560"/>
      <c r="DL169" s="560"/>
      <c r="DM169" s="560"/>
      <c r="DN169" s="560"/>
      <c r="DO169" s="560"/>
      <c r="DP169" s="560"/>
      <c r="DQ169" s="560"/>
      <c r="DR169" s="560"/>
      <c r="DS169" s="560"/>
      <c r="DT169" s="560"/>
      <c r="DU169" s="560"/>
      <c r="DV169" s="560"/>
      <c r="DW169" s="560"/>
      <c r="DX169" s="560"/>
      <c r="DY169" s="560"/>
      <c r="DZ169" s="560"/>
      <c r="EA169" s="560"/>
      <c r="EB169" s="560"/>
      <c r="EC169" s="560"/>
      <c r="ED169" s="560"/>
      <c r="EE169" s="560"/>
      <c r="EF169" s="560"/>
      <c r="EG169" s="560"/>
      <c r="EH169" s="560"/>
      <c r="EI169" s="560"/>
      <c r="EJ169" s="560"/>
      <c r="EK169" s="560"/>
      <c r="EL169" s="560"/>
      <c r="EM169" s="560"/>
      <c r="EN169" s="560"/>
      <c r="EO169" s="560"/>
      <c r="EP169" s="560"/>
    </row>
    <row r="170" spans="1:146" s="561" customFormat="1" ht="14.25" hidden="1" thickTop="1">
      <c r="A170" s="561">
        <v>61</v>
      </c>
      <c r="C170" s="561">
        <f t="shared" si="243"/>
        <v>3</v>
      </c>
      <c r="D170" s="561">
        <f t="shared" si="243"/>
        <v>3</v>
      </c>
      <c r="E170" s="561">
        <f t="shared" si="243"/>
        <v>3</v>
      </c>
      <c r="F170" s="561">
        <f t="shared" si="243"/>
        <v>3</v>
      </c>
      <c r="G170" s="561">
        <f t="shared" si="243"/>
        <v>3</v>
      </c>
      <c r="H170" s="561">
        <f t="shared" si="243"/>
        <v>3</v>
      </c>
      <c r="I170" s="561">
        <f t="shared" si="243"/>
        <v>3</v>
      </c>
      <c r="J170" s="561">
        <f t="shared" si="243"/>
        <v>3</v>
      </c>
      <c r="K170" s="561">
        <f t="shared" si="243"/>
        <v>0</v>
      </c>
      <c r="L170" s="561">
        <f t="shared" si="243"/>
        <v>0</v>
      </c>
      <c r="M170" s="561">
        <f t="shared" si="243"/>
        <v>0</v>
      </c>
      <c r="N170" s="561">
        <f t="shared" si="243"/>
        <v>0</v>
      </c>
      <c r="O170" s="561">
        <f t="shared" si="243"/>
        <v>0</v>
      </c>
      <c r="P170" s="561">
        <f t="shared" si="243"/>
        <v>0</v>
      </c>
      <c r="Q170" s="561">
        <f t="shared" si="243"/>
        <v>0</v>
      </c>
      <c r="R170" s="561">
        <f t="shared" si="243"/>
        <v>0</v>
      </c>
      <c r="S170" s="561">
        <f t="shared" si="242"/>
        <v>0</v>
      </c>
      <c r="T170" s="561">
        <f t="shared" si="242"/>
        <v>0</v>
      </c>
      <c r="U170" s="561">
        <f t="shared" si="242"/>
        <v>0</v>
      </c>
      <c r="V170" s="561">
        <f t="shared" si="242"/>
        <v>0</v>
      </c>
      <c r="W170" s="561">
        <f t="shared" si="242"/>
        <v>0</v>
      </c>
      <c r="X170" s="561">
        <f t="shared" si="242"/>
        <v>0</v>
      </c>
      <c r="Y170" s="561">
        <f t="shared" si="242"/>
        <v>0</v>
      </c>
      <c r="Z170" s="561">
        <f t="shared" si="242"/>
        <v>0</v>
      </c>
      <c r="AA170" s="561">
        <f t="shared" si="242"/>
        <v>0</v>
      </c>
      <c r="AB170" s="561">
        <f t="shared" si="242"/>
        <v>0</v>
      </c>
      <c r="AC170" s="561">
        <f t="shared" si="242"/>
        <v>0</v>
      </c>
      <c r="AD170" s="561">
        <f t="shared" si="242"/>
        <v>0</v>
      </c>
      <c r="AE170" s="561">
        <f t="shared" si="242"/>
        <v>0</v>
      </c>
      <c r="AF170" s="561">
        <f t="shared" si="242"/>
        <v>0</v>
      </c>
      <c r="AG170" s="561">
        <f t="shared" si="242"/>
        <v>0</v>
      </c>
      <c r="AH170" s="561">
        <f t="shared" si="242"/>
        <v>0</v>
      </c>
      <c r="AI170" s="561">
        <f t="shared" si="245"/>
        <v>0</v>
      </c>
      <c r="AJ170" s="561">
        <f t="shared" si="245"/>
        <v>0</v>
      </c>
      <c r="AK170" s="561">
        <f t="shared" si="245"/>
        <v>0</v>
      </c>
      <c r="AL170" s="561">
        <f t="shared" si="245"/>
        <v>0</v>
      </c>
      <c r="AM170" s="561">
        <f t="shared" si="245"/>
        <v>0</v>
      </c>
      <c r="AN170" s="561">
        <f t="shared" si="245"/>
        <v>0</v>
      </c>
      <c r="AO170" s="561">
        <f t="shared" si="245"/>
        <v>0</v>
      </c>
      <c r="AP170" s="561">
        <f t="shared" si="245"/>
        <v>0</v>
      </c>
      <c r="AQ170" s="561">
        <f t="shared" si="245"/>
        <v>0</v>
      </c>
      <c r="BD170" s="560"/>
      <c r="BE170" s="560">
        <f t="shared" si="241"/>
        <v>44930</v>
      </c>
      <c r="BF170" s="560">
        <f t="shared" si="241"/>
        <v>44931</v>
      </c>
      <c r="BG170" s="560">
        <f t="shared" si="241"/>
        <v>44932</v>
      </c>
      <c r="BH170" s="560">
        <f t="shared" si="241"/>
        <v>44933</v>
      </c>
      <c r="BI170" s="560">
        <f t="shared" si="241"/>
        <v>44934</v>
      </c>
      <c r="BJ170" s="560">
        <f t="shared" si="241"/>
        <v>44935</v>
      </c>
      <c r="BK170" s="560">
        <f t="shared" si="241"/>
        <v>44936</v>
      </c>
      <c r="BL170" s="560">
        <f t="shared" si="241"/>
        <v>44937</v>
      </c>
      <c r="BM170" s="560">
        <f t="shared" si="241"/>
        <v>0</v>
      </c>
      <c r="BN170" s="560">
        <f t="shared" si="241"/>
        <v>0</v>
      </c>
      <c r="BO170" s="560">
        <f t="shared" si="241"/>
        <v>0</v>
      </c>
      <c r="BP170" s="560">
        <f t="shared" si="241"/>
        <v>0</v>
      </c>
      <c r="BQ170" s="560">
        <f t="shared" si="241"/>
        <v>0</v>
      </c>
      <c r="BR170" s="560">
        <f t="shared" si="241"/>
        <v>0</v>
      </c>
      <c r="BS170" s="560">
        <f t="shared" si="241"/>
        <v>0</v>
      </c>
      <c r="BT170" s="560">
        <f t="shared" si="241"/>
        <v>0</v>
      </c>
      <c r="BU170" s="560">
        <f t="shared" si="244"/>
        <v>0</v>
      </c>
      <c r="BV170" s="560">
        <f t="shared" si="244"/>
        <v>0</v>
      </c>
      <c r="BW170" s="560">
        <f t="shared" si="244"/>
        <v>0</v>
      </c>
      <c r="BX170" s="560">
        <f t="shared" si="244"/>
        <v>0</v>
      </c>
      <c r="BY170" s="560">
        <f t="shared" si="244"/>
        <v>0</v>
      </c>
      <c r="BZ170" s="560">
        <f t="shared" si="244"/>
        <v>0</v>
      </c>
      <c r="CA170" s="560">
        <f t="shared" si="244"/>
        <v>0</v>
      </c>
      <c r="CB170" s="560">
        <f t="shared" si="244"/>
        <v>0</v>
      </c>
      <c r="CC170" s="560">
        <f t="shared" si="244"/>
        <v>0</v>
      </c>
      <c r="CD170" s="560">
        <f t="shared" si="244"/>
        <v>0</v>
      </c>
      <c r="CE170" s="560">
        <f t="shared" ref="CE170:CS185" si="246">CE169</f>
        <v>0</v>
      </c>
      <c r="CF170" s="560">
        <f t="shared" si="246"/>
        <v>0</v>
      </c>
      <c r="CG170" s="560">
        <f t="shared" si="246"/>
        <v>0</v>
      </c>
      <c r="CH170" s="560">
        <f t="shared" si="246"/>
        <v>0</v>
      </c>
      <c r="CI170" s="560">
        <f t="shared" si="246"/>
        <v>0</v>
      </c>
      <c r="CJ170" s="560">
        <f t="shared" si="246"/>
        <v>0</v>
      </c>
      <c r="CK170" s="560">
        <f t="shared" si="246"/>
        <v>0</v>
      </c>
      <c r="CL170" s="560">
        <f t="shared" si="246"/>
        <v>0</v>
      </c>
      <c r="CM170" s="560">
        <f t="shared" si="246"/>
        <v>0</v>
      </c>
      <c r="CN170" s="560">
        <f t="shared" si="246"/>
        <v>0</v>
      </c>
      <c r="CO170" s="560">
        <f t="shared" si="246"/>
        <v>0</v>
      </c>
      <c r="CP170" s="560">
        <f t="shared" si="246"/>
        <v>0</v>
      </c>
      <c r="CQ170" s="560">
        <f t="shared" si="246"/>
        <v>0</v>
      </c>
      <c r="CR170" s="560">
        <f t="shared" si="246"/>
        <v>0</v>
      </c>
      <c r="CS170" s="560">
        <f t="shared" si="246"/>
        <v>0</v>
      </c>
      <c r="CT170" s="560"/>
      <c r="CU170" s="560"/>
      <c r="CV170" s="560"/>
      <c r="CW170" s="560"/>
      <c r="CX170" s="560"/>
      <c r="CY170" s="560"/>
      <c r="CZ170" s="560"/>
      <c r="DA170" s="560"/>
      <c r="DB170" s="560"/>
      <c r="DC170" s="560"/>
      <c r="DD170" s="560"/>
      <c r="DE170" s="560"/>
      <c r="DF170" s="560"/>
      <c r="DG170" s="560"/>
      <c r="DH170" s="560"/>
      <c r="DI170" s="560"/>
      <c r="DJ170" s="560"/>
      <c r="DK170" s="560"/>
      <c r="DL170" s="560"/>
      <c r="DM170" s="560"/>
      <c r="DN170" s="560"/>
      <c r="DO170" s="560"/>
      <c r="DP170" s="560"/>
      <c r="DQ170" s="560"/>
      <c r="DR170" s="560"/>
      <c r="DS170" s="560"/>
      <c r="DT170" s="560"/>
      <c r="DU170" s="560"/>
      <c r="DV170" s="560"/>
      <c r="DW170" s="560"/>
      <c r="DX170" s="560"/>
      <c r="DY170" s="560"/>
      <c r="DZ170" s="560"/>
      <c r="EA170" s="560"/>
      <c r="EB170" s="560"/>
      <c r="EC170" s="560"/>
      <c r="ED170" s="560"/>
      <c r="EE170" s="560"/>
      <c r="EF170" s="560"/>
      <c r="EG170" s="560"/>
      <c r="EH170" s="560"/>
      <c r="EI170" s="560"/>
      <c r="EJ170" s="560"/>
      <c r="EK170" s="560"/>
      <c r="EL170" s="560"/>
      <c r="EM170" s="560"/>
      <c r="EN170" s="560"/>
      <c r="EO170" s="560"/>
      <c r="EP170" s="560"/>
    </row>
    <row r="171" spans="1:146" s="561" customFormat="1" ht="14.25" hidden="1" thickTop="1">
      <c r="A171" s="561">
        <v>62</v>
      </c>
      <c r="C171" s="561">
        <f t="shared" si="243"/>
        <v>3</v>
      </c>
      <c r="D171" s="561">
        <f t="shared" si="243"/>
        <v>3</v>
      </c>
      <c r="E171" s="561">
        <f t="shared" si="243"/>
        <v>3</v>
      </c>
      <c r="F171" s="561">
        <f t="shared" si="243"/>
        <v>3</v>
      </c>
      <c r="G171" s="561">
        <f t="shared" si="243"/>
        <v>3</v>
      </c>
      <c r="H171" s="561">
        <f t="shared" si="243"/>
        <v>3</v>
      </c>
      <c r="I171" s="561">
        <f t="shared" si="243"/>
        <v>3</v>
      </c>
      <c r="J171" s="561">
        <f t="shared" si="243"/>
        <v>3</v>
      </c>
      <c r="K171" s="561">
        <f t="shared" si="243"/>
        <v>0</v>
      </c>
      <c r="L171" s="561">
        <f t="shared" si="243"/>
        <v>0</v>
      </c>
      <c r="M171" s="561">
        <f t="shared" si="243"/>
        <v>0</v>
      </c>
      <c r="N171" s="561">
        <f t="shared" si="243"/>
        <v>0</v>
      </c>
      <c r="O171" s="561">
        <f t="shared" si="243"/>
        <v>0</v>
      </c>
      <c r="P171" s="561">
        <f t="shared" si="243"/>
        <v>0</v>
      </c>
      <c r="Q171" s="561">
        <f t="shared" si="243"/>
        <v>0</v>
      </c>
      <c r="R171" s="561">
        <f t="shared" si="243"/>
        <v>0</v>
      </c>
      <c r="S171" s="561">
        <f t="shared" si="242"/>
        <v>0</v>
      </c>
      <c r="T171" s="561">
        <f t="shared" si="242"/>
        <v>0</v>
      </c>
      <c r="U171" s="561">
        <f t="shared" si="242"/>
        <v>0</v>
      </c>
      <c r="V171" s="561">
        <f t="shared" si="242"/>
        <v>0</v>
      </c>
      <c r="W171" s="561">
        <f t="shared" si="242"/>
        <v>0</v>
      </c>
      <c r="X171" s="561">
        <f t="shared" si="242"/>
        <v>0</v>
      </c>
      <c r="Y171" s="561">
        <f t="shared" si="242"/>
        <v>0</v>
      </c>
      <c r="Z171" s="561">
        <f t="shared" si="242"/>
        <v>0</v>
      </c>
      <c r="AA171" s="561">
        <f t="shared" si="242"/>
        <v>0</v>
      </c>
      <c r="AB171" s="561">
        <f t="shared" si="242"/>
        <v>0</v>
      </c>
      <c r="AC171" s="561">
        <f t="shared" si="242"/>
        <v>0</v>
      </c>
      <c r="AD171" s="561">
        <f t="shared" si="242"/>
        <v>0</v>
      </c>
      <c r="AE171" s="561">
        <f t="shared" si="242"/>
        <v>0</v>
      </c>
      <c r="AF171" s="561">
        <f t="shared" si="242"/>
        <v>0</v>
      </c>
      <c r="AG171" s="561">
        <f t="shared" si="242"/>
        <v>0</v>
      </c>
      <c r="AH171" s="561">
        <f t="shared" si="242"/>
        <v>0</v>
      </c>
      <c r="AI171" s="561">
        <f t="shared" si="245"/>
        <v>0</v>
      </c>
      <c r="AJ171" s="561">
        <f t="shared" si="245"/>
        <v>0</v>
      </c>
      <c r="AK171" s="561">
        <f t="shared" si="245"/>
        <v>0</v>
      </c>
      <c r="AL171" s="561">
        <f t="shared" si="245"/>
        <v>0</v>
      </c>
      <c r="AM171" s="561">
        <f t="shared" si="245"/>
        <v>0</v>
      </c>
      <c r="AN171" s="561">
        <f t="shared" si="245"/>
        <v>0</v>
      </c>
      <c r="AO171" s="561">
        <f t="shared" si="245"/>
        <v>0</v>
      </c>
      <c r="AP171" s="561">
        <f t="shared" si="245"/>
        <v>0</v>
      </c>
      <c r="AQ171" s="561">
        <f t="shared" si="245"/>
        <v>0</v>
      </c>
      <c r="BD171" s="560"/>
      <c r="BE171" s="560">
        <f t="shared" ref="BE171:CI179" si="247">BE170</f>
        <v>44930</v>
      </c>
      <c r="BF171" s="560">
        <f t="shared" si="247"/>
        <v>44931</v>
      </c>
      <c r="BG171" s="560">
        <f t="shared" si="247"/>
        <v>44932</v>
      </c>
      <c r="BH171" s="560">
        <f t="shared" si="247"/>
        <v>44933</v>
      </c>
      <c r="BI171" s="560">
        <f t="shared" si="247"/>
        <v>44934</v>
      </c>
      <c r="BJ171" s="560">
        <f t="shared" si="247"/>
        <v>44935</v>
      </c>
      <c r="BK171" s="560">
        <f t="shared" si="247"/>
        <v>44936</v>
      </c>
      <c r="BL171" s="560">
        <f t="shared" si="247"/>
        <v>44937</v>
      </c>
      <c r="BM171" s="560">
        <f t="shared" si="247"/>
        <v>0</v>
      </c>
      <c r="BN171" s="560">
        <f t="shared" si="247"/>
        <v>0</v>
      </c>
      <c r="BO171" s="560">
        <f t="shared" si="247"/>
        <v>0</v>
      </c>
      <c r="BP171" s="560">
        <f t="shared" si="247"/>
        <v>0</v>
      </c>
      <c r="BQ171" s="560">
        <f t="shared" si="247"/>
        <v>0</v>
      </c>
      <c r="BR171" s="560">
        <f t="shared" si="247"/>
        <v>0</v>
      </c>
      <c r="BS171" s="560">
        <f t="shared" si="247"/>
        <v>0</v>
      </c>
      <c r="BT171" s="560">
        <f t="shared" si="247"/>
        <v>0</v>
      </c>
      <c r="BU171" s="560">
        <f t="shared" si="247"/>
        <v>0</v>
      </c>
      <c r="BV171" s="560">
        <f t="shared" si="247"/>
        <v>0</v>
      </c>
      <c r="BW171" s="560">
        <f t="shared" si="247"/>
        <v>0</v>
      </c>
      <c r="BX171" s="560">
        <f t="shared" si="247"/>
        <v>0</v>
      </c>
      <c r="BY171" s="560">
        <f t="shared" si="247"/>
        <v>0</v>
      </c>
      <c r="BZ171" s="560">
        <f t="shared" si="247"/>
        <v>0</v>
      </c>
      <c r="CA171" s="560">
        <f t="shared" si="247"/>
        <v>0</v>
      </c>
      <c r="CB171" s="560">
        <f t="shared" si="247"/>
        <v>0</v>
      </c>
      <c r="CC171" s="560">
        <f t="shared" si="247"/>
        <v>0</v>
      </c>
      <c r="CD171" s="560">
        <f t="shared" si="247"/>
        <v>0</v>
      </c>
      <c r="CE171" s="560">
        <f t="shared" si="247"/>
        <v>0</v>
      </c>
      <c r="CF171" s="560">
        <f t="shared" si="247"/>
        <v>0</v>
      </c>
      <c r="CG171" s="560">
        <f t="shared" si="247"/>
        <v>0</v>
      </c>
      <c r="CH171" s="560">
        <f t="shared" si="247"/>
        <v>0</v>
      </c>
      <c r="CI171" s="560">
        <f t="shared" si="247"/>
        <v>0</v>
      </c>
      <c r="CJ171" s="560">
        <f t="shared" si="246"/>
        <v>0</v>
      </c>
      <c r="CK171" s="560">
        <f t="shared" si="246"/>
        <v>0</v>
      </c>
      <c r="CL171" s="560">
        <f t="shared" si="246"/>
        <v>0</v>
      </c>
      <c r="CM171" s="560">
        <f t="shared" si="246"/>
        <v>0</v>
      </c>
      <c r="CN171" s="560">
        <f t="shared" si="246"/>
        <v>0</v>
      </c>
      <c r="CO171" s="560">
        <f t="shared" si="246"/>
        <v>0</v>
      </c>
      <c r="CP171" s="560">
        <f t="shared" si="246"/>
        <v>0</v>
      </c>
      <c r="CQ171" s="560">
        <f t="shared" si="246"/>
        <v>0</v>
      </c>
      <c r="CR171" s="560">
        <f t="shared" si="246"/>
        <v>0</v>
      </c>
      <c r="CS171" s="560">
        <f t="shared" si="246"/>
        <v>0</v>
      </c>
      <c r="CT171" s="560"/>
      <c r="CU171" s="560"/>
      <c r="CV171" s="560"/>
      <c r="CW171" s="560"/>
      <c r="CX171" s="560"/>
      <c r="CY171" s="560"/>
      <c r="CZ171" s="560"/>
      <c r="DA171" s="560"/>
      <c r="DB171" s="560"/>
      <c r="DC171" s="560"/>
      <c r="DD171" s="560"/>
      <c r="DE171" s="560"/>
      <c r="DF171" s="560"/>
      <c r="DG171" s="560"/>
      <c r="DH171" s="560"/>
      <c r="DI171" s="560"/>
      <c r="DJ171" s="560"/>
      <c r="DK171" s="560"/>
      <c r="DL171" s="560"/>
      <c r="DM171" s="560"/>
      <c r="DN171" s="560"/>
      <c r="DO171" s="560"/>
      <c r="DP171" s="560"/>
      <c r="DQ171" s="560"/>
      <c r="DR171" s="560"/>
      <c r="DS171" s="560"/>
      <c r="DT171" s="560"/>
      <c r="DU171" s="560"/>
      <c r="DV171" s="560"/>
      <c r="DW171" s="560"/>
      <c r="DX171" s="560"/>
      <c r="DY171" s="560"/>
      <c r="DZ171" s="560"/>
      <c r="EA171" s="560"/>
      <c r="EB171" s="560"/>
      <c r="EC171" s="560"/>
      <c r="ED171" s="560"/>
      <c r="EE171" s="560"/>
      <c r="EF171" s="560"/>
      <c r="EG171" s="560"/>
      <c r="EH171" s="560"/>
      <c r="EI171" s="560"/>
      <c r="EJ171" s="560"/>
      <c r="EK171" s="560"/>
      <c r="EL171" s="560"/>
      <c r="EM171" s="560"/>
      <c r="EN171" s="560"/>
      <c r="EO171" s="560"/>
      <c r="EP171" s="560"/>
    </row>
    <row r="172" spans="1:146" s="561" customFormat="1" ht="14.25" hidden="1" thickTop="1">
      <c r="A172" s="561">
        <v>63</v>
      </c>
      <c r="C172" s="561">
        <f t="shared" si="243"/>
        <v>3</v>
      </c>
      <c r="D172" s="561">
        <f t="shared" si="243"/>
        <v>3</v>
      </c>
      <c r="E172" s="561">
        <f t="shared" si="243"/>
        <v>3</v>
      </c>
      <c r="F172" s="561">
        <f t="shared" si="243"/>
        <v>3</v>
      </c>
      <c r="G172" s="561">
        <f t="shared" si="243"/>
        <v>3</v>
      </c>
      <c r="H172" s="561">
        <f t="shared" si="243"/>
        <v>3</v>
      </c>
      <c r="I172" s="561">
        <f t="shared" si="243"/>
        <v>3</v>
      </c>
      <c r="J172" s="561">
        <f t="shared" si="243"/>
        <v>3</v>
      </c>
      <c r="K172" s="561">
        <f t="shared" si="243"/>
        <v>0</v>
      </c>
      <c r="L172" s="561">
        <f t="shared" si="243"/>
        <v>0</v>
      </c>
      <c r="M172" s="561">
        <f t="shared" si="243"/>
        <v>0</v>
      </c>
      <c r="N172" s="561">
        <f t="shared" si="243"/>
        <v>0</v>
      </c>
      <c r="O172" s="561">
        <f t="shared" si="243"/>
        <v>0</v>
      </c>
      <c r="P172" s="561">
        <f t="shared" si="243"/>
        <v>0</v>
      </c>
      <c r="Q172" s="561">
        <f t="shared" si="243"/>
        <v>0</v>
      </c>
      <c r="R172" s="561">
        <f t="shared" si="243"/>
        <v>0</v>
      </c>
      <c r="S172" s="561">
        <f t="shared" si="242"/>
        <v>0</v>
      </c>
      <c r="T172" s="561">
        <f t="shared" si="242"/>
        <v>0</v>
      </c>
      <c r="U172" s="561">
        <f t="shared" si="242"/>
        <v>0</v>
      </c>
      <c r="V172" s="561">
        <f t="shared" si="242"/>
        <v>0</v>
      </c>
      <c r="W172" s="561">
        <f t="shared" si="242"/>
        <v>0</v>
      </c>
      <c r="X172" s="561">
        <f t="shared" si="242"/>
        <v>0</v>
      </c>
      <c r="Y172" s="561">
        <f t="shared" si="242"/>
        <v>0</v>
      </c>
      <c r="Z172" s="561">
        <f t="shared" si="242"/>
        <v>0</v>
      </c>
      <c r="AA172" s="561">
        <f t="shared" si="242"/>
        <v>0</v>
      </c>
      <c r="AB172" s="561">
        <f t="shared" si="242"/>
        <v>0</v>
      </c>
      <c r="AC172" s="561">
        <f t="shared" si="242"/>
        <v>0</v>
      </c>
      <c r="AD172" s="561">
        <f t="shared" si="242"/>
        <v>0</v>
      </c>
      <c r="AE172" s="561">
        <f t="shared" si="242"/>
        <v>0</v>
      </c>
      <c r="AF172" s="561">
        <f t="shared" si="242"/>
        <v>0</v>
      </c>
      <c r="AG172" s="561">
        <f t="shared" si="242"/>
        <v>0</v>
      </c>
      <c r="AH172" s="561">
        <f t="shared" si="242"/>
        <v>0</v>
      </c>
      <c r="AI172" s="561">
        <f t="shared" si="245"/>
        <v>0</v>
      </c>
      <c r="AJ172" s="561">
        <f t="shared" si="245"/>
        <v>0</v>
      </c>
      <c r="AK172" s="561">
        <f t="shared" si="245"/>
        <v>0</v>
      </c>
      <c r="AL172" s="561">
        <f t="shared" si="245"/>
        <v>0</v>
      </c>
      <c r="AM172" s="561">
        <f t="shared" si="245"/>
        <v>0</v>
      </c>
      <c r="AN172" s="561">
        <f t="shared" si="245"/>
        <v>0</v>
      </c>
      <c r="AO172" s="561">
        <f t="shared" si="245"/>
        <v>0</v>
      </c>
      <c r="AP172" s="561">
        <f t="shared" si="245"/>
        <v>0</v>
      </c>
      <c r="AQ172" s="561">
        <f t="shared" si="245"/>
        <v>0</v>
      </c>
      <c r="BD172" s="560"/>
      <c r="BE172" s="560">
        <f t="shared" si="247"/>
        <v>44930</v>
      </c>
      <c r="BF172" s="560">
        <f t="shared" si="247"/>
        <v>44931</v>
      </c>
      <c r="BG172" s="560">
        <f t="shared" si="247"/>
        <v>44932</v>
      </c>
      <c r="BH172" s="560">
        <f t="shared" si="247"/>
        <v>44933</v>
      </c>
      <c r="BI172" s="560">
        <f t="shared" si="247"/>
        <v>44934</v>
      </c>
      <c r="BJ172" s="560">
        <f t="shared" si="247"/>
        <v>44935</v>
      </c>
      <c r="BK172" s="560">
        <f t="shared" si="247"/>
        <v>44936</v>
      </c>
      <c r="BL172" s="560">
        <f t="shared" si="247"/>
        <v>44937</v>
      </c>
      <c r="BM172" s="560">
        <f t="shared" si="247"/>
        <v>0</v>
      </c>
      <c r="BN172" s="560">
        <f t="shared" si="247"/>
        <v>0</v>
      </c>
      <c r="BO172" s="560">
        <f t="shared" si="247"/>
        <v>0</v>
      </c>
      <c r="BP172" s="560">
        <f t="shared" si="247"/>
        <v>0</v>
      </c>
      <c r="BQ172" s="560">
        <f t="shared" si="247"/>
        <v>0</v>
      </c>
      <c r="BR172" s="560">
        <f t="shared" si="247"/>
        <v>0</v>
      </c>
      <c r="BS172" s="560">
        <f t="shared" si="247"/>
        <v>0</v>
      </c>
      <c r="BT172" s="560">
        <f t="shared" si="247"/>
        <v>0</v>
      </c>
      <c r="BU172" s="560">
        <f t="shared" si="247"/>
        <v>0</v>
      </c>
      <c r="BV172" s="560">
        <f t="shared" si="247"/>
        <v>0</v>
      </c>
      <c r="BW172" s="560">
        <f t="shared" si="247"/>
        <v>0</v>
      </c>
      <c r="BX172" s="560">
        <f t="shared" si="247"/>
        <v>0</v>
      </c>
      <c r="BY172" s="560">
        <f t="shared" si="247"/>
        <v>0</v>
      </c>
      <c r="BZ172" s="560">
        <f t="shared" si="247"/>
        <v>0</v>
      </c>
      <c r="CA172" s="560">
        <f t="shared" si="247"/>
        <v>0</v>
      </c>
      <c r="CB172" s="560">
        <f t="shared" si="247"/>
        <v>0</v>
      </c>
      <c r="CC172" s="560">
        <f t="shared" si="247"/>
        <v>0</v>
      </c>
      <c r="CD172" s="560">
        <f t="shared" si="247"/>
        <v>0</v>
      </c>
      <c r="CE172" s="560">
        <f t="shared" si="247"/>
        <v>0</v>
      </c>
      <c r="CF172" s="560">
        <f t="shared" si="247"/>
        <v>0</v>
      </c>
      <c r="CG172" s="560">
        <f t="shared" si="247"/>
        <v>0</v>
      </c>
      <c r="CH172" s="560">
        <f t="shared" si="247"/>
        <v>0</v>
      </c>
      <c r="CI172" s="560">
        <f t="shared" si="247"/>
        <v>0</v>
      </c>
      <c r="CJ172" s="560">
        <f t="shared" si="246"/>
        <v>0</v>
      </c>
      <c r="CK172" s="560">
        <f t="shared" si="246"/>
        <v>0</v>
      </c>
      <c r="CL172" s="560">
        <f t="shared" si="246"/>
        <v>0</v>
      </c>
      <c r="CM172" s="560">
        <f t="shared" si="246"/>
        <v>0</v>
      </c>
      <c r="CN172" s="560">
        <f t="shared" si="246"/>
        <v>0</v>
      </c>
      <c r="CO172" s="560">
        <f t="shared" si="246"/>
        <v>0</v>
      </c>
      <c r="CP172" s="560">
        <f t="shared" si="246"/>
        <v>0</v>
      </c>
      <c r="CQ172" s="560">
        <f t="shared" si="246"/>
        <v>0</v>
      </c>
      <c r="CR172" s="560">
        <f t="shared" si="246"/>
        <v>0</v>
      </c>
      <c r="CS172" s="560">
        <f t="shared" si="246"/>
        <v>0</v>
      </c>
      <c r="CT172" s="560"/>
      <c r="CU172" s="560"/>
      <c r="CV172" s="560"/>
      <c r="CW172" s="560"/>
      <c r="CX172" s="560"/>
      <c r="CY172" s="560"/>
      <c r="CZ172" s="560"/>
      <c r="DA172" s="560"/>
      <c r="DB172" s="560"/>
      <c r="DC172" s="560"/>
      <c r="DD172" s="560"/>
      <c r="DE172" s="560"/>
      <c r="DF172" s="560"/>
      <c r="DG172" s="560"/>
      <c r="DH172" s="560"/>
      <c r="DI172" s="560"/>
      <c r="DJ172" s="560"/>
      <c r="DK172" s="560"/>
      <c r="DL172" s="560"/>
      <c r="DM172" s="560"/>
      <c r="DN172" s="560"/>
      <c r="DO172" s="560"/>
      <c r="DP172" s="560"/>
      <c r="DQ172" s="560"/>
      <c r="DR172" s="560"/>
      <c r="DS172" s="560"/>
      <c r="DT172" s="560"/>
      <c r="DU172" s="560"/>
      <c r="DV172" s="560"/>
      <c r="DW172" s="560"/>
      <c r="DX172" s="560"/>
      <c r="DY172" s="560"/>
      <c r="DZ172" s="560"/>
      <c r="EA172" s="560"/>
      <c r="EB172" s="560"/>
      <c r="EC172" s="560"/>
      <c r="ED172" s="560"/>
      <c r="EE172" s="560"/>
      <c r="EF172" s="560"/>
      <c r="EG172" s="560"/>
      <c r="EH172" s="560"/>
      <c r="EI172" s="560"/>
      <c r="EJ172" s="560"/>
      <c r="EK172" s="560"/>
      <c r="EL172" s="560"/>
      <c r="EM172" s="560"/>
      <c r="EN172" s="560"/>
      <c r="EO172" s="560"/>
      <c r="EP172" s="560"/>
    </row>
    <row r="173" spans="1:146" s="561" customFormat="1" ht="14.25" hidden="1" thickTop="1">
      <c r="A173" s="561">
        <v>64</v>
      </c>
      <c r="C173" s="561">
        <f t="shared" si="243"/>
        <v>3</v>
      </c>
      <c r="D173" s="561">
        <f t="shared" si="243"/>
        <v>3</v>
      </c>
      <c r="E173" s="561">
        <f t="shared" si="243"/>
        <v>3</v>
      </c>
      <c r="F173" s="561">
        <f t="shared" si="243"/>
        <v>3</v>
      </c>
      <c r="G173" s="561">
        <f t="shared" si="243"/>
        <v>3</v>
      </c>
      <c r="H173" s="561">
        <f t="shared" si="243"/>
        <v>3</v>
      </c>
      <c r="I173" s="561">
        <f t="shared" si="243"/>
        <v>3</v>
      </c>
      <c r="J173" s="561">
        <f t="shared" si="243"/>
        <v>3</v>
      </c>
      <c r="K173" s="561">
        <f t="shared" si="243"/>
        <v>0</v>
      </c>
      <c r="L173" s="561">
        <f t="shared" si="243"/>
        <v>0</v>
      </c>
      <c r="M173" s="561">
        <f t="shared" si="243"/>
        <v>0</v>
      </c>
      <c r="N173" s="561">
        <f t="shared" si="243"/>
        <v>0</v>
      </c>
      <c r="O173" s="561">
        <f t="shared" si="243"/>
        <v>0</v>
      </c>
      <c r="P173" s="561">
        <f t="shared" si="243"/>
        <v>0</v>
      </c>
      <c r="Q173" s="561">
        <f t="shared" si="243"/>
        <v>0</v>
      </c>
      <c r="R173" s="561">
        <f t="shared" si="243"/>
        <v>0</v>
      </c>
      <c r="S173" s="561">
        <f t="shared" si="242"/>
        <v>0</v>
      </c>
      <c r="T173" s="561">
        <f t="shared" si="242"/>
        <v>0</v>
      </c>
      <c r="U173" s="561">
        <f t="shared" si="242"/>
        <v>0</v>
      </c>
      <c r="V173" s="561">
        <f t="shared" si="242"/>
        <v>0</v>
      </c>
      <c r="W173" s="561">
        <f t="shared" si="242"/>
        <v>0</v>
      </c>
      <c r="X173" s="561">
        <f t="shared" si="242"/>
        <v>0</v>
      </c>
      <c r="Y173" s="561">
        <f t="shared" si="242"/>
        <v>0</v>
      </c>
      <c r="Z173" s="561">
        <f t="shared" si="242"/>
        <v>0</v>
      </c>
      <c r="AA173" s="561">
        <f t="shared" si="242"/>
        <v>0</v>
      </c>
      <c r="AB173" s="561">
        <f t="shared" si="242"/>
        <v>0</v>
      </c>
      <c r="AC173" s="561">
        <f t="shared" si="242"/>
        <v>0</v>
      </c>
      <c r="AD173" s="561">
        <f t="shared" si="242"/>
        <v>0</v>
      </c>
      <c r="AE173" s="561">
        <f t="shared" si="242"/>
        <v>0</v>
      </c>
      <c r="AF173" s="561">
        <f t="shared" si="242"/>
        <v>0</v>
      </c>
      <c r="AG173" s="561">
        <f t="shared" si="242"/>
        <v>0</v>
      </c>
      <c r="AH173" s="561">
        <f t="shared" si="242"/>
        <v>0</v>
      </c>
      <c r="AI173" s="561">
        <f t="shared" si="245"/>
        <v>0</v>
      </c>
      <c r="AJ173" s="561">
        <f t="shared" si="245"/>
        <v>0</v>
      </c>
      <c r="AK173" s="561">
        <f t="shared" si="245"/>
        <v>0</v>
      </c>
      <c r="AL173" s="561">
        <f t="shared" si="245"/>
        <v>0</v>
      </c>
      <c r="AM173" s="561">
        <f t="shared" si="245"/>
        <v>0</v>
      </c>
      <c r="AN173" s="561">
        <f t="shared" si="245"/>
        <v>0</v>
      </c>
      <c r="AO173" s="561">
        <f t="shared" si="245"/>
        <v>0</v>
      </c>
      <c r="AP173" s="561">
        <f t="shared" si="245"/>
        <v>0</v>
      </c>
      <c r="AQ173" s="561">
        <f t="shared" si="245"/>
        <v>0</v>
      </c>
      <c r="BD173" s="560"/>
      <c r="BE173" s="560">
        <f t="shared" si="247"/>
        <v>44930</v>
      </c>
      <c r="BF173" s="560">
        <f t="shared" si="247"/>
        <v>44931</v>
      </c>
      <c r="BG173" s="560">
        <f t="shared" si="247"/>
        <v>44932</v>
      </c>
      <c r="BH173" s="560">
        <f t="shared" si="247"/>
        <v>44933</v>
      </c>
      <c r="BI173" s="560">
        <f t="shared" si="247"/>
        <v>44934</v>
      </c>
      <c r="BJ173" s="560">
        <f t="shared" si="247"/>
        <v>44935</v>
      </c>
      <c r="BK173" s="560">
        <f t="shared" si="247"/>
        <v>44936</v>
      </c>
      <c r="BL173" s="560">
        <f t="shared" si="247"/>
        <v>44937</v>
      </c>
      <c r="BM173" s="560">
        <f t="shared" si="247"/>
        <v>0</v>
      </c>
      <c r="BN173" s="560">
        <f t="shared" si="247"/>
        <v>0</v>
      </c>
      <c r="BO173" s="560">
        <f t="shared" si="247"/>
        <v>0</v>
      </c>
      <c r="BP173" s="560">
        <f t="shared" si="247"/>
        <v>0</v>
      </c>
      <c r="BQ173" s="560">
        <f t="shared" si="247"/>
        <v>0</v>
      </c>
      <c r="BR173" s="560">
        <f t="shared" si="247"/>
        <v>0</v>
      </c>
      <c r="BS173" s="560">
        <f t="shared" si="247"/>
        <v>0</v>
      </c>
      <c r="BT173" s="560">
        <f t="shared" si="247"/>
        <v>0</v>
      </c>
      <c r="BU173" s="560">
        <f t="shared" si="247"/>
        <v>0</v>
      </c>
      <c r="BV173" s="560">
        <f t="shared" si="247"/>
        <v>0</v>
      </c>
      <c r="BW173" s="560">
        <f t="shared" si="247"/>
        <v>0</v>
      </c>
      <c r="BX173" s="560">
        <f t="shared" si="247"/>
        <v>0</v>
      </c>
      <c r="BY173" s="560">
        <f t="shared" si="247"/>
        <v>0</v>
      </c>
      <c r="BZ173" s="560">
        <f t="shared" si="247"/>
        <v>0</v>
      </c>
      <c r="CA173" s="560">
        <f t="shared" si="247"/>
        <v>0</v>
      </c>
      <c r="CB173" s="560">
        <f t="shared" si="247"/>
        <v>0</v>
      </c>
      <c r="CC173" s="560">
        <f t="shared" si="247"/>
        <v>0</v>
      </c>
      <c r="CD173" s="560">
        <f t="shared" si="247"/>
        <v>0</v>
      </c>
      <c r="CE173" s="560">
        <f t="shared" si="247"/>
        <v>0</v>
      </c>
      <c r="CF173" s="560">
        <f t="shared" si="247"/>
        <v>0</v>
      </c>
      <c r="CG173" s="560">
        <f t="shared" si="247"/>
        <v>0</v>
      </c>
      <c r="CH173" s="560">
        <f t="shared" si="247"/>
        <v>0</v>
      </c>
      <c r="CI173" s="560">
        <f t="shared" si="247"/>
        <v>0</v>
      </c>
      <c r="CJ173" s="560">
        <f t="shared" si="246"/>
        <v>0</v>
      </c>
      <c r="CK173" s="560">
        <f t="shared" si="246"/>
        <v>0</v>
      </c>
      <c r="CL173" s="560">
        <f t="shared" si="246"/>
        <v>0</v>
      </c>
      <c r="CM173" s="560">
        <f t="shared" si="246"/>
        <v>0</v>
      </c>
      <c r="CN173" s="560">
        <f t="shared" si="246"/>
        <v>0</v>
      </c>
      <c r="CO173" s="560">
        <f t="shared" si="246"/>
        <v>0</v>
      </c>
      <c r="CP173" s="560">
        <f t="shared" si="246"/>
        <v>0</v>
      </c>
      <c r="CQ173" s="560">
        <f t="shared" si="246"/>
        <v>0</v>
      </c>
      <c r="CR173" s="560">
        <f t="shared" si="246"/>
        <v>0</v>
      </c>
      <c r="CS173" s="560">
        <f t="shared" si="246"/>
        <v>0</v>
      </c>
      <c r="CT173" s="560"/>
      <c r="CU173" s="560"/>
      <c r="CV173" s="560"/>
      <c r="CW173" s="560"/>
      <c r="CX173" s="560"/>
      <c r="CY173" s="560"/>
      <c r="CZ173" s="560"/>
      <c r="DA173" s="560"/>
      <c r="DB173" s="560"/>
      <c r="DC173" s="560"/>
      <c r="DD173" s="560"/>
      <c r="DE173" s="560"/>
      <c r="DF173" s="560"/>
      <c r="DG173" s="560"/>
      <c r="DH173" s="560"/>
      <c r="DI173" s="560"/>
      <c r="DJ173" s="560"/>
      <c r="DK173" s="560"/>
      <c r="DL173" s="560"/>
      <c r="DM173" s="560"/>
      <c r="DN173" s="560"/>
      <c r="DO173" s="560"/>
      <c r="DP173" s="560"/>
      <c r="DQ173" s="560"/>
      <c r="DR173" s="560"/>
      <c r="DS173" s="560"/>
      <c r="DT173" s="560"/>
      <c r="DU173" s="560"/>
      <c r="DV173" s="560"/>
      <c r="DW173" s="560"/>
      <c r="DX173" s="560"/>
      <c r="DY173" s="560"/>
      <c r="DZ173" s="560"/>
      <c r="EA173" s="560"/>
      <c r="EB173" s="560"/>
      <c r="EC173" s="560"/>
      <c r="ED173" s="560"/>
      <c r="EE173" s="560"/>
      <c r="EF173" s="560"/>
      <c r="EG173" s="560"/>
      <c r="EH173" s="560"/>
      <c r="EI173" s="560"/>
      <c r="EJ173" s="560"/>
      <c r="EK173" s="560"/>
      <c r="EL173" s="560"/>
      <c r="EM173" s="560"/>
      <c r="EN173" s="560"/>
      <c r="EO173" s="560"/>
      <c r="EP173" s="560"/>
    </row>
    <row r="174" spans="1:146" s="561" customFormat="1" ht="14.25" hidden="1" thickTop="1">
      <c r="A174" s="561">
        <v>65</v>
      </c>
      <c r="C174" s="561">
        <f t="shared" si="243"/>
        <v>3</v>
      </c>
      <c r="D174" s="561">
        <f t="shared" si="243"/>
        <v>3</v>
      </c>
      <c r="E174" s="561">
        <f t="shared" si="243"/>
        <v>3</v>
      </c>
      <c r="F174" s="561">
        <f t="shared" si="243"/>
        <v>3</v>
      </c>
      <c r="G174" s="561">
        <f t="shared" si="243"/>
        <v>3</v>
      </c>
      <c r="H174" s="561">
        <f t="shared" si="243"/>
        <v>3</v>
      </c>
      <c r="I174" s="561">
        <f t="shared" si="243"/>
        <v>3</v>
      </c>
      <c r="J174" s="561">
        <f t="shared" si="243"/>
        <v>3</v>
      </c>
      <c r="K174" s="561">
        <f t="shared" si="243"/>
        <v>0</v>
      </c>
      <c r="L174" s="561">
        <f t="shared" si="243"/>
        <v>0</v>
      </c>
      <c r="M174" s="561">
        <f t="shared" si="243"/>
        <v>0</v>
      </c>
      <c r="N174" s="561">
        <f t="shared" si="243"/>
        <v>0</v>
      </c>
      <c r="O174" s="561">
        <f t="shared" si="243"/>
        <v>0</v>
      </c>
      <c r="P174" s="561">
        <f t="shared" si="243"/>
        <v>0</v>
      </c>
      <c r="Q174" s="561">
        <f t="shared" si="243"/>
        <v>0</v>
      </c>
      <c r="R174" s="561">
        <f t="shared" ref="R174:AH189" si="248">R173</f>
        <v>0</v>
      </c>
      <c r="S174" s="561">
        <f t="shared" si="248"/>
        <v>0</v>
      </c>
      <c r="T174" s="561">
        <f t="shared" si="248"/>
        <v>0</v>
      </c>
      <c r="U174" s="561">
        <f t="shared" si="248"/>
        <v>0</v>
      </c>
      <c r="V174" s="561">
        <f t="shared" si="248"/>
        <v>0</v>
      </c>
      <c r="W174" s="561">
        <f t="shared" si="248"/>
        <v>0</v>
      </c>
      <c r="X174" s="561">
        <f t="shared" si="248"/>
        <v>0</v>
      </c>
      <c r="Y174" s="561">
        <f t="shared" si="248"/>
        <v>0</v>
      </c>
      <c r="Z174" s="561">
        <f t="shared" si="248"/>
        <v>0</v>
      </c>
      <c r="AA174" s="561">
        <f t="shared" si="248"/>
        <v>0</v>
      </c>
      <c r="AB174" s="561">
        <f t="shared" si="248"/>
        <v>0</v>
      </c>
      <c r="AC174" s="561">
        <f t="shared" si="248"/>
        <v>0</v>
      </c>
      <c r="AD174" s="561">
        <f t="shared" si="248"/>
        <v>0</v>
      </c>
      <c r="AE174" s="561">
        <f t="shared" si="248"/>
        <v>0</v>
      </c>
      <c r="AF174" s="561">
        <f t="shared" si="248"/>
        <v>0</v>
      </c>
      <c r="AG174" s="561">
        <f t="shared" si="248"/>
        <v>0</v>
      </c>
      <c r="AH174" s="561">
        <f t="shared" si="248"/>
        <v>0</v>
      </c>
      <c r="AI174" s="561">
        <f t="shared" si="245"/>
        <v>0</v>
      </c>
      <c r="AJ174" s="561">
        <f t="shared" si="245"/>
        <v>0</v>
      </c>
      <c r="AK174" s="561">
        <f t="shared" si="245"/>
        <v>0</v>
      </c>
      <c r="AL174" s="561">
        <f t="shared" si="245"/>
        <v>0</v>
      </c>
      <c r="AM174" s="561">
        <f t="shared" si="245"/>
        <v>0</v>
      </c>
      <c r="AN174" s="561">
        <f t="shared" si="245"/>
        <v>0</v>
      </c>
      <c r="AO174" s="561">
        <f t="shared" si="245"/>
        <v>0</v>
      </c>
      <c r="AP174" s="561">
        <f t="shared" si="245"/>
        <v>0</v>
      </c>
      <c r="AQ174" s="561">
        <f t="shared" si="245"/>
        <v>0</v>
      </c>
      <c r="BD174" s="560"/>
      <c r="BE174" s="560">
        <f t="shared" si="247"/>
        <v>44930</v>
      </c>
      <c r="BF174" s="560">
        <f t="shared" si="247"/>
        <v>44931</v>
      </c>
      <c r="BG174" s="560">
        <f t="shared" si="247"/>
        <v>44932</v>
      </c>
      <c r="BH174" s="560">
        <f t="shared" si="247"/>
        <v>44933</v>
      </c>
      <c r="BI174" s="560">
        <f t="shared" si="247"/>
        <v>44934</v>
      </c>
      <c r="BJ174" s="560">
        <f t="shared" si="247"/>
        <v>44935</v>
      </c>
      <c r="BK174" s="560">
        <f t="shared" si="247"/>
        <v>44936</v>
      </c>
      <c r="BL174" s="560">
        <f t="shared" si="247"/>
        <v>44937</v>
      </c>
      <c r="BM174" s="560">
        <f t="shared" si="247"/>
        <v>0</v>
      </c>
      <c r="BN174" s="560">
        <f t="shared" si="247"/>
        <v>0</v>
      </c>
      <c r="BO174" s="560">
        <f t="shared" si="247"/>
        <v>0</v>
      </c>
      <c r="BP174" s="560">
        <f t="shared" si="247"/>
        <v>0</v>
      </c>
      <c r="BQ174" s="560">
        <f t="shared" si="247"/>
        <v>0</v>
      </c>
      <c r="BR174" s="560">
        <f t="shared" si="247"/>
        <v>0</v>
      </c>
      <c r="BS174" s="560">
        <f t="shared" si="247"/>
        <v>0</v>
      </c>
      <c r="BT174" s="560">
        <f t="shared" si="247"/>
        <v>0</v>
      </c>
      <c r="BU174" s="560">
        <f t="shared" si="247"/>
        <v>0</v>
      </c>
      <c r="BV174" s="560">
        <f t="shared" si="247"/>
        <v>0</v>
      </c>
      <c r="BW174" s="560">
        <f t="shared" si="247"/>
        <v>0</v>
      </c>
      <c r="BX174" s="560">
        <f t="shared" si="247"/>
        <v>0</v>
      </c>
      <c r="BY174" s="560">
        <f t="shared" si="247"/>
        <v>0</v>
      </c>
      <c r="BZ174" s="560">
        <f t="shared" si="247"/>
        <v>0</v>
      </c>
      <c r="CA174" s="560">
        <f t="shared" si="247"/>
        <v>0</v>
      </c>
      <c r="CB174" s="560">
        <f t="shared" si="247"/>
        <v>0</v>
      </c>
      <c r="CC174" s="560">
        <f t="shared" si="247"/>
        <v>0</v>
      </c>
      <c r="CD174" s="560">
        <f t="shared" si="247"/>
        <v>0</v>
      </c>
      <c r="CE174" s="560">
        <f t="shared" si="247"/>
        <v>0</v>
      </c>
      <c r="CF174" s="560">
        <f t="shared" si="247"/>
        <v>0</v>
      </c>
      <c r="CG174" s="560">
        <f t="shared" si="247"/>
        <v>0</v>
      </c>
      <c r="CH174" s="560">
        <f t="shared" si="247"/>
        <v>0</v>
      </c>
      <c r="CI174" s="560">
        <f t="shared" si="247"/>
        <v>0</v>
      </c>
      <c r="CJ174" s="560">
        <f t="shared" si="246"/>
        <v>0</v>
      </c>
      <c r="CK174" s="560">
        <f t="shared" si="246"/>
        <v>0</v>
      </c>
      <c r="CL174" s="560">
        <f t="shared" si="246"/>
        <v>0</v>
      </c>
      <c r="CM174" s="560">
        <f t="shared" si="246"/>
        <v>0</v>
      </c>
      <c r="CN174" s="560">
        <f t="shared" si="246"/>
        <v>0</v>
      </c>
      <c r="CO174" s="560">
        <f t="shared" si="246"/>
        <v>0</v>
      </c>
      <c r="CP174" s="560">
        <f t="shared" si="246"/>
        <v>0</v>
      </c>
      <c r="CQ174" s="560">
        <f t="shared" si="246"/>
        <v>0</v>
      </c>
      <c r="CR174" s="560">
        <f t="shared" si="246"/>
        <v>0</v>
      </c>
      <c r="CS174" s="560">
        <f t="shared" si="246"/>
        <v>0</v>
      </c>
      <c r="CT174" s="560"/>
      <c r="CU174" s="560"/>
      <c r="CV174" s="560"/>
      <c r="CW174" s="560"/>
      <c r="CX174" s="560"/>
      <c r="CY174" s="560"/>
      <c r="CZ174" s="560"/>
      <c r="DA174" s="560"/>
      <c r="DB174" s="560"/>
      <c r="DC174" s="560"/>
      <c r="DD174" s="560"/>
      <c r="DE174" s="560"/>
      <c r="DF174" s="560"/>
      <c r="DG174" s="560"/>
      <c r="DH174" s="560"/>
      <c r="DI174" s="560"/>
      <c r="DJ174" s="560"/>
      <c r="DK174" s="560"/>
      <c r="DL174" s="560"/>
      <c r="DM174" s="560"/>
      <c r="DN174" s="560"/>
      <c r="DO174" s="560"/>
      <c r="DP174" s="560"/>
      <c r="DQ174" s="560"/>
      <c r="DR174" s="560"/>
      <c r="DS174" s="560"/>
      <c r="DT174" s="560"/>
      <c r="DU174" s="560"/>
      <c r="DV174" s="560"/>
      <c r="DW174" s="560"/>
      <c r="DX174" s="560"/>
      <c r="DY174" s="560"/>
      <c r="DZ174" s="560"/>
      <c r="EA174" s="560"/>
      <c r="EB174" s="560"/>
      <c r="EC174" s="560"/>
      <c r="ED174" s="560"/>
      <c r="EE174" s="560"/>
      <c r="EF174" s="560"/>
      <c r="EG174" s="560"/>
      <c r="EH174" s="560"/>
      <c r="EI174" s="560"/>
      <c r="EJ174" s="560"/>
      <c r="EK174" s="560"/>
      <c r="EL174" s="560"/>
      <c r="EM174" s="560"/>
      <c r="EN174" s="560"/>
      <c r="EO174" s="560"/>
      <c r="EP174" s="560"/>
    </row>
    <row r="175" spans="1:146" s="561" customFormat="1" ht="14.25" hidden="1" thickTop="1">
      <c r="A175" s="561">
        <v>66</v>
      </c>
      <c r="C175" s="561">
        <f t="shared" ref="C175:R190" si="249">C174</f>
        <v>3</v>
      </c>
      <c r="D175" s="561">
        <f t="shared" si="249"/>
        <v>3</v>
      </c>
      <c r="E175" s="561">
        <f t="shared" si="249"/>
        <v>3</v>
      </c>
      <c r="F175" s="561">
        <f t="shared" si="249"/>
        <v>3</v>
      </c>
      <c r="G175" s="561">
        <f t="shared" si="249"/>
        <v>3</v>
      </c>
      <c r="H175" s="561">
        <f t="shared" si="249"/>
        <v>3</v>
      </c>
      <c r="I175" s="561">
        <f t="shared" si="249"/>
        <v>3</v>
      </c>
      <c r="J175" s="561">
        <f t="shared" si="249"/>
        <v>3</v>
      </c>
      <c r="K175" s="561">
        <f t="shared" si="249"/>
        <v>0</v>
      </c>
      <c r="L175" s="561">
        <f t="shared" si="249"/>
        <v>0</v>
      </c>
      <c r="M175" s="561">
        <f t="shared" si="249"/>
        <v>0</v>
      </c>
      <c r="N175" s="561">
        <f t="shared" si="249"/>
        <v>0</v>
      </c>
      <c r="O175" s="561">
        <f t="shared" si="249"/>
        <v>0</v>
      </c>
      <c r="P175" s="561">
        <f t="shared" si="249"/>
        <v>0</v>
      </c>
      <c r="Q175" s="561">
        <f t="shared" si="249"/>
        <v>0</v>
      </c>
      <c r="R175" s="561">
        <f t="shared" si="248"/>
        <v>0</v>
      </c>
      <c r="S175" s="561">
        <f t="shared" si="248"/>
        <v>0</v>
      </c>
      <c r="T175" s="561">
        <f t="shared" si="248"/>
        <v>0</v>
      </c>
      <c r="U175" s="561">
        <f t="shared" si="248"/>
        <v>0</v>
      </c>
      <c r="V175" s="561">
        <f t="shared" si="248"/>
        <v>0</v>
      </c>
      <c r="W175" s="561">
        <f t="shared" si="248"/>
        <v>0</v>
      </c>
      <c r="X175" s="561">
        <f t="shared" si="248"/>
        <v>0</v>
      </c>
      <c r="Y175" s="561">
        <f t="shared" si="248"/>
        <v>0</v>
      </c>
      <c r="Z175" s="561">
        <f t="shared" si="248"/>
        <v>0</v>
      </c>
      <c r="AA175" s="561">
        <f t="shared" si="248"/>
        <v>0</v>
      </c>
      <c r="AB175" s="561">
        <f t="shared" si="248"/>
        <v>0</v>
      </c>
      <c r="AC175" s="561">
        <f t="shared" si="248"/>
        <v>0</v>
      </c>
      <c r="AD175" s="561">
        <f t="shared" si="248"/>
        <v>0</v>
      </c>
      <c r="AE175" s="561">
        <f t="shared" si="248"/>
        <v>0</v>
      </c>
      <c r="AF175" s="561">
        <f t="shared" si="248"/>
        <v>0</v>
      </c>
      <c r="AG175" s="561">
        <f t="shared" si="248"/>
        <v>0</v>
      </c>
      <c r="AH175" s="561">
        <f t="shared" si="248"/>
        <v>0</v>
      </c>
      <c r="AI175" s="561">
        <f t="shared" si="245"/>
        <v>0</v>
      </c>
      <c r="AJ175" s="561">
        <f t="shared" si="245"/>
        <v>0</v>
      </c>
      <c r="AK175" s="561">
        <f t="shared" si="245"/>
        <v>0</v>
      </c>
      <c r="AL175" s="561">
        <f t="shared" si="245"/>
        <v>0</v>
      </c>
      <c r="AM175" s="561">
        <f t="shared" si="245"/>
        <v>0</v>
      </c>
      <c r="AN175" s="561">
        <f t="shared" si="245"/>
        <v>0</v>
      </c>
      <c r="AO175" s="561">
        <f t="shared" si="245"/>
        <v>0</v>
      </c>
      <c r="AP175" s="561">
        <f t="shared" si="245"/>
        <v>0</v>
      </c>
      <c r="AQ175" s="561">
        <f t="shared" si="245"/>
        <v>0</v>
      </c>
      <c r="BD175" s="560"/>
      <c r="BE175" s="560">
        <f t="shared" si="247"/>
        <v>44930</v>
      </c>
      <c r="BF175" s="560">
        <f t="shared" si="247"/>
        <v>44931</v>
      </c>
      <c r="BG175" s="560">
        <f t="shared" si="247"/>
        <v>44932</v>
      </c>
      <c r="BH175" s="560">
        <f t="shared" si="247"/>
        <v>44933</v>
      </c>
      <c r="BI175" s="560">
        <f t="shared" si="247"/>
        <v>44934</v>
      </c>
      <c r="BJ175" s="560">
        <f t="shared" si="247"/>
        <v>44935</v>
      </c>
      <c r="BK175" s="560">
        <f t="shared" si="247"/>
        <v>44936</v>
      </c>
      <c r="BL175" s="560">
        <f t="shared" si="247"/>
        <v>44937</v>
      </c>
      <c r="BM175" s="560">
        <f t="shared" si="247"/>
        <v>0</v>
      </c>
      <c r="BN175" s="560">
        <f t="shared" si="247"/>
        <v>0</v>
      </c>
      <c r="BO175" s="560">
        <f t="shared" si="247"/>
        <v>0</v>
      </c>
      <c r="BP175" s="560">
        <f t="shared" si="247"/>
        <v>0</v>
      </c>
      <c r="BQ175" s="560">
        <f t="shared" si="247"/>
        <v>0</v>
      </c>
      <c r="BR175" s="560">
        <f t="shared" si="247"/>
        <v>0</v>
      </c>
      <c r="BS175" s="560">
        <f t="shared" si="247"/>
        <v>0</v>
      </c>
      <c r="BT175" s="560">
        <f t="shared" si="247"/>
        <v>0</v>
      </c>
      <c r="BU175" s="560">
        <f t="shared" si="247"/>
        <v>0</v>
      </c>
      <c r="BV175" s="560">
        <f t="shared" si="247"/>
        <v>0</v>
      </c>
      <c r="BW175" s="560">
        <f t="shared" si="247"/>
        <v>0</v>
      </c>
      <c r="BX175" s="560">
        <f t="shared" si="247"/>
        <v>0</v>
      </c>
      <c r="BY175" s="560">
        <f t="shared" si="247"/>
        <v>0</v>
      </c>
      <c r="BZ175" s="560">
        <f t="shared" si="247"/>
        <v>0</v>
      </c>
      <c r="CA175" s="560">
        <f t="shared" si="247"/>
        <v>0</v>
      </c>
      <c r="CB175" s="560">
        <f t="shared" si="247"/>
        <v>0</v>
      </c>
      <c r="CC175" s="560">
        <f t="shared" si="247"/>
        <v>0</v>
      </c>
      <c r="CD175" s="560">
        <f t="shared" si="247"/>
        <v>0</v>
      </c>
      <c r="CE175" s="560">
        <f t="shared" si="247"/>
        <v>0</v>
      </c>
      <c r="CF175" s="560">
        <f t="shared" si="247"/>
        <v>0</v>
      </c>
      <c r="CG175" s="560">
        <f t="shared" si="247"/>
        <v>0</v>
      </c>
      <c r="CH175" s="560">
        <f t="shared" si="247"/>
        <v>0</v>
      </c>
      <c r="CI175" s="560">
        <f t="shared" si="247"/>
        <v>0</v>
      </c>
      <c r="CJ175" s="560">
        <f t="shared" si="246"/>
        <v>0</v>
      </c>
      <c r="CK175" s="560">
        <f t="shared" si="246"/>
        <v>0</v>
      </c>
      <c r="CL175" s="560">
        <f t="shared" si="246"/>
        <v>0</v>
      </c>
      <c r="CM175" s="560">
        <f t="shared" si="246"/>
        <v>0</v>
      </c>
      <c r="CN175" s="560">
        <f t="shared" si="246"/>
        <v>0</v>
      </c>
      <c r="CO175" s="560">
        <f t="shared" si="246"/>
        <v>0</v>
      </c>
      <c r="CP175" s="560">
        <f t="shared" si="246"/>
        <v>0</v>
      </c>
      <c r="CQ175" s="560">
        <f t="shared" si="246"/>
        <v>0</v>
      </c>
      <c r="CR175" s="560">
        <f t="shared" si="246"/>
        <v>0</v>
      </c>
      <c r="CS175" s="560">
        <f t="shared" si="246"/>
        <v>0</v>
      </c>
      <c r="CT175" s="560"/>
      <c r="CU175" s="560"/>
      <c r="CV175" s="560"/>
      <c r="CW175" s="560"/>
      <c r="CX175" s="560"/>
      <c r="CY175" s="560"/>
      <c r="CZ175" s="560"/>
      <c r="DA175" s="560"/>
      <c r="DB175" s="560"/>
      <c r="DC175" s="560"/>
      <c r="DD175" s="560"/>
      <c r="DE175" s="560"/>
      <c r="DF175" s="560"/>
      <c r="DG175" s="560"/>
      <c r="DH175" s="560"/>
      <c r="DI175" s="560"/>
      <c r="DJ175" s="560"/>
      <c r="DK175" s="560"/>
      <c r="DL175" s="560"/>
      <c r="DM175" s="560"/>
      <c r="DN175" s="560"/>
      <c r="DO175" s="560"/>
      <c r="DP175" s="560"/>
      <c r="DQ175" s="560"/>
      <c r="DR175" s="560"/>
      <c r="DS175" s="560"/>
      <c r="DT175" s="560"/>
      <c r="DU175" s="560"/>
      <c r="DV175" s="560"/>
      <c r="DW175" s="560"/>
      <c r="DX175" s="560"/>
      <c r="DY175" s="560"/>
      <c r="DZ175" s="560"/>
      <c r="EA175" s="560"/>
      <c r="EB175" s="560"/>
      <c r="EC175" s="560"/>
      <c r="ED175" s="560"/>
      <c r="EE175" s="560"/>
      <c r="EF175" s="560"/>
      <c r="EG175" s="560"/>
      <c r="EH175" s="560"/>
      <c r="EI175" s="560"/>
      <c r="EJ175" s="560"/>
      <c r="EK175" s="560"/>
      <c r="EL175" s="560"/>
      <c r="EM175" s="560"/>
      <c r="EN175" s="560"/>
      <c r="EO175" s="560"/>
      <c r="EP175" s="560"/>
    </row>
    <row r="176" spans="1:146" s="561" customFormat="1" ht="14.25" hidden="1" thickTop="1">
      <c r="A176" s="561">
        <v>67</v>
      </c>
      <c r="C176" s="561">
        <f t="shared" si="249"/>
        <v>3</v>
      </c>
      <c r="D176" s="561">
        <f t="shared" si="249"/>
        <v>3</v>
      </c>
      <c r="E176" s="561">
        <f t="shared" si="249"/>
        <v>3</v>
      </c>
      <c r="F176" s="561">
        <f t="shared" si="249"/>
        <v>3</v>
      </c>
      <c r="G176" s="561">
        <f t="shared" si="249"/>
        <v>3</v>
      </c>
      <c r="H176" s="561">
        <f t="shared" si="249"/>
        <v>3</v>
      </c>
      <c r="I176" s="561">
        <f t="shared" si="249"/>
        <v>3</v>
      </c>
      <c r="J176" s="561">
        <f t="shared" si="249"/>
        <v>3</v>
      </c>
      <c r="K176" s="561">
        <f t="shared" si="249"/>
        <v>0</v>
      </c>
      <c r="L176" s="561">
        <f t="shared" si="249"/>
        <v>0</v>
      </c>
      <c r="M176" s="561">
        <f t="shared" si="249"/>
        <v>0</v>
      </c>
      <c r="N176" s="561">
        <f t="shared" si="249"/>
        <v>0</v>
      </c>
      <c r="O176" s="561">
        <f t="shared" si="249"/>
        <v>0</v>
      </c>
      <c r="P176" s="561">
        <f t="shared" si="249"/>
        <v>0</v>
      </c>
      <c r="Q176" s="561">
        <f t="shared" si="249"/>
        <v>0</v>
      </c>
      <c r="R176" s="561">
        <f t="shared" si="248"/>
        <v>0</v>
      </c>
      <c r="S176" s="561">
        <f t="shared" si="248"/>
        <v>0</v>
      </c>
      <c r="T176" s="561">
        <f t="shared" si="248"/>
        <v>0</v>
      </c>
      <c r="U176" s="561">
        <f t="shared" si="248"/>
        <v>0</v>
      </c>
      <c r="V176" s="561">
        <f t="shared" si="248"/>
        <v>0</v>
      </c>
      <c r="W176" s="561">
        <f t="shared" si="248"/>
        <v>0</v>
      </c>
      <c r="X176" s="561">
        <f t="shared" si="248"/>
        <v>0</v>
      </c>
      <c r="Y176" s="561">
        <f t="shared" si="248"/>
        <v>0</v>
      </c>
      <c r="Z176" s="561">
        <f t="shared" si="248"/>
        <v>0</v>
      </c>
      <c r="AA176" s="561">
        <f t="shared" si="248"/>
        <v>0</v>
      </c>
      <c r="AB176" s="561">
        <f t="shared" si="248"/>
        <v>0</v>
      </c>
      <c r="AC176" s="561">
        <f t="shared" si="248"/>
        <v>0</v>
      </c>
      <c r="AD176" s="561">
        <f t="shared" si="248"/>
        <v>0</v>
      </c>
      <c r="AE176" s="561">
        <f t="shared" si="248"/>
        <v>0</v>
      </c>
      <c r="AF176" s="561">
        <f t="shared" si="248"/>
        <v>0</v>
      </c>
      <c r="AG176" s="561">
        <f t="shared" si="248"/>
        <v>0</v>
      </c>
      <c r="AH176" s="561">
        <f t="shared" si="248"/>
        <v>0</v>
      </c>
      <c r="AI176" s="561">
        <f t="shared" si="245"/>
        <v>0</v>
      </c>
      <c r="AJ176" s="561">
        <f t="shared" si="245"/>
        <v>0</v>
      </c>
      <c r="AK176" s="561">
        <f t="shared" si="245"/>
        <v>0</v>
      </c>
      <c r="AL176" s="561">
        <f t="shared" si="245"/>
        <v>0</v>
      </c>
      <c r="AM176" s="561">
        <f t="shared" si="245"/>
        <v>0</v>
      </c>
      <c r="AN176" s="561">
        <f t="shared" si="245"/>
        <v>0</v>
      </c>
      <c r="AO176" s="561">
        <f t="shared" si="245"/>
        <v>0</v>
      </c>
      <c r="AP176" s="561">
        <f t="shared" si="245"/>
        <v>0</v>
      </c>
      <c r="AQ176" s="561">
        <f t="shared" si="245"/>
        <v>0</v>
      </c>
      <c r="BD176" s="560"/>
      <c r="BE176" s="560">
        <f t="shared" si="247"/>
        <v>44930</v>
      </c>
      <c r="BF176" s="560">
        <f t="shared" si="247"/>
        <v>44931</v>
      </c>
      <c r="BG176" s="560">
        <f t="shared" si="247"/>
        <v>44932</v>
      </c>
      <c r="BH176" s="560">
        <f t="shared" si="247"/>
        <v>44933</v>
      </c>
      <c r="BI176" s="560">
        <f t="shared" si="247"/>
        <v>44934</v>
      </c>
      <c r="BJ176" s="560">
        <f t="shared" si="247"/>
        <v>44935</v>
      </c>
      <c r="BK176" s="560">
        <f t="shared" si="247"/>
        <v>44936</v>
      </c>
      <c r="BL176" s="560">
        <f t="shared" si="247"/>
        <v>44937</v>
      </c>
      <c r="BM176" s="560">
        <f t="shared" si="247"/>
        <v>0</v>
      </c>
      <c r="BN176" s="560">
        <f t="shared" si="247"/>
        <v>0</v>
      </c>
      <c r="BO176" s="560">
        <f t="shared" si="247"/>
        <v>0</v>
      </c>
      <c r="BP176" s="560">
        <f t="shared" si="247"/>
        <v>0</v>
      </c>
      <c r="BQ176" s="560">
        <f t="shared" si="247"/>
        <v>0</v>
      </c>
      <c r="BR176" s="560">
        <f t="shared" si="247"/>
        <v>0</v>
      </c>
      <c r="BS176" s="560">
        <f t="shared" si="247"/>
        <v>0</v>
      </c>
      <c r="BT176" s="560">
        <f t="shared" si="247"/>
        <v>0</v>
      </c>
      <c r="BU176" s="560">
        <f t="shared" si="247"/>
        <v>0</v>
      </c>
      <c r="BV176" s="560">
        <f t="shared" si="247"/>
        <v>0</v>
      </c>
      <c r="BW176" s="560">
        <f t="shared" si="247"/>
        <v>0</v>
      </c>
      <c r="BX176" s="560">
        <f t="shared" si="247"/>
        <v>0</v>
      </c>
      <c r="BY176" s="560">
        <f t="shared" si="247"/>
        <v>0</v>
      </c>
      <c r="BZ176" s="560">
        <f t="shared" si="247"/>
        <v>0</v>
      </c>
      <c r="CA176" s="560">
        <f t="shared" si="247"/>
        <v>0</v>
      </c>
      <c r="CB176" s="560">
        <f t="shared" si="247"/>
        <v>0</v>
      </c>
      <c r="CC176" s="560">
        <f t="shared" si="247"/>
        <v>0</v>
      </c>
      <c r="CD176" s="560">
        <f t="shared" si="247"/>
        <v>0</v>
      </c>
      <c r="CE176" s="560">
        <f t="shared" si="247"/>
        <v>0</v>
      </c>
      <c r="CF176" s="560">
        <f t="shared" si="247"/>
        <v>0</v>
      </c>
      <c r="CG176" s="560">
        <f t="shared" si="247"/>
        <v>0</v>
      </c>
      <c r="CH176" s="560">
        <f t="shared" si="247"/>
        <v>0</v>
      </c>
      <c r="CI176" s="560">
        <f t="shared" si="247"/>
        <v>0</v>
      </c>
      <c r="CJ176" s="560">
        <f t="shared" si="246"/>
        <v>0</v>
      </c>
      <c r="CK176" s="560">
        <f t="shared" si="246"/>
        <v>0</v>
      </c>
      <c r="CL176" s="560">
        <f t="shared" si="246"/>
        <v>0</v>
      </c>
      <c r="CM176" s="560">
        <f t="shared" si="246"/>
        <v>0</v>
      </c>
      <c r="CN176" s="560">
        <f t="shared" si="246"/>
        <v>0</v>
      </c>
      <c r="CO176" s="560">
        <f t="shared" si="246"/>
        <v>0</v>
      </c>
      <c r="CP176" s="560">
        <f t="shared" si="246"/>
        <v>0</v>
      </c>
      <c r="CQ176" s="560">
        <f t="shared" si="246"/>
        <v>0</v>
      </c>
      <c r="CR176" s="560">
        <f t="shared" si="246"/>
        <v>0</v>
      </c>
      <c r="CS176" s="560">
        <f t="shared" si="246"/>
        <v>0</v>
      </c>
      <c r="CT176" s="560"/>
      <c r="CU176" s="560"/>
      <c r="CV176" s="560"/>
      <c r="CW176" s="560"/>
      <c r="CX176" s="560"/>
      <c r="CY176" s="560"/>
      <c r="CZ176" s="560"/>
      <c r="DA176" s="560"/>
      <c r="DB176" s="560"/>
      <c r="DC176" s="560"/>
      <c r="DD176" s="560"/>
      <c r="DE176" s="560"/>
      <c r="DF176" s="560"/>
      <c r="DG176" s="560"/>
      <c r="DH176" s="560"/>
      <c r="DI176" s="560"/>
      <c r="DJ176" s="560"/>
      <c r="DK176" s="560"/>
      <c r="DL176" s="560"/>
      <c r="DM176" s="560"/>
      <c r="DN176" s="560"/>
      <c r="DO176" s="560"/>
      <c r="DP176" s="560"/>
      <c r="DQ176" s="560"/>
      <c r="DR176" s="560"/>
      <c r="DS176" s="560"/>
      <c r="DT176" s="560"/>
      <c r="DU176" s="560"/>
      <c r="DV176" s="560"/>
      <c r="DW176" s="560"/>
      <c r="DX176" s="560"/>
      <c r="DY176" s="560"/>
      <c r="DZ176" s="560"/>
      <c r="EA176" s="560"/>
      <c r="EB176" s="560"/>
      <c r="EC176" s="560"/>
      <c r="ED176" s="560"/>
      <c r="EE176" s="560"/>
      <c r="EF176" s="560"/>
      <c r="EG176" s="560"/>
      <c r="EH176" s="560"/>
      <c r="EI176" s="560"/>
      <c r="EJ176" s="560"/>
      <c r="EK176" s="560"/>
      <c r="EL176" s="560"/>
      <c r="EM176" s="560"/>
      <c r="EN176" s="560"/>
      <c r="EO176" s="560"/>
      <c r="EP176" s="560"/>
    </row>
    <row r="177" spans="1:146" s="561" customFormat="1" ht="14.25" hidden="1" thickTop="1">
      <c r="A177" s="561">
        <v>68</v>
      </c>
      <c r="C177" s="561">
        <f t="shared" si="249"/>
        <v>3</v>
      </c>
      <c r="D177" s="561">
        <f t="shared" si="249"/>
        <v>3</v>
      </c>
      <c r="E177" s="561">
        <f t="shared" si="249"/>
        <v>3</v>
      </c>
      <c r="F177" s="561">
        <f t="shared" si="249"/>
        <v>3</v>
      </c>
      <c r="G177" s="561">
        <f t="shared" si="249"/>
        <v>3</v>
      </c>
      <c r="H177" s="561">
        <f t="shared" si="249"/>
        <v>3</v>
      </c>
      <c r="I177" s="561">
        <f t="shared" si="249"/>
        <v>3</v>
      </c>
      <c r="J177" s="561">
        <f t="shared" si="249"/>
        <v>3</v>
      </c>
      <c r="K177" s="561">
        <f t="shared" si="249"/>
        <v>0</v>
      </c>
      <c r="L177" s="561">
        <f t="shared" si="249"/>
        <v>0</v>
      </c>
      <c r="M177" s="561">
        <f t="shared" si="249"/>
        <v>0</v>
      </c>
      <c r="N177" s="561">
        <f t="shared" si="249"/>
        <v>0</v>
      </c>
      <c r="O177" s="561">
        <f t="shared" si="249"/>
        <v>0</v>
      </c>
      <c r="P177" s="561">
        <f t="shared" si="249"/>
        <v>0</v>
      </c>
      <c r="Q177" s="561">
        <f t="shared" si="249"/>
        <v>0</v>
      </c>
      <c r="R177" s="561">
        <f t="shared" si="248"/>
        <v>0</v>
      </c>
      <c r="S177" s="561">
        <f t="shared" si="248"/>
        <v>0</v>
      </c>
      <c r="T177" s="561">
        <f t="shared" si="248"/>
        <v>0</v>
      </c>
      <c r="U177" s="561">
        <f t="shared" si="248"/>
        <v>0</v>
      </c>
      <c r="V177" s="561">
        <f t="shared" si="248"/>
        <v>0</v>
      </c>
      <c r="W177" s="561">
        <f t="shared" si="248"/>
        <v>0</v>
      </c>
      <c r="X177" s="561">
        <f t="shared" si="248"/>
        <v>0</v>
      </c>
      <c r="Y177" s="561">
        <f t="shared" si="248"/>
        <v>0</v>
      </c>
      <c r="Z177" s="561">
        <f t="shared" si="248"/>
        <v>0</v>
      </c>
      <c r="AA177" s="561">
        <f t="shared" si="248"/>
        <v>0</v>
      </c>
      <c r="AB177" s="561">
        <f t="shared" si="248"/>
        <v>0</v>
      </c>
      <c r="AC177" s="561">
        <f t="shared" si="248"/>
        <v>0</v>
      </c>
      <c r="AD177" s="561">
        <f t="shared" si="248"/>
        <v>0</v>
      </c>
      <c r="AE177" s="561">
        <f t="shared" si="248"/>
        <v>0</v>
      </c>
      <c r="AF177" s="561">
        <f t="shared" si="248"/>
        <v>0</v>
      </c>
      <c r="AG177" s="561">
        <f t="shared" si="248"/>
        <v>0</v>
      </c>
      <c r="AH177" s="561">
        <f t="shared" si="248"/>
        <v>0</v>
      </c>
      <c r="AI177" s="561">
        <f t="shared" si="245"/>
        <v>0</v>
      </c>
      <c r="AJ177" s="561">
        <f t="shared" si="245"/>
        <v>0</v>
      </c>
      <c r="AK177" s="561">
        <f t="shared" si="245"/>
        <v>0</v>
      </c>
      <c r="AL177" s="561">
        <f t="shared" si="245"/>
        <v>0</v>
      </c>
      <c r="AM177" s="561">
        <f t="shared" si="245"/>
        <v>0</v>
      </c>
      <c r="AN177" s="561">
        <f t="shared" si="245"/>
        <v>0</v>
      </c>
      <c r="AO177" s="561">
        <f t="shared" si="245"/>
        <v>0</v>
      </c>
      <c r="AP177" s="561">
        <f t="shared" si="245"/>
        <v>0</v>
      </c>
      <c r="AQ177" s="561">
        <f t="shared" si="245"/>
        <v>0</v>
      </c>
      <c r="BD177" s="560"/>
      <c r="BE177" s="560">
        <f t="shared" si="247"/>
        <v>44930</v>
      </c>
      <c r="BF177" s="560">
        <f t="shared" si="247"/>
        <v>44931</v>
      </c>
      <c r="BG177" s="560">
        <f t="shared" si="247"/>
        <v>44932</v>
      </c>
      <c r="BH177" s="560">
        <f t="shared" si="247"/>
        <v>44933</v>
      </c>
      <c r="BI177" s="560">
        <f t="shared" si="247"/>
        <v>44934</v>
      </c>
      <c r="BJ177" s="560">
        <f t="shared" si="247"/>
        <v>44935</v>
      </c>
      <c r="BK177" s="560">
        <f t="shared" si="247"/>
        <v>44936</v>
      </c>
      <c r="BL177" s="560">
        <f t="shared" si="247"/>
        <v>44937</v>
      </c>
      <c r="BM177" s="560">
        <f t="shared" si="247"/>
        <v>0</v>
      </c>
      <c r="BN177" s="560">
        <f t="shared" si="247"/>
        <v>0</v>
      </c>
      <c r="BO177" s="560">
        <f t="shared" si="247"/>
        <v>0</v>
      </c>
      <c r="BP177" s="560">
        <f t="shared" si="247"/>
        <v>0</v>
      </c>
      <c r="BQ177" s="560">
        <f t="shared" si="247"/>
        <v>0</v>
      </c>
      <c r="BR177" s="560">
        <f t="shared" si="247"/>
        <v>0</v>
      </c>
      <c r="BS177" s="560">
        <f t="shared" si="247"/>
        <v>0</v>
      </c>
      <c r="BT177" s="560">
        <f t="shared" si="247"/>
        <v>0</v>
      </c>
      <c r="BU177" s="560">
        <f t="shared" si="247"/>
        <v>0</v>
      </c>
      <c r="BV177" s="560">
        <f t="shared" si="247"/>
        <v>0</v>
      </c>
      <c r="BW177" s="560">
        <f t="shared" si="247"/>
        <v>0</v>
      </c>
      <c r="BX177" s="560">
        <f t="shared" si="247"/>
        <v>0</v>
      </c>
      <c r="BY177" s="560">
        <f t="shared" si="247"/>
        <v>0</v>
      </c>
      <c r="BZ177" s="560">
        <f t="shared" si="247"/>
        <v>0</v>
      </c>
      <c r="CA177" s="560">
        <f t="shared" si="247"/>
        <v>0</v>
      </c>
      <c r="CB177" s="560">
        <f t="shared" si="247"/>
        <v>0</v>
      </c>
      <c r="CC177" s="560">
        <f t="shared" si="247"/>
        <v>0</v>
      </c>
      <c r="CD177" s="560">
        <f t="shared" si="247"/>
        <v>0</v>
      </c>
      <c r="CE177" s="560">
        <f t="shared" si="247"/>
        <v>0</v>
      </c>
      <c r="CF177" s="560">
        <f t="shared" si="247"/>
        <v>0</v>
      </c>
      <c r="CG177" s="560">
        <f t="shared" si="247"/>
        <v>0</v>
      </c>
      <c r="CH177" s="560">
        <f t="shared" si="247"/>
        <v>0</v>
      </c>
      <c r="CI177" s="560">
        <f t="shared" si="247"/>
        <v>0</v>
      </c>
      <c r="CJ177" s="560">
        <f t="shared" si="246"/>
        <v>0</v>
      </c>
      <c r="CK177" s="560">
        <f t="shared" si="246"/>
        <v>0</v>
      </c>
      <c r="CL177" s="560">
        <f t="shared" si="246"/>
        <v>0</v>
      </c>
      <c r="CM177" s="560">
        <f t="shared" si="246"/>
        <v>0</v>
      </c>
      <c r="CN177" s="560">
        <f t="shared" si="246"/>
        <v>0</v>
      </c>
      <c r="CO177" s="560">
        <f t="shared" si="246"/>
        <v>0</v>
      </c>
      <c r="CP177" s="560">
        <f t="shared" si="246"/>
        <v>0</v>
      </c>
      <c r="CQ177" s="560">
        <f t="shared" si="246"/>
        <v>0</v>
      </c>
      <c r="CR177" s="560">
        <f t="shared" si="246"/>
        <v>0</v>
      </c>
      <c r="CS177" s="560">
        <f t="shared" si="246"/>
        <v>0</v>
      </c>
      <c r="CT177" s="560"/>
      <c r="CU177" s="560"/>
      <c r="CV177" s="560"/>
      <c r="CW177" s="560"/>
      <c r="CX177" s="560"/>
      <c r="CY177" s="560"/>
      <c r="CZ177" s="560"/>
      <c r="DA177" s="560"/>
      <c r="DB177" s="560"/>
      <c r="DC177" s="560"/>
      <c r="DD177" s="560"/>
      <c r="DE177" s="560"/>
      <c r="DF177" s="560"/>
      <c r="DG177" s="560"/>
      <c r="DH177" s="560"/>
      <c r="DI177" s="560"/>
      <c r="DJ177" s="560"/>
      <c r="DK177" s="560"/>
      <c r="DL177" s="560"/>
      <c r="DM177" s="560"/>
      <c r="DN177" s="560"/>
      <c r="DO177" s="560"/>
      <c r="DP177" s="560"/>
      <c r="DQ177" s="560"/>
      <c r="DR177" s="560"/>
      <c r="DS177" s="560"/>
      <c r="DT177" s="560"/>
      <c r="DU177" s="560"/>
      <c r="DV177" s="560"/>
      <c r="DW177" s="560"/>
      <c r="DX177" s="560"/>
      <c r="DY177" s="560"/>
      <c r="DZ177" s="560"/>
      <c r="EA177" s="560"/>
      <c r="EB177" s="560"/>
      <c r="EC177" s="560"/>
      <c r="ED177" s="560"/>
      <c r="EE177" s="560"/>
      <c r="EF177" s="560"/>
      <c r="EG177" s="560"/>
      <c r="EH177" s="560"/>
      <c r="EI177" s="560"/>
      <c r="EJ177" s="560"/>
      <c r="EK177" s="560"/>
      <c r="EL177" s="560"/>
      <c r="EM177" s="560"/>
      <c r="EN177" s="560"/>
      <c r="EO177" s="560"/>
      <c r="EP177" s="560"/>
    </row>
    <row r="178" spans="1:146" s="561" customFormat="1" ht="14.25" hidden="1" thickTop="1">
      <c r="A178" s="561">
        <v>69</v>
      </c>
      <c r="C178" s="561">
        <f t="shared" si="249"/>
        <v>3</v>
      </c>
      <c r="D178" s="561">
        <f t="shared" si="249"/>
        <v>3</v>
      </c>
      <c r="E178" s="561">
        <f t="shared" si="249"/>
        <v>3</v>
      </c>
      <c r="F178" s="561">
        <f t="shared" si="249"/>
        <v>3</v>
      </c>
      <c r="G178" s="561">
        <f t="shared" si="249"/>
        <v>3</v>
      </c>
      <c r="H178" s="561">
        <f t="shared" si="249"/>
        <v>3</v>
      </c>
      <c r="I178" s="561">
        <f t="shared" si="249"/>
        <v>3</v>
      </c>
      <c r="J178" s="561">
        <f t="shared" si="249"/>
        <v>3</v>
      </c>
      <c r="K178" s="561">
        <f t="shared" si="249"/>
        <v>0</v>
      </c>
      <c r="L178" s="561">
        <f t="shared" si="249"/>
        <v>0</v>
      </c>
      <c r="M178" s="561">
        <f t="shared" si="249"/>
        <v>0</v>
      </c>
      <c r="N178" s="561">
        <f t="shared" si="249"/>
        <v>0</v>
      </c>
      <c r="O178" s="561">
        <f t="shared" si="249"/>
        <v>0</v>
      </c>
      <c r="P178" s="561">
        <f t="shared" si="249"/>
        <v>0</v>
      </c>
      <c r="Q178" s="561">
        <f t="shared" si="249"/>
        <v>0</v>
      </c>
      <c r="R178" s="561">
        <f t="shared" si="248"/>
        <v>0</v>
      </c>
      <c r="S178" s="561">
        <f t="shared" si="248"/>
        <v>0</v>
      </c>
      <c r="T178" s="561">
        <f t="shared" si="248"/>
        <v>0</v>
      </c>
      <c r="U178" s="561">
        <f t="shared" si="248"/>
        <v>0</v>
      </c>
      <c r="V178" s="561">
        <f t="shared" si="248"/>
        <v>0</v>
      </c>
      <c r="W178" s="561">
        <f t="shared" si="248"/>
        <v>0</v>
      </c>
      <c r="X178" s="561">
        <f t="shared" si="248"/>
        <v>0</v>
      </c>
      <c r="Y178" s="561">
        <f t="shared" si="248"/>
        <v>0</v>
      </c>
      <c r="Z178" s="561">
        <f t="shared" si="248"/>
        <v>0</v>
      </c>
      <c r="AA178" s="561">
        <f t="shared" si="248"/>
        <v>0</v>
      </c>
      <c r="AB178" s="561">
        <f t="shared" si="248"/>
        <v>0</v>
      </c>
      <c r="AC178" s="561">
        <f t="shared" si="248"/>
        <v>0</v>
      </c>
      <c r="AD178" s="561">
        <f t="shared" si="248"/>
        <v>0</v>
      </c>
      <c r="AE178" s="561">
        <f t="shared" si="248"/>
        <v>0</v>
      </c>
      <c r="AF178" s="561">
        <f t="shared" si="248"/>
        <v>0</v>
      </c>
      <c r="AG178" s="561">
        <f t="shared" si="248"/>
        <v>0</v>
      </c>
      <c r="AH178" s="561">
        <f t="shared" si="248"/>
        <v>0</v>
      </c>
      <c r="AI178" s="561">
        <f t="shared" si="245"/>
        <v>0</v>
      </c>
      <c r="AJ178" s="561">
        <f t="shared" si="245"/>
        <v>0</v>
      </c>
      <c r="AK178" s="561">
        <f t="shared" si="245"/>
        <v>0</v>
      </c>
      <c r="AL178" s="561">
        <f t="shared" si="245"/>
        <v>0</v>
      </c>
      <c r="AM178" s="561">
        <f t="shared" si="245"/>
        <v>0</v>
      </c>
      <c r="AN178" s="561">
        <f t="shared" si="245"/>
        <v>0</v>
      </c>
      <c r="AO178" s="561">
        <f t="shared" si="245"/>
        <v>0</v>
      </c>
      <c r="AP178" s="561">
        <f t="shared" si="245"/>
        <v>0</v>
      </c>
      <c r="AQ178" s="561">
        <f t="shared" si="245"/>
        <v>0</v>
      </c>
      <c r="BD178" s="560"/>
      <c r="BE178" s="560">
        <f t="shared" si="247"/>
        <v>44930</v>
      </c>
      <c r="BF178" s="560">
        <f t="shared" si="247"/>
        <v>44931</v>
      </c>
      <c r="BG178" s="560">
        <f t="shared" si="247"/>
        <v>44932</v>
      </c>
      <c r="BH178" s="560">
        <f t="shared" si="247"/>
        <v>44933</v>
      </c>
      <c r="BI178" s="560">
        <f t="shared" si="247"/>
        <v>44934</v>
      </c>
      <c r="BJ178" s="560">
        <f t="shared" si="247"/>
        <v>44935</v>
      </c>
      <c r="BK178" s="560">
        <f t="shared" si="247"/>
        <v>44936</v>
      </c>
      <c r="BL178" s="560">
        <f t="shared" si="247"/>
        <v>44937</v>
      </c>
      <c r="BM178" s="560">
        <f t="shared" si="247"/>
        <v>0</v>
      </c>
      <c r="BN178" s="560">
        <f t="shared" si="247"/>
        <v>0</v>
      </c>
      <c r="BO178" s="560">
        <f t="shared" si="247"/>
        <v>0</v>
      </c>
      <c r="BP178" s="560">
        <f t="shared" si="247"/>
        <v>0</v>
      </c>
      <c r="BQ178" s="560">
        <f t="shared" si="247"/>
        <v>0</v>
      </c>
      <c r="BR178" s="560">
        <f t="shared" si="247"/>
        <v>0</v>
      </c>
      <c r="BS178" s="560">
        <f t="shared" si="247"/>
        <v>0</v>
      </c>
      <c r="BT178" s="560">
        <f t="shared" si="247"/>
        <v>0</v>
      </c>
      <c r="BU178" s="560">
        <f t="shared" si="247"/>
        <v>0</v>
      </c>
      <c r="BV178" s="560">
        <f t="shared" si="247"/>
        <v>0</v>
      </c>
      <c r="BW178" s="560">
        <f t="shared" si="247"/>
        <v>0</v>
      </c>
      <c r="BX178" s="560">
        <f t="shared" si="247"/>
        <v>0</v>
      </c>
      <c r="BY178" s="560">
        <f t="shared" si="247"/>
        <v>0</v>
      </c>
      <c r="BZ178" s="560">
        <f t="shared" si="247"/>
        <v>0</v>
      </c>
      <c r="CA178" s="560">
        <f t="shared" si="247"/>
        <v>0</v>
      </c>
      <c r="CB178" s="560">
        <f t="shared" si="247"/>
        <v>0</v>
      </c>
      <c r="CC178" s="560">
        <f t="shared" si="247"/>
        <v>0</v>
      </c>
      <c r="CD178" s="560">
        <f t="shared" si="247"/>
        <v>0</v>
      </c>
      <c r="CE178" s="560">
        <f t="shared" si="247"/>
        <v>0</v>
      </c>
      <c r="CF178" s="560">
        <f t="shared" si="247"/>
        <v>0</v>
      </c>
      <c r="CG178" s="560">
        <f t="shared" si="247"/>
        <v>0</v>
      </c>
      <c r="CH178" s="560">
        <f t="shared" si="247"/>
        <v>0</v>
      </c>
      <c r="CI178" s="560">
        <f t="shared" si="247"/>
        <v>0</v>
      </c>
      <c r="CJ178" s="560">
        <f t="shared" si="246"/>
        <v>0</v>
      </c>
      <c r="CK178" s="560">
        <f t="shared" si="246"/>
        <v>0</v>
      </c>
      <c r="CL178" s="560">
        <f t="shared" si="246"/>
        <v>0</v>
      </c>
      <c r="CM178" s="560">
        <f t="shared" si="246"/>
        <v>0</v>
      </c>
      <c r="CN178" s="560">
        <f t="shared" si="246"/>
        <v>0</v>
      </c>
      <c r="CO178" s="560">
        <f t="shared" si="246"/>
        <v>0</v>
      </c>
      <c r="CP178" s="560">
        <f t="shared" si="246"/>
        <v>0</v>
      </c>
      <c r="CQ178" s="560">
        <f t="shared" si="246"/>
        <v>0</v>
      </c>
      <c r="CR178" s="560">
        <f t="shared" si="246"/>
        <v>0</v>
      </c>
      <c r="CS178" s="560">
        <f t="shared" si="246"/>
        <v>0</v>
      </c>
      <c r="CT178" s="560"/>
      <c r="CU178" s="560"/>
      <c r="CV178" s="560"/>
      <c r="CW178" s="560"/>
      <c r="CX178" s="560"/>
      <c r="CY178" s="560"/>
      <c r="CZ178" s="560"/>
      <c r="DA178" s="560"/>
      <c r="DB178" s="560"/>
      <c r="DC178" s="560"/>
      <c r="DD178" s="560"/>
      <c r="DE178" s="560"/>
      <c r="DF178" s="560"/>
      <c r="DG178" s="560"/>
      <c r="DH178" s="560"/>
      <c r="DI178" s="560"/>
      <c r="DJ178" s="560"/>
      <c r="DK178" s="560"/>
      <c r="DL178" s="560"/>
      <c r="DM178" s="560"/>
      <c r="DN178" s="560"/>
      <c r="DO178" s="560"/>
      <c r="DP178" s="560"/>
      <c r="DQ178" s="560"/>
      <c r="DR178" s="560"/>
      <c r="DS178" s="560"/>
      <c r="DT178" s="560"/>
      <c r="DU178" s="560"/>
      <c r="DV178" s="560"/>
      <c r="DW178" s="560"/>
      <c r="DX178" s="560"/>
      <c r="DY178" s="560"/>
      <c r="DZ178" s="560"/>
      <c r="EA178" s="560"/>
      <c r="EB178" s="560"/>
      <c r="EC178" s="560"/>
      <c r="ED178" s="560"/>
      <c r="EE178" s="560"/>
      <c r="EF178" s="560"/>
      <c r="EG178" s="560"/>
      <c r="EH178" s="560"/>
      <c r="EI178" s="560"/>
      <c r="EJ178" s="560"/>
      <c r="EK178" s="560"/>
      <c r="EL178" s="560"/>
      <c r="EM178" s="560"/>
      <c r="EN178" s="560"/>
      <c r="EO178" s="560"/>
      <c r="EP178" s="560"/>
    </row>
    <row r="179" spans="1:146" s="561" customFormat="1" ht="14.25" hidden="1" thickTop="1">
      <c r="A179" s="561">
        <v>70</v>
      </c>
      <c r="C179" s="561">
        <f t="shared" si="249"/>
        <v>3</v>
      </c>
      <c r="D179" s="561">
        <f t="shared" si="249"/>
        <v>3</v>
      </c>
      <c r="E179" s="561">
        <f t="shared" si="249"/>
        <v>3</v>
      </c>
      <c r="F179" s="561">
        <f t="shared" si="249"/>
        <v>3</v>
      </c>
      <c r="G179" s="561">
        <f t="shared" si="249"/>
        <v>3</v>
      </c>
      <c r="H179" s="561">
        <f t="shared" si="249"/>
        <v>3</v>
      </c>
      <c r="I179" s="561">
        <f t="shared" si="249"/>
        <v>3</v>
      </c>
      <c r="J179" s="561">
        <f t="shared" si="249"/>
        <v>3</v>
      </c>
      <c r="K179" s="561">
        <f t="shared" si="249"/>
        <v>0</v>
      </c>
      <c r="L179" s="561">
        <f>L178</f>
        <v>0</v>
      </c>
      <c r="M179" s="561">
        <f t="shared" si="249"/>
        <v>0</v>
      </c>
      <c r="N179" s="561">
        <f t="shared" si="249"/>
        <v>0</v>
      </c>
      <c r="O179" s="561">
        <f t="shared" si="249"/>
        <v>0</v>
      </c>
      <c r="P179" s="561">
        <f t="shared" si="249"/>
        <v>0</v>
      </c>
      <c r="Q179" s="561">
        <f t="shared" si="249"/>
        <v>0</v>
      </c>
      <c r="R179" s="561">
        <f t="shared" si="248"/>
        <v>0</v>
      </c>
      <c r="S179" s="561">
        <f t="shared" si="248"/>
        <v>0</v>
      </c>
      <c r="T179" s="561">
        <f t="shared" si="248"/>
        <v>0</v>
      </c>
      <c r="U179" s="561">
        <f t="shared" si="248"/>
        <v>0</v>
      </c>
      <c r="V179" s="561">
        <f t="shared" si="248"/>
        <v>0</v>
      </c>
      <c r="W179" s="561">
        <f t="shared" si="248"/>
        <v>0</v>
      </c>
      <c r="X179" s="561">
        <f t="shared" si="248"/>
        <v>0</v>
      </c>
      <c r="Y179" s="561">
        <f t="shared" si="248"/>
        <v>0</v>
      </c>
      <c r="Z179" s="561">
        <f t="shared" si="248"/>
        <v>0</v>
      </c>
      <c r="AA179" s="561">
        <f t="shared" si="248"/>
        <v>0</v>
      </c>
      <c r="AB179" s="561">
        <f t="shared" si="248"/>
        <v>0</v>
      </c>
      <c r="AC179" s="561">
        <f t="shared" si="248"/>
        <v>0</v>
      </c>
      <c r="AD179" s="561">
        <f t="shared" si="248"/>
        <v>0</v>
      </c>
      <c r="AE179" s="561">
        <f t="shared" si="248"/>
        <v>0</v>
      </c>
      <c r="AF179" s="561">
        <f t="shared" si="248"/>
        <v>0</v>
      </c>
      <c r="AG179" s="561">
        <f t="shared" si="248"/>
        <v>0</v>
      </c>
      <c r="AH179" s="561">
        <f t="shared" si="248"/>
        <v>0</v>
      </c>
      <c r="AI179" s="561">
        <f t="shared" si="245"/>
        <v>0</v>
      </c>
      <c r="AJ179" s="561">
        <f t="shared" si="245"/>
        <v>0</v>
      </c>
      <c r="AK179" s="561">
        <f t="shared" si="245"/>
        <v>0</v>
      </c>
      <c r="AL179" s="561">
        <f t="shared" si="245"/>
        <v>0</v>
      </c>
      <c r="AM179" s="561">
        <f t="shared" si="245"/>
        <v>0</v>
      </c>
      <c r="AN179" s="561">
        <f t="shared" si="245"/>
        <v>0</v>
      </c>
      <c r="AO179" s="561">
        <f t="shared" si="245"/>
        <v>0</v>
      </c>
      <c r="AP179" s="561">
        <f t="shared" si="245"/>
        <v>0</v>
      </c>
      <c r="AQ179" s="561">
        <f t="shared" si="245"/>
        <v>0</v>
      </c>
      <c r="BD179" s="560"/>
      <c r="BE179" s="560">
        <f t="shared" si="247"/>
        <v>44930</v>
      </c>
      <c r="BF179" s="560">
        <f t="shared" si="247"/>
        <v>44931</v>
      </c>
      <c r="BG179" s="560">
        <f t="shared" si="247"/>
        <v>44932</v>
      </c>
      <c r="BH179" s="560">
        <f t="shared" si="247"/>
        <v>44933</v>
      </c>
      <c r="BI179" s="560">
        <f t="shared" si="247"/>
        <v>44934</v>
      </c>
      <c r="BJ179" s="560">
        <f t="shared" si="247"/>
        <v>44935</v>
      </c>
      <c r="BK179" s="560">
        <f t="shared" si="247"/>
        <v>44936</v>
      </c>
      <c r="BL179" s="560">
        <f t="shared" ref="BL179:CI179" si="250">BL178</f>
        <v>44937</v>
      </c>
      <c r="BM179" s="560">
        <f t="shared" si="250"/>
        <v>0</v>
      </c>
      <c r="BN179" s="560">
        <f t="shared" si="250"/>
        <v>0</v>
      </c>
      <c r="BO179" s="560">
        <f t="shared" si="250"/>
        <v>0</v>
      </c>
      <c r="BP179" s="560">
        <f t="shared" si="250"/>
        <v>0</v>
      </c>
      <c r="BQ179" s="560">
        <f t="shared" si="250"/>
        <v>0</v>
      </c>
      <c r="BR179" s="560">
        <f t="shared" si="250"/>
        <v>0</v>
      </c>
      <c r="BS179" s="560">
        <f t="shared" si="250"/>
        <v>0</v>
      </c>
      <c r="BT179" s="560">
        <f t="shared" si="250"/>
        <v>0</v>
      </c>
      <c r="BU179" s="560">
        <f t="shared" si="250"/>
        <v>0</v>
      </c>
      <c r="BV179" s="560">
        <f t="shared" si="250"/>
        <v>0</v>
      </c>
      <c r="BW179" s="560">
        <f t="shared" si="250"/>
        <v>0</v>
      </c>
      <c r="BX179" s="560">
        <f t="shared" si="250"/>
        <v>0</v>
      </c>
      <c r="BY179" s="560">
        <f t="shared" si="250"/>
        <v>0</v>
      </c>
      <c r="BZ179" s="560">
        <f t="shared" si="250"/>
        <v>0</v>
      </c>
      <c r="CA179" s="560">
        <f t="shared" si="250"/>
        <v>0</v>
      </c>
      <c r="CB179" s="560">
        <f t="shared" si="250"/>
        <v>0</v>
      </c>
      <c r="CC179" s="560">
        <f t="shared" si="250"/>
        <v>0</v>
      </c>
      <c r="CD179" s="560">
        <f t="shared" si="250"/>
        <v>0</v>
      </c>
      <c r="CE179" s="560">
        <f t="shared" si="250"/>
        <v>0</v>
      </c>
      <c r="CF179" s="560">
        <f t="shared" si="250"/>
        <v>0</v>
      </c>
      <c r="CG179" s="560">
        <f t="shared" si="250"/>
        <v>0</v>
      </c>
      <c r="CH179" s="560">
        <f t="shared" si="250"/>
        <v>0</v>
      </c>
      <c r="CI179" s="560">
        <f t="shared" si="250"/>
        <v>0</v>
      </c>
      <c r="CJ179" s="560">
        <f t="shared" si="246"/>
        <v>0</v>
      </c>
      <c r="CK179" s="560">
        <f t="shared" si="246"/>
        <v>0</v>
      </c>
      <c r="CL179" s="560">
        <f t="shared" si="246"/>
        <v>0</v>
      </c>
      <c r="CM179" s="560">
        <f t="shared" si="246"/>
        <v>0</v>
      </c>
      <c r="CN179" s="560">
        <f t="shared" si="246"/>
        <v>0</v>
      </c>
      <c r="CO179" s="560">
        <f t="shared" si="246"/>
        <v>0</v>
      </c>
      <c r="CP179" s="560">
        <f t="shared" si="246"/>
        <v>0</v>
      </c>
      <c r="CQ179" s="560">
        <f t="shared" si="246"/>
        <v>0</v>
      </c>
      <c r="CR179" s="560">
        <f t="shared" si="246"/>
        <v>0</v>
      </c>
      <c r="CS179" s="560">
        <f t="shared" si="246"/>
        <v>0</v>
      </c>
      <c r="CT179" s="560"/>
      <c r="CU179" s="560"/>
      <c r="CV179" s="560"/>
      <c r="CW179" s="560"/>
      <c r="CX179" s="560"/>
      <c r="CY179" s="560"/>
      <c r="CZ179" s="560"/>
      <c r="DA179" s="560"/>
      <c r="DB179" s="560"/>
      <c r="DC179" s="560"/>
      <c r="DD179" s="560"/>
      <c r="DE179" s="560"/>
      <c r="DF179" s="560"/>
      <c r="DG179" s="560"/>
      <c r="DH179" s="560"/>
      <c r="DI179" s="560"/>
      <c r="DJ179" s="560"/>
      <c r="DK179" s="560"/>
      <c r="DL179" s="560"/>
      <c r="DM179" s="560"/>
      <c r="DN179" s="560"/>
      <c r="DO179" s="560"/>
      <c r="DP179" s="560"/>
      <c r="DQ179" s="560"/>
      <c r="DR179" s="560"/>
      <c r="DS179" s="560"/>
      <c r="DT179" s="560"/>
      <c r="DU179" s="560"/>
      <c r="DV179" s="560"/>
      <c r="DW179" s="560"/>
      <c r="DX179" s="560"/>
      <c r="DY179" s="560"/>
      <c r="DZ179" s="560"/>
      <c r="EA179" s="560"/>
      <c r="EB179" s="560"/>
      <c r="EC179" s="560"/>
      <c r="ED179" s="560"/>
      <c r="EE179" s="560"/>
      <c r="EF179" s="560"/>
      <c r="EG179" s="560"/>
      <c r="EH179" s="560"/>
      <c r="EI179" s="560"/>
      <c r="EJ179" s="560"/>
      <c r="EK179" s="560"/>
      <c r="EL179" s="560"/>
      <c r="EM179" s="560"/>
      <c r="EN179" s="560"/>
      <c r="EO179" s="560"/>
      <c r="EP179" s="560"/>
    </row>
    <row r="180" spans="1:146" s="561" customFormat="1" ht="14.25" hidden="1" thickTop="1">
      <c r="A180" s="561">
        <v>71</v>
      </c>
      <c r="C180" s="561">
        <f t="shared" si="249"/>
        <v>3</v>
      </c>
      <c r="D180" s="561">
        <f t="shared" si="249"/>
        <v>3</v>
      </c>
      <c r="E180" s="561">
        <f t="shared" si="249"/>
        <v>3</v>
      </c>
      <c r="F180" s="561">
        <f t="shared" si="249"/>
        <v>3</v>
      </c>
      <c r="G180" s="561">
        <f t="shared" si="249"/>
        <v>3</v>
      </c>
      <c r="H180" s="561">
        <f t="shared" si="249"/>
        <v>3</v>
      </c>
      <c r="I180" s="561">
        <f t="shared" si="249"/>
        <v>3</v>
      </c>
      <c r="J180" s="561">
        <f t="shared" si="249"/>
        <v>3</v>
      </c>
      <c r="K180" s="561">
        <f t="shared" si="249"/>
        <v>0</v>
      </c>
      <c r="L180" s="561">
        <f t="shared" si="249"/>
        <v>0</v>
      </c>
      <c r="M180" s="561">
        <f t="shared" si="249"/>
        <v>0</v>
      </c>
      <c r="N180" s="561">
        <f t="shared" si="249"/>
        <v>0</v>
      </c>
      <c r="O180" s="561">
        <f t="shared" si="249"/>
        <v>0</v>
      </c>
      <c r="P180" s="561">
        <f t="shared" si="249"/>
        <v>0</v>
      </c>
      <c r="Q180" s="561">
        <f t="shared" si="249"/>
        <v>0</v>
      </c>
      <c r="R180" s="561">
        <f t="shared" si="248"/>
        <v>0</v>
      </c>
      <c r="S180" s="561">
        <f t="shared" si="248"/>
        <v>0</v>
      </c>
      <c r="T180" s="561">
        <f t="shared" si="248"/>
        <v>0</v>
      </c>
      <c r="U180" s="561">
        <f t="shared" si="248"/>
        <v>0</v>
      </c>
      <c r="V180" s="561">
        <f t="shared" si="248"/>
        <v>0</v>
      </c>
      <c r="W180" s="561">
        <f t="shared" si="248"/>
        <v>0</v>
      </c>
      <c r="X180" s="561">
        <f t="shared" si="248"/>
        <v>0</v>
      </c>
      <c r="Y180" s="561">
        <f t="shared" si="248"/>
        <v>0</v>
      </c>
      <c r="Z180" s="561">
        <f t="shared" si="248"/>
        <v>0</v>
      </c>
      <c r="AA180" s="561">
        <f t="shared" si="248"/>
        <v>0</v>
      </c>
      <c r="AB180" s="561">
        <f t="shared" si="248"/>
        <v>0</v>
      </c>
      <c r="AC180" s="561">
        <f t="shared" si="248"/>
        <v>0</v>
      </c>
      <c r="AD180" s="561">
        <f t="shared" si="248"/>
        <v>0</v>
      </c>
      <c r="AE180" s="561">
        <f t="shared" si="248"/>
        <v>0</v>
      </c>
      <c r="AF180" s="561">
        <f t="shared" si="248"/>
        <v>0</v>
      </c>
      <c r="AG180" s="561">
        <f t="shared" si="248"/>
        <v>0</v>
      </c>
      <c r="AH180" s="561">
        <f t="shared" si="248"/>
        <v>0</v>
      </c>
      <c r="AI180" s="561">
        <f t="shared" ref="AI180:AQ188" si="251">AI179</f>
        <v>0</v>
      </c>
      <c r="AJ180" s="561">
        <f t="shared" si="251"/>
        <v>0</v>
      </c>
      <c r="AK180" s="561">
        <f t="shared" si="251"/>
        <v>0</v>
      </c>
      <c r="AL180" s="561">
        <f t="shared" si="251"/>
        <v>0</v>
      </c>
      <c r="AM180" s="561">
        <f t="shared" si="251"/>
        <v>0</v>
      </c>
      <c r="AN180" s="561">
        <f t="shared" si="251"/>
        <v>0</v>
      </c>
      <c r="AO180" s="561">
        <f t="shared" si="251"/>
        <v>0</v>
      </c>
      <c r="AP180" s="561">
        <f t="shared" si="251"/>
        <v>0</v>
      </c>
      <c r="AQ180" s="561">
        <f t="shared" si="251"/>
        <v>0</v>
      </c>
      <c r="BD180" s="560"/>
      <c r="BE180" s="560">
        <f>BE179</f>
        <v>44930</v>
      </c>
      <c r="BF180" s="560">
        <f t="shared" ref="BF180:CI195" si="252">BF179</f>
        <v>44931</v>
      </c>
      <c r="BG180" s="560">
        <f t="shared" si="252"/>
        <v>44932</v>
      </c>
      <c r="BH180" s="560">
        <f t="shared" si="252"/>
        <v>44933</v>
      </c>
      <c r="BI180" s="560">
        <f t="shared" si="252"/>
        <v>44934</v>
      </c>
      <c r="BJ180" s="560">
        <f t="shared" si="252"/>
        <v>44935</v>
      </c>
      <c r="BK180" s="560">
        <f t="shared" si="252"/>
        <v>44936</v>
      </c>
      <c r="BL180" s="560">
        <f t="shared" si="252"/>
        <v>44937</v>
      </c>
      <c r="BM180" s="560">
        <f t="shared" si="252"/>
        <v>0</v>
      </c>
      <c r="BN180" s="560">
        <f t="shared" si="252"/>
        <v>0</v>
      </c>
      <c r="BO180" s="560">
        <f t="shared" si="252"/>
        <v>0</v>
      </c>
      <c r="BP180" s="560">
        <f t="shared" si="252"/>
        <v>0</v>
      </c>
      <c r="BQ180" s="560">
        <f t="shared" si="252"/>
        <v>0</v>
      </c>
      <c r="BR180" s="560">
        <f t="shared" si="252"/>
        <v>0</v>
      </c>
      <c r="BS180" s="560">
        <f t="shared" si="252"/>
        <v>0</v>
      </c>
      <c r="BT180" s="560">
        <f t="shared" si="252"/>
        <v>0</v>
      </c>
      <c r="BU180" s="560">
        <f t="shared" si="252"/>
        <v>0</v>
      </c>
      <c r="BV180" s="560">
        <f t="shared" si="252"/>
        <v>0</v>
      </c>
      <c r="BW180" s="560">
        <f t="shared" si="252"/>
        <v>0</v>
      </c>
      <c r="BX180" s="560">
        <f t="shared" si="252"/>
        <v>0</v>
      </c>
      <c r="BY180" s="560">
        <f t="shared" si="252"/>
        <v>0</v>
      </c>
      <c r="BZ180" s="560">
        <f t="shared" si="252"/>
        <v>0</v>
      </c>
      <c r="CA180" s="560">
        <f t="shared" si="252"/>
        <v>0</v>
      </c>
      <c r="CB180" s="560">
        <f t="shared" si="252"/>
        <v>0</v>
      </c>
      <c r="CC180" s="560">
        <f t="shared" si="252"/>
        <v>0</v>
      </c>
      <c r="CD180" s="560">
        <f t="shared" si="252"/>
        <v>0</v>
      </c>
      <c r="CE180" s="560">
        <f t="shared" si="252"/>
        <v>0</v>
      </c>
      <c r="CF180" s="560">
        <f t="shared" si="252"/>
        <v>0</v>
      </c>
      <c r="CG180" s="560">
        <f t="shared" si="252"/>
        <v>0</v>
      </c>
      <c r="CH180" s="560">
        <f t="shared" si="252"/>
        <v>0</v>
      </c>
      <c r="CI180" s="560">
        <f t="shared" si="252"/>
        <v>0</v>
      </c>
      <c r="CJ180" s="560">
        <f t="shared" si="246"/>
        <v>0</v>
      </c>
      <c r="CK180" s="560">
        <f t="shared" si="246"/>
        <v>0</v>
      </c>
      <c r="CL180" s="560">
        <f t="shared" si="246"/>
        <v>0</v>
      </c>
      <c r="CM180" s="560">
        <f t="shared" si="246"/>
        <v>0</v>
      </c>
      <c r="CN180" s="560">
        <f t="shared" si="246"/>
        <v>0</v>
      </c>
      <c r="CO180" s="560">
        <f t="shared" si="246"/>
        <v>0</v>
      </c>
      <c r="CP180" s="560">
        <f t="shared" si="246"/>
        <v>0</v>
      </c>
      <c r="CQ180" s="560">
        <f t="shared" si="246"/>
        <v>0</v>
      </c>
      <c r="CR180" s="560">
        <f t="shared" si="246"/>
        <v>0</v>
      </c>
      <c r="CS180" s="560">
        <f t="shared" si="246"/>
        <v>0</v>
      </c>
      <c r="CT180" s="560"/>
      <c r="CU180" s="560"/>
      <c r="CV180" s="560"/>
      <c r="CW180" s="560"/>
      <c r="CX180" s="560"/>
      <c r="CY180" s="560"/>
      <c r="CZ180" s="560"/>
      <c r="DA180" s="560"/>
      <c r="DB180" s="560"/>
      <c r="DC180" s="560"/>
      <c r="DD180" s="560"/>
      <c r="DE180" s="560"/>
      <c r="DF180" s="560"/>
      <c r="DG180" s="560"/>
      <c r="DH180" s="560"/>
      <c r="DI180" s="560"/>
      <c r="DJ180" s="560"/>
      <c r="DK180" s="560"/>
      <c r="DL180" s="560"/>
      <c r="DM180" s="560"/>
      <c r="DN180" s="560"/>
      <c r="DO180" s="560"/>
      <c r="DP180" s="560"/>
      <c r="DQ180" s="560"/>
      <c r="DR180" s="560"/>
      <c r="DS180" s="560"/>
      <c r="DT180" s="560"/>
      <c r="DU180" s="560"/>
      <c r="DV180" s="560"/>
      <c r="DW180" s="560"/>
      <c r="DX180" s="560"/>
      <c r="DY180" s="560"/>
      <c r="DZ180" s="560"/>
      <c r="EA180" s="560"/>
      <c r="EB180" s="560"/>
      <c r="EC180" s="560"/>
      <c r="ED180" s="560"/>
      <c r="EE180" s="560"/>
      <c r="EF180" s="560"/>
      <c r="EG180" s="560"/>
      <c r="EH180" s="560"/>
      <c r="EI180" s="560"/>
      <c r="EJ180" s="560"/>
      <c r="EK180" s="560"/>
      <c r="EL180" s="560"/>
      <c r="EM180" s="560"/>
      <c r="EN180" s="560"/>
      <c r="EO180" s="560"/>
      <c r="EP180" s="560"/>
    </row>
    <row r="181" spans="1:146" s="561" customFormat="1" ht="14.25" hidden="1" thickTop="1">
      <c r="A181" s="561">
        <v>72</v>
      </c>
      <c r="C181" s="561">
        <f t="shared" si="249"/>
        <v>3</v>
      </c>
      <c r="D181" s="561">
        <f t="shared" si="249"/>
        <v>3</v>
      </c>
      <c r="E181" s="561">
        <f t="shared" si="249"/>
        <v>3</v>
      </c>
      <c r="F181" s="561">
        <f t="shared" si="249"/>
        <v>3</v>
      </c>
      <c r="G181" s="561">
        <f t="shared" si="249"/>
        <v>3</v>
      </c>
      <c r="H181" s="561">
        <f t="shared" si="249"/>
        <v>3</v>
      </c>
      <c r="I181" s="561">
        <f t="shared" si="249"/>
        <v>3</v>
      </c>
      <c r="J181" s="561">
        <f t="shared" si="249"/>
        <v>3</v>
      </c>
      <c r="K181" s="561">
        <f t="shared" si="249"/>
        <v>0</v>
      </c>
      <c r="L181" s="561">
        <f t="shared" si="249"/>
        <v>0</v>
      </c>
      <c r="M181" s="561">
        <f t="shared" si="249"/>
        <v>0</v>
      </c>
      <c r="N181" s="561">
        <f t="shared" si="249"/>
        <v>0</v>
      </c>
      <c r="O181" s="561">
        <f t="shared" si="249"/>
        <v>0</v>
      </c>
      <c r="P181" s="561">
        <f t="shared" si="249"/>
        <v>0</v>
      </c>
      <c r="Q181" s="561">
        <f t="shared" si="249"/>
        <v>0</v>
      </c>
      <c r="R181" s="561">
        <f t="shared" si="249"/>
        <v>0</v>
      </c>
      <c r="S181" s="561">
        <f t="shared" si="248"/>
        <v>0</v>
      </c>
      <c r="T181" s="561">
        <f t="shared" si="248"/>
        <v>0</v>
      </c>
      <c r="U181" s="561">
        <f t="shared" si="248"/>
        <v>0</v>
      </c>
      <c r="V181" s="561">
        <f t="shared" si="248"/>
        <v>0</v>
      </c>
      <c r="W181" s="561">
        <f t="shared" si="248"/>
        <v>0</v>
      </c>
      <c r="X181" s="561">
        <f t="shared" si="248"/>
        <v>0</v>
      </c>
      <c r="Y181" s="561">
        <f t="shared" si="248"/>
        <v>0</v>
      </c>
      <c r="Z181" s="561">
        <f t="shared" si="248"/>
        <v>0</v>
      </c>
      <c r="AA181" s="561">
        <f t="shared" si="248"/>
        <v>0</v>
      </c>
      <c r="AB181" s="561">
        <f t="shared" si="248"/>
        <v>0</v>
      </c>
      <c r="AC181" s="561">
        <f t="shared" si="248"/>
        <v>0</v>
      </c>
      <c r="AD181" s="561">
        <f t="shared" si="248"/>
        <v>0</v>
      </c>
      <c r="AE181" s="561">
        <f t="shared" si="248"/>
        <v>0</v>
      </c>
      <c r="AF181" s="561">
        <f t="shared" si="248"/>
        <v>0</v>
      </c>
      <c r="AG181" s="561">
        <f t="shared" si="248"/>
        <v>0</v>
      </c>
      <c r="AH181" s="561">
        <f t="shared" si="248"/>
        <v>0</v>
      </c>
      <c r="AI181" s="561">
        <f t="shared" si="251"/>
        <v>0</v>
      </c>
      <c r="AJ181" s="561">
        <f t="shared" si="251"/>
        <v>0</v>
      </c>
      <c r="AK181" s="561">
        <f t="shared" si="251"/>
        <v>0</v>
      </c>
      <c r="AL181" s="561">
        <f t="shared" si="251"/>
        <v>0</v>
      </c>
      <c r="AM181" s="561">
        <f t="shared" si="251"/>
        <v>0</v>
      </c>
      <c r="AN181" s="561">
        <f t="shared" si="251"/>
        <v>0</v>
      </c>
      <c r="AO181" s="561">
        <f t="shared" si="251"/>
        <v>0</v>
      </c>
      <c r="AP181" s="561">
        <f t="shared" si="251"/>
        <v>0</v>
      </c>
      <c r="AQ181" s="561">
        <f t="shared" si="251"/>
        <v>0</v>
      </c>
      <c r="BD181" s="560"/>
      <c r="BE181" s="560">
        <f t="shared" ref="BE181:BT196" si="253">BE180</f>
        <v>44930</v>
      </c>
      <c r="BF181" s="560">
        <f t="shared" si="253"/>
        <v>44931</v>
      </c>
      <c r="BG181" s="560">
        <f t="shared" si="253"/>
        <v>44932</v>
      </c>
      <c r="BH181" s="560">
        <f t="shared" si="253"/>
        <v>44933</v>
      </c>
      <c r="BI181" s="560">
        <f t="shared" si="253"/>
        <v>44934</v>
      </c>
      <c r="BJ181" s="560">
        <f t="shared" si="253"/>
        <v>44935</v>
      </c>
      <c r="BK181" s="560">
        <f t="shared" si="253"/>
        <v>44936</v>
      </c>
      <c r="BL181" s="560">
        <f t="shared" si="253"/>
        <v>44937</v>
      </c>
      <c r="BM181" s="560">
        <f t="shared" si="253"/>
        <v>0</v>
      </c>
      <c r="BN181" s="560">
        <f t="shared" si="253"/>
        <v>0</v>
      </c>
      <c r="BO181" s="560">
        <f t="shared" si="253"/>
        <v>0</v>
      </c>
      <c r="BP181" s="560">
        <f t="shared" si="253"/>
        <v>0</v>
      </c>
      <c r="BQ181" s="560">
        <f t="shared" si="253"/>
        <v>0</v>
      </c>
      <c r="BR181" s="560">
        <f t="shared" si="253"/>
        <v>0</v>
      </c>
      <c r="BS181" s="560">
        <f t="shared" si="253"/>
        <v>0</v>
      </c>
      <c r="BT181" s="560">
        <f t="shared" si="253"/>
        <v>0</v>
      </c>
      <c r="BU181" s="560">
        <f t="shared" si="252"/>
        <v>0</v>
      </c>
      <c r="BV181" s="560">
        <f t="shared" si="252"/>
        <v>0</v>
      </c>
      <c r="BW181" s="560">
        <f t="shared" si="252"/>
        <v>0</v>
      </c>
      <c r="BX181" s="560">
        <f t="shared" si="252"/>
        <v>0</v>
      </c>
      <c r="BY181" s="560">
        <f t="shared" si="252"/>
        <v>0</v>
      </c>
      <c r="BZ181" s="560">
        <f t="shared" si="252"/>
        <v>0</v>
      </c>
      <c r="CA181" s="560">
        <f t="shared" si="252"/>
        <v>0</v>
      </c>
      <c r="CB181" s="560">
        <f t="shared" si="252"/>
        <v>0</v>
      </c>
      <c r="CC181" s="560">
        <f t="shared" si="252"/>
        <v>0</v>
      </c>
      <c r="CD181" s="560">
        <f t="shared" si="252"/>
        <v>0</v>
      </c>
      <c r="CE181" s="560">
        <f t="shared" si="252"/>
        <v>0</v>
      </c>
      <c r="CF181" s="560">
        <f t="shared" si="252"/>
        <v>0</v>
      </c>
      <c r="CG181" s="560">
        <f t="shared" si="252"/>
        <v>0</v>
      </c>
      <c r="CH181" s="560">
        <f t="shared" si="252"/>
        <v>0</v>
      </c>
      <c r="CI181" s="560">
        <f t="shared" si="252"/>
        <v>0</v>
      </c>
      <c r="CJ181" s="560">
        <f t="shared" si="246"/>
        <v>0</v>
      </c>
      <c r="CK181" s="560">
        <f t="shared" si="246"/>
        <v>0</v>
      </c>
      <c r="CL181" s="560">
        <f t="shared" si="246"/>
        <v>0</v>
      </c>
      <c r="CM181" s="560">
        <f t="shared" si="246"/>
        <v>0</v>
      </c>
      <c r="CN181" s="560">
        <f t="shared" si="246"/>
        <v>0</v>
      </c>
      <c r="CO181" s="560">
        <f t="shared" si="246"/>
        <v>0</v>
      </c>
      <c r="CP181" s="560">
        <f t="shared" si="246"/>
        <v>0</v>
      </c>
      <c r="CQ181" s="560">
        <f t="shared" si="246"/>
        <v>0</v>
      </c>
      <c r="CR181" s="560">
        <f t="shared" si="246"/>
        <v>0</v>
      </c>
      <c r="CS181" s="560">
        <f t="shared" si="246"/>
        <v>0</v>
      </c>
      <c r="CT181" s="560"/>
      <c r="CU181" s="560"/>
      <c r="CV181" s="560"/>
      <c r="CW181" s="560"/>
      <c r="CX181" s="560"/>
      <c r="CY181" s="560"/>
      <c r="CZ181" s="560"/>
      <c r="DA181" s="560"/>
      <c r="DB181" s="560"/>
      <c r="DC181" s="560"/>
      <c r="DD181" s="560"/>
      <c r="DE181" s="560"/>
      <c r="DF181" s="560"/>
      <c r="DG181" s="560"/>
      <c r="DH181" s="560"/>
      <c r="DI181" s="560"/>
      <c r="DJ181" s="560"/>
      <c r="DK181" s="560"/>
      <c r="DL181" s="560"/>
      <c r="DM181" s="560"/>
      <c r="DN181" s="560"/>
      <c r="DO181" s="560"/>
      <c r="DP181" s="560"/>
      <c r="DQ181" s="560"/>
      <c r="DR181" s="560"/>
      <c r="DS181" s="560"/>
      <c r="DT181" s="560"/>
      <c r="DU181" s="560"/>
      <c r="DV181" s="560"/>
      <c r="DW181" s="560"/>
      <c r="DX181" s="560"/>
      <c r="DY181" s="560"/>
      <c r="DZ181" s="560"/>
      <c r="EA181" s="560"/>
      <c r="EB181" s="560"/>
      <c r="EC181" s="560"/>
      <c r="ED181" s="560"/>
      <c r="EE181" s="560"/>
      <c r="EF181" s="560"/>
      <c r="EG181" s="560"/>
      <c r="EH181" s="560"/>
      <c r="EI181" s="560"/>
      <c r="EJ181" s="560"/>
      <c r="EK181" s="560"/>
      <c r="EL181" s="560"/>
      <c r="EM181" s="560"/>
      <c r="EN181" s="560"/>
      <c r="EO181" s="560"/>
      <c r="EP181" s="560"/>
    </row>
    <row r="182" spans="1:146" s="561" customFormat="1" ht="14.25" hidden="1" thickTop="1">
      <c r="A182" s="561">
        <v>73</v>
      </c>
      <c r="C182" s="561">
        <f t="shared" si="249"/>
        <v>3</v>
      </c>
      <c r="D182" s="561">
        <f t="shared" si="249"/>
        <v>3</v>
      </c>
      <c r="E182" s="561">
        <f t="shared" si="249"/>
        <v>3</v>
      </c>
      <c r="F182" s="561">
        <f t="shared" si="249"/>
        <v>3</v>
      </c>
      <c r="G182" s="561">
        <f t="shared" si="249"/>
        <v>3</v>
      </c>
      <c r="H182" s="561">
        <f t="shared" si="249"/>
        <v>3</v>
      </c>
      <c r="I182" s="561">
        <f t="shared" si="249"/>
        <v>3</v>
      </c>
      <c r="J182" s="561">
        <f t="shared" si="249"/>
        <v>3</v>
      </c>
      <c r="K182" s="561">
        <f t="shared" si="249"/>
        <v>0</v>
      </c>
      <c r="L182" s="561">
        <f t="shared" si="249"/>
        <v>0</v>
      </c>
      <c r="M182" s="561">
        <f t="shared" si="249"/>
        <v>0</v>
      </c>
      <c r="N182" s="561">
        <f t="shared" si="249"/>
        <v>0</v>
      </c>
      <c r="O182" s="561">
        <f t="shared" si="249"/>
        <v>0</v>
      </c>
      <c r="P182" s="561">
        <f t="shared" si="249"/>
        <v>0</v>
      </c>
      <c r="Q182" s="561">
        <f t="shared" si="249"/>
        <v>0</v>
      </c>
      <c r="R182" s="561">
        <f t="shared" si="249"/>
        <v>0</v>
      </c>
      <c r="S182" s="561">
        <f t="shared" si="248"/>
        <v>0</v>
      </c>
      <c r="T182" s="561">
        <f t="shared" si="248"/>
        <v>0</v>
      </c>
      <c r="U182" s="561">
        <f t="shared" si="248"/>
        <v>0</v>
      </c>
      <c r="V182" s="561">
        <f t="shared" si="248"/>
        <v>0</v>
      </c>
      <c r="W182" s="561">
        <f t="shared" si="248"/>
        <v>0</v>
      </c>
      <c r="X182" s="561">
        <f t="shared" si="248"/>
        <v>0</v>
      </c>
      <c r="Y182" s="561">
        <f t="shared" si="248"/>
        <v>0</v>
      </c>
      <c r="Z182" s="561">
        <f t="shared" si="248"/>
        <v>0</v>
      </c>
      <c r="AA182" s="561">
        <f t="shared" si="248"/>
        <v>0</v>
      </c>
      <c r="AB182" s="561">
        <f t="shared" si="248"/>
        <v>0</v>
      </c>
      <c r="AC182" s="561">
        <f t="shared" si="248"/>
        <v>0</v>
      </c>
      <c r="AD182" s="561">
        <f t="shared" si="248"/>
        <v>0</v>
      </c>
      <c r="AE182" s="561">
        <f t="shared" si="248"/>
        <v>0</v>
      </c>
      <c r="AF182" s="561">
        <f t="shared" si="248"/>
        <v>0</v>
      </c>
      <c r="AG182" s="561">
        <f t="shared" si="248"/>
        <v>0</v>
      </c>
      <c r="AH182" s="561">
        <f t="shared" si="248"/>
        <v>0</v>
      </c>
      <c r="AI182" s="561">
        <f t="shared" si="251"/>
        <v>0</v>
      </c>
      <c r="AJ182" s="561">
        <f t="shared" si="251"/>
        <v>0</v>
      </c>
      <c r="AK182" s="561">
        <f t="shared" si="251"/>
        <v>0</v>
      </c>
      <c r="AL182" s="561">
        <f t="shared" si="251"/>
        <v>0</v>
      </c>
      <c r="AM182" s="561">
        <f t="shared" si="251"/>
        <v>0</v>
      </c>
      <c r="AN182" s="561">
        <f t="shared" si="251"/>
        <v>0</v>
      </c>
      <c r="AO182" s="561">
        <f t="shared" si="251"/>
        <v>0</v>
      </c>
      <c r="AP182" s="561">
        <f t="shared" si="251"/>
        <v>0</v>
      </c>
      <c r="AQ182" s="561">
        <f t="shared" si="251"/>
        <v>0</v>
      </c>
      <c r="BD182" s="560"/>
      <c r="BE182" s="560">
        <f t="shared" si="253"/>
        <v>44930</v>
      </c>
      <c r="BF182" s="560">
        <f t="shared" si="253"/>
        <v>44931</v>
      </c>
      <c r="BG182" s="560">
        <f t="shared" si="253"/>
        <v>44932</v>
      </c>
      <c r="BH182" s="560">
        <f t="shared" si="253"/>
        <v>44933</v>
      </c>
      <c r="BI182" s="560">
        <f t="shared" si="253"/>
        <v>44934</v>
      </c>
      <c r="BJ182" s="560">
        <f t="shared" si="253"/>
        <v>44935</v>
      </c>
      <c r="BK182" s="560">
        <f t="shared" si="253"/>
        <v>44936</v>
      </c>
      <c r="BL182" s="560">
        <f t="shared" si="253"/>
        <v>44937</v>
      </c>
      <c r="BM182" s="560">
        <f t="shared" si="253"/>
        <v>0</v>
      </c>
      <c r="BN182" s="560">
        <f t="shared" si="253"/>
        <v>0</v>
      </c>
      <c r="BO182" s="560">
        <f t="shared" si="253"/>
        <v>0</v>
      </c>
      <c r="BP182" s="560">
        <f t="shared" si="253"/>
        <v>0</v>
      </c>
      <c r="BQ182" s="560">
        <f t="shared" si="253"/>
        <v>0</v>
      </c>
      <c r="BR182" s="560">
        <f t="shared" si="253"/>
        <v>0</v>
      </c>
      <c r="BS182" s="560">
        <f t="shared" si="253"/>
        <v>0</v>
      </c>
      <c r="BT182" s="560">
        <f t="shared" si="253"/>
        <v>0</v>
      </c>
      <c r="BU182" s="560">
        <f t="shared" si="252"/>
        <v>0</v>
      </c>
      <c r="BV182" s="560">
        <f t="shared" si="252"/>
        <v>0</v>
      </c>
      <c r="BW182" s="560">
        <f t="shared" si="252"/>
        <v>0</v>
      </c>
      <c r="BX182" s="560">
        <f t="shared" si="252"/>
        <v>0</v>
      </c>
      <c r="BY182" s="560">
        <f t="shared" si="252"/>
        <v>0</v>
      </c>
      <c r="BZ182" s="560">
        <f t="shared" si="252"/>
        <v>0</v>
      </c>
      <c r="CA182" s="560">
        <f t="shared" si="252"/>
        <v>0</v>
      </c>
      <c r="CB182" s="560">
        <f t="shared" si="252"/>
        <v>0</v>
      </c>
      <c r="CC182" s="560">
        <f t="shared" si="252"/>
        <v>0</v>
      </c>
      <c r="CD182" s="560">
        <f t="shared" si="252"/>
        <v>0</v>
      </c>
      <c r="CE182" s="560">
        <f t="shared" si="252"/>
        <v>0</v>
      </c>
      <c r="CF182" s="560">
        <f t="shared" si="252"/>
        <v>0</v>
      </c>
      <c r="CG182" s="560">
        <f t="shared" si="252"/>
        <v>0</v>
      </c>
      <c r="CH182" s="560">
        <f t="shared" si="252"/>
        <v>0</v>
      </c>
      <c r="CI182" s="560">
        <f t="shared" si="252"/>
        <v>0</v>
      </c>
      <c r="CJ182" s="560">
        <f t="shared" si="246"/>
        <v>0</v>
      </c>
      <c r="CK182" s="560">
        <f t="shared" si="246"/>
        <v>0</v>
      </c>
      <c r="CL182" s="560">
        <f t="shared" si="246"/>
        <v>0</v>
      </c>
      <c r="CM182" s="560">
        <f t="shared" si="246"/>
        <v>0</v>
      </c>
      <c r="CN182" s="560">
        <f t="shared" si="246"/>
        <v>0</v>
      </c>
      <c r="CO182" s="560">
        <f t="shared" si="246"/>
        <v>0</v>
      </c>
      <c r="CP182" s="560">
        <f t="shared" si="246"/>
        <v>0</v>
      </c>
      <c r="CQ182" s="560">
        <f t="shared" si="246"/>
        <v>0</v>
      </c>
      <c r="CR182" s="560">
        <f t="shared" si="246"/>
        <v>0</v>
      </c>
      <c r="CS182" s="560">
        <f t="shared" si="246"/>
        <v>0</v>
      </c>
      <c r="CT182" s="560"/>
      <c r="CU182" s="560"/>
      <c r="CV182" s="560"/>
      <c r="CW182" s="560"/>
      <c r="CX182" s="560"/>
      <c r="CY182" s="560"/>
      <c r="CZ182" s="560"/>
      <c r="DA182" s="560"/>
      <c r="DB182" s="560"/>
      <c r="DC182" s="560"/>
      <c r="DD182" s="560"/>
      <c r="DE182" s="560"/>
      <c r="DF182" s="560"/>
      <c r="DG182" s="560"/>
      <c r="DH182" s="560"/>
      <c r="DI182" s="560"/>
      <c r="DJ182" s="560"/>
      <c r="DK182" s="560"/>
      <c r="DL182" s="560"/>
      <c r="DM182" s="560"/>
      <c r="DN182" s="560"/>
      <c r="DO182" s="560"/>
      <c r="DP182" s="560"/>
      <c r="DQ182" s="560"/>
      <c r="DR182" s="560"/>
      <c r="DS182" s="560"/>
      <c r="DT182" s="560"/>
      <c r="DU182" s="560"/>
      <c r="DV182" s="560"/>
      <c r="DW182" s="560"/>
      <c r="DX182" s="560"/>
      <c r="DY182" s="560"/>
      <c r="DZ182" s="560"/>
      <c r="EA182" s="560"/>
      <c r="EB182" s="560"/>
      <c r="EC182" s="560"/>
      <c r="ED182" s="560"/>
      <c r="EE182" s="560"/>
      <c r="EF182" s="560"/>
      <c r="EG182" s="560"/>
      <c r="EH182" s="560"/>
      <c r="EI182" s="560"/>
      <c r="EJ182" s="560"/>
      <c r="EK182" s="560"/>
      <c r="EL182" s="560"/>
      <c r="EM182" s="560"/>
      <c r="EN182" s="560"/>
      <c r="EO182" s="560"/>
      <c r="EP182" s="560"/>
    </row>
    <row r="183" spans="1:146" s="561" customFormat="1" ht="14.25" hidden="1" thickTop="1">
      <c r="A183" s="561">
        <v>74</v>
      </c>
      <c r="C183" s="561">
        <f t="shared" si="249"/>
        <v>3</v>
      </c>
      <c r="D183" s="561">
        <f t="shared" si="249"/>
        <v>3</v>
      </c>
      <c r="E183" s="561">
        <f t="shared" si="249"/>
        <v>3</v>
      </c>
      <c r="F183" s="561">
        <f t="shared" si="249"/>
        <v>3</v>
      </c>
      <c r="G183" s="561">
        <f t="shared" si="249"/>
        <v>3</v>
      </c>
      <c r="H183" s="561">
        <f t="shared" si="249"/>
        <v>3</v>
      </c>
      <c r="I183" s="561">
        <f t="shared" si="249"/>
        <v>3</v>
      </c>
      <c r="J183" s="561">
        <f t="shared" si="249"/>
        <v>3</v>
      </c>
      <c r="K183" s="561">
        <f t="shared" si="249"/>
        <v>0</v>
      </c>
      <c r="L183" s="561">
        <f t="shared" si="249"/>
        <v>0</v>
      </c>
      <c r="M183" s="561">
        <f t="shared" si="249"/>
        <v>0</v>
      </c>
      <c r="N183" s="561">
        <f t="shared" si="249"/>
        <v>0</v>
      </c>
      <c r="O183" s="561">
        <f t="shared" si="249"/>
        <v>0</v>
      </c>
      <c r="P183" s="561">
        <f t="shared" si="249"/>
        <v>0</v>
      </c>
      <c r="Q183" s="561">
        <f t="shared" si="249"/>
        <v>0</v>
      </c>
      <c r="R183" s="561">
        <f t="shared" si="249"/>
        <v>0</v>
      </c>
      <c r="S183" s="561">
        <f t="shared" si="248"/>
        <v>0</v>
      </c>
      <c r="T183" s="561">
        <f t="shared" si="248"/>
        <v>0</v>
      </c>
      <c r="U183" s="561">
        <f t="shared" si="248"/>
        <v>0</v>
      </c>
      <c r="V183" s="561">
        <f t="shared" si="248"/>
        <v>0</v>
      </c>
      <c r="W183" s="561">
        <f t="shared" si="248"/>
        <v>0</v>
      </c>
      <c r="X183" s="561">
        <f t="shared" si="248"/>
        <v>0</v>
      </c>
      <c r="Y183" s="561">
        <f t="shared" si="248"/>
        <v>0</v>
      </c>
      <c r="Z183" s="561">
        <f t="shared" si="248"/>
        <v>0</v>
      </c>
      <c r="AA183" s="561">
        <f t="shared" si="248"/>
        <v>0</v>
      </c>
      <c r="AB183" s="561">
        <f t="shared" si="248"/>
        <v>0</v>
      </c>
      <c r="AC183" s="561">
        <f t="shared" si="248"/>
        <v>0</v>
      </c>
      <c r="AD183" s="561">
        <f t="shared" si="248"/>
        <v>0</v>
      </c>
      <c r="AE183" s="561">
        <f t="shared" si="248"/>
        <v>0</v>
      </c>
      <c r="AF183" s="561">
        <f t="shared" si="248"/>
        <v>0</v>
      </c>
      <c r="AG183" s="561">
        <f t="shared" si="248"/>
        <v>0</v>
      </c>
      <c r="AH183" s="561">
        <f t="shared" si="248"/>
        <v>0</v>
      </c>
      <c r="AI183" s="561">
        <f t="shared" si="251"/>
        <v>0</v>
      </c>
      <c r="AJ183" s="561">
        <f t="shared" si="251"/>
        <v>0</v>
      </c>
      <c r="AK183" s="561">
        <f t="shared" si="251"/>
        <v>0</v>
      </c>
      <c r="AL183" s="561">
        <f t="shared" si="251"/>
        <v>0</v>
      </c>
      <c r="AM183" s="561">
        <f t="shared" si="251"/>
        <v>0</v>
      </c>
      <c r="AN183" s="561">
        <f t="shared" si="251"/>
        <v>0</v>
      </c>
      <c r="AO183" s="561">
        <f t="shared" si="251"/>
        <v>0</v>
      </c>
      <c r="AP183" s="561">
        <f t="shared" si="251"/>
        <v>0</v>
      </c>
      <c r="AQ183" s="561">
        <f t="shared" si="251"/>
        <v>0</v>
      </c>
      <c r="BD183" s="560"/>
      <c r="BE183" s="560">
        <f t="shared" si="253"/>
        <v>44930</v>
      </c>
      <c r="BF183" s="560">
        <f t="shared" si="253"/>
        <v>44931</v>
      </c>
      <c r="BG183" s="560">
        <f t="shared" si="253"/>
        <v>44932</v>
      </c>
      <c r="BH183" s="560">
        <f t="shared" si="253"/>
        <v>44933</v>
      </c>
      <c r="BI183" s="560">
        <f t="shared" si="253"/>
        <v>44934</v>
      </c>
      <c r="BJ183" s="560">
        <f t="shared" si="253"/>
        <v>44935</v>
      </c>
      <c r="BK183" s="560">
        <f t="shared" si="253"/>
        <v>44936</v>
      </c>
      <c r="BL183" s="560">
        <f t="shared" si="253"/>
        <v>44937</v>
      </c>
      <c r="BM183" s="560">
        <f t="shared" si="253"/>
        <v>0</v>
      </c>
      <c r="BN183" s="560">
        <f t="shared" si="253"/>
        <v>0</v>
      </c>
      <c r="BO183" s="560">
        <f t="shared" si="253"/>
        <v>0</v>
      </c>
      <c r="BP183" s="560">
        <f t="shared" si="253"/>
        <v>0</v>
      </c>
      <c r="BQ183" s="560">
        <f t="shared" si="253"/>
        <v>0</v>
      </c>
      <c r="BR183" s="560">
        <f t="shared" si="253"/>
        <v>0</v>
      </c>
      <c r="BS183" s="560">
        <f t="shared" si="253"/>
        <v>0</v>
      </c>
      <c r="BT183" s="560">
        <f t="shared" si="253"/>
        <v>0</v>
      </c>
      <c r="BU183" s="560">
        <f t="shared" si="252"/>
        <v>0</v>
      </c>
      <c r="BV183" s="560">
        <f t="shared" si="252"/>
        <v>0</v>
      </c>
      <c r="BW183" s="560">
        <f t="shared" si="252"/>
        <v>0</v>
      </c>
      <c r="BX183" s="560">
        <f t="shared" si="252"/>
        <v>0</v>
      </c>
      <c r="BY183" s="560">
        <f t="shared" si="252"/>
        <v>0</v>
      </c>
      <c r="BZ183" s="560">
        <f t="shared" si="252"/>
        <v>0</v>
      </c>
      <c r="CA183" s="560">
        <f t="shared" si="252"/>
        <v>0</v>
      </c>
      <c r="CB183" s="560">
        <f t="shared" si="252"/>
        <v>0</v>
      </c>
      <c r="CC183" s="560">
        <f t="shared" si="252"/>
        <v>0</v>
      </c>
      <c r="CD183" s="560">
        <f t="shared" si="252"/>
        <v>0</v>
      </c>
      <c r="CE183" s="560">
        <f t="shared" si="252"/>
        <v>0</v>
      </c>
      <c r="CF183" s="560">
        <f t="shared" si="252"/>
        <v>0</v>
      </c>
      <c r="CG183" s="560">
        <f t="shared" si="252"/>
        <v>0</v>
      </c>
      <c r="CH183" s="560">
        <f t="shared" si="252"/>
        <v>0</v>
      </c>
      <c r="CI183" s="560">
        <f t="shared" si="252"/>
        <v>0</v>
      </c>
      <c r="CJ183" s="560">
        <f t="shared" si="246"/>
        <v>0</v>
      </c>
      <c r="CK183" s="560">
        <f t="shared" si="246"/>
        <v>0</v>
      </c>
      <c r="CL183" s="560">
        <f t="shared" si="246"/>
        <v>0</v>
      </c>
      <c r="CM183" s="560">
        <f t="shared" si="246"/>
        <v>0</v>
      </c>
      <c r="CN183" s="560">
        <f t="shared" si="246"/>
        <v>0</v>
      </c>
      <c r="CO183" s="560">
        <f t="shared" si="246"/>
        <v>0</v>
      </c>
      <c r="CP183" s="560">
        <f t="shared" si="246"/>
        <v>0</v>
      </c>
      <c r="CQ183" s="560">
        <f t="shared" si="246"/>
        <v>0</v>
      </c>
      <c r="CR183" s="560">
        <f t="shared" si="246"/>
        <v>0</v>
      </c>
      <c r="CS183" s="560">
        <f t="shared" si="246"/>
        <v>0</v>
      </c>
      <c r="CT183" s="560"/>
      <c r="CU183" s="560"/>
      <c r="CV183" s="560"/>
      <c r="CW183" s="560"/>
      <c r="CX183" s="560"/>
      <c r="CY183" s="560"/>
      <c r="CZ183" s="560"/>
      <c r="DA183" s="560"/>
      <c r="DB183" s="560"/>
      <c r="DC183" s="560"/>
      <c r="DD183" s="560"/>
      <c r="DE183" s="560"/>
      <c r="DF183" s="560"/>
      <c r="DG183" s="560"/>
      <c r="DH183" s="560"/>
      <c r="DI183" s="560"/>
      <c r="DJ183" s="560"/>
      <c r="DK183" s="560"/>
      <c r="DL183" s="560"/>
      <c r="DM183" s="560"/>
      <c r="DN183" s="560"/>
      <c r="DO183" s="560"/>
      <c r="DP183" s="560"/>
      <c r="DQ183" s="560"/>
      <c r="DR183" s="560"/>
      <c r="DS183" s="560"/>
      <c r="DT183" s="560"/>
      <c r="DU183" s="560"/>
      <c r="DV183" s="560"/>
      <c r="DW183" s="560"/>
      <c r="DX183" s="560"/>
      <c r="DY183" s="560"/>
      <c r="DZ183" s="560"/>
      <c r="EA183" s="560"/>
      <c r="EB183" s="560"/>
      <c r="EC183" s="560"/>
      <c r="ED183" s="560"/>
      <c r="EE183" s="560"/>
      <c r="EF183" s="560"/>
      <c r="EG183" s="560"/>
      <c r="EH183" s="560"/>
      <c r="EI183" s="560"/>
      <c r="EJ183" s="560"/>
      <c r="EK183" s="560"/>
      <c r="EL183" s="560"/>
      <c r="EM183" s="560"/>
      <c r="EN183" s="560"/>
      <c r="EO183" s="560"/>
      <c r="EP183" s="560"/>
    </row>
    <row r="184" spans="1:146" s="561" customFormat="1" ht="14.25" hidden="1" thickTop="1">
      <c r="A184" s="561">
        <v>75</v>
      </c>
      <c r="C184" s="561">
        <f t="shared" si="249"/>
        <v>3</v>
      </c>
      <c r="D184" s="561">
        <f t="shared" si="249"/>
        <v>3</v>
      </c>
      <c r="E184" s="561">
        <f t="shared" si="249"/>
        <v>3</v>
      </c>
      <c r="F184" s="561">
        <f t="shared" si="249"/>
        <v>3</v>
      </c>
      <c r="G184" s="561">
        <f t="shared" si="249"/>
        <v>3</v>
      </c>
      <c r="H184" s="561">
        <f t="shared" si="249"/>
        <v>3</v>
      </c>
      <c r="I184" s="561">
        <f t="shared" si="249"/>
        <v>3</v>
      </c>
      <c r="J184" s="561">
        <f t="shared" si="249"/>
        <v>3</v>
      </c>
      <c r="K184" s="561">
        <f t="shared" si="249"/>
        <v>0</v>
      </c>
      <c r="L184" s="561">
        <f t="shared" si="249"/>
        <v>0</v>
      </c>
      <c r="M184" s="561">
        <f t="shared" si="249"/>
        <v>0</v>
      </c>
      <c r="N184" s="561">
        <f t="shared" si="249"/>
        <v>0</v>
      </c>
      <c r="O184" s="561">
        <f t="shared" si="249"/>
        <v>0</v>
      </c>
      <c r="P184" s="561">
        <f t="shared" si="249"/>
        <v>0</v>
      </c>
      <c r="Q184" s="561">
        <f t="shared" si="249"/>
        <v>0</v>
      </c>
      <c r="R184" s="561">
        <f t="shared" si="249"/>
        <v>0</v>
      </c>
      <c r="S184" s="561">
        <f t="shared" si="248"/>
        <v>0</v>
      </c>
      <c r="T184" s="561">
        <f t="shared" si="248"/>
        <v>0</v>
      </c>
      <c r="U184" s="561">
        <f t="shared" si="248"/>
        <v>0</v>
      </c>
      <c r="V184" s="561">
        <f t="shared" si="248"/>
        <v>0</v>
      </c>
      <c r="W184" s="561">
        <f t="shared" si="248"/>
        <v>0</v>
      </c>
      <c r="X184" s="561">
        <f t="shared" si="248"/>
        <v>0</v>
      </c>
      <c r="Y184" s="561">
        <f t="shared" si="248"/>
        <v>0</v>
      </c>
      <c r="Z184" s="561">
        <f t="shared" si="248"/>
        <v>0</v>
      </c>
      <c r="AA184" s="561">
        <f t="shared" si="248"/>
        <v>0</v>
      </c>
      <c r="AB184" s="561">
        <f t="shared" si="248"/>
        <v>0</v>
      </c>
      <c r="AC184" s="561">
        <f t="shared" si="248"/>
        <v>0</v>
      </c>
      <c r="AD184" s="561">
        <f t="shared" si="248"/>
        <v>0</v>
      </c>
      <c r="AE184" s="561">
        <f t="shared" si="248"/>
        <v>0</v>
      </c>
      <c r="AF184" s="561">
        <f t="shared" si="248"/>
        <v>0</v>
      </c>
      <c r="AG184" s="561">
        <f t="shared" si="248"/>
        <v>0</v>
      </c>
      <c r="AH184" s="561">
        <f t="shared" si="248"/>
        <v>0</v>
      </c>
      <c r="AI184" s="561">
        <f t="shared" si="251"/>
        <v>0</v>
      </c>
      <c r="AJ184" s="561">
        <f t="shared" si="251"/>
        <v>0</v>
      </c>
      <c r="AK184" s="561">
        <f t="shared" si="251"/>
        <v>0</v>
      </c>
      <c r="AL184" s="561">
        <f t="shared" si="251"/>
        <v>0</v>
      </c>
      <c r="AM184" s="561">
        <f t="shared" si="251"/>
        <v>0</v>
      </c>
      <c r="AN184" s="561">
        <f t="shared" si="251"/>
        <v>0</v>
      </c>
      <c r="AO184" s="561">
        <f t="shared" si="251"/>
        <v>0</v>
      </c>
      <c r="AP184" s="561">
        <f t="shared" si="251"/>
        <v>0</v>
      </c>
      <c r="AQ184" s="561">
        <f t="shared" si="251"/>
        <v>0</v>
      </c>
      <c r="BD184" s="560"/>
      <c r="BE184" s="560">
        <f t="shared" si="253"/>
        <v>44930</v>
      </c>
      <c r="BF184" s="560">
        <f t="shared" si="253"/>
        <v>44931</v>
      </c>
      <c r="BG184" s="560">
        <f t="shared" si="253"/>
        <v>44932</v>
      </c>
      <c r="BH184" s="560">
        <f t="shared" si="253"/>
        <v>44933</v>
      </c>
      <c r="BI184" s="560">
        <f t="shared" si="253"/>
        <v>44934</v>
      </c>
      <c r="BJ184" s="560">
        <f t="shared" si="253"/>
        <v>44935</v>
      </c>
      <c r="BK184" s="560">
        <f t="shared" si="253"/>
        <v>44936</v>
      </c>
      <c r="BL184" s="560">
        <f t="shared" si="253"/>
        <v>44937</v>
      </c>
      <c r="BM184" s="560">
        <f t="shared" si="253"/>
        <v>0</v>
      </c>
      <c r="BN184" s="560">
        <f t="shared" si="253"/>
        <v>0</v>
      </c>
      <c r="BO184" s="560">
        <f t="shared" si="253"/>
        <v>0</v>
      </c>
      <c r="BP184" s="560">
        <f t="shared" si="253"/>
        <v>0</v>
      </c>
      <c r="BQ184" s="560">
        <f t="shared" si="253"/>
        <v>0</v>
      </c>
      <c r="BR184" s="560">
        <f t="shared" si="253"/>
        <v>0</v>
      </c>
      <c r="BS184" s="560">
        <f t="shared" si="253"/>
        <v>0</v>
      </c>
      <c r="BT184" s="560">
        <f t="shared" si="253"/>
        <v>0</v>
      </c>
      <c r="BU184" s="560">
        <f t="shared" si="252"/>
        <v>0</v>
      </c>
      <c r="BV184" s="560">
        <f t="shared" si="252"/>
        <v>0</v>
      </c>
      <c r="BW184" s="560">
        <f t="shared" si="252"/>
        <v>0</v>
      </c>
      <c r="BX184" s="560">
        <f t="shared" si="252"/>
        <v>0</v>
      </c>
      <c r="BY184" s="560">
        <f t="shared" si="252"/>
        <v>0</v>
      </c>
      <c r="BZ184" s="560">
        <f t="shared" si="252"/>
        <v>0</v>
      </c>
      <c r="CA184" s="560">
        <f t="shared" si="252"/>
        <v>0</v>
      </c>
      <c r="CB184" s="560">
        <f t="shared" si="252"/>
        <v>0</v>
      </c>
      <c r="CC184" s="560">
        <f t="shared" si="252"/>
        <v>0</v>
      </c>
      <c r="CD184" s="560">
        <f t="shared" si="252"/>
        <v>0</v>
      </c>
      <c r="CE184" s="560">
        <f t="shared" si="252"/>
        <v>0</v>
      </c>
      <c r="CF184" s="560">
        <f t="shared" si="252"/>
        <v>0</v>
      </c>
      <c r="CG184" s="560">
        <f t="shared" si="252"/>
        <v>0</v>
      </c>
      <c r="CH184" s="560">
        <f t="shared" si="252"/>
        <v>0</v>
      </c>
      <c r="CI184" s="560">
        <f t="shared" si="252"/>
        <v>0</v>
      </c>
      <c r="CJ184" s="560">
        <f t="shared" si="246"/>
        <v>0</v>
      </c>
      <c r="CK184" s="560">
        <f t="shared" si="246"/>
        <v>0</v>
      </c>
      <c r="CL184" s="560">
        <f t="shared" si="246"/>
        <v>0</v>
      </c>
      <c r="CM184" s="560">
        <f t="shared" si="246"/>
        <v>0</v>
      </c>
      <c r="CN184" s="560">
        <f t="shared" si="246"/>
        <v>0</v>
      </c>
      <c r="CO184" s="560">
        <f t="shared" si="246"/>
        <v>0</v>
      </c>
      <c r="CP184" s="560">
        <f t="shared" si="246"/>
        <v>0</v>
      </c>
      <c r="CQ184" s="560">
        <f t="shared" si="246"/>
        <v>0</v>
      </c>
      <c r="CR184" s="560">
        <f t="shared" si="246"/>
        <v>0</v>
      </c>
      <c r="CS184" s="560">
        <f t="shared" si="246"/>
        <v>0</v>
      </c>
      <c r="CT184" s="560"/>
      <c r="CU184" s="560"/>
      <c r="CV184" s="560"/>
      <c r="CW184" s="560"/>
      <c r="CX184" s="560"/>
      <c r="CY184" s="560"/>
      <c r="CZ184" s="560"/>
      <c r="DA184" s="560"/>
      <c r="DB184" s="560"/>
      <c r="DC184" s="560"/>
      <c r="DD184" s="560"/>
      <c r="DE184" s="560"/>
      <c r="DF184" s="560"/>
      <c r="DG184" s="560"/>
      <c r="DH184" s="560"/>
      <c r="DI184" s="560"/>
      <c r="DJ184" s="560"/>
      <c r="DK184" s="560"/>
      <c r="DL184" s="560"/>
      <c r="DM184" s="560"/>
      <c r="DN184" s="560"/>
      <c r="DO184" s="560"/>
      <c r="DP184" s="560"/>
      <c r="DQ184" s="560"/>
      <c r="DR184" s="560"/>
      <c r="DS184" s="560"/>
      <c r="DT184" s="560"/>
      <c r="DU184" s="560"/>
      <c r="DV184" s="560"/>
      <c r="DW184" s="560"/>
      <c r="DX184" s="560"/>
      <c r="DY184" s="560"/>
      <c r="DZ184" s="560"/>
      <c r="EA184" s="560"/>
      <c r="EB184" s="560"/>
      <c r="EC184" s="560"/>
      <c r="ED184" s="560"/>
      <c r="EE184" s="560"/>
      <c r="EF184" s="560"/>
      <c r="EG184" s="560"/>
      <c r="EH184" s="560"/>
      <c r="EI184" s="560"/>
      <c r="EJ184" s="560"/>
      <c r="EK184" s="560"/>
      <c r="EL184" s="560"/>
      <c r="EM184" s="560"/>
      <c r="EN184" s="560"/>
      <c r="EO184" s="560"/>
      <c r="EP184" s="560"/>
    </row>
    <row r="185" spans="1:146" s="561" customFormat="1" ht="14.25" hidden="1" thickTop="1">
      <c r="A185" s="561">
        <v>76</v>
      </c>
      <c r="C185" s="561">
        <f t="shared" si="249"/>
        <v>3</v>
      </c>
      <c r="D185" s="561">
        <f t="shared" si="249"/>
        <v>3</v>
      </c>
      <c r="E185" s="561">
        <f t="shared" si="249"/>
        <v>3</v>
      </c>
      <c r="F185" s="561">
        <f t="shared" si="249"/>
        <v>3</v>
      </c>
      <c r="G185" s="561">
        <f t="shared" si="249"/>
        <v>3</v>
      </c>
      <c r="H185" s="561">
        <f t="shared" si="249"/>
        <v>3</v>
      </c>
      <c r="I185" s="561">
        <f t="shared" si="249"/>
        <v>3</v>
      </c>
      <c r="J185" s="561">
        <f t="shared" si="249"/>
        <v>3</v>
      </c>
      <c r="K185" s="561">
        <f t="shared" si="249"/>
        <v>0</v>
      </c>
      <c r="L185" s="561">
        <f t="shared" si="249"/>
        <v>0</v>
      </c>
      <c r="M185" s="561">
        <f t="shared" si="249"/>
        <v>0</v>
      </c>
      <c r="N185" s="561">
        <f t="shared" si="249"/>
        <v>0</v>
      </c>
      <c r="O185" s="561">
        <f t="shared" si="249"/>
        <v>0</v>
      </c>
      <c r="P185" s="561">
        <f t="shared" si="249"/>
        <v>0</v>
      </c>
      <c r="Q185" s="561">
        <f t="shared" si="249"/>
        <v>0</v>
      </c>
      <c r="R185" s="561">
        <f t="shared" si="249"/>
        <v>0</v>
      </c>
      <c r="S185" s="561">
        <f t="shared" si="248"/>
        <v>0</v>
      </c>
      <c r="T185" s="561">
        <f t="shared" si="248"/>
        <v>0</v>
      </c>
      <c r="U185" s="561">
        <f t="shared" si="248"/>
        <v>0</v>
      </c>
      <c r="V185" s="561">
        <f t="shared" si="248"/>
        <v>0</v>
      </c>
      <c r="W185" s="561">
        <f t="shared" si="248"/>
        <v>0</v>
      </c>
      <c r="X185" s="561">
        <f t="shared" si="248"/>
        <v>0</v>
      </c>
      <c r="Y185" s="561">
        <f t="shared" si="248"/>
        <v>0</v>
      </c>
      <c r="Z185" s="561">
        <f t="shared" si="248"/>
        <v>0</v>
      </c>
      <c r="AA185" s="561">
        <f t="shared" si="248"/>
        <v>0</v>
      </c>
      <c r="AB185" s="561">
        <f t="shared" si="248"/>
        <v>0</v>
      </c>
      <c r="AC185" s="561">
        <f t="shared" si="248"/>
        <v>0</v>
      </c>
      <c r="AD185" s="561">
        <f t="shared" si="248"/>
        <v>0</v>
      </c>
      <c r="AE185" s="561">
        <f t="shared" si="248"/>
        <v>0</v>
      </c>
      <c r="AF185" s="561">
        <f t="shared" si="248"/>
        <v>0</v>
      </c>
      <c r="AG185" s="561">
        <f t="shared" si="248"/>
        <v>0</v>
      </c>
      <c r="AH185" s="561">
        <f t="shared" si="248"/>
        <v>0</v>
      </c>
      <c r="AI185" s="561">
        <f t="shared" si="251"/>
        <v>0</v>
      </c>
      <c r="AJ185" s="561">
        <f t="shared" si="251"/>
        <v>0</v>
      </c>
      <c r="AK185" s="561">
        <f t="shared" si="251"/>
        <v>0</v>
      </c>
      <c r="AL185" s="561">
        <f t="shared" si="251"/>
        <v>0</v>
      </c>
      <c r="AM185" s="561">
        <f t="shared" si="251"/>
        <v>0</v>
      </c>
      <c r="AN185" s="561">
        <f t="shared" si="251"/>
        <v>0</v>
      </c>
      <c r="AO185" s="561">
        <f t="shared" si="251"/>
        <v>0</v>
      </c>
      <c r="AP185" s="561">
        <f t="shared" si="251"/>
        <v>0</v>
      </c>
      <c r="AQ185" s="561">
        <f t="shared" si="251"/>
        <v>0</v>
      </c>
      <c r="BD185" s="560"/>
      <c r="BE185" s="560">
        <f t="shared" si="253"/>
        <v>44930</v>
      </c>
      <c r="BF185" s="560">
        <f t="shared" si="253"/>
        <v>44931</v>
      </c>
      <c r="BG185" s="560">
        <f t="shared" si="253"/>
        <v>44932</v>
      </c>
      <c r="BH185" s="560">
        <f t="shared" si="253"/>
        <v>44933</v>
      </c>
      <c r="BI185" s="560">
        <f t="shared" si="253"/>
        <v>44934</v>
      </c>
      <c r="BJ185" s="560">
        <f t="shared" si="253"/>
        <v>44935</v>
      </c>
      <c r="BK185" s="560">
        <f t="shared" si="253"/>
        <v>44936</v>
      </c>
      <c r="BL185" s="560">
        <f t="shared" si="253"/>
        <v>44937</v>
      </c>
      <c r="BM185" s="560">
        <f t="shared" si="253"/>
        <v>0</v>
      </c>
      <c r="BN185" s="560">
        <f t="shared" si="253"/>
        <v>0</v>
      </c>
      <c r="BO185" s="560">
        <f t="shared" si="253"/>
        <v>0</v>
      </c>
      <c r="BP185" s="560">
        <f t="shared" si="253"/>
        <v>0</v>
      </c>
      <c r="BQ185" s="560">
        <f t="shared" si="253"/>
        <v>0</v>
      </c>
      <c r="BR185" s="560">
        <f t="shared" si="253"/>
        <v>0</v>
      </c>
      <c r="BS185" s="560">
        <f t="shared" si="253"/>
        <v>0</v>
      </c>
      <c r="BT185" s="560">
        <f t="shared" si="253"/>
        <v>0</v>
      </c>
      <c r="BU185" s="560">
        <f t="shared" si="252"/>
        <v>0</v>
      </c>
      <c r="BV185" s="560">
        <f t="shared" si="252"/>
        <v>0</v>
      </c>
      <c r="BW185" s="560">
        <f t="shared" si="252"/>
        <v>0</v>
      </c>
      <c r="BX185" s="560">
        <f t="shared" si="252"/>
        <v>0</v>
      </c>
      <c r="BY185" s="560">
        <f t="shared" si="252"/>
        <v>0</v>
      </c>
      <c r="BZ185" s="560">
        <f t="shared" si="252"/>
        <v>0</v>
      </c>
      <c r="CA185" s="560">
        <f t="shared" si="252"/>
        <v>0</v>
      </c>
      <c r="CB185" s="560">
        <f t="shared" si="252"/>
        <v>0</v>
      </c>
      <c r="CC185" s="560">
        <f t="shared" si="252"/>
        <v>0</v>
      </c>
      <c r="CD185" s="560">
        <f t="shared" si="252"/>
        <v>0</v>
      </c>
      <c r="CE185" s="560">
        <f t="shared" si="252"/>
        <v>0</v>
      </c>
      <c r="CF185" s="560">
        <f t="shared" si="252"/>
        <v>0</v>
      </c>
      <c r="CG185" s="560">
        <f t="shared" si="252"/>
        <v>0</v>
      </c>
      <c r="CH185" s="560">
        <f t="shared" si="252"/>
        <v>0</v>
      </c>
      <c r="CI185" s="560">
        <f t="shared" si="252"/>
        <v>0</v>
      </c>
      <c r="CJ185" s="560">
        <f t="shared" si="246"/>
        <v>0</v>
      </c>
      <c r="CK185" s="560">
        <f t="shared" si="246"/>
        <v>0</v>
      </c>
      <c r="CL185" s="560">
        <f t="shared" si="246"/>
        <v>0</v>
      </c>
      <c r="CM185" s="560">
        <f t="shared" si="246"/>
        <v>0</v>
      </c>
      <c r="CN185" s="560">
        <f t="shared" si="246"/>
        <v>0</v>
      </c>
      <c r="CO185" s="560">
        <f t="shared" si="246"/>
        <v>0</v>
      </c>
      <c r="CP185" s="560">
        <f t="shared" si="246"/>
        <v>0</v>
      </c>
      <c r="CQ185" s="560">
        <f t="shared" si="246"/>
        <v>0</v>
      </c>
      <c r="CR185" s="560">
        <f t="shared" si="246"/>
        <v>0</v>
      </c>
      <c r="CS185" s="560">
        <f t="shared" si="246"/>
        <v>0</v>
      </c>
      <c r="CT185" s="560"/>
      <c r="CU185" s="560"/>
      <c r="CV185" s="560"/>
      <c r="CW185" s="560"/>
      <c r="CX185" s="560"/>
      <c r="CY185" s="560"/>
      <c r="CZ185" s="560"/>
      <c r="DA185" s="560"/>
      <c r="DB185" s="560"/>
      <c r="DC185" s="560"/>
      <c r="DD185" s="560"/>
      <c r="DE185" s="560"/>
      <c r="DF185" s="560"/>
      <c r="DG185" s="560"/>
      <c r="DH185" s="560"/>
      <c r="DI185" s="560"/>
      <c r="DJ185" s="560"/>
      <c r="DK185" s="560"/>
      <c r="DL185" s="560"/>
      <c r="DM185" s="560"/>
      <c r="DN185" s="560"/>
      <c r="DO185" s="560"/>
      <c r="DP185" s="560"/>
      <c r="DQ185" s="560"/>
      <c r="DR185" s="560"/>
      <c r="DS185" s="560"/>
      <c r="DT185" s="560"/>
      <c r="DU185" s="560"/>
      <c r="DV185" s="560"/>
      <c r="DW185" s="560"/>
      <c r="DX185" s="560"/>
      <c r="DY185" s="560"/>
      <c r="DZ185" s="560"/>
      <c r="EA185" s="560"/>
      <c r="EB185" s="560"/>
      <c r="EC185" s="560"/>
      <c r="ED185" s="560"/>
      <c r="EE185" s="560"/>
      <c r="EF185" s="560"/>
      <c r="EG185" s="560"/>
      <c r="EH185" s="560"/>
      <c r="EI185" s="560"/>
      <c r="EJ185" s="560"/>
      <c r="EK185" s="560"/>
      <c r="EL185" s="560"/>
      <c r="EM185" s="560"/>
      <c r="EN185" s="560"/>
      <c r="EO185" s="560"/>
      <c r="EP185" s="560"/>
    </row>
    <row r="186" spans="1:146" s="561" customFormat="1" ht="14.25" hidden="1" thickTop="1">
      <c r="A186" s="561">
        <v>77</v>
      </c>
      <c r="C186" s="561">
        <f t="shared" si="249"/>
        <v>3</v>
      </c>
      <c r="D186" s="561">
        <f t="shared" si="249"/>
        <v>3</v>
      </c>
      <c r="E186" s="561">
        <f t="shared" si="249"/>
        <v>3</v>
      </c>
      <c r="F186" s="561">
        <f t="shared" si="249"/>
        <v>3</v>
      </c>
      <c r="G186" s="561">
        <f t="shared" si="249"/>
        <v>3</v>
      </c>
      <c r="H186" s="561">
        <f t="shared" si="249"/>
        <v>3</v>
      </c>
      <c r="I186" s="561">
        <f t="shared" si="249"/>
        <v>3</v>
      </c>
      <c r="J186" s="561">
        <f t="shared" si="249"/>
        <v>3</v>
      </c>
      <c r="K186" s="561">
        <f t="shared" si="249"/>
        <v>0</v>
      </c>
      <c r="L186" s="561">
        <f t="shared" si="249"/>
        <v>0</v>
      </c>
      <c r="M186" s="561">
        <f t="shared" si="249"/>
        <v>0</v>
      </c>
      <c r="N186" s="561">
        <f t="shared" si="249"/>
        <v>0</v>
      </c>
      <c r="O186" s="561">
        <f t="shared" si="249"/>
        <v>0</v>
      </c>
      <c r="P186" s="561">
        <f t="shared" si="249"/>
        <v>0</v>
      </c>
      <c r="Q186" s="561">
        <f t="shared" si="249"/>
        <v>0</v>
      </c>
      <c r="R186" s="561">
        <f t="shared" si="249"/>
        <v>0</v>
      </c>
      <c r="S186" s="561">
        <f t="shared" si="248"/>
        <v>0</v>
      </c>
      <c r="T186" s="561">
        <f t="shared" si="248"/>
        <v>0</v>
      </c>
      <c r="U186" s="561">
        <f t="shared" si="248"/>
        <v>0</v>
      </c>
      <c r="V186" s="561">
        <f t="shared" si="248"/>
        <v>0</v>
      </c>
      <c r="W186" s="561">
        <f t="shared" si="248"/>
        <v>0</v>
      </c>
      <c r="X186" s="561">
        <f t="shared" si="248"/>
        <v>0</v>
      </c>
      <c r="Y186" s="561">
        <f t="shared" si="248"/>
        <v>0</v>
      </c>
      <c r="Z186" s="561">
        <f t="shared" si="248"/>
        <v>0</v>
      </c>
      <c r="AA186" s="561">
        <f t="shared" si="248"/>
        <v>0</v>
      </c>
      <c r="AB186" s="561">
        <f t="shared" si="248"/>
        <v>0</v>
      </c>
      <c r="AC186" s="561">
        <f t="shared" si="248"/>
        <v>0</v>
      </c>
      <c r="AD186" s="561">
        <f t="shared" si="248"/>
        <v>0</v>
      </c>
      <c r="AE186" s="561">
        <f t="shared" si="248"/>
        <v>0</v>
      </c>
      <c r="AF186" s="561">
        <f t="shared" si="248"/>
        <v>0</v>
      </c>
      <c r="AG186" s="561">
        <f t="shared" si="248"/>
        <v>0</v>
      </c>
      <c r="AH186" s="561">
        <f t="shared" si="248"/>
        <v>0</v>
      </c>
      <c r="AI186" s="561">
        <f t="shared" si="251"/>
        <v>0</v>
      </c>
      <c r="AJ186" s="561">
        <f t="shared" si="251"/>
        <v>0</v>
      </c>
      <c r="AK186" s="561">
        <f t="shared" si="251"/>
        <v>0</v>
      </c>
      <c r="AL186" s="561">
        <f t="shared" si="251"/>
        <v>0</v>
      </c>
      <c r="AM186" s="561">
        <f t="shared" si="251"/>
        <v>0</v>
      </c>
      <c r="AN186" s="561">
        <f t="shared" si="251"/>
        <v>0</v>
      </c>
      <c r="AO186" s="561">
        <f t="shared" si="251"/>
        <v>0</v>
      </c>
      <c r="AP186" s="561">
        <f t="shared" si="251"/>
        <v>0</v>
      </c>
      <c r="AQ186" s="561">
        <f t="shared" si="251"/>
        <v>0</v>
      </c>
      <c r="BD186" s="560"/>
      <c r="BE186" s="560">
        <f t="shared" si="253"/>
        <v>44930</v>
      </c>
      <c r="BF186" s="560">
        <f t="shared" si="253"/>
        <v>44931</v>
      </c>
      <c r="BG186" s="560">
        <f t="shared" si="253"/>
        <v>44932</v>
      </c>
      <c r="BH186" s="560">
        <f t="shared" si="253"/>
        <v>44933</v>
      </c>
      <c r="BI186" s="560">
        <f t="shared" si="253"/>
        <v>44934</v>
      </c>
      <c r="BJ186" s="560">
        <f t="shared" si="253"/>
        <v>44935</v>
      </c>
      <c r="BK186" s="560">
        <f t="shared" si="253"/>
        <v>44936</v>
      </c>
      <c r="BL186" s="560">
        <f t="shared" si="253"/>
        <v>44937</v>
      </c>
      <c r="BM186" s="560">
        <f t="shared" si="253"/>
        <v>0</v>
      </c>
      <c r="BN186" s="560">
        <f t="shared" si="253"/>
        <v>0</v>
      </c>
      <c r="BO186" s="560">
        <f t="shared" si="253"/>
        <v>0</v>
      </c>
      <c r="BP186" s="560">
        <f t="shared" si="253"/>
        <v>0</v>
      </c>
      <c r="BQ186" s="560">
        <f t="shared" si="253"/>
        <v>0</v>
      </c>
      <c r="BR186" s="560">
        <f t="shared" si="253"/>
        <v>0</v>
      </c>
      <c r="BS186" s="560">
        <f t="shared" si="253"/>
        <v>0</v>
      </c>
      <c r="BT186" s="560">
        <f t="shared" si="253"/>
        <v>0</v>
      </c>
      <c r="BU186" s="560">
        <f t="shared" si="252"/>
        <v>0</v>
      </c>
      <c r="BV186" s="560">
        <f t="shared" si="252"/>
        <v>0</v>
      </c>
      <c r="BW186" s="560">
        <f t="shared" si="252"/>
        <v>0</v>
      </c>
      <c r="BX186" s="560">
        <f t="shared" si="252"/>
        <v>0</v>
      </c>
      <c r="BY186" s="560">
        <f t="shared" si="252"/>
        <v>0</v>
      </c>
      <c r="BZ186" s="560">
        <f t="shared" si="252"/>
        <v>0</v>
      </c>
      <c r="CA186" s="560">
        <f t="shared" si="252"/>
        <v>0</v>
      </c>
      <c r="CB186" s="560">
        <f t="shared" si="252"/>
        <v>0</v>
      </c>
      <c r="CC186" s="560">
        <f t="shared" si="252"/>
        <v>0</v>
      </c>
      <c r="CD186" s="560">
        <f t="shared" si="252"/>
        <v>0</v>
      </c>
      <c r="CE186" s="560">
        <f t="shared" si="252"/>
        <v>0</v>
      </c>
      <c r="CF186" s="560">
        <f t="shared" si="252"/>
        <v>0</v>
      </c>
      <c r="CG186" s="560">
        <f t="shared" si="252"/>
        <v>0</v>
      </c>
      <c r="CH186" s="560">
        <f t="shared" si="252"/>
        <v>0</v>
      </c>
      <c r="CI186" s="560">
        <f t="shared" si="252"/>
        <v>0</v>
      </c>
      <c r="CJ186" s="560">
        <f t="shared" ref="CJ186:CS201" si="254">CJ185</f>
        <v>0</v>
      </c>
      <c r="CK186" s="560">
        <f t="shared" si="254"/>
        <v>0</v>
      </c>
      <c r="CL186" s="560">
        <f t="shared" si="254"/>
        <v>0</v>
      </c>
      <c r="CM186" s="560">
        <f t="shared" si="254"/>
        <v>0</v>
      </c>
      <c r="CN186" s="560">
        <f t="shared" si="254"/>
        <v>0</v>
      </c>
      <c r="CO186" s="560">
        <f t="shared" si="254"/>
        <v>0</v>
      </c>
      <c r="CP186" s="560">
        <f t="shared" si="254"/>
        <v>0</v>
      </c>
      <c r="CQ186" s="560">
        <f t="shared" si="254"/>
        <v>0</v>
      </c>
      <c r="CR186" s="560">
        <f t="shared" si="254"/>
        <v>0</v>
      </c>
      <c r="CS186" s="560">
        <f t="shared" si="254"/>
        <v>0</v>
      </c>
      <c r="CT186" s="560"/>
      <c r="CU186" s="560"/>
      <c r="CV186" s="560"/>
      <c r="CW186" s="560"/>
      <c r="CX186" s="560"/>
      <c r="CY186" s="560"/>
      <c r="CZ186" s="560"/>
      <c r="DA186" s="560"/>
      <c r="DB186" s="560"/>
      <c r="DC186" s="560"/>
      <c r="DD186" s="560"/>
      <c r="DE186" s="560"/>
      <c r="DF186" s="560"/>
      <c r="DG186" s="560"/>
      <c r="DH186" s="560"/>
      <c r="DI186" s="560"/>
      <c r="DJ186" s="560"/>
      <c r="DK186" s="560"/>
      <c r="DL186" s="560"/>
      <c r="DM186" s="560"/>
      <c r="DN186" s="560"/>
      <c r="DO186" s="560"/>
      <c r="DP186" s="560"/>
      <c r="DQ186" s="560"/>
      <c r="DR186" s="560"/>
      <c r="DS186" s="560"/>
      <c r="DT186" s="560"/>
      <c r="DU186" s="560"/>
      <c r="DV186" s="560"/>
      <c r="DW186" s="560"/>
      <c r="DX186" s="560"/>
      <c r="DY186" s="560"/>
      <c r="DZ186" s="560"/>
      <c r="EA186" s="560"/>
      <c r="EB186" s="560"/>
      <c r="EC186" s="560"/>
      <c r="ED186" s="560"/>
      <c r="EE186" s="560"/>
      <c r="EF186" s="560"/>
      <c r="EG186" s="560"/>
      <c r="EH186" s="560"/>
      <c r="EI186" s="560"/>
      <c r="EJ186" s="560"/>
      <c r="EK186" s="560"/>
      <c r="EL186" s="560"/>
      <c r="EM186" s="560"/>
      <c r="EN186" s="560"/>
      <c r="EO186" s="560"/>
      <c r="EP186" s="560"/>
    </row>
    <row r="187" spans="1:146" s="561" customFormat="1" ht="14.25" hidden="1" thickTop="1">
      <c r="A187" s="561">
        <v>78</v>
      </c>
      <c r="C187" s="561">
        <f t="shared" si="249"/>
        <v>3</v>
      </c>
      <c r="D187" s="561">
        <f t="shared" si="249"/>
        <v>3</v>
      </c>
      <c r="E187" s="561">
        <f t="shared" si="249"/>
        <v>3</v>
      </c>
      <c r="F187" s="561">
        <f t="shared" si="249"/>
        <v>3</v>
      </c>
      <c r="G187" s="561">
        <f t="shared" si="249"/>
        <v>3</v>
      </c>
      <c r="H187" s="561">
        <f t="shared" si="249"/>
        <v>3</v>
      </c>
      <c r="I187" s="561">
        <f t="shared" si="249"/>
        <v>3</v>
      </c>
      <c r="J187" s="561">
        <f t="shared" si="249"/>
        <v>3</v>
      </c>
      <c r="K187" s="561">
        <f t="shared" si="249"/>
        <v>0</v>
      </c>
      <c r="L187" s="561">
        <f t="shared" si="249"/>
        <v>0</v>
      </c>
      <c r="M187" s="561">
        <f t="shared" si="249"/>
        <v>0</v>
      </c>
      <c r="N187" s="561">
        <f t="shared" si="249"/>
        <v>0</v>
      </c>
      <c r="O187" s="561">
        <f t="shared" si="249"/>
        <v>0</v>
      </c>
      <c r="P187" s="561">
        <f t="shared" si="249"/>
        <v>0</v>
      </c>
      <c r="Q187" s="561">
        <f t="shared" si="249"/>
        <v>0</v>
      </c>
      <c r="R187" s="561">
        <f t="shared" si="249"/>
        <v>0</v>
      </c>
      <c r="S187" s="561">
        <f t="shared" si="248"/>
        <v>0</v>
      </c>
      <c r="T187" s="561">
        <f t="shared" si="248"/>
        <v>0</v>
      </c>
      <c r="U187" s="561">
        <f t="shared" si="248"/>
        <v>0</v>
      </c>
      <c r="V187" s="561">
        <f t="shared" si="248"/>
        <v>0</v>
      </c>
      <c r="W187" s="561">
        <f t="shared" si="248"/>
        <v>0</v>
      </c>
      <c r="X187" s="561">
        <f t="shared" si="248"/>
        <v>0</v>
      </c>
      <c r="Y187" s="561">
        <f t="shared" si="248"/>
        <v>0</v>
      </c>
      <c r="Z187" s="561">
        <f t="shared" si="248"/>
        <v>0</v>
      </c>
      <c r="AA187" s="561">
        <f t="shared" si="248"/>
        <v>0</v>
      </c>
      <c r="AB187" s="561">
        <f t="shared" si="248"/>
        <v>0</v>
      </c>
      <c r="AC187" s="561">
        <f t="shared" si="248"/>
        <v>0</v>
      </c>
      <c r="AD187" s="561">
        <f t="shared" si="248"/>
        <v>0</v>
      </c>
      <c r="AE187" s="561">
        <f t="shared" si="248"/>
        <v>0</v>
      </c>
      <c r="AF187" s="561">
        <f t="shared" si="248"/>
        <v>0</v>
      </c>
      <c r="AG187" s="561">
        <f t="shared" si="248"/>
        <v>0</v>
      </c>
      <c r="AH187" s="561">
        <f t="shared" si="248"/>
        <v>0</v>
      </c>
      <c r="AI187" s="561">
        <f t="shared" si="251"/>
        <v>0</v>
      </c>
      <c r="AJ187" s="561">
        <f t="shared" si="251"/>
        <v>0</v>
      </c>
      <c r="AK187" s="561">
        <f t="shared" si="251"/>
        <v>0</v>
      </c>
      <c r="AL187" s="561">
        <f t="shared" si="251"/>
        <v>0</v>
      </c>
      <c r="AM187" s="561">
        <f t="shared" si="251"/>
        <v>0</v>
      </c>
      <c r="AN187" s="561">
        <f t="shared" si="251"/>
        <v>0</v>
      </c>
      <c r="AO187" s="561">
        <f t="shared" si="251"/>
        <v>0</v>
      </c>
      <c r="AP187" s="561">
        <f t="shared" si="251"/>
        <v>0</v>
      </c>
      <c r="AQ187" s="561">
        <f t="shared" si="251"/>
        <v>0</v>
      </c>
      <c r="BD187" s="560"/>
      <c r="BE187" s="560">
        <f t="shared" si="253"/>
        <v>44930</v>
      </c>
      <c r="BF187" s="560">
        <f t="shared" si="253"/>
        <v>44931</v>
      </c>
      <c r="BG187" s="560">
        <f t="shared" si="253"/>
        <v>44932</v>
      </c>
      <c r="BH187" s="560">
        <f t="shared" si="253"/>
        <v>44933</v>
      </c>
      <c r="BI187" s="560">
        <f t="shared" si="253"/>
        <v>44934</v>
      </c>
      <c r="BJ187" s="560">
        <f t="shared" si="253"/>
        <v>44935</v>
      </c>
      <c r="BK187" s="560">
        <f t="shared" si="253"/>
        <v>44936</v>
      </c>
      <c r="BL187" s="560">
        <f t="shared" si="253"/>
        <v>44937</v>
      </c>
      <c r="BM187" s="560">
        <f t="shared" si="253"/>
        <v>0</v>
      </c>
      <c r="BN187" s="560">
        <f t="shared" si="253"/>
        <v>0</v>
      </c>
      <c r="BO187" s="560">
        <f t="shared" si="253"/>
        <v>0</v>
      </c>
      <c r="BP187" s="560">
        <f t="shared" si="253"/>
        <v>0</v>
      </c>
      <c r="BQ187" s="560">
        <f t="shared" si="253"/>
        <v>0</v>
      </c>
      <c r="BR187" s="560">
        <f t="shared" si="253"/>
        <v>0</v>
      </c>
      <c r="BS187" s="560">
        <f t="shared" si="253"/>
        <v>0</v>
      </c>
      <c r="BT187" s="560">
        <f t="shared" si="253"/>
        <v>0</v>
      </c>
      <c r="BU187" s="560">
        <f t="shared" si="252"/>
        <v>0</v>
      </c>
      <c r="BV187" s="560">
        <f t="shared" si="252"/>
        <v>0</v>
      </c>
      <c r="BW187" s="560">
        <f t="shared" si="252"/>
        <v>0</v>
      </c>
      <c r="BX187" s="560">
        <f t="shared" si="252"/>
        <v>0</v>
      </c>
      <c r="BY187" s="560">
        <f t="shared" si="252"/>
        <v>0</v>
      </c>
      <c r="BZ187" s="560">
        <f t="shared" si="252"/>
        <v>0</v>
      </c>
      <c r="CA187" s="560">
        <f t="shared" si="252"/>
        <v>0</v>
      </c>
      <c r="CB187" s="560">
        <f t="shared" si="252"/>
        <v>0</v>
      </c>
      <c r="CC187" s="560">
        <f t="shared" si="252"/>
        <v>0</v>
      </c>
      <c r="CD187" s="560">
        <f t="shared" si="252"/>
        <v>0</v>
      </c>
      <c r="CE187" s="560">
        <f t="shared" si="252"/>
        <v>0</v>
      </c>
      <c r="CF187" s="560">
        <f t="shared" si="252"/>
        <v>0</v>
      </c>
      <c r="CG187" s="560">
        <f t="shared" si="252"/>
        <v>0</v>
      </c>
      <c r="CH187" s="560">
        <f t="shared" si="252"/>
        <v>0</v>
      </c>
      <c r="CI187" s="560">
        <f t="shared" si="252"/>
        <v>0</v>
      </c>
      <c r="CJ187" s="560">
        <f t="shared" si="254"/>
        <v>0</v>
      </c>
      <c r="CK187" s="560">
        <f t="shared" si="254"/>
        <v>0</v>
      </c>
      <c r="CL187" s="560">
        <f t="shared" si="254"/>
        <v>0</v>
      </c>
      <c r="CM187" s="560">
        <f t="shared" si="254"/>
        <v>0</v>
      </c>
      <c r="CN187" s="560">
        <f t="shared" si="254"/>
        <v>0</v>
      </c>
      <c r="CO187" s="560">
        <f t="shared" si="254"/>
        <v>0</v>
      </c>
      <c r="CP187" s="560">
        <f t="shared" si="254"/>
        <v>0</v>
      </c>
      <c r="CQ187" s="560">
        <f t="shared" si="254"/>
        <v>0</v>
      </c>
      <c r="CR187" s="560">
        <f t="shared" si="254"/>
        <v>0</v>
      </c>
      <c r="CS187" s="560">
        <f t="shared" si="254"/>
        <v>0</v>
      </c>
      <c r="CT187" s="560"/>
      <c r="CU187" s="560"/>
      <c r="CV187" s="560"/>
      <c r="CW187" s="560"/>
      <c r="CX187" s="560"/>
      <c r="CY187" s="560"/>
      <c r="CZ187" s="560"/>
      <c r="DA187" s="560"/>
      <c r="DB187" s="560"/>
      <c r="DC187" s="560"/>
      <c r="DD187" s="560"/>
      <c r="DE187" s="560"/>
      <c r="DF187" s="560"/>
      <c r="DG187" s="560"/>
      <c r="DH187" s="560"/>
      <c r="DI187" s="560"/>
      <c r="DJ187" s="560"/>
      <c r="DK187" s="560"/>
      <c r="DL187" s="560"/>
      <c r="DM187" s="560"/>
      <c r="DN187" s="560"/>
      <c r="DO187" s="560"/>
      <c r="DP187" s="560"/>
      <c r="DQ187" s="560"/>
      <c r="DR187" s="560"/>
      <c r="DS187" s="560"/>
      <c r="DT187" s="560"/>
      <c r="DU187" s="560"/>
      <c r="DV187" s="560"/>
      <c r="DW187" s="560"/>
      <c r="DX187" s="560"/>
      <c r="DY187" s="560"/>
      <c r="DZ187" s="560"/>
      <c r="EA187" s="560"/>
      <c r="EB187" s="560"/>
      <c r="EC187" s="560"/>
      <c r="ED187" s="560"/>
      <c r="EE187" s="560"/>
      <c r="EF187" s="560"/>
      <c r="EG187" s="560"/>
      <c r="EH187" s="560"/>
      <c r="EI187" s="560"/>
      <c r="EJ187" s="560"/>
      <c r="EK187" s="560"/>
      <c r="EL187" s="560"/>
      <c r="EM187" s="560"/>
      <c r="EN187" s="560"/>
      <c r="EO187" s="560"/>
      <c r="EP187" s="560"/>
    </row>
    <row r="188" spans="1:146" s="561" customFormat="1" ht="14.25" hidden="1" thickTop="1">
      <c r="A188" s="561">
        <v>79</v>
      </c>
      <c r="C188" s="561">
        <f t="shared" si="249"/>
        <v>3</v>
      </c>
      <c r="D188" s="561">
        <f t="shared" si="249"/>
        <v>3</v>
      </c>
      <c r="E188" s="561">
        <f t="shared" si="249"/>
        <v>3</v>
      </c>
      <c r="F188" s="561">
        <f t="shared" si="249"/>
        <v>3</v>
      </c>
      <c r="G188" s="561">
        <f t="shared" si="249"/>
        <v>3</v>
      </c>
      <c r="H188" s="561">
        <f t="shared" si="249"/>
        <v>3</v>
      </c>
      <c r="I188" s="561">
        <f t="shared" si="249"/>
        <v>3</v>
      </c>
      <c r="J188" s="561">
        <f t="shared" si="249"/>
        <v>3</v>
      </c>
      <c r="K188" s="561">
        <f t="shared" si="249"/>
        <v>0</v>
      </c>
      <c r="L188" s="561">
        <f t="shared" si="249"/>
        <v>0</v>
      </c>
      <c r="M188" s="561">
        <f t="shared" si="249"/>
        <v>0</v>
      </c>
      <c r="N188" s="561">
        <f t="shared" si="249"/>
        <v>0</v>
      </c>
      <c r="O188" s="561">
        <f t="shared" si="249"/>
        <v>0</v>
      </c>
      <c r="P188" s="561">
        <f t="shared" si="249"/>
        <v>0</v>
      </c>
      <c r="Q188" s="561">
        <f t="shared" si="249"/>
        <v>0</v>
      </c>
      <c r="R188" s="561">
        <f t="shared" si="249"/>
        <v>0</v>
      </c>
      <c r="S188" s="561">
        <f t="shared" si="248"/>
        <v>0</v>
      </c>
      <c r="T188" s="561">
        <f t="shared" si="248"/>
        <v>0</v>
      </c>
      <c r="U188" s="561">
        <f t="shared" si="248"/>
        <v>0</v>
      </c>
      <c r="V188" s="561">
        <f t="shared" si="248"/>
        <v>0</v>
      </c>
      <c r="W188" s="561">
        <f t="shared" si="248"/>
        <v>0</v>
      </c>
      <c r="X188" s="561">
        <f t="shared" si="248"/>
        <v>0</v>
      </c>
      <c r="Y188" s="561">
        <f t="shared" si="248"/>
        <v>0</v>
      </c>
      <c r="Z188" s="561">
        <f t="shared" si="248"/>
        <v>0</v>
      </c>
      <c r="AA188" s="561">
        <f t="shared" si="248"/>
        <v>0</v>
      </c>
      <c r="AB188" s="561">
        <f t="shared" si="248"/>
        <v>0</v>
      </c>
      <c r="AC188" s="561">
        <f t="shared" si="248"/>
        <v>0</v>
      </c>
      <c r="AD188" s="561">
        <f t="shared" si="248"/>
        <v>0</v>
      </c>
      <c r="AE188" s="561">
        <f t="shared" si="248"/>
        <v>0</v>
      </c>
      <c r="AF188" s="561">
        <f t="shared" si="248"/>
        <v>0</v>
      </c>
      <c r="AG188" s="561">
        <f t="shared" si="248"/>
        <v>0</v>
      </c>
      <c r="AH188" s="561">
        <f t="shared" si="248"/>
        <v>0</v>
      </c>
      <c r="AI188" s="561">
        <f t="shared" si="251"/>
        <v>0</v>
      </c>
      <c r="AJ188" s="561">
        <f t="shared" si="251"/>
        <v>0</v>
      </c>
      <c r="AK188" s="561">
        <f t="shared" si="251"/>
        <v>0</v>
      </c>
      <c r="AL188" s="561">
        <f t="shared" si="251"/>
        <v>0</v>
      </c>
      <c r="AM188" s="561">
        <f t="shared" si="251"/>
        <v>0</v>
      </c>
      <c r="AN188" s="561">
        <f t="shared" si="251"/>
        <v>0</v>
      </c>
      <c r="AO188" s="561">
        <f t="shared" si="251"/>
        <v>0</v>
      </c>
      <c r="AP188" s="561">
        <f t="shared" si="251"/>
        <v>0</v>
      </c>
      <c r="AQ188" s="561">
        <f t="shared" si="251"/>
        <v>0</v>
      </c>
      <c r="BD188" s="560"/>
      <c r="BE188" s="560">
        <f t="shared" si="253"/>
        <v>44930</v>
      </c>
      <c r="BF188" s="560">
        <f t="shared" si="253"/>
        <v>44931</v>
      </c>
      <c r="BG188" s="560">
        <f t="shared" si="253"/>
        <v>44932</v>
      </c>
      <c r="BH188" s="560">
        <f t="shared" si="253"/>
        <v>44933</v>
      </c>
      <c r="BI188" s="560">
        <f t="shared" si="253"/>
        <v>44934</v>
      </c>
      <c r="BJ188" s="560">
        <f t="shared" si="253"/>
        <v>44935</v>
      </c>
      <c r="BK188" s="560">
        <f t="shared" si="253"/>
        <v>44936</v>
      </c>
      <c r="BL188" s="560">
        <f t="shared" si="253"/>
        <v>44937</v>
      </c>
      <c r="BM188" s="560">
        <f t="shared" si="253"/>
        <v>0</v>
      </c>
      <c r="BN188" s="560">
        <f t="shared" si="253"/>
        <v>0</v>
      </c>
      <c r="BO188" s="560">
        <f t="shared" si="253"/>
        <v>0</v>
      </c>
      <c r="BP188" s="560">
        <f t="shared" si="253"/>
        <v>0</v>
      </c>
      <c r="BQ188" s="560">
        <f t="shared" si="253"/>
        <v>0</v>
      </c>
      <c r="BR188" s="560">
        <f t="shared" si="253"/>
        <v>0</v>
      </c>
      <c r="BS188" s="560">
        <f t="shared" si="253"/>
        <v>0</v>
      </c>
      <c r="BT188" s="560">
        <f t="shared" si="253"/>
        <v>0</v>
      </c>
      <c r="BU188" s="560">
        <f t="shared" si="252"/>
        <v>0</v>
      </c>
      <c r="BV188" s="560">
        <f t="shared" si="252"/>
        <v>0</v>
      </c>
      <c r="BW188" s="560">
        <f t="shared" si="252"/>
        <v>0</v>
      </c>
      <c r="BX188" s="560">
        <f t="shared" si="252"/>
        <v>0</v>
      </c>
      <c r="BY188" s="560">
        <f t="shared" si="252"/>
        <v>0</v>
      </c>
      <c r="BZ188" s="560">
        <f t="shared" si="252"/>
        <v>0</v>
      </c>
      <c r="CA188" s="560">
        <f t="shared" si="252"/>
        <v>0</v>
      </c>
      <c r="CB188" s="560">
        <f t="shared" si="252"/>
        <v>0</v>
      </c>
      <c r="CC188" s="560">
        <f t="shared" si="252"/>
        <v>0</v>
      </c>
      <c r="CD188" s="560">
        <f t="shared" si="252"/>
        <v>0</v>
      </c>
      <c r="CE188" s="560">
        <f t="shared" si="252"/>
        <v>0</v>
      </c>
      <c r="CF188" s="560">
        <f t="shared" si="252"/>
        <v>0</v>
      </c>
      <c r="CG188" s="560">
        <f t="shared" si="252"/>
        <v>0</v>
      </c>
      <c r="CH188" s="560">
        <f t="shared" si="252"/>
        <v>0</v>
      </c>
      <c r="CI188" s="560">
        <f t="shared" si="252"/>
        <v>0</v>
      </c>
      <c r="CJ188" s="560">
        <f t="shared" si="254"/>
        <v>0</v>
      </c>
      <c r="CK188" s="560">
        <f t="shared" si="254"/>
        <v>0</v>
      </c>
      <c r="CL188" s="560">
        <f t="shared" si="254"/>
        <v>0</v>
      </c>
      <c r="CM188" s="560">
        <f t="shared" si="254"/>
        <v>0</v>
      </c>
      <c r="CN188" s="560">
        <f t="shared" si="254"/>
        <v>0</v>
      </c>
      <c r="CO188" s="560">
        <f t="shared" si="254"/>
        <v>0</v>
      </c>
      <c r="CP188" s="560">
        <f t="shared" si="254"/>
        <v>0</v>
      </c>
      <c r="CQ188" s="560">
        <f t="shared" si="254"/>
        <v>0</v>
      </c>
      <c r="CR188" s="560">
        <f t="shared" si="254"/>
        <v>0</v>
      </c>
      <c r="CS188" s="560">
        <f t="shared" si="254"/>
        <v>0</v>
      </c>
      <c r="CT188" s="560"/>
      <c r="CU188" s="560"/>
      <c r="CV188" s="560"/>
      <c r="CW188" s="560"/>
      <c r="CX188" s="560"/>
      <c r="CY188" s="560"/>
      <c r="CZ188" s="560"/>
      <c r="DA188" s="560"/>
      <c r="DB188" s="560"/>
      <c r="DC188" s="560"/>
      <c r="DD188" s="560"/>
      <c r="DE188" s="560"/>
      <c r="DF188" s="560"/>
      <c r="DG188" s="560"/>
      <c r="DH188" s="560"/>
      <c r="DI188" s="560"/>
      <c r="DJ188" s="560"/>
      <c r="DK188" s="560"/>
      <c r="DL188" s="560"/>
      <c r="DM188" s="560"/>
      <c r="DN188" s="560"/>
      <c r="DO188" s="560"/>
      <c r="DP188" s="560"/>
      <c r="DQ188" s="560"/>
      <c r="DR188" s="560"/>
      <c r="DS188" s="560"/>
      <c r="DT188" s="560"/>
      <c r="DU188" s="560"/>
      <c r="DV188" s="560"/>
      <c r="DW188" s="560"/>
      <c r="DX188" s="560"/>
      <c r="DY188" s="560"/>
      <c r="DZ188" s="560"/>
      <c r="EA188" s="560"/>
      <c r="EB188" s="560"/>
      <c r="EC188" s="560"/>
      <c r="ED188" s="560"/>
      <c r="EE188" s="560"/>
      <c r="EF188" s="560"/>
      <c r="EG188" s="560"/>
      <c r="EH188" s="560"/>
      <c r="EI188" s="560"/>
      <c r="EJ188" s="560"/>
      <c r="EK188" s="560"/>
      <c r="EL188" s="560"/>
      <c r="EM188" s="560"/>
      <c r="EN188" s="560"/>
      <c r="EO188" s="560"/>
      <c r="EP188" s="560"/>
    </row>
    <row r="189" spans="1:146" s="561" customFormat="1" ht="14.25" hidden="1" thickTop="1">
      <c r="A189" s="561">
        <v>80</v>
      </c>
      <c r="C189" s="561">
        <f t="shared" si="249"/>
        <v>3</v>
      </c>
      <c r="D189" s="561">
        <f t="shared" si="249"/>
        <v>3</v>
      </c>
      <c r="E189" s="561">
        <f t="shared" si="249"/>
        <v>3</v>
      </c>
      <c r="F189" s="561">
        <f t="shared" si="249"/>
        <v>3</v>
      </c>
      <c r="G189" s="561">
        <f t="shared" si="249"/>
        <v>3</v>
      </c>
      <c r="H189" s="561">
        <f t="shared" si="249"/>
        <v>3</v>
      </c>
      <c r="I189" s="561">
        <f t="shared" si="249"/>
        <v>3</v>
      </c>
      <c r="J189" s="561">
        <f t="shared" si="249"/>
        <v>3</v>
      </c>
      <c r="K189" s="561">
        <f t="shared" si="249"/>
        <v>0</v>
      </c>
      <c r="L189" s="561">
        <f t="shared" si="249"/>
        <v>0</v>
      </c>
      <c r="M189" s="561">
        <f t="shared" si="249"/>
        <v>0</v>
      </c>
      <c r="N189" s="561">
        <f t="shared" si="249"/>
        <v>0</v>
      </c>
      <c r="O189" s="561">
        <f t="shared" si="249"/>
        <v>0</v>
      </c>
      <c r="P189" s="561">
        <f t="shared" si="249"/>
        <v>0</v>
      </c>
      <c r="Q189" s="561">
        <f t="shared" si="249"/>
        <v>0</v>
      </c>
      <c r="R189" s="561">
        <f t="shared" si="249"/>
        <v>0</v>
      </c>
      <c r="S189" s="561">
        <f t="shared" si="248"/>
        <v>0</v>
      </c>
      <c r="T189" s="561">
        <f t="shared" si="248"/>
        <v>0</v>
      </c>
      <c r="U189" s="561">
        <f t="shared" si="248"/>
        <v>0</v>
      </c>
      <c r="V189" s="561">
        <f t="shared" si="248"/>
        <v>0</v>
      </c>
      <c r="W189" s="561">
        <f t="shared" si="248"/>
        <v>0</v>
      </c>
      <c r="X189" s="561">
        <f t="shared" si="248"/>
        <v>0</v>
      </c>
      <c r="Y189" s="561">
        <f t="shared" si="248"/>
        <v>0</v>
      </c>
      <c r="Z189" s="561">
        <f t="shared" si="248"/>
        <v>0</v>
      </c>
      <c r="AA189" s="561">
        <f t="shared" ref="AA189:AQ204" si="255">AA188</f>
        <v>0</v>
      </c>
      <c r="AB189" s="561">
        <f t="shared" si="255"/>
        <v>0</v>
      </c>
      <c r="AC189" s="561">
        <f t="shared" si="255"/>
        <v>0</v>
      </c>
      <c r="AD189" s="561">
        <f t="shared" si="255"/>
        <v>0</v>
      </c>
      <c r="AE189" s="561">
        <f t="shared" si="255"/>
        <v>0</v>
      </c>
      <c r="AF189" s="561">
        <f t="shared" si="255"/>
        <v>0</v>
      </c>
      <c r="AG189" s="561">
        <f t="shared" si="255"/>
        <v>0</v>
      </c>
      <c r="AH189" s="561">
        <f t="shared" si="255"/>
        <v>0</v>
      </c>
      <c r="AI189" s="561">
        <f t="shared" si="255"/>
        <v>0</v>
      </c>
      <c r="AJ189" s="561">
        <f t="shared" si="255"/>
        <v>0</v>
      </c>
      <c r="AK189" s="561">
        <f t="shared" si="255"/>
        <v>0</v>
      </c>
      <c r="AL189" s="561">
        <f t="shared" si="255"/>
        <v>0</v>
      </c>
      <c r="AM189" s="561">
        <f t="shared" si="255"/>
        <v>0</v>
      </c>
      <c r="AN189" s="561">
        <f t="shared" si="255"/>
        <v>0</v>
      </c>
      <c r="AO189" s="561">
        <f t="shared" si="255"/>
        <v>0</v>
      </c>
      <c r="AP189" s="561">
        <f t="shared" si="255"/>
        <v>0</v>
      </c>
      <c r="AQ189" s="561">
        <f t="shared" si="255"/>
        <v>0</v>
      </c>
      <c r="BD189" s="560"/>
      <c r="BE189" s="560">
        <f t="shared" si="253"/>
        <v>44930</v>
      </c>
      <c r="BF189" s="560">
        <f t="shared" si="253"/>
        <v>44931</v>
      </c>
      <c r="BG189" s="560">
        <f t="shared" si="253"/>
        <v>44932</v>
      </c>
      <c r="BH189" s="560">
        <f t="shared" si="253"/>
        <v>44933</v>
      </c>
      <c r="BI189" s="560">
        <f t="shared" si="253"/>
        <v>44934</v>
      </c>
      <c r="BJ189" s="560">
        <f t="shared" si="253"/>
        <v>44935</v>
      </c>
      <c r="BK189" s="560">
        <f t="shared" si="253"/>
        <v>44936</v>
      </c>
      <c r="BL189" s="560">
        <f t="shared" si="253"/>
        <v>44937</v>
      </c>
      <c r="BM189" s="560">
        <f t="shared" si="253"/>
        <v>0</v>
      </c>
      <c r="BN189" s="560">
        <f t="shared" si="253"/>
        <v>0</v>
      </c>
      <c r="BO189" s="560">
        <f t="shared" si="253"/>
        <v>0</v>
      </c>
      <c r="BP189" s="560">
        <f t="shared" si="253"/>
        <v>0</v>
      </c>
      <c r="BQ189" s="560">
        <f t="shared" si="253"/>
        <v>0</v>
      </c>
      <c r="BR189" s="560">
        <f t="shared" si="253"/>
        <v>0</v>
      </c>
      <c r="BS189" s="560">
        <f t="shared" si="253"/>
        <v>0</v>
      </c>
      <c r="BT189" s="560">
        <f t="shared" si="253"/>
        <v>0</v>
      </c>
      <c r="BU189" s="560">
        <f t="shared" si="252"/>
        <v>0</v>
      </c>
      <c r="BV189" s="560">
        <f t="shared" si="252"/>
        <v>0</v>
      </c>
      <c r="BW189" s="560">
        <f t="shared" si="252"/>
        <v>0</v>
      </c>
      <c r="BX189" s="560">
        <f t="shared" si="252"/>
        <v>0</v>
      </c>
      <c r="BY189" s="560">
        <f t="shared" si="252"/>
        <v>0</v>
      </c>
      <c r="BZ189" s="560">
        <f t="shared" si="252"/>
        <v>0</v>
      </c>
      <c r="CA189" s="560">
        <f t="shared" si="252"/>
        <v>0</v>
      </c>
      <c r="CB189" s="560">
        <f t="shared" si="252"/>
        <v>0</v>
      </c>
      <c r="CC189" s="560">
        <f t="shared" si="252"/>
        <v>0</v>
      </c>
      <c r="CD189" s="560">
        <f t="shared" si="252"/>
        <v>0</v>
      </c>
      <c r="CE189" s="560">
        <f t="shared" si="252"/>
        <v>0</v>
      </c>
      <c r="CF189" s="560">
        <f t="shared" si="252"/>
        <v>0</v>
      </c>
      <c r="CG189" s="560">
        <f t="shared" si="252"/>
        <v>0</v>
      </c>
      <c r="CH189" s="560">
        <f t="shared" si="252"/>
        <v>0</v>
      </c>
      <c r="CI189" s="560">
        <f t="shared" si="252"/>
        <v>0</v>
      </c>
      <c r="CJ189" s="560">
        <f t="shared" si="254"/>
        <v>0</v>
      </c>
      <c r="CK189" s="560">
        <f t="shared" si="254"/>
        <v>0</v>
      </c>
      <c r="CL189" s="560">
        <f t="shared" si="254"/>
        <v>0</v>
      </c>
      <c r="CM189" s="560">
        <f t="shared" si="254"/>
        <v>0</v>
      </c>
      <c r="CN189" s="560">
        <f t="shared" si="254"/>
        <v>0</v>
      </c>
      <c r="CO189" s="560">
        <f t="shared" si="254"/>
        <v>0</v>
      </c>
      <c r="CP189" s="560">
        <f t="shared" si="254"/>
        <v>0</v>
      </c>
      <c r="CQ189" s="560">
        <f t="shared" si="254"/>
        <v>0</v>
      </c>
      <c r="CR189" s="560">
        <f t="shared" si="254"/>
        <v>0</v>
      </c>
      <c r="CS189" s="560">
        <f t="shared" si="254"/>
        <v>0</v>
      </c>
      <c r="CT189" s="560"/>
      <c r="CU189" s="560"/>
      <c r="CV189" s="560"/>
      <c r="CW189" s="560"/>
      <c r="CX189" s="560"/>
      <c r="CY189" s="560"/>
      <c r="CZ189" s="560"/>
      <c r="DA189" s="560"/>
      <c r="DB189" s="560"/>
      <c r="DC189" s="560"/>
      <c r="DD189" s="560"/>
      <c r="DE189" s="560"/>
      <c r="DF189" s="560"/>
      <c r="DG189" s="560"/>
      <c r="DH189" s="560"/>
      <c r="DI189" s="560"/>
      <c r="DJ189" s="560"/>
      <c r="DK189" s="560"/>
      <c r="DL189" s="560"/>
      <c r="DM189" s="560"/>
      <c r="DN189" s="560"/>
      <c r="DO189" s="560"/>
      <c r="DP189" s="560"/>
      <c r="DQ189" s="560"/>
      <c r="DR189" s="560"/>
      <c r="DS189" s="560"/>
      <c r="DT189" s="560"/>
      <c r="DU189" s="560"/>
      <c r="DV189" s="560"/>
      <c r="DW189" s="560"/>
      <c r="DX189" s="560"/>
      <c r="DY189" s="560"/>
      <c r="DZ189" s="560"/>
      <c r="EA189" s="560"/>
      <c r="EB189" s="560"/>
      <c r="EC189" s="560"/>
      <c r="ED189" s="560"/>
      <c r="EE189" s="560"/>
      <c r="EF189" s="560"/>
      <c r="EG189" s="560"/>
      <c r="EH189" s="560"/>
      <c r="EI189" s="560"/>
      <c r="EJ189" s="560"/>
      <c r="EK189" s="560"/>
      <c r="EL189" s="560"/>
      <c r="EM189" s="560"/>
      <c r="EN189" s="560"/>
      <c r="EO189" s="560"/>
      <c r="EP189" s="560"/>
    </row>
    <row r="190" spans="1:146" s="561" customFormat="1" ht="14.25" hidden="1" thickTop="1">
      <c r="A190" s="561">
        <v>81</v>
      </c>
      <c r="C190" s="561">
        <f t="shared" si="249"/>
        <v>3</v>
      </c>
      <c r="D190" s="561">
        <f t="shared" si="249"/>
        <v>3</v>
      </c>
      <c r="E190" s="561">
        <f t="shared" si="249"/>
        <v>3</v>
      </c>
      <c r="F190" s="561">
        <f t="shared" si="249"/>
        <v>3</v>
      </c>
      <c r="G190" s="561">
        <f t="shared" si="249"/>
        <v>3</v>
      </c>
      <c r="H190" s="561">
        <f t="shared" si="249"/>
        <v>3</v>
      </c>
      <c r="I190" s="561">
        <f t="shared" si="249"/>
        <v>3</v>
      </c>
      <c r="J190" s="561">
        <f t="shared" si="249"/>
        <v>3</v>
      </c>
      <c r="K190" s="561">
        <f t="shared" si="249"/>
        <v>0</v>
      </c>
      <c r="L190" s="561">
        <f t="shared" si="249"/>
        <v>0</v>
      </c>
      <c r="M190" s="561">
        <f t="shared" si="249"/>
        <v>0</v>
      </c>
      <c r="N190" s="561">
        <f t="shared" si="249"/>
        <v>0</v>
      </c>
      <c r="O190" s="561">
        <f t="shared" si="249"/>
        <v>0</v>
      </c>
      <c r="P190" s="561">
        <f t="shared" si="249"/>
        <v>0</v>
      </c>
      <c r="Q190" s="561">
        <f t="shared" si="249"/>
        <v>0</v>
      </c>
      <c r="R190" s="561">
        <f t="shared" si="249"/>
        <v>0</v>
      </c>
      <c r="S190" s="561">
        <f t="shared" ref="L190:AH205" si="256">S189</f>
        <v>0</v>
      </c>
      <c r="T190" s="561">
        <f t="shared" si="256"/>
        <v>0</v>
      </c>
      <c r="U190" s="561">
        <f t="shared" si="256"/>
        <v>0</v>
      </c>
      <c r="V190" s="561">
        <f t="shared" si="256"/>
        <v>0</v>
      </c>
      <c r="W190" s="561">
        <f t="shared" si="256"/>
        <v>0</v>
      </c>
      <c r="X190" s="561">
        <f t="shared" si="256"/>
        <v>0</v>
      </c>
      <c r="Y190" s="561">
        <f t="shared" si="256"/>
        <v>0</v>
      </c>
      <c r="Z190" s="561">
        <f t="shared" si="256"/>
        <v>0</v>
      </c>
      <c r="AA190" s="561">
        <f t="shared" si="256"/>
        <v>0</v>
      </c>
      <c r="AB190" s="561">
        <f t="shared" si="255"/>
        <v>0</v>
      </c>
      <c r="AC190" s="561">
        <f t="shared" si="255"/>
        <v>0</v>
      </c>
      <c r="AD190" s="561">
        <f t="shared" si="255"/>
        <v>0</v>
      </c>
      <c r="AE190" s="561">
        <f t="shared" si="255"/>
        <v>0</v>
      </c>
      <c r="AF190" s="561">
        <f t="shared" si="255"/>
        <v>0</v>
      </c>
      <c r="AG190" s="561">
        <f t="shared" si="255"/>
        <v>0</v>
      </c>
      <c r="AH190" s="561">
        <f t="shared" si="255"/>
        <v>0</v>
      </c>
      <c r="AI190" s="561">
        <f t="shared" si="255"/>
        <v>0</v>
      </c>
      <c r="AJ190" s="561">
        <f t="shared" si="255"/>
        <v>0</v>
      </c>
      <c r="AK190" s="561">
        <f t="shared" si="255"/>
        <v>0</v>
      </c>
      <c r="AL190" s="561">
        <f t="shared" si="255"/>
        <v>0</v>
      </c>
      <c r="AM190" s="561">
        <f t="shared" si="255"/>
        <v>0</v>
      </c>
      <c r="AN190" s="561">
        <f t="shared" si="255"/>
        <v>0</v>
      </c>
      <c r="AO190" s="561">
        <f t="shared" si="255"/>
        <v>0</v>
      </c>
      <c r="AP190" s="561">
        <f t="shared" si="255"/>
        <v>0</v>
      </c>
      <c r="AQ190" s="561">
        <f t="shared" si="255"/>
        <v>0</v>
      </c>
      <c r="BD190" s="560"/>
      <c r="BE190" s="560">
        <f t="shared" si="253"/>
        <v>44930</v>
      </c>
      <c r="BF190" s="560">
        <f t="shared" si="253"/>
        <v>44931</v>
      </c>
      <c r="BG190" s="560">
        <f t="shared" si="253"/>
        <v>44932</v>
      </c>
      <c r="BH190" s="560">
        <f t="shared" si="253"/>
        <v>44933</v>
      </c>
      <c r="BI190" s="560">
        <f t="shared" si="253"/>
        <v>44934</v>
      </c>
      <c r="BJ190" s="560">
        <f t="shared" si="253"/>
        <v>44935</v>
      </c>
      <c r="BK190" s="560">
        <f t="shared" si="253"/>
        <v>44936</v>
      </c>
      <c r="BL190" s="560">
        <f t="shared" si="253"/>
        <v>44937</v>
      </c>
      <c r="BM190" s="560">
        <f t="shared" si="253"/>
        <v>0</v>
      </c>
      <c r="BN190" s="560">
        <f t="shared" si="253"/>
        <v>0</v>
      </c>
      <c r="BO190" s="560">
        <f t="shared" si="253"/>
        <v>0</v>
      </c>
      <c r="BP190" s="560">
        <f t="shared" si="253"/>
        <v>0</v>
      </c>
      <c r="BQ190" s="560">
        <f t="shared" si="253"/>
        <v>0</v>
      </c>
      <c r="BR190" s="560">
        <f t="shared" si="253"/>
        <v>0</v>
      </c>
      <c r="BS190" s="560">
        <f t="shared" si="253"/>
        <v>0</v>
      </c>
      <c r="BT190" s="560">
        <f t="shared" si="253"/>
        <v>0</v>
      </c>
      <c r="BU190" s="560">
        <f t="shared" si="252"/>
        <v>0</v>
      </c>
      <c r="BV190" s="560">
        <f t="shared" si="252"/>
        <v>0</v>
      </c>
      <c r="BW190" s="560">
        <f t="shared" si="252"/>
        <v>0</v>
      </c>
      <c r="BX190" s="560">
        <f t="shared" si="252"/>
        <v>0</v>
      </c>
      <c r="BY190" s="560">
        <f t="shared" si="252"/>
        <v>0</v>
      </c>
      <c r="BZ190" s="560">
        <f t="shared" si="252"/>
        <v>0</v>
      </c>
      <c r="CA190" s="560">
        <f t="shared" si="252"/>
        <v>0</v>
      </c>
      <c r="CB190" s="560">
        <f t="shared" si="252"/>
        <v>0</v>
      </c>
      <c r="CC190" s="560">
        <f t="shared" si="252"/>
        <v>0</v>
      </c>
      <c r="CD190" s="560">
        <f t="shared" si="252"/>
        <v>0</v>
      </c>
      <c r="CE190" s="560">
        <f t="shared" si="252"/>
        <v>0</v>
      </c>
      <c r="CF190" s="560">
        <f t="shared" si="252"/>
        <v>0</v>
      </c>
      <c r="CG190" s="560">
        <f t="shared" si="252"/>
        <v>0</v>
      </c>
      <c r="CH190" s="560">
        <f t="shared" si="252"/>
        <v>0</v>
      </c>
      <c r="CI190" s="560">
        <f t="shared" si="252"/>
        <v>0</v>
      </c>
      <c r="CJ190" s="560">
        <f t="shared" si="254"/>
        <v>0</v>
      </c>
      <c r="CK190" s="560">
        <f t="shared" si="254"/>
        <v>0</v>
      </c>
      <c r="CL190" s="560">
        <f t="shared" si="254"/>
        <v>0</v>
      </c>
      <c r="CM190" s="560">
        <f t="shared" si="254"/>
        <v>0</v>
      </c>
      <c r="CN190" s="560">
        <f t="shared" si="254"/>
        <v>0</v>
      </c>
      <c r="CO190" s="560">
        <f t="shared" si="254"/>
        <v>0</v>
      </c>
      <c r="CP190" s="560">
        <f t="shared" si="254"/>
        <v>0</v>
      </c>
      <c r="CQ190" s="560">
        <f t="shared" si="254"/>
        <v>0</v>
      </c>
      <c r="CR190" s="560">
        <f t="shared" si="254"/>
        <v>0</v>
      </c>
      <c r="CS190" s="560">
        <f t="shared" si="254"/>
        <v>0</v>
      </c>
      <c r="CT190" s="560"/>
      <c r="CU190" s="560"/>
      <c r="CV190" s="560"/>
      <c r="CW190" s="560"/>
      <c r="CX190" s="560"/>
      <c r="CY190" s="560"/>
      <c r="CZ190" s="560"/>
      <c r="DA190" s="560"/>
      <c r="DB190" s="560"/>
      <c r="DC190" s="560"/>
      <c r="DD190" s="560"/>
      <c r="DE190" s="560"/>
      <c r="DF190" s="560"/>
      <c r="DG190" s="560"/>
      <c r="DH190" s="560"/>
      <c r="DI190" s="560"/>
      <c r="DJ190" s="560"/>
      <c r="DK190" s="560"/>
      <c r="DL190" s="560"/>
      <c r="DM190" s="560"/>
      <c r="DN190" s="560"/>
      <c r="DO190" s="560"/>
      <c r="DP190" s="560"/>
      <c r="DQ190" s="560"/>
      <c r="DR190" s="560"/>
      <c r="DS190" s="560"/>
      <c r="DT190" s="560"/>
      <c r="DU190" s="560"/>
      <c r="DV190" s="560"/>
      <c r="DW190" s="560"/>
      <c r="DX190" s="560"/>
      <c r="DY190" s="560"/>
      <c r="DZ190" s="560"/>
      <c r="EA190" s="560"/>
      <c r="EB190" s="560"/>
      <c r="EC190" s="560"/>
      <c r="ED190" s="560"/>
      <c r="EE190" s="560"/>
      <c r="EF190" s="560"/>
      <c r="EG190" s="560"/>
      <c r="EH190" s="560"/>
      <c r="EI190" s="560"/>
      <c r="EJ190" s="560"/>
      <c r="EK190" s="560"/>
      <c r="EL190" s="560"/>
      <c r="EM190" s="560"/>
      <c r="EN190" s="560"/>
      <c r="EO190" s="560"/>
      <c r="EP190" s="560"/>
    </row>
    <row r="191" spans="1:146" s="561" customFormat="1" ht="14.25" hidden="1" thickTop="1">
      <c r="A191" s="561">
        <v>82</v>
      </c>
      <c r="C191" s="561">
        <f t="shared" ref="C191:R206" si="257">C190</f>
        <v>3</v>
      </c>
      <c r="D191" s="561">
        <f t="shared" si="257"/>
        <v>3</v>
      </c>
      <c r="E191" s="561">
        <f t="shared" si="257"/>
        <v>3</v>
      </c>
      <c r="F191" s="561">
        <f t="shared" si="257"/>
        <v>3</v>
      </c>
      <c r="G191" s="561">
        <f t="shared" si="257"/>
        <v>3</v>
      </c>
      <c r="H191" s="561">
        <f t="shared" si="257"/>
        <v>3</v>
      </c>
      <c r="I191" s="561">
        <f t="shared" si="257"/>
        <v>3</v>
      </c>
      <c r="J191" s="561">
        <f t="shared" si="257"/>
        <v>3</v>
      </c>
      <c r="K191" s="561">
        <f t="shared" si="257"/>
        <v>0</v>
      </c>
      <c r="L191" s="561">
        <f t="shared" si="256"/>
        <v>0</v>
      </c>
      <c r="M191" s="561">
        <f t="shared" si="256"/>
        <v>0</v>
      </c>
      <c r="N191" s="561">
        <f t="shared" si="256"/>
        <v>0</v>
      </c>
      <c r="O191" s="561">
        <f t="shared" si="256"/>
        <v>0</v>
      </c>
      <c r="P191" s="561">
        <f t="shared" si="256"/>
        <v>0</v>
      </c>
      <c r="Q191" s="561">
        <f t="shared" si="256"/>
        <v>0</v>
      </c>
      <c r="R191" s="561">
        <f t="shared" si="256"/>
        <v>0</v>
      </c>
      <c r="S191" s="561">
        <f t="shared" si="256"/>
        <v>0</v>
      </c>
      <c r="T191" s="561">
        <f t="shared" si="256"/>
        <v>0</v>
      </c>
      <c r="U191" s="561">
        <f t="shared" si="256"/>
        <v>0</v>
      </c>
      <c r="V191" s="561">
        <f t="shared" si="256"/>
        <v>0</v>
      </c>
      <c r="W191" s="561">
        <f t="shared" si="256"/>
        <v>0</v>
      </c>
      <c r="X191" s="561">
        <f t="shared" si="256"/>
        <v>0</v>
      </c>
      <c r="Y191" s="561">
        <f t="shared" si="256"/>
        <v>0</v>
      </c>
      <c r="Z191" s="561">
        <f t="shared" si="256"/>
        <v>0</v>
      </c>
      <c r="AA191" s="561">
        <f t="shared" si="256"/>
        <v>0</v>
      </c>
      <c r="AB191" s="561">
        <f t="shared" si="255"/>
        <v>0</v>
      </c>
      <c r="AC191" s="561">
        <f t="shared" si="255"/>
        <v>0</v>
      </c>
      <c r="AD191" s="561">
        <f t="shared" si="255"/>
        <v>0</v>
      </c>
      <c r="AE191" s="561">
        <f t="shared" si="255"/>
        <v>0</v>
      </c>
      <c r="AF191" s="561">
        <f t="shared" si="255"/>
        <v>0</v>
      </c>
      <c r="AG191" s="561">
        <f t="shared" si="255"/>
        <v>0</v>
      </c>
      <c r="AH191" s="561">
        <f t="shared" si="255"/>
        <v>0</v>
      </c>
      <c r="AI191" s="561">
        <f t="shared" si="255"/>
        <v>0</v>
      </c>
      <c r="AJ191" s="561">
        <f t="shared" si="255"/>
        <v>0</v>
      </c>
      <c r="AK191" s="561">
        <f t="shared" si="255"/>
        <v>0</v>
      </c>
      <c r="AL191" s="561">
        <f t="shared" si="255"/>
        <v>0</v>
      </c>
      <c r="AM191" s="561">
        <f t="shared" si="255"/>
        <v>0</v>
      </c>
      <c r="AN191" s="561">
        <f t="shared" si="255"/>
        <v>0</v>
      </c>
      <c r="AO191" s="561">
        <f t="shared" si="255"/>
        <v>0</v>
      </c>
      <c r="AP191" s="561">
        <f t="shared" si="255"/>
        <v>0</v>
      </c>
      <c r="AQ191" s="561">
        <f t="shared" si="255"/>
        <v>0</v>
      </c>
      <c r="BD191" s="560"/>
      <c r="BE191" s="560">
        <f t="shared" si="253"/>
        <v>44930</v>
      </c>
      <c r="BF191" s="560">
        <f t="shared" si="253"/>
        <v>44931</v>
      </c>
      <c r="BG191" s="560">
        <f t="shared" si="253"/>
        <v>44932</v>
      </c>
      <c r="BH191" s="560">
        <f t="shared" si="253"/>
        <v>44933</v>
      </c>
      <c r="BI191" s="560">
        <f t="shared" si="253"/>
        <v>44934</v>
      </c>
      <c r="BJ191" s="560">
        <f t="shared" si="253"/>
        <v>44935</v>
      </c>
      <c r="BK191" s="560">
        <f t="shared" si="253"/>
        <v>44936</v>
      </c>
      <c r="BL191" s="560">
        <f t="shared" si="253"/>
        <v>44937</v>
      </c>
      <c r="BM191" s="560">
        <f t="shared" si="253"/>
        <v>0</v>
      </c>
      <c r="BN191" s="560">
        <f t="shared" si="253"/>
        <v>0</v>
      </c>
      <c r="BO191" s="560">
        <f t="shared" si="253"/>
        <v>0</v>
      </c>
      <c r="BP191" s="560">
        <f t="shared" si="253"/>
        <v>0</v>
      </c>
      <c r="BQ191" s="560">
        <f t="shared" si="253"/>
        <v>0</v>
      </c>
      <c r="BR191" s="560">
        <f t="shared" si="253"/>
        <v>0</v>
      </c>
      <c r="BS191" s="560">
        <f t="shared" si="253"/>
        <v>0</v>
      </c>
      <c r="BT191" s="560">
        <f t="shared" si="253"/>
        <v>0</v>
      </c>
      <c r="BU191" s="560">
        <f t="shared" si="252"/>
        <v>0</v>
      </c>
      <c r="BV191" s="560">
        <f t="shared" si="252"/>
        <v>0</v>
      </c>
      <c r="BW191" s="560">
        <f t="shared" si="252"/>
        <v>0</v>
      </c>
      <c r="BX191" s="560">
        <f t="shared" si="252"/>
        <v>0</v>
      </c>
      <c r="BY191" s="560">
        <f t="shared" si="252"/>
        <v>0</v>
      </c>
      <c r="BZ191" s="560">
        <f t="shared" si="252"/>
        <v>0</v>
      </c>
      <c r="CA191" s="560">
        <f t="shared" si="252"/>
        <v>0</v>
      </c>
      <c r="CB191" s="560">
        <f t="shared" si="252"/>
        <v>0</v>
      </c>
      <c r="CC191" s="560">
        <f t="shared" si="252"/>
        <v>0</v>
      </c>
      <c r="CD191" s="560">
        <f t="shared" si="252"/>
        <v>0</v>
      </c>
      <c r="CE191" s="560">
        <f t="shared" si="252"/>
        <v>0</v>
      </c>
      <c r="CF191" s="560">
        <f t="shared" si="252"/>
        <v>0</v>
      </c>
      <c r="CG191" s="560">
        <f t="shared" si="252"/>
        <v>0</v>
      </c>
      <c r="CH191" s="560">
        <f t="shared" si="252"/>
        <v>0</v>
      </c>
      <c r="CI191" s="560">
        <f t="shared" si="252"/>
        <v>0</v>
      </c>
      <c r="CJ191" s="560">
        <f t="shared" si="254"/>
        <v>0</v>
      </c>
      <c r="CK191" s="560">
        <f t="shared" si="254"/>
        <v>0</v>
      </c>
      <c r="CL191" s="560">
        <f t="shared" si="254"/>
        <v>0</v>
      </c>
      <c r="CM191" s="560">
        <f t="shared" si="254"/>
        <v>0</v>
      </c>
      <c r="CN191" s="560">
        <f t="shared" si="254"/>
        <v>0</v>
      </c>
      <c r="CO191" s="560">
        <f t="shared" si="254"/>
        <v>0</v>
      </c>
      <c r="CP191" s="560">
        <f t="shared" si="254"/>
        <v>0</v>
      </c>
      <c r="CQ191" s="560">
        <f t="shared" si="254"/>
        <v>0</v>
      </c>
      <c r="CR191" s="560">
        <f t="shared" si="254"/>
        <v>0</v>
      </c>
      <c r="CS191" s="560">
        <f t="shared" si="254"/>
        <v>0</v>
      </c>
      <c r="CT191" s="560"/>
      <c r="CU191" s="560"/>
      <c r="CV191" s="560"/>
      <c r="CW191" s="560"/>
      <c r="CX191" s="560"/>
      <c r="CY191" s="560"/>
      <c r="CZ191" s="560"/>
      <c r="DA191" s="560"/>
      <c r="DB191" s="560"/>
      <c r="DC191" s="560"/>
      <c r="DD191" s="560"/>
      <c r="DE191" s="560"/>
      <c r="DF191" s="560"/>
      <c r="DG191" s="560"/>
      <c r="DH191" s="560"/>
      <c r="DI191" s="560"/>
      <c r="DJ191" s="560"/>
      <c r="DK191" s="560"/>
      <c r="DL191" s="560"/>
      <c r="DM191" s="560"/>
      <c r="DN191" s="560"/>
      <c r="DO191" s="560"/>
      <c r="DP191" s="560"/>
      <c r="DQ191" s="560"/>
      <c r="DR191" s="560"/>
      <c r="DS191" s="560"/>
      <c r="DT191" s="560"/>
      <c r="DU191" s="560"/>
      <c r="DV191" s="560"/>
      <c r="DW191" s="560"/>
      <c r="DX191" s="560"/>
      <c r="DY191" s="560"/>
      <c r="DZ191" s="560"/>
      <c r="EA191" s="560"/>
      <c r="EB191" s="560"/>
      <c r="EC191" s="560"/>
      <c r="ED191" s="560"/>
      <c r="EE191" s="560"/>
      <c r="EF191" s="560"/>
      <c r="EG191" s="560"/>
      <c r="EH191" s="560"/>
      <c r="EI191" s="560"/>
      <c r="EJ191" s="560"/>
      <c r="EK191" s="560"/>
      <c r="EL191" s="560"/>
      <c r="EM191" s="560"/>
      <c r="EN191" s="560"/>
      <c r="EO191" s="560"/>
      <c r="EP191" s="560"/>
    </row>
    <row r="192" spans="1:146" s="561" customFormat="1" ht="14.25" hidden="1" thickTop="1">
      <c r="A192" s="561">
        <v>83</v>
      </c>
      <c r="C192" s="561">
        <f t="shared" si="257"/>
        <v>3</v>
      </c>
      <c r="D192" s="561">
        <f t="shared" si="257"/>
        <v>3</v>
      </c>
      <c r="E192" s="561">
        <f t="shared" si="257"/>
        <v>3</v>
      </c>
      <c r="F192" s="561">
        <f t="shared" si="257"/>
        <v>3</v>
      </c>
      <c r="G192" s="561">
        <f t="shared" si="257"/>
        <v>3</v>
      </c>
      <c r="H192" s="561">
        <f t="shared" si="257"/>
        <v>3</v>
      </c>
      <c r="I192" s="561">
        <f t="shared" si="257"/>
        <v>3</v>
      </c>
      <c r="J192" s="561">
        <f t="shared" si="257"/>
        <v>3</v>
      </c>
      <c r="K192" s="561">
        <f t="shared" si="257"/>
        <v>0</v>
      </c>
      <c r="L192" s="561">
        <f t="shared" si="256"/>
        <v>0</v>
      </c>
      <c r="M192" s="561">
        <f t="shared" si="256"/>
        <v>0</v>
      </c>
      <c r="N192" s="561">
        <f t="shared" si="256"/>
        <v>0</v>
      </c>
      <c r="O192" s="561">
        <f t="shared" si="256"/>
        <v>0</v>
      </c>
      <c r="P192" s="561">
        <f t="shared" si="256"/>
        <v>0</v>
      </c>
      <c r="Q192" s="561">
        <f t="shared" si="256"/>
        <v>0</v>
      </c>
      <c r="R192" s="561">
        <f t="shared" si="256"/>
        <v>0</v>
      </c>
      <c r="S192" s="561">
        <f t="shared" si="256"/>
        <v>0</v>
      </c>
      <c r="T192" s="561">
        <f t="shared" si="256"/>
        <v>0</v>
      </c>
      <c r="U192" s="561">
        <f t="shared" si="256"/>
        <v>0</v>
      </c>
      <c r="V192" s="561">
        <f t="shared" si="256"/>
        <v>0</v>
      </c>
      <c r="W192" s="561">
        <f t="shared" si="256"/>
        <v>0</v>
      </c>
      <c r="X192" s="561">
        <f t="shared" si="256"/>
        <v>0</v>
      </c>
      <c r="Y192" s="561">
        <f t="shared" si="256"/>
        <v>0</v>
      </c>
      <c r="Z192" s="561">
        <f t="shared" si="256"/>
        <v>0</v>
      </c>
      <c r="AA192" s="561">
        <f t="shared" si="256"/>
        <v>0</v>
      </c>
      <c r="AB192" s="561">
        <f t="shared" si="255"/>
        <v>0</v>
      </c>
      <c r="AC192" s="561">
        <f t="shared" si="255"/>
        <v>0</v>
      </c>
      <c r="AD192" s="561">
        <f t="shared" si="255"/>
        <v>0</v>
      </c>
      <c r="AE192" s="561">
        <f t="shared" si="255"/>
        <v>0</v>
      </c>
      <c r="AF192" s="561">
        <f t="shared" si="255"/>
        <v>0</v>
      </c>
      <c r="AG192" s="561">
        <f t="shared" si="255"/>
        <v>0</v>
      </c>
      <c r="AH192" s="561">
        <f t="shared" si="255"/>
        <v>0</v>
      </c>
      <c r="AI192" s="561">
        <f t="shared" si="255"/>
        <v>0</v>
      </c>
      <c r="AJ192" s="561">
        <f t="shared" si="255"/>
        <v>0</v>
      </c>
      <c r="AK192" s="561">
        <f t="shared" si="255"/>
        <v>0</v>
      </c>
      <c r="AL192" s="561">
        <f t="shared" si="255"/>
        <v>0</v>
      </c>
      <c r="AM192" s="561">
        <f t="shared" si="255"/>
        <v>0</v>
      </c>
      <c r="AN192" s="561">
        <f t="shared" si="255"/>
        <v>0</v>
      </c>
      <c r="AO192" s="561">
        <f t="shared" si="255"/>
        <v>0</v>
      </c>
      <c r="AP192" s="561">
        <f t="shared" si="255"/>
        <v>0</v>
      </c>
      <c r="AQ192" s="561">
        <f t="shared" si="255"/>
        <v>0</v>
      </c>
      <c r="BD192" s="560"/>
      <c r="BE192" s="560">
        <f t="shared" si="253"/>
        <v>44930</v>
      </c>
      <c r="BF192" s="560">
        <f t="shared" si="253"/>
        <v>44931</v>
      </c>
      <c r="BG192" s="560">
        <f t="shared" si="253"/>
        <v>44932</v>
      </c>
      <c r="BH192" s="560">
        <f t="shared" si="253"/>
        <v>44933</v>
      </c>
      <c r="BI192" s="560">
        <f t="shared" si="253"/>
        <v>44934</v>
      </c>
      <c r="BJ192" s="560">
        <f t="shared" si="253"/>
        <v>44935</v>
      </c>
      <c r="BK192" s="560">
        <f t="shared" si="253"/>
        <v>44936</v>
      </c>
      <c r="BL192" s="560">
        <f t="shared" si="253"/>
        <v>44937</v>
      </c>
      <c r="BM192" s="560">
        <f t="shared" si="253"/>
        <v>0</v>
      </c>
      <c r="BN192" s="560">
        <f t="shared" si="253"/>
        <v>0</v>
      </c>
      <c r="BO192" s="560">
        <f t="shared" si="253"/>
        <v>0</v>
      </c>
      <c r="BP192" s="560">
        <f t="shared" si="253"/>
        <v>0</v>
      </c>
      <c r="BQ192" s="560">
        <f t="shared" si="253"/>
        <v>0</v>
      </c>
      <c r="BR192" s="560">
        <f t="shared" si="253"/>
        <v>0</v>
      </c>
      <c r="BS192" s="560">
        <f t="shared" si="253"/>
        <v>0</v>
      </c>
      <c r="BT192" s="560">
        <f t="shared" si="253"/>
        <v>0</v>
      </c>
      <c r="BU192" s="560">
        <f t="shared" si="252"/>
        <v>0</v>
      </c>
      <c r="BV192" s="560">
        <f t="shared" si="252"/>
        <v>0</v>
      </c>
      <c r="BW192" s="560">
        <f t="shared" si="252"/>
        <v>0</v>
      </c>
      <c r="BX192" s="560">
        <f t="shared" si="252"/>
        <v>0</v>
      </c>
      <c r="BY192" s="560">
        <f t="shared" si="252"/>
        <v>0</v>
      </c>
      <c r="BZ192" s="560">
        <f t="shared" si="252"/>
        <v>0</v>
      </c>
      <c r="CA192" s="560">
        <f t="shared" si="252"/>
        <v>0</v>
      </c>
      <c r="CB192" s="560">
        <f t="shared" si="252"/>
        <v>0</v>
      </c>
      <c r="CC192" s="560">
        <f t="shared" si="252"/>
        <v>0</v>
      </c>
      <c r="CD192" s="560">
        <f t="shared" si="252"/>
        <v>0</v>
      </c>
      <c r="CE192" s="560">
        <f t="shared" si="252"/>
        <v>0</v>
      </c>
      <c r="CF192" s="560">
        <f t="shared" si="252"/>
        <v>0</v>
      </c>
      <c r="CG192" s="560">
        <f t="shared" si="252"/>
        <v>0</v>
      </c>
      <c r="CH192" s="560">
        <f t="shared" si="252"/>
        <v>0</v>
      </c>
      <c r="CI192" s="560">
        <f t="shared" si="252"/>
        <v>0</v>
      </c>
      <c r="CJ192" s="560">
        <f t="shared" si="254"/>
        <v>0</v>
      </c>
      <c r="CK192" s="560">
        <f t="shared" si="254"/>
        <v>0</v>
      </c>
      <c r="CL192" s="560">
        <f t="shared" si="254"/>
        <v>0</v>
      </c>
      <c r="CM192" s="560">
        <f t="shared" si="254"/>
        <v>0</v>
      </c>
      <c r="CN192" s="560">
        <f t="shared" si="254"/>
        <v>0</v>
      </c>
      <c r="CO192" s="560">
        <f t="shared" si="254"/>
        <v>0</v>
      </c>
      <c r="CP192" s="560">
        <f t="shared" si="254"/>
        <v>0</v>
      </c>
      <c r="CQ192" s="560">
        <f t="shared" si="254"/>
        <v>0</v>
      </c>
      <c r="CR192" s="560">
        <f t="shared" si="254"/>
        <v>0</v>
      </c>
      <c r="CS192" s="560">
        <f t="shared" si="254"/>
        <v>0</v>
      </c>
      <c r="CT192" s="560"/>
      <c r="CU192" s="560"/>
      <c r="CV192" s="560"/>
      <c r="CW192" s="560"/>
      <c r="CX192" s="560"/>
      <c r="CY192" s="560"/>
      <c r="CZ192" s="560"/>
      <c r="DA192" s="560"/>
      <c r="DB192" s="560"/>
      <c r="DC192" s="560"/>
      <c r="DD192" s="560"/>
      <c r="DE192" s="560"/>
      <c r="DF192" s="560"/>
      <c r="DG192" s="560"/>
      <c r="DH192" s="560"/>
      <c r="DI192" s="560"/>
      <c r="DJ192" s="560"/>
      <c r="DK192" s="560"/>
      <c r="DL192" s="560"/>
      <c r="DM192" s="560"/>
      <c r="DN192" s="560"/>
      <c r="DO192" s="560"/>
      <c r="DP192" s="560"/>
      <c r="DQ192" s="560"/>
      <c r="DR192" s="560"/>
      <c r="DS192" s="560"/>
      <c r="DT192" s="560"/>
      <c r="DU192" s="560"/>
      <c r="DV192" s="560"/>
      <c r="DW192" s="560"/>
      <c r="DX192" s="560"/>
      <c r="DY192" s="560"/>
      <c r="DZ192" s="560"/>
      <c r="EA192" s="560"/>
      <c r="EB192" s="560"/>
      <c r="EC192" s="560"/>
      <c r="ED192" s="560"/>
      <c r="EE192" s="560"/>
      <c r="EF192" s="560"/>
      <c r="EG192" s="560"/>
      <c r="EH192" s="560"/>
      <c r="EI192" s="560"/>
      <c r="EJ192" s="560"/>
      <c r="EK192" s="560"/>
      <c r="EL192" s="560"/>
      <c r="EM192" s="560"/>
      <c r="EN192" s="560"/>
      <c r="EO192" s="560"/>
      <c r="EP192" s="560"/>
    </row>
    <row r="193" spans="1:146" s="561" customFormat="1" ht="14.25" hidden="1" thickTop="1">
      <c r="A193" s="561">
        <v>84</v>
      </c>
      <c r="C193" s="561">
        <f t="shared" si="257"/>
        <v>3</v>
      </c>
      <c r="D193" s="561">
        <f t="shared" si="257"/>
        <v>3</v>
      </c>
      <c r="E193" s="561">
        <f t="shared" si="257"/>
        <v>3</v>
      </c>
      <c r="F193" s="561">
        <f t="shared" si="257"/>
        <v>3</v>
      </c>
      <c r="G193" s="561">
        <f t="shared" si="257"/>
        <v>3</v>
      </c>
      <c r="H193" s="561">
        <f t="shared" si="257"/>
        <v>3</v>
      </c>
      <c r="I193" s="561">
        <f t="shared" si="257"/>
        <v>3</v>
      </c>
      <c r="J193" s="561">
        <f t="shared" si="257"/>
        <v>3</v>
      </c>
      <c r="K193" s="561">
        <f t="shared" si="257"/>
        <v>0</v>
      </c>
      <c r="L193" s="561">
        <f t="shared" si="256"/>
        <v>0</v>
      </c>
      <c r="M193" s="561">
        <f t="shared" si="256"/>
        <v>0</v>
      </c>
      <c r="N193" s="561">
        <f t="shared" si="256"/>
        <v>0</v>
      </c>
      <c r="O193" s="561">
        <f t="shared" si="256"/>
        <v>0</v>
      </c>
      <c r="P193" s="561">
        <f t="shared" si="256"/>
        <v>0</v>
      </c>
      <c r="Q193" s="561">
        <f t="shared" si="256"/>
        <v>0</v>
      </c>
      <c r="R193" s="561">
        <f t="shared" si="256"/>
        <v>0</v>
      </c>
      <c r="S193" s="561">
        <f t="shared" si="256"/>
        <v>0</v>
      </c>
      <c r="T193" s="561">
        <f t="shared" si="256"/>
        <v>0</v>
      </c>
      <c r="U193" s="561">
        <f t="shared" si="256"/>
        <v>0</v>
      </c>
      <c r="V193" s="561">
        <f t="shared" si="256"/>
        <v>0</v>
      </c>
      <c r="W193" s="561">
        <f t="shared" si="256"/>
        <v>0</v>
      </c>
      <c r="X193" s="561">
        <f t="shared" si="256"/>
        <v>0</v>
      </c>
      <c r="Y193" s="561">
        <f t="shared" si="256"/>
        <v>0</v>
      </c>
      <c r="Z193" s="561">
        <f t="shared" si="256"/>
        <v>0</v>
      </c>
      <c r="AA193" s="561">
        <f t="shared" si="256"/>
        <v>0</v>
      </c>
      <c r="AB193" s="561">
        <f t="shared" si="255"/>
        <v>0</v>
      </c>
      <c r="AC193" s="561">
        <f t="shared" si="255"/>
        <v>0</v>
      </c>
      <c r="AD193" s="561">
        <f t="shared" si="255"/>
        <v>0</v>
      </c>
      <c r="AE193" s="561">
        <f t="shared" si="255"/>
        <v>0</v>
      </c>
      <c r="AF193" s="561">
        <f t="shared" si="255"/>
        <v>0</v>
      </c>
      <c r="AG193" s="561">
        <f t="shared" si="255"/>
        <v>0</v>
      </c>
      <c r="AH193" s="561">
        <f t="shared" si="255"/>
        <v>0</v>
      </c>
      <c r="AI193" s="561">
        <f t="shared" si="255"/>
        <v>0</v>
      </c>
      <c r="AJ193" s="561">
        <f t="shared" si="255"/>
        <v>0</v>
      </c>
      <c r="AK193" s="561">
        <f t="shared" si="255"/>
        <v>0</v>
      </c>
      <c r="AL193" s="561">
        <f t="shared" si="255"/>
        <v>0</v>
      </c>
      <c r="AM193" s="561">
        <f t="shared" si="255"/>
        <v>0</v>
      </c>
      <c r="AN193" s="561">
        <f t="shared" si="255"/>
        <v>0</v>
      </c>
      <c r="AO193" s="561">
        <f t="shared" si="255"/>
        <v>0</v>
      </c>
      <c r="AP193" s="561">
        <f t="shared" si="255"/>
        <v>0</v>
      </c>
      <c r="AQ193" s="561">
        <f t="shared" si="255"/>
        <v>0</v>
      </c>
      <c r="BD193" s="560"/>
      <c r="BE193" s="560">
        <f t="shared" si="253"/>
        <v>44930</v>
      </c>
      <c r="BF193" s="560">
        <f t="shared" si="253"/>
        <v>44931</v>
      </c>
      <c r="BG193" s="560">
        <f t="shared" si="253"/>
        <v>44932</v>
      </c>
      <c r="BH193" s="560">
        <f t="shared" si="253"/>
        <v>44933</v>
      </c>
      <c r="BI193" s="560">
        <f t="shared" si="253"/>
        <v>44934</v>
      </c>
      <c r="BJ193" s="560">
        <f t="shared" si="253"/>
        <v>44935</v>
      </c>
      <c r="BK193" s="560">
        <f t="shared" si="253"/>
        <v>44936</v>
      </c>
      <c r="BL193" s="560">
        <f t="shared" si="253"/>
        <v>44937</v>
      </c>
      <c r="BM193" s="560">
        <f t="shared" si="253"/>
        <v>0</v>
      </c>
      <c r="BN193" s="560">
        <f t="shared" si="253"/>
        <v>0</v>
      </c>
      <c r="BO193" s="560">
        <f t="shared" si="253"/>
        <v>0</v>
      </c>
      <c r="BP193" s="560">
        <f t="shared" si="253"/>
        <v>0</v>
      </c>
      <c r="BQ193" s="560">
        <f t="shared" si="253"/>
        <v>0</v>
      </c>
      <c r="BR193" s="560">
        <f t="shared" si="253"/>
        <v>0</v>
      </c>
      <c r="BS193" s="560">
        <f t="shared" si="253"/>
        <v>0</v>
      </c>
      <c r="BT193" s="560">
        <f t="shared" si="253"/>
        <v>0</v>
      </c>
      <c r="BU193" s="560">
        <f t="shared" si="252"/>
        <v>0</v>
      </c>
      <c r="BV193" s="560">
        <f t="shared" si="252"/>
        <v>0</v>
      </c>
      <c r="BW193" s="560">
        <f t="shared" si="252"/>
        <v>0</v>
      </c>
      <c r="BX193" s="560">
        <f t="shared" si="252"/>
        <v>0</v>
      </c>
      <c r="BY193" s="560">
        <f t="shared" si="252"/>
        <v>0</v>
      </c>
      <c r="BZ193" s="560">
        <f t="shared" si="252"/>
        <v>0</v>
      </c>
      <c r="CA193" s="560">
        <f t="shared" si="252"/>
        <v>0</v>
      </c>
      <c r="CB193" s="560">
        <f t="shared" si="252"/>
        <v>0</v>
      </c>
      <c r="CC193" s="560">
        <f t="shared" si="252"/>
        <v>0</v>
      </c>
      <c r="CD193" s="560">
        <f t="shared" si="252"/>
        <v>0</v>
      </c>
      <c r="CE193" s="560">
        <f t="shared" si="252"/>
        <v>0</v>
      </c>
      <c r="CF193" s="560">
        <f t="shared" si="252"/>
        <v>0</v>
      </c>
      <c r="CG193" s="560">
        <f t="shared" si="252"/>
        <v>0</v>
      </c>
      <c r="CH193" s="560">
        <f t="shared" si="252"/>
        <v>0</v>
      </c>
      <c r="CI193" s="560">
        <f t="shared" si="252"/>
        <v>0</v>
      </c>
      <c r="CJ193" s="560">
        <f t="shared" si="254"/>
        <v>0</v>
      </c>
      <c r="CK193" s="560">
        <f t="shared" si="254"/>
        <v>0</v>
      </c>
      <c r="CL193" s="560">
        <f t="shared" si="254"/>
        <v>0</v>
      </c>
      <c r="CM193" s="560">
        <f t="shared" si="254"/>
        <v>0</v>
      </c>
      <c r="CN193" s="560">
        <f t="shared" si="254"/>
        <v>0</v>
      </c>
      <c r="CO193" s="560">
        <f t="shared" si="254"/>
        <v>0</v>
      </c>
      <c r="CP193" s="560">
        <f t="shared" si="254"/>
        <v>0</v>
      </c>
      <c r="CQ193" s="560">
        <f t="shared" si="254"/>
        <v>0</v>
      </c>
      <c r="CR193" s="560">
        <f t="shared" si="254"/>
        <v>0</v>
      </c>
      <c r="CS193" s="560">
        <f t="shared" si="254"/>
        <v>0</v>
      </c>
      <c r="CT193" s="560"/>
      <c r="CU193" s="560"/>
      <c r="CV193" s="560"/>
      <c r="CW193" s="560"/>
      <c r="CX193" s="560"/>
      <c r="CY193" s="560"/>
      <c r="CZ193" s="560"/>
      <c r="DA193" s="560"/>
      <c r="DB193" s="560"/>
      <c r="DC193" s="560"/>
      <c r="DD193" s="560"/>
      <c r="DE193" s="560"/>
      <c r="DF193" s="560"/>
      <c r="DG193" s="560"/>
      <c r="DH193" s="560"/>
      <c r="DI193" s="560"/>
      <c r="DJ193" s="560"/>
      <c r="DK193" s="560"/>
      <c r="DL193" s="560"/>
      <c r="DM193" s="560"/>
      <c r="DN193" s="560"/>
      <c r="DO193" s="560"/>
      <c r="DP193" s="560"/>
      <c r="DQ193" s="560"/>
      <c r="DR193" s="560"/>
      <c r="DS193" s="560"/>
      <c r="DT193" s="560"/>
      <c r="DU193" s="560"/>
      <c r="DV193" s="560"/>
      <c r="DW193" s="560"/>
      <c r="DX193" s="560"/>
      <c r="DY193" s="560"/>
      <c r="DZ193" s="560"/>
      <c r="EA193" s="560"/>
      <c r="EB193" s="560"/>
      <c r="EC193" s="560"/>
      <c r="ED193" s="560"/>
      <c r="EE193" s="560"/>
      <c r="EF193" s="560"/>
      <c r="EG193" s="560"/>
      <c r="EH193" s="560"/>
      <c r="EI193" s="560"/>
      <c r="EJ193" s="560"/>
      <c r="EK193" s="560"/>
      <c r="EL193" s="560"/>
      <c r="EM193" s="560"/>
      <c r="EN193" s="560"/>
      <c r="EO193" s="560"/>
      <c r="EP193" s="560"/>
    </row>
    <row r="194" spans="1:146" s="561" customFormat="1" ht="14.25" hidden="1" thickTop="1">
      <c r="A194" s="561">
        <v>85</v>
      </c>
      <c r="C194" s="561">
        <f t="shared" si="257"/>
        <v>3</v>
      </c>
      <c r="D194" s="561">
        <f t="shared" si="257"/>
        <v>3</v>
      </c>
      <c r="E194" s="561">
        <f t="shared" si="257"/>
        <v>3</v>
      </c>
      <c r="F194" s="561">
        <f t="shared" si="257"/>
        <v>3</v>
      </c>
      <c r="G194" s="561">
        <f t="shared" si="257"/>
        <v>3</v>
      </c>
      <c r="H194" s="561">
        <f t="shared" si="257"/>
        <v>3</v>
      </c>
      <c r="I194" s="561">
        <f t="shared" si="257"/>
        <v>3</v>
      </c>
      <c r="J194" s="561">
        <f t="shared" si="257"/>
        <v>3</v>
      </c>
      <c r="K194" s="561">
        <f t="shared" si="257"/>
        <v>0</v>
      </c>
      <c r="L194" s="561">
        <f t="shared" si="256"/>
        <v>0</v>
      </c>
      <c r="M194" s="561">
        <f t="shared" si="256"/>
        <v>0</v>
      </c>
      <c r="N194" s="561">
        <f t="shared" si="256"/>
        <v>0</v>
      </c>
      <c r="O194" s="561">
        <f t="shared" si="256"/>
        <v>0</v>
      </c>
      <c r="P194" s="561">
        <f t="shared" si="256"/>
        <v>0</v>
      </c>
      <c r="Q194" s="561">
        <f t="shared" si="256"/>
        <v>0</v>
      </c>
      <c r="R194" s="561">
        <f t="shared" si="256"/>
        <v>0</v>
      </c>
      <c r="S194" s="561">
        <f t="shared" si="256"/>
        <v>0</v>
      </c>
      <c r="T194" s="561">
        <f t="shared" si="256"/>
        <v>0</v>
      </c>
      <c r="U194" s="561">
        <f t="shared" si="256"/>
        <v>0</v>
      </c>
      <c r="V194" s="561">
        <f t="shared" si="256"/>
        <v>0</v>
      </c>
      <c r="W194" s="561">
        <f t="shared" si="256"/>
        <v>0</v>
      </c>
      <c r="X194" s="561">
        <f t="shared" si="256"/>
        <v>0</v>
      </c>
      <c r="Y194" s="561">
        <f t="shared" si="256"/>
        <v>0</v>
      </c>
      <c r="Z194" s="561">
        <f t="shared" si="256"/>
        <v>0</v>
      </c>
      <c r="AA194" s="561">
        <f t="shared" si="256"/>
        <v>0</v>
      </c>
      <c r="AB194" s="561">
        <f t="shared" si="255"/>
        <v>0</v>
      </c>
      <c r="AC194" s="561">
        <f t="shared" si="255"/>
        <v>0</v>
      </c>
      <c r="AD194" s="561">
        <f t="shared" si="255"/>
        <v>0</v>
      </c>
      <c r="AE194" s="561">
        <f t="shared" si="255"/>
        <v>0</v>
      </c>
      <c r="AF194" s="561">
        <f t="shared" si="255"/>
        <v>0</v>
      </c>
      <c r="AG194" s="561">
        <f t="shared" si="255"/>
        <v>0</v>
      </c>
      <c r="AH194" s="561">
        <f t="shared" si="255"/>
        <v>0</v>
      </c>
      <c r="AI194" s="561">
        <f t="shared" si="255"/>
        <v>0</v>
      </c>
      <c r="AJ194" s="561">
        <f t="shared" si="255"/>
        <v>0</v>
      </c>
      <c r="AK194" s="561">
        <f t="shared" si="255"/>
        <v>0</v>
      </c>
      <c r="AL194" s="561">
        <f t="shared" si="255"/>
        <v>0</v>
      </c>
      <c r="AM194" s="561">
        <f t="shared" si="255"/>
        <v>0</v>
      </c>
      <c r="AN194" s="561">
        <f t="shared" si="255"/>
        <v>0</v>
      </c>
      <c r="AO194" s="561">
        <f t="shared" si="255"/>
        <v>0</v>
      </c>
      <c r="AP194" s="561">
        <f t="shared" si="255"/>
        <v>0</v>
      </c>
      <c r="AQ194" s="561">
        <f t="shared" si="255"/>
        <v>0</v>
      </c>
      <c r="BD194" s="560"/>
      <c r="BE194" s="560">
        <f t="shared" si="253"/>
        <v>44930</v>
      </c>
      <c r="BF194" s="560">
        <f t="shared" si="253"/>
        <v>44931</v>
      </c>
      <c r="BG194" s="560">
        <f t="shared" si="253"/>
        <v>44932</v>
      </c>
      <c r="BH194" s="560">
        <f t="shared" si="253"/>
        <v>44933</v>
      </c>
      <c r="BI194" s="560">
        <f t="shared" si="253"/>
        <v>44934</v>
      </c>
      <c r="BJ194" s="560">
        <f t="shared" si="253"/>
        <v>44935</v>
      </c>
      <c r="BK194" s="560">
        <f t="shared" si="253"/>
        <v>44936</v>
      </c>
      <c r="BL194" s="560">
        <f t="shared" si="253"/>
        <v>44937</v>
      </c>
      <c r="BM194" s="560">
        <f t="shared" si="253"/>
        <v>0</v>
      </c>
      <c r="BN194" s="560">
        <f t="shared" si="253"/>
        <v>0</v>
      </c>
      <c r="BO194" s="560">
        <f t="shared" si="253"/>
        <v>0</v>
      </c>
      <c r="BP194" s="560">
        <f t="shared" si="253"/>
        <v>0</v>
      </c>
      <c r="BQ194" s="560">
        <f t="shared" si="253"/>
        <v>0</v>
      </c>
      <c r="BR194" s="560">
        <f t="shared" si="253"/>
        <v>0</v>
      </c>
      <c r="BS194" s="560">
        <f t="shared" si="253"/>
        <v>0</v>
      </c>
      <c r="BT194" s="560">
        <f t="shared" si="253"/>
        <v>0</v>
      </c>
      <c r="BU194" s="560">
        <f t="shared" si="252"/>
        <v>0</v>
      </c>
      <c r="BV194" s="560">
        <f t="shared" si="252"/>
        <v>0</v>
      </c>
      <c r="BW194" s="560">
        <f t="shared" si="252"/>
        <v>0</v>
      </c>
      <c r="BX194" s="560">
        <f t="shared" si="252"/>
        <v>0</v>
      </c>
      <c r="BY194" s="560">
        <f t="shared" si="252"/>
        <v>0</v>
      </c>
      <c r="BZ194" s="560">
        <f t="shared" si="252"/>
        <v>0</v>
      </c>
      <c r="CA194" s="560">
        <f t="shared" si="252"/>
        <v>0</v>
      </c>
      <c r="CB194" s="560">
        <f t="shared" si="252"/>
        <v>0</v>
      </c>
      <c r="CC194" s="560">
        <f t="shared" si="252"/>
        <v>0</v>
      </c>
      <c r="CD194" s="560">
        <f t="shared" si="252"/>
        <v>0</v>
      </c>
      <c r="CE194" s="560">
        <f t="shared" si="252"/>
        <v>0</v>
      </c>
      <c r="CF194" s="560">
        <f t="shared" si="252"/>
        <v>0</v>
      </c>
      <c r="CG194" s="560">
        <f t="shared" si="252"/>
        <v>0</v>
      </c>
      <c r="CH194" s="560">
        <f t="shared" si="252"/>
        <v>0</v>
      </c>
      <c r="CI194" s="560">
        <f t="shared" si="252"/>
        <v>0</v>
      </c>
      <c r="CJ194" s="560">
        <f t="shared" si="254"/>
        <v>0</v>
      </c>
      <c r="CK194" s="560">
        <f t="shared" si="254"/>
        <v>0</v>
      </c>
      <c r="CL194" s="560">
        <f t="shared" si="254"/>
        <v>0</v>
      </c>
      <c r="CM194" s="560">
        <f t="shared" si="254"/>
        <v>0</v>
      </c>
      <c r="CN194" s="560">
        <f t="shared" si="254"/>
        <v>0</v>
      </c>
      <c r="CO194" s="560">
        <f t="shared" si="254"/>
        <v>0</v>
      </c>
      <c r="CP194" s="560">
        <f t="shared" si="254"/>
        <v>0</v>
      </c>
      <c r="CQ194" s="560">
        <f t="shared" si="254"/>
        <v>0</v>
      </c>
      <c r="CR194" s="560">
        <f t="shared" si="254"/>
        <v>0</v>
      </c>
      <c r="CS194" s="560">
        <f t="shared" si="254"/>
        <v>0</v>
      </c>
      <c r="CT194" s="560"/>
      <c r="CU194" s="560"/>
      <c r="CV194" s="560"/>
      <c r="CW194" s="560"/>
      <c r="CX194" s="560"/>
      <c r="CY194" s="560"/>
      <c r="CZ194" s="560"/>
      <c r="DA194" s="560"/>
      <c r="DB194" s="560"/>
      <c r="DC194" s="560"/>
      <c r="DD194" s="560"/>
      <c r="DE194" s="560"/>
      <c r="DF194" s="560"/>
      <c r="DG194" s="560"/>
      <c r="DH194" s="560"/>
      <c r="DI194" s="560"/>
      <c r="DJ194" s="560"/>
      <c r="DK194" s="560"/>
      <c r="DL194" s="560"/>
      <c r="DM194" s="560"/>
      <c r="DN194" s="560"/>
      <c r="DO194" s="560"/>
      <c r="DP194" s="560"/>
      <c r="DQ194" s="560"/>
      <c r="DR194" s="560"/>
      <c r="DS194" s="560"/>
      <c r="DT194" s="560"/>
      <c r="DU194" s="560"/>
      <c r="DV194" s="560"/>
      <c r="DW194" s="560"/>
      <c r="DX194" s="560"/>
      <c r="DY194" s="560"/>
      <c r="DZ194" s="560"/>
      <c r="EA194" s="560"/>
      <c r="EB194" s="560"/>
      <c r="EC194" s="560"/>
      <c r="ED194" s="560"/>
      <c r="EE194" s="560"/>
      <c r="EF194" s="560"/>
      <c r="EG194" s="560"/>
      <c r="EH194" s="560"/>
      <c r="EI194" s="560"/>
      <c r="EJ194" s="560"/>
      <c r="EK194" s="560"/>
      <c r="EL194" s="560"/>
      <c r="EM194" s="560"/>
      <c r="EN194" s="560"/>
      <c r="EO194" s="560"/>
      <c r="EP194" s="560"/>
    </row>
    <row r="195" spans="1:146" s="561" customFormat="1" ht="14.25" hidden="1" thickTop="1">
      <c r="A195" s="561">
        <v>86</v>
      </c>
      <c r="C195" s="561">
        <f t="shared" si="257"/>
        <v>3</v>
      </c>
      <c r="D195" s="561">
        <f t="shared" si="257"/>
        <v>3</v>
      </c>
      <c r="E195" s="561">
        <f t="shared" si="257"/>
        <v>3</v>
      </c>
      <c r="F195" s="561">
        <f t="shared" si="257"/>
        <v>3</v>
      </c>
      <c r="G195" s="561">
        <f t="shared" si="257"/>
        <v>3</v>
      </c>
      <c r="H195" s="561">
        <f t="shared" si="257"/>
        <v>3</v>
      </c>
      <c r="I195" s="561">
        <f t="shared" si="257"/>
        <v>3</v>
      </c>
      <c r="J195" s="561">
        <f t="shared" si="257"/>
        <v>3</v>
      </c>
      <c r="K195" s="561">
        <f t="shared" si="257"/>
        <v>0</v>
      </c>
      <c r="L195" s="561">
        <f t="shared" si="256"/>
        <v>0</v>
      </c>
      <c r="M195" s="561">
        <f t="shared" si="256"/>
        <v>0</v>
      </c>
      <c r="N195" s="561">
        <f t="shared" si="256"/>
        <v>0</v>
      </c>
      <c r="O195" s="561">
        <f t="shared" si="256"/>
        <v>0</v>
      </c>
      <c r="P195" s="561">
        <f t="shared" si="256"/>
        <v>0</v>
      </c>
      <c r="Q195" s="561">
        <f t="shared" si="256"/>
        <v>0</v>
      </c>
      <c r="R195" s="561">
        <f t="shared" si="256"/>
        <v>0</v>
      </c>
      <c r="S195" s="561">
        <f t="shared" si="256"/>
        <v>0</v>
      </c>
      <c r="T195" s="561">
        <f t="shared" si="256"/>
        <v>0</v>
      </c>
      <c r="U195" s="561">
        <f t="shared" si="256"/>
        <v>0</v>
      </c>
      <c r="V195" s="561">
        <f t="shared" si="256"/>
        <v>0</v>
      </c>
      <c r="W195" s="561">
        <f t="shared" si="256"/>
        <v>0</v>
      </c>
      <c r="X195" s="561">
        <f t="shared" si="256"/>
        <v>0</v>
      </c>
      <c r="Y195" s="561">
        <f t="shared" si="256"/>
        <v>0</v>
      </c>
      <c r="Z195" s="561">
        <f t="shared" si="256"/>
        <v>0</v>
      </c>
      <c r="AA195" s="561">
        <f t="shared" si="256"/>
        <v>0</v>
      </c>
      <c r="AB195" s="561">
        <f t="shared" si="255"/>
        <v>0</v>
      </c>
      <c r="AC195" s="561">
        <f t="shared" si="255"/>
        <v>0</v>
      </c>
      <c r="AD195" s="561">
        <f t="shared" si="255"/>
        <v>0</v>
      </c>
      <c r="AE195" s="561">
        <f t="shared" si="255"/>
        <v>0</v>
      </c>
      <c r="AF195" s="561">
        <f t="shared" si="255"/>
        <v>0</v>
      </c>
      <c r="AG195" s="561">
        <f t="shared" si="255"/>
        <v>0</v>
      </c>
      <c r="AH195" s="561">
        <f t="shared" si="255"/>
        <v>0</v>
      </c>
      <c r="AI195" s="561">
        <f t="shared" si="255"/>
        <v>0</v>
      </c>
      <c r="AJ195" s="561">
        <f t="shared" si="255"/>
        <v>0</v>
      </c>
      <c r="AK195" s="561">
        <f t="shared" si="255"/>
        <v>0</v>
      </c>
      <c r="AL195" s="561">
        <f t="shared" si="255"/>
        <v>0</v>
      </c>
      <c r="AM195" s="561">
        <f t="shared" si="255"/>
        <v>0</v>
      </c>
      <c r="AN195" s="561">
        <f t="shared" si="255"/>
        <v>0</v>
      </c>
      <c r="AO195" s="561">
        <f t="shared" si="255"/>
        <v>0</v>
      </c>
      <c r="AP195" s="561">
        <f t="shared" si="255"/>
        <v>0</v>
      </c>
      <c r="AQ195" s="561">
        <f t="shared" si="255"/>
        <v>0</v>
      </c>
      <c r="BD195" s="560"/>
      <c r="BE195" s="560">
        <f t="shared" si="253"/>
        <v>44930</v>
      </c>
      <c r="BF195" s="560">
        <f t="shared" si="253"/>
        <v>44931</v>
      </c>
      <c r="BG195" s="560">
        <f t="shared" si="253"/>
        <v>44932</v>
      </c>
      <c r="BH195" s="560">
        <f t="shared" si="253"/>
        <v>44933</v>
      </c>
      <c r="BI195" s="560">
        <f t="shared" si="253"/>
        <v>44934</v>
      </c>
      <c r="BJ195" s="560">
        <f t="shared" si="253"/>
        <v>44935</v>
      </c>
      <c r="BK195" s="560">
        <f t="shared" si="253"/>
        <v>44936</v>
      </c>
      <c r="BL195" s="560">
        <f t="shared" si="253"/>
        <v>44937</v>
      </c>
      <c r="BM195" s="560">
        <f t="shared" si="253"/>
        <v>0</v>
      </c>
      <c r="BN195" s="560">
        <f t="shared" si="253"/>
        <v>0</v>
      </c>
      <c r="BO195" s="560">
        <f t="shared" si="253"/>
        <v>0</v>
      </c>
      <c r="BP195" s="560">
        <f t="shared" si="253"/>
        <v>0</v>
      </c>
      <c r="BQ195" s="560">
        <f t="shared" si="253"/>
        <v>0</v>
      </c>
      <c r="BR195" s="560">
        <f t="shared" si="253"/>
        <v>0</v>
      </c>
      <c r="BS195" s="560">
        <f t="shared" si="253"/>
        <v>0</v>
      </c>
      <c r="BT195" s="560">
        <f t="shared" si="253"/>
        <v>0</v>
      </c>
      <c r="BU195" s="560">
        <f t="shared" si="252"/>
        <v>0</v>
      </c>
      <c r="BV195" s="560">
        <f t="shared" si="252"/>
        <v>0</v>
      </c>
      <c r="BW195" s="560">
        <f t="shared" si="252"/>
        <v>0</v>
      </c>
      <c r="BX195" s="560">
        <f t="shared" si="252"/>
        <v>0</v>
      </c>
      <c r="BY195" s="560">
        <f t="shared" si="252"/>
        <v>0</v>
      </c>
      <c r="BZ195" s="560">
        <f t="shared" si="252"/>
        <v>0</v>
      </c>
      <c r="CA195" s="560">
        <f t="shared" si="252"/>
        <v>0</v>
      </c>
      <c r="CB195" s="560">
        <f t="shared" si="252"/>
        <v>0</v>
      </c>
      <c r="CC195" s="560">
        <f t="shared" si="252"/>
        <v>0</v>
      </c>
      <c r="CD195" s="560">
        <f t="shared" si="252"/>
        <v>0</v>
      </c>
      <c r="CE195" s="560">
        <f t="shared" si="252"/>
        <v>0</v>
      </c>
      <c r="CF195" s="560">
        <f t="shared" si="252"/>
        <v>0</v>
      </c>
      <c r="CG195" s="560">
        <f t="shared" si="252"/>
        <v>0</v>
      </c>
      <c r="CH195" s="560">
        <f t="shared" si="252"/>
        <v>0</v>
      </c>
      <c r="CI195" s="560">
        <f t="shared" si="252"/>
        <v>0</v>
      </c>
      <c r="CJ195" s="560">
        <f t="shared" si="254"/>
        <v>0</v>
      </c>
      <c r="CK195" s="560">
        <f t="shared" si="254"/>
        <v>0</v>
      </c>
      <c r="CL195" s="560">
        <f t="shared" si="254"/>
        <v>0</v>
      </c>
      <c r="CM195" s="560">
        <f t="shared" si="254"/>
        <v>0</v>
      </c>
      <c r="CN195" s="560">
        <f t="shared" si="254"/>
        <v>0</v>
      </c>
      <c r="CO195" s="560">
        <f t="shared" si="254"/>
        <v>0</v>
      </c>
      <c r="CP195" s="560">
        <f t="shared" si="254"/>
        <v>0</v>
      </c>
      <c r="CQ195" s="560">
        <f t="shared" si="254"/>
        <v>0</v>
      </c>
      <c r="CR195" s="560">
        <f t="shared" si="254"/>
        <v>0</v>
      </c>
      <c r="CS195" s="560">
        <f t="shared" si="254"/>
        <v>0</v>
      </c>
      <c r="CT195" s="560"/>
      <c r="CU195" s="560"/>
      <c r="CV195" s="560"/>
      <c r="CW195" s="560"/>
      <c r="CX195" s="560"/>
      <c r="CY195" s="560"/>
      <c r="CZ195" s="560"/>
      <c r="DA195" s="560"/>
      <c r="DB195" s="560"/>
      <c r="DC195" s="560"/>
      <c r="DD195" s="560"/>
      <c r="DE195" s="560"/>
      <c r="DF195" s="560"/>
      <c r="DG195" s="560"/>
      <c r="DH195" s="560"/>
      <c r="DI195" s="560"/>
      <c r="DJ195" s="560"/>
      <c r="DK195" s="560"/>
      <c r="DL195" s="560"/>
      <c r="DM195" s="560"/>
      <c r="DN195" s="560"/>
      <c r="DO195" s="560"/>
      <c r="DP195" s="560"/>
      <c r="DQ195" s="560"/>
      <c r="DR195" s="560"/>
      <c r="DS195" s="560"/>
      <c r="DT195" s="560"/>
      <c r="DU195" s="560"/>
      <c r="DV195" s="560"/>
      <c r="DW195" s="560"/>
      <c r="DX195" s="560"/>
      <c r="DY195" s="560"/>
      <c r="DZ195" s="560"/>
      <c r="EA195" s="560"/>
      <c r="EB195" s="560"/>
      <c r="EC195" s="560"/>
      <c r="ED195" s="560"/>
      <c r="EE195" s="560"/>
      <c r="EF195" s="560"/>
      <c r="EG195" s="560"/>
      <c r="EH195" s="560"/>
      <c r="EI195" s="560"/>
      <c r="EJ195" s="560"/>
      <c r="EK195" s="560"/>
      <c r="EL195" s="560"/>
      <c r="EM195" s="560"/>
      <c r="EN195" s="560"/>
      <c r="EO195" s="560"/>
      <c r="EP195" s="560"/>
    </row>
    <row r="196" spans="1:146" s="561" customFormat="1" ht="14.25" hidden="1" thickTop="1">
      <c r="A196" s="561">
        <v>87</v>
      </c>
      <c r="C196" s="561">
        <f t="shared" si="257"/>
        <v>3</v>
      </c>
      <c r="D196" s="561">
        <f t="shared" si="257"/>
        <v>3</v>
      </c>
      <c r="E196" s="561">
        <f t="shared" si="257"/>
        <v>3</v>
      </c>
      <c r="F196" s="561">
        <f t="shared" si="257"/>
        <v>3</v>
      </c>
      <c r="G196" s="561">
        <f t="shared" si="257"/>
        <v>3</v>
      </c>
      <c r="H196" s="561">
        <f t="shared" si="257"/>
        <v>3</v>
      </c>
      <c r="I196" s="561">
        <f t="shared" si="257"/>
        <v>3</v>
      </c>
      <c r="J196" s="561">
        <f t="shared" si="257"/>
        <v>3</v>
      </c>
      <c r="K196" s="561">
        <f t="shared" si="257"/>
        <v>0</v>
      </c>
      <c r="L196" s="561">
        <f t="shared" si="256"/>
        <v>0</v>
      </c>
      <c r="M196" s="561">
        <f t="shared" si="256"/>
        <v>0</v>
      </c>
      <c r="N196" s="561">
        <f t="shared" si="256"/>
        <v>0</v>
      </c>
      <c r="O196" s="561">
        <f t="shared" si="256"/>
        <v>0</v>
      </c>
      <c r="P196" s="561">
        <f t="shared" si="256"/>
        <v>0</v>
      </c>
      <c r="Q196" s="561">
        <f t="shared" si="256"/>
        <v>0</v>
      </c>
      <c r="R196" s="561">
        <f t="shared" si="256"/>
        <v>0</v>
      </c>
      <c r="S196" s="561">
        <f t="shared" si="256"/>
        <v>0</v>
      </c>
      <c r="T196" s="561">
        <f t="shared" si="256"/>
        <v>0</v>
      </c>
      <c r="U196" s="561">
        <f t="shared" si="256"/>
        <v>0</v>
      </c>
      <c r="V196" s="561">
        <f t="shared" si="256"/>
        <v>0</v>
      </c>
      <c r="W196" s="561">
        <f t="shared" si="256"/>
        <v>0</v>
      </c>
      <c r="X196" s="561">
        <f t="shared" si="256"/>
        <v>0</v>
      </c>
      <c r="Y196" s="561">
        <f t="shared" si="256"/>
        <v>0</v>
      </c>
      <c r="Z196" s="561">
        <f t="shared" si="256"/>
        <v>0</v>
      </c>
      <c r="AA196" s="561">
        <f t="shared" si="256"/>
        <v>0</v>
      </c>
      <c r="AB196" s="561">
        <f t="shared" si="256"/>
        <v>0</v>
      </c>
      <c r="AC196" s="561">
        <f t="shared" si="256"/>
        <v>0</v>
      </c>
      <c r="AD196" s="561">
        <f t="shared" si="256"/>
        <v>0</v>
      </c>
      <c r="AE196" s="561">
        <f t="shared" si="256"/>
        <v>0</v>
      </c>
      <c r="AF196" s="561">
        <f t="shared" si="256"/>
        <v>0</v>
      </c>
      <c r="AG196" s="561">
        <f t="shared" si="256"/>
        <v>0</v>
      </c>
      <c r="AH196" s="561">
        <f t="shared" si="256"/>
        <v>0</v>
      </c>
      <c r="AI196" s="561">
        <f t="shared" si="255"/>
        <v>0</v>
      </c>
      <c r="AJ196" s="561">
        <f t="shared" si="255"/>
        <v>0</v>
      </c>
      <c r="AK196" s="561">
        <f t="shared" si="255"/>
        <v>0</v>
      </c>
      <c r="AL196" s="561">
        <f t="shared" si="255"/>
        <v>0</v>
      </c>
      <c r="AM196" s="561">
        <f t="shared" si="255"/>
        <v>0</v>
      </c>
      <c r="AN196" s="561">
        <f t="shared" si="255"/>
        <v>0</v>
      </c>
      <c r="AO196" s="561">
        <f t="shared" si="255"/>
        <v>0</v>
      </c>
      <c r="AP196" s="561">
        <f t="shared" si="255"/>
        <v>0</v>
      </c>
      <c r="AQ196" s="561">
        <f t="shared" si="255"/>
        <v>0</v>
      </c>
      <c r="BD196" s="560"/>
      <c r="BE196" s="560">
        <f t="shared" si="253"/>
        <v>44930</v>
      </c>
      <c r="BF196" s="560">
        <f t="shared" si="253"/>
        <v>44931</v>
      </c>
      <c r="BG196" s="560">
        <f t="shared" si="253"/>
        <v>44932</v>
      </c>
      <c r="BH196" s="560">
        <f t="shared" si="253"/>
        <v>44933</v>
      </c>
      <c r="BI196" s="560">
        <f t="shared" si="253"/>
        <v>44934</v>
      </c>
      <c r="BJ196" s="560">
        <f t="shared" si="253"/>
        <v>44935</v>
      </c>
      <c r="BK196" s="560">
        <f t="shared" si="253"/>
        <v>44936</v>
      </c>
      <c r="BL196" s="560">
        <f t="shared" si="253"/>
        <v>44937</v>
      </c>
      <c r="BM196" s="560">
        <f t="shared" si="253"/>
        <v>0</v>
      </c>
      <c r="BN196" s="560">
        <f t="shared" si="253"/>
        <v>0</v>
      </c>
      <c r="BO196" s="560">
        <f t="shared" si="253"/>
        <v>0</v>
      </c>
      <c r="BP196" s="560">
        <f t="shared" si="253"/>
        <v>0</v>
      </c>
      <c r="BQ196" s="560">
        <f t="shared" si="253"/>
        <v>0</v>
      </c>
      <c r="BR196" s="560">
        <f t="shared" si="253"/>
        <v>0</v>
      </c>
      <c r="BS196" s="560">
        <f t="shared" si="253"/>
        <v>0</v>
      </c>
      <c r="BT196" s="560">
        <f t="shared" ref="BT196:CR206" si="258">BT195</f>
        <v>0</v>
      </c>
      <c r="BU196" s="560">
        <f t="shared" si="258"/>
        <v>0</v>
      </c>
      <c r="BV196" s="560">
        <f t="shared" si="258"/>
        <v>0</v>
      </c>
      <c r="BW196" s="560">
        <f t="shared" si="258"/>
        <v>0</v>
      </c>
      <c r="BX196" s="560">
        <f t="shared" si="258"/>
        <v>0</v>
      </c>
      <c r="BY196" s="560">
        <f t="shared" si="258"/>
        <v>0</v>
      </c>
      <c r="BZ196" s="560">
        <f t="shared" si="258"/>
        <v>0</v>
      </c>
      <c r="CA196" s="560">
        <f t="shared" si="258"/>
        <v>0</v>
      </c>
      <c r="CB196" s="560">
        <f t="shared" si="258"/>
        <v>0</v>
      </c>
      <c r="CC196" s="560">
        <f t="shared" si="258"/>
        <v>0</v>
      </c>
      <c r="CD196" s="560">
        <f t="shared" si="258"/>
        <v>0</v>
      </c>
      <c r="CE196" s="560">
        <f t="shared" si="258"/>
        <v>0</v>
      </c>
      <c r="CF196" s="560">
        <f t="shared" si="258"/>
        <v>0</v>
      </c>
      <c r="CG196" s="560">
        <f t="shared" si="258"/>
        <v>0</v>
      </c>
      <c r="CH196" s="560">
        <f t="shared" si="258"/>
        <v>0</v>
      </c>
      <c r="CI196" s="560">
        <f t="shared" si="258"/>
        <v>0</v>
      </c>
      <c r="CJ196" s="560">
        <f t="shared" si="258"/>
        <v>0</v>
      </c>
      <c r="CK196" s="560">
        <f t="shared" si="258"/>
        <v>0</v>
      </c>
      <c r="CL196" s="560">
        <f t="shared" si="258"/>
        <v>0</v>
      </c>
      <c r="CM196" s="560">
        <f t="shared" si="258"/>
        <v>0</v>
      </c>
      <c r="CN196" s="560">
        <f t="shared" si="258"/>
        <v>0</v>
      </c>
      <c r="CO196" s="560">
        <f t="shared" si="258"/>
        <v>0</v>
      </c>
      <c r="CP196" s="560">
        <f t="shared" si="258"/>
        <v>0</v>
      </c>
      <c r="CQ196" s="560">
        <f t="shared" si="258"/>
        <v>0</v>
      </c>
      <c r="CR196" s="560">
        <f t="shared" si="258"/>
        <v>0</v>
      </c>
      <c r="CS196" s="560">
        <f t="shared" si="254"/>
        <v>0</v>
      </c>
      <c r="CT196" s="560"/>
      <c r="CU196" s="560"/>
      <c r="CV196" s="560"/>
      <c r="CW196" s="560"/>
      <c r="CX196" s="560"/>
      <c r="CY196" s="560"/>
      <c r="CZ196" s="560"/>
      <c r="DA196" s="560"/>
      <c r="DB196" s="560"/>
      <c r="DC196" s="560"/>
      <c r="DD196" s="560"/>
      <c r="DE196" s="560"/>
      <c r="DF196" s="560"/>
      <c r="DG196" s="560"/>
      <c r="DH196" s="560"/>
      <c r="DI196" s="560"/>
      <c r="DJ196" s="560"/>
      <c r="DK196" s="560"/>
      <c r="DL196" s="560"/>
      <c r="DM196" s="560"/>
      <c r="DN196" s="560"/>
      <c r="DO196" s="560"/>
      <c r="DP196" s="560"/>
      <c r="DQ196" s="560"/>
      <c r="DR196" s="560"/>
      <c r="DS196" s="560"/>
      <c r="DT196" s="560"/>
      <c r="DU196" s="560"/>
      <c r="DV196" s="560"/>
      <c r="DW196" s="560"/>
      <c r="DX196" s="560"/>
      <c r="DY196" s="560"/>
      <c r="DZ196" s="560"/>
      <c r="EA196" s="560"/>
      <c r="EB196" s="560"/>
      <c r="EC196" s="560"/>
      <c r="ED196" s="560"/>
      <c r="EE196" s="560"/>
      <c r="EF196" s="560"/>
      <c r="EG196" s="560"/>
      <c r="EH196" s="560"/>
      <c r="EI196" s="560"/>
      <c r="EJ196" s="560"/>
      <c r="EK196" s="560"/>
      <c r="EL196" s="560"/>
      <c r="EM196" s="560"/>
      <c r="EN196" s="560"/>
      <c r="EO196" s="560"/>
      <c r="EP196" s="560"/>
    </row>
    <row r="197" spans="1:146" s="561" customFormat="1" ht="14.25" hidden="1" thickTop="1">
      <c r="A197" s="561">
        <v>88</v>
      </c>
      <c r="C197" s="561">
        <f t="shared" si="257"/>
        <v>3</v>
      </c>
      <c r="D197" s="561">
        <f t="shared" si="257"/>
        <v>3</v>
      </c>
      <c r="E197" s="561">
        <f t="shared" si="257"/>
        <v>3</v>
      </c>
      <c r="F197" s="561">
        <f t="shared" si="257"/>
        <v>3</v>
      </c>
      <c r="G197" s="561">
        <f t="shared" si="257"/>
        <v>3</v>
      </c>
      <c r="H197" s="561">
        <f t="shared" si="257"/>
        <v>3</v>
      </c>
      <c r="I197" s="561">
        <f t="shared" si="257"/>
        <v>3</v>
      </c>
      <c r="J197" s="561">
        <f t="shared" si="257"/>
        <v>3</v>
      </c>
      <c r="K197" s="561">
        <f t="shared" si="257"/>
        <v>0</v>
      </c>
      <c r="L197" s="561">
        <f t="shared" si="256"/>
        <v>0</v>
      </c>
      <c r="M197" s="561">
        <f t="shared" si="256"/>
        <v>0</v>
      </c>
      <c r="N197" s="561">
        <f t="shared" si="256"/>
        <v>0</v>
      </c>
      <c r="O197" s="561">
        <f t="shared" si="256"/>
        <v>0</v>
      </c>
      <c r="P197" s="561">
        <f t="shared" si="256"/>
        <v>0</v>
      </c>
      <c r="Q197" s="561">
        <f t="shared" si="256"/>
        <v>0</v>
      </c>
      <c r="R197" s="561">
        <f t="shared" si="256"/>
        <v>0</v>
      </c>
      <c r="S197" s="561">
        <f t="shared" si="256"/>
        <v>0</v>
      </c>
      <c r="T197" s="561">
        <f t="shared" si="256"/>
        <v>0</v>
      </c>
      <c r="U197" s="561">
        <f t="shared" si="256"/>
        <v>0</v>
      </c>
      <c r="V197" s="561">
        <f t="shared" si="256"/>
        <v>0</v>
      </c>
      <c r="W197" s="561">
        <f t="shared" si="256"/>
        <v>0</v>
      </c>
      <c r="X197" s="561">
        <f t="shared" si="256"/>
        <v>0</v>
      </c>
      <c r="Y197" s="561">
        <f t="shared" si="256"/>
        <v>0</v>
      </c>
      <c r="Z197" s="561">
        <f t="shared" si="256"/>
        <v>0</v>
      </c>
      <c r="AA197" s="561">
        <f t="shared" si="256"/>
        <v>0</v>
      </c>
      <c r="AB197" s="561">
        <f t="shared" si="255"/>
        <v>0</v>
      </c>
      <c r="AC197" s="561">
        <f t="shared" si="255"/>
        <v>0</v>
      </c>
      <c r="AD197" s="561">
        <f t="shared" si="255"/>
        <v>0</v>
      </c>
      <c r="AE197" s="561">
        <f t="shared" si="255"/>
        <v>0</v>
      </c>
      <c r="AF197" s="561">
        <f t="shared" si="255"/>
        <v>0</v>
      </c>
      <c r="AG197" s="561">
        <f t="shared" si="255"/>
        <v>0</v>
      </c>
      <c r="AH197" s="561">
        <f t="shared" si="255"/>
        <v>0</v>
      </c>
      <c r="AI197" s="561">
        <f t="shared" si="255"/>
        <v>0</v>
      </c>
      <c r="AJ197" s="561">
        <f t="shared" si="255"/>
        <v>0</v>
      </c>
      <c r="AK197" s="561">
        <f t="shared" si="255"/>
        <v>0</v>
      </c>
      <c r="AL197" s="561">
        <f t="shared" si="255"/>
        <v>0</v>
      </c>
      <c r="AM197" s="561">
        <f t="shared" si="255"/>
        <v>0</v>
      </c>
      <c r="AN197" s="561">
        <f t="shared" si="255"/>
        <v>0</v>
      </c>
      <c r="AO197" s="561">
        <f t="shared" si="255"/>
        <v>0</v>
      </c>
      <c r="AP197" s="561">
        <f t="shared" si="255"/>
        <v>0</v>
      </c>
      <c r="AQ197" s="561">
        <f t="shared" si="255"/>
        <v>0</v>
      </c>
      <c r="BD197" s="560"/>
      <c r="BE197" s="560">
        <f t="shared" ref="BE197:BT207" si="259">BE196</f>
        <v>44930</v>
      </c>
      <c r="BF197" s="560">
        <f t="shared" si="259"/>
        <v>44931</v>
      </c>
      <c r="BG197" s="560">
        <f t="shared" si="259"/>
        <v>44932</v>
      </c>
      <c r="BH197" s="560">
        <f t="shared" si="259"/>
        <v>44933</v>
      </c>
      <c r="BI197" s="560">
        <f t="shared" si="259"/>
        <v>44934</v>
      </c>
      <c r="BJ197" s="560">
        <f t="shared" si="259"/>
        <v>44935</v>
      </c>
      <c r="BK197" s="560">
        <f t="shared" si="259"/>
        <v>44936</v>
      </c>
      <c r="BL197" s="560">
        <f t="shared" si="259"/>
        <v>44937</v>
      </c>
      <c r="BM197" s="560">
        <f t="shared" si="259"/>
        <v>0</v>
      </c>
      <c r="BN197" s="560">
        <f t="shared" si="259"/>
        <v>0</v>
      </c>
      <c r="BO197" s="560">
        <f t="shared" si="259"/>
        <v>0</v>
      </c>
      <c r="BP197" s="560">
        <f t="shared" si="259"/>
        <v>0</v>
      </c>
      <c r="BQ197" s="560">
        <f t="shared" si="259"/>
        <v>0</v>
      </c>
      <c r="BR197" s="560">
        <f t="shared" si="259"/>
        <v>0</v>
      </c>
      <c r="BS197" s="560">
        <f t="shared" si="259"/>
        <v>0</v>
      </c>
      <c r="BT197" s="560">
        <f t="shared" si="258"/>
        <v>0</v>
      </c>
      <c r="BU197" s="560">
        <f t="shared" si="258"/>
        <v>0</v>
      </c>
      <c r="BV197" s="560">
        <f t="shared" si="258"/>
        <v>0</v>
      </c>
      <c r="BW197" s="560">
        <f t="shared" si="258"/>
        <v>0</v>
      </c>
      <c r="BX197" s="560">
        <f t="shared" si="258"/>
        <v>0</v>
      </c>
      <c r="BY197" s="560">
        <f t="shared" si="258"/>
        <v>0</v>
      </c>
      <c r="BZ197" s="560">
        <f t="shared" si="258"/>
        <v>0</v>
      </c>
      <c r="CA197" s="560">
        <f t="shared" si="258"/>
        <v>0</v>
      </c>
      <c r="CB197" s="560">
        <f t="shared" si="258"/>
        <v>0</v>
      </c>
      <c r="CC197" s="560">
        <f t="shared" si="258"/>
        <v>0</v>
      </c>
      <c r="CD197" s="560">
        <f t="shared" si="258"/>
        <v>0</v>
      </c>
      <c r="CE197" s="560">
        <f t="shared" si="258"/>
        <v>0</v>
      </c>
      <c r="CF197" s="560">
        <f t="shared" si="258"/>
        <v>0</v>
      </c>
      <c r="CG197" s="560">
        <f t="shared" si="258"/>
        <v>0</v>
      </c>
      <c r="CH197" s="560">
        <f t="shared" si="258"/>
        <v>0</v>
      </c>
      <c r="CI197" s="560">
        <f t="shared" si="258"/>
        <v>0</v>
      </c>
      <c r="CJ197" s="560">
        <f t="shared" si="258"/>
        <v>0</v>
      </c>
      <c r="CK197" s="560">
        <f t="shared" si="258"/>
        <v>0</v>
      </c>
      <c r="CL197" s="560">
        <f t="shared" si="258"/>
        <v>0</v>
      </c>
      <c r="CM197" s="560">
        <f t="shared" si="258"/>
        <v>0</v>
      </c>
      <c r="CN197" s="560">
        <f t="shared" si="258"/>
        <v>0</v>
      </c>
      <c r="CO197" s="560">
        <f t="shared" si="258"/>
        <v>0</v>
      </c>
      <c r="CP197" s="560">
        <f t="shared" si="258"/>
        <v>0</v>
      </c>
      <c r="CQ197" s="560">
        <f t="shared" si="258"/>
        <v>0</v>
      </c>
      <c r="CR197" s="560">
        <f t="shared" si="258"/>
        <v>0</v>
      </c>
      <c r="CS197" s="560">
        <f t="shared" si="254"/>
        <v>0</v>
      </c>
      <c r="CT197" s="560"/>
      <c r="CU197" s="560"/>
      <c r="CV197" s="560"/>
      <c r="CW197" s="560"/>
      <c r="CX197" s="560"/>
      <c r="CY197" s="560"/>
      <c r="CZ197" s="560"/>
      <c r="DA197" s="560"/>
      <c r="DB197" s="560"/>
      <c r="DC197" s="560"/>
      <c r="DD197" s="560"/>
      <c r="DE197" s="560"/>
      <c r="DF197" s="560"/>
      <c r="DG197" s="560"/>
      <c r="DH197" s="560"/>
      <c r="DI197" s="560"/>
      <c r="DJ197" s="560"/>
      <c r="DK197" s="560"/>
      <c r="DL197" s="560"/>
      <c r="DM197" s="560"/>
      <c r="DN197" s="560"/>
      <c r="DO197" s="560"/>
      <c r="DP197" s="560"/>
      <c r="DQ197" s="560"/>
      <c r="DR197" s="560"/>
      <c r="DS197" s="560"/>
      <c r="DT197" s="560"/>
      <c r="DU197" s="560"/>
      <c r="DV197" s="560"/>
      <c r="DW197" s="560"/>
      <c r="DX197" s="560"/>
      <c r="DY197" s="560"/>
      <c r="DZ197" s="560"/>
      <c r="EA197" s="560"/>
      <c r="EB197" s="560"/>
      <c r="EC197" s="560"/>
      <c r="ED197" s="560"/>
      <c r="EE197" s="560"/>
      <c r="EF197" s="560"/>
      <c r="EG197" s="560"/>
      <c r="EH197" s="560"/>
      <c r="EI197" s="560"/>
      <c r="EJ197" s="560"/>
      <c r="EK197" s="560"/>
      <c r="EL197" s="560"/>
      <c r="EM197" s="560"/>
      <c r="EN197" s="560"/>
      <c r="EO197" s="560"/>
      <c r="EP197" s="560"/>
    </row>
    <row r="198" spans="1:146" s="561" customFormat="1" ht="14.25" hidden="1" thickTop="1">
      <c r="A198" s="561">
        <v>89</v>
      </c>
      <c r="C198" s="561">
        <f t="shared" si="257"/>
        <v>3</v>
      </c>
      <c r="D198" s="561">
        <f t="shared" si="257"/>
        <v>3</v>
      </c>
      <c r="E198" s="561">
        <f t="shared" si="257"/>
        <v>3</v>
      </c>
      <c r="F198" s="561">
        <f t="shared" si="257"/>
        <v>3</v>
      </c>
      <c r="G198" s="561">
        <f t="shared" si="257"/>
        <v>3</v>
      </c>
      <c r="H198" s="561">
        <f t="shared" si="257"/>
        <v>3</v>
      </c>
      <c r="I198" s="561">
        <f t="shared" si="257"/>
        <v>3</v>
      </c>
      <c r="J198" s="561">
        <f t="shared" si="257"/>
        <v>3</v>
      </c>
      <c r="K198" s="561">
        <f t="shared" si="257"/>
        <v>0</v>
      </c>
      <c r="L198" s="561">
        <f t="shared" si="256"/>
        <v>0</v>
      </c>
      <c r="M198" s="561">
        <f t="shared" si="256"/>
        <v>0</v>
      </c>
      <c r="N198" s="561">
        <f t="shared" si="256"/>
        <v>0</v>
      </c>
      <c r="O198" s="561">
        <f t="shared" si="256"/>
        <v>0</v>
      </c>
      <c r="P198" s="561">
        <f t="shared" si="256"/>
        <v>0</v>
      </c>
      <c r="Q198" s="561">
        <f t="shared" si="256"/>
        <v>0</v>
      </c>
      <c r="R198" s="561">
        <f t="shared" si="256"/>
        <v>0</v>
      </c>
      <c r="S198" s="561">
        <f t="shared" si="256"/>
        <v>0</v>
      </c>
      <c r="T198" s="561">
        <f t="shared" si="256"/>
        <v>0</v>
      </c>
      <c r="U198" s="561">
        <f t="shared" si="256"/>
        <v>0</v>
      </c>
      <c r="V198" s="561">
        <f t="shared" si="256"/>
        <v>0</v>
      </c>
      <c r="W198" s="561">
        <f t="shared" si="256"/>
        <v>0</v>
      </c>
      <c r="X198" s="561">
        <f t="shared" si="256"/>
        <v>0</v>
      </c>
      <c r="Y198" s="561">
        <f t="shared" si="256"/>
        <v>0</v>
      </c>
      <c r="Z198" s="561">
        <f t="shared" si="256"/>
        <v>0</v>
      </c>
      <c r="AA198" s="561">
        <f t="shared" si="256"/>
        <v>0</v>
      </c>
      <c r="AB198" s="561">
        <f t="shared" si="255"/>
        <v>0</v>
      </c>
      <c r="AC198" s="561">
        <f t="shared" si="255"/>
        <v>0</v>
      </c>
      <c r="AD198" s="561">
        <f t="shared" si="255"/>
        <v>0</v>
      </c>
      <c r="AE198" s="561">
        <f t="shared" si="255"/>
        <v>0</v>
      </c>
      <c r="AF198" s="561">
        <f t="shared" si="255"/>
        <v>0</v>
      </c>
      <c r="AG198" s="561">
        <f t="shared" si="255"/>
        <v>0</v>
      </c>
      <c r="AH198" s="561">
        <f t="shared" si="255"/>
        <v>0</v>
      </c>
      <c r="AI198" s="561">
        <f t="shared" si="255"/>
        <v>0</v>
      </c>
      <c r="AJ198" s="561">
        <f t="shared" si="255"/>
        <v>0</v>
      </c>
      <c r="AK198" s="561">
        <f t="shared" si="255"/>
        <v>0</v>
      </c>
      <c r="AL198" s="561">
        <f t="shared" si="255"/>
        <v>0</v>
      </c>
      <c r="AM198" s="561">
        <f t="shared" si="255"/>
        <v>0</v>
      </c>
      <c r="AN198" s="561">
        <f t="shared" si="255"/>
        <v>0</v>
      </c>
      <c r="AO198" s="561">
        <f t="shared" si="255"/>
        <v>0</v>
      </c>
      <c r="AP198" s="561">
        <f t="shared" si="255"/>
        <v>0</v>
      </c>
      <c r="AQ198" s="561">
        <f t="shared" si="255"/>
        <v>0</v>
      </c>
      <c r="BD198" s="560"/>
      <c r="BE198" s="560">
        <f t="shared" si="259"/>
        <v>44930</v>
      </c>
      <c r="BF198" s="560">
        <f t="shared" si="259"/>
        <v>44931</v>
      </c>
      <c r="BG198" s="560">
        <f t="shared" si="259"/>
        <v>44932</v>
      </c>
      <c r="BH198" s="560">
        <f t="shared" si="259"/>
        <v>44933</v>
      </c>
      <c r="BI198" s="560">
        <f t="shared" si="259"/>
        <v>44934</v>
      </c>
      <c r="BJ198" s="560">
        <f t="shared" si="259"/>
        <v>44935</v>
      </c>
      <c r="BK198" s="560">
        <f t="shared" si="259"/>
        <v>44936</v>
      </c>
      <c r="BL198" s="560">
        <f t="shared" si="259"/>
        <v>44937</v>
      </c>
      <c r="BM198" s="560">
        <f t="shared" si="259"/>
        <v>0</v>
      </c>
      <c r="BN198" s="560">
        <f t="shared" si="259"/>
        <v>0</v>
      </c>
      <c r="BO198" s="560">
        <f t="shared" si="259"/>
        <v>0</v>
      </c>
      <c r="BP198" s="560">
        <f t="shared" si="259"/>
        <v>0</v>
      </c>
      <c r="BQ198" s="560">
        <f t="shared" si="259"/>
        <v>0</v>
      </c>
      <c r="BR198" s="560">
        <f t="shared" si="259"/>
        <v>0</v>
      </c>
      <c r="BS198" s="560">
        <f t="shared" si="259"/>
        <v>0</v>
      </c>
      <c r="BT198" s="560">
        <f t="shared" si="258"/>
        <v>0</v>
      </c>
      <c r="BU198" s="560">
        <f t="shared" si="258"/>
        <v>0</v>
      </c>
      <c r="BV198" s="560">
        <f t="shared" si="258"/>
        <v>0</v>
      </c>
      <c r="BW198" s="560">
        <f t="shared" si="258"/>
        <v>0</v>
      </c>
      <c r="BX198" s="560">
        <f t="shared" si="258"/>
        <v>0</v>
      </c>
      <c r="BY198" s="560">
        <f t="shared" si="258"/>
        <v>0</v>
      </c>
      <c r="BZ198" s="560">
        <f t="shared" si="258"/>
        <v>0</v>
      </c>
      <c r="CA198" s="560">
        <f t="shared" si="258"/>
        <v>0</v>
      </c>
      <c r="CB198" s="560">
        <f t="shared" si="258"/>
        <v>0</v>
      </c>
      <c r="CC198" s="560">
        <f t="shared" si="258"/>
        <v>0</v>
      </c>
      <c r="CD198" s="560">
        <f t="shared" si="258"/>
        <v>0</v>
      </c>
      <c r="CE198" s="560">
        <f t="shared" si="258"/>
        <v>0</v>
      </c>
      <c r="CF198" s="560">
        <f t="shared" si="258"/>
        <v>0</v>
      </c>
      <c r="CG198" s="560">
        <f t="shared" si="258"/>
        <v>0</v>
      </c>
      <c r="CH198" s="560">
        <f t="shared" si="258"/>
        <v>0</v>
      </c>
      <c r="CI198" s="560">
        <f t="shared" si="258"/>
        <v>0</v>
      </c>
      <c r="CJ198" s="560">
        <f t="shared" si="258"/>
        <v>0</v>
      </c>
      <c r="CK198" s="560">
        <f t="shared" si="258"/>
        <v>0</v>
      </c>
      <c r="CL198" s="560">
        <f t="shared" si="258"/>
        <v>0</v>
      </c>
      <c r="CM198" s="560">
        <f t="shared" si="258"/>
        <v>0</v>
      </c>
      <c r="CN198" s="560">
        <f t="shared" si="258"/>
        <v>0</v>
      </c>
      <c r="CO198" s="560">
        <f t="shared" si="258"/>
        <v>0</v>
      </c>
      <c r="CP198" s="560">
        <f t="shared" si="258"/>
        <v>0</v>
      </c>
      <c r="CQ198" s="560">
        <f t="shared" si="258"/>
        <v>0</v>
      </c>
      <c r="CR198" s="560">
        <f t="shared" si="258"/>
        <v>0</v>
      </c>
      <c r="CS198" s="560">
        <f t="shared" si="254"/>
        <v>0</v>
      </c>
      <c r="CT198" s="560"/>
      <c r="CU198" s="560"/>
      <c r="CV198" s="560"/>
      <c r="CW198" s="560"/>
      <c r="CX198" s="560"/>
      <c r="CY198" s="560"/>
      <c r="CZ198" s="560"/>
      <c r="DA198" s="560"/>
      <c r="DB198" s="560"/>
      <c r="DC198" s="560"/>
      <c r="DD198" s="560"/>
      <c r="DE198" s="560"/>
      <c r="DF198" s="560"/>
      <c r="DG198" s="560"/>
      <c r="DH198" s="560"/>
      <c r="DI198" s="560"/>
      <c r="DJ198" s="560"/>
      <c r="DK198" s="560"/>
      <c r="DL198" s="560"/>
      <c r="DM198" s="560"/>
      <c r="DN198" s="560"/>
      <c r="DO198" s="560"/>
      <c r="DP198" s="560"/>
      <c r="DQ198" s="560"/>
      <c r="DR198" s="560"/>
      <c r="DS198" s="560"/>
      <c r="DT198" s="560"/>
      <c r="DU198" s="560"/>
      <c r="DV198" s="560"/>
      <c r="DW198" s="560"/>
      <c r="DX198" s="560"/>
      <c r="DY198" s="560"/>
      <c r="DZ198" s="560"/>
      <c r="EA198" s="560"/>
      <c r="EB198" s="560"/>
      <c r="EC198" s="560"/>
      <c r="ED198" s="560"/>
      <c r="EE198" s="560"/>
      <c r="EF198" s="560"/>
      <c r="EG198" s="560"/>
      <c r="EH198" s="560"/>
      <c r="EI198" s="560"/>
      <c r="EJ198" s="560"/>
      <c r="EK198" s="560"/>
      <c r="EL198" s="560"/>
      <c r="EM198" s="560"/>
      <c r="EN198" s="560"/>
      <c r="EO198" s="560"/>
      <c r="EP198" s="560"/>
    </row>
    <row r="199" spans="1:146" s="561" customFormat="1" ht="14.25" hidden="1" thickTop="1">
      <c r="A199" s="561">
        <v>90</v>
      </c>
      <c r="C199" s="561">
        <f t="shared" si="257"/>
        <v>3</v>
      </c>
      <c r="D199" s="561">
        <f t="shared" si="257"/>
        <v>3</v>
      </c>
      <c r="E199" s="561">
        <f t="shared" si="257"/>
        <v>3</v>
      </c>
      <c r="F199" s="561">
        <f t="shared" si="257"/>
        <v>3</v>
      </c>
      <c r="G199" s="561">
        <f t="shared" si="257"/>
        <v>3</v>
      </c>
      <c r="H199" s="561">
        <f t="shared" si="257"/>
        <v>3</v>
      </c>
      <c r="I199" s="561">
        <f t="shared" si="257"/>
        <v>3</v>
      </c>
      <c r="J199" s="561">
        <f t="shared" si="257"/>
        <v>3</v>
      </c>
      <c r="K199" s="561">
        <f t="shared" si="257"/>
        <v>0</v>
      </c>
      <c r="L199" s="561">
        <f t="shared" si="256"/>
        <v>0</v>
      </c>
      <c r="M199" s="561">
        <f t="shared" si="256"/>
        <v>0</v>
      </c>
      <c r="N199" s="561">
        <f t="shared" si="256"/>
        <v>0</v>
      </c>
      <c r="O199" s="561">
        <f t="shared" si="256"/>
        <v>0</v>
      </c>
      <c r="P199" s="561">
        <f t="shared" si="256"/>
        <v>0</v>
      </c>
      <c r="Q199" s="561">
        <f t="shared" si="256"/>
        <v>0</v>
      </c>
      <c r="R199" s="561">
        <f t="shared" si="256"/>
        <v>0</v>
      </c>
      <c r="S199" s="561">
        <f t="shared" si="256"/>
        <v>0</v>
      </c>
      <c r="T199" s="561">
        <f t="shared" si="256"/>
        <v>0</v>
      </c>
      <c r="U199" s="561">
        <f t="shared" si="256"/>
        <v>0</v>
      </c>
      <c r="V199" s="561">
        <f t="shared" si="256"/>
        <v>0</v>
      </c>
      <c r="W199" s="561">
        <f t="shared" si="256"/>
        <v>0</v>
      </c>
      <c r="X199" s="561">
        <f t="shared" si="256"/>
        <v>0</v>
      </c>
      <c r="Y199" s="561">
        <f t="shared" si="256"/>
        <v>0</v>
      </c>
      <c r="Z199" s="561">
        <f t="shared" si="256"/>
        <v>0</v>
      </c>
      <c r="AA199" s="561">
        <f t="shared" si="256"/>
        <v>0</v>
      </c>
      <c r="AB199" s="561">
        <f t="shared" si="255"/>
        <v>0</v>
      </c>
      <c r="AC199" s="561">
        <f t="shared" si="255"/>
        <v>0</v>
      </c>
      <c r="AD199" s="561">
        <f t="shared" si="255"/>
        <v>0</v>
      </c>
      <c r="AE199" s="561">
        <f t="shared" si="255"/>
        <v>0</v>
      </c>
      <c r="AF199" s="561">
        <f t="shared" si="255"/>
        <v>0</v>
      </c>
      <c r="AG199" s="561">
        <f t="shared" si="255"/>
        <v>0</v>
      </c>
      <c r="AH199" s="561">
        <f t="shared" si="255"/>
        <v>0</v>
      </c>
      <c r="AI199" s="561">
        <f t="shared" si="255"/>
        <v>0</v>
      </c>
      <c r="AJ199" s="561">
        <f t="shared" si="255"/>
        <v>0</v>
      </c>
      <c r="AK199" s="561">
        <f t="shared" si="255"/>
        <v>0</v>
      </c>
      <c r="AL199" s="561">
        <f t="shared" si="255"/>
        <v>0</v>
      </c>
      <c r="AM199" s="561">
        <f t="shared" si="255"/>
        <v>0</v>
      </c>
      <c r="AN199" s="561">
        <f t="shared" si="255"/>
        <v>0</v>
      </c>
      <c r="AO199" s="561">
        <f t="shared" si="255"/>
        <v>0</v>
      </c>
      <c r="AP199" s="561">
        <f t="shared" si="255"/>
        <v>0</v>
      </c>
      <c r="AQ199" s="561">
        <f t="shared" si="255"/>
        <v>0</v>
      </c>
      <c r="BD199" s="560"/>
      <c r="BE199" s="560">
        <f t="shared" si="259"/>
        <v>44930</v>
      </c>
      <c r="BF199" s="560">
        <f t="shared" si="259"/>
        <v>44931</v>
      </c>
      <c r="BG199" s="560">
        <f t="shared" si="259"/>
        <v>44932</v>
      </c>
      <c r="BH199" s="560">
        <f t="shared" si="259"/>
        <v>44933</v>
      </c>
      <c r="BI199" s="560">
        <f t="shared" si="259"/>
        <v>44934</v>
      </c>
      <c r="BJ199" s="560">
        <f t="shared" si="259"/>
        <v>44935</v>
      </c>
      <c r="BK199" s="560">
        <f t="shared" si="259"/>
        <v>44936</v>
      </c>
      <c r="BL199" s="560">
        <f t="shared" si="259"/>
        <v>44937</v>
      </c>
      <c r="BM199" s="560">
        <f t="shared" si="259"/>
        <v>0</v>
      </c>
      <c r="BN199" s="560">
        <f t="shared" si="259"/>
        <v>0</v>
      </c>
      <c r="BO199" s="560">
        <f t="shared" si="259"/>
        <v>0</v>
      </c>
      <c r="BP199" s="560">
        <f t="shared" si="259"/>
        <v>0</v>
      </c>
      <c r="BQ199" s="560">
        <f t="shared" si="259"/>
        <v>0</v>
      </c>
      <c r="BR199" s="560">
        <f t="shared" si="259"/>
        <v>0</v>
      </c>
      <c r="BS199" s="560">
        <f t="shared" si="259"/>
        <v>0</v>
      </c>
      <c r="BT199" s="560">
        <f t="shared" si="259"/>
        <v>0</v>
      </c>
      <c r="BU199" s="560">
        <f t="shared" si="258"/>
        <v>0</v>
      </c>
      <c r="BV199" s="560">
        <f t="shared" si="258"/>
        <v>0</v>
      </c>
      <c r="BW199" s="560">
        <f t="shared" si="258"/>
        <v>0</v>
      </c>
      <c r="BX199" s="560">
        <f t="shared" si="258"/>
        <v>0</v>
      </c>
      <c r="BY199" s="560">
        <f t="shared" si="258"/>
        <v>0</v>
      </c>
      <c r="BZ199" s="560">
        <f t="shared" si="258"/>
        <v>0</v>
      </c>
      <c r="CA199" s="560">
        <f t="shared" si="258"/>
        <v>0</v>
      </c>
      <c r="CB199" s="560">
        <f t="shared" si="258"/>
        <v>0</v>
      </c>
      <c r="CC199" s="560">
        <f t="shared" si="258"/>
        <v>0</v>
      </c>
      <c r="CD199" s="560">
        <f t="shared" si="258"/>
        <v>0</v>
      </c>
      <c r="CE199" s="560">
        <f t="shared" si="258"/>
        <v>0</v>
      </c>
      <c r="CF199" s="560">
        <f t="shared" si="258"/>
        <v>0</v>
      </c>
      <c r="CG199" s="560">
        <f t="shared" si="258"/>
        <v>0</v>
      </c>
      <c r="CH199" s="560">
        <f t="shared" si="258"/>
        <v>0</v>
      </c>
      <c r="CI199" s="560">
        <f t="shared" si="258"/>
        <v>0</v>
      </c>
      <c r="CJ199" s="560">
        <f t="shared" si="258"/>
        <v>0</v>
      </c>
      <c r="CK199" s="560">
        <f t="shared" si="258"/>
        <v>0</v>
      </c>
      <c r="CL199" s="560">
        <f t="shared" si="258"/>
        <v>0</v>
      </c>
      <c r="CM199" s="560">
        <f t="shared" si="258"/>
        <v>0</v>
      </c>
      <c r="CN199" s="560">
        <f t="shared" si="258"/>
        <v>0</v>
      </c>
      <c r="CO199" s="560">
        <f t="shared" si="258"/>
        <v>0</v>
      </c>
      <c r="CP199" s="560">
        <f t="shared" si="258"/>
        <v>0</v>
      </c>
      <c r="CQ199" s="560">
        <f t="shared" si="258"/>
        <v>0</v>
      </c>
      <c r="CR199" s="560">
        <f t="shared" si="258"/>
        <v>0</v>
      </c>
      <c r="CS199" s="560">
        <f t="shared" si="254"/>
        <v>0</v>
      </c>
      <c r="CT199" s="560"/>
      <c r="CU199" s="560"/>
      <c r="CV199" s="560"/>
      <c r="CW199" s="560"/>
      <c r="CX199" s="560"/>
      <c r="CY199" s="560"/>
      <c r="CZ199" s="560"/>
      <c r="DA199" s="560"/>
      <c r="DB199" s="560"/>
      <c r="DC199" s="560"/>
      <c r="DD199" s="560"/>
      <c r="DE199" s="560"/>
      <c r="DF199" s="560"/>
      <c r="DG199" s="560"/>
      <c r="DH199" s="560"/>
      <c r="DI199" s="560"/>
      <c r="DJ199" s="560"/>
      <c r="DK199" s="560"/>
      <c r="DL199" s="560"/>
      <c r="DM199" s="560"/>
      <c r="DN199" s="560"/>
      <c r="DO199" s="560"/>
      <c r="DP199" s="560"/>
      <c r="DQ199" s="560"/>
      <c r="DR199" s="560"/>
      <c r="DS199" s="560"/>
      <c r="DT199" s="560"/>
      <c r="DU199" s="560"/>
      <c r="DV199" s="560"/>
      <c r="DW199" s="560"/>
      <c r="DX199" s="560"/>
      <c r="DY199" s="560"/>
      <c r="DZ199" s="560"/>
      <c r="EA199" s="560"/>
      <c r="EB199" s="560"/>
      <c r="EC199" s="560"/>
      <c r="ED199" s="560"/>
      <c r="EE199" s="560"/>
      <c r="EF199" s="560"/>
      <c r="EG199" s="560"/>
      <c r="EH199" s="560"/>
      <c r="EI199" s="560"/>
      <c r="EJ199" s="560"/>
      <c r="EK199" s="560"/>
      <c r="EL199" s="560"/>
      <c r="EM199" s="560"/>
      <c r="EN199" s="560"/>
      <c r="EO199" s="560"/>
      <c r="EP199" s="560"/>
    </row>
    <row r="200" spans="1:146" s="561" customFormat="1" ht="14.25" hidden="1" thickTop="1">
      <c r="A200" s="561">
        <v>91</v>
      </c>
      <c r="C200" s="561">
        <f t="shared" si="257"/>
        <v>3</v>
      </c>
      <c r="D200" s="561">
        <f t="shared" si="257"/>
        <v>3</v>
      </c>
      <c r="E200" s="561">
        <f t="shared" si="257"/>
        <v>3</v>
      </c>
      <c r="F200" s="561">
        <f t="shared" si="257"/>
        <v>3</v>
      </c>
      <c r="G200" s="561">
        <f t="shared" si="257"/>
        <v>3</v>
      </c>
      <c r="H200" s="561">
        <f t="shared" si="257"/>
        <v>3</v>
      </c>
      <c r="I200" s="561">
        <f t="shared" si="257"/>
        <v>3</v>
      </c>
      <c r="J200" s="561">
        <f t="shared" si="257"/>
        <v>3</v>
      </c>
      <c r="K200" s="561">
        <f t="shared" si="257"/>
        <v>0</v>
      </c>
      <c r="L200" s="561">
        <f t="shared" si="256"/>
        <v>0</v>
      </c>
      <c r="M200" s="561">
        <f t="shared" si="256"/>
        <v>0</v>
      </c>
      <c r="N200" s="561">
        <f t="shared" si="256"/>
        <v>0</v>
      </c>
      <c r="O200" s="561">
        <f t="shared" si="256"/>
        <v>0</v>
      </c>
      <c r="P200" s="561">
        <f t="shared" si="256"/>
        <v>0</v>
      </c>
      <c r="Q200" s="561">
        <f t="shared" si="256"/>
        <v>0</v>
      </c>
      <c r="R200" s="561">
        <f t="shared" si="256"/>
        <v>0</v>
      </c>
      <c r="S200" s="561">
        <f t="shared" si="256"/>
        <v>0</v>
      </c>
      <c r="T200" s="561">
        <f t="shared" si="256"/>
        <v>0</v>
      </c>
      <c r="U200" s="561">
        <f t="shared" si="256"/>
        <v>0</v>
      </c>
      <c r="V200" s="561">
        <f t="shared" si="256"/>
        <v>0</v>
      </c>
      <c r="W200" s="561">
        <f t="shared" si="256"/>
        <v>0</v>
      </c>
      <c r="X200" s="561">
        <f t="shared" si="256"/>
        <v>0</v>
      </c>
      <c r="Y200" s="561">
        <f t="shared" si="256"/>
        <v>0</v>
      </c>
      <c r="Z200" s="561">
        <f t="shared" si="256"/>
        <v>0</v>
      </c>
      <c r="AA200" s="561">
        <f t="shared" si="256"/>
        <v>0</v>
      </c>
      <c r="AB200" s="561">
        <f t="shared" si="255"/>
        <v>0</v>
      </c>
      <c r="AC200" s="561">
        <f t="shared" si="255"/>
        <v>0</v>
      </c>
      <c r="AD200" s="561">
        <f t="shared" si="255"/>
        <v>0</v>
      </c>
      <c r="AE200" s="561">
        <f t="shared" si="255"/>
        <v>0</v>
      </c>
      <c r="AF200" s="561">
        <f t="shared" si="255"/>
        <v>0</v>
      </c>
      <c r="AG200" s="561">
        <f t="shared" si="255"/>
        <v>0</v>
      </c>
      <c r="AH200" s="561">
        <f t="shared" si="255"/>
        <v>0</v>
      </c>
      <c r="AI200" s="561">
        <f t="shared" si="255"/>
        <v>0</v>
      </c>
      <c r="AJ200" s="561">
        <f t="shared" si="255"/>
        <v>0</v>
      </c>
      <c r="AK200" s="561">
        <f t="shared" si="255"/>
        <v>0</v>
      </c>
      <c r="AL200" s="561">
        <f t="shared" si="255"/>
        <v>0</v>
      </c>
      <c r="AM200" s="561">
        <f t="shared" si="255"/>
        <v>0</v>
      </c>
      <c r="AN200" s="561">
        <f t="shared" si="255"/>
        <v>0</v>
      </c>
      <c r="AO200" s="561">
        <f t="shared" si="255"/>
        <v>0</v>
      </c>
      <c r="AP200" s="561">
        <f t="shared" si="255"/>
        <v>0</v>
      </c>
      <c r="AQ200" s="561">
        <f t="shared" si="255"/>
        <v>0</v>
      </c>
      <c r="BD200" s="560"/>
      <c r="BE200" s="560">
        <f t="shared" si="259"/>
        <v>44930</v>
      </c>
      <c r="BF200" s="560">
        <f t="shared" si="259"/>
        <v>44931</v>
      </c>
      <c r="BG200" s="560">
        <f t="shared" si="259"/>
        <v>44932</v>
      </c>
      <c r="BH200" s="560">
        <f t="shared" si="259"/>
        <v>44933</v>
      </c>
      <c r="BI200" s="560">
        <f t="shared" si="259"/>
        <v>44934</v>
      </c>
      <c r="BJ200" s="560">
        <f t="shared" si="259"/>
        <v>44935</v>
      </c>
      <c r="BK200" s="560">
        <f t="shared" si="259"/>
        <v>44936</v>
      </c>
      <c r="BL200" s="560">
        <f t="shared" si="259"/>
        <v>44937</v>
      </c>
      <c r="BM200" s="560">
        <f t="shared" si="259"/>
        <v>0</v>
      </c>
      <c r="BN200" s="560">
        <f t="shared" si="259"/>
        <v>0</v>
      </c>
      <c r="BO200" s="560">
        <f t="shared" si="259"/>
        <v>0</v>
      </c>
      <c r="BP200" s="560">
        <f t="shared" si="259"/>
        <v>0</v>
      </c>
      <c r="BQ200" s="560">
        <f t="shared" si="259"/>
        <v>0</v>
      </c>
      <c r="BR200" s="560">
        <f t="shared" si="259"/>
        <v>0</v>
      </c>
      <c r="BS200" s="560">
        <f t="shared" si="259"/>
        <v>0</v>
      </c>
      <c r="BT200" s="560">
        <f t="shared" si="259"/>
        <v>0</v>
      </c>
      <c r="BU200" s="560">
        <f t="shared" si="258"/>
        <v>0</v>
      </c>
      <c r="BV200" s="560">
        <f t="shared" si="258"/>
        <v>0</v>
      </c>
      <c r="BW200" s="560">
        <f t="shared" si="258"/>
        <v>0</v>
      </c>
      <c r="BX200" s="560">
        <f t="shared" si="258"/>
        <v>0</v>
      </c>
      <c r="BY200" s="560">
        <f t="shared" si="258"/>
        <v>0</v>
      </c>
      <c r="BZ200" s="560">
        <f t="shared" si="258"/>
        <v>0</v>
      </c>
      <c r="CA200" s="560">
        <f t="shared" si="258"/>
        <v>0</v>
      </c>
      <c r="CB200" s="560">
        <f t="shared" si="258"/>
        <v>0</v>
      </c>
      <c r="CC200" s="560">
        <f t="shared" si="258"/>
        <v>0</v>
      </c>
      <c r="CD200" s="560">
        <f t="shared" si="258"/>
        <v>0</v>
      </c>
      <c r="CE200" s="560">
        <f t="shared" si="258"/>
        <v>0</v>
      </c>
      <c r="CF200" s="560">
        <f t="shared" si="258"/>
        <v>0</v>
      </c>
      <c r="CG200" s="560">
        <f t="shared" si="258"/>
        <v>0</v>
      </c>
      <c r="CH200" s="560">
        <f t="shared" si="258"/>
        <v>0</v>
      </c>
      <c r="CI200" s="560">
        <f t="shared" si="258"/>
        <v>0</v>
      </c>
      <c r="CJ200" s="560">
        <f t="shared" si="258"/>
        <v>0</v>
      </c>
      <c r="CK200" s="560">
        <f t="shared" si="258"/>
        <v>0</v>
      </c>
      <c r="CL200" s="560">
        <f t="shared" si="258"/>
        <v>0</v>
      </c>
      <c r="CM200" s="560">
        <f t="shared" si="258"/>
        <v>0</v>
      </c>
      <c r="CN200" s="560">
        <f t="shared" si="258"/>
        <v>0</v>
      </c>
      <c r="CO200" s="560">
        <f t="shared" si="258"/>
        <v>0</v>
      </c>
      <c r="CP200" s="560">
        <f t="shared" si="258"/>
        <v>0</v>
      </c>
      <c r="CQ200" s="560">
        <f t="shared" si="258"/>
        <v>0</v>
      </c>
      <c r="CR200" s="560">
        <f t="shared" si="258"/>
        <v>0</v>
      </c>
      <c r="CS200" s="560">
        <f t="shared" si="254"/>
        <v>0</v>
      </c>
      <c r="CT200" s="560"/>
      <c r="CU200" s="560"/>
      <c r="CV200" s="560"/>
      <c r="CW200" s="560"/>
      <c r="CX200" s="560"/>
      <c r="CY200" s="560"/>
      <c r="CZ200" s="560"/>
      <c r="DA200" s="560"/>
      <c r="DB200" s="560"/>
      <c r="DC200" s="560"/>
      <c r="DD200" s="560"/>
      <c r="DE200" s="560"/>
      <c r="DF200" s="560"/>
      <c r="DG200" s="560"/>
      <c r="DH200" s="560"/>
      <c r="DI200" s="560"/>
      <c r="DJ200" s="560"/>
      <c r="DK200" s="560"/>
      <c r="DL200" s="560"/>
      <c r="DM200" s="560"/>
      <c r="DN200" s="560"/>
      <c r="DO200" s="560"/>
      <c r="DP200" s="560"/>
      <c r="DQ200" s="560"/>
      <c r="DR200" s="560"/>
      <c r="DS200" s="560"/>
      <c r="DT200" s="560"/>
      <c r="DU200" s="560"/>
      <c r="DV200" s="560"/>
      <c r="DW200" s="560"/>
      <c r="DX200" s="560"/>
      <c r="DY200" s="560"/>
      <c r="DZ200" s="560"/>
      <c r="EA200" s="560"/>
      <c r="EB200" s="560"/>
      <c r="EC200" s="560"/>
      <c r="ED200" s="560"/>
      <c r="EE200" s="560"/>
      <c r="EF200" s="560"/>
      <c r="EG200" s="560"/>
      <c r="EH200" s="560"/>
      <c r="EI200" s="560"/>
      <c r="EJ200" s="560"/>
      <c r="EK200" s="560"/>
      <c r="EL200" s="560"/>
      <c r="EM200" s="560"/>
      <c r="EN200" s="560"/>
      <c r="EO200" s="560"/>
      <c r="EP200" s="560"/>
    </row>
    <row r="201" spans="1:146" s="561" customFormat="1" ht="14.25" hidden="1" thickTop="1">
      <c r="A201" s="561">
        <v>92</v>
      </c>
      <c r="C201" s="561">
        <f t="shared" si="257"/>
        <v>3</v>
      </c>
      <c r="D201" s="561">
        <f t="shared" si="257"/>
        <v>3</v>
      </c>
      <c r="E201" s="561">
        <f t="shared" si="257"/>
        <v>3</v>
      </c>
      <c r="F201" s="561">
        <f t="shared" si="257"/>
        <v>3</v>
      </c>
      <c r="G201" s="561">
        <f t="shared" si="257"/>
        <v>3</v>
      </c>
      <c r="H201" s="561">
        <f t="shared" si="257"/>
        <v>3</v>
      </c>
      <c r="I201" s="561">
        <f t="shared" si="257"/>
        <v>3</v>
      </c>
      <c r="J201" s="561">
        <f t="shared" si="257"/>
        <v>3</v>
      </c>
      <c r="K201" s="561">
        <f t="shared" si="257"/>
        <v>0</v>
      </c>
      <c r="L201" s="561">
        <f t="shared" si="256"/>
        <v>0</v>
      </c>
      <c r="M201" s="561">
        <f t="shared" si="256"/>
        <v>0</v>
      </c>
      <c r="N201" s="561">
        <f t="shared" si="256"/>
        <v>0</v>
      </c>
      <c r="O201" s="561">
        <f t="shared" si="256"/>
        <v>0</v>
      </c>
      <c r="P201" s="561">
        <f t="shared" si="256"/>
        <v>0</v>
      </c>
      <c r="Q201" s="561">
        <f t="shared" si="256"/>
        <v>0</v>
      </c>
      <c r="R201" s="561">
        <f t="shared" si="256"/>
        <v>0</v>
      </c>
      <c r="S201" s="561">
        <f t="shared" si="256"/>
        <v>0</v>
      </c>
      <c r="T201" s="561">
        <f t="shared" si="256"/>
        <v>0</v>
      </c>
      <c r="U201" s="561">
        <f t="shared" si="256"/>
        <v>0</v>
      </c>
      <c r="V201" s="561">
        <f t="shared" si="256"/>
        <v>0</v>
      </c>
      <c r="W201" s="561">
        <f t="shared" si="256"/>
        <v>0</v>
      </c>
      <c r="X201" s="561">
        <f t="shared" si="256"/>
        <v>0</v>
      </c>
      <c r="Y201" s="561">
        <f t="shared" si="256"/>
        <v>0</v>
      </c>
      <c r="Z201" s="561">
        <f t="shared" si="256"/>
        <v>0</v>
      </c>
      <c r="AA201" s="561">
        <f t="shared" si="256"/>
        <v>0</v>
      </c>
      <c r="AB201" s="561">
        <f t="shared" si="255"/>
        <v>0</v>
      </c>
      <c r="AC201" s="561">
        <f t="shared" si="255"/>
        <v>0</v>
      </c>
      <c r="AD201" s="561">
        <f t="shared" si="255"/>
        <v>0</v>
      </c>
      <c r="AE201" s="561">
        <f t="shared" si="255"/>
        <v>0</v>
      </c>
      <c r="AF201" s="561">
        <f t="shared" si="255"/>
        <v>0</v>
      </c>
      <c r="AG201" s="561">
        <f t="shared" si="255"/>
        <v>0</v>
      </c>
      <c r="AH201" s="561">
        <f t="shared" si="255"/>
        <v>0</v>
      </c>
      <c r="AI201" s="561">
        <f t="shared" si="255"/>
        <v>0</v>
      </c>
      <c r="AJ201" s="561">
        <f t="shared" si="255"/>
        <v>0</v>
      </c>
      <c r="AK201" s="561">
        <f t="shared" si="255"/>
        <v>0</v>
      </c>
      <c r="AL201" s="561">
        <f t="shared" si="255"/>
        <v>0</v>
      </c>
      <c r="AM201" s="561">
        <f t="shared" si="255"/>
        <v>0</v>
      </c>
      <c r="AN201" s="561">
        <f t="shared" si="255"/>
        <v>0</v>
      </c>
      <c r="AO201" s="561">
        <f t="shared" si="255"/>
        <v>0</v>
      </c>
      <c r="AP201" s="561">
        <f t="shared" si="255"/>
        <v>0</v>
      </c>
      <c r="AQ201" s="561">
        <f t="shared" si="255"/>
        <v>0</v>
      </c>
      <c r="BD201" s="560"/>
      <c r="BE201" s="560">
        <f t="shared" si="259"/>
        <v>44930</v>
      </c>
      <c r="BF201" s="560">
        <f t="shared" si="259"/>
        <v>44931</v>
      </c>
      <c r="BG201" s="560">
        <f t="shared" si="259"/>
        <v>44932</v>
      </c>
      <c r="BH201" s="560">
        <f t="shared" si="259"/>
        <v>44933</v>
      </c>
      <c r="BI201" s="560">
        <f t="shared" si="259"/>
        <v>44934</v>
      </c>
      <c r="BJ201" s="560">
        <f t="shared" si="259"/>
        <v>44935</v>
      </c>
      <c r="BK201" s="560">
        <f t="shared" si="259"/>
        <v>44936</v>
      </c>
      <c r="BL201" s="560">
        <f t="shared" si="259"/>
        <v>44937</v>
      </c>
      <c r="BM201" s="560">
        <f t="shared" si="259"/>
        <v>0</v>
      </c>
      <c r="BN201" s="560">
        <f t="shared" si="259"/>
        <v>0</v>
      </c>
      <c r="BO201" s="560">
        <f t="shared" si="259"/>
        <v>0</v>
      </c>
      <c r="BP201" s="560">
        <f t="shared" si="259"/>
        <v>0</v>
      </c>
      <c r="BQ201" s="560">
        <f t="shared" si="259"/>
        <v>0</v>
      </c>
      <c r="BR201" s="560">
        <f t="shared" si="259"/>
        <v>0</v>
      </c>
      <c r="BS201" s="560">
        <f t="shared" si="259"/>
        <v>0</v>
      </c>
      <c r="BT201" s="560">
        <f t="shared" si="259"/>
        <v>0</v>
      </c>
      <c r="BU201" s="560">
        <f t="shared" si="258"/>
        <v>0</v>
      </c>
      <c r="BV201" s="560">
        <f t="shared" si="258"/>
        <v>0</v>
      </c>
      <c r="BW201" s="560">
        <f t="shared" si="258"/>
        <v>0</v>
      </c>
      <c r="BX201" s="560">
        <f t="shared" si="258"/>
        <v>0</v>
      </c>
      <c r="BY201" s="560">
        <f t="shared" si="258"/>
        <v>0</v>
      </c>
      <c r="BZ201" s="560">
        <f t="shared" si="258"/>
        <v>0</v>
      </c>
      <c r="CA201" s="560">
        <f t="shared" si="258"/>
        <v>0</v>
      </c>
      <c r="CB201" s="560">
        <f t="shared" si="258"/>
        <v>0</v>
      </c>
      <c r="CC201" s="560">
        <f t="shared" si="258"/>
        <v>0</v>
      </c>
      <c r="CD201" s="560">
        <f t="shared" si="258"/>
        <v>0</v>
      </c>
      <c r="CE201" s="560">
        <f t="shared" si="258"/>
        <v>0</v>
      </c>
      <c r="CF201" s="560">
        <f t="shared" si="258"/>
        <v>0</v>
      </c>
      <c r="CG201" s="560">
        <f t="shared" si="258"/>
        <v>0</v>
      </c>
      <c r="CH201" s="560">
        <f t="shared" si="258"/>
        <v>0</v>
      </c>
      <c r="CI201" s="560">
        <f t="shared" si="258"/>
        <v>0</v>
      </c>
      <c r="CJ201" s="560">
        <f t="shared" si="258"/>
        <v>0</v>
      </c>
      <c r="CK201" s="560">
        <f t="shared" si="258"/>
        <v>0</v>
      </c>
      <c r="CL201" s="560">
        <f t="shared" si="258"/>
        <v>0</v>
      </c>
      <c r="CM201" s="560">
        <f t="shared" si="258"/>
        <v>0</v>
      </c>
      <c r="CN201" s="560">
        <f t="shared" si="258"/>
        <v>0</v>
      </c>
      <c r="CO201" s="560">
        <f t="shared" si="258"/>
        <v>0</v>
      </c>
      <c r="CP201" s="560">
        <f t="shared" si="258"/>
        <v>0</v>
      </c>
      <c r="CQ201" s="560">
        <f t="shared" si="258"/>
        <v>0</v>
      </c>
      <c r="CR201" s="560">
        <f t="shared" si="258"/>
        <v>0</v>
      </c>
      <c r="CS201" s="560">
        <f t="shared" si="254"/>
        <v>0</v>
      </c>
      <c r="CT201" s="560"/>
      <c r="CU201" s="560"/>
      <c r="CV201" s="560"/>
      <c r="CW201" s="560"/>
      <c r="CX201" s="560"/>
      <c r="CY201" s="560"/>
      <c r="CZ201" s="560"/>
      <c r="DA201" s="560"/>
      <c r="DB201" s="560"/>
      <c r="DC201" s="560"/>
      <c r="DD201" s="560"/>
      <c r="DE201" s="560"/>
      <c r="DF201" s="560"/>
      <c r="DG201" s="560"/>
      <c r="DH201" s="560"/>
      <c r="DI201" s="560"/>
      <c r="DJ201" s="560"/>
      <c r="DK201" s="560"/>
      <c r="DL201" s="560"/>
      <c r="DM201" s="560"/>
      <c r="DN201" s="560"/>
      <c r="DO201" s="560"/>
      <c r="DP201" s="560"/>
      <c r="DQ201" s="560"/>
      <c r="DR201" s="560"/>
      <c r="DS201" s="560"/>
      <c r="DT201" s="560"/>
      <c r="DU201" s="560"/>
      <c r="DV201" s="560"/>
      <c r="DW201" s="560"/>
      <c r="DX201" s="560"/>
      <c r="DY201" s="560"/>
      <c r="DZ201" s="560"/>
      <c r="EA201" s="560"/>
      <c r="EB201" s="560"/>
      <c r="EC201" s="560"/>
      <c r="ED201" s="560"/>
      <c r="EE201" s="560"/>
      <c r="EF201" s="560"/>
      <c r="EG201" s="560"/>
      <c r="EH201" s="560"/>
      <c r="EI201" s="560"/>
      <c r="EJ201" s="560"/>
      <c r="EK201" s="560"/>
      <c r="EL201" s="560"/>
      <c r="EM201" s="560"/>
      <c r="EN201" s="560"/>
      <c r="EO201" s="560"/>
      <c r="EP201" s="560"/>
    </row>
    <row r="202" spans="1:146" s="561" customFormat="1" ht="14.25" hidden="1" thickTop="1">
      <c r="A202" s="561">
        <v>93</v>
      </c>
      <c r="C202" s="561">
        <f t="shared" si="257"/>
        <v>3</v>
      </c>
      <c r="D202" s="561">
        <f t="shared" si="257"/>
        <v>3</v>
      </c>
      <c r="E202" s="561">
        <f t="shared" si="257"/>
        <v>3</v>
      </c>
      <c r="F202" s="561">
        <f t="shared" si="257"/>
        <v>3</v>
      </c>
      <c r="G202" s="561">
        <f t="shared" si="257"/>
        <v>3</v>
      </c>
      <c r="H202" s="561">
        <f t="shared" si="257"/>
        <v>3</v>
      </c>
      <c r="I202" s="561">
        <f t="shared" si="257"/>
        <v>3</v>
      </c>
      <c r="J202" s="561">
        <f t="shared" si="257"/>
        <v>3</v>
      </c>
      <c r="K202" s="561">
        <f t="shared" si="257"/>
        <v>0</v>
      </c>
      <c r="L202" s="561">
        <f t="shared" si="256"/>
        <v>0</v>
      </c>
      <c r="M202" s="561">
        <f t="shared" si="256"/>
        <v>0</v>
      </c>
      <c r="N202" s="561">
        <f t="shared" si="256"/>
        <v>0</v>
      </c>
      <c r="O202" s="561">
        <f t="shared" si="256"/>
        <v>0</v>
      </c>
      <c r="P202" s="561">
        <f t="shared" si="256"/>
        <v>0</v>
      </c>
      <c r="Q202" s="561">
        <f t="shared" si="256"/>
        <v>0</v>
      </c>
      <c r="R202" s="561">
        <f t="shared" si="256"/>
        <v>0</v>
      </c>
      <c r="S202" s="561">
        <f t="shared" si="256"/>
        <v>0</v>
      </c>
      <c r="T202" s="561">
        <f t="shared" si="256"/>
        <v>0</v>
      </c>
      <c r="U202" s="561">
        <f t="shared" si="256"/>
        <v>0</v>
      </c>
      <c r="V202" s="561">
        <f t="shared" si="256"/>
        <v>0</v>
      </c>
      <c r="W202" s="561">
        <f t="shared" si="256"/>
        <v>0</v>
      </c>
      <c r="X202" s="561">
        <f t="shared" si="256"/>
        <v>0</v>
      </c>
      <c r="Y202" s="561">
        <f t="shared" si="256"/>
        <v>0</v>
      </c>
      <c r="Z202" s="561">
        <f t="shared" si="256"/>
        <v>0</v>
      </c>
      <c r="AA202" s="561">
        <f t="shared" si="256"/>
        <v>0</v>
      </c>
      <c r="AB202" s="561">
        <f t="shared" si="255"/>
        <v>0</v>
      </c>
      <c r="AC202" s="561">
        <f t="shared" si="255"/>
        <v>0</v>
      </c>
      <c r="AD202" s="561">
        <f t="shared" si="255"/>
        <v>0</v>
      </c>
      <c r="AE202" s="561">
        <f t="shared" si="255"/>
        <v>0</v>
      </c>
      <c r="AF202" s="561">
        <f t="shared" si="255"/>
        <v>0</v>
      </c>
      <c r="AG202" s="561">
        <f t="shared" si="255"/>
        <v>0</v>
      </c>
      <c r="AH202" s="561">
        <f t="shared" si="255"/>
        <v>0</v>
      </c>
      <c r="AI202" s="561">
        <f t="shared" si="255"/>
        <v>0</v>
      </c>
      <c r="AJ202" s="561">
        <f t="shared" si="255"/>
        <v>0</v>
      </c>
      <c r="AK202" s="561">
        <f t="shared" si="255"/>
        <v>0</v>
      </c>
      <c r="AL202" s="561">
        <f t="shared" si="255"/>
        <v>0</v>
      </c>
      <c r="AM202" s="561">
        <f t="shared" si="255"/>
        <v>0</v>
      </c>
      <c r="AN202" s="561">
        <f t="shared" si="255"/>
        <v>0</v>
      </c>
      <c r="AO202" s="561">
        <f t="shared" si="255"/>
        <v>0</v>
      </c>
      <c r="AP202" s="561">
        <f t="shared" si="255"/>
        <v>0</v>
      </c>
      <c r="AQ202" s="561">
        <f t="shared" si="255"/>
        <v>0</v>
      </c>
      <c r="BD202" s="560"/>
      <c r="BE202" s="560">
        <f t="shared" si="259"/>
        <v>44930</v>
      </c>
      <c r="BF202" s="560">
        <f t="shared" si="259"/>
        <v>44931</v>
      </c>
      <c r="BG202" s="560">
        <f t="shared" si="259"/>
        <v>44932</v>
      </c>
      <c r="BH202" s="560">
        <f t="shared" si="259"/>
        <v>44933</v>
      </c>
      <c r="BI202" s="560">
        <f t="shared" si="259"/>
        <v>44934</v>
      </c>
      <c r="BJ202" s="560">
        <f t="shared" si="259"/>
        <v>44935</v>
      </c>
      <c r="BK202" s="560">
        <f t="shared" si="259"/>
        <v>44936</v>
      </c>
      <c r="BL202" s="560">
        <f t="shared" si="259"/>
        <v>44937</v>
      </c>
      <c r="BM202" s="560">
        <f t="shared" si="259"/>
        <v>0</v>
      </c>
      <c r="BN202" s="560">
        <f t="shared" si="259"/>
        <v>0</v>
      </c>
      <c r="BO202" s="560">
        <f t="shared" si="259"/>
        <v>0</v>
      </c>
      <c r="BP202" s="560">
        <f t="shared" si="259"/>
        <v>0</v>
      </c>
      <c r="BQ202" s="560">
        <f t="shared" si="259"/>
        <v>0</v>
      </c>
      <c r="BR202" s="560">
        <f t="shared" si="259"/>
        <v>0</v>
      </c>
      <c r="BS202" s="560">
        <f t="shared" si="259"/>
        <v>0</v>
      </c>
      <c r="BT202" s="560">
        <f t="shared" si="259"/>
        <v>0</v>
      </c>
      <c r="BU202" s="560">
        <f t="shared" si="258"/>
        <v>0</v>
      </c>
      <c r="BV202" s="560">
        <f t="shared" si="258"/>
        <v>0</v>
      </c>
      <c r="BW202" s="560">
        <f t="shared" si="258"/>
        <v>0</v>
      </c>
      <c r="BX202" s="560">
        <f t="shared" si="258"/>
        <v>0</v>
      </c>
      <c r="BY202" s="560">
        <f t="shared" si="258"/>
        <v>0</v>
      </c>
      <c r="BZ202" s="560">
        <f t="shared" si="258"/>
        <v>0</v>
      </c>
      <c r="CA202" s="560">
        <f t="shared" si="258"/>
        <v>0</v>
      </c>
      <c r="CB202" s="560">
        <f t="shared" si="258"/>
        <v>0</v>
      </c>
      <c r="CC202" s="560">
        <f t="shared" si="258"/>
        <v>0</v>
      </c>
      <c r="CD202" s="560">
        <f t="shared" si="258"/>
        <v>0</v>
      </c>
      <c r="CE202" s="560">
        <f t="shared" si="258"/>
        <v>0</v>
      </c>
      <c r="CF202" s="560">
        <f t="shared" si="258"/>
        <v>0</v>
      </c>
      <c r="CG202" s="560">
        <f t="shared" si="258"/>
        <v>0</v>
      </c>
      <c r="CH202" s="560">
        <f t="shared" si="258"/>
        <v>0</v>
      </c>
      <c r="CI202" s="560">
        <f t="shared" si="258"/>
        <v>0</v>
      </c>
      <c r="CJ202" s="560">
        <f t="shared" si="258"/>
        <v>0</v>
      </c>
      <c r="CK202" s="560">
        <f t="shared" si="258"/>
        <v>0</v>
      </c>
      <c r="CL202" s="560">
        <f t="shared" si="258"/>
        <v>0</v>
      </c>
      <c r="CM202" s="560">
        <f t="shared" si="258"/>
        <v>0</v>
      </c>
      <c r="CN202" s="560">
        <f t="shared" si="258"/>
        <v>0</v>
      </c>
      <c r="CO202" s="560">
        <f t="shared" si="258"/>
        <v>0</v>
      </c>
      <c r="CP202" s="560">
        <f t="shared" si="258"/>
        <v>0</v>
      </c>
      <c r="CQ202" s="560">
        <f t="shared" si="258"/>
        <v>0</v>
      </c>
      <c r="CR202" s="560">
        <f t="shared" si="258"/>
        <v>0</v>
      </c>
      <c r="CS202" s="560">
        <f t="shared" ref="CS202:CS210" si="260">CS201</f>
        <v>0</v>
      </c>
      <c r="CT202" s="560"/>
      <c r="CU202" s="560"/>
      <c r="CV202" s="560"/>
      <c r="CW202" s="560"/>
      <c r="CX202" s="560"/>
      <c r="CY202" s="560"/>
      <c r="CZ202" s="560"/>
      <c r="DA202" s="560"/>
      <c r="DB202" s="560"/>
      <c r="DC202" s="560"/>
      <c r="DD202" s="560"/>
      <c r="DE202" s="560"/>
      <c r="DF202" s="560"/>
      <c r="DG202" s="560"/>
      <c r="DH202" s="560"/>
      <c r="DI202" s="560"/>
      <c r="DJ202" s="560"/>
      <c r="DK202" s="560"/>
      <c r="DL202" s="560"/>
      <c r="DM202" s="560"/>
      <c r="DN202" s="560"/>
      <c r="DO202" s="560"/>
      <c r="DP202" s="560"/>
      <c r="DQ202" s="560"/>
      <c r="DR202" s="560"/>
      <c r="DS202" s="560"/>
      <c r="DT202" s="560"/>
      <c r="DU202" s="560"/>
      <c r="DV202" s="560"/>
      <c r="DW202" s="560"/>
      <c r="DX202" s="560"/>
      <c r="DY202" s="560"/>
      <c r="DZ202" s="560"/>
      <c r="EA202" s="560"/>
      <c r="EB202" s="560"/>
      <c r="EC202" s="560"/>
      <c r="ED202" s="560"/>
      <c r="EE202" s="560"/>
      <c r="EF202" s="560"/>
      <c r="EG202" s="560"/>
      <c r="EH202" s="560"/>
      <c r="EI202" s="560"/>
      <c r="EJ202" s="560"/>
      <c r="EK202" s="560"/>
      <c r="EL202" s="560"/>
      <c r="EM202" s="560"/>
      <c r="EN202" s="560"/>
      <c r="EO202" s="560"/>
      <c r="EP202" s="560"/>
    </row>
    <row r="203" spans="1:146" s="561" customFormat="1" ht="14.25" hidden="1" thickTop="1">
      <c r="A203" s="561">
        <v>94</v>
      </c>
      <c r="C203" s="561">
        <f t="shared" si="257"/>
        <v>3</v>
      </c>
      <c r="D203" s="561">
        <f t="shared" si="257"/>
        <v>3</v>
      </c>
      <c r="E203" s="561">
        <f t="shared" si="257"/>
        <v>3</v>
      </c>
      <c r="F203" s="561">
        <f t="shared" si="257"/>
        <v>3</v>
      </c>
      <c r="G203" s="561">
        <f t="shared" si="257"/>
        <v>3</v>
      </c>
      <c r="H203" s="561">
        <f t="shared" si="257"/>
        <v>3</v>
      </c>
      <c r="I203" s="561">
        <f t="shared" si="257"/>
        <v>3</v>
      </c>
      <c r="J203" s="561">
        <f t="shared" si="257"/>
        <v>3</v>
      </c>
      <c r="K203" s="561">
        <f t="shared" si="257"/>
        <v>0</v>
      </c>
      <c r="L203" s="561">
        <f t="shared" si="257"/>
        <v>0</v>
      </c>
      <c r="M203" s="561">
        <f t="shared" si="257"/>
        <v>0</v>
      </c>
      <c r="N203" s="561">
        <f t="shared" si="257"/>
        <v>0</v>
      </c>
      <c r="O203" s="561">
        <f t="shared" si="257"/>
        <v>0</v>
      </c>
      <c r="P203" s="561">
        <f t="shared" si="257"/>
        <v>0</v>
      </c>
      <c r="Q203" s="561">
        <f t="shared" si="257"/>
        <v>0</v>
      </c>
      <c r="R203" s="561">
        <f t="shared" si="257"/>
        <v>0</v>
      </c>
      <c r="S203" s="561">
        <f t="shared" si="256"/>
        <v>0</v>
      </c>
      <c r="T203" s="561">
        <f t="shared" si="256"/>
        <v>0</v>
      </c>
      <c r="U203" s="561">
        <f t="shared" si="256"/>
        <v>0</v>
      </c>
      <c r="V203" s="561">
        <f t="shared" si="256"/>
        <v>0</v>
      </c>
      <c r="W203" s="561">
        <f t="shared" si="256"/>
        <v>0</v>
      </c>
      <c r="X203" s="561">
        <f t="shared" si="256"/>
        <v>0</v>
      </c>
      <c r="Y203" s="561">
        <f t="shared" si="256"/>
        <v>0</v>
      </c>
      <c r="Z203" s="561">
        <f t="shared" si="256"/>
        <v>0</v>
      </c>
      <c r="AA203" s="561">
        <f t="shared" si="256"/>
        <v>0</v>
      </c>
      <c r="AB203" s="561">
        <f t="shared" si="256"/>
        <v>0</v>
      </c>
      <c r="AC203" s="561">
        <f t="shared" si="256"/>
        <v>0</v>
      </c>
      <c r="AD203" s="561">
        <f t="shared" si="256"/>
        <v>0</v>
      </c>
      <c r="AE203" s="561">
        <f t="shared" si="256"/>
        <v>0</v>
      </c>
      <c r="AF203" s="561">
        <f t="shared" si="256"/>
        <v>0</v>
      </c>
      <c r="AG203" s="561">
        <f t="shared" si="256"/>
        <v>0</v>
      </c>
      <c r="AH203" s="561">
        <f t="shared" si="256"/>
        <v>0</v>
      </c>
      <c r="AI203" s="561">
        <f t="shared" si="255"/>
        <v>0</v>
      </c>
      <c r="AJ203" s="561">
        <f t="shared" si="255"/>
        <v>0</v>
      </c>
      <c r="AK203" s="561">
        <f t="shared" si="255"/>
        <v>0</v>
      </c>
      <c r="AL203" s="561">
        <f t="shared" si="255"/>
        <v>0</v>
      </c>
      <c r="AM203" s="561">
        <f t="shared" si="255"/>
        <v>0</v>
      </c>
      <c r="AN203" s="561">
        <f t="shared" si="255"/>
        <v>0</v>
      </c>
      <c r="AO203" s="561">
        <f t="shared" si="255"/>
        <v>0</v>
      </c>
      <c r="AP203" s="561">
        <f t="shared" si="255"/>
        <v>0</v>
      </c>
      <c r="AQ203" s="561">
        <f t="shared" si="255"/>
        <v>0</v>
      </c>
      <c r="BD203" s="560"/>
      <c r="BE203" s="560">
        <f t="shared" si="259"/>
        <v>44930</v>
      </c>
      <c r="BF203" s="560">
        <f t="shared" si="259"/>
        <v>44931</v>
      </c>
      <c r="BG203" s="560">
        <f t="shared" si="259"/>
        <v>44932</v>
      </c>
      <c r="BH203" s="560">
        <f t="shared" si="259"/>
        <v>44933</v>
      </c>
      <c r="BI203" s="560">
        <f t="shared" si="259"/>
        <v>44934</v>
      </c>
      <c r="BJ203" s="560">
        <f t="shared" si="259"/>
        <v>44935</v>
      </c>
      <c r="BK203" s="560">
        <f t="shared" si="259"/>
        <v>44936</v>
      </c>
      <c r="BL203" s="560">
        <f t="shared" si="259"/>
        <v>44937</v>
      </c>
      <c r="BM203" s="560">
        <f t="shared" si="259"/>
        <v>0</v>
      </c>
      <c r="BN203" s="560">
        <f t="shared" si="259"/>
        <v>0</v>
      </c>
      <c r="BO203" s="560">
        <f t="shared" si="259"/>
        <v>0</v>
      </c>
      <c r="BP203" s="560">
        <f t="shared" si="259"/>
        <v>0</v>
      </c>
      <c r="BQ203" s="560">
        <f t="shared" si="259"/>
        <v>0</v>
      </c>
      <c r="BR203" s="560">
        <f t="shared" si="259"/>
        <v>0</v>
      </c>
      <c r="BS203" s="560">
        <f t="shared" si="259"/>
        <v>0</v>
      </c>
      <c r="BT203" s="560">
        <f t="shared" si="259"/>
        <v>0</v>
      </c>
      <c r="BU203" s="560">
        <f t="shared" si="258"/>
        <v>0</v>
      </c>
      <c r="BV203" s="560">
        <f t="shared" si="258"/>
        <v>0</v>
      </c>
      <c r="BW203" s="560">
        <f t="shared" si="258"/>
        <v>0</v>
      </c>
      <c r="BX203" s="560">
        <f t="shared" si="258"/>
        <v>0</v>
      </c>
      <c r="BY203" s="560">
        <f t="shared" si="258"/>
        <v>0</v>
      </c>
      <c r="BZ203" s="560">
        <f t="shared" si="258"/>
        <v>0</v>
      </c>
      <c r="CA203" s="560">
        <f t="shared" si="258"/>
        <v>0</v>
      </c>
      <c r="CB203" s="560">
        <f t="shared" si="258"/>
        <v>0</v>
      </c>
      <c r="CC203" s="560">
        <f t="shared" si="258"/>
        <v>0</v>
      </c>
      <c r="CD203" s="560">
        <f t="shared" si="258"/>
        <v>0</v>
      </c>
      <c r="CE203" s="560">
        <f t="shared" si="258"/>
        <v>0</v>
      </c>
      <c r="CF203" s="560">
        <f t="shared" si="258"/>
        <v>0</v>
      </c>
      <c r="CG203" s="560">
        <f t="shared" si="258"/>
        <v>0</v>
      </c>
      <c r="CH203" s="560">
        <f t="shared" si="258"/>
        <v>0</v>
      </c>
      <c r="CI203" s="560">
        <f t="shared" si="258"/>
        <v>0</v>
      </c>
      <c r="CJ203" s="560">
        <f t="shared" si="258"/>
        <v>0</v>
      </c>
      <c r="CK203" s="560">
        <f t="shared" si="258"/>
        <v>0</v>
      </c>
      <c r="CL203" s="560">
        <f t="shared" si="258"/>
        <v>0</v>
      </c>
      <c r="CM203" s="560">
        <f t="shared" si="258"/>
        <v>0</v>
      </c>
      <c r="CN203" s="560">
        <f t="shared" si="258"/>
        <v>0</v>
      </c>
      <c r="CO203" s="560">
        <f t="shared" si="258"/>
        <v>0</v>
      </c>
      <c r="CP203" s="560">
        <f t="shared" si="258"/>
        <v>0</v>
      </c>
      <c r="CQ203" s="560">
        <f t="shared" si="258"/>
        <v>0</v>
      </c>
      <c r="CR203" s="560">
        <f t="shared" si="258"/>
        <v>0</v>
      </c>
      <c r="CS203" s="560">
        <f t="shared" si="260"/>
        <v>0</v>
      </c>
      <c r="CT203" s="560"/>
      <c r="CU203" s="560"/>
      <c r="CV203" s="560"/>
      <c r="CW203" s="560"/>
      <c r="CX203" s="560"/>
      <c r="CY203" s="560"/>
      <c r="CZ203" s="560"/>
      <c r="DA203" s="560"/>
      <c r="DB203" s="560"/>
      <c r="DC203" s="560"/>
      <c r="DD203" s="560"/>
      <c r="DE203" s="560"/>
      <c r="DF203" s="560"/>
      <c r="DG203" s="560"/>
      <c r="DH203" s="560"/>
      <c r="DI203" s="560"/>
      <c r="DJ203" s="560"/>
      <c r="DK203" s="560"/>
      <c r="DL203" s="560"/>
      <c r="DM203" s="560"/>
      <c r="DN203" s="560"/>
      <c r="DO203" s="560"/>
      <c r="DP203" s="560"/>
      <c r="DQ203" s="560"/>
      <c r="DR203" s="560"/>
      <c r="DS203" s="560"/>
      <c r="DT203" s="560"/>
      <c r="DU203" s="560"/>
      <c r="DV203" s="560"/>
      <c r="DW203" s="560"/>
      <c r="DX203" s="560"/>
      <c r="DY203" s="560"/>
      <c r="DZ203" s="560"/>
      <c r="EA203" s="560"/>
      <c r="EB203" s="560"/>
      <c r="EC203" s="560"/>
      <c r="ED203" s="560"/>
      <c r="EE203" s="560"/>
      <c r="EF203" s="560"/>
      <c r="EG203" s="560"/>
      <c r="EH203" s="560"/>
      <c r="EI203" s="560"/>
      <c r="EJ203" s="560"/>
      <c r="EK203" s="560"/>
      <c r="EL203" s="560"/>
      <c r="EM203" s="560"/>
      <c r="EN203" s="560"/>
      <c r="EO203" s="560"/>
      <c r="EP203" s="560"/>
    </row>
    <row r="204" spans="1:146" s="561" customFormat="1" ht="14.25" hidden="1" thickTop="1">
      <c r="A204" s="561">
        <v>95</v>
      </c>
      <c r="C204" s="561">
        <f t="shared" si="257"/>
        <v>3</v>
      </c>
      <c r="D204" s="561">
        <f t="shared" si="257"/>
        <v>3</v>
      </c>
      <c r="E204" s="561">
        <f t="shared" si="257"/>
        <v>3</v>
      </c>
      <c r="F204" s="561">
        <f t="shared" si="257"/>
        <v>3</v>
      </c>
      <c r="G204" s="561">
        <f t="shared" si="257"/>
        <v>3</v>
      </c>
      <c r="H204" s="561">
        <f t="shared" si="257"/>
        <v>3</v>
      </c>
      <c r="I204" s="561">
        <f t="shared" si="257"/>
        <v>3</v>
      </c>
      <c r="J204" s="561">
        <f t="shared" si="257"/>
        <v>3</v>
      </c>
      <c r="K204" s="561">
        <f t="shared" si="257"/>
        <v>0</v>
      </c>
      <c r="L204" s="561">
        <f t="shared" si="257"/>
        <v>0</v>
      </c>
      <c r="M204" s="561">
        <f t="shared" si="257"/>
        <v>0</v>
      </c>
      <c r="N204" s="561">
        <f t="shared" si="257"/>
        <v>0</v>
      </c>
      <c r="O204" s="561">
        <f t="shared" si="257"/>
        <v>0</v>
      </c>
      <c r="P204" s="561">
        <f t="shared" si="257"/>
        <v>0</v>
      </c>
      <c r="Q204" s="561">
        <f t="shared" si="257"/>
        <v>0</v>
      </c>
      <c r="R204" s="561">
        <f t="shared" si="257"/>
        <v>0</v>
      </c>
      <c r="S204" s="561">
        <f t="shared" si="256"/>
        <v>0</v>
      </c>
      <c r="T204" s="561">
        <f t="shared" si="256"/>
        <v>0</v>
      </c>
      <c r="U204" s="561">
        <f t="shared" si="256"/>
        <v>0</v>
      </c>
      <c r="V204" s="561">
        <f t="shared" si="256"/>
        <v>0</v>
      </c>
      <c r="W204" s="561">
        <f t="shared" si="256"/>
        <v>0</v>
      </c>
      <c r="X204" s="561">
        <f t="shared" si="256"/>
        <v>0</v>
      </c>
      <c r="Y204" s="561">
        <f t="shared" si="256"/>
        <v>0</v>
      </c>
      <c r="Z204" s="561">
        <f t="shared" si="256"/>
        <v>0</v>
      </c>
      <c r="AA204" s="561">
        <f t="shared" si="256"/>
        <v>0</v>
      </c>
      <c r="AB204" s="561">
        <f t="shared" si="256"/>
        <v>0</v>
      </c>
      <c r="AC204" s="561">
        <f t="shared" si="256"/>
        <v>0</v>
      </c>
      <c r="AD204" s="561">
        <f t="shared" si="256"/>
        <v>0</v>
      </c>
      <c r="AE204" s="561">
        <f t="shared" si="256"/>
        <v>0</v>
      </c>
      <c r="AF204" s="561">
        <f t="shared" si="256"/>
        <v>0</v>
      </c>
      <c r="AG204" s="561">
        <f t="shared" si="256"/>
        <v>0</v>
      </c>
      <c r="AH204" s="561">
        <f t="shared" si="256"/>
        <v>0</v>
      </c>
      <c r="AI204" s="561">
        <f t="shared" si="255"/>
        <v>0</v>
      </c>
      <c r="AJ204" s="561">
        <f t="shared" si="255"/>
        <v>0</v>
      </c>
      <c r="AK204" s="561">
        <f t="shared" si="255"/>
        <v>0</v>
      </c>
      <c r="AL204" s="561">
        <f t="shared" si="255"/>
        <v>0</v>
      </c>
      <c r="AM204" s="561">
        <f t="shared" si="255"/>
        <v>0</v>
      </c>
      <c r="AN204" s="561">
        <f t="shared" si="255"/>
        <v>0</v>
      </c>
      <c r="AO204" s="561">
        <f t="shared" si="255"/>
        <v>0</v>
      </c>
      <c r="AP204" s="561">
        <f t="shared" si="255"/>
        <v>0</v>
      </c>
      <c r="AQ204" s="561">
        <f t="shared" si="255"/>
        <v>0</v>
      </c>
      <c r="BD204" s="560"/>
      <c r="BE204" s="560">
        <f t="shared" si="259"/>
        <v>44930</v>
      </c>
      <c r="BF204" s="560">
        <f t="shared" si="259"/>
        <v>44931</v>
      </c>
      <c r="BG204" s="560">
        <f t="shared" si="259"/>
        <v>44932</v>
      </c>
      <c r="BH204" s="560">
        <f t="shared" si="259"/>
        <v>44933</v>
      </c>
      <c r="BI204" s="560">
        <f t="shared" si="259"/>
        <v>44934</v>
      </c>
      <c r="BJ204" s="560">
        <f t="shared" si="259"/>
        <v>44935</v>
      </c>
      <c r="BK204" s="560">
        <f t="shared" si="259"/>
        <v>44936</v>
      </c>
      <c r="BL204" s="560">
        <f t="shared" si="259"/>
        <v>44937</v>
      </c>
      <c r="BM204" s="560">
        <f t="shared" si="259"/>
        <v>0</v>
      </c>
      <c r="BN204" s="560">
        <f t="shared" si="259"/>
        <v>0</v>
      </c>
      <c r="BO204" s="560">
        <f t="shared" si="259"/>
        <v>0</v>
      </c>
      <c r="BP204" s="560">
        <f t="shared" si="259"/>
        <v>0</v>
      </c>
      <c r="BQ204" s="560">
        <f t="shared" si="259"/>
        <v>0</v>
      </c>
      <c r="BR204" s="560">
        <f t="shared" si="259"/>
        <v>0</v>
      </c>
      <c r="BS204" s="560">
        <f t="shared" si="259"/>
        <v>0</v>
      </c>
      <c r="BT204" s="560">
        <f t="shared" si="259"/>
        <v>0</v>
      </c>
      <c r="BU204" s="560">
        <f t="shared" si="258"/>
        <v>0</v>
      </c>
      <c r="BV204" s="560">
        <f t="shared" si="258"/>
        <v>0</v>
      </c>
      <c r="BW204" s="560">
        <f t="shared" si="258"/>
        <v>0</v>
      </c>
      <c r="BX204" s="560">
        <f t="shared" si="258"/>
        <v>0</v>
      </c>
      <c r="BY204" s="560">
        <f t="shared" si="258"/>
        <v>0</v>
      </c>
      <c r="BZ204" s="560">
        <f t="shared" si="258"/>
        <v>0</v>
      </c>
      <c r="CA204" s="560">
        <f t="shared" si="258"/>
        <v>0</v>
      </c>
      <c r="CB204" s="560">
        <f t="shared" si="258"/>
        <v>0</v>
      </c>
      <c r="CC204" s="560">
        <f t="shared" si="258"/>
        <v>0</v>
      </c>
      <c r="CD204" s="560">
        <f t="shared" si="258"/>
        <v>0</v>
      </c>
      <c r="CE204" s="560">
        <f t="shared" si="258"/>
        <v>0</v>
      </c>
      <c r="CF204" s="560">
        <f t="shared" si="258"/>
        <v>0</v>
      </c>
      <c r="CG204" s="560">
        <f t="shared" si="258"/>
        <v>0</v>
      </c>
      <c r="CH204" s="560">
        <f t="shared" si="258"/>
        <v>0</v>
      </c>
      <c r="CI204" s="560">
        <f t="shared" si="258"/>
        <v>0</v>
      </c>
      <c r="CJ204" s="560">
        <f t="shared" si="258"/>
        <v>0</v>
      </c>
      <c r="CK204" s="560">
        <f t="shared" si="258"/>
        <v>0</v>
      </c>
      <c r="CL204" s="560">
        <f t="shared" si="258"/>
        <v>0</v>
      </c>
      <c r="CM204" s="560">
        <f t="shared" si="258"/>
        <v>0</v>
      </c>
      <c r="CN204" s="560">
        <f t="shared" si="258"/>
        <v>0</v>
      </c>
      <c r="CO204" s="560">
        <f t="shared" si="258"/>
        <v>0</v>
      </c>
      <c r="CP204" s="560">
        <f t="shared" si="258"/>
        <v>0</v>
      </c>
      <c r="CQ204" s="560">
        <f t="shared" si="258"/>
        <v>0</v>
      </c>
      <c r="CR204" s="560">
        <f t="shared" si="258"/>
        <v>0</v>
      </c>
      <c r="CS204" s="560">
        <f t="shared" si="260"/>
        <v>0</v>
      </c>
      <c r="CT204" s="560"/>
      <c r="CU204" s="560"/>
      <c r="CV204" s="560"/>
      <c r="CW204" s="560"/>
      <c r="CX204" s="560"/>
      <c r="CY204" s="560"/>
      <c r="CZ204" s="560"/>
      <c r="DA204" s="560"/>
      <c r="DB204" s="560"/>
      <c r="DC204" s="560"/>
      <c r="DD204" s="560"/>
      <c r="DE204" s="560"/>
      <c r="DF204" s="560"/>
      <c r="DG204" s="560"/>
      <c r="DH204" s="560"/>
      <c r="DI204" s="560"/>
      <c r="DJ204" s="560"/>
      <c r="DK204" s="560"/>
      <c r="DL204" s="560"/>
      <c r="DM204" s="560"/>
      <c r="DN204" s="560"/>
      <c r="DO204" s="560"/>
      <c r="DP204" s="560"/>
      <c r="DQ204" s="560"/>
      <c r="DR204" s="560"/>
      <c r="DS204" s="560"/>
      <c r="DT204" s="560"/>
      <c r="DU204" s="560"/>
      <c r="DV204" s="560"/>
      <c r="DW204" s="560"/>
      <c r="DX204" s="560"/>
      <c r="DY204" s="560"/>
      <c r="DZ204" s="560"/>
      <c r="EA204" s="560"/>
      <c r="EB204" s="560"/>
      <c r="EC204" s="560"/>
      <c r="ED204" s="560"/>
      <c r="EE204" s="560"/>
      <c r="EF204" s="560"/>
      <c r="EG204" s="560"/>
      <c r="EH204" s="560"/>
      <c r="EI204" s="560"/>
      <c r="EJ204" s="560"/>
      <c r="EK204" s="560"/>
      <c r="EL204" s="560"/>
      <c r="EM204" s="560"/>
      <c r="EN204" s="560"/>
      <c r="EO204" s="560"/>
      <c r="EP204" s="560"/>
    </row>
    <row r="205" spans="1:146" s="561" customFormat="1" ht="14.25" hidden="1" thickTop="1">
      <c r="A205" s="561">
        <v>96</v>
      </c>
      <c r="C205" s="561">
        <f t="shared" si="257"/>
        <v>3</v>
      </c>
      <c r="D205" s="561">
        <f t="shared" si="257"/>
        <v>3</v>
      </c>
      <c r="E205" s="561">
        <f t="shared" si="257"/>
        <v>3</v>
      </c>
      <c r="F205" s="561">
        <f t="shared" si="257"/>
        <v>3</v>
      </c>
      <c r="G205" s="561">
        <f t="shared" si="257"/>
        <v>3</v>
      </c>
      <c r="H205" s="561">
        <f t="shared" si="257"/>
        <v>3</v>
      </c>
      <c r="I205" s="561">
        <f t="shared" si="257"/>
        <v>3</v>
      </c>
      <c r="J205" s="561">
        <f t="shared" si="257"/>
        <v>3</v>
      </c>
      <c r="K205" s="561">
        <f t="shared" si="257"/>
        <v>0</v>
      </c>
      <c r="L205" s="561">
        <f t="shared" si="257"/>
        <v>0</v>
      </c>
      <c r="M205" s="561">
        <f t="shared" si="257"/>
        <v>0</v>
      </c>
      <c r="N205" s="561">
        <f t="shared" si="257"/>
        <v>0</v>
      </c>
      <c r="O205" s="561">
        <f t="shared" si="257"/>
        <v>0</v>
      </c>
      <c r="P205" s="561">
        <f t="shared" si="257"/>
        <v>0</v>
      </c>
      <c r="Q205" s="561">
        <f t="shared" si="257"/>
        <v>0</v>
      </c>
      <c r="R205" s="561">
        <f t="shared" si="257"/>
        <v>0</v>
      </c>
      <c r="S205" s="561">
        <f t="shared" si="256"/>
        <v>0</v>
      </c>
      <c r="T205" s="561">
        <f t="shared" si="256"/>
        <v>0</v>
      </c>
      <c r="U205" s="561">
        <f t="shared" si="256"/>
        <v>0</v>
      </c>
      <c r="V205" s="561">
        <f t="shared" si="256"/>
        <v>0</v>
      </c>
      <c r="W205" s="561">
        <f t="shared" si="256"/>
        <v>0</v>
      </c>
      <c r="X205" s="561">
        <f t="shared" si="256"/>
        <v>0</v>
      </c>
      <c r="Y205" s="561">
        <f t="shared" si="256"/>
        <v>0</v>
      </c>
      <c r="Z205" s="561">
        <f t="shared" si="256"/>
        <v>0</v>
      </c>
      <c r="AA205" s="561">
        <f t="shared" si="256"/>
        <v>0</v>
      </c>
      <c r="AB205" s="561">
        <f t="shared" si="256"/>
        <v>0</v>
      </c>
      <c r="AC205" s="561">
        <f t="shared" si="256"/>
        <v>0</v>
      </c>
      <c r="AD205" s="561">
        <f t="shared" si="256"/>
        <v>0</v>
      </c>
      <c r="AE205" s="561">
        <f t="shared" si="256"/>
        <v>0</v>
      </c>
      <c r="AF205" s="561">
        <f t="shared" si="256"/>
        <v>0</v>
      </c>
      <c r="AG205" s="561">
        <f t="shared" si="256"/>
        <v>0</v>
      </c>
      <c r="AH205" s="561">
        <f t="shared" ref="AA205:AQ209" si="261">AH204</f>
        <v>0</v>
      </c>
      <c r="AI205" s="561">
        <f t="shared" si="261"/>
        <v>0</v>
      </c>
      <c r="AJ205" s="561">
        <f t="shared" si="261"/>
        <v>0</v>
      </c>
      <c r="AK205" s="561">
        <f t="shared" si="261"/>
        <v>0</v>
      </c>
      <c r="AL205" s="561">
        <f t="shared" si="261"/>
        <v>0</v>
      </c>
      <c r="AM205" s="561">
        <f t="shared" si="261"/>
        <v>0</v>
      </c>
      <c r="AN205" s="561">
        <f t="shared" si="261"/>
        <v>0</v>
      </c>
      <c r="AO205" s="561">
        <f t="shared" si="261"/>
        <v>0</v>
      </c>
      <c r="AP205" s="561">
        <f t="shared" si="261"/>
        <v>0</v>
      </c>
      <c r="AQ205" s="561">
        <f t="shared" si="261"/>
        <v>0</v>
      </c>
      <c r="BD205" s="560"/>
      <c r="BE205" s="560">
        <f t="shared" si="259"/>
        <v>44930</v>
      </c>
      <c r="BF205" s="560">
        <f t="shared" si="259"/>
        <v>44931</v>
      </c>
      <c r="BG205" s="560">
        <f t="shared" si="259"/>
        <v>44932</v>
      </c>
      <c r="BH205" s="560">
        <f t="shared" si="259"/>
        <v>44933</v>
      </c>
      <c r="BI205" s="560">
        <f t="shared" si="259"/>
        <v>44934</v>
      </c>
      <c r="BJ205" s="560">
        <f t="shared" si="259"/>
        <v>44935</v>
      </c>
      <c r="BK205" s="560">
        <f t="shared" si="259"/>
        <v>44936</v>
      </c>
      <c r="BL205" s="560">
        <f t="shared" si="259"/>
        <v>44937</v>
      </c>
      <c r="BM205" s="560">
        <f t="shared" si="259"/>
        <v>0</v>
      </c>
      <c r="BN205" s="560">
        <f t="shared" si="259"/>
        <v>0</v>
      </c>
      <c r="BO205" s="560">
        <f t="shared" si="259"/>
        <v>0</v>
      </c>
      <c r="BP205" s="560">
        <f t="shared" si="259"/>
        <v>0</v>
      </c>
      <c r="BQ205" s="560">
        <f t="shared" si="259"/>
        <v>0</v>
      </c>
      <c r="BR205" s="560">
        <f t="shared" si="259"/>
        <v>0</v>
      </c>
      <c r="BS205" s="560">
        <f t="shared" si="259"/>
        <v>0</v>
      </c>
      <c r="BT205" s="560">
        <f t="shared" si="259"/>
        <v>0</v>
      </c>
      <c r="BU205" s="560">
        <f t="shared" si="258"/>
        <v>0</v>
      </c>
      <c r="BV205" s="560">
        <f t="shared" si="258"/>
        <v>0</v>
      </c>
      <c r="BW205" s="560">
        <f t="shared" si="258"/>
        <v>0</v>
      </c>
      <c r="BX205" s="560">
        <f t="shared" si="258"/>
        <v>0</v>
      </c>
      <c r="BY205" s="560">
        <f t="shared" si="258"/>
        <v>0</v>
      </c>
      <c r="BZ205" s="560">
        <f t="shared" si="258"/>
        <v>0</v>
      </c>
      <c r="CA205" s="560">
        <f t="shared" si="258"/>
        <v>0</v>
      </c>
      <c r="CB205" s="560">
        <f t="shared" si="258"/>
        <v>0</v>
      </c>
      <c r="CC205" s="560">
        <f t="shared" si="258"/>
        <v>0</v>
      </c>
      <c r="CD205" s="560">
        <f t="shared" si="258"/>
        <v>0</v>
      </c>
      <c r="CE205" s="560">
        <f t="shared" si="258"/>
        <v>0</v>
      </c>
      <c r="CF205" s="560">
        <f t="shared" si="258"/>
        <v>0</v>
      </c>
      <c r="CG205" s="560">
        <f t="shared" si="258"/>
        <v>0</v>
      </c>
      <c r="CH205" s="560">
        <f t="shared" si="258"/>
        <v>0</v>
      </c>
      <c r="CI205" s="560">
        <f t="shared" si="258"/>
        <v>0</v>
      </c>
      <c r="CJ205" s="560">
        <f t="shared" si="258"/>
        <v>0</v>
      </c>
      <c r="CK205" s="560">
        <f t="shared" si="258"/>
        <v>0</v>
      </c>
      <c r="CL205" s="560">
        <f t="shared" si="258"/>
        <v>0</v>
      </c>
      <c r="CM205" s="560">
        <f t="shared" si="258"/>
        <v>0</v>
      </c>
      <c r="CN205" s="560">
        <f t="shared" si="258"/>
        <v>0</v>
      </c>
      <c r="CO205" s="560">
        <f t="shared" si="258"/>
        <v>0</v>
      </c>
      <c r="CP205" s="560">
        <f t="shared" si="258"/>
        <v>0</v>
      </c>
      <c r="CQ205" s="560">
        <f t="shared" si="258"/>
        <v>0</v>
      </c>
      <c r="CR205" s="560">
        <f t="shared" si="258"/>
        <v>0</v>
      </c>
      <c r="CS205" s="560">
        <f t="shared" si="260"/>
        <v>0</v>
      </c>
      <c r="CT205" s="560"/>
      <c r="CU205" s="560"/>
      <c r="CV205" s="560"/>
      <c r="CW205" s="560"/>
      <c r="CX205" s="560"/>
      <c r="CY205" s="560"/>
      <c r="CZ205" s="560"/>
      <c r="DA205" s="560"/>
      <c r="DB205" s="560"/>
      <c r="DC205" s="560"/>
      <c r="DD205" s="560"/>
      <c r="DE205" s="560"/>
      <c r="DF205" s="560"/>
      <c r="DG205" s="560"/>
      <c r="DH205" s="560"/>
      <c r="DI205" s="560"/>
      <c r="DJ205" s="560"/>
      <c r="DK205" s="560"/>
      <c r="DL205" s="560"/>
      <c r="DM205" s="560"/>
      <c r="DN205" s="560"/>
      <c r="DO205" s="560"/>
      <c r="DP205" s="560"/>
      <c r="DQ205" s="560"/>
      <c r="DR205" s="560"/>
      <c r="DS205" s="560"/>
      <c r="DT205" s="560"/>
      <c r="DU205" s="560"/>
      <c r="DV205" s="560"/>
      <c r="DW205" s="560"/>
      <c r="DX205" s="560"/>
      <c r="DY205" s="560"/>
      <c r="DZ205" s="560"/>
      <c r="EA205" s="560"/>
      <c r="EB205" s="560"/>
      <c r="EC205" s="560"/>
      <c r="ED205" s="560"/>
      <c r="EE205" s="560"/>
      <c r="EF205" s="560"/>
      <c r="EG205" s="560"/>
      <c r="EH205" s="560"/>
      <c r="EI205" s="560"/>
      <c r="EJ205" s="560"/>
      <c r="EK205" s="560"/>
      <c r="EL205" s="560"/>
      <c r="EM205" s="560"/>
      <c r="EN205" s="560"/>
      <c r="EO205" s="560"/>
      <c r="EP205" s="560"/>
    </row>
    <row r="206" spans="1:146" s="561" customFormat="1" ht="14.25" hidden="1" thickTop="1">
      <c r="A206" s="561">
        <v>97</v>
      </c>
      <c r="C206" s="561">
        <f t="shared" si="257"/>
        <v>3</v>
      </c>
      <c r="D206" s="561">
        <f t="shared" si="257"/>
        <v>3</v>
      </c>
      <c r="E206" s="561">
        <f t="shared" si="257"/>
        <v>3</v>
      </c>
      <c r="F206" s="561">
        <f t="shared" si="257"/>
        <v>3</v>
      </c>
      <c r="G206" s="561">
        <f t="shared" si="257"/>
        <v>3</v>
      </c>
      <c r="H206" s="561">
        <f t="shared" si="257"/>
        <v>3</v>
      </c>
      <c r="I206" s="561">
        <f t="shared" si="257"/>
        <v>3</v>
      </c>
      <c r="J206" s="561">
        <f t="shared" si="257"/>
        <v>3</v>
      </c>
      <c r="K206" s="561">
        <f t="shared" si="257"/>
        <v>0</v>
      </c>
      <c r="L206" s="561">
        <f t="shared" si="257"/>
        <v>0</v>
      </c>
      <c r="M206" s="561">
        <f t="shared" si="257"/>
        <v>0</v>
      </c>
      <c r="N206" s="561">
        <f t="shared" si="257"/>
        <v>0</v>
      </c>
      <c r="O206" s="561">
        <f t="shared" si="257"/>
        <v>0</v>
      </c>
      <c r="P206" s="561">
        <f t="shared" si="257"/>
        <v>0</v>
      </c>
      <c r="Q206" s="561">
        <f t="shared" si="257"/>
        <v>0</v>
      </c>
      <c r="R206" s="561">
        <f t="shared" si="257"/>
        <v>0</v>
      </c>
      <c r="S206" s="561">
        <f t="shared" ref="S206:Z209" si="262">S205</f>
        <v>0</v>
      </c>
      <c r="T206" s="561">
        <f t="shared" si="262"/>
        <v>0</v>
      </c>
      <c r="U206" s="561">
        <f t="shared" si="262"/>
        <v>0</v>
      </c>
      <c r="V206" s="561">
        <f t="shared" si="262"/>
        <v>0</v>
      </c>
      <c r="W206" s="561">
        <f t="shared" si="262"/>
        <v>0</v>
      </c>
      <c r="X206" s="561">
        <f t="shared" si="262"/>
        <v>0</v>
      </c>
      <c r="Y206" s="561">
        <f t="shared" si="262"/>
        <v>0</v>
      </c>
      <c r="Z206" s="561">
        <f t="shared" si="262"/>
        <v>0</v>
      </c>
      <c r="AA206" s="561">
        <f t="shared" si="261"/>
        <v>0</v>
      </c>
      <c r="AB206" s="561">
        <f t="shared" si="261"/>
        <v>0</v>
      </c>
      <c r="AC206" s="561">
        <f t="shared" si="261"/>
        <v>0</v>
      </c>
      <c r="AD206" s="561">
        <f t="shared" si="261"/>
        <v>0</v>
      </c>
      <c r="AE206" s="561">
        <f t="shared" si="261"/>
        <v>0</v>
      </c>
      <c r="AF206" s="561">
        <f t="shared" si="261"/>
        <v>0</v>
      </c>
      <c r="AG206" s="561">
        <f t="shared" si="261"/>
        <v>0</v>
      </c>
      <c r="AH206" s="561">
        <f t="shared" si="261"/>
        <v>0</v>
      </c>
      <c r="AI206" s="561">
        <f t="shared" si="261"/>
        <v>0</v>
      </c>
      <c r="AJ206" s="561">
        <f t="shared" si="261"/>
        <v>0</v>
      </c>
      <c r="AK206" s="561">
        <f t="shared" si="261"/>
        <v>0</v>
      </c>
      <c r="AL206" s="561">
        <f t="shared" si="261"/>
        <v>0</v>
      </c>
      <c r="AM206" s="561">
        <f t="shared" si="261"/>
        <v>0</v>
      </c>
      <c r="AN206" s="561">
        <f t="shared" si="261"/>
        <v>0</v>
      </c>
      <c r="AO206" s="561">
        <f t="shared" si="261"/>
        <v>0</v>
      </c>
      <c r="AP206" s="561">
        <f t="shared" si="261"/>
        <v>0</v>
      </c>
      <c r="AQ206" s="561">
        <f t="shared" si="261"/>
        <v>0</v>
      </c>
      <c r="BD206" s="560"/>
      <c r="BE206" s="560">
        <f t="shared" si="259"/>
        <v>44930</v>
      </c>
      <c r="BF206" s="560">
        <f t="shared" si="259"/>
        <v>44931</v>
      </c>
      <c r="BG206" s="560">
        <f t="shared" si="259"/>
        <v>44932</v>
      </c>
      <c r="BH206" s="560">
        <f t="shared" si="259"/>
        <v>44933</v>
      </c>
      <c r="BI206" s="560">
        <f t="shared" si="259"/>
        <v>44934</v>
      </c>
      <c r="BJ206" s="560">
        <f t="shared" si="259"/>
        <v>44935</v>
      </c>
      <c r="BK206" s="560">
        <f t="shared" si="259"/>
        <v>44936</v>
      </c>
      <c r="BL206" s="560">
        <f t="shared" si="259"/>
        <v>44937</v>
      </c>
      <c r="BM206" s="560">
        <f t="shared" si="259"/>
        <v>0</v>
      </c>
      <c r="BN206" s="560">
        <f t="shared" si="259"/>
        <v>0</v>
      </c>
      <c r="BO206" s="560">
        <f t="shared" si="259"/>
        <v>0</v>
      </c>
      <c r="BP206" s="560">
        <f t="shared" si="259"/>
        <v>0</v>
      </c>
      <c r="BQ206" s="560">
        <f t="shared" si="259"/>
        <v>0</v>
      </c>
      <c r="BR206" s="560">
        <f t="shared" si="259"/>
        <v>0</v>
      </c>
      <c r="BS206" s="560">
        <f t="shared" si="259"/>
        <v>0</v>
      </c>
      <c r="BT206" s="560">
        <f t="shared" si="259"/>
        <v>0</v>
      </c>
      <c r="BU206" s="560">
        <f t="shared" si="258"/>
        <v>0</v>
      </c>
      <c r="BV206" s="560">
        <f t="shared" si="258"/>
        <v>0</v>
      </c>
      <c r="BW206" s="560">
        <f t="shared" si="258"/>
        <v>0</v>
      </c>
      <c r="BX206" s="560">
        <f t="shared" si="258"/>
        <v>0</v>
      </c>
      <c r="BY206" s="560">
        <f t="shared" si="258"/>
        <v>0</v>
      </c>
      <c r="BZ206" s="560">
        <f t="shared" si="258"/>
        <v>0</v>
      </c>
      <c r="CA206" s="560">
        <f t="shared" si="258"/>
        <v>0</v>
      </c>
      <c r="CB206" s="560">
        <f t="shared" si="258"/>
        <v>0</v>
      </c>
      <c r="CC206" s="560">
        <f t="shared" si="258"/>
        <v>0</v>
      </c>
      <c r="CD206" s="560">
        <f t="shared" si="258"/>
        <v>0</v>
      </c>
      <c r="CE206" s="560">
        <f t="shared" si="258"/>
        <v>0</v>
      </c>
      <c r="CF206" s="560">
        <f t="shared" si="258"/>
        <v>0</v>
      </c>
      <c r="CG206" s="560">
        <f t="shared" ref="CG206:CR206" si="263">CG205</f>
        <v>0</v>
      </c>
      <c r="CH206" s="560">
        <f t="shared" si="263"/>
        <v>0</v>
      </c>
      <c r="CI206" s="560">
        <f t="shared" si="263"/>
        <v>0</v>
      </c>
      <c r="CJ206" s="560">
        <f t="shared" si="263"/>
        <v>0</v>
      </c>
      <c r="CK206" s="560">
        <f t="shared" si="263"/>
        <v>0</v>
      </c>
      <c r="CL206" s="560">
        <f t="shared" si="263"/>
        <v>0</v>
      </c>
      <c r="CM206" s="560">
        <f t="shared" si="263"/>
        <v>0</v>
      </c>
      <c r="CN206" s="560">
        <f t="shared" si="263"/>
        <v>0</v>
      </c>
      <c r="CO206" s="560">
        <f t="shared" si="263"/>
        <v>0</v>
      </c>
      <c r="CP206" s="560">
        <f t="shared" si="263"/>
        <v>0</v>
      </c>
      <c r="CQ206" s="560">
        <f t="shared" si="263"/>
        <v>0</v>
      </c>
      <c r="CR206" s="560">
        <f t="shared" si="263"/>
        <v>0</v>
      </c>
      <c r="CS206" s="560">
        <f t="shared" si="260"/>
        <v>0</v>
      </c>
      <c r="CT206" s="560"/>
      <c r="CU206" s="560"/>
      <c r="CV206" s="560"/>
      <c r="CW206" s="560"/>
      <c r="CX206" s="560"/>
      <c r="CY206" s="560"/>
      <c r="CZ206" s="560"/>
      <c r="DA206" s="560"/>
      <c r="DB206" s="560"/>
      <c r="DC206" s="560"/>
      <c r="DD206" s="560"/>
      <c r="DE206" s="560"/>
      <c r="DF206" s="560"/>
      <c r="DG206" s="560"/>
      <c r="DH206" s="560"/>
      <c r="DI206" s="560"/>
      <c r="DJ206" s="560"/>
      <c r="DK206" s="560"/>
      <c r="DL206" s="560"/>
      <c r="DM206" s="560"/>
      <c r="DN206" s="560"/>
      <c r="DO206" s="560"/>
      <c r="DP206" s="560"/>
      <c r="DQ206" s="560"/>
      <c r="DR206" s="560"/>
      <c r="DS206" s="560"/>
      <c r="DT206" s="560"/>
      <c r="DU206" s="560"/>
      <c r="DV206" s="560"/>
      <c r="DW206" s="560"/>
      <c r="DX206" s="560"/>
      <c r="DY206" s="560"/>
      <c r="DZ206" s="560"/>
      <c r="EA206" s="560"/>
      <c r="EB206" s="560"/>
      <c r="EC206" s="560"/>
      <c r="ED206" s="560"/>
      <c r="EE206" s="560"/>
      <c r="EF206" s="560"/>
      <c r="EG206" s="560"/>
      <c r="EH206" s="560"/>
      <c r="EI206" s="560"/>
      <c r="EJ206" s="560"/>
      <c r="EK206" s="560"/>
      <c r="EL206" s="560"/>
      <c r="EM206" s="560"/>
      <c r="EN206" s="560"/>
      <c r="EO206" s="560"/>
      <c r="EP206" s="560"/>
    </row>
    <row r="207" spans="1:146" s="561" customFormat="1" ht="14.25" hidden="1" thickTop="1">
      <c r="A207" s="561">
        <v>98</v>
      </c>
      <c r="C207" s="561">
        <f t="shared" ref="C207:R209" si="264">C206</f>
        <v>3</v>
      </c>
      <c r="D207" s="561">
        <f t="shared" si="264"/>
        <v>3</v>
      </c>
      <c r="E207" s="561">
        <f t="shared" si="264"/>
        <v>3</v>
      </c>
      <c r="F207" s="561">
        <f t="shared" si="264"/>
        <v>3</v>
      </c>
      <c r="G207" s="561">
        <f t="shared" si="264"/>
        <v>3</v>
      </c>
      <c r="H207" s="561">
        <f t="shared" si="264"/>
        <v>3</v>
      </c>
      <c r="I207" s="561">
        <f t="shared" si="264"/>
        <v>3</v>
      </c>
      <c r="J207" s="561">
        <f t="shared" si="264"/>
        <v>3</v>
      </c>
      <c r="K207" s="561">
        <f t="shared" si="264"/>
        <v>0</v>
      </c>
      <c r="L207" s="561">
        <f t="shared" si="264"/>
        <v>0</v>
      </c>
      <c r="M207" s="561">
        <f t="shared" si="264"/>
        <v>0</v>
      </c>
      <c r="N207" s="561">
        <f t="shared" si="264"/>
        <v>0</v>
      </c>
      <c r="O207" s="561">
        <f t="shared" si="264"/>
        <v>0</v>
      </c>
      <c r="P207" s="561">
        <f t="shared" si="264"/>
        <v>0</v>
      </c>
      <c r="Q207" s="561">
        <f t="shared" si="264"/>
        <v>0</v>
      </c>
      <c r="R207" s="561">
        <f t="shared" si="264"/>
        <v>0</v>
      </c>
      <c r="S207" s="561">
        <f t="shared" si="262"/>
        <v>0</v>
      </c>
      <c r="T207" s="561">
        <f t="shared" si="262"/>
        <v>0</v>
      </c>
      <c r="U207" s="561">
        <f t="shared" si="262"/>
        <v>0</v>
      </c>
      <c r="V207" s="561">
        <f t="shared" si="262"/>
        <v>0</v>
      </c>
      <c r="W207" s="561">
        <f t="shared" si="262"/>
        <v>0</v>
      </c>
      <c r="X207" s="561">
        <f t="shared" si="262"/>
        <v>0</v>
      </c>
      <c r="Y207" s="561">
        <f t="shared" si="262"/>
        <v>0</v>
      </c>
      <c r="Z207" s="561">
        <f t="shared" si="262"/>
        <v>0</v>
      </c>
      <c r="AA207" s="561">
        <f t="shared" si="261"/>
        <v>0</v>
      </c>
      <c r="AB207" s="561">
        <f t="shared" si="261"/>
        <v>0</v>
      </c>
      <c r="AC207" s="561">
        <f t="shared" si="261"/>
        <v>0</v>
      </c>
      <c r="AD207" s="561">
        <f t="shared" si="261"/>
        <v>0</v>
      </c>
      <c r="AE207" s="561">
        <f t="shared" si="261"/>
        <v>0</v>
      </c>
      <c r="AF207" s="561">
        <f t="shared" si="261"/>
        <v>0</v>
      </c>
      <c r="AG207" s="561">
        <f t="shared" si="261"/>
        <v>0</v>
      </c>
      <c r="AH207" s="561">
        <f t="shared" si="261"/>
        <v>0</v>
      </c>
      <c r="AI207" s="561">
        <f t="shared" si="261"/>
        <v>0</v>
      </c>
      <c r="AJ207" s="561">
        <f t="shared" si="261"/>
        <v>0</v>
      </c>
      <c r="AK207" s="561">
        <f t="shared" si="261"/>
        <v>0</v>
      </c>
      <c r="AL207" s="561">
        <f t="shared" si="261"/>
        <v>0</v>
      </c>
      <c r="AM207" s="561">
        <f t="shared" si="261"/>
        <v>0</v>
      </c>
      <c r="AN207" s="561">
        <f t="shared" si="261"/>
        <v>0</v>
      </c>
      <c r="AO207" s="561">
        <f t="shared" si="261"/>
        <v>0</v>
      </c>
      <c r="AP207" s="561">
        <f t="shared" si="261"/>
        <v>0</v>
      </c>
      <c r="AQ207" s="561">
        <f t="shared" si="261"/>
        <v>0</v>
      </c>
      <c r="BD207" s="560"/>
      <c r="BE207" s="560">
        <f t="shared" si="259"/>
        <v>44930</v>
      </c>
      <c r="BF207" s="560">
        <f t="shared" si="259"/>
        <v>44931</v>
      </c>
      <c r="BG207" s="560">
        <f t="shared" si="259"/>
        <v>44932</v>
      </c>
      <c r="BH207" s="560">
        <f t="shared" si="259"/>
        <v>44933</v>
      </c>
      <c r="BI207" s="560">
        <f t="shared" si="259"/>
        <v>44934</v>
      </c>
      <c r="BJ207" s="560">
        <f t="shared" si="259"/>
        <v>44935</v>
      </c>
      <c r="BK207" s="560">
        <f t="shared" si="259"/>
        <v>44936</v>
      </c>
      <c r="BL207" s="560">
        <f t="shared" si="259"/>
        <v>44937</v>
      </c>
      <c r="BM207" s="560">
        <f t="shared" si="259"/>
        <v>0</v>
      </c>
      <c r="BN207" s="560">
        <f t="shared" si="259"/>
        <v>0</v>
      </c>
      <c r="BO207" s="560">
        <f t="shared" si="259"/>
        <v>0</v>
      </c>
      <c r="BP207" s="560">
        <f t="shared" si="259"/>
        <v>0</v>
      </c>
      <c r="BQ207" s="560">
        <f t="shared" si="259"/>
        <v>0</v>
      </c>
      <c r="BR207" s="560">
        <f t="shared" si="259"/>
        <v>0</v>
      </c>
      <c r="BS207" s="560">
        <f t="shared" si="259"/>
        <v>0</v>
      </c>
      <c r="BT207" s="560">
        <f t="shared" si="259"/>
        <v>0</v>
      </c>
      <c r="BU207" s="560">
        <f t="shared" ref="BE207:CR210" si="265">BU206</f>
        <v>0</v>
      </c>
      <c r="BV207" s="560">
        <f t="shared" si="265"/>
        <v>0</v>
      </c>
      <c r="BW207" s="560">
        <f t="shared" si="265"/>
        <v>0</v>
      </c>
      <c r="BX207" s="560">
        <f t="shared" si="265"/>
        <v>0</v>
      </c>
      <c r="BY207" s="560">
        <f t="shared" si="265"/>
        <v>0</v>
      </c>
      <c r="BZ207" s="560">
        <f t="shared" si="265"/>
        <v>0</v>
      </c>
      <c r="CA207" s="560">
        <f t="shared" si="265"/>
        <v>0</v>
      </c>
      <c r="CB207" s="560">
        <f t="shared" si="265"/>
        <v>0</v>
      </c>
      <c r="CC207" s="560">
        <f t="shared" si="265"/>
        <v>0</v>
      </c>
      <c r="CD207" s="560">
        <f t="shared" si="265"/>
        <v>0</v>
      </c>
      <c r="CE207" s="560">
        <f t="shared" si="265"/>
        <v>0</v>
      </c>
      <c r="CF207" s="560">
        <f t="shared" si="265"/>
        <v>0</v>
      </c>
      <c r="CG207" s="560">
        <f t="shared" si="265"/>
        <v>0</v>
      </c>
      <c r="CH207" s="560">
        <f t="shared" si="265"/>
        <v>0</v>
      </c>
      <c r="CI207" s="560">
        <f t="shared" si="265"/>
        <v>0</v>
      </c>
      <c r="CJ207" s="560">
        <f t="shared" si="265"/>
        <v>0</v>
      </c>
      <c r="CK207" s="560">
        <f t="shared" si="265"/>
        <v>0</v>
      </c>
      <c r="CL207" s="560">
        <f t="shared" si="265"/>
        <v>0</v>
      </c>
      <c r="CM207" s="560">
        <f t="shared" si="265"/>
        <v>0</v>
      </c>
      <c r="CN207" s="560">
        <f t="shared" si="265"/>
        <v>0</v>
      </c>
      <c r="CO207" s="560">
        <f t="shared" si="265"/>
        <v>0</v>
      </c>
      <c r="CP207" s="560">
        <f t="shared" si="265"/>
        <v>0</v>
      </c>
      <c r="CQ207" s="560">
        <f t="shared" si="265"/>
        <v>0</v>
      </c>
      <c r="CR207" s="560">
        <f t="shared" si="265"/>
        <v>0</v>
      </c>
      <c r="CS207" s="560">
        <f t="shared" si="260"/>
        <v>0</v>
      </c>
      <c r="CT207" s="560"/>
      <c r="CU207" s="560"/>
      <c r="CV207" s="560"/>
      <c r="CW207" s="560"/>
      <c r="CX207" s="560"/>
      <c r="CY207" s="560"/>
      <c r="CZ207" s="560"/>
      <c r="DA207" s="560"/>
      <c r="DB207" s="560"/>
      <c r="DC207" s="560"/>
      <c r="DD207" s="560"/>
      <c r="DE207" s="560"/>
      <c r="DF207" s="560"/>
      <c r="DG207" s="560"/>
      <c r="DH207" s="560"/>
      <c r="DI207" s="560"/>
      <c r="DJ207" s="560"/>
      <c r="DK207" s="560"/>
      <c r="DL207" s="560"/>
      <c r="DM207" s="560"/>
      <c r="DN207" s="560"/>
      <c r="DO207" s="560"/>
      <c r="DP207" s="560"/>
      <c r="DQ207" s="560"/>
      <c r="DR207" s="560"/>
      <c r="DS207" s="560"/>
      <c r="DT207" s="560"/>
      <c r="DU207" s="560"/>
      <c r="DV207" s="560"/>
      <c r="DW207" s="560"/>
      <c r="DX207" s="560"/>
      <c r="DY207" s="560"/>
      <c r="DZ207" s="560"/>
      <c r="EA207" s="560"/>
      <c r="EB207" s="560"/>
      <c r="EC207" s="560"/>
      <c r="ED207" s="560"/>
      <c r="EE207" s="560"/>
      <c r="EF207" s="560"/>
      <c r="EG207" s="560"/>
      <c r="EH207" s="560"/>
      <c r="EI207" s="560"/>
      <c r="EJ207" s="560"/>
      <c r="EK207" s="560"/>
      <c r="EL207" s="560"/>
      <c r="EM207" s="560"/>
      <c r="EN207" s="560"/>
      <c r="EO207" s="560"/>
      <c r="EP207" s="560"/>
    </row>
    <row r="208" spans="1:146" s="561" customFormat="1" ht="14.25" hidden="1" thickTop="1">
      <c r="A208" s="561">
        <v>99</v>
      </c>
      <c r="C208" s="561">
        <f t="shared" si="264"/>
        <v>3</v>
      </c>
      <c r="D208" s="561">
        <f t="shared" si="264"/>
        <v>3</v>
      </c>
      <c r="E208" s="561">
        <f t="shared" si="264"/>
        <v>3</v>
      </c>
      <c r="F208" s="561">
        <f t="shared" si="264"/>
        <v>3</v>
      </c>
      <c r="G208" s="561">
        <f t="shared" si="264"/>
        <v>3</v>
      </c>
      <c r="H208" s="561">
        <f t="shared" si="264"/>
        <v>3</v>
      </c>
      <c r="I208" s="561">
        <f t="shared" si="264"/>
        <v>3</v>
      </c>
      <c r="J208" s="561">
        <f t="shared" si="264"/>
        <v>3</v>
      </c>
      <c r="K208" s="561">
        <f t="shared" si="264"/>
        <v>0</v>
      </c>
      <c r="L208" s="561">
        <f t="shared" si="264"/>
        <v>0</v>
      </c>
      <c r="M208" s="561">
        <f t="shared" si="264"/>
        <v>0</v>
      </c>
      <c r="N208" s="561">
        <f t="shared" si="264"/>
        <v>0</v>
      </c>
      <c r="O208" s="561">
        <f t="shared" si="264"/>
        <v>0</v>
      </c>
      <c r="P208" s="561">
        <f t="shared" si="264"/>
        <v>0</v>
      </c>
      <c r="Q208" s="561">
        <f t="shared" si="264"/>
        <v>0</v>
      </c>
      <c r="R208" s="561">
        <f t="shared" si="264"/>
        <v>0</v>
      </c>
      <c r="S208" s="561">
        <f t="shared" si="262"/>
        <v>0</v>
      </c>
      <c r="T208" s="561">
        <f t="shared" si="262"/>
        <v>0</v>
      </c>
      <c r="U208" s="561">
        <f t="shared" si="262"/>
        <v>0</v>
      </c>
      <c r="V208" s="561">
        <f t="shared" si="262"/>
        <v>0</v>
      </c>
      <c r="W208" s="561">
        <f t="shared" si="262"/>
        <v>0</v>
      </c>
      <c r="X208" s="561">
        <f t="shared" si="262"/>
        <v>0</v>
      </c>
      <c r="Y208" s="561">
        <f t="shared" si="262"/>
        <v>0</v>
      </c>
      <c r="Z208" s="561">
        <f t="shared" si="262"/>
        <v>0</v>
      </c>
      <c r="AA208" s="561">
        <f t="shared" si="261"/>
        <v>0</v>
      </c>
      <c r="AB208" s="561">
        <f t="shared" si="261"/>
        <v>0</v>
      </c>
      <c r="AC208" s="561">
        <f t="shared" si="261"/>
        <v>0</v>
      </c>
      <c r="AD208" s="561">
        <f t="shared" si="261"/>
        <v>0</v>
      </c>
      <c r="AE208" s="561">
        <f t="shared" si="261"/>
        <v>0</v>
      </c>
      <c r="AF208" s="561">
        <f t="shared" si="261"/>
        <v>0</v>
      </c>
      <c r="AG208" s="561">
        <f t="shared" si="261"/>
        <v>0</v>
      </c>
      <c r="AH208" s="561">
        <f t="shared" si="261"/>
        <v>0</v>
      </c>
      <c r="AI208" s="561">
        <f t="shared" si="261"/>
        <v>0</v>
      </c>
      <c r="AJ208" s="561">
        <f t="shared" si="261"/>
        <v>0</v>
      </c>
      <c r="AK208" s="561">
        <f t="shared" si="261"/>
        <v>0</v>
      </c>
      <c r="AL208" s="561">
        <f t="shared" si="261"/>
        <v>0</v>
      </c>
      <c r="AM208" s="561">
        <f t="shared" si="261"/>
        <v>0</v>
      </c>
      <c r="AN208" s="561">
        <f t="shared" si="261"/>
        <v>0</v>
      </c>
      <c r="AO208" s="561">
        <f t="shared" si="261"/>
        <v>0</v>
      </c>
      <c r="AP208" s="561">
        <f t="shared" si="261"/>
        <v>0</v>
      </c>
      <c r="AQ208" s="561">
        <f t="shared" si="261"/>
        <v>0</v>
      </c>
      <c r="BD208" s="560"/>
      <c r="BE208" s="560">
        <f t="shared" si="265"/>
        <v>44930</v>
      </c>
      <c r="BF208" s="560">
        <f t="shared" si="265"/>
        <v>44931</v>
      </c>
      <c r="BG208" s="560">
        <f t="shared" si="265"/>
        <v>44932</v>
      </c>
      <c r="BH208" s="560">
        <f t="shared" si="265"/>
        <v>44933</v>
      </c>
      <c r="BI208" s="560">
        <f t="shared" si="265"/>
        <v>44934</v>
      </c>
      <c r="BJ208" s="560">
        <f t="shared" si="265"/>
        <v>44935</v>
      </c>
      <c r="BK208" s="560">
        <f t="shared" si="265"/>
        <v>44936</v>
      </c>
      <c r="BL208" s="560">
        <f t="shared" si="265"/>
        <v>44937</v>
      </c>
      <c r="BM208" s="560">
        <f t="shared" si="265"/>
        <v>0</v>
      </c>
      <c r="BN208" s="560">
        <f t="shared" si="265"/>
        <v>0</v>
      </c>
      <c r="BO208" s="560">
        <f t="shared" si="265"/>
        <v>0</v>
      </c>
      <c r="BP208" s="560">
        <f t="shared" si="265"/>
        <v>0</v>
      </c>
      <c r="BQ208" s="560">
        <f t="shared" si="265"/>
        <v>0</v>
      </c>
      <c r="BR208" s="560">
        <f t="shared" si="265"/>
        <v>0</v>
      </c>
      <c r="BS208" s="560">
        <f t="shared" si="265"/>
        <v>0</v>
      </c>
      <c r="BT208" s="560">
        <f t="shared" si="265"/>
        <v>0</v>
      </c>
      <c r="BU208" s="560">
        <f t="shared" si="265"/>
        <v>0</v>
      </c>
      <c r="BV208" s="560">
        <f t="shared" si="265"/>
        <v>0</v>
      </c>
      <c r="BW208" s="560">
        <f t="shared" si="265"/>
        <v>0</v>
      </c>
      <c r="BX208" s="560">
        <f t="shared" si="265"/>
        <v>0</v>
      </c>
      <c r="BY208" s="560">
        <f t="shared" si="265"/>
        <v>0</v>
      </c>
      <c r="BZ208" s="560">
        <f t="shared" si="265"/>
        <v>0</v>
      </c>
      <c r="CA208" s="560">
        <f t="shared" si="265"/>
        <v>0</v>
      </c>
      <c r="CB208" s="560">
        <f t="shared" si="265"/>
        <v>0</v>
      </c>
      <c r="CC208" s="560">
        <f t="shared" si="265"/>
        <v>0</v>
      </c>
      <c r="CD208" s="560">
        <f t="shared" si="265"/>
        <v>0</v>
      </c>
      <c r="CE208" s="560">
        <f t="shared" si="265"/>
        <v>0</v>
      </c>
      <c r="CF208" s="560">
        <f t="shared" si="265"/>
        <v>0</v>
      </c>
      <c r="CG208" s="560">
        <f t="shared" si="265"/>
        <v>0</v>
      </c>
      <c r="CH208" s="560">
        <f t="shared" si="265"/>
        <v>0</v>
      </c>
      <c r="CI208" s="560">
        <f t="shared" si="265"/>
        <v>0</v>
      </c>
      <c r="CJ208" s="560">
        <f t="shared" si="265"/>
        <v>0</v>
      </c>
      <c r="CK208" s="560">
        <f t="shared" si="265"/>
        <v>0</v>
      </c>
      <c r="CL208" s="560">
        <f t="shared" si="265"/>
        <v>0</v>
      </c>
      <c r="CM208" s="560">
        <f t="shared" si="265"/>
        <v>0</v>
      </c>
      <c r="CN208" s="560">
        <f t="shared" si="265"/>
        <v>0</v>
      </c>
      <c r="CO208" s="560">
        <f t="shared" si="265"/>
        <v>0</v>
      </c>
      <c r="CP208" s="560">
        <f t="shared" si="265"/>
        <v>0</v>
      </c>
      <c r="CQ208" s="560">
        <f t="shared" si="265"/>
        <v>0</v>
      </c>
      <c r="CR208" s="560">
        <f t="shared" si="265"/>
        <v>0</v>
      </c>
      <c r="CS208" s="560">
        <f t="shared" si="260"/>
        <v>0</v>
      </c>
      <c r="CT208" s="560"/>
      <c r="CU208" s="560"/>
      <c r="CV208" s="560"/>
      <c r="CW208" s="560"/>
      <c r="CX208" s="560"/>
      <c r="CY208" s="560"/>
      <c r="CZ208" s="560"/>
      <c r="DA208" s="560"/>
      <c r="DB208" s="560"/>
      <c r="DC208" s="560"/>
      <c r="DD208" s="560"/>
      <c r="DE208" s="560"/>
      <c r="DF208" s="560"/>
      <c r="DG208" s="560"/>
      <c r="DH208" s="560"/>
      <c r="DI208" s="560"/>
      <c r="DJ208" s="560"/>
      <c r="DK208" s="560"/>
      <c r="DL208" s="560"/>
      <c r="DM208" s="560"/>
      <c r="DN208" s="560"/>
      <c r="DO208" s="560"/>
      <c r="DP208" s="560"/>
      <c r="DQ208" s="560"/>
      <c r="DR208" s="560"/>
      <c r="DS208" s="560"/>
      <c r="DT208" s="560"/>
      <c r="DU208" s="560"/>
      <c r="DV208" s="560"/>
      <c r="DW208" s="560"/>
      <c r="DX208" s="560"/>
      <c r="DY208" s="560"/>
      <c r="DZ208" s="560"/>
      <c r="EA208" s="560"/>
      <c r="EB208" s="560"/>
      <c r="EC208" s="560"/>
      <c r="ED208" s="560"/>
      <c r="EE208" s="560"/>
      <c r="EF208" s="560"/>
      <c r="EG208" s="560"/>
      <c r="EH208" s="560"/>
      <c r="EI208" s="560"/>
      <c r="EJ208" s="560"/>
      <c r="EK208" s="560"/>
      <c r="EL208" s="560"/>
      <c r="EM208" s="560"/>
      <c r="EN208" s="560"/>
      <c r="EO208" s="560"/>
      <c r="EP208" s="560"/>
    </row>
    <row r="209" spans="1:146" s="561" customFormat="1" ht="14.25" hidden="1" thickTop="1">
      <c r="A209" s="561">
        <v>100</v>
      </c>
      <c r="C209" s="561">
        <f t="shared" si="264"/>
        <v>3</v>
      </c>
      <c r="D209" s="561">
        <f t="shared" si="264"/>
        <v>3</v>
      </c>
      <c r="E209" s="561">
        <f t="shared" si="264"/>
        <v>3</v>
      </c>
      <c r="F209" s="561">
        <f t="shared" si="264"/>
        <v>3</v>
      </c>
      <c r="G209" s="561">
        <f t="shared" si="264"/>
        <v>3</v>
      </c>
      <c r="H209" s="561">
        <f t="shared" si="264"/>
        <v>3</v>
      </c>
      <c r="I209" s="561">
        <f t="shared" si="264"/>
        <v>3</v>
      </c>
      <c r="J209" s="561">
        <f t="shared" si="264"/>
        <v>3</v>
      </c>
      <c r="K209" s="561">
        <f t="shared" si="264"/>
        <v>0</v>
      </c>
      <c r="L209" s="561">
        <f t="shared" si="264"/>
        <v>0</v>
      </c>
      <c r="M209" s="561">
        <f t="shared" si="264"/>
        <v>0</v>
      </c>
      <c r="N209" s="561">
        <f t="shared" si="264"/>
        <v>0</v>
      </c>
      <c r="O209" s="561">
        <f t="shared" si="264"/>
        <v>0</v>
      </c>
      <c r="P209" s="561">
        <f t="shared" si="264"/>
        <v>0</v>
      </c>
      <c r="Q209" s="561">
        <f t="shared" si="264"/>
        <v>0</v>
      </c>
      <c r="R209" s="561">
        <f t="shared" si="264"/>
        <v>0</v>
      </c>
      <c r="S209" s="561">
        <f t="shared" si="262"/>
        <v>0</v>
      </c>
      <c r="T209" s="561">
        <f t="shared" si="262"/>
        <v>0</v>
      </c>
      <c r="U209" s="561">
        <f t="shared" si="262"/>
        <v>0</v>
      </c>
      <c r="V209" s="561">
        <f t="shared" si="262"/>
        <v>0</v>
      </c>
      <c r="W209" s="561">
        <f t="shared" si="262"/>
        <v>0</v>
      </c>
      <c r="X209" s="561">
        <f t="shared" si="262"/>
        <v>0</v>
      </c>
      <c r="Y209" s="561">
        <f t="shared" si="262"/>
        <v>0</v>
      </c>
      <c r="Z209" s="561">
        <f t="shared" si="262"/>
        <v>0</v>
      </c>
      <c r="AA209" s="561">
        <f t="shared" si="261"/>
        <v>0</v>
      </c>
      <c r="AB209" s="561">
        <f t="shared" si="261"/>
        <v>0</v>
      </c>
      <c r="AC209" s="561">
        <f t="shared" si="261"/>
        <v>0</v>
      </c>
      <c r="AD209" s="561">
        <f t="shared" si="261"/>
        <v>0</v>
      </c>
      <c r="AE209" s="561">
        <f t="shared" si="261"/>
        <v>0</v>
      </c>
      <c r="AF209" s="561">
        <f t="shared" si="261"/>
        <v>0</v>
      </c>
      <c r="AG209" s="561">
        <f t="shared" si="261"/>
        <v>0</v>
      </c>
      <c r="AH209" s="561">
        <f t="shared" si="261"/>
        <v>0</v>
      </c>
      <c r="AI209" s="561">
        <f t="shared" si="261"/>
        <v>0</v>
      </c>
      <c r="AJ209" s="561">
        <f t="shared" si="261"/>
        <v>0</v>
      </c>
      <c r="AK209" s="561">
        <f t="shared" si="261"/>
        <v>0</v>
      </c>
      <c r="AL209" s="561">
        <f t="shared" si="261"/>
        <v>0</v>
      </c>
      <c r="AM209" s="561">
        <f t="shared" si="261"/>
        <v>0</v>
      </c>
      <c r="AN209" s="561">
        <f t="shared" si="261"/>
        <v>0</v>
      </c>
      <c r="AO209" s="561">
        <f t="shared" si="261"/>
        <v>0</v>
      </c>
      <c r="AP209" s="561">
        <f t="shared" si="261"/>
        <v>0</v>
      </c>
      <c r="AQ209" s="561">
        <f t="shared" si="261"/>
        <v>0</v>
      </c>
      <c r="BD209" s="560"/>
      <c r="BE209" s="560">
        <f t="shared" si="265"/>
        <v>44930</v>
      </c>
      <c r="BF209" s="560">
        <f t="shared" si="265"/>
        <v>44931</v>
      </c>
      <c r="BG209" s="560">
        <f t="shared" si="265"/>
        <v>44932</v>
      </c>
      <c r="BH209" s="560">
        <f t="shared" si="265"/>
        <v>44933</v>
      </c>
      <c r="BI209" s="560">
        <f t="shared" si="265"/>
        <v>44934</v>
      </c>
      <c r="BJ209" s="560">
        <f t="shared" si="265"/>
        <v>44935</v>
      </c>
      <c r="BK209" s="560">
        <f t="shared" si="265"/>
        <v>44936</v>
      </c>
      <c r="BL209" s="560">
        <f t="shared" si="265"/>
        <v>44937</v>
      </c>
      <c r="BM209" s="560">
        <f t="shared" si="265"/>
        <v>0</v>
      </c>
      <c r="BN209" s="560">
        <f t="shared" si="265"/>
        <v>0</v>
      </c>
      <c r="BO209" s="560">
        <f t="shared" si="265"/>
        <v>0</v>
      </c>
      <c r="BP209" s="560">
        <f t="shared" si="265"/>
        <v>0</v>
      </c>
      <c r="BQ209" s="560">
        <f t="shared" si="265"/>
        <v>0</v>
      </c>
      <c r="BR209" s="560">
        <f t="shared" si="265"/>
        <v>0</v>
      </c>
      <c r="BS209" s="560">
        <f t="shared" si="265"/>
        <v>0</v>
      </c>
      <c r="BT209" s="560">
        <f t="shared" si="265"/>
        <v>0</v>
      </c>
      <c r="BU209" s="560">
        <f t="shared" si="265"/>
        <v>0</v>
      </c>
      <c r="BV209" s="560">
        <f t="shared" si="265"/>
        <v>0</v>
      </c>
      <c r="BW209" s="560">
        <f t="shared" si="265"/>
        <v>0</v>
      </c>
      <c r="BX209" s="560">
        <f t="shared" si="265"/>
        <v>0</v>
      </c>
      <c r="BY209" s="560">
        <f t="shared" si="265"/>
        <v>0</v>
      </c>
      <c r="BZ209" s="560">
        <f t="shared" si="265"/>
        <v>0</v>
      </c>
      <c r="CA209" s="560">
        <f t="shared" si="265"/>
        <v>0</v>
      </c>
      <c r="CB209" s="560">
        <f t="shared" si="265"/>
        <v>0</v>
      </c>
      <c r="CC209" s="560">
        <f t="shared" si="265"/>
        <v>0</v>
      </c>
      <c r="CD209" s="560">
        <f t="shared" si="265"/>
        <v>0</v>
      </c>
      <c r="CE209" s="560">
        <f t="shared" si="265"/>
        <v>0</v>
      </c>
      <c r="CF209" s="560">
        <f t="shared" si="265"/>
        <v>0</v>
      </c>
      <c r="CG209" s="560">
        <f t="shared" si="265"/>
        <v>0</v>
      </c>
      <c r="CH209" s="560">
        <f t="shared" si="265"/>
        <v>0</v>
      </c>
      <c r="CI209" s="560">
        <f t="shared" si="265"/>
        <v>0</v>
      </c>
      <c r="CJ209" s="560">
        <f t="shared" si="265"/>
        <v>0</v>
      </c>
      <c r="CK209" s="560">
        <f t="shared" si="265"/>
        <v>0</v>
      </c>
      <c r="CL209" s="560">
        <f t="shared" si="265"/>
        <v>0</v>
      </c>
      <c r="CM209" s="560">
        <f t="shared" si="265"/>
        <v>0</v>
      </c>
      <c r="CN209" s="560">
        <f t="shared" si="265"/>
        <v>0</v>
      </c>
      <c r="CO209" s="560">
        <f t="shared" si="265"/>
        <v>0</v>
      </c>
      <c r="CP209" s="560">
        <f t="shared" si="265"/>
        <v>0</v>
      </c>
      <c r="CQ209" s="560">
        <f t="shared" si="265"/>
        <v>0</v>
      </c>
      <c r="CR209" s="560">
        <f t="shared" si="265"/>
        <v>0</v>
      </c>
      <c r="CS209" s="560">
        <f t="shared" si="260"/>
        <v>0</v>
      </c>
      <c r="CT209" s="560"/>
      <c r="CU209" s="560"/>
      <c r="CV209" s="560"/>
      <c r="CW209" s="560"/>
      <c r="CX209" s="560"/>
      <c r="CY209" s="560"/>
      <c r="CZ209" s="560"/>
      <c r="DA209" s="560"/>
      <c r="DB209" s="560"/>
      <c r="DC209" s="560"/>
      <c r="DD209" s="560"/>
      <c r="DE209" s="560"/>
      <c r="DF209" s="560"/>
      <c r="DG209" s="560"/>
      <c r="DH209" s="560"/>
      <c r="DI209" s="560"/>
      <c r="DJ209" s="560"/>
      <c r="DK209" s="560"/>
      <c r="DL209" s="560"/>
      <c r="DM209" s="560"/>
      <c r="DN209" s="560"/>
      <c r="DO209" s="560"/>
      <c r="DP209" s="560"/>
      <c r="DQ209" s="560"/>
      <c r="DR209" s="560"/>
      <c r="DS209" s="560"/>
      <c r="DT209" s="560"/>
      <c r="DU209" s="560"/>
      <c r="DV209" s="560"/>
      <c r="DW209" s="560"/>
      <c r="DX209" s="560"/>
      <c r="DY209" s="560"/>
      <c r="DZ209" s="560"/>
      <c r="EA209" s="560"/>
      <c r="EB209" s="560"/>
      <c r="EC209" s="560"/>
      <c r="ED209" s="560"/>
      <c r="EE209" s="560"/>
      <c r="EF209" s="560"/>
      <c r="EG209" s="560"/>
      <c r="EH209" s="560"/>
      <c r="EI209" s="560"/>
      <c r="EJ209" s="560"/>
      <c r="EK209" s="560"/>
      <c r="EL209" s="560"/>
      <c r="EM209" s="560"/>
      <c r="EN209" s="560"/>
      <c r="EO209" s="560"/>
      <c r="EP209" s="560"/>
    </row>
    <row r="210" spans="1:146" s="561" customFormat="1" ht="17.25" customHeight="1" thickTop="1">
      <c r="C210" s="561" t="s">
        <v>451</v>
      </c>
      <c r="AT210" s="581" t="s">
        <v>448</v>
      </c>
      <c r="BD210" s="560"/>
      <c r="BE210" s="560">
        <f t="shared" si="265"/>
        <v>44930</v>
      </c>
      <c r="BF210" s="560">
        <f t="shared" si="265"/>
        <v>44931</v>
      </c>
      <c r="BG210" s="560">
        <f t="shared" si="265"/>
        <v>44932</v>
      </c>
      <c r="BH210" s="560">
        <f t="shared" si="265"/>
        <v>44933</v>
      </c>
      <c r="BI210" s="560">
        <f t="shared" si="265"/>
        <v>44934</v>
      </c>
      <c r="BJ210" s="560">
        <f t="shared" si="265"/>
        <v>44935</v>
      </c>
      <c r="BK210" s="560">
        <f t="shared" si="265"/>
        <v>44936</v>
      </c>
      <c r="BL210" s="560">
        <f t="shared" si="265"/>
        <v>44937</v>
      </c>
      <c r="BM210" s="560">
        <f t="shared" si="265"/>
        <v>0</v>
      </c>
      <c r="BN210" s="560">
        <f t="shared" si="265"/>
        <v>0</v>
      </c>
      <c r="BO210" s="560">
        <f t="shared" si="265"/>
        <v>0</v>
      </c>
      <c r="BP210" s="560">
        <f t="shared" si="265"/>
        <v>0</v>
      </c>
      <c r="BQ210" s="560">
        <f t="shared" si="265"/>
        <v>0</v>
      </c>
      <c r="BR210" s="560">
        <f t="shared" si="265"/>
        <v>0</v>
      </c>
      <c r="BS210" s="560">
        <f t="shared" si="265"/>
        <v>0</v>
      </c>
      <c r="BT210" s="560">
        <f t="shared" si="265"/>
        <v>0</v>
      </c>
      <c r="BU210" s="560">
        <f t="shared" si="265"/>
        <v>0</v>
      </c>
      <c r="BV210" s="560">
        <f t="shared" si="265"/>
        <v>0</v>
      </c>
      <c r="BW210" s="560">
        <f t="shared" si="265"/>
        <v>0</v>
      </c>
      <c r="BX210" s="560">
        <f t="shared" si="265"/>
        <v>0</v>
      </c>
      <c r="BY210" s="560">
        <f t="shared" si="265"/>
        <v>0</v>
      </c>
      <c r="BZ210" s="560">
        <f t="shared" si="265"/>
        <v>0</v>
      </c>
      <c r="CA210" s="560">
        <f t="shared" si="265"/>
        <v>0</v>
      </c>
      <c r="CB210" s="560">
        <f t="shared" si="265"/>
        <v>0</v>
      </c>
      <c r="CC210" s="560">
        <f t="shared" si="265"/>
        <v>0</v>
      </c>
      <c r="CD210" s="560">
        <f t="shared" si="265"/>
        <v>0</v>
      </c>
      <c r="CE210" s="560">
        <f t="shared" si="265"/>
        <v>0</v>
      </c>
      <c r="CF210" s="560">
        <f t="shared" si="265"/>
        <v>0</v>
      </c>
      <c r="CG210" s="560">
        <f t="shared" si="265"/>
        <v>0</v>
      </c>
      <c r="CH210" s="560">
        <f t="shared" si="265"/>
        <v>0</v>
      </c>
      <c r="CI210" s="560">
        <f t="shared" si="265"/>
        <v>0</v>
      </c>
      <c r="CJ210" s="560">
        <f t="shared" si="265"/>
        <v>0</v>
      </c>
      <c r="CK210" s="560">
        <f t="shared" si="265"/>
        <v>0</v>
      </c>
      <c r="CL210" s="560">
        <f t="shared" si="265"/>
        <v>0</v>
      </c>
      <c r="CM210" s="560">
        <f t="shared" si="265"/>
        <v>0</v>
      </c>
      <c r="CN210" s="560">
        <f t="shared" si="265"/>
        <v>0</v>
      </c>
      <c r="CO210" s="560">
        <f t="shared" si="265"/>
        <v>0</v>
      </c>
      <c r="CP210" s="560">
        <f t="shared" si="265"/>
        <v>0</v>
      </c>
      <c r="CQ210" s="560">
        <f t="shared" si="265"/>
        <v>0</v>
      </c>
      <c r="CR210" s="560">
        <f t="shared" si="265"/>
        <v>0</v>
      </c>
      <c r="CS210" s="560">
        <f t="shared" si="260"/>
        <v>0</v>
      </c>
      <c r="CT210" s="560"/>
      <c r="CU210" s="560"/>
      <c r="CV210" s="560"/>
      <c r="CW210" s="560"/>
      <c r="CX210" s="560"/>
      <c r="CY210" s="560"/>
      <c r="CZ210" s="560"/>
      <c r="DA210" s="560"/>
      <c r="DB210" s="560"/>
      <c r="DC210" s="560"/>
      <c r="DD210" s="560"/>
      <c r="DE210" s="560"/>
      <c r="DF210" s="560"/>
      <c r="DG210" s="560"/>
      <c r="DH210" s="560"/>
      <c r="DI210" s="560"/>
      <c r="DJ210" s="560"/>
      <c r="DK210" s="560"/>
      <c r="DL210" s="560"/>
      <c r="DM210" s="560"/>
      <c r="DN210" s="560"/>
      <c r="DO210" s="560"/>
      <c r="DP210" s="560"/>
      <c r="DQ210" s="560"/>
      <c r="DR210" s="560"/>
      <c r="DS210" s="560"/>
      <c r="DT210" s="560"/>
      <c r="DU210" s="560"/>
      <c r="DV210" s="560"/>
      <c r="DW210" s="560"/>
      <c r="DX210" s="560"/>
      <c r="DY210" s="560"/>
      <c r="DZ210" s="560"/>
      <c r="EA210" s="560"/>
      <c r="EB210" s="560"/>
      <c r="EC210" s="560"/>
      <c r="ED210" s="560"/>
      <c r="EE210" s="560"/>
      <c r="EF210" s="560"/>
      <c r="EG210" s="560"/>
      <c r="EH210" s="560"/>
      <c r="EI210" s="560"/>
      <c r="EJ210" s="560"/>
      <c r="EK210" s="560"/>
      <c r="EL210" s="560"/>
      <c r="EM210" s="560"/>
      <c r="EN210" s="560"/>
      <c r="EO210" s="560"/>
      <c r="EP210" s="560"/>
    </row>
    <row r="211" spans="1:146" s="561" customFormat="1" ht="23.25" customHeight="1">
      <c r="AJ211" s="1178" t="s">
        <v>482</v>
      </c>
      <c r="AK211" s="1179"/>
      <c r="AL211" s="1179"/>
      <c r="AM211" s="1179"/>
      <c r="AN211" s="1179"/>
      <c r="AO211" s="1179"/>
      <c r="AP211" s="1179"/>
      <c r="AQ211" s="1179"/>
      <c r="AR211" s="1179"/>
      <c r="AS211" s="1179"/>
      <c r="AT211" s="1180"/>
      <c r="BD211" s="560"/>
      <c r="BE211" s="560"/>
      <c r="BF211" s="560"/>
      <c r="BG211" s="560"/>
      <c r="BH211" s="560"/>
      <c r="BI211" s="560"/>
      <c r="BJ211" s="560"/>
      <c r="BK211" s="560"/>
      <c r="BL211" s="560"/>
      <c r="BM211" s="560"/>
      <c r="BN211" s="560"/>
      <c r="BO211" s="560"/>
      <c r="BP211" s="560"/>
      <c r="BQ211" s="560"/>
      <c r="BR211" s="560"/>
      <c r="BS211" s="560"/>
      <c r="BT211" s="560"/>
      <c r="BU211" s="560"/>
      <c r="BV211" s="560"/>
      <c r="BW211" s="560"/>
      <c r="BX211" s="560"/>
      <c r="BY211" s="560"/>
      <c r="BZ211" s="560"/>
      <c r="CA211" s="560"/>
      <c r="CB211" s="560"/>
      <c r="CC211" s="560"/>
      <c r="CD211" s="560"/>
      <c r="CE211" s="560"/>
      <c r="CF211" s="560"/>
      <c r="CG211" s="560"/>
      <c r="CH211" s="560"/>
      <c r="CI211" s="560"/>
      <c r="CJ211" s="560"/>
      <c r="CK211" s="560"/>
      <c r="CL211" s="560"/>
      <c r="CM211" s="560"/>
      <c r="CN211" s="560"/>
      <c r="CO211" s="560"/>
      <c r="CP211" s="560"/>
      <c r="CQ211" s="560"/>
      <c r="CR211" s="560"/>
      <c r="CS211" s="560"/>
      <c r="CT211" s="560"/>
      <c r="CU211" s="560"/>
      <c r="CV211" s="560"/>
      <c r="CW211" s="560"/>
      <c r="CX211" s="560"/>
      <c r="CY211" s="560"/>
      <c r="CZ211" s="560"/>
      <c r="DA211" s="560"/>
      <c r="DB211" s="560"/>
      <c r="DC211" s="560"/>
      <c r="DD211" s="560"/>
      <c r="DE211" s="560"/>
      <c r="DF211" s="560"/>
      <c r="DG211" s="560"/>
      <c r="DH211" s="560"/>
      <c r="DI211" s="560"/>
      <c r="DJ211" s="560"/>
      <c r="DK211" s="560"/>
      <c r="DL211" s="560"/>
      <c r="DM211" s="560"/>
      <c r="DN211" s="560"/>
      <c r="DO211" s="560"/>
      <c r="DP211" s="560"/>
      <c r="DQ211" s="560"/>
      <c r="DR211" s="560"/>
      <c r="DS211" s="560"/>
      <c r="DT211" s="560"/>
      <c r="DU211" s="560"/>
      <c r="DV211" s="560"/>
      <c r="DW211" s="560"/>
      <c r="DX211" s="560"/>
      <c r="DY211" s="560"/>
      <c r="DZ211" s="560"/>
      <c r="EA211" s="560"/>
      <c r="EB211" s="560"/>
      <c r="EC211" s="560"/>
      <c r="ED211" s="560"/>
      <c r="EE211" s="560"/>
      <c r="EF211" s="560"/>
      <c r="EG211" s="560"/>
      <c r="EH211" s="560"/>
      <c r="EI211" s="560"/>
      <c r="EJ211" s="560"/>
      <c r="EK211" s="560"/>
      <c r="EL211" s="560"/>
      <c r="EM211" s="560"/>
      <c r="EN211" s="560"/>
      <c r="EO211" s="560"/>
      <c r="EP211" s="560"/>
    </row>
    <row r="212" spans="1:146" s="561" customFormat="1">
      <c r="BD212" s="560"/>
      <c r="BE212" s="560"/>
      <c r="BF212" s="560"/>
      <c r="BG212" s="560"/>
      <c r="BH212" s="560"/>
      <c r="BI212" s="560"/>
      <c r="BJ212" s="560"/>
      <c r="BK212" s="560"/>
      <c r="BL212" s="560"/>
      <c r="BM212" s="560"/>
      <c r="BN212" s="560"/>
      <c r="BO212" s="560"/>
      <c r="BP212" s="560"/>
      <c r="BQ212" s="560"/>
      <c r="BR212" s="560"/>
      <c r="BS212" s="560"/>
      <c r="BT212" s="560"/>
      <c r="BU212" s="560"/>
      <c r="BV212" s="560"/>
      <c r="BW212" s="560"/>
      <c r="BX212" s="560"/>
      <c r="BY212" s="560"/>
      <c r="BZ212" s="560"/>
      <c r="CA212" s="560"/>
      <c r="CB212" s="560"/>
      <c r="CC212" s="560"/>
      <c r="CD212" s="560"/>
      <c r="CE212" s="560"/>
      <c r="CF212" s="560"/>
      <c r="CG212" s="560"/>
      <c r="CH212" s="560"/>
      <c r="CI212" s="560"/>
      <c r="CJ212" s="560"/>
      <c r="CK212" s="560"/>
      <c r="CL212" s="560"/>
      <c r="CM212" s="560"/>
      <c r="CN212" s="560"/>
      <c r="CO212" s="560"/>
      <c r="CP212" s="560"/>
      <c r="CQ212" s="560"/>
      <c r="CR212" s="560"/>
      <c r="CS212" s="560"/>
      <c r="CT212" s="560"/>
      <c r="CU212" s="560"/>
      <c r="CV212" s="560"/>
      <c r="CW212" s="560"/>
      <c r="CX212" s="560"/>
      <c r="CY212" s="560"/>
      <c r="CZ212" s="560"/>
      <c r="DA212" s="560"/>
      <c r="DB212" s="560"/>
      <c r="DC212" s="560"/>
      <c r="DD212" s="560"/>
      <c r="DE212" s="560"/>
      <c r="DF212" s="560"/>
      <c r="DG212" s="560"/>
      <c r="DH212" s="560"/>
      <c r="DI212" s="560"/>
      <c r="DJ212" s="560"/>
      <c r="DK212" s="560"/>
      <c r="DL212" s="560"/>
      <c r="DM212" s="560"/>
      <c r="DN212" s="560"/>
      <c r="DO212" s="560"/>
      <c r="DP212" s="560"/>
      <c r="DQ212" s="560"/>
      <c r="DR212" s="560"/>
      <c r="DS212" s="560"/>
      <c r="DT212" s="560"/>
      <c r="DU212" s="560"/>
      <c r="DV212" s="560"/>
      <c r="DW212" s="560"/>
      <c r="DX212" s="560"/>
      <c r="DY212" s="560"/>
      <c r="DZ212" s="560"/>
      <c r="EA212" s="560"/>
      <c r="EB212" s="560"/>
      <c r="EC212" s="560"/>
      <c r="ED212" s="560"/>
      <c r="EE212" s="560"/>
      <c r="EF212" s="560"/>
      <c r="EG212" s="560"/>
      <c r="EH212" s="560"/>
      <c r="EI212" s="560"/>
      <c r="EJ212" s="560"/>
      <c r="EK212" s="560"/>
      <c r="EL212" s="560"/>
      <c r="EM212" s="560"/>
      <c r="EN212" s="560"/>
      <c r="EO212" s="560"/>
      <c r="EP212" s="560"/>
    </row>
    <row r="213" spans="1:146" s="561" customFormat="1">
      <c r="BD213" s="560"/>
      <c r="BE213" s="560"/>
      <c r="BF213" s="560"/>
      <c r="BG213" s="560"/>
      <c r="BH213" s="560"/>
      <c r="BI213" s="560"/>
      <c r="BJ213" s="560"/>
      <c r="BK213" s="560"/>
      <c r="BL213" s="560"/>
      <c r="BM213" s="560"/>
      <c r="BN213" s="560"/>
      <c r="BO213" s="560"/>
      <c r="BP213" s="560"/>
      <c r="BQ213" s="560"/>
      <c r="BR213" s="560"/>
      <c r="BS213" s="560"/>
      <c r="BT213" s="560"/>
      <c r="BU213" s="560"/>
      <c r="BV213" s="560"/>
      <c r="BW213" s="560"/>
      <c r="BX213" s="560"/>
      <c r="BY213" s="560"/>
      <c r="BZ213" s="560"/>
      <c r="CA213" s="560"/>
      <c r="CB213" s="560"/>
      <c r="CC213" s="560"/>
      <c r="CD213" s="560"/>
      <c r="CE213" s="560"/>
      <c r="CF213" s="560"/>
      <c r="CG213" s="560"/>
      <c r="CH213" s="560"/>
      <c r="CI213" s="560"/>
      <c r="CJ213" s="560"/>
      <c r="CK213" s="560"/>
      <c r="CL213" s="560"/>
      <c r="CM213" s="560"/>
      <c r="CN213" s="560"/>
      <c r="CO213" s="560"/>
      <c r="CP213" s="560"/>
      <c r="CQ213" s="560"/>
      <c r="CR213" s="560"/>
      <c r="CS213" s="560"/>
      <c r="CT213" s="560"/>
      <c r="CU213" s="560"/>
      <c r="CV213" s="560"/>
      <c r="CW213" s="560"/>
      <c r="CX213" s="560"/>
      <c r="CY213" s="560"/>
      <c r="CZ213" s="560"/>
      <c r="DA213" s="560"/>
      <c r="DB213" s="560"/>
      <c r="DC213" s="560"/>
      <c r="DD213" s="560"/>
      <c r="DE213" s="560"/>
      <c r="DF213" s="560"/>
      <c r="DG213" s="560"/>
      <c r="DH213" s="560"/>
      <c r="DI213" s="560"/>
      <c r="DJ213" s="560"/>
      <c r="DK213" s="560"/>
      <c r="DL213" s="560"/>
      <c r="DM213" s="560"/>
      <c r="DN213" s="560"/>
      <c r="DO213" s="560"/>
      <c r="DP213" s="560"/>
      <c r="DQ213" s="560"/>
      <c r="DR213" s="560"/>
      <c r="DS213" s="560"/>
      <c r="DT213" s="560"/>
      <c r="DU213" s="560"/>
      <c r="DV213" s="560"/>
      <c r="DW213" s="560"/>
      <c r="DX213" s="560"/>
      <c r="DY213" s="560"/>
      <c r="DZ213" s="560"/>
      <c r="EA213" s="560"/>
      <c r="EB213" s="560"/>
      <c r="EC213" s="560"/>
      <c r="ED213" s="560"/>
      <c r="EE213" s="560"/>
      <c r="EF213" s="560"/>
      <c r="EG213" s="560"/>
      <c r="EH213" s="560"/>
      <c r="EI213" s="560"/>
      <c r="EJ213" s="560"/>
      <c r="EK213" s="560"/>
      <c r="EL213" s="560"/>
      <c r="EM213" s="560"/>
      <c r="EN213" s="560"/>
      <c r="EO213" s="560"/>
      <c r="EP213" s="560"/>
    </row>
    <row r="214" spans="1:146" s="561" customFormat="1">
      <c r="BD214" s="560"/>
      <c r="BE214" s="560"/>
      <c r="BF214" s="560"/>
      <c r="BG214" s="560"/>
      <c r="BH214" s="560"/>
      <c r="BI214" s="560"/>
      <c r="BJ214" s="560"/>
      <c r="BK214" s="560"/>
      <c r="BL214" s="560"/>
      <c r="BM214" s="560"/>
      <c r="BN214" s="560"/>
      <c r="BO214" s="560"/>
      <c r="BP214" s="560"/>
      <c r="BQ214" s="560"/>
      <c r="BR214" s="560"/>
      <c r="BS214" s="560"/>
      <c r="BT214" s="560"/>
      <c r="BU214" s="560"/>
      <c r="BV214" s="560"/>
      <c r="BW214" s="560"/>
      <c r="BX214" s="560"/>
      <c r="BY214" s="560"/>
      <c r="BZ214" s="560"/>
      <c r="CA214" s="560"/>
      <c r="CB214" s="560"/>
      <c r="CC214" s="560"/>
      <c r="CD214" s="560"/>
      <c r="CE214" s="560"/>
      <c r="CF214" s="560"/>
      <c r="CG214" s="560"/>
      <c r="CH214" s="560"/>
      <c r="CI214" s="560"/>
      <c r="CJ214" s="560"/>
      <c r="CK214" s="560"/>
      <c r="CL214" s="560"/>
      <c r="CM214" s="560"/>
      <c r="CN214" s="560"/>
      <c r="CO214" s="560"/>
      <c r="CP214" s="560"/>
      <c r="CQ214" s="560"/>
      <c r="CR214" s="560"/>
      <c r="CS214" s="560"/>
      <c r="CT214" s="560"/>
      <c r="CU214" s="560"/>
      <c r="CV214" s="560"/>
      <c r="CW214" s="560"/>
      <c r="CX214" s="560"/>
      <c r="CY214" s="560"/>
      <c r="CZ214" s="560"/>
      <c r="DA214" s="560"/>
      <c r="DB214" s="560"/>
      <c r="DC214" s="560"/>
      <c r="DD214" s="560"/>
      <c r="DE214" s="560"/>
      <c r="DF214" s="560"/>
      <c r="DG214" s="560"/>
      <c r="DH214" s="560"/>
      <c r="DI214" s="560"/>
      <c r="DJ214" s="560"/>
      <c r="DK214" s="560"/>
      <c r="DL214" s="560"/>
      <c r="DM214" s="560"/>
      <c r="DN214" s="560"/>
      <c r="DO214" s="560"/>
      <c r="DP214" s="560"/>
      <c r="DQ214" s="560"/>
      <c r="DR214" s="560"/>
      <c r="DS214" s="560"/>
      <c r="DT214" s="560"/>
      <c r="DU214" s="560"/>
      <c r="DV214" s="560"/>
      <c r="DW214" s="560"/>
      <c r="DX214" s="560"/>
      <c r="DY214" s="560"/>
      <c r="DZ214" s="560"/>
      <c r="EA214" s="560"/>
      <c r="EB214" s="560"/>
      <c r="EC214" s="560"/>
      <c r="ED214" s="560"/>
      <c r="EE214" s="560"/>
      <c r="EF214" s="560"/>
      <c r="EG214" s="560"/>
      <c r="EH214" s="560"/>
      <c r="EI214" s="560"/>
      <c r="EJ214" s="560"/>
      <c r="EK214" s="560"/>
      <c r="EL214" s="560"/>
      <c r="EM214" s="560"/>
      <c r="EN214" s="560"/>
      <c r="EO214" s="560"/>
      <c r="EP214" s="560"/>
    </row>
    <row r="215" spans="1:146" s="561" customFormat="1">
      <c r="BD215" s="560"/>
      <c r="BE215" s="560"/>
      <c r="BF215" s="560"/>
      <c r="BG215" s="560"/>
      <c r="BH215" s="560"/>
      <c r="BI215" s="560"/>
      <c r="BJ215" s="560"/>
      <c r="BK215" s="560"/>
      <c r="BL215" s="560"/>
      <c r="BM215" s="560"/>
      <c r="BN215" s="560"/>
      <c r="BO215" s="560"/>
      <c r="BP215" s="560"/>
      <c r="BQ215" s="560"/>
      <c r="BR215" s="560"/>
      <c r="BS215" s="560"/>
      <c r="BT215" s="560"/>
      <c r="BU215" s="560"/>
      <c r="BV215" s="560"/>
      <c r="BW215" s="560"/>
      <c r="BX215" s="560"/>
      <c r="BY215" s="560"/>
      <c r="BZ215" s="560"/>
      <c r="CA215" s="560"/>
      <c r="CB215" s="560"/>
      <c r="CC215" s="560"/>
      <c r="CD215" s="560"/>
      <c r="CE215" s="560"/>
      <c r="CF215" s="560"/>
      <c r="CG215" s="560"/>
      <c r="CH215" s="560"/>
      <c r="CI215" s="560"/>
      <c r="CJ215" s="560"/>
      <c r="CK215" s="560"/>
      <c r="CL215" s="560"/>
      <c r="CM215" s="560"/>
      <c r="CN215" s="560"/>
      <c r="CO215" s="560"/>
      <c r="CP215" s="560"/>
      <c r="CQ215" s="560"/>
      <c r="CR215" s="560"/>
      <c r="CS215" s="560"/>
      <c r="CT215" s="560"/>
      <c r="CU215" s="560"/>
      <c r="CV215" s="560"/>
      <c r="CW215" s="560"/>
      <c r="CX215" s="560"/>
      <c r="CY215" s="560"/>
      <c r="CZ215" s="560"/>
      <c r="DA215" s="560"/>
      <c r="DB215" s="560"/>
      <c r="DC215" s="560"/>
      <c r="DD215" s="560"/>
      <c r="DE215" s="560"/>
      <c r="DF215" s="560"/>
      <c r="DG215" s="560"/>
      <c r="DH215" s="560"/>
      <c r="DI215" s="560"/>
      <c r="DJ215" s="560"/>
      <c r="DK215" s="560"/>
      <c r="DL215" s="560"/>
      <c r="DM215" s="560"/>
      <c r="DN215" s="560"/>
      <c r="DO215" s="560"/>
      <c r="DP215" s="560"/>
      <c r="DQ215" s="560"/>
      <c r="DR215" s="560"/>
      <c r="DS215" s="560"/>
      <c r="DT215" s="560"/>
      <c r="DU215" s="560"/>
      <c r="DV215" s="560"/>
      <c r="DW215" s="560"/>
      <c r="DX215" s="560"/>
      <c r="DY215" s="560"/>
      <c r="DZ215" s="560"/>
      <c r="EA215" s="560"/>
      <c r="EB215" s="560"/>
      <c r="EC215" s="560"/>
      <c r="ED215" s="560"/>
      <c r="EE215" s="560"/>
      <c r="EF215" s="560"/>
      <c r="EG215" s="560"/>
      <c r="EH215" s="560"/>
      <c r="EI215" s="560"/>
      <c r="EJ215" s="560"/>
      <c r="EK215" s="560"/>
      <c r="EL215" s="560"/>
      <c r="EM215" s="560"/>
      <c r="EN215" s="560"/>
      <c r="EO215" s="560"/>
      <c r="EP215" s="560"/>
    </row>
    <row r="216" spans="1:146" s="561" customFormat="1">
      <c r="BD216" s="560"/>
      <c r="BE216" s="560"/>
      <c r="BF216" s="560"/>
      <c r="BG216" s="560"/>
      <c r="BH216" s="560"/>
      <c r="BI216" s="560"/>
      <c r="BJ216" s="560"/>
      <c r="BK216" s="560"/>
      <c r="BL216" s="560"/>
      <c r="BM216" s="560"/>
      <c r="BN216" s="560"/>
      <c r="BO216" s="560"/>
      <c r="BP216" s="560"/>
      <c r="BQ216" s="560"/>
      <c r="BR216" s="560"/>
      <c r="BS216" s="560"/>
      <c r="BT216" s="560"/>
      <c r="BU216" s="560"/>
      <c r="BV216" s="560"/>
      <c r="BW216" s="560"/>
      <c r="BX216" s="560"/>
      <c r="BY216" s="560"/>
      <c r="BZ216" s="560"/>
      <c r="CA216" s="560"/>
      <c r="CB216" s="560"/>
      <c r="CC216" s="560"/>
      <c r="CD216" s="560"/>
      <c r="CE216" s="560"/>
      <c r="CF216" s="560"/>
      <c r="CG216" s="560"/>
      <c r="CH216" s="560"/>
      <c r="CI216" s="560"/>
      <c r="CJ216" s="560"/>
      <c r="CK216" s="560"/>
      <c r="CL216" s="560"/>
      <c r="CM216" s="560"/>
      <c r="CN216" s="560"/>
      <c r="CO216" s="560"/>
      <c r="CP216" s="560"/>
      <c r="CQ216" s="560"/>
      <c r="CR216" s="560"/>
      <c r="CS216" s="560"/>
      <c r="CT216" s="560"/>
      <c r="CU216" s="560"/>
      <c r="CV216" s="560"/>
      <c r="CW216" s="560"/>
      <c r="CX216" s="560"/>
      <c r="CY216" s="560"/>
      <c r="CZ216" s="560"/>
      <c r="DA216" s="560"/>
      <c r="DB216" s="560"/>
      <c r="DC216" s="560"/>
      <c r="DD216" s="560"/>
      <c r="DE216" s="560"/>
      <c r="DF216" s="560"/>
      <c r="DG216" s="560"/>
      <c r="DH216" s="560"/>
      <c r="DI216" s="560"/>
      <c r="DJ216" s="560"/>
      <c r="DK216" s="560"/>
      <c r="DL216" s="560"/>
      <c r="DM216" s="560"/>
      <c r="DN216" s="560"/>
      <c r="DO216" s="560"/>
      <c r="DP216" s="560"/>
      <c r="DQ216" s="560"/>
      <c r="DR216" s="560"/>
      <c r="DS216" s="560"/>
      <c r="DT216" s="560"/>
      <c r="DU216" s="560"/>
      <c r="DV216" s="560"/>
      <c r="DW216" s="560"/>
      <c r="DX216" s="560"/>
      <c r="DY216" s="560"/>
      <c r="DZ216" s="560"/>
      <c r="EA216" s="560"/>
      <c r="EB216" s="560"/>
      <c r="EC216" s="560"/>
      <c r="ED216" s="560"/>
      <c r="EE216" s="560"/>
      <c r="EF216" s="560"/>
      <c r="EG216" s="560"/>
      <c r="EH216" s="560"/>
      <c r="EI216" s="560"/>
      <c r="EJ216" s="560"/>
      <c r="EK216" s="560"/>
      <c r="EL216" s="560"/>
      <c r="EM216" s="560"/>
      <c r="EN216" s="560"/>
      <c r="EO216" s="560"/>
      <c r="EP216" s="560"/>
    </row>
    <row r="217" spans="1:146" s="561" customFormat="1">
      <c r="BD217" s="560"/>
      <c r="BE217" s="560"/>
      <c r="BF217" s="560"/>
      <c r="BG217" s="560"/>
      <c r="BH217" s="560"/>
      <c r="BI217" s="560"/>
      <c r="BJ217" s="560"/>
      <c r="BK217" s="560"/>
      <c r="BL217" s="560"/>
      <c r="BM217" s="560"/>
      <c r="BN217" s="560"/>
      <c r="BO217" s="560"/>
      <c r="BP217" s="560"/>
      <c r="BQ217" s="560"/>
      <c r="BR217" s="560"/>
      <c r="BS217" s="560"/>
      <c r="BT217" s="560"/>
      <c r="BU217" s="560"/>
      <c r="BV217" s="560"/>
      <c r="BW217" s="560"/>
      <c r="BX217" s="560"/>
      <c r="BY217" s="560"/>
      <c r="BZ217" s="560"/>
      <c r="CA217" s="560"/>
      <c r="CB217" s="560"/>
      <c r="CC217" s="560"/>
      <c r="CD217" s="560"/>
      <c r="CE217" s="560"/>
      <c r="CF217" s="560"/>
      <c r="CG217" s="560"/>
      <c r="CH217" s="560"/>
      <c r="CI217" s="560"/>
      <c r="CJ217" s="560"/>
      <c r="CK217" s="560"/>
      <c r="CL217" s="560"/>
      <c r="CM217" s="560"/>
      <c r="CN217" s="560"/>
      <c r="CO217" s="560"/>
      <c r="CP217" s="560"/>
      <c r="CQ217" s="560"/>
      <c r="CR217" s="560"/>
      <c r="CS217" s="560"/>
      <c r="CT217" s="560"/>
      <c r="CU217" s="560"/>
      <c r="CV217" s="560"/>
      <c r="CW217" s="560"/>
      <c r="CX217" s="560"/>
      <c r="CY217" s="560"/>
      <c r="CZ217" s="560"/>
      <c r="DA217" s="560"/>
      <c r="DB217" s="560"/>
      <c r="DC217" s="560"/>
      <c r="DD217" s="560"/>
      <c r="DE217" s="560"/>
      <c r="DF217" s="560"/>
      <c r="DG217" s="560"/>
      <c r="DH217" s="560"/>
      <c r="DI217" s="560"/>
      <c r="DJ217" s="560"/>
      <c r="DK217" s="560"/>
      <c r="DL217" s="560"/>
      <c r="DM217" s="560"/>
      <c r="DN217" s="560"/>
      <c r="DO217" s="560"/>
      <c r="DP217" s="560"/>
      <c r="DQ217" s="560"/>
      <c r="DR217" s="560"/>
      <c r="DS217" s="560"/>
      <c r="DT217" s="560"/>
      <c r="DU217" s="560"/>
      <c r="DV217" s="560"/>
      <c r="DW217" s="560"/>
      <c r="DX217" s="560"/>
      <c r="DY217" s="560"/>
      <c r="DZ217" s="560"/>
      <c r="EA217" s="560"/>
      <c r="EB217" s="560"/>
      <c r="EC217" s="560"/>
      <c r="ED217" s="560"/>
      <c r="EE217" s="560"/>
      <c r="EF217" s="560"/>
      <c r="EG217" s="560"/>
      <c r="EH217" s="560"/>
      <c r="EI217" s="560"/>
      <c r="EJ217" s="560"/>
      <c r="EK217" s="560"/>
      <c r="EL217" s="560"/>
      <c r="EM217" s="560"/>
      <c r="EN217" s="560"/>
      <c r="EO217" s="560"/>
      <c r="EP217" s="560"/>
    </row>
    <row r="218" spans="1:146" s="561" customFormat="1">
      <c r="BD218" s="560"/>
      <c r="BE218" s="560"/>
      <c r="BF218" s="560"/>
      <c r="BG218" s="560"/>
      <c r="BH218" s="560"/>
      <c r="BI218" s="560"/>
      <c r="BJ218" s="560"/>
      <c r="BK218" s="560"/>
      <c r="BL218" s="560"/>
      <c r="BM218" s="560"/>
      <c r="BN218" s="560"/>
      <c r="BO218" s="560"/>
      <c r="BP218" s="560"/>
      <c r="BQ218" s="560"/>
      <c r="BR218" s="560"/>
      <c r="BS218" s="560"/>
      <c r="BT218" s="560"/>
      <c r="BU218" s="560"/>
      <c r="BV218" s="560"/>
      <c r="BW218" s="560"/>
      <c r="BX218" s="560"/>
      <c r="BY218" s="560"/>
      <c r="BZ218" s="560"/>
      <c r="CA218" s="560"/>
      <c r="CB218" s="560"/>
      <c r="CC218" s="560"/>
      <c r="CD218" s="560"/>
      <c r="CE218" s="560"/>
      <c r="CF218" s="560"/>
      <c r="CG218" s="560"/>
      <c r="CH218" s="560"/>
      <c r="CI218" s="560"/>
      <c r="CJ218" s="560"/>
      <c r="CK218" s="560"/>
      <c r="CL218" s="560"/>
      <c r="CM218" s="560"/>
      <c r="CN218" s="560"/>
      <c r="CO218" s="560"/>
      <c r="CP218" s="560"/>
      <c r="CQ218" s="560"/>
      <c r="CR218" s="560"/>
      <c r="CS218" s="560"/>
      <c r="CT218" s="560"/>
      <c r="CU218" s="560"/>
      <c r="CV218" s="560"/>
      <c r="CW218" s="560"/>
      <c r="CX218" s="560"/>
      <c r="CY218" s="560"/>
      <c r="CZ218" s="560"/>
      <c r="DA218" s="560"/>
      <c r="DB218" s="560"/>
      <c r="DC218" s="560"/>
      <c r="DD218" s="560"/>
      <c r="DE218" s="560"/>
      <c r="DF218" s="560"/>
      <c r="DG218" s="560"/>
      <c r="DH218" s="560"/>
      <c r="DI218" s="560"/>
      <c r="DJ218" s="560"/>
      <c r="DK218" s="560"/>
      <c r="DL218" s="560"/>
      <c r="DM218" s="560"/>
      <c r="DN218" s="560"/>
      <c r="DO218" s="560"/>
      <c r="DP218" s="560"/>
      <c r="DQ218" s="560"/>
      <c r="DR218" s="560"/>
      <c r="DS218" s="560"/>
      <c r="DT218" s="560"/>
      <c r="DU218" s="560"/>
      <c r="DV218" s="560"/>
      <c r="DW218" s="560"/>
      <c r="DX218" s="560"/>
      <c r="DY218" s="560"/>
      <c r="DZ218" s="560"/>
      <c r="EA218" s="560"/>
      <c r="EB218" s="560"/>
      <c r="EC218" s="560"/>
      <c r="ED218" s="560"/>
      <c r="EE218" s="560"/>
      <c r="EF218" s="560"/>
      <c r="EG218" s="560"/>
      <c r="EH218" s="560"/>
      <c r="EI218" s="560"/>
      <c r="EJ218" s="560"/>
      <c r="EK218" s="560"/>
      <c r="EL218" s="560"/>
      <c r="EM218" s="560"/>
      <c r="EN218" s="560"/>
      <c r="EO218" s="560"/>
      <c r="EP218" s="560"/>
    </row>
    <row r="219" spans="1:146" s="561" customFormat="1">
      <c r="BD219" s="560"/>
      <c r="BE219" s="560"/>
      <c r="BF219" s="560"/>
      <c r="BG219" s="560"/>
      <c r="BH219" s="560"/>
      <c r="BI219" s="560"/>
      <c r="BJ219" s="560"/>
      <c r="BK219" s="560"/>
      <c r="BL219" s="560"/>
      <c r="BM219" s="560"/>
      <c r="BN219" s="560"/>
      <c r="BO219" s="560"/>
      <c r="BP219" s="560"/>
      <c r="BQ219" s="560"/>
      <c r="BR219" s="560"/>
      <c r="BS219" s="560"/>
      <c r="BT219" s="560"/>
      <c r="BU219" s="560"/>
      <c r="BV219" s="560"/>
      <c r="BW219" s="560"/>
      <c r="BX219" s="560"/>
      <c r="BY219" s="560"/>
      <c r="BZ219" s="560"/>
      <c r="CA219" s="560"/>
      <c r="CB219" s="560"/>
      <c r="CC219" s="560"/>
      <c r="CD219" s="560"/>
      <c r="CE219" s="560"/>
      <c r="CF219" s="560"/>
      <c r="CG219" s="560"/>
      <c r="CH219" s="560"/>
      <c r="CI219" s="560"/>
      <c r="CJ219" s="560"/>
      <c r="CK219" s="560"/>
      <c r="CL219" s="560"/>
      <c r="CM219" s="560"/>
      <c r="CN219" s="560"/>
      <c r="CO219" s="560"/>
      <c r="CP219" s="560"/>
      <c r="CQ219" s="560"/>
      <c r="CR219" s="560"/>
      <c r="CS219" s="560"/>
      <c r="CT219" s="560"/>
      <c r="CU219" s="560"/>
      <c r="CV219" s="560"/>
      <c r="CW219" s="560"/>
      <c r="CX219" s="560"/>
      <c r="CY219" s="560"/>
      <c r="CZ219" s="560"/>
      <c r="DA219" s="560"/>
      <c r="DB219" s="560"/>
      <c r="DC219" s="560"/>
      <c r="DD219" s="560"/>
      <c r="DE219" s="560"/>
      <c r="DF219" s="560"/>
      <c r="DG219" s="560"/>
      <c r="DH219" s="560"/>
      <c r="DI219" s="560"/>
      <c r="DJ219" s="560"/>
      <c r="DK219" s="560"/>
      <c r="DL219" s="560"/>
      <c r="DM219" s="560"/>
      <c r="DN219" s="560"/>
      <c r="DO219" s="560"/>
      <c r="DP219" s="560"/>
      <c r="DQ219" s="560"/>
      <c r="DR219" s="560"/>
      <c r="DS219" s="560"/>
      <c r="DT219" s="560"/>
      <c r="DU219" s="560"/>
      <c r="DV219" s="560"/>
      <c r="DW219" s="560"/>
      <c r="DX219" s="560"/>
      <c r="DY219" s="560"/>
      <c r="DZ219" s="560"/>
      <c r="EA219" s="560"/>
      <c r="EB219" s="560"/>
      <c r="EC219" s="560"/>
      <c r="ED219" s="560"/>
      <c r="EE219" s="560"/>
      <c r="EF219" s="560"/>
      <c r="EG219" s="560"/>
      <c r="EH219" s="560"/>
      <c r="EI219" s="560"/>
      <c r="EJ219" s="560"/>
      <c r="EK219" s="560"/>
      <c r="EL219" s="560"/>
      <c r="EM219" s="560"/>
      <c r="EN219" s="560"/>
      <c r="EO219" s="560"/>
      <c r="EP219" s="560"/>
    </row>
    <row r="220" spans="1:146" s="561" customFormat="1">
      <c r="BD220" s="560"/>
      <c r="BE220" s="560"/>
      <c r="BF220" s="560"/>
      <c r="BG220" s="560"/>
      <c r="BH220" s="560"/>
      <c r="BI220" s="560"/>
      <c r="BJ220" s="560"/>
      <c r="BK220" s="560"/>
      <c r="BL220" s="560"/>
      <c r="BM220" s="560"/>
      <c r="BN220" s="560"/>
      <c r="BO220" s="560"/>
      <c r="BP220" s="560"/>
      <c r="BQ220" s="560"/>
      <c r="BR220" s="560"/>
      <c r="BS220" s="560"/>
      <c r="BT220" s="560"/>
      <c r="BU220" s="560"/>
      <c r="BV220" s="560"/>
      <c r="BW220" s="560"/>
      <c r="BX220" s="560"/>
      <c r="BY220" s="560"/>
      <c r="BZ220" s="560"/>
      <c r="CA220" s="560"/>
      <c r="CB220" s="560"/>
      <c r="CC220" s="560"/>
      <c r="CD220" s="560"/>
      <c r="CE220" s="560"/>
      <c r="CF220" s="560"/>
      <c r="CG220" s="560"/>
      <c r="CH220" s="560"/>
      <c r="CI220" s="560"/>
      <c r="CJ220" s="560"/>
      <c r="CK220" s="560"/>
      <c r="CL220" s="560"/>
      <c r="CM220" s="560"/>
      <c r="CN220" s="560"/>
      <c r="CO220" s="560"/>
      <c r="CP220" s="560"/>
      <c r="CQ220" s="560"/>
      <c r="CR220" s="560"/>
      <c r="CS220" s="560"/>
      <c r="CT220" s="560"/>
      <c r="CU220" s="560"/>
      <c r="CV220" s="560"/>
      <c r="CW220" s="560"/>
      <c r="CX220" s="560"/>
      <c r="CY220" s="560"/>
      <c r="CZ220" s="560"/>
      <c r="DA220" s="560"/>
      <c r="DB220" s="560"/>
      <c r="DC220" s="560"/>
      <c r="DD220" s="560"/>
      <c r="DE220" s="560"/>
      <c r="DF220" s="560"/>
      <c r="DG220" s="560"/>
      <c r="DH220" s="560"/>
      <c r="DI220" s="560"/>
      <c r="DJ220" s="560"/>
      <c r="DK220" s="560"/>
      <c r="DL220" s="560"/>
      <c r="DM220" s="560"/>
      <c r="DN220" s="560"/>
      <c r="DO220" s="560"/>
      <c r="DP220" s="560"/>
      <c r="DQ220" s="560"/>
      <c r="DR220" s="560"/>
      <c r="DS220" s="560"/>
      <c r="DT220" s="560"/>
      <c r="DU220" s="560"/>
      <c r="DV220" s="560"/>
      <c r="DW220" s="560"/>
      <c r="DX220" s="560"/>
      <c r="DY220" s="560"/>
      <c r="DZ220" s="560"/>
      <c r="EA220" s="560"/>
      <c r="EB220" s="560"/>
      <c r="EC220" s="560"/>
      <c r="ED220" s="560"/>
      <c r="EE220" s="560"/>
      <c r="EF220" s="560"/>
      <c r="EG220" s="560"/>
      <c r="EH220" s="560"/>
      <c r="EI220" s="560"/>
      <c r="EJ220" s="560"/>
      <c r="EK220" s="560"/>
      <c r="EL220" s="560"/>
      <c r="EM220" s="560"/>
      <c r="EN220" s="560"/>
      <c r="EO220" s="560"/>
      <c r="EP220" s="560"/>
    </row>
    <row r="221" spans="1:146" s="561" customFormat="1">
      <c r="BD221" s="560"/>
      <c r="BE221" s="560"/>
      <c r="BF221" s="560"/>
      <c r="BG221" s="560"/>
      <c r="BH221" s="560"/>
      <c r="BI221" s="560"/>
      <c r="BJ221" s="560"/>
      <c r="BK221" s="560"/>
      <c r="BL221" s="560"/>
      <c r="BM221" s="560"/>
      <c r="BN221" s="560"/>
      <c r="BO221" s="560"/>
      <c r="BP221" s="560"/>
      <c r="BQ221" s="560"/>
      <c r="BR221" s="560"/>
      <c r="BS221" s="560"/>
      <c r="BT221" s="560"/>
      <c r="BU221" s="560"/>
      <c r="BV221" s="560"/>
      <c r="BW221" s="560"/>
      <c r="BX221" s="560"/>
      <c r="BY221" s="560"/>
      <c r="BZ221" s="560"/>
      <c r="CA221" s="560"/>
      <c r="CB221" s="560"/>
      <c r="CC221" s="560"/>
      <c r="CD221" s="560"/>
      <c r="CE221" s="560"/>
      <c r="CF221" s="560"/>
      <c r="CG221" s="560"/>
      <c r="CH221" s="560"/>
      <c r="CI221" s="560"/>
      <c r="CJ221" s="560"/>
      <c r="CK221" s="560"/>
      <c r="CL221" s="560"/>
      <c r="CM221" s="560"/>
      <c r="CN221" s="560"/>
      <c r="CO221" s="560"/>
      <c r="CP221" s="560"/>
      <c r="CQ221" s="560"/>
      <c r="CR221" s="560"/>
      <c r="CS221" s="560"/>
      <c r="CT221" s="560"/>
      <c r="CU221" s="560"/>
      <c r="CV221" s="560"/>
      <c r="CW221" s="560"/>
      <c r="CX221" s="560"/>
      <c r="CY221" s="560"/>
      <c r="CZ221" s="560"/>
      <c r="DA221" s="560"/>
      <c r="DB221" s="560"/>
      <c r="DC221" s="560"/>
      <c r="DD221" s="560"/>
      <c r="DE221" s="560"/>
      <c r="DF221" s="560"/>
      <c r="DG221" s="560"/>
      <c r="DH221" s="560"/>
      <c r="DI221" s="560"/>
      <c r="DJ221" s="560"/>
      <c r="DK221" s="560"/>
      <c r="DL221" s="560"/>
      <c r="DM221" s="560"/>
      <c r="DN221" s="560"/>
      <c r="DO221" s="560"/>
      <c r="DP221" s="560"/>
      <c r="DQ221" s="560"/>
      <c r="DR221" s="560"/>
      <c r="DS221" s="560"/>
      <c r="DT221" s="560"/>
      <c r="DU221" s="560"/>
      <c r="DV221" s="560"/>
      <c r="DW221" s="560"/>
      <c r="DX221" s="560"/>
      <c r="DY221" s="560"/>
      <c r="DZ221" s="560"/>
      <c r="EA221" s="560"/>
      <c r="EB221" s="560"/>
      <c r="EC221" s="560"/>
      <c r="ED221" s="560"/>
      <c r="EE221" s="560"/>
      <c r="EF221" s="560"/>
      <c r="EG221" s="560"/>
      <c r="EH221" s="560"/>
      <c r="EI221" s="560"/>
      <c r="EJ221" s="560"/>
      <c r="EK221" s="560"/>
      <c r="EL221" s="560"/>
      <c r="EM221" s="560"/>
      <c r="EN221" s="560"/>
      <c r="EO221" s="560"/>
      <c r="EP221" s="560"/>
    </row>
    <row r="222" spans="1:146" s="561" customFormat="1">
      <c r="BD222" s="560"/>
      <c r="BE222" s="560"/>
      <c r="BF222" s="560"/>
      <c r="BG222" s="560"/>
      <c r="BH222" s="560"/>
      <c r="BI222" s="560"/>
      <c r="BJ222" s="560"/>
      <c r="BK222" s="560"/>
      <c r="BL222" s="560"/>
      <c r="BM222" s="560"/>
      <c r="BN222" s="560"/>
      <c r="BO222" s="560"/>
      <c r="BP222" s="560"/>
      <c r="BQ222" s="560"/>
      <c r="BR222" s="560"/>
      <c r="BS222" s="560"/>
      <c r="BT222" s="560"/>
      <c r="BU222" s="560"/>
      <c r="BV222" s="560"/>
      <c r="BW222" s="560"/>
      <c r="BX222" s="560"/>
      <c r="BY222" s="560"/>
      <c r="BZ222" s="560"/>
      <c r="CA222" s="560"/>
      <c r="CB222" s="560"/>
      <c r="CC222" s="560"/>
      <c r="CD222" s="560"/>
      <c r="CE222" s="560"/>
      <c r="CF222" s="560"/>
      <c r="CG222" s="560"/>
      <c r="CH222" s="560"/>
      <c r="CI222" s="560"/>
      <c r="CJ222" s="560"/>
      <c r="CK222" s="560"/>
      <c r="CL222" s="560"/>
      <c r="CM222" s="560"/>
      <c r="CN222" s="560"/>
      <c r="CO222" s="560"/>
      <c r="CP222" s="560"/>
      <c r="CQ222" s="560"/>
      <c r="CR222" s="560"/>
      <c r="CS222" s="560"/>
      <c r="CT222" s="560"/>
      <c r="CU222" s="560"/>
      <c r="CV222" s="560"/>
      <c r="CW222" s="560"/>
      <c r="CX222" s="560"/>
      <c r="CY222" s="560"/>
      <c r="CZ222" s="560"/>
      <c r="DA222" s="560"/>
      <c r="DB222" s="560"/>
      <c r="DC222" s="560"/>
      <c r="DD222" s="560"/>
      <c r="DE222" s="560"/>
      <c r="DF222" s="560"/>
      <c r="DG222" s="560"/>
      <c r="DH222" s="560"/>
      <c r="DI222" s="560"/>
      <c r="DJ222" s="560"/>
      <c r="DK222" s="560"/>
      <c r="DL222" s="560"/>
      <c r="DM222" s="560"/>
      <c r="DN222" s="560"/>
      <c r="DO222" s="560"/>
      <c r="DP222" s="560"/>
      <c r="DQ222" s="560"/>
      <c r="DR222" s="560"/>
      <c r="DS222" s="560"/>
      <c r="DT222" s="560"/>
      <c r="DU222" s="560"/>
      <c r="DV222" s="560"/>
      <c r="DW222" s="560"/>
      <c r="DX222" s="560"/>
      <c r="DY222" s="560"/>
      <c r="DZ222" s="560"/>
      <c r="EA222" s="560"/>
      <c r="EB222" s="560"/>
      <c r="EC222" s="560"/>
      <c r="ED222" s="560"/>
      <c r="EE222" s="560"/>
      <c r="EF222" s="560"/>
      <c r="EG222" s="560"/>
      <c r="EH222" s="560"/>
      <c r="EI222" s="560"/>
      <c r="EJ222" s="560"/>
      <c r="EK222" s="560"/>
      <c r="EL222" s="560"/>
      <c r="EM222" s="560"/>
      <c r="EN222" s="560"/>
      <c r="EO222" s="560"/>
      <c r="EP222" s="560"/>
    </row>
    <row r="223" spans="1:146" s="561" customFormat="1">
      <c r="BD223" s="560"/>
      <c r="BE223" s="560"/>
      <c r="BF223" s="560"/>
      <c r="BG223" s="560"/>
      <c r="BH223" s="560"/>
      <c r="BI223" s="560"/>
      <c r="BJ223" s="560"/>
      <c r="BK223" s="560"/>
      <c r="BL223" s="560"/>
      <c r="BM223" s="560"/>
      <c r="BN223" s="560"/>
      <c r="BO223" s="560"/>
      <c r="BP223" s="560"/>
      <c r="BQ223" s="560"/>
      <c r="BR223" s="560"/>
      <c r="BS223" s="560"/>
      <c r="BT223" s="560"/>
      <c r="BU223" s="560"/>
      <c r="BV223" s="560"/>
      <c r="BW223" s="560"/>
      <c r="BX223" s="560"/>
      <c r="BY223" s="560"/>
      <c r="BZ223" s="560"/>
      <c r="CA223" s="560"/>
      <c r="CB223" s="560"/>
      <c r="CC223" s="560"/>
      <c r="CD223" s="560"/>
      <c r="CE223" s="560"/>
      <c r="CF223" s="560"/>
      <c r="CG223" s="560"/>
      <c r="CH223" s="560"/>
      <c r="CI223" s="560"/>
      <c r="CJ223" s="560"/>
      <c r="CK223" s="560"/>
      <c r="CL223" s="560"/>
      <c r="CM223" s="560"/>
      <c r="CN223" s="560"/>
      <c r="CO223" s="560"/>
      <c r="CP223" s="560"/>
      <c r="CQ223" s="560"/>
      <c r="CR223" s="560"/>
      <c r="CS223" s="560"/>
      <c r="CT223" s="560"/>
      <c r="CU223" s="560"/>
      <c r="CV223" s="560"/>
      <c r="CW223" s="560"/>
      <c r="CX223" s="560"/>
      <c r="CY223" s="560"/>
      <c r="CZ223" s="560"/>
      <c r="DA223" s="560"/>
      <c r="DB223" s="560"/>
      <c r="DC223" s="560"/>
      <c r="DD223" s="560"/>
      <c r="DE223" s="560"/>
      <c r="DF223" s="560"/>
      <c r="DG223" s="560"/>
      <c r="DH223" s="560"/>
      <c r="DI223" s="560"/>
      <c r="DJ223" s="560"/>
      <c r="DK223" s="560"/>
      <c r="DL223" s="560"/>
      <c r="DM223" s="560"/>
      <c r="DN223" s="560"/>
      <c r="DO223" s="560"/>
      <c r="DP223" s="560"/>
      <c r="DQ223" s="560"/>
      <c r="DR223" s="560"/>
      <c r="DS223" s="560"/>
      <c r="DT223" s="560"/>
      <c r="DU223" s="560"/>
      <c r="DV223" s="560"/>
      <c r="DW223" s="560"/>
      <c r="DX223" s="560"/>
      <c r="DY223" s="560"/>
      <c r="DZ223" s="560"/>
      <c r="EA223" s="560"/>
      <c r="EB223" s="560"/>
      <c r="EC223" s="560"/>
      <c r="ED223" s="560"/>
      <c r="EE223" s="560"/>
      <c r="EF223" s="560"/>
      <c r="EG223" s="560"/>
      <c r="EH223" s="560"/>
      <c r="EI223" s="560"/>
      <c r="EJ223" s="560"/>
      <c r="EK223" s="560"/>
      <c r="EL223" s="560"/>
      <c r="EM223" s="560"/>
      <c r="EN223" s="560"/>
      <c r="EO223" s="560"/>
      <c r="EP223" s="560"/>
    </row>
    <row r="224" spans="1:146" s="561" customFormat="1">
      <c r="BD224" s="560"/>
      <c r="BE224" s="560"/>
      <c r="BF224" s="560"/>
      <c r="BG224" s="560"/>
      <c r="BH224" s="560"/>
      <c r="BI224" s="560"/>
      <c r="BJ224" s="560"/>
      <c r="BK224" s="560"/>
      <c r="BL224" s="560"/>
      <c r="BM224" s="560"/>
      <c r="BN224" s="560"/>
      <c r="BO224" s="560"/>
      <c r="BP224" s="560"/>
      <c r="BQ224" s="560"/>
      <c r="BR224" s="560"/>
      <c r="BS224" s="560"/>
      <c r="BT224" s="560"/>
      <c r="BU224" s="560"/>
      <c r="BV224" s="560"/>
      <c r="BW224" s="560"/>
      <c r="BX224" s="560"/>
      <c r="BY224" s="560"/>
      <c r="BZ224" s="560"/>
      <c r="CA224" s="560"/>
      <c r="CB224" s="560"/>
      <c r="CC224" s="560"/>
      <c r="CD224" s="560"/>
      <c r="CE224" s="560"/>
      <c r="CF224" s="560"/>
      <c r="CG224" s="560"/>
      <c r="CH224" s="560"/>
      <c r="CI224" s="560"/>
      <c r="CJ224" s="560"/>
      <c r="CK224" s="560"/>
      <c r="CL224" s="560"/>
      <c r="CM224" s="560"/>
      <c r="CN224" s="560"/>
      <c r="CO224" s="560"/>
      <c r="CP224" s="560"/>
      <c r="CQ224" s="560"/>
      <c r="CR224" s="560"/>
      <c r="CS224" s="560"/>
      <c r="CT224" s="560"/>
      <c r="CU224" s="560"/>
      <c r="CV224" s="560"/>
      <c r="CW224" s="560"/>
      <c r="CX224" s="560"/>
      <c r="CY224" s="560"/>
      <c r="CZ224" s="560"/>
      <c r="DA224" s="560"/>
      <c r="DB224" s="560"/>
      <c r="DC224" s="560"/>
      <c r="DD224" s="560"/>
      <c r="DE224" s="560"/>
      <c r="DF224" s="560"/>
      <c r="DG224" s="560"/>
      <c r="DH224" s="560"/>
      <c r="DI224" s="560"/>
      <c r="DJ224" s="560"/>
      <c r="DK224" s="560"/>
      <c r="DL224" s="560"/>
      <c r="DM224" s="560"/>
      <c r="DN224" s="560"/>
      <c r="DO224" s="560"/>
      <c r="DP224" s="560"/>
      <c r="DQ224" s="560"/>
      <c r="DR224" s="560"/>
      <c r="DS224" s="560"/>
      <c r="DT224" s="560"/>
      <c r="DU224" s="560"/>
      <c r="DV224" s="560"/>
      <c r="DW224" s="560"/>
      <c r="DX224" s="560"/>
      <c r="DY224" s="560"/>
      <c r="DZ224" s="560"/>
      <c r="EA224" s="560"/>
      <c r="EB224" s="560"/>
      <c r="EC224" s="560"/>
      <c r="ED224" s="560"/>
      <c r="EE224" s="560"/>
      <c r="EF224" s="560"/>
      <c r="EG224" s="560"/>
      <c r="EH224" s="560"/>
      <c r="EI224" s="560"/>
      <c r="EJ224" s="560"/>
      <c r="EK224" s="560"/>
      <c r="EL224" s="560"/>
      <c r="EM224" s="560"/>
      <c r="EN224" s="560"/>
      <c r="EO224" s="560"/>
      <c r="EP224" s="560"/>
    </row>
    <row r="225" spans="56:146" s="561" customFormat="1">
      <c r="BD225" s="560"/>
      <c r="BE225" s="560"/>
      <c r="BF225" s="560"/>
      <c r="BG225" s="560"/>
      <c r="BH225" s="560"/>
      <c r="BI225" s="560"/>
      <c r="BJ225" s="560"/>
      <c r="BK225" s="560"/>
      <c r="BL225" s="560"/>
      <c r="BM225" s="560"/>
      <c r="BN225" s="560"/>
      <c r="BO225" s="560"/>
      <c r="BP225" s="560"/>
      <c r="BQ225" s="560"/>
      <c r="BR225" s="560"/>
      <c r="BS225" s="560"/>
      <c r="BT225" s="560"/>
      <c r="BU225" s="560"/>
      <c r="BV225" s="560"/>
      <c r="BW225" s="560"/>
      <c r="BX225" s="560"/>
      <c r="BY225" s="560"/>
      <c r="BZ225" s="560"/>
      <c r="CA225" s="560"/>
      <c r="CB225" s="560"/>
      <c r="CC225" s="560"/>
      <c r="CD225" s="560"/>
      <c r="CE225" s="560"/>
      <c r="CF225" s="560"/>
      <c r="CG225" s="560"/>
      <c r="CH225" s="560"/>
      <c r="CI225" s="560"/>
      <c r="CJ225" s="560"/>
      <c r="CK225" s="560"/>
      <c r="CL225" s="560"/>
      <c r="CM225" s="560"/>
      <c r="CN225" s="560"/>
      <c r="CO225" s="560"/>
      <c r="CP225" s="560"/>
      <c r="CQ225" s="560"/>
      <c r="CR225" s="560"/>
      <c r="CS225" s="560"/>
      <c r="CT225" s="560"/>
      <c r="CU225" s="560"/>
      <c r="CV225" s="560"/>
      <c r="CW225" s="560"/>
      <c r="CX225" s="560"/>
      <c r="CY225" s="560"/>
      <c r="CZ225" s="560"/>
      <c r="DA225" s="560"/>
      <c r="DB225" s="560"/>
      <c r="DC225" s="560"/>
      <c r="DD225" s="560"/>
      <c r="DE225" s="560"/>
      <c r="DF225" s="560"/>
      <c r="DG225" s="560"/>
      <c r="DH225" s="560"/>
      <c r="DI225" s="560"/>
      <c r="DJ225" s="560"/>
      <c r="DK225" s="560"/>
      <c r="DL225" s="560"/>
      <c r="DM225" s="560"/>
      <c r="DN225" s="560"/>
      <c r="DO225" s="560"/>
      <c r="DP225" s="560"/>
      <c r="DQ225" s="560"/>
      <c r="DR225" s="560"/>
      <c r="DS225" s="560"/>
      <c r="DT225" s="560"/>
      <c r="DU225" s="560"/>
      <c r="DV225" s="560"/>
      <c r="DW225" s="560"/>
      <c r="DX225" s="560"/>
      <c r="DY225" s="560"/>
      <c r="DZ225" s="560"/>
      <c r="EA225" s="560"/>
      <c r="EB225" s="560"/>
      <c r="EC225" s="560"/>
      <c r="ED225" s="560"/>
      <c r="EE225" s="560"/>
      <c r="EF225" s="560"/>
      <c r="EG225" s="560"/>
      <c r="EH225" s="560"/>
      <c r="EI225" s="560"/>
      <c r="EJ225" s="560"/>
      <c r="EK225" s="560"/>
      <c r="EL225" s="560"/>
      <c r="EM225" s="560"/>
      <c r="EN225" s="560"/>
      <c r="EO225" s="560"/>
      <c r="EP225" s="560"/>
    </row>
    <row r="226" spans="56:146" s="561" customFormat="1">
      <c r="BD226" s="560"/>
      <c r="BE226" s="560"/>
      <c r="BF226" s="560"/>
      <c r="BG226" s="560"/>
      <c r="BH226" s="560"/>
      <c r="BI226" s="560"/>
      <c r="BJ226" s="560"/>
      <c r="BK226" s="560"/>
      <c r="BL226" s="560"/>
      <c r="BM226" s="560"/>
      <c r="BN226" s="560"/>
      <c r="BO226" s="560"/>
      <c r="BP226" s="560"/>
      <c r="BQ226" s="560"/>
      <c r="BR226" s="560"/>
      <c r="BS226" s="560"/>
      <c r="BT226" s="560"/>
      <c r="BU226" s="560"/>
      <c r="BV226" s="560"/>
      <c r="BW226" s="560"/>
      <c r="BX226" s="560"/>
      <c r="BY226" s="560"/>
      <c r="BZ226" s="560"/>
      <c r="CA226" s="560"/>
      <c r="CB226" s="560"/>
      <c r="CC226" s="560"/>
      <c r="CD226" s="560"/>
      <c r="CE226" s="560"/>
      <c r="CF226" s="560"/>
      <c r="CG226" s="560"/>
      <c r="CH226" s="560"/>
      <c r="CI226" s="560"/>
      <c r="CJ226" s="560"/>
      <c r="CK226" s="560"/>
      <c r="CL226" s="560"/>
      <c r="CM226" s="560"/>
      <c r="CN226" s="560"/>
      <c r="CO226" s="560"/>
      <c r="CP226" s="560"/>
      <c r="CQ226" s="560"/>
      <c r="CR226" s="560"/>
      <c r="CS226" s="560"/>
      <c r="CT226" s="560"/>
      <c r="CU226" s="560"/>
      <c r="CV226" s="560"/>
      <c r="CW226" s="560"/>
      <c r="CX226" s="560"/>
      <c r="CY226" s="560"/>
      <c r="CZ226" s="560"/>
      <c r="DA226" s="560"/>
      <c r="DB226" s="560"/>
      <c r="DC226" s="560"/>
      <c r="DD226" s="560"/>
      <c r="DE226" s="560"/>
      <c r="DF226" s="560"/>
      <c r="DG226" s="560"/>
      <c r="DH226" s="560"/>
      <c r="DI226" s="560"/>
      <c r="DJ226" s="560"/>
      <c r="DK226" s="560"/>
      <c r="DL226" s="560"/>
      <c r="DM226" s="560"/>
      <c r="DN226" s="560"/>
      <c r="DO226" s="560"/>
      <c r="DP226" s="560"/>
      <c r="DQ226" s="560"/>
      <c r="DR226" s="560"/>
      <c r="DS226" s="560"/>
      <c r="DT226" s="560"/>
      <c r="DU226" s="560"/>
      <c r="DV226" s="560"/>
      <c r="DW226" s="560"/>
      <c r="DX226" s="560"/>
      <c r="DY226" s="560"/>
      <c r="DZ226" s="560"/>
      <c r="EA226" s="560"/>
      <c r="EB226" s="560"/>
      <c r="EC226" s="560"/>
      <c r="ED226" s="560"/>
      <c r="EE226" s="560"/>
      <c r="EF226" s="560"/>
      <c r="EG226" s="560"/>
      <c r="EH226" s="560"/>
      <c r="EI226" s="560"/>
      <c r="EJ226" s="560"/>
      <c r="EK226" s="560"/>
      <c r="EL226" s="560"/>
      <c r="EM226" s="560"/>
      <c r="EN226" s="560"/>
      <c r="EO226" s="560"/>
      <c r="EP226" s="560"/>
    </row>
    <row r="227" spans="56:146" s="561" customFormat="1">
      <c r="BD227" s="560"/>
      <c r="BE227" s="560"/>
      <c r="BF227" s="560"/>
      <c r="BG227" s="560"/>
      <c r="BH227" s="560"/>
      <c r="BI227" s="560"/>
      <c r="BJ227" s="560"/>
      <c r="BK227" s="560"/>
      <c r="BL227" s="560"/>
      <c r="BM227" s="560"/>
      <c r="BN227" s="560"/>
      <c r="BO227" s="560"/>
      <c r="BP227" s="560"/>
      <c r="BQ227" s="560"/>
      <c r="BR227" s="560"/>
      <c r="BS227" s="560"/>
      <c r="BT227" s="560"/>
      <c r="BU227" s="560"/>
      <c r="BV227" s="560"/>
      <c r="BW227" s="560"/>
      <c r="BX227" s="560"/>
      <c r="BY227" s="560"/>
      <c r="BZ227" s="560"/>
      <c r="CA227" s="560"/>
      <c r="CB227" s="560"/>
      <c r="CC227" s="560"/>
      <c r="CD227" s="560"/>
      <c r="CE227" s="560"/>
      <c r="CF227" s="560"/>
      <c r="CG227" s="560"/>
      <c r="CH227" s="560"/>
      <c r="CI227" s="560"/>
      <c r="CJ227" s="560"/>
      <c r="CK227" s="560"/>
      <c r="CL227" s="560"/>
      <c r="CM227" s="560"/>
      <c r="CN227" s="560"/>
      <c r="CO227" s="560"/>
      <c r="CP227" s="560"/>
      <c r="CQ227" s="560"/>
      <c r="CR227" s="560"/>
      <c r="CS227" s="560"/>
      <c r="CT227" s="560"/>
      <c r="CU227" s="560"/>
      <c r="CV227" s="560"/>
      <c r="CW227" s="560"/>
      <c r="CX227" s="560"/>
      <c r="CY227" s="560"/>
      <c r="CZ227" s="560"/>
      <c r="DA227" s="560"/>
      <c r="DB227" s="560"/>
      <c r="DC227" s="560"/>
      <c r="DD227" s="560"/>
      <c r="DE227" s="560"/>
      <c r="DF227" s="560"/>
      <c r="DG227" s="560"/>
      <c r="DH227" s="560"/>
      <c r="DI227" s="560"/>
      <c r="DJ227" s="560"/>
      <c r="DK227" s="560"/>
      <c r="DL227" s="560"/>
      <c r="DM227" s="560"/>
      <c r="DN227" s="560"/>
      <c r="DO227" s="560"/>
      <c r="DP227" s="560"/>
      <c r="DQ227" s="560"/>
      <c r="DR227" s="560"/>
      <c r="DS227" s="560"/>
      <c r="DT227" s="560"/>
      <c r="DU227" s="560"/>
      <c r="DV227" s="560"/>
      <c r="DW227" s="560"/>
      <c r="DX227" s="560"/>
      <c r="DY227" s="560"/>
      <c r="DZ227" s="560"/>
      <c r="EA227" s="560"/>
      <c r="EB227" s="560"/>
      <c r="EC227" s="560"/>
      <c r="ED227" s="560"/>
      <c r="EE227" s="560"/>
      <c r="EF227" s="560"/>
      <c r="EG227" s="560"/>
      <c r="EH227" s="560"/>
      <c r="EI227" s="560"/>
      <c r="EJ227" s="560"/>
      <c r="EK227" s="560"/>
      <c r="EL227" s="560"/>
      <c r="EM227" s="560"/>
      <c r="EN227" s="560"/>
      <c r="EO227" s="560"/>
      <c r="EP227" s="560"/>
    </row>
    <row r="228" spans="56:146" s="561" customFormat="1">
      <c r="BD228" s="560"/>
      <c r="BE228" s="560"/>
      <c r="BF228" s="560"/>
      <c r="BG228" s="560"/>
      <c r="BH228" s="560"/>
      <c r="BI228" s="560"/>
      <c r="BJ228" s="560"/>
      <c r="BK228" s="560"/>
      <c r="BL228" s="560"/>
      <c r="BM228" s="560"/>
      <c r="BN228" s="560"/>
      <c r="BO228" s="560"/>
      <c r="BP228" s="560"/>
      <c r="BQ228" s="560"/>
      <c r="BR228" s="560"/>
      <c r="BS228" s="560"/>
      <c r="BT228" s="560"/>
      <c r="BU228" s="560"/>
      <c r="BV228" s="560"/>
      <c r="BW228" s="560"/>
      <c r="BX228" s="560"/>
      <c r="BY228" s="560"/>
      <c r="BZ228" s="560"/>
      <c r="CA228" s="560"/>
      <c r="CB228" s="560"/>
      <c r="CC228" s="560"/>
      <c r="CD228" s="560"/>
      <c r="CE228" s="560"/>
      <c r="CF228" s="560"/>
      <c r="CG228" s="560"/>
      <c r="CH228" s="560"/>
      <c r="CI228" s="560"/>
      <c r="CJ228" s="560"/>
      <c r="CK228" s="560"/>
      <c r="CL228" s="560"/>
      <c r="CM228" s="560"/>
      <c r="CN228" s="560"/>
      <c r="CO228" s="560"/>
      <c r="CP228" s="560"/>
      <c r="CQ228" s="560"/>
      <c r="CR228" s="560"/>
      <c r="CS228" s="560"/>
      <c r="CT228" s="560"/>
      <c r="CU228" s="560"/>
      <c r="CV228" s="560"/>
      <c r="CW228" s="560"/>
      <c r="CX228" s="560"/>
      <c r="CY228" s="560"/>
      <c r="CZ228" s="560"/>
      <c r="DA228" s="560"/>
      <c r="DB228" s="560"/>
      <c r="DC228" s="560"/>
      <c r="DD228" s="560"/>
      <c r="DE228" s="560"/>
      <c r="DF228" s="560"/>
      <c r="DG228" s="560"/>
      <c r="DH228" s="560"/>
      <c r="DI228" s="560"/>
      <c r="DJ228" s="560"/>
      <c r="DK228" s="560"/>
      <c r="DL228" s="560"/>
      <c r="DM228" s="560"/>
      <c r="DN228" s="560"/>
      <c r="DO228" s="560"/>
      <c r="DP228" s="560"/>
      <c r="DQ228" s="560"/>
      <c r="DR228" s="560"/>
      <c r="DS228" s="560"/>
      <c r="DT228" s="560"/>
      <c r="DU228" s="560"/>
      <c r="DV228" s="560"/>
      <c r="DW228" s="560"/>
      <c r="DX228" s="560"/>
      <c r="DY228" s="560"/>
      <c r="DZ228" s="560"/>
      <c r="EA228" s="560"/>
      <c r="EB228" s="560"/>
      <c r="EC228" s="560"/>
      <c r="ED228" s="560"/>
      <c r="EE228" s="560"/>
      <c r="EF228" s="560"/>
      <c r="EG228" s="560"/>
      <c r="EH228" s="560"/>
      <c r="EI228" s="560"/>
      <c r="EJ228" s="560"/>
      <c r="EK228" s="560"/>
      <c r="EL228" s="560"/>
      <c r="EM228" s="560"/>
      <c r="EN228" s="560"/>
      <c r="EO228" s="560"/>
      <c r="EP228" s="560"/>
    </row>
    <row r="229" spans="56:146" s="561" customFormat="1">
      <c r="BD229" s="560"/>
      <c r="BE229" s="560"/>
      <c r="BF229" s="560"/>
      <c r="BG229" s="560"/>
      <c r="BH229" s="560"/>
      <c r="BI229" s="560"/>
      <c r="BJ229" s="560"/>
      <c r="BK229" s="560"/>
      <c r="BL229" s="560"/>
      <c r="BM229" s="560"/>
      <c r="BN229" s="560"/>
      <c r="BO229" s="560"/>
      <c r="BP229" s="560"/>
      <c r="BQ229" s="560"/>
      <c r="BR229" s="560"/>
      <c r="BS229" s="560"/>
      <c r="BT229" s="560"/>
      <c r="BU229" s="560"/>
      <c r="BV229" s="560"/>
      <c r="BW229" s="560"/>
      <c r="BX229" s="560"/>
      <c r="BY229" s="560"/>
      <c r="BZ229" s="560"/>
      <c r="CA229" s="560"/>
      <c r="CB229" s="560"/>
      <c r="CC229" s="560"/>
      <c r="CD229" s="560"/>
      <c r="CE229" s="560"/>
      <c r="CF229" s="560"/>
      <c r="CG229" s="560"/>
      <c r="CH229" s="560"/>
      <c r="CI229" s="560"/>
      <c r="CJ229" s="560"/>
      <c r="CK229" s="560"/>
      <c r="CL229" s="560"/>
      <c r="CM229" s="560"/>
      <c r="CN229" s="560"/>
      <c r="CO229" s="560"/>
      <c r="CP229" s="560"/>
      <c r="CQ229" s="560"/>
      <c r="CR229" s="560"/>
      <c r="CS229" s="560"/>
      <c r="CT229" s="560"/>
      <c r="CU229" s="560"/>
      <c r="CV229" s="560"/>
      <c r="CW229" s="560"/>
      <c r="CX229" s="560"/>
      <c r="CY229" s="560"/>
      <c r="CZ229" s="560"/>
      <c r="DA229" s="560"/>
      <c r="DB229" s="560"/>
      <c r="DC229" s="560"/>
      <c r="DD229" s="560"/>
      <c r="DE229" s="560"/>
      <c r="DF229" s="560"/>
      <c r="DG229" s="560"/>
      <c r="DH229" s="560"/>
      <c r="DI229" s="560"/>
      <c r="DJ229" s="560"/>
      <c r="DK229" s="560"/>
      <c r="DL229" s="560"/>
      <c r="DM229" s="560"/>
      <c r="DN229" s="560"/>
      <c r="DO229" s="560"/>
      <c r="DP229" s="560"/>
      <c r="DQ229" s="560"/>
      <c r="DR229" s="560"/>
      <c r="DS229" s="560"/>
      <c r="DT229" s="560"/>
      <c r="DU229" s="560"/>
      <c r="DV229" s="560"/>
      <c r="DW229" s="560"/>
      <c r="DX229" s="560"/>
      <c r="DY229" s="560"/>
      <c r="DZ229" s="560"/>
      <c r="EA229" s="560"/>
      <c r="EB229" s="560"/>
      <c r="EC229" s="560"/>
      <c r="ED229" s="560"/>
      <c r="EE229" s="560"/>
      <c r="EF229" s="560"/>
      <c r="EG229" s="560"/>
      <c r="EH229" s="560"/>
      <c r="EI229" s="560"/>
      <c r="EJ229" s="560"/>
      <c r="EK229" s="560"/>
      <c r="EL229" s="560"/>
      <c r="EM229" s="560"/>
      <c r="EN229" s="560"/>
      <c r="EO229" s="560"/>
      <c r="EP229" s="560"/>
    </row>
    <row r="230" spans="56:146" s="561" customFormat="1">
      <c r="BD230" s="560"/>
      <c r="BE230" s="560"/>
      <c r="BF230" s="560"/>
      <c r="BG230" s="560"/>
      <c r="BH230" s="560"/>
      <c r="BI230" s="560"/>
      <c r="BJ230" s="560"/>
      <c r="BK230" s="560"/>
      <c r="BL230" s="560"/>
      <c r="BM230" s="560"/>
      <c r="BN230" s="560"/>
      <c r="BO230" s="560"/>
      <c r="BP230" s="560"/>
      <c r="BQ230" s="560"/>
      <c r="BR230" s="560"/>
      <c r="BS230" s="560"/>
      <c r="BT230" s="560"/>
      <c r="BU230" s="560"/>
      <c r="BV230" s="560"/>
      <c r="BW230" s="560"/>
      <c r="BX230" s="560"/>
      <c r="BY230" s="560"/>
      <c r="BZ230" s="560"/>
      <c r="CA230" s="560"/>
      <c r="CB230" s="560"/>
      <c r="CC230" s="560"/>
      <c r="CD230" s="560"/>
      <c r="CE230" s="560"/>
      <c r="CF230" s="560"/>
      <c r="CG230" s="560"/>
      <c r="CH230" s="560"/>
      <c r="CI230" s="560"/>
      <c r="CJ230" s="560"/>
      <c r="CK230" s="560"/>
      <c r="CL230" s="560"/>
      <c r="CM230" s="560"/>
      <c r="CN230" s="560"/>
      <c r="CO230" s="560"/>
      <c r="CP230" s="560"/>
      <c r="CQ230" s="560"/>
      <c r="CR230" s="560"/>
      <c r="CS230" s="560"/>
      <c r="CT230" s="560"/>
      <c r="CU230" s="560"/>
      <c r="CV230" s="560"/>
      <c r="CW230" s="560"/>
      <c r="CX230" s="560"/>
      <c r="CY230" s="560"/>
      <c r="CZ230" s="560"/>
      <c r="DA230" s="560"/>
      <c r="DB230" s="560"/>
      <c r="DC230" s="560"/>
      <c r="DD230" s="560"/>
      <c r="DE230" s="560"/>
      <c r="DF230" s="560"/>
      <c r="DG230" s="560"/>
      <c r="DH230" s="560"/>
      <c r="DI230" s="560"/>
      <c r="DJ230" s="560"/>
      <c r="DK230" s="560"/>
      <c r="DL230" s="560"/>
      <c r="DM230" s="560"/>
      <c r="DN230" s="560"/>
      <c r="DO230" s="560"/>
      <c r="DP230" s="560"/>
      <c r="DQ230" s="560"/>
      <c r="DR230" s="560"/>
      <c r="DS230" s="560"/>
      <c r="DT230" s="560"/>
      <c r="DU230" s="560"/>
      <c r="DV230" s="560"/>
      <c r="DW230" s="560"/>
      <c r="DX230" s="560"/>
      <c r="DY230" s="560"/>
      <c r="DZ230" s="560"/>
      <c r="EA230" s="560"/>
      <c r="EB230" s="560"/>
      <c r="EC230" s="560"/>
      <c r="ED230" s="560"/>
      <c r="EE230" s="560"/>
      <c r="EF230" s="560"/>
      <c r="EG230" s="560"/>
      <c r="EH230" s="560"/>
      <c r="EI230" s="560"/>
      <c r="EJ230" s="560"/>
      <c r="EK230" s="560"/>
      <c r="EL230" s="560"/>
      <c r="EM230" s="560"/>
      <c r="EN230" s="560"/>
      <c r="EO230" s="560"/>
      <c r="EP230" s="560"/>
    </row>
    <row r="231" spans="56:146" s="561" customFormat="1">
      <c r="BD231" s="560"/>
      <c r="BE231" s="560"/>
      <c r="BF231" s="560"/>
      <c r="BG231" s="560"/>
      <c r="BH231" s="560"/>
      <c r="BI231" s="560"/>
      <c r="BJ231" s="560"/>
      <c r="BK231" s="560"/>
      <c r="BL231" s="560"/>
      <c r="BM231" s="560"/>
      <c r="BN231" s="560"/>
      <c r="BO231" s="560"/>
      <c r="BP231" s="560"/>
      <c r="BQ231" s="560"/>
      <c r="BR231" s="560"/>
      <c r="BS231" s="560"/>
      <c r="BT231" s="560"/>
      <c r="BU231" s="560"/>
      <c r="BV231" s="560"/>
      <c r="BW231" s="560"/>
      <c r="BX231" s="560"/>
      <c r="BY231" s="560"/>
      <c r="BZ231" s="560"/>
      <c r="CA231" s="560"/>
      <c r="CB231" s="560"/>
      <c r="CC231" s="560"/>
      <c r="CD231" s="560"/>
      <c r="CE231" s="560"/>
      <c r="CF231" s="560"/>
      <c r="CG231" s="560"/>
      <c r="CH231" s="560"/>
      <c r="CI231" s="560"/>
      <c r="CJ231" s="560"/>
      <c r="CK231" s="560"/>
      <c r="CL231" s="560"/>
      <c r="CM231" s="560"/>
      <c r="CN231" s="560"/>
      <c r="CO231" s="560"/>
      <c r="CP231" s="560"/>
      <c r="CQ231" s="560"/>
      <c r="CR231" s="560"/>
      <c r="CS231" s="560"/>
      <c r="CT231" s="560"/>
      <c r="CU231" s="560"/>
      <c r="CV231" s="560"/>
      <c r="CW231" s="560"/>
      <c r="CX231" s="560"/>
      <c r="CY231" s="560"/>
      <c r="CZ231" s="560"/>
      <c r="DA231" s="560"/>
      <c r="DB231" s="560"/>
      <c r="DC231" s="560"/>
      <c r="DD231" s="560"/>
      <c r="DE231" s="560"/>
      <c r="DF231" s="560"/>
      <c r="DG231" s="560"/>
      <c r="DH231" s="560"/>
      <c r="DI231" s="560"/>
      <c r="DJ231" s="560"/>
      <c r="DK231" s="560"/>
      <c r="DL231" s="560"/>
      <c r="DM231" s="560"/>
      <c r="DN231" s="560"/>
      <c r="DO231" s="560"/>
      <c r="DP231" s="560"/>
      <c r="DQ231" s="560"/>
      <c r="DR231" s="560"/>
      <c r="DS231" s="560"/>
      <c r="DT231" s="560"/>
      <c r="DU231" s="560"/>
      <c r="DV231" s="560"/>
      <c r="DW231" s="560"/>
      <c r="DX231" s="560"/>
      <c r="DY231" s="560"/>
      <c r="DZ231" s="560"/>
      <c r="EA231" s="560"/>
      <c r="EB231" s="560"/>
      <c r="EC231" s="560"/>
      <c r="ED231" s="560"/>
      <c r="EE231" s="560"/>
      <c r="EF231" s="560"/>
      <c r="EG231" s="560"/>
      <c r="EH231" s="560"/>
      <c r="EI231" s="560"/>
      <c r="EJ231" s="560"/>
      <c r="EK231" s="560"/>
      <c r="EL231" s="560"/>
      <c r="EM231" s="560"/>
      <c r="EN231" s="560"/>
      <c r="EO231" s="560"/>
      <c r="EP231" s="560"/>
    </row>
    <row r="232" spans="56:146" s="561" customFormat="1">
      <c r="BD232" s="560"/>
      <c r="BE232" s="560"/>
      <c r="BF232" s="560"/>
      <c r="BG232" s="560"/>
      <c r="BH232" s="560"/>
      <c r="BI232" s="560"/>
      <c r="BJ232" s="560"/>
      <c r="BK232" s="560"/>
      <c r="BL232" s="560"/>
      <c r="BM232" s="560"/>
      <c r="BN232" s="560"/>
      <c r="BO232" s="560"/>
      <c r="BP232" s="560"/>
      <c r="BQ232" s="560"/>
      <c r="BR232" s="560"/>
      <c r="BS232" s="560"/>
      <c r="BT232" s="560"/>
      <c r="BU232" s="560"/>
      <c r="BV232" s="560"/>
      <c r="BW232" s="560"/>
      <c r="BX232" s="560"/>
      <c r="BY232" s="560"/>
      <c r="BZ232" s="560"/>
      <c r="CA232" s="560"/>
      <c r="CB232" s="560"/>
      <c r="CC232" s="560"/>
      <c r="CD232" s="560"/>
      <c r="CE232" s="560"/>
      <c r="CF232" s="560"/>
      <c r="CG232" s="560"/>
      <c r="CH232" s="560"/>
      <c r="CI232" s="560"/>
      <c r="CJ232" s="560"/>
      <c r="CK232" s="560"/>
      <c r="CL232" s="560"/>
      <c r="CM232" s="560"/>
      <c r="CN232" s="560"/>
      <c r="CO232" s="560"/>
      <c r="CP232" s="560"/>
      <c r="CQ232" s="560"/>
      <c r="CR232" s="560"/>
      <c r="CS232" s="560"/>
      <c r="CT232" s="560"/>
      <c r="CU232" s="560"/>
      <c r="CV232" s="560"/>
      <c r="CW232" s="560"/>
      <c r="CX232" s="560"/>
      <c r="CY232" s="560"/>
      <c r="CZ232" s="560"/>
      <c r="DA232" s="560"/>
      <c r="DB232" s="560"/>
      <c r="DC232" s="560"/>
      <c r="DD232" s="560"/>
      <c r="DE232" s="560"/>
      <c r="DF232" s="560"/>
      <c r="DG232" s="560"/>
      <c r="DH232" s="560"/>
      <c r="DI232" s="560"/>
      <c r="DJ232" s="560"/>
      <c r="DK232" s="560"/>
      <c r="DL232" s="560"/>
      <c r="DM232" s="560"/>
      <c r="DN232" s="560"/>
      <c r="DO232" s="560"/>
      <c r="DP232" s="560"/>
      <c r="DQ232" s="560"/>
      <c r="DR232" s="560"/>
      <c r="DS232" s="560"/>
      <c r="DT232" s="560"/>
      <c r="DU232" s="560"/>
      <c r="DV232" s="560"/>
      <c r="DW232" s="560"/>
      <c r="DX232" s="560"/>
      <c r="DY232" s="560"/>
      <c r="DZ232" s="560"/>
      <c r="EA232" s="560"/>
      <c r="EB232" s="560"/>
      <c r="EC232" s="560"/>
      <c r="ED232" s="560"/>
      <c r="EE232" s="560"/>
      <c r="EF232" s="560"/>
      <c r="EG232" s="560"/>
      <c r="EH232" s="560"/>
      <c r="EI232" s="560"/>
      <c r="EJ232" s="560"/>
      <c r="EK232" s="560"/>
      <c r="EL232" s="560"/>
      <c r="EM232" s="560"/>
      <c r="EN232" s="560"/>
      <c r="EO232" s="560"/>
      <c r="EP232" s="560"/>
    </row>
    <row r="233" spans="56:146" s="561" customFormat="1">
      <c r="BD233" s="560"/>
      <c r="BE233" s="560"/>
      <c r="BF233" s="560"/>
      <c r="BG233" s="560"/>
      <c r="BH233" s="560"/>
      <c r="BI233" s="560"/>
      <c r="BJ233" s="560"/>
      <c r="BK233" s="560"/>
      <c r="BL233" s="560"/>
      <c r="BM233" s="560"/>
      <c r="BN233" s="560"/>
      <c r="BO233" s="560"/>
      <c r="BP233" s="560"/>
      <c r="BQ233" s="560"/>
      <c r="BR233" s="560"/>
      <c r="BS233" s="560"/>
      <c r="BT233" s="560"/>
      <c r="BU233" s="560"/>
      <c r="BV233" s="560"/>
      <c r="BW233" s="560"/>
      <c r="BX233" s="560"/>
      <c r="BY233" s="560"/>
      <c r="BZ233" s="560"/>
      <c r="CA233" s="560"/>
      <c r="CB233" s="560"/>
      <c r="CC233" s="560"/>
      <c r="CD233" s="560"/>
      <c r="CE233" s="560"/>
      <c r="CF233" s="560"/>
      <c r="CG233" s="560"/>
      <c r="CH233" s="560"/>
      <c r="CI233" s="560"/>
      <c r="CJ233" s="560"/>
      <c r="CK233" s="560"/>
      <c r="CL233" s="560"/>
      <c r="CM233" s="560"/>
      <c r="CN233" s="560"/>
      <c r="CO233" s="560"/>
      <c r="CP233" s="560"/>
      <c r="CQ233" s="560"/>
      <c r="CR233" s="560"/>
      <c r="CS233" s="560"/>
      <c r="CT233" s="560"/>
      <c r="CU233" s="560"/>
      <c r="CV233" s="560"/>
      <c r="CW233" s="560"/>
      <c r="CX233" s="560"/>
      <c r="CY233" s="560"/>
      <c r="CZ233" s="560"/>
      <c r="DA233" s="560"/>
      <c r="DB233" s="560"/>
      <c r="DC233" s="560"/>
      <c r="DD233" s="560"/>
      <c r="DE233" s="560"/>
      <c r="DF233" s="560"/>
      <c r="DG233" s="560"/>
      <c r="DH233" s="560"/>
      <c r="DI233" s="560"/>
      <c r="DJ233" s="560"/>
      <c r="DK233" s="560"/>
      <c r="DL233" s="560"/>
      <c r="DM233" s="560"/>
      <c r="DN233" s="560"/>
      <c r="DO233" s="560"/>
      <c r="DP233" s="560"/>
      <c r="DQ233" s="560"/>
      <c r="DR233" s="560"/>
      <c r="DS233" s="560"/>
      <c r="DT233" s="560"/>
      <c r="DU233" s="560"/>
      <c r="DV233" s="560"/>
      <c r="DW233" s="560"/>
      <c r="DX233" s="560"/>
      <c r="DY233" s="560"/>
      <c r="DZ233" s="560"/>
      <c r="EA233" s="560"/>
      <c r="EB233" s="560"/>
      <c r="EC233" s="560"/>
      <c r="ED233" s="560"/>
      <c r="EE233" s="560"/>
      <c r="EF233" s="560"/>
      <c r="EG233" s="560"/>
      <c r="EH233" s="560"/>
      <c r="EI233" s="560"/>
      <c r="EJ233" s="560"/>
      <c r="EK233" s="560"/>
      <c r="EL233" s="560"/>
      <c r="EM233" s="560"/>
      <c r="EN233" s="560"/>
      <c r="EO233" s="560"/>
      <c r="EP233" s="560"/>
    </row>
    <row r="234" spans="56:146" s="561" customFormat="1">
      <c r="BD234" s="560"/>
      <c r="BE234" s="560"/>
      <c r="BF234" s="560"/>
      <c r="BG234" s="560"/>
      <c r="BH234" s="560"/>
      <c r="BI234" s="560"/>
      <c r="BJ234" s="560"/>
      <c r="BK234" s="560"/>
      <c r="BL234" s="560"/>
      <c r="BM234" s="560"/>
      <c r="BN234" s="560"/>
      <c r="BO234" s="560"/>
      <c r="BP234" s="560"/>
      <c r="BQ234" s="560"/>
      <c r="BR234" s="560"/>
      <c r="BS234" s="560"/>
      <c r="BT234" s="560"/>
      <c r="BU234" s="560"/>
      <c r="BV234" s="560"/>
      <c r="BW234" s="560"/>
      <c r="BX234" s="560"/>
      <c r="BY234" s="560"/>
      <c r="BZ234" s="560"/>
      <c r="CA234" s="560"/>
      <c r="CB234" s="560"/>
      <c r="CC234" s="560"/>
      <c r="CD234" s="560"/>
      <c r="CE234" s="560"/>
      <c r="CF234" s="560"/>
      <c r="CG234" s="560"/>
      <c r="CH234" s="560"/>
      <c r="CI234" s="560"/>
      <c r="CJ234" s="560"/>
      <c r="CK234" s="560"/>
      <c r="CL234" s="560"/>
      <c r="CM234" s="560"/>
      <c r="CN234" s="560"/>
      <c r="CO234" s="560"/>
      <c r="CP234" s="560"/>
      <c r="CQ234" s="560"/>
      <c r="CR234" s="560"/>
      <c r="CS234" s="560"/>
      <c r="CT234" s="560"/>
      <c r="CU234" s="560"/>
      <c r="CV234" s="560"/>
      <c r="CW234" s="560"/>
      <c r="CX234" s="560"/>
      <c r="CY234" s="560"/>
      <c r="CZ234" s="560"/>
      <c r="DA234" s="560"/>
      <c r="DB234" s="560"/>
      <c r="DC234" s="560"/>
      <c r="DD234" s="560"/>
      <c r="DE234" s="560"/>
      <c r="DF234" s="560"/>
      <c r="DG234" s="560"/>
      <c r="DH234" s="560"/>
      <c r="DI234" s="560"/>
      <c r="DJ234" s="560"/>
      <c r="DK234" s="560"/>
      <c r="DL234" s="560"/>
      <c r="DM234" s="560"/>
      <c r="DN234" s="560"/>
      <c r="DO234" s="560"/>
      <c r="DP234" s="560"/>
      <c r="DQ234" s="560"/>
      <c r="DR234" s="560"/>
      <c r="DS234" s="560"/>
      <c r="DT234" s="560"/>
      <c r="DU234" s="560"/>
      <c r="DV234" s="560"/>
      <c r="DW234" s="560"/>
      <c r="DX234" s="560"/>
      <c r="DY234" s="560"/>
      <c r="DZ234" s="560"/>
      <c r="EA234" s="560"/>
      <c r="EB234" s="560"/>
      <c r="EC234" s="560"/>
      <c r="ED234" s="560"/>
      <c r="EE234" s="560"/>
      <c r="EF234" s="560"/>
      <c r="EG234" s="560"/>
      <c r="EH234" s="560"/>
      <c r="EI234" s="560"/>
      <c r="EJ234" s="560"/>
      <c r="EK234" s="560"/>
      <c r="EL234" s="560"/>
      <c r="EM234" s="560"/>
      <c r="EN234" s="560"/>
      <c r="EO234" s="560"/>
      <c r="EP234" s="560"/>
    </row>
    <row r="235" spans="56:146" s="561" customFormat="1">
      <c r="BD235" s="560"/>
      <c r="BE235" s="560"/>
      <c r="BF235" s="560"/>
      <c r="BG235" s="560"/>
      <c r="BH235" s="560"/>
      <c r="BI235" s="560"/>
      <c r="BJ235" s="560"/>
      <c r="BK235" s="560"/>
      <c r="BL235" s="560"/>
      <c r="BM235" s="560"/>
      <c r="BN235" s="560"/>
      <c r="BO235" s="560"/>
      <c r="BP235" s="560"/>
      <c r="BQ235" s="560"/>
      <c r="BR235" s="560"/>
      <c r="BS235" s="560"/>
      <c r="BT235" s="560"/>
      <c r="BU235" s="560"/>
      <c r="BV235" s="560"/>
      <c r="BW235" s="560"/>
      <c r="BX235" s="560"/>
      <c r="BY235" s="560"/>
      <c r="BZ235" s="560"/>
      <c r="CA235" s="560"/>
      <c r="CB235" s="560"/>
      <c r="CC235" s="560"/>
      <c r="CD235" s="560"/>
      <c r="CE235" s="560"/>
      <c r="CF235" s="560"/>
      <c r="CG235" s="560"/>
      <c r="CH235" s="560"/>
      <c r="CI235" s="560"/>
      <c r="CJ235" s="560"/>
      <c r="CK235" s="560"/>
      <c r="CL235" s="560"/>
      <c r="CM235" s="560"/>
      <c r="CN235" s="560"/>
      <c r="CO235" s="560"/>
      <c r="CP235" s="560"/>
      <c r="CQ235" s="560"/>
      <c r="CR235" s="560"/>
      <c r="CS235" s="560"/>
      <c r="CT235" s="560"/>
      <c r="CU235" s="560"/>
      <c r="CV235" s="560"/>
      <c r="CW235" s="560"/>
      <c r="CX235" s="560"/>
      <c r="CY235" s="560"/>
      <c r="CZ235" s="560"/>
      <c r="DA235" s="560"/>
      <c r="DB235" s="560"/>
      <c r="DC235" s="560"/>
      <c r="DD235" s="560"/>
      <c r="DE235" s="560"/>
      <c r="DF235" s="560"/>
      <c r="DG235" s="560"/>
      <c r="DH235" s="560"/>
      <c r="DI235" s="560"/>
      <c r="DJ235" s="560"/>
      <c r="DK235" s="560"/>
      <c r="DL235" s="560"/>
      <c r="DM235" s="560"/>
      <c r="DN235" s="560"/>
      <c r="DO235" s="560"/>
      <c r="DP235" s="560"/>
      <c r="DQ235" s="560"/>
      <c r="DR235" s="560"/>
      <c r="DS235" s="560"/>
      <c r="DT235" s="560"/>
      <c r="DU235" s="560"/>
      <c r="DV235" s="560"/>
      <c r="DW235" s="560"/>
      <c r="DX235" s="560"/>
      <c r="DY235" s="560"/>
      <c r="DZ235" s="560"/>
      <c r="EA235" s="560"/>
      <c r="EB235" s="560"/>
      <c r="EC235" s="560"/>
      <c r="ED235" s="560"/>
      <c r="EE235" s="560"/>
      <c r="EF235" s="560"/>
      <c r="EG235" s="560"/>
      <c r="EH235" s="560"/>
      <c r="EI235" s="560"/>
      <c r="EJ235" s="560"/>
      <c r="EK235" s="560"/>
      <c r="EL235" s="560"/>
      <c r="EM235" s="560"/>
      <c r="EN235" s="560"/>
      <c r="EO235" s="560"/>
      <c r="EP235" s="560"/>
    </row>
    <row r="236" spans="56:146" s="561" customFormat="1">
      <c r="BD236" s="560"/>
      <c r="BE236" s="560"/>
      <c r="BF236" s="560"/>
      <c r="BG236" s="560"/>
      <c r="BH236" s="560"/>
      <c r="BI236" s="560"/>
      <c r="BJ236" s="560"/>
      <c r="BK236" s="560"/>
      <c r="BL236" s="560"/>
      <c r="BM236" s="560"/>
      <c r="BN236" s="560"/>
      <c r="BO236" s="560"/>
      <c r="BP236" s="560"/>
      <c r="BQ236" s="560"/>
      <c r="BR236" s="560"/>
      <c r="BS236" s="560"/>
      <c r="BT236" s="560"/>
      <c r="BU236" s="560"/>
      <c r="BV236" s="560"/>
      <c r="BW236" s="560"/>
      <c r="BX236" s="560"/>
      <c r="BY236" s="560"/>
      <c r="BZ236" s="560"/>
      <c r="CA236" s="560"/>
      <c r="CB236" s="560"/>
      <c r="CC236" s="560"/>
      <c r="CD236" s="560"/>
      <c r="CE236" s="560"/>
      <c r="CF236" s="560"/>
      <c r="CG236" s="560"/>
      <c r="CH236" s="560"/>
      <c r="CI236" s="560"/>
      <c r="CJ236" s="560"/>
      <c r="CK236" s="560"/>
      <c r="CL236" s="560"/>
      <c r="CM236" s="560"/>
      <c r="CN236" s="560"/>
      <c r="CO236" s="560"/>
      <c r="CP236" s="560"/>
      <c r="CQ236" s="560"/>
      <c r="CR236" s="560"/>
      <c r="CS236" s="560"/>
      <c r="CT236" s="560"/>
      <c r="CU236" s="560"/>
      <c r="CV236" s="560"/>
      <c r="CW236" s="560"/>
      <c r="CX236" s="560"/>
      <c r="CY236" s="560"/>
      <c r="CZ236" s="560"/>
      <c r="DA236" s="560"/>
      <c r="DB236" s="560"/>
      <c r="DC236" s="560"/>
      <c r="DD236" s="560"/>
      <c r="DE236" s="560"/>
      <c r="DF236" s="560"/>
      <c r="DG236" s="560"/>
      <c r="DH236" s="560"/>
      <c r="DI236" s="560"/>
      <c r="DJ236" s="560"/>
      <c r="DK236" s="560"/>
      <c r="DL236" s="560"/>
      <c r="DM236" s="560"/>
      <c r="DN236" s="560"/>
      <c r="DO236" s="560"/>
      <c r="DP236" s="560"/>
      <c r="DQ236" s="560"/>
      <c r="DR236" s="560"/>
      <c r="DS236" s="560"/>
      <c r="DT236" s="560"/>
      <c r="DU236" s="560"/>
      <c r="DV236" s="560"/>
      <c r="DW236" s="560"/>
      <c r="DX236" s="560"/>
      <c r="DY236" s="560"/>
      <c r="DZ236" s="560"/>
      <c r="EA236" s="560"/>
      <c r="EB236" s="560"/>
      <c r="EC236" s="560"/>
      <c r="ED236" s="560"/>
      <c r="EE236" s="560"/>
      <c r="EF236" s="560"/>
      <c r="EG236" s="560"/>
      <c r="EH236" s="560"/>
      <c r="EI236" s="560"/>
      <c r="EJ236" s="560"/>
      <c r="EK236" s="560"/>
      <c r="EL236" s="560"/>
      <c r="EM236" s="560"/>
      <c r="EN236" s="560"/>
      <c r="EO236" s="560"/>
      <c r="EP236" s="560"/>
    </row>
    <row r="237" spans="56:146" s="561" customFormat="1">
      <c r="BD237" s="560"/>
      <c r="BE237" s="560"/>
      <c r="BF237" s="560"/>
      <c r="BG237" s="560"/>
      <c r="BH237" s="560"/>
      <c r="BI237" s="560"/>
      <c r="BJ237" s="560"/>
      <c r="BK237" s="560"/>
      <c r="BL237" s="560"/>
      <c r="BM237" s="560"/>
      <c r="BN237" s="560"/>
      <c r="BO237" s="560"/>
      <c r="BP237" s="560"/>
      <c r="BQ237" s="560"/>
      <c r="BR237" s="560"/>
      <c r="BS237" s="560"/>
      <c r="BT237" s="560"/>
      <c r="BU237" s="560"/>
      <c r="BV237" s="560"/>
      <c r="BW237" s="560"/>
      <c r="BX237" s="560"/>
      <c r="BY237" s="560"/>
      <c r="BZ237" s="560"/>
      <c r="CA237" s="560"/>
      <c r="CB237" s="560"/>
      <c r="CC237" s="560"/>
      <c r="CD237" s="560"/>
      <c r="CE237" s="560"/>
      <c r="CF237" s="560"/>
      <c r="CG237" s="560"/>
      <c r="CH237" s="560"/>
      <c r="CI237" s="560"/>
      <c r="CJ237" s="560"/>
      <c r="CK237" s="560"/>
      <c r="CL237" s="560"/>
      <c r="CM237" s="560"/>
      <c r="CN237" s="560"/>
      <c r="CO237" s="560"/>
      <c r="CP237" s="560"/>
      <c r="CQ237" s="560"/>
      <c r="CR237" s="560"/>
      <c r="CS237" s="560"/>
      <c r="CT237" s="560"/>
      <c r="CU237" s="560"/>
      <c r="CV237" s="560"/>
      <c r="CW237" s="560"/>
      <c r="CX237" s="560"/>
      <c r="CY237" s="560"/>
      <c r="CZ237" s="560"/>
      <c r="DA237" s="560"/>
      <c r="DB237" s="560"/>
      <c r="DC237" s="560"/>
      <c r="DD237" s="560"/>
      <c r="DE237" s="560"/>
      <c r="DF237" s="560"/>
      <c r="DG237" s="560"/>
      <c r="DH237" s="560"/>
      <c r="DI237" s="560"/>
      <c r="DJ237" s="560"/>
      <c r="DK237" s="560"/>
      <c r="DL237" s="560"/>
      <c r="DM237" s="560"/>
      <c r="DN237" s="560"/>
      <c r="DO237" s="560"/>
      <c r="DP237" s="560"/>
      <c r="DQ237" s="560"/>
      <c r="DR237" s="560"/>
      <c r="DS237" s="560"/>
      <c r="DT237" s="560"/>
      <c r="DU237" s="560"/>
      <c r="DV237" s="560"/>
      <c r="DW237" s="560"/>
      <c r="DX237" s="560"/>
      <c r="DY237" s="560"/>
      <c r="DZ237" s="560"/>
      <c r="EA237" s="560"/>
      <c r="EB237" s="560"/>
      <c r="EC237" s="560"/>
      <c r="ED237" s="560"/>
      <c r="EE237" s="560"/>
      <c r="EF237" s="560"/>
      <c r="EG237" s="560"/>
      <c r="EH237" s="560"/>
      <c r="EI237" s="560"/>
      <c r="EJ237" s="560"/>
      <c r="EK237" s="560"/>
      <c r="EL237" s="560"/>
      <c r="EM237" s="560"/>
      <c r="EN237" s="560"/>
      <c r="EO237" s="560"/>
      <c r="EP237" s="560"/>
    </row>
    <row r="238" spans="56:146" s="561" customFormat="1">
      <c r="BD238" s="560"/>
      <c r="BE238" s="560"/>
      <c r="BF238" s="560"/>
      <c r="BG238" s="560"/>
      <c r="BH238" s="560"/>
      <c r="BI238" s="560"/>
      <c r="BJ238" s="560"/>
      <c r="BK238" s="560"/>
      <c r="BL238" s="560"/>
      <c r="BM238" s="560"/>
      <c r="BN238" s="560"/>
      <c r="BO238" s="560"/>
      <c r="BP238" s="560"/>
      <c r="BQ238" s="560"/>
      <c r="BR238" s="560"/>
      <c r="BS238" s="560"/>
      <c r="BT238" s="560"/>
      <c r="BU238" s="560"/>
      <c r="BV238" s="560"/>
      <c r="BW238" s="560"/>
      <c r="BX238" s="560"/>
      <c r="BY238" s="560"/>
      <c r="BZ238" s="560"/>
      <c r="CA238" s="560"/>
      <c r="CB238" s="560"/>
      <c r="CC238" s="560"/>
      <c r="CD238" s="560"/>
      <c r="CE238" s="560"/>
      <c r="CF238" s="560"/>
      <c r="CG238" s="560"/>
      <c r="CH238" s="560"/>
      <c r="CI238" s="560"/>
      <c r="CJ238" s="560"/>
      <c r="CK238" s="560"/>
      <c r="CL238" s="560"/>
      <c r="CM238" s="560"/>
      <c r="CN238" s="560"/>
      <c r="CO238" s="560"/>
      <c r="CP238" s="560"/>
      <c r="CQ238" s="560"/>
      <c r="CR238" s="560"/>
      <c r="CS238" s="560"/>
      <c r="CT238" s="560"/>
      <c r="CU238" s="560"/>
      <c r="CV238" s="560"/>
      <c r="CW238" s="560"/>
      <c r="CX238" s="560"/>
      <c r="CY238" s="560"/>
      <c r="CZ238" s="560"/>
      <c r="DA238" s="560"/>
      <c r="DB238" s="560"/>
      <c r="DC238" s="560"/>
      <c r="DD238" s="560"/>
      <c r="DE238" s="560"/>
      <c r="DF238" s="560"/>
      <c r="DG238" s="560"/>
      <c r="DH238" s="560"/>
      <c r="DI238" s="560"/>
      <c r="DJ238" s="560"/>
      <c r="DK238" s="560"/>
      <c r="DL238" s="560"/>
      <c r="DM238" s="560"/>
      <c r="DN238" s="560"/>
      <c r="DO238" s="560"/>
      <c r="DP238" s="560"/>
      <c r="DQ238" s="560"/>
      <c r="DR238" s="560"/>
      <c r="DS238" s="560"/>
      <c r="DT238" s="560"/>
      <c r="DU238" s="560"/>
      <c r="DV238" s="560"/>
      <c r="DW238" s="560"/>
      <c r="DX238" s="560"/>
      <c r="DY238" s="560"/>
      <c r="DZ238" s="560"/>
      <c r="EA238" s="560"/>
      <c r="EB238" s="560"/>
      <c r="EC238" s="560"/>
      <c r="ED238" s="560"/>
      <c r="EE238" s="560"/>
      <c r="EF238" s="560"/>
      <c r="EG238" s="560"/>
      <c r="EH238" s="560"/>
      <c r="EI238" s="560"/>
      <c r="EJ238" s="560"/>
      <c r="EK238" s="560"/>
      <c r="EL238" s="560"/>
      <c r="EM238" s="560"/>
      <c r="EN238" s="560"/>
      <c r="EO238" s="560"/>
      <c r="EP238" s="560"/>
    </row>
    <row r="239" spans="56:146" s="561" customFormat="1">
      <c r="BD239" s="560"/>
      <c r="BE239" s="560"/>
      <c r="BF239" s="560"/>
      <c r="BG239" s="560"/>
      <c r="BH239" s="560"/>
      <c r="BI239" s="560"/>
      <c r="BJ239" s="560"/>
      <c r="BK239" s="560"/>
      <c r="BL239" s="560"/>
      <c r="BM239" s="560"/>
      <c r="BN239" s="560"/>
      <c r="BO239" s="560"/>
      <c r="BP239" s="560"/>
      <c r="BQ239" s="560"/>
      <c r="BR239" s="560"/>
      <c r="BS239" s="560"/>
      <c r="BT239" s="560"/>
      <c r="BU239" s="560"/>
      <c r="BV239" s="560"/>
      <c r="BW239" s="560"/>
      <c r="BX239" s="560"/>
      <c r="BY239" s="560"/>
      <c r="BZ239" s="560"/>
      <c r="CA239" s="560"/>
      <c r="CB239" s="560"/>
      <c r="CC239" s="560"/>
      <c r="CD239" s="560"/>
      <c r="CE239" s="560"/>
      <c r="CF239" s="560"/>
      <c r="CG239" s="560"/>
      <c r="CH239" s="560"/>
      <c r="CI239" s="560"/>
      <c r="CJ239" s="560"/>
      <c r="CK239" s="560"/>
      <c r="CL239" s="560"/>
      <c r="CM239" s="560"/>
      <c r="CN239" s="560"/>
      <c r="CO239" s="560"/>
      <c r="CP239" s="560"/>
      <c r="CQ239" s="560"/>
      <c r="CR239" s="560"/>
      <c r="CS239" s="560"/>
      <c r="CT239" s="560"/>
      <c r="CU239" s="560"/>
      <c r="CV239" s="560"/>
      <c r="CW239" s="560"/>
      <c r="CX239" s="560"/>
      <c r="CY239" s="560"/>
      <c r="CZ239" s="560"/>
      <c r="DA239" s="560"/>
      <c r="DB239" s="560"/>
      <c r="DC239" s="560"/>
      <c r="DD239" s="560"/>
      <c r="DE239" s="560"/>
      <c r="DF239" s="560"/>
      <c r="DG239" s="560"/>
      <c r="DH239" s="560"/>
      <c r="DI239" s="560"/>
      <c r="DJ239" s="560"/>
      <c r="DK239" s="560"/>
      <c r="DL239" s="560"/>
      <c r="DM239" s="560"/>
      <c r="DN239" s="560"/>
      <c r="DO239" s="560"/>
      <c r="DP239" s="560"/>
      <c r="DQ239" s="560"/>
      <c r="DR239" s="560"/>
      <c r="DS239" s="560"/>
      <c r="DT239" s="560"/>
      <c r="DU239" s="560"/>
      <c r="DV239" s="560"/>
      <c r="DW239" s="560"/>
      <c r="DX239" s="560"/>
      <c r="DY239" s="560"/>
      <c r="DZ239" s="560"/>
      <c r="EA239" s="560"/>
      <c r="EB239" s="560"/>
      <c r="EC239" s="560"/>
      <c r="ED239" s="560"/>
      <c r="EE239" s="560"/>
      <c r="EF239" s="560"/>
      <c r="EG239" s="560"/>
      <c r="EH239" s="560"/>
      <c r="EI239" s="560"/>
      <c r="EJ239" s="560"/>
      <c r="EK239" s="560"/>
      <c r="EL239" s="560"/>
      <c r="EM239" s="560"/>
      <c r="EN239" s="560"/>
      <c r="EO239" s="560"/>
      <c r="EP239" s="560"/>
    </row>
    <row r="240" spans="56:146" s="561" customFormat="1">
      <c r="BD240" s="560"/>
      <c r="BE240" s="560"/>
      <c r="BF240" s="560"/>
      <c r="BG240" s="560"/>
      <c r="BH240" s="560"/>
      <c r="BI240" s="560"/>
      <c r="BJ240" s="560"/>
      <c r="BK240" s="560"/>
      <c r="BL240" s="560"/>
      <c r="BM240" s="560"/>
      <c r="BN240" s="560"/>
      <c r="BO240" s="560"/>
      <c r="BP240" s="560"/>
      <c r="BQ240" s="560"/>
      <c r="BR240" s="560"/>
      <c r="BS240" s="560"/>
      <c r="BT240" s="560"/>
      <c r="BU240" s="560"/>
      <c r="BV240" s="560"/>
      <c r="BW240" s="560"/>
      <c r="BX240" s="560"/>
      <c r="BY240" s="560"/>
      <c r="BZ240" s="560"/>
      <c r="CA240" s="560"/>
      <c r="CB240" s="560"/>
      <c r="CC240" s="560"/>
      <c r="CD240" s="560"/>
      <c r="CE240" s="560"/>
      <c r="CF240" s="560"/>
      <c r="CG240" s="560"/>
      <c r="CH240" s="560"/>
      <c r="CI240" s="560"/>
      <c r="CJ240" s="560"/>
      <c r="CK240" s="560"/>
      <c r="CL240" s="560"/>
      <c r="CM240" s="560"/>
      <c r="CN240" s="560"/>
      <c r="CO240" s="560"/>
      <c r="CP240" s="560"/>
      <c r="CQ240" s="560"/>
      <c r="CR240" s="560"/>
      <c r="CS240" s="560"/>
      <c r="CT240" s="560"/>
      <c r="CU240" s="560"/>
      <c r="CV240" s="560"/>
      <c r="CW240" s="560"/>
      <c r="CX240" s="560"/>
      <c r="CY240" s="560"/>
      <c r="CZ240" s="560"/>
      <c r="DA240" s="560"/>
      <c r="DB240" s="560"/>
      <c r="DC240" s="560"/>
      <c r="DD240" s="560"/>
      <c r="DE240" s="560"/>
      <c r="DF240" s="560"/>
      <c r="DG240" s="560"/>
      <c r="DH240" s="560"/>
      <c r="DI240" s="560"/>
      <c r="DJ240" s="560"/>
      <c r="DK240" s="560"/>
      <c r="DL240" s="560"/>
      <c r="DM240" s="560"/>
      <c r="DN240" s="560"/>
      <c r="DO240" s="560"/>
      <c r="DP240" s="560"/>
      <c r="DQ240" s="560"/>
      <c r="DR240" s="560"/>
      <c r="DS240" s="560"/>
      <c r="DT240" s="560"/>
      <c r="DU240" s="560"/>
      <c r="DV240" s="560"/>
      <c r="DW240" s="560"/>
      <c r="DX240" s="560"/>
      <c r="DY240" s="560"/>
      <c r="DZ240" s="560"/>
      <c r="EA240" s="560"/>
      <c r="EB240" s="560"/>
      <c r="EC240" s="560"/>
      <c r="ED240" s="560"/>
      <c r="EE240" s="560"/>
      <c r="EF240" s="560"/>
      <c r="EG240" s="560"/>
      <c r="EH240" s="560"/>
      <c r="EI240" s="560"/>
      <c r="EJ240" s="560"/>
      <c r="EK240" s="560"/>
      <c r="EL240" s="560"/>
      <c r="EM240" s="560"/>
      <c r="EN240" s="560"/>
      <c r="EO240" s="560"/>
      <c r="EP240" s="560"/>
    </row>
    <row r="491" spans="2:46">
      <c r="B491" s="560"/>
      <c r="C491" s="560"/>
      <c r="D491" s="560"/>
      <c r="E491" s="560"/>
      <c r="F491" s="560"/>
      <c r="G491" s="560"/>
      <c r="H491" s="560"/>
      <c r="I491" s="560"/>
      <c r="J491" s="560"/>
      <c r="K491" s="560"/>
      <c r="L491" s="560"/>
      <c r="M491" s="560"/>
      <c r="N491" s="560"/>
      <c r="O491" s="560"/>
      <c r="P491" s="560"/>
      <c r="Q491" s="560"/>
      <c r="R491" s="560"/>
      <c r="S491" s="560"/>
      <c r="T491" s="560"/>
      <c r="U491" s="560"/>
      <c r="V491" s="560"/>
      <c r="W491" s="560"/>
      <c r="X491" s="560"/>
      <c r="Y491" s="560"/>
      <c r="Z491" s="560"/>
      <c r="AA491" s="560"/>
      <c r="AB491" s="560"/>
      <c r="AC491" s="560"/>
      <c r="AD491" s="560"/>
      <c r="AE491" s="560"/>
      <c r="AF491" s="560"/>
      <c r="AG491" s="560"/>
      <c r="AH491" s="560"/>
      <c r="AI491" s="560"/>
      <c r="AJ491" s="560"/>
      <c r="AK491" s="560"/>
      <c r="AL491" s="560"/>
      <c r="AM491" s="560"/>
      <c r="AN491" s="560"/>
      <c r="AO491" s="560"/>
      <c r="AP491" s="560"/>
      <c r="AQ491" s="560"/>
      <c r="AR491" s="560"/>
      <c r="AS491" s="560"/>
      <c r="AT491" s="560"/>
    </row>
    <row r="492" spans="2:46">
      <c r="B492" s="560"/>
      <c r="C492" s="560"/>
      <c r="D492" s="560"/>
      <c r="E492" s="560"/>
      <c r="F492" s="560"/>
      <c r="G492" s="560"/>
      <c r="H492" s="560"/>
      <c r="I492" s="560"/>
      <c r="J492" s="560"/>
      <c r="K492" s="560"/>
      <c r="L492" s="560"/>
      <c r="M492" s="560"/>
      <c r="N492" s="560"/>
      <c r="O492" s="560"/>
      <c r="P492" s="560"/>
      <c r="Q492" s="560"/>
      <c r="R492" s="560"/>
      <c r="S492" s="560"/>
      <c r="T492" s="560"/>
      <c r="U492" s="560"/>
      <c r="V492" s="560"/>
      <c r="W492" s="560"/>
      <c r="X492" s="560"/>
      <c r="Y492" s="560"/>
      <c r="Z492" s="560"/>
      <c r="AA492" s="560"/>
      <c r="AB492" s="560"/>
      <c r="AC492" s="560"/>
      <c r="AD492" s="560"/>
      <c r="AE492" s="560"/>
      <c r="AF492" s="560"/>
      <c r="AG492" s="560"/>
      <c r="AH492" s="560"/>
      <c r="AI492" s="560"/>
      <c r="AJ492" s="560"/>
      <c r="AK492" s="560"/>
      <c r="AL492" s="560"/>
      <c r="AM492" s="560"/>
      <c r="AN492" s="560"/>
      <c r="AO492" s="560"/>
      <c r="AP492" s="560"/>
      <c r="AQ492" s="560"/>
      <c r="AR492" s="560"/>
      <c r="AS492" s="560"/>
      <c r="AT492" s="560"/>
    </row>
    <row r="493" spans="2:46">
      <c r="B493" s="560"/>
      <c r="C493" s="560"/>
      <c r="D493" s="560"/>
      <c r="E493" s="560"/>
      <c r="F493" s="560"/>
      <c r="G493" s="560"/>
      <c r="H493" s="560"/>
      <c r="I493" s="560"/>
      <c r="J493" s="560"/>
      <c r="K493" s="560"/>
      <c r="L493" s="560"/>
      <c r="M493" s="560"/>
      <c r="N493" s="560"/>
      <c r="O493" s="560"/>
      <c r="P493" s="560"/>
      <c r="Q493" s="560"/>
      <c r="R493" s="560"/>
      <c r="S493" s="560"/>
      <c r="T493" s="560"/>
      <c r="U493" s="560"/>
      <c r="V493" s="560"/>
      <c r="W493" s="560"/>
      <c r="X493" s="560"/>
      <c r="Y493" s="560"/>
      <c r="Z493" s="560"/>
      <c r="AA493" s="560"/>
      <c r="AB493" s="560"/>
      <c r="AC493" s="560"/>
      <c r="AD493" s="560"/>
      <c r="AE493" s="560"/>
      <c r="AF493" s="560"/>
      <c r="AG493" s="560"/>
      <c r="AH493" s="560"/>
      <c r="AI493" s="560"/>
      <c r="AJ493" s="560"/>
      <c r="AK493" s="560"/>
      <c r="AL493" s="560"/>
      <c r="AM493" s="560"/>
      <c r="AN493" s="560"/>
      <c r="AO493" s="560"/>
      <c r="AP493" s="560"/>
      <c r="AQ493" s="560"/>
      <c r="AR493" s="560"/>
      <c r="AS493" s="560"/>
      <c r="AT493" s="560"/>
    </row>
    <row r="494" spans="2:46">
      <c r="B494" s="560"/>
      <c r="C494" s="560"/>
      <c r="D494" s="560"/>
      <c r="E494" s="560"/>
      <c r="F494" s="560"/>
      <c r="G494" s="560"/>
      <c r="H494" s="560"/>
      <c r="I494" s="560"/>
      <c r="J494" s="560"/>
      <c r="K494" s="560"/>
      <c r="L494" s="560"/>
      <c r="M494" s="560"/>
      <c r="N494" s="560"/>
      <c r="O494" s="560"/>
      <c r="P494" s="560"/>
      <c r="Q494" s="560"/>
      <c r="R494" s="560"/>
      <c r="S494" s="560"/>
      <c r="T494" s="560"/>
      <c r="U494" s="560"/>
      <c r="V494" s="560"/>
      <c r="W494" s="560"/>
      <c r="X494" s="560"/>
      <c r="Y494" s="560"/>
      <c r="Z494" s="560"/>
      <c r="AA494" s="560"/>
      <c r="AB494" s="560"/>
      <c r="AC494" s="560"/>
      <c r="AD494" s="560"/>
      <c r="AE494" s="560"/>
      <c r="AF494" s="560"/>
      <c r="AG494" s="560"/>
      <c r="AH494" s="560"/>
      <c r="AI494" s="560"/>
      <c r="AJ494" s="560"/>
      <c r="AK494" s="560"/>
      <c r="AL494" s="560"/>
      <c r="AM494" s="560"/>
      <c r="AN494" s="560"/>
      <c r="AO494" s="560"/>
      <c r="AP494" s="560"/>
      <c r="AQ494" s="560"/>
      <c r="AR494" s="560"/>
      <c r="AS494" s="560"/>
      <c r="AT494" s="560"/>
    </row>
    <row r="495" spans="2:46">
      <c r="B495" s="560"/>
      <c r="C495" s="560"/>
      <c r="D495" s="560"/>
      <c r="E495" s="560"/>
      <c r="F495" s="560"/>
      <c r="G495" s="560"/>
      <c r="H495" s="560"/>
      <c r="I495" s="560"/>
      <c r="J495" s="560"/>
      <c r="K495" s="560"/>
      <c r="L495" s="560"/>
      <c r="M495" s="560"/>
      <c r="N495" s="560"/>
      <c r="O495" s="560"/>
      <c r="P495" s="560"/>
      <c r="Q495" s="560"/>
      <c r="R495" s="560"/>
      <c r="S495" s="560"/>
      <c r="T495" s="560"/>
      <c r="U495" s="560"/>
      <c r="V495" s="560"/>
      <c r="W495" s="560"/>
      <c r="X495" s="560"/>
      <c r="Y495" s="560"/>
      <c r="Z495" s="560"/>
      <c r="AA495" s="560"/>
      <c r="AB495" s="560"/>
      <c r="AC495" s="560"/>
      <c r="AD495" s="560"/>
      <c r="AE495" s="560"/>
      <c r="AF495" s="560"/>
      <c r="AG495" s="560"/>
      <c r="AH495" s="560"/>
      <c r="AI495" s="560"/>
      <c r="AJ495" s="560"/>
      <c r="AK495" s="560"/>
      <c r="AL495" s="560"/>
      <c r="AM495" s="560"/>
      <c r="AN495" s="560"/>
      <c r="AO495" s="560"/>
      <c r="AP495" s="560"/>
      <c r="AQ495" s="560"/>
      <c r="AR495" s="560"/>
      <c r="AS495" s="560"/>
      <c r="AT495" s="560"/>
    </row>
    <row r="496" spans="2:46">
      <c r="B496" s="560"/>
      <c r="C496" s="560"/>
      <c r="D496" s="560"/>
      <c r="E496" s="560"/>
      <c r="F496" s="560"/>
      <c r="G496" s="560"/>
      <c r="H496" s="560"/>
      <c r="I496" s="560"/>
      <c r="J496" s="560"/>
      <c r="K496" s="560"/>
      <c r="L496" s="560"/>
      <c r="M496" s="560"/>
      <c r="N496" s="560"/>
      <c r="O496" s="560"/>
      <c r="P496" s="560"/>
      <c r="Q496" s="560"/>
      <c r="R496" s="560"/>
      <c r="S496" s="560"/>
      <c r="T496" s="560"/>
      <c r="U496" s="560"/>
      <c r="V496" s="560"/>
      <c r="W496" s="560"/>
      <c r="X496" s="560"/>
      <c r="Y496" s="560"/>
      <c r="Z496" s="560"/>
      <c r="AA496" s="560"/>
      <c r="AB496" s="560"/>
      <c r="AC496" s="560"/>
      <c r="AD496" s="560"/>
      <c r="AE496" s="560"/>
      <c r="AF496" s="560"/>
      <c r="AG496" s="560"/>
      <c r="AH496" s="560"/>
      <c r="AI496" s="560"/>
      <c r="AJ496" s="560"/>
      <c r="AK496" s="560"/>
      <c r="AL496" s="560"/>
      <c r="AM496" s="560"/>
      <c r="AN496" s="560"/>
      <c r="AO496" s="560"/>
      <c r="AP496" s="560"/>
      <c r="AQ496" s="560"/>
      <c r="AR496" s="560"/>
      <c r="AS496" s="560"/>
      <c r="AT496" s="560"/>
    </row>
    <row r="497" spans="2:46">
      <c r="B497" s="560"/>
      <c r="C497" s="560"/>
      <c r="D497" s="560"/>
      <c r="E497" s="560"/>
      <c r="F497" s="560"/>
      <c r="G497" s="560"/>
      <c r="H497" s="560"/>
      <c r="I497" s="560"/>
      <c r="J497" s="560"/>
      <c r="K497" s="560"/>
      <c r="L497" s="560"/>
      <c r="M497" s="560"/>
      <c r="N497" s="560"/>
      <c r="O497" s="560"/>
      <c r="P497" s="560"/>
      <c r="Q497" s="560"/>
      <c r="R497" s="560"/>
      <c r="S497" s="560"/>
      <c r="T497" s="560"/>
      <c r="U497" s="560"/>
      <c r="V497" s="560"/>
      <c r="W497" s="560"/>
      <c r="X497" s="560"/>
      <c r="Y497" s="560"/>
      <c r="Z497" s="560"/>
      <c r="AA497" s="560"/>
      <c r="AB497" s="560"/>
      <c r="AC497" s="560"/>
      <c r="AD497" s="560"/>
      <c r="AE497" s="560"/>
      <c r="AF497" s="560"/>
      <c r="AG497" s="560"/>
      <c r="AH497" s="560"/>
      <c r="AI497" s="560"/>
      <c r="AJ497" s="560"/>
      <c r="AK497" s="560"/>
      <c r="AL497" s="560"/>
      <c r="AM497" s="560"/>
      <c r="AN497" s="560"/>
      <c r="AO497" s="560"/>
      <c r="AP497" s="560"/>
      <c r="AQ497" s="560"/>
      <c r="AR497" s="560"/>
      <c r="AS497" s="560"/>
      <c r="AT497" s="560"/>
    </row>
    <row r="498" spans="2:46">
      <c r="B498" s="560"/>
      <c r="C498" s="560"/>
      <c r="D498" s="560"/>
      <c r="E498" s="560"/>
      <c r="F498" s="560"/>
      <c r="G498" s="560"/>
      <c r="H498" s="560"/>
      <c r="I498" s="560"/>
      <c r="J498" s="560"/>
      <c r="K498" s="560"/>
      <c r="L498" s="560"/>
      <c r="M498" s="560"/>
      <c r="N498" s="560"/>
      <c r="O498" s="560"/>
      <c r="P498" s="560"/>
      <c r="Q498" s="560"/>
      <c r="R498" s="560"/>
      <c r="S498" s="560"/>
      <c r="T498" s="560"/>
      <c r="U498" s="560"/>
      <c r="V498" s="560"/>
      <c r="W498" s="560"/>
      <c r="X498" s="560"/>
      <c r="Y498" s="560"/>
      <c r="Z498" s="560"/>
      <c r="AA498" s="560"/>
      <c r="AB498" s="560"/>
      <c r="AC498" s="560"/>
      <c r="AD498" s="560"/>
      <c r="AE498" s="560"/>
      <c r="AF498" s="560"/>
      <c r="AG498" s="560"/>
      <c r="AH498" s="560"/>
      <c r="AI498" s="560"/>
      <c r="AJ498" s="560"/>
      <c r="AK498" s="560"/>
      <c r="AL498" s="560"/>
      <c r="AM498" s="560"/>
      <c r="AN498" s="560"/>
      <c r="AO498" s="560"/>
      <c r="AP498" s="560"/>
      <c r="AQ498" s="560"/>
      <c r="AR498" s="560"/>
      <c r="AS498" s="560"/>
      <c r="AT498" s="560"/>
    </row>
    <row r="499" spans="2:46">
      <c r="B499" s="560"/>
      <c r="C499" s="560"/>
      <c r="D499" s="560"/>
      <c r="E499" s="560"/>
      <c r="F499" s="560"/>
      <c r="G499" s="560"/>
      <c r="H499" s="560"/>
      <c r="I499" s="560"/>
      <c r="J499" s="560"/>
      <c r="K499" s="560"/>
      <c r="L499" s="560"/>
      <c r="M499" s="560"/>
      <c r="N499" s="560"/>
      <c r="O499" s="560"/>
      <c r="P499" s="560"/>
      <c r="Q499" s="560"/>
      <c r="R499" s="560"/>
      <c r="S499" s="560"/>
      <c r="T499" s="560"/>
      <c r="U499" s="560"/>
      <c r="V499" s="560"/>
      <c r="W499" s="560"/>
      <c r="X499" s="560"/>
      <c r="Y499" s="560"/>
      <c r="Z499" s="560"/>
      <c r="AA499" s="560"/>
      <c r="AB499" s="560"/>
      <c r="AC499" s="560"/>
      <c r="AD499" s="560"/>
      <c r="AE499" s="560"/>
      <c r="AF499" s="560"/>
      <c r="AG499" s="560"/>
      <c r="AH499" s="560"/>
      <c r="AI499" s="560"/>
      <c r="AJ499" s="560"/>
      <c r="AK499" s="560"/>
      <c r="AL499" s="560"/>
      <c r="AM499" s="560"/>
      <c r="AN499" s="560"/>
      <c r="AO499" s="560"/>
      <c r="AP499" s="560"/>
      <c r="AQ499" s="560"/>
      <c r="AR499" s="560"/>
      <c r="AS499" s="560"/>
      <c r="AT499" s="560"/>
    </row>
    <row r="500" spans="2:46">
      <c r="B500" s="560"/>
      <c r="C500" s="560"/>
      <c r="D500" s="560"/>
      <c r="E500" s="560"/>
      <c r="F500" s="560"/>
      <c r="G500" s="560"/>
      <c r="H500" s="560"/>
      <c r="I500" s="560"/>
      <c r="J500" s="560"/>
      <c r="K500" s="560"/>
      <c r="L500" s="560"/>
      <c r="M500" s="560"/>
      <c r="N500" s="560"/>
      <c r="O500" s="560"/>
      <c r="P500" s="560"/>
      <c r="Q500" s="560"/>
      <c r="R500" s="560"/>
      <c r="S500" s="560"/>
      <c r="T500" s="560"/>
      <c r="U500" s="560"/>
      <c r="V500" s="560"/>
      <c r="W500" s="560"/>
      <c r="X500" s="560"/>
      <c r="Y500" s="560"/>
      <c r="Z500" s="560"/>
      <c r="AA500" s="560"/>
      <c r="AB500" s="560"/>
      <c r="AC500" s="560"/>
      <c r="AD500" s="560"/>
      <c r="AE500" s="560"/>
      <c r="AF500" s="560"/>
      <c r="AG500" s="560"/>
      <c r="AH500" s="560"/>
      <c r="AI500" s="560"/>
      <c r="AJ500" s="560"/>
      <c r="AK500" s="560"/>
      <c r="AL500" s="560"/>
      <c r="AM500" s="560"/>
      <c r="AN500" s="560"/>
      <c r="AO500" s="560"/>
      <c r="AP500" s="560"/>
      <c r="AQ500" s="560"/>
      <c r="AR500" s="560"/>
      <c r="AS500" s="560"/>
      <c r="AT500" s="560"/>
    </row>
    <row r="501" spans="2:46">
      <c r="B501" s="560"/>
      <c r="C501" s="560"/>
      <c r="D501" s="560"/>
      <c r="E501" s="560"/>
      <c r="F501" s="560"/>
      <c r="G501" s="560"/>
      <c r="H501" s="560"/>
      <c r="I501" s="560"/>
      <c r="J501" s="560"/>
      <c r="K501" s="560"/>
      <c r="L501" s="560"/>
      <c r="M501" s="560"/>
      <c r="N501" s="560"/>
      <c r="O501" s="560"/>
      <c r="P501" s="560"/>
      <c r="Q501" s="560"/>
      <c r="R501" s="560"/>
      <c r="S501" s="560"/>
      <c r="T501" s="560"/>
      <c r="U501" s="560"/>
      <c r="V501" s="560"/>
      <c r="W501" s="560"/>
      <c r="X501" s="560"/>
      <c r="Y501" s="560"/>
      <c r="Z501" s="560"/>
      <c r="AA501" s="560"/>
      <c r="AB501" s="560"/>
      <c r="AC501" s="560"/>
      <c r="AD501" s="560"/>
      <c r="AE501" s="560"/>
      <c r="AF501" s="560"/>
      <c r="AG501" s="560"/>
      <c r="AH501" s="560"/>
      <c r="AI501" s="560"/>
      <c r="AJ501" s="560"/>
      <c r="AK501" s="560"/>
      <c r="AL501" s="560"/>
      <c r="AM501" s="560"/>
      <c r="AN501" s="560"/>
      <c r="AO501" s="560"/>
      <c r="AP501" s="560"/>
      <c r="AQ501" s="560"/>
      <c r="AR501" s="560"/>
      <c r="AS501" s="560"/>
      <c r="AT501" s="560"/>
    </row>
    <row r="502" spans="2:46">
      <c r="B502" s="560"/>
      <c r="C502" s="560"/>
      <c r="D502" s="560"/>
      <c r="E502" s="560"/>
      <c r="F502" s="560"/>
      <c r="G502" s="560"/>
      <c r="H502" s="560"/>
      <c r="I502" s="560"/>
      <c r="J502" s="560"/>
      <c r="K502" s="560"/>
      <c r="L502" s="560"/>
      <c r="M502" s="560"/>
      <c r="N502" s="560"/>
      <c r="O502" s="560"/>
      <c r="P502" s="560"/>
      <c r="Q502" s="560"/>
      <c r="R502" s="560"/>
      <c r="S502" s="560"/>
      <c r="T502" s="560"/>
      <c r="U502" s="560"/>
      <c r="V502" s="560"/>
      <c r="W502" s="560"/>
      <c r="X502" s="560"/>
      <c r="Y502" s="560"/>
      <c r="Z502" s="560"/>
      <c r="AA502" s="560"/>
      <c r="AB502" s="560"/>
      <c r="AC502" s="560"/>
      <c r="AD502" s="560"/>
      <c r="AE502" s="560"/>
      <c r="AF502" s="560"/>
      <c r="AG502" s="560"/>
      <c r="AH502" s="560"/>
      <c r="AI502" s="560"/>
      <c r="AJ502" s="560"/>
      <c r="AK502" s="560"/>
      <c r="AL502" s="560"/>
      <c r="AM502" s="560"/>
      <c r="AN502" s="560"/>
      <c r="AO502" s="560"/>
      <c r="AP502" s="560"/>
      <c r="AQ502" s="560"/>
      <c r="AR502" s="560"/>
      <c r="AS502" s="560"/>
      <c r="AT502" s="560"/>
    </row>
    <row r="503" spans="2:46">
      <c r="B503" s="560"/>
      <c r="C503" s="560"/>
      <c r="D503" s="560"/>
      <c r="E503" s="560"/>
      <c r="F503" s="560"/>
      <c r="G503" s="560"/>
      <c r="H503" s="560"/>
      <c r="I503" s="560"/>
      <c r="J503" s="560"/>
      <c r="K503" s="560"/>
      <c r="L503" s="560"/>
      <c r="M503" s="560"/>
      <c r="N503" s="560"/>
      <c r="O503" s="560"/>
      <c r="P503" s="560"/>
      <c r="Q503" s="560"/>
      <c r="R503" s="560"/>
      <c r="S503" s="560"/>
      <c r="T503" s="560"/>
      <c r="U503" s="560"/>
      <c r="V503" s="560"/>
      <c r="W503" s="560"/>
      <c r="X503" s="560"/>
      <c r="Y503" s="560"/>
      <c r="Z503" s="560"/>
      <c r="AA503" s="560"/>
      <c r="AB503" s="560"/>
      <c r="AC503" s="560"/>
      <c r="AD503" s="560"/>
      <c r="AE503" s="560"/>
      <c r="AF503" s="560"/>
      <c r="AG503" s="560"/>
      <c r="AH503" s="560"/>
      <c r="AI503" s="560"/>
      <c r="AJ503" s="560"/>
      <c r="AK503" s="560"/>
      <c r="AL503" s="560"/>
      <c r="AM503" s="560"/>
      <c r="AN503" s="560"/>
      <c r="AO503" s="560"/>
      <c r="AP503" s="560"/>
      <c r="AQ503" s="560"/>
      <c r="AR503" s="560"/>
      <c r="AS503" s="560"/>
      <c r="AT503" s="560"/>
    </row>
    <row r="504" spans="2:46">
      <c r="B504" s="560"/>
      <c r="C504" s="560"/>
      <c r="D504" s="560"/>
      <c r="E504" s="560"/>
      <c r="F504" s="560"/>
      <c r="G504" s="560"/>
      <c r="H504" s="560"/>
      <c r="I504" s="560"/>
      <c r="J504" s="560"/>
      <c r="K504" s="560"/>
      <c r="L504" s="560"/>
      <c r="M504" s="560"/>
      <c r="N504" s="560"/>
      <c r="O504" s="560"/>
      <c r="P504" s="560"/>
      <c r="Q504" s="560"/>
      <c r="R504" s="560"/>
      <c r="S504" s="560"/>
      <c r="T504" s="560"/>
      <c r="U504" s="560"/>
      <c r="V504" s="560"/>
      <c r="W504" s="560"/>
      <c r="X504" s="560"/>
      <c r="Y504" s="560"/>
      <c r="Z504" s="560"/>
      <c r="AA504" s="560"/>
      <c r="AB504" s="560"/>
      <c r="AC504" s="560"/>
      <c r="AD504" s="560"/>
      <c r="AE504" s="560"/>
      <c r="AF504" s="560"/>
      <c r="AG504" s="560"/>
      <c r="AH504" s="560"/>
      <c r="AI504" s="560"/>
      <c r="AJ504" s="560"/>
      <c r="AK504" s="560"/>
      <c r="AL504" s="560"/>
      <c r="AM504" s="560"/>
      <c r="AN504" s="560"/>
      <c r="AO504" s="560"/>
      <c r="AP504" s="560"/>
      <c r="AQ504" s="560"/>
      <c r="AR504" s="560"/>
      <c r="AS504" s="560"/>
      <c r="AT504" s="560"/>
    </row>
    <row r="505" spans="2:46">
      <c r="B505" s="560"/>
      <c r="C505" s="560"/>
      <c r="D505" s="560"/>
      <c r="E505" s="560"/>
      <c r="F505" s="560"/>
      <c r="G505" s="560"/>
      <c r="H505" s="560"/>
      <c r="I505" s="560"/>
      <c r="J505" s="560"/>
      <c r="K505" s="560"/>
      <c r="L505" s="560"/>
      <c r="M505" s="560"/>
      <c r="N505" s="560"/>
      <c r="O505" s="560"/>
      <c r="P505" s="560"/>
      <c r="Q505" s="560"/>
      <c r="R505" s="560"/>
      <c r="S505" s="560"/>
      <c r="T505" s="560"/>
      <c r="U505" s="560"/>
      <c r="V505" s="560"/>
      <c r="W505" s="560"/>
      <c r="X505" s="560"/>
      <c r="Y505" s="560"/>
      <c r="Z505" s="560"/>
      <c r="AA505" s="560"/>
      <c r="AB505" s="560"/>
      <c r="AC505" s="560"/>
      <c r="AD505" s="560"/>
      <c r="AE505" s="560"/>
      <c r="AF505" s="560"/>
      <c r="AG505" s="560"/>
      <c r="AH505" s="560"/>
      <c r="AI505" s="560"/>
      <c r="AJ505" s="560"/>
      <c r="AK505" s="560"/>
      <c r="AL505" s="560"/>
      <c r="AM505" s="560"/>
      <c r="AN505" s="560"/>
      <c r="AO505" s="560"/>
      <c r="AP505" s="560"/>
      <c r="AQ505" s="560"/>
      <c r="AR505" s="560"/>
      <c r="AS505" s="560"/>
      <c r="AT505" s="560"/>
    </row>
    <row r="506" spans="2:46">
      <c r="B506" s="560"/>
      <c r="C506" s="560"/>
      <c r="D506" s="560"/>
      <c r="E506" s="560"/>
      <c r="F506" s="560"/>
      <c r="G506" s="560"/>
      <c r="H506" s="560"/>
      <c r="I506" s="560"/>
      <c r="J506" s="560"/>
      <c r="K506" s="560"/>
      <c r="L506" s="560"/>
      <c r="M506" s="560"/>
      <c r="N506" s="560"/>
      <c r="O506" s="560"/>
      <c r="P506" s="560"/>
      <c r="Q506" s="560"/>
      <c r="R506" s="560"/>
      <c r="S506" s="560"/>
      <c r="T506" s="560"/>
      <c r="U506" s="560"/>
      <c r="V506" s="560"/>
      <c r="W506" s="560"/>
      <c r="X506" s="560"/>
      <c r="Y506" s="560"/>
      <c r="Z506" s="560"/>
      <c r="AA506" s="560"/>
      <c r="AB506" s="560"/>
      <c r="AC506" s="560"/>
      <c r="AD506" s="560"/>
      <c r="AE506" s="560"/>
      <c r="AF506" s="560"/>
      <c r="AG506" s="560"/>
      <c r="AH506" s="560"/>
      <c r="AI506" s="560"/>
      <c r="AJ506" s="560"/>
      <c r="AK506" s="560"/>
      <c r="AL506" s="560"/>
      <c r="AM506" s="560"/>
      <c r="AN506" s="560"/>
      <c r="AO506" s="560"/>
      <c r="AP506" s="560"/>
      <c r="AQ506" s="560"/>
      <c r="AR506" s="560"/>
      <c r="AS506" s="560"/>
      <c r="AT506" s="560"/>
    </row>
    <row r="507" spans="2:46">
      <c r="B507" s="560"/>
      <c r="C507" s="560"/>
      <c r="D507" s="560"/>
      <c r="E507" s="560"/>
      <c r="F507" s="560"/>
      <c r="G507" s="560"/>
      <c r="H507" s="560"/>
      <c r="I507" s="560"/>
      <c r="J507" s="560"/>
      <c r="K507" s="560"/>
      <c r="L507" s="560"/>
      <c r="M507" s="560"/>
      <c r="N507" s="560"/>
      <c r="O507" s="560"/>
      <c r="P507" s="560"/>
      <c r="Q507" s="560"/>
      <c r="R507" s="560"/>
      <c r="S507" s="560"/>
      <c r="T507" s="560"/>
      <c r="U507" s="560"/>
      <c r="V507" s="560"/>
      <c r="W507" s="560"/>
      <c r="X507" s="560"/>
      <c r="Y507" s="560"/>
      <c r="Z507" s="560"/>
      <c r="AA507" s="560"/>
      <c r="AB507" s="560"/>
      <c r="AC507" s="560"/>
      <c r="AD507" s="560"/>
      <c r="AE507" s="560"/>
      <c r="AF507" s="560"/>
      <c r="AG507" s="560"/>
      <c r="AH507" s="560"/>
      <c r="AI507" s="560"/>
      <c r="AJ507" s="560"/>
      <c r="AK507" s="560"/>
      <c r="AL507" s="560"/>
      <c r="AM507" s="560"/>
      <c r="AN507" s="560"/>
      <c r="AO507" s="560"/>
      <c r="AP507" s="560"/>
      <c r="AQ507" s="560"/>
      <c r="AR507" s="560"/>
      <c r="AS507" s="560"/>
      <c r="AT507" s="560"/>
    </row>
    <row r="508" spans="2:46">
      <c r="B508" s="560"/>
      <c r="C508" s="560"/>
      <c r="D508" s="560"/>
      <c r="E508" s="560"/>
      <c r="F508" s="560"/>
      <c r="G508" s="560"/>
      <c r="H508" s="560"/>
      <c r="I508" s="560"/>
      <c r="J508" s="560"/>
      <c r="K508" s="560"/>
      <c r="L508" s="560"/>
      <c r="M508" s="560"/>
      <c r="N508" s="560"/>
      <c r="O508" s="560"/>
      <c r="P508" s="560"/>
      <c r="Q508" s="560"/>
      <c r="R508" s="560"/>
      <c r="S508" s="560"/>
      <c r="T508" s="560"/>
      <c r="U508" s="560"/>
      <c r="V508" s="560"/>
      <c r="W508" s="560"/>
      <c r="X508" s="560"/>
      <c r="Y508" s="560"/>
      <c r="Z508" s="560"/>
      <c r="AA508" s="560"/>
      <c r="AB508" s="560"/>
      <c r="AC508" s="560"/>
      <c r="AD508" s="560"/>
      <c r="AE508" s="560"/>
      <c r="AF508" s="560"/>
      <c r="AG508" s="560"/>
      <c r="AH508" s="560"/>
      <c r="AI508" s="560"/>
      <c r="AJ508" s="560"/>
      <c r="AK508" s="560"/>
      <c r="AL508" s="560"/>
      <c r="AM508" s="560"/>
      <c r="AN508" s="560"/>
      <c r="AO508" s="560"/>
      <c r="AP508" s="560"/>
      <c r="AQ508" s="560"/>
      <c r="AR508" s="560"/>
      <c r="AS508" s="560"/>
      <c r="AT508" s="560"/>
    </row>
    <row r="509" spans="2:46">
      <c r="B509" s="560"/>
      <c r="C509" s="560"/>
      <c r="D509" s="560"/>
      <c r="E509" s="560"/>
      <c r="F509" s="560"/>
      <c r="G509" s="560"/>
      <c r="H509" s="560"/>
      <c r="I509" s="560"/>
      <c r="J509" s="560"/>
      <c r="K509" s="560"/>
      <c r="L509" s="560"/>
      <c r="M509" s="560"/>
      <c r="N509" s="560"/>
      <c r="O509" s="560"/>
      <c r="P509" s="560"/>
      <c r="Q509" s="560"/>
      <c r="R509" s="560"/>
      <c r="S509" s="560"/>
      <c r="T509" s="560"/>
      <c r="U509" s="560"/>
      <c r="V509" s="560"/>
      <c r="W509" s="560"/>
      <c r="X509" s="560"/>
      <c r="Y509" s="560"/>
      <c r="Z509" s="560"/>
      <c r="AA509" s="560"/>
      <c r="AB509" s="560"/>
      <c r="AC509" s="560"/>
      <c r="AD509" s="560"/>
      <c r="AE509" s="560"/>
      <c r="AF509" s="560"/>
      <c r="AG509" s="560"/>
      <c r="AH509" s="560"/>
      <c r="AI509" s="560"/>
      <c r="AJ509" s="560"/>
      <c r="AK509" s="560"/>
      <c r="AL509" s="560"/>
      <c r="AM509" s="560"/>
      <c r="AN509" s="560"/>
      <c r="AO509" s="560"/>
      <c r="AP509" s="560"/>
      <c r="AQ509" s="560"/>
      <c r="AR509" s="560"/>
      <c r="AS509" s="560"/>
      <c r="AT509" s="560"/>
    </row>
    <row r="510" spans="2:46">
      <c r="B510" s="560"/>
      <c r="C510" s="560"/>
      <c r="D510" s="560"/>
      <c r="E510" s="560"/>
      <c r="F510" s="560"/>
      <c r="G510" s="560"/>
      <c r="H510" s="560"/>
      <c r="I510" s="560"/>
      <c r="J510" s="560"/>
      <c r="K510" s="560"/>
      <c r="L510" s="560"/>
      <c r="M510" s="560"/>
      <c r="N510" s="560"/>
      <c r="O510" s="560"/>
      <c r="P510" s="560"/>
      <c r="Q510" s="560"/>
      <c r="R510" s="560"/>
      <c r="S510" s="560"/>
      <c r="T510" s="560"/>
      <c r="U510" s="560"/>
      <c r="V510" s="560"/>
      <c r="W510" s="560"/>
      <c r="X510" s="560"/>
      <c r="Y510" s="560"/>
      <c r="Z510" s="560"/>
      <c r="AA510" s="560"/>
      <c r="AB510" s="560"/>
      <c r="AC510" s="560"/>
      <c r="AD510" s="560"/>
      <c r="AE510" s="560"/>
      <c r="AF510" s="560"/>
      <c r="AG510" s="560"/>
      <c r="AH510" s="560"/>
      <c r="AI510" s="560"/>
      <c r="AJ510" s="560"/>
      <c r="AK510" s="560"/>
      <c r="AL510" s="560"/>
      <c r="AM510" s="560"/>
      <c r="AN510" s="560"/>
      <c r="AO510" s="560"/>
      <c r="AP510" s="560"/>
      <c r="AQ510" s="560"/>
      <c r="AR510" s="560"/>
      <c r="AS510" s="560"/>
      <c r="AT510" s="560"/>
    </row>
    <row r="511" spans="2:46">
      <c r="B511" s="560"/>
      <c r="C511" s="560"/>
      <c r="D511" s="560"/>
      <c r="E511" s="560"/>
      <c r="F511" s="560"/>
      <c r="G511" s="560"/>
      <c r="H511" s="560"/>
      <c r="I511" s="560"/>
      <c r="J511" s="560"/>
      <c r="K511" s="560"/>
      <c r="L511" s="560"/>
      <c r="M511" s="560"/>
      <c r="N511" s="560"/>
      <c r="O511" s="560"/>
      <c r="P511" s="560"/>
      <c r="Q511" s="560"/>
      <c r="R511" s="560"/>
      <c r="S511" s="560"/>
      <c r="T511" s="560"/>
      <c r="U511" s="560"/>
      <c r="V511" s="560"/>
      <c r="W511" s="560"/>
      <c r="X511" s="560"/>
      <c r="Y511" s="560"/>
      <c r="Z511" s="560"/>
      <c r="AA511" s="560"/>
      <c r="AB511" s="560"/>
      <c r="AC511" s="560"/>
      <c r="AD511" s="560"/>
      <c r="AE511" s="560"/>
      <c r="AF511" s="560"/>
      <c r="AG511" s="560"/>
      <c r="AH511" s="560"/>
      <c r="AI511" s="560"/>
      <c r="AJ511" s="560"/>
      <c r="AK511" s="560"/>
      <c r="AL511" s="560"/>
      <c r="AM511" s="560"/>
      <c r="AN511" s="560"/>
      <c r="AO511" s="560"/>
      <c r="AP511" s="560"/>
      <c r="AQ511" s="560"/>
      <c r="AR511" s="560"/>
      <c r="AS511" s="560"/>
      <c r="AT511" s="560"/>
    </row>
    <row r="512" spans="2:46">
      <c r="B512" s="560"/>
      <c r="C512" s="560"/>
      <c r="D512" s="560"/>
      <c r="E512" s="560"/>
      <c r="F512" s="560"/>
      <c r="G512" s="560"/>
      <c r="H512" s="560"/>
      <c r="I512" s="560"/>
      <c r="J512" s="560"/>
      <c r="K512" s="560"/>
      <c r="L512" s="560"/>
      <c r="M512" s="560"/>
      <c r="N512" s="560"/>
      <c r="O512" s="560"/>
      <c r="P512" s="560"/>
      <c r="Q512" s="560"/>
      <c r="R512" s="560"/>
      <c r="S512" s="560"/>
      <c r="T512" s="560"/>
      <c r="U512" s="560"/>
      <c r="V512" s="560"/>
      <c r="W512" s="560"/>
      <c r="X512" s="560"/>
      <c r="Y512" s="560"/>
      <c r="Z512" s="560"/>
      <c r="AA512" s="560"/>
      <c r="AB512" s="560"/>
      <c r="AC512" s="560"/>
      <c r="AD512" s="560"/>
      <c r="AE512" s="560"/>
      <c r="AF512" s="560"/>
      <c r="AG512" s="560"/>
      <c r="AH512" s="560"/>
      <c r="AI512" s="560"/>
      <c r="AJ512" s="560"/>
      <c r="AK512" s="560"/>
      <c r="AL512" s="560"/>
      <c r="AM512" s="560"/>
      <c r="AN512" s="560"/>
      <c r="AO512" s="560"/>
      <c r="AP512" s="560"/>
      <c r="AQ512" s="560"/>
      <c r="AR512" s="560"/>
      <c r="AS512" s="560"/>
      <c r="AT512" s="560"/>
    </row>
    <row r="513" spans="2:46">
      <c r="B513" s="560"/>
      <c r="C513" s="560"/>
      <c r="D513" s="560"/>
      <c r="E513" s="560"/>
      <c r="F513" s="560"/>
      <c r="G513" s="560"/>
      <c r="H513" s="560"/>
      <c r="I513" s="560"/>
      <c r="J513" s="560"/>
      <c r="K513" s="560"/>
      <c r="L513" s="560"/>
      <c r="M513" s="560"/>
      <c r="N513" s="560"/>
      <c r="O513" s="560"/>
      <c r="P513" s="560"/>
      <c r="Q513" s="560"/>
      <c r="R513" s="560"/>
      <c r="S513" s="560"/>
      <c r="T513" s="560"/>
      <c r="U513" s="560"/>
      <c r="V513" s="560"/>
      <c r="W513" s="560"/>
      <c r="X513" s="560"/>
      <c r="Y513" s="560"/>
      <c r="Z513" s="560"/>
      <c r="AA513" s="560"/>
      <c r="AB513" s="560"/>
      <c r="AC513" s="560"/>
      <c r="AD513" s="560"/>
      <c r="AE513" s="560"/>
      <c r="AF513" s="560"/>
      <c r="AG513" s="560"/>
      <c r="AH513" s="560"/>
      <c r="AI513" s="560"/>
      <c r="AJ513" s="560"/>
      <c r="AK513" s="560"/>
      <c r="AL513" s="560"/>
      <c r="AM513" s="560"/>
      <c r="AN513" s="560"/>
      <c r="AO513" s="560"/>
      <c r="AP513" s="560"/>
      <c r="AQ513" s="560"/>
      <c r="AR513" s="560"/>
      <c r="AS513" s="560"/>
      <c r="AT513" s="560"/>
    </row>
    <row r="514" spans="2:46">
      <c r="B514" s="560"/>
      <c r="C514" s="560"/>
      <c r="D514" s="560"/>
      <c r="E514" s="560"/>
      <c r="F514" s="560"/>
      <c r="G514" s="560"/>
      <c r="H514" s="560"/>
      <c r="I514" s="560"/>
      <c r="J514" s="560"/>
      <c r="K514" s="560"/>
      <c r="L514" s="560"/>
      <c r="M514" s="560"/>
      <c r="N514" s="560"/>
      <c r="O514" s="560"/>
      <c r="P514" s="560"/>
      <c r="Q514" s="560"/>
      <c r="R514" s="560"/>
      <c r="S514" s="560"/>
      <c r="T514" s="560"/>
      <c r="U514" s="560"/>
      <c r="V514" s="560"/>
      <c r="W514" s="560"/>
      <c r="X514" s="560"/>
      <c r="Y514" s="560"/>
      <c r="Z514" s="560"/>
      <c r="AA514" s="560"/>
      <c r="AB514" s="560"/>
      <c r="AC514" s="560"/>
      <c r="AD514" s="560"/>
      <c r="AE514" s="560"/>
      <c r="AF514" s="560"/>
      <c r="AG514" s="560"/>
      <c r="AH514" s="560"/>
      <c r="AI514" s="560"/>
      <c r="AJ514" s="560"/>
      <c r="AK514" s="560"/>
      <c r="AL514" s="560"/>
      <c r="AM514" s="560"/>
      <c r="AN514" s="560"/>
      <c r="AO514" s="560"/>
      <c r="AP514" s="560"/>
      <c r="AQ514" s="560"/>
      <c r="AR514" s="560"/>
      <c r="AS514" s="560"/>
      <c r="AT514" s="560"/>
    </row>
    <row r="515" spans="2:46">
      <c r="B515" s="560"/>
      <c r="C515" s="560"/>
      <c r="D515" s="560"/>
      <c r="E515" s="560"/>
      <c r="F515" s="560"/>
      <c r="G515" s="560"/>
      <c r="H515" s="560"/>
      <c r="I515" s="560"/>
      <c r="J515" s="560"/>
      <c r="K515" s="560"/>
      <c r="L515" s="560"/>
      <c r="M515" s="560"/>
      <c r="N515" s="560"/>
      <c r="O515" s="560"/>
      <c r="P515" s="560"/>
      <c r="Q515" s="560"/>
      <c r="R515" s="560"/>
      <c r="S515" s="560"/>
      <c r="T515" s="560"/>
      <c r="U515" s="560"/>
      <c r="V515" s="560"/>
      <c r="W515" s="560"/>
      <c r="X515" s="560"/>
      <c r="Y515" s="560"/>
      <c r="Z515" s="560"/>
      <c r="AA515" s="560"/>
      <c r="AB515" s="560"/>
      <c r="AC515" s="560"/>
      <c r="AD515" s="560"/>
      <c r="AE515" s="560"/>
      <c r="AF515" s="560"/>
      <c r="AG515" s="560"/>
      <c r="AH515" s="560"/>
      <c r="AI515" s="560"/>
      <c r="AJ515" s="560"/>
      <c r="AK515" s="560"/>
      <c r="AL515" s="560"/>
      <c r="AM515" s="560"/>
      <c r="AN515" s="560"/>
      <c r="AO515" s="560"/>
      <c r="AP515" s="560"/>
      <c r="AQ515" s="560"/>
      <c r="AR515" s="560"/>
      <c r="AS515" s="560"/>
      <c r="AT515" s="560"/>
    </row>
    <row r="516" spans="2:46">
      <c r="B516" s="560"/>
      <c r="C516" s="560"/>
      <c r="D516" s="560"/>
      <c r="E516" s="560"/>
      <c r="F516" s="560"/>
      <c r="G516" s="560"/>
      <c r="H516" s="560"/>
      <c r="I516" s="560"/>
      <c r="J516" s="560"/>
      <c r="K516" s="560"/>
      <c r="L516" s="560"/>
      <c r="M516" s="560"/>
      <c r="N516" s="560"/>
      <c r="O516" s="560"/>
      <c r="P516" s="560"/>
      <c r="Q516" s="560"/>
      <c r="R516" s="560"/>
      <c r="S516" s="560"/>
      <c r="T516" s="560"/>
      <c r="U516" s="560"/>
      <c r="V516" s="560"/>
      <c r="W516" s="560"/>
      <c r="X516" s="560"/>
      <c r="Y516" s="560"/>
      <c r="Z516" s="560"/>
      <c r="AA516" s="560"/>
      <c r="AB516" s="560"/>
      <c r="AC516" s="560"/>
      <c r="AD516" s="560"/>
      <c r="AE516" s="560"/>
      <c r="AF516" s="560"/>
      <c r="AG516" s="560"/>
      <c r="AH516" s="560"/>
      <c r="AI516" s="560"/>
      <c r="AJ516" s="560"/>
      <c r="AK516" s="560"/>
      <c r="AL516" s="560"/>
      <c r="AM516" s="560"/>
      <c r="AN516" s="560"/>
      <c r="AO516" s="560"/>
      <c r="AP516" s="560"/>
      <c r="AQ516" s="560"/>
      <c r="AR516" s="560"/>
      <c r="AS516" s="560"/>
      <c r="AT516" s="560"/>
    </row>
    <row r="517" spans="2:46">
      <c r="B517" s="560"/>
      <c r="C517" s="560"/>
      <c r="D517" s="560"/>
      <c r="E517" s="560"/>
      <c r="F517" s="560"/>
      <c r="G517" s="560"/>
      <c r="H517" s="560"/>
      <c r="I517" s="560"/>
      <c r="J517" s="560"/>
      <c r="K517" s="560"/>
      <c r="L517" s="560"/>
      <c r="M517" s="560"/>
      <c r="N517" s="560"/>
      <c r="O517" s="560"/>
      <c r="P517" s="560"/>
      <c r="Q517" s="560"/>
      <c r="R517" s="560"/>
      <c r="S517" s="560"/>
      <c r="T517" s="560"/>
      <c r="U517" s="560"/>
      <c r="V517" s="560"/>
      <c r="W517" s="560"/>
      <c r="X517" s="560"/>
      <c r="Y517" s="560"/>
      <c r="Z517" s="560"/>
      <c r="AA517" s="560"/>
      <c r="AB517" s="560"/>
      <c r="AC517" s="560"/>
      <c r="AD517" s="560"/>
      <c r="AE517" s="560"/>
      <c r="AF517" s="560"/>
      <c r="AG517" s="560"/>
      <c r="AH517" s="560"/>
      <c r="AI517" s="560"/>
      <c r="AJ517" s="560"/>
      <c r="AK517" s="560"/>
      <c r="AL517" s="560"/>
      <c r="AM517" s="560"/>
      <c r="AN517" s="560"/>
      <c r="AO517" s="560"/>
      <c r="AP517" s="560"/>
      <c r="AQ517" s="560"/>
      <c r="AR517" s="560"/>
      <c r="AS517" s="560"/>
      <c r="AT517" s="560"/>
    </row>
    <row r="518" spans="2:46">
      <c r="B518" s="560"/>
      <c r="C518" s="560"/>
      <c r="D518" s="560"/>
      <c r="E518" s="560"/>
      <c r="F518" s="560"/>
      <c r="G518" s="560"/>
      <c r="H518" s="560"/>
      <c r="I518" s="560"/>
      <c r="J518" s="560"/>
      <c r="K518" s="560"/>
      <c r="L518" s="560"/>
      <c r="M518" s="560"/>
      <c r="N518" s="560"/>
      <c r="O518" s="560"/>
      <c r="P518" s="560"/>
      <c r="Q518" s="560"/>
      <c r="R518" s="560"/>
      <c r="S518" s="560"/>
      <c r="T518" s="560"/>
      <c r="U518" s="560"/>
      <c r="V518" s="560"/>
      <c r="W518" s="560"/>
      <c r="X518" s="560"/>
      <c r="Y518" s="560"/>
      <c r="Z518" s="560"/>
      <c r="AA518" s="560"/>
      <c r="AB518" s="560"/>
      <c r="AC518" s="560"/>
      <c r="AD518" s="560"/>
      <c r="AE518" s="560"/>
      <c r="AF518" s="560"/>
      <c r="AG518" s="560"/>
      <c r="AH518" s="560"/>
      <c r="AI518" s="560"/>
      <c r="AJ518" s="560"/>
      <c r="AK518" s="560"/>
      <c r="AL518" s="560"/>
      <c r="AM518" s="560"/>
      <c r="AN518" s="560"/>
      <c r="AO518" s="560"/>
      <c r="AP518" s="560"/>
      <c r="AQ518" s="560"/>
      <c r="AR518" s="560"/>
      <c r="AS518" s="560"/>
      <c r="AT518" s="560"/>
    </row>
    <row r="519" spans="2:46">
      <c r="B519" s="560"/>
      <c r="C519" s="560"/>
      <c r="D519" s="560"/>
      <c r="E519" s="560"/>
      <c r="F519" s="560"/>
      <c r="G519" s="560"/>
      <c r="H519" s="560"/>
      <c r="I519" s="560"/>
      <c r="J519" s="560"/>
      <c r="K519" s="560"/>
      <c r="L519" s="560"/>
      <c r="M519" s="560"/>
      <c r="N519" s="560"/>
      <c r="O519" s="560"/>
      <c r="P519" s="560"/>
      <c r="Q519" s="560"/>
      <c r="R519" s="560"/>
      <c r="S519" s="560"/>
      <c r="T519" s="560"/>
      <c r="U519" s="560"/>
      <c r="V519" s="560"/>
      <c r="W519" s="560"/>
      <c r="X519" s="560"/>
      <c r="Y519" s="560"/>
      <c r="Z519" s="560"/>
      <c r="AA519" s="560"/>
      <c r="AB519" s="560"/>
      <c r="AC519" s="560"/>
      <c r="AD519" s="560"/>
      <c r="AE519" s="560"/>
      <c r="AF519" s="560"/>
      <c r="AG519" s="560"/>
      <c r="AH519" s="560"/>
      <c r="AI519" s="560"/>
      <c r="AJ519" s="560"/>
      <c r="AK519" s="560"/>
      <c r="AL519" s="560"/>
      <c r="AM519" s="560"/>
      <c r="AN519" s="560"/>
      <c r="AO519" s="560"/>
      <c r="AP519" s="560"/>
      <c r="AQ519" s="560"/>
      <c r="AR519" s="560"/>
      <c r="AS519" s="560"/>
      <c r="AT519" s="560"/>
    </row>
    <row r="520" spans="2:46">
      <c r="B520" s="560"/>
      <c r="C520" s="560"/>
      <c r="D520" s="560"/>
      <c r="E520" s="560"/>
      <c r="F520" s="560"/>
      <c r="G520" s="560"/>
      <c r="H520" s="560"/>
      <c r="I520" s="560"/>
      <c r="J520" s="560"/>
      <c r="K520" s="560"/>
      <c r="L520" s="560"/>
      <c r="M520" s="560"/>
      <c r="N520" s="560"/>
      <c r="O520" s="560"/>
      <c r="P520" s="560"/>
      <c r="Q520" s="560"/>
      <c r="R520" s="560"/>
      <c r="S520" s="560"/>
      <c r="T520" s="560"/>
      <c r="U520" s="560"/>
      <c r="V520" s="560"/>
      <c r="W520" s="560"/>
      <c r="X520" s="560"/>
      <c r="Y520" s="560"/>
      <c r="Z520" s="560"/>
      <c r="AA520" s="560"/>
      <c r="AB520" s="560"/>
      <c r="AC520" s="560"/>
      <c r="AD520" s="560"/>
      <c r="AE520" s="560"/>
      <c r="AF520" s="560"/>
      <c r="AG520" s="560"/>
      <c r="AH520" s="560"/>
      <c r="AI520" s="560"/>
      <c r="AJ520" s="560"/>
      <c r="AK520" s="560"/>
      <c r="AL520" s="560"/>
      <c r="AM520" s="560"/>
      <c r="AN520" s="560"/>
      <c r="AO520" s="560"/>
      <c r="AP520" s="560"/>
      <c r="AQ520" s="560"/>
      <c r="AR520" s="560"/>
      <c r="AS520" s="560"/>
      <c r="AT520" s="560"/>
    </row>
    <row r="521" spans="2:46">
      <c r="B521" s="560"/>
      <c r="C521" s="560"/>
      <c r="D521" s="560"/>
      <c r="E521" s="560"/>
      <c r="F521" s="560"/>
      <c r="G521" s="560"/>
      <c r="H521" s="560"/>
      <c r="I521" s="560"/>
      <c r="J521" s="560"/>
      <c r="K521" s="560"/>
      <c r="L521" s="560"/>
      <c r="M521" s="560"/>
      <c r="N521" s="560"/>
      <c r="O521" s="560"/>
      <c r="P521" s="560"/>
      <c r="Q521" s="560"/>
      <c r="R521" s="560"/>
      <c r="S521" s="560"/>
      <c r="T521" s="560"/>
      <c r="U521" s="560"/>
      <c r="V521" s="560"/>
      <c r="W521" s="560"/>
      <c r="X521" s="560"/>
      <c r="Y521" s="560"/>
      <c r="Z521" s="560"/>
      <c r="AA521" s="560"/>
      <c r="AB521" s="560"/>
      <c r="AC521" s="560"/>
      <c r="AD521" s="560"/>
      <c r="AE521" s="560"/>
      <c r="AF521" s="560"/>
      <c r="AG521" s="560"/>
      <c r="AH521" s="560"/>
      <c r="AI521" s="560"/>
      <c r="AJ521" s="560"/>
      <c r="AK521" s="560"/>
      <c r="AL521" s="560"/>
      <c r="AM521" s="560"/>
      <c r="AN521" s="560"/>
      <c r="AO521" s="560"/>
      <c r="AP521" s="560"/>
      <c r="AQ521" s="560"/>
      <c r="AR521" s="560"/>
      <c r="AS521" s="560"/>
      <c r="AT521" s="560"/>
    </row>
    <row r="522" spans="2:46">
      <c r="B522" s="560"/>
      <c r="C522" s="560"/>
      <c r="D522" s="560"/>
      <c r="E522" s="560"/>
      <c r="F522" s="560"/>
      <c r="G522" s="560"/>
      <c r="H522" s="560"/>
      <c r="I522" s="560"/>
      <c r="J522" s="560"/>
      <c r="K522" s="560"/>
      <c r="L522" s="560"/>
      <c r="M522" s="560"/>
      <c r="N522" s="560"/>
      <c r="O522" s="560"/>
      <c r="P522" s="560"/>
      <c r="Q522" s="560"/>
      <c r="R522" s="560"/>
      <c r="S522" s="560"/>
      <c r="T522" s="560"/>
      <c r="U522" s="560"/>
      <c r="V522" s="560"/>
      <c r="W522" s="560"/>
      <c r="X522" s="560"/>
      <c r="Y522" s="560"/>
      <c r="Z522" s="560"/>
      <c r="AA522" s="560"/>
      <c r="AB522" s="560"/>
      <c r="AC522" s="560"/>
      <c r="AD522" s="560"/>
      <c r="AE522" s="560"/>
      <c r="AF522" s="560"/>
      <c r="AG522" s="560"/>
      <c r="AH522" s="560"/>
      <c r="AI522" s="560"/>
      <c r="AJ522" s="560"/>
      <c r="AK522" s="560"/>
      <c r="AL522" s="560"/>
      <c r="AM522" s="560"/>
      <c r="AN522" s="560"/>
      <c r="AO522" s="560"/>
      <c r="AP522" s="560"/>
      <c r="AQ522" s="560"/>
      <c r="AR522" s="560"/>
      <c r="AS522" s="560"/>
      <c r="AT522" s="560"/>
    </row>
    <row r="523" spans="2:46">
      <c r="B523" s="560"/>
      <c r="C523" s="560"/>
      <c r="D523" s="560"/>
      <c r="E523" s="560"/>
      <c r="F523" s="560"/>
      <c r="G523" s="560"/>
      <c r="H523" s="560"/>
      <c r="I523" s="560"/>
      <c r="J523" s="560"/>
      <c r="K523" s="560"/>
      <c r="L523" s="560"/>
      <c r="M523" s="560"/>
      <c r="N523" s="560"/>
      <c r="O523" s="560"/>
      <c r="P523" s="560"/>
      <c r="Q523" s="560"/>
      <c r="R523" s="560"/>
      <c r="S523" s="560"/>
      <c r="T523" s="560"/>
      <c r="U523" s="560"/>
      <c r="V523" s="560"/>
      <c r="W523" s="560"/>
      <c r="X523" s="560"/>
      <c r="Y523" s="560"/>
      <c r="Z523" s="560"/>
      <c r="AA523" s="560"/>
      <c r="AB523" s="560"/>
      <c r="AC523" s="560"/>
      <c r="AD523" s="560"/>
      <c r="AE523" s="560"/>
      <c r="AF523" s="560"/>
      <c r="AG523" s="560"/>
      <c r="AH523" s="560"/>
      <c r="AI523" s="560"/>
      <c r="AJ523" s="560"/>
      <c r="AK523" s="560"/>
      <c r="AL523" s="560"/>
      <c r="AM523" s="560"/>
      <c r="AN523" s="560"/>
      <c r="AO523" s="560"/>
      <c r="AP523" s="560"/>
      <c r="AQ523" s="560"/>
      <c r="AR523" s="560"/>
      <c r="AS523" s="560"/>
      <c r="AT523" s="560"/>
    </row>
    <row r="524" spans="2:46">
      <c r="B524" s="560"/>
      <c r="C524" s="560"/>
      <c r="D524" s="560"/>
      <c r="E524" s="560"/>
      <c r="F524" s="560"/>
      <c r="G524" s="560"/>
      <c r="H524" s="560"/>
      <c r="I524" s="560"/>
      <c r="J524" s="560"/>
      <c r="K524" s="560"/>
      <c r="L524" s="560"/>
      <c r="M524" s="560"/>
      <c r="N524" s="560"/>
      <c r="O524" s="560"/>
      <c r="P524" s="560"/>
      <c r="Q524" s="560"/>
      <c r="R524" s="560"/>
      <c r="S524" s="560"/>
      <c r="T524" s="560"/>
      <c r="U524" s="560"/>
      <c r="V524" s="560"/>
      <c r="W524" s="560"/>
      <c r="X524" s="560"/>
      <c r="Y524" s="560"/>
      <c r="Z524" s="560"/>
      <c r="AA524" s="560"/>
      <c r="AB524" s="560"/>
      <c r="AC524" s="560"/>
      <c r="AD524" s="560"/>
      <c r="AE524" s="560"/>
      <c r="AF524" s="560"/>
      <c r="AG524" s="560"/>
      <c r="AH524" s="560"/>
      <c r="AI524" s="560"/>
      <c r="AJ524" s="560"/>
      <c r="AK524" s="560"/>
      <c r="AL524" s="560"/>
      <c r="AM524" s="560"/>
      <c r="AN524" s="560"/>
      <c r="AO524" s="560"/>
      <c r="AP524" s="560"/>
      <c r="AQ524" s="560"/>
      <c r="AR524" s="560"/>
      <c r="AS524" s="560"/>
      <c r="AT524" s="560"/>
    </row>
    <row r="525" spans="2:46">
      <c r="B525" s="560"/>
      <c r="C525" s="560"/>
      <c r="D525" s="560"/>
      <c r="E525" s="560"/>
      <c r="F525" s="560"/>
      <c r="G525" s="560"/>
      <c r="H525" s="560"/>
      <c r="I525" s="560"/>
      <c r="J525" s="560"/>
      <c r="K525" s="560"/>
      <c r="L525" s="560"/>
      <c r="M525" s="560"/>
      <c r="N525" s="560"/>
      <c r="O525" s="560"/>
      <c r="P525" s="560"/>
      <c r="Q525" s="560"/>
      <c r="R525" s="560"/>
      <c r="S525" s="560"/>
      <c r="T525" s="560"/>
      <c r="U525" s="560"/>
      <c r="V525" s="560"/>
      <c r="W525" s="560"/>
      <c r="X525" s="560"/>
      <c r="Y525" s="560"/>
      <c r="Z525" s="560"/>
      <c r="AA525" s="560"/>
      <c r="AB525" s="560"/>
      <c r="AC525" s="560"/>
      <c r="AD525" s="560"/>
      <c r="AE525" s="560"/>
      <c r="AF525" s="560"/>
      <c r="AG525" s="560"/>
      <c r="AH525" s="560"/>
      <c r="AI525" s="560"/>
      <c r="AJ525" s="560"/>
      <c r="AK525" s="560"/>
      <c r="AL525" s="560"/>
      <c r="AM525" s="560"/>
      <c r="AN525" s="560"/>
      <c r="AO525" s="560"/>
      <c r="AP525" s="560"/>
      <c r="AQ525" s="560"/>
      <c r="AR525" s="560"/>
      <c r="AS525" s="560"/>
      <c r="AT525" s="560"/>
    </row>
    <row r="526" spans="2:46">
      <c r="B526" s="560"/>
      <c r="C526" s="560"/>
      <c r="D526" s="560"/>
      <c r="E526" s="560"/>
      <c r="F526" s="560"/>
      <c r="G526" s="560"/>
      <c r="H526" s="560"/>
      <c r="I526" s="560"/>
      <c r="J526" s="560"/>
      <c r="K526" s="560"/>
      <c r="L526" s="560"/>
      <c r="M526" s="560"/>
      <c r="N526" s="560"/>
      <c r="O526" s="560"/>
      <c r="P526" s="560"/>
      <c r="Q526" s="560"/>
      <c r="R526" s="560"/>
      <c r="S526" s="560"/>
      <c r="T526" s="560"/>
      <c r="U526" s="560"/>
      <c r="V526" s="560"/>
      <c r="W526" s="560"/>
      <c r="X526" s="560"/>
      <c r="Y526" s="560"/>
      <c r="Z526" s="560"/>
      <c r="AA526" s="560"/>
      <c r="AB526" s="560"/>
      <c r="AC526" s="560"/>
      <c r="AD526" s="560"/>
      <c r="AE526" s="560"/>
      <c r="AF526" s="560"/>
      <c r="AG526" s="560"/>
      <c r="AH526" s="560"/>
      <c r="AI526" s="560"/>
      <c r="AJ526" s="560"/>
      <c r="AK526" s="560"/>
      <c r="AL526" s="560"/>
      <c r="AM526" s="560"/>
      <c r="AN526" s="560"/>
      <c r="AO526" s="560"/>
      <c r="AP526" s="560"/>
      <c r="AQ526" s="560"/>
      <c r="AR526" s="560"/>
      <c r="AS526" s="560"/>
      <c r="AT526" s="560"/>
    </row>
    <row r="527" spans="2:46">
      <c r="B527" s="560"/>
      <c r="C527" s="560"/>
      <c r="D527" s="560"/>
      <c r="E527" s="560"/>
      <c r="F527" s="560"/>
      <c r="G527" s="560"/>
      <c r="H527" s="560"/>
      <c r="I527" s="560"/>
      <c r="J527" s="560"/>
      <c r="K527" s="560"/>
      <c r="L527" s="560"/>
      <c r="M527" s="560"/>
      <c r="N527" s="560"/>
      <c r="O527" s="560"/>
      <c r="P527" s="560"/>
      <c r="Q527" s="560"/>
      <c r="R527" s="560"/>
      <c r="S527" s="560"/>
      <c r="T527" s="560"/>
      <c r="U527" s="560"/>
      <c r="V527" s="560"/>
      <c r="W527" s="560"/>
      <c r="X527" s="560"/>
      <c r="Y527" s="560"/>
      <c r="Z527" s="560"/>
      <c r="AA527" s="560"/>
      <c r="AB527" s="560"/>
      <c r="AC527" s="560"/>
      <c r="AD527" s="560"/>
      <c r="AE527" s="560"/>
      <c r="AF527" s="560"/>
      <c r="AG527" s="560"/>
      <c r="AH527" s="560"/>
      <c r="AI527" s="560"/>
      <c r="AJ527" s="560"/>
      <c r="AK527" s="560"/>
      <c r="AL527" s="560"/>
      <c r="AM527" s="560"/>
      <c r="AN527" s="560"/>
      <c r="AO527" s="560"/>
      <c r="AP527" s="560"/>
      <c r="AQ527" s="560"/>
      <c r="AR527" s="560"/>
      <c r="AS527" s="560"/>
      <c r="AT527" s="560"/>
    </row>
    <row r="528" spans="2:46">
      <c r="B528" s="560"/>
      <c r="C528" s="560"/>
      <c r="D528" s="560"/>
      <c r="E528" s="560"/>
      <c r="F528" s="560"/>
      <c r="G528" s="560"/>
      <c r="H528" s="560"/>
      <c r="I528" s="560"/>
      <c r="J528" s="560"/>
      <c r="K528" s="560"/>
      <c r="L528" s="560"/>
      <c r="M528" s="560"/>
      <c r="N528" s="560"/>
      <c r="O528" s="560"/>
      <c r="P528" s="560"/>
      <c r="Q528" s="560"/>
      <c r="R528" s="560"/>
      <c r="S528" s="560"/>
      <c r="T528" s="560"/>
      <c r="U528" s="560"/>
      <c r="V528" s="560"/>
      <c r="W528" s="560"/>
      <c r="X528" s="560"/>
      <c r="Y528" s="560"/>
      <c r="Z528" s="560"/>
      <c r="AA528" s="560"/>
      <c r="AB528" s="560"/>
      <c r="AC528" s="560"/>
      <c r="AD528" s="560"/>
      <c r="AE528" s="560"/>
      <c r="AF528" s="560"/>
      <c r="AG528" s="560"/>
      <c r="AH528" s="560"/>
      <c r="AI528" s="560"/>
      <c r="AJ528" s="560"/>
      <c r="AK528" s="560"/>
      <c r="AL528" s="560"/>
      <c r="AM528" s="560"/>
      <c r="AN528" s="560"/>
      <c r="AO528" s="560"/>
      <c r="AP528" s="560"/>
      <c r="AQ528" s="560"/>
      <c r="AR528" s="560"/>
      <c r="AS528" s="560"/>
      <c r="AT528" s="560"/>
    </row>
    <row r="529" spans="2:46">
      <c r="B529" s="560"/>
      <c r="C529" s="560"/>
      <c r="D529" s="560"/>
      <c r="E529" s="560"/>
      <c r="F529" s="560"/>
      <c r="G529" s="560"/>
      <c r="H529" s="560"/>
      <c r="I529" s="560"/>
      <c r="J529" s="560"/>
      <c r="K529" s="560"/>
      <c r="L529" s="560"/>
      <c r="M529" s="560"/>
      <c r="N529" s="560"/>
      <c r="O529" s="560"/>
      <c r="P529" s="560"/>
      <c r="Q529" s="560"/>
      <c r="R529" s="560"/>
      <c r="S529" s="560"/>
      <c r="T529" s="560"/>
      <c r="U529" s="560"/>
      <c r="V529" s="560"/>
      <c r="W529" s="560"/>
      <c r="X529" s="560"/>
      <c r="Y529" s="560"/>
      <c r="Z529" s="560"/>
      <c r="AA529" s="560"/>
      <c r="AB529" s="560"/>
      <c r="AC529" s="560"/>
      <c r="AD529" s="560"/>
      <c r="AE529" s="560"/>
      <c r="AF529" s="560"/>
      <c r="AG529" s="560"/>
      <c r="AH529" s="560"/>
      <c r="AI529" s="560"/>
      <c r="AJ529" s="560"/>
      <c r="AK529" s="560"/>
      <c r="AL529" s="560"/>
      <c r="AM529" s="560"/>
      <c r="AN529" s="560"/>
      <c r="AO529" s="560"/>
      <c r="AP529" s="560"/>
      <c r="AQ529" s="560"/>
      <c r="AR529" s="560"/>
      <c r="AS529" s="560"/>
      <c r="AT529" s="560"/>
    </row>
    <row r="530" spans="2:46">
      <c r="B530" s="560"/>
      <c r="C530" s="560"/>
      <c r="D530" s="560"/>
      <c r="E530" s="560"/>
      <c r="F530" s="560"/>
      <c r="G530" s="560"/>
      <c r="H530" s="560"/>
      <c r="I530" s="560"/>
      <c r="J530" s="560"/>
      <c r="K530" s="560"/>
      <c r="L530" s="560"/>
      <c r="M530" s="560"/>
      <c r="N530" s="560"/>
      <c r="O530" s="560"/>
      <c r="P530" s="560"/>
      <c r="Q530" s="560"/>
      <c r="R530" s="560"/>
      <c r="S530" s="560"/>
      <c r="T530" s="560"/>
      <c r="U530" s="560"/>
      <c r="V530" s="560"/>
      <c r="W530" s="560"/>
      <c r="X530" s="560"/>
      <c r="Y530" s="560"/>
      <c r="Z530" s="560"/>
      <c r="AA530" s="560"/>
      <c r="AB530" s="560"/>
      <c r="AC530" s="560"/>
      <c r="AD530" s="560"/>
      <c r="AE530" s="560"/>
      <c r="AF530" s="560"/>
      <c r="AG530" s="560"/>
      <c r="AH530" s="560"/>
      <c r="AI530" s="560"/>
      <c r="AJ530" s="560"/>
      <c r="AK530" s="560"/>
      <c r="AL530" s="560"/>
      <c r="AM530" s="560"/>
      <c r="AN530" s="560"/>
      <c r="AO530" s="560"/>
      <c r="AP530" s="560"/>
      <c r="AQ530" s="560"/>
      <c r="AR530" s="560"/>
      <c r="AS530" s="560"/>
      <c r="AT530" s="560"/>
    </row>
    <row r="531" spans="2:46">
      <c r="B531" s="560"/>
      <c r="C531" s="560"/>
      <c r="D531" s="560"/>
      <c r="E531" s="560"/>
      <c r="F531" s="560"/>
      <c r="G531" s="560"/>
      <c r="H531" s="560"/>
      <c r="I531" s="560"/>
      <c r="J531" s="560"/>
      <c r="K531" s="560"/>
      <c r="L531" s="560"/>
      <c r="M531" s="560"/>
      <c r="N531" s="560"/>
      <c r="O531" s="560"/>
      <c r="P531" s="560"/>
      <c r="Q531" s="560"/>
      <c r="R531" s="560"/>
      <c r="S531" s="560"/>
      <c r="T531" s="560"/>
      <c r="U531" s="560"/>
      <c r="V531" s="560"/>
      <c r="W531" s="560"/>
      <c r="X531" s="560"/>
      <c r="Y531" s="560"/>
      <c r="Z531" s="560"/>
      <c r="AA531" s="560"/>
      <c r="AB531" s="560"/>
      <c r="AC531" s="560"/>
      <c r="AD531" s="560"/>
      <c r="AE531" s="560"/>
      <c r="AF531" s="560"/>
      <c r="AG531" s="560"/>
      <c r="AH531" s="560"/>
      <c r="AI531" s="560"/>
      <c r="AJ531" s="560"/>
      <c r="AK531" s="560"/>
      <c r="AL531" s="560"/>
      <c r="AM531" s="560"/>
      <c r="AN531" s="560"/>
      <c r="AO531" s="560"/>
      <c r="AP531" s="560"/>
      <c r="AQ531" s="560"/>
      <c r="AR531" s="560"/>
      <c r="AS531" s="560"/>
      <c r="AT531" s="560"/>
    </row>
    <row r="532" spans="2:46">
      <c r="B532" s="560"/>
      <c r="C532" s="560"/>
      <c r="D532" s="560"/>
      <c r="E532" s="560"/>
      <c r="F532" s="560"/>
      <c r="G532" s="560"/>
      <c r="H532" s="560"/>
      <c r="I532" s="560"/>
      <c r="J532" s="560"/>
      <c r="K532" s="560"/>
      <c r="L532" s="560"/>
      <c r="M532" s="560"/>
      <c r="N532" s="560"/>
      <c r="O532" s="560"/>
      <c r="P532" s="560"/>
      <c r="Q532" s="560"/>
      <c r="R532" s="560"/>
      <c r="S532" s="560"/>
      <c r="T532" s="560"/>
      <c r="U532" s="560"/>
      <c r="V532" s="560"/>
      <c r="W532" s="560"/>
      <c r="X532" s="560"/>
      <c r="Y532" s="560"/>
      <c r="Z532" s="560"/>
      <c r="AA532" s="560"/>
      <c r="AB532" s="560"/>
      <c r="AC532" s="560"/>
      <c r="AD532" s="560"/>
      <c r="AE532" s="560"/>
      <c r="AF532" s="560"/>
      <c r="AG532" s="560"/>
      <c r="AH532" s="560"/>
      <c r="AI532" s="560"/>
      <c r="AJ532" s="560"/>
      <c r="AK532" s="560"/>
      <c r="AL532" s="560"/>
      <c r="AM532" s="560"/>
      <c r="AN532" s="560"/>
      <c r="AO532" s="560"/>
      <c r="AP532" s="560"/>
      <c r="AQ532" s="560"/>
      <c r="AR532" s="560"/>
      <c r="AS532" s="560"/>
      <c r="AT532" s="560"/>
    </row>
  </sheetData>
  <sheetProtection password="DDC8" sheet="1" scenarios="1" formatRows="0"/>
  <mergeCells count="52">
    <mergeCell ref="A2:AT2"/>
    <mergeCell ref="C4:L4"/>
    <mergeCell ref="C5:L5"/>
    <mergeCell ref="A7:A8"/>
    <mergeCell ref="B7:B8"/>
    <mergeCell ref="C7:AQ7"/>
    <mergeCell ref="AR7:AT7"/>
    <mergeCell ref="BO8:BO9"/>
    <mergeCell ref="BD8:BD9"/>
    <mergeCell ref="BE8:BE9"/>
    <mergeCell ref="BF8:BF9"/>
    <mergeCell ref="BG8:BG9"/>
    <mergeCell ref="BH8:BH9"/>
    <mergeCell ref="BI8:BI9"/>
    <mergeCell ref="BJ8:BJ9"/>
    <mergeCell ref="BK8:BK9"/>
    <mergeCell ref="BL8:BL9"/>
    <mergeCell ref="BM8:BM9"/>
    <mergeCell ref="BN8:BN9"/>
    <mergeCell ref="CA8:CA9"/>
    <mergeCell ref="BP8:BP9"/>
    <mergeCell ref="BQ8:BQ9"/>
    <mergeCell ref="BR8:BR9"/>
    <mergeCell ref="BS8:BS9"/>
    <mergeCell ref="BT8:BT9"/>
    <mergeCell ref="BU8:BU9"/>
    <mergeCell ref="BV8:BV9"/>
    <mergeCell ref="BW8:BW9"/>
    <mergeCell ref="BX8:BX9"/>
    <mergeCell ref="BY8:BY9"/>
    <mergeCell ref="BZ8:BZ9"/>
    <mergeCell ref="CC8:CC9"/>
    <mergeCell ref="CD8:CD9"/>
    <mergeCell ref="CE8:CE9"/>
    <mergeCell ref="CF8:CF9"/>
    <mergeCell ref="CG8:CG9"/>
    <mergeCell ref="CT8:CV8"/>
    <mergeCell ref="A109:B109"/>
    <mergeCell ref="AJ211:AT211"/>
    <mergeCell ref="CN8:CN9"/>
    <mergeCell ref="CO8:CO9"/>
    <mergeCell ref="CP8:CP9"/>
    <mergeCell ref="CQ8:CQ9"/>
    <mergeCell ref="CR8:CR9"/>
    <mergeCell ref="CS8:CS9"/>
    <mergeCell ref="CH8:CH9"/>
    <mergeCell ref="CI8:CI9"/>
    <mergeCell ref="CJ8:CJ9"/>
    <mergeCell ref="CK8:CK9"/>
    <mergeCell ref="CL8:CL9"/>
    <mergeCell ref="CM8:CM9"/>
    <mergeCell ref="CB8:CB9"/>
  </mergeCells>
  <phoneticPr fontId="8"/>
  <dataValidations count="3">
    <dataValidation type="list" allowBlank="1" showInputMessage="1" showErrorMessage="1" sqref="C9:AQ108" xr:uid="{16A0571F-C554-4CE8-A105-D98406C8E1E0}">
      <formula1>$AS$112:$AS$113</formula1>
    </dataValidation>
    <dataValidation type="list" allowBlank="1" showInputMessage="1" showErrorMessage="1" sqref="C4:L4" xr:uid="{7CD6F2B8-DE91-4464-AE62-977F827C34C3}">
      <formula1>$AS$114:$AS$126</formula1>
    </dataValidation>
    <dataValidation type="date" allowBlank="1" showInputMessage="1" showErrorMessage="1" sqref="C8:AQ8" xr:uid="{7CACC85D-0F27-4EC0-BD44-7C37F8992276}">
      <formula1>44652</formula1>
      <formula2>45382</formula2>
    </dataValidation>
  </dataValidations>
  <printOptions horizontalCentered="1"/>
  <pageMargins left="0.19685039370078741" right="0.19685039370078741" top="0.55118110236220474" bottom="0.55118110236220474" header="0.31496062992125984" footer="0.31496062992125984"/>
  <pageSetup paperSize="9" scale="52" orientation="landscape" r:id="rId1"/>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00FF"/>
  </sheetPr>
  <dimension ref="A1:AT141"/>
  <sheetViews>
    <sheetView showGridLines="0" view="pageBreakPreview" topLeftCell="A10" zoomScale="120" zoomScaleNormal="120" zoomScaleSheetLayoutView="120" workbookViewId="0">
      <selection activeCell="I11" sqref="I11:AM14"/>
    </sheetView>
  </sheetViews>
  <sheetFormatPr defaultColWidth="2.25" defaultRowHeight="13.5"/>
  <cols>
    <col min="1" max="1" width="2.25" style="5" customWidth="1"/>
    <col min="2" max="5" width="2.375" style="5" customWidth="1"/>
    <col min="6" max="7" width="2.375" style="5" bestFit="1" customWidth="1"/>
    <col min="8" max="8" width="2.25" style="5"/>
    <col min="9" max="9" width="2.625" style="5" customWidth="1"/>
    <col min="10" max="40" width="2.25" style="5"/>
    <col min="41" max="47" width="2.25" style="5" customWidth="1"/>
    <col min="48" max="16384" width="2.25" style="5"/>
  </cols>
  <sheetData>
    <row r="1" spans="1:46">
      <c r="A1" s="643" t="s">
        <v>516</v>
      </c>
    </row>
    <row r="2" spans="1:46" ht="22.5" customHeight="1">
      <c r="A2" s="1333" t="s">
        <v>264</v>
      </c>
      <c r="B2" s="1333"/>
      <c r="C2" s="1333"/>
      <c r="D2" s="1333"/>
      <c r="E2" s="1333"/>
      <c r="F2" s="1333"/>
      <c r="G2" s="1333"/>
      <c r="H2" s="1333"/>
      <c r="I2" s="1333"/>
      <c r="J2" s="1333"/>
      <c r="K2" s="1333"/>
      <c r="L2" s="1333"/>
      <c r="M2" s="1333"/>
      <c r="N2" s="1333"/>
      <c r="O2" s="1333"/>
      <c r="P2" s="1333"/>
      <c r="Q2" s="1333"/>
      <c r="R2" s="1333"/>
      <c r="S2" s="1333"/>
      <c r="T2" s="1333"/>
      <c r="U2" s="1333"/>
      <c r="V2" s="1333"/>
      <c r="W2" s="1333"/>
      <c r="X2" s="1333"/>
      <c r="Y2" s="1333"/>
      <c r="Z2" s="1333"/>
      <c r="AA2" s="1333"/>
      <c r="AB2" s="1333"/>
      <c r="AC2" s="1333"/>
      <c r="AD2" s="1333"/>
      <c r="AE2" s="1333"/>
      <c r="AF2" s="1333"/>
      <c r="AG2" s="1333"/>
      <c r="AH2" s="1333"/>
      <c r="AI2" s="1333"/>
      <c r="AJ2" s="1333"/>
      <c r="AK2" s="1333"/>
      <c r="AL2" s="1333"/>
      <c r="AM2" s="1333"/>
    </row>
    <row r="3" spans="1:46" s="2" customFormat="1" ht="12" customHeight="1">
      <c r="A3" s="1481" t="s">
        <v>151</v>
      </c>
      <c r="B3" s="6" t="s">
        <v>0</v>
      </c>
      <c r="C3" s="7"/>
      <c r="D3" s="7"/>
      <c r="E3" s="8"/>
      <c r="F3" s="8"/>
      <c r="G3" s="8"/>
      <c r="H3" s="8"/>
      <c r="I3" s="8"/>
      <c r="J3" s="8"/>
      <c r="K3" s="9"/>
      <c r="L3" s="1484"/>
      <c r="M3" s="1485"/>
      <c r="N3" s="1485"/>
      <c r="O3" s="1485"/>
      <c r="P3" s="1485"/>
      <c r="Q3" s="1485"/>
      <c r="R3" s="1485"/>
      <c r="S3" s="1485"/>
      <c r="T3" s="1485"/>
      <c r="U3" s="1485"/>
      <c r="V3" s="1485"/>
      <c r="W3" s="1485"/>
      <c r="X3" s="1485"/>
      <c r="Y3" s="1485"/>
      <c r="Z3" s="1485"/>
      <c r="AA3" s="1485"/>
      <c r="AB3" s="1485"/>
      <c r="AC3" s="1485"/>
      <c r="AD3" s="1485"/>
      <c r="AE3" s="1485"/>
      <c r="AF3" s="1486"/>
      <c r="AG3" s="1487" t="s">
        <v>65</v>
      </c>
      <c r="AH3" s="1488"/>
      <c r="AI3" s="1488"/>
      <c r="AJ3" s="1488"/>
      <c r="AK3" s="1488"/>
      <c r="AL3" s="1488"/>
      <c r="AM3" s="1489"/>
    </row>
    <row r="4" spans="1:46" s="2" customFormat="1" ht="20.25" customHeight="1">
      <c r="A4" s="1482"/>
      <c r="B4" s="622" t="s">
        <v>152</v>
      </c>
      <c r="C4" s="11"/>
      <c r="D4" s="11"/>
      <c r="E4" s="623"/>
      <c r="F4" s="623"/>
      <c r="G4" s="623"/>
      <c r="H4" s="623"/>
      <c r="I4" s="623"/>
      <c r="J4" s="623"/>
      <c r="K4" s="626"/>
      <c r="L4" s="1490"/>
      <c r="M4" s="1491"/>
      <c r="N4" s="1491"/>
      <c r="O4" s="1491"/>
      <c r="P4" s="1491"/>
      <c r="Q4" s="1491"/>
      <c r="R4" s="1491"/>
      <c r="S4" s="1491"/>
      <c r="T4" s="1491"/>
      <c r="U4" s="1491"/>
      <c r="V4" s="1491"/>
      <c r="W4" s="1491"/>
      <c r="X4" s="1491"/>
      <c r="Y4" s="1491"/>
      <c r="Z4" s="1491"/>
      <c r="AA4" s="1491"/>
      <c r="AB4" s="1491"/>
      <c r="AC4" s="1491"/>
      <c r="AD4" s="1491"/>
      <c r="AE4" s="1491"/>
      <c r="AF4" s="1492"/>
      <c r="AG4" s="1493"/>
      <c r="AH4" s="1494"/>
      <c r="AI4" s="1494"/>
      <c r="AJ4" s="1494"/>
      <c r="AK4" s="1494"/>
      <c r="AL4" s="1494"/>
      <c r="AM4" s="1495"/>
      <c r="AP4" s="1021"/>
      <c r="AQ4" s="1021"/>
      <c r="AR4" s="1021"/>
      <c r="AS4" s="1021"/>
      <c r="AT4" s="1021"/>
    </row>
    <row r="5" spans="1:46" s="2" customFormat="1" ht="20.25" customHeight="1">
      <c r="A5" s="1482"/>
      <c r="B5" s="54" t="s">
        <v>77</v>
      </c>
      <c r="C5" s="48"/>
      <c r="D5" s="48"/>
      <c r="E5" s="14"/>
      <c r="F5" s="14"/>
      <c r="G5" s="14"/>
      <c r="H5" s="14"/>
      <c r="I5" s="14"/>
      <c r="J5" s="14"/>
      <c r="K5" s="15"/>
      <c r="L5" s="1496"/>
      <c r="M5" s="1497"/>
      <c r="N5" s="1497"/>
      <c r="O5" s="1497"/>
      <c r="P5" s="1497"/>
      <c r="Q5" s="1497"/>
      <c r="R5" s="1497"/>
      <c r="S5" s="1497"/>
      <c r="T5" s="1497"/>
      <c r="U5" s="1497"/>
      <c r="V5" s="1497"/>
      <c r="W5" s="1497"/>
      <c r="X5" s="1497"/>
      <c r="Y5" s="1497"/>
      <c r="Z5" s="1497"/>
      <c r="AA5" s="1497"/>
      <c r="AB5" s="1498"/>
      <c r="AC5" s="1499" t="s">
        <v>66</v>
      </c>
      <c r="AD5" s="1500"/>
      <c r="AE5" s="1500"/>
      <c r="AF5" s="1501"/>
      <c r="AG5" s="1502"/>
      <c r="AH5" s="1503"/>
      <c r="AI5" s="1503"/>
      <c r="AJ5" s="1503"/>
      <c r="AK5" s="1503"/>
      <c r="AL5" s="1504" t="s">
        <v>67</v>
      </c>
      <c r="AM5" s="1505"/>
      <c r="AP5" s="1021"/>
      <c r="AQ5" s="1021"/>
      <c r="AR5" s="1021"/>
      <c r="AS5" s="1021"/>
      <c r="AT5" s="1021"/>
    </row>
    <row r="6" spans="1:46" s="2" customFormat="1" ht="13.5" customHeight="1">
      <c r="A6" s="1482"/>
      <c r="B6" s="1471" t="s">
        <v>153</v>
      </c>
      <c r="C6" s="1472"/>
      <c r="D6" s="1472"/>
      <c r="E6" s="1472"/>
      <c r="F6" s="1472"/>
      <c r="G6" s="1472"/>
      <c r="H6" s="1472"/>
      <c r="I6" s="1472"/>
      <c r="J6" s="1472"/>
      <c r="K6" s="1473"/>
      <c r="L6" s="624" t="s">
        <v>5</v>
      </c>
      <c r="M6" s="624"/>
      <c r="N6" s="624"/>
      <c r="O6" s="624"/>
      <c r="P6" s="624"/>
      <c r="Q6" s="1477"/>
      <c r="R6" s="1477"/>
      <c r="S6" s="704" t="s">
        <v>6</v>
      </c>
      <c r="T6" s="1477"/>
      <c r="U6" s="1477"/>
      <c r="V6" s="1477"/>
      <c r="W6" s="624" t="s">
        <v>7</v>
      </c>
      <c r="X6" s="624"/>
      <c r="Y6" s="624"/>
      <c r="Z6" s="624"/>
      <c r="AA6" s="624"/>
      <c r="AB6" s="624"/>
      <c r="AC6" s="17" t="s">
        <v>68</v>
      </c>
      <c r="AD6" s="624"/>
      <c r="AE6" s="624"/>
      <c r="AF6" s="624"/>
      <c r="AG6" s="624"/>
      <c r="AH6" s="624"/>
      <c r="AI6" s="624"/>
      <c r="AJ6" s="624"/>
      <c r="AK6" s="624"/>
      <c r="AL6" s="624"/>
      <c r="AM6" s="625"/>
      <c r="AT6" s="1029"/>
    </row>
    <row r="7" spans="1:46" s="2" customFormat="1" ht="20.25" customHeight="1">
      <c r="A7" s="1482"/>
      <c r="B7" s="1474"/>
      <c r="C7" s="1475"/>
      <c r="D7" s="1475"/>
      <c r="E7" s="1475"/>
      <c r="F7" s="1475"/>
      <c r="G7" s="1475"/>
      <c r="H7" s="1475"/>
      <c r="I7" s="1475"/>
      <c r="J7" s="1475"/>
      <c r="K7" s="1476"/>
      <c r="L7" s="1478"/>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80"/>
      <c r="AT7" s="1029"/>
    </row>
    <row r="8" spans="1:46" s="2" customFormat="1" ht="20.25" customHeight="1">
      <c r="A8" s="1483"/>
      <c r="B8" s="19" t="s">
        <v>39</v>
      </c>
      <c r="C8" s="621"/>
      <c r="D8" s="621"/>
      <c r="E8" s="20"/>
      <c r="F8" s="20"/>
      <c r="G8" s="20"/>
      <c r="H8" s="20"/>
      <c r="I8" s="20"/>
      <c r="J8" s="20"/>
      <c r="K8" s="20"/>
      <c r="L8" s="1562"/>
      <c r="M8" s="1563"/>
      <c r="N8" s="1563"/>
      <c r="O8" s="1563"/>
      <c r="P8" s="1563"/>
      <c r="Q8" s="1563"/>
      <c r="R8" s="1563"/>
      <c r="S8" s="1563"/>
      <c r="T8" s="1563"/>
      <c r="U8" s="1563"/>
      <c r="V8" s="1563"/>
      <c r="W8" s="1563"/>
      <c r="X8" s="1563"/>
      <c r="Y8" s="1563"/>
      <c r="Z8" s="1563"/>
      <c r="AA8" s="1563"/>
      <c r="AB8" s="1563"/>
      <c r="AC8" s="1563"/>
      <c r="AD8" s="1563"/>
      <c r="AE8" s="1563"/>
      <c r="AF8" s="1563"/>
      <c r="AG8" s="1563"/>
      <c r="AH8" s="1563"/>
      <c r="AI8" s="1563"/>
      <c r="AJ8" s="1563"/>
      <c r="AK8" s="1563"/>
      <c r="AL8" s="1563"/>
      <c r="AM8" s="1564"/>
    </row>
    <row r="9" spans="1:46" s="2" customFormat="1" ht="18" customHeight="1">
      <c r="A9" s="937" t="s">
        <v>103</v>
      </c>
      <c r="B9" s="938"/>
      <c r="C9" s="938"/>
      <c r="D9" s="938"/>
      <c r="E9" s="938"/>
      <c r="F9" s="938"/>
      <c r="G9" s="938"/>
      <c r="H9" s="939"/>
      <c r="I9" s="172"/>
      <c r="J9" s="620" t="s">
        <v>185</v>
      </c>
      <c r="K9" s="368"/>
      <c r="L9" s="615"/>
      <c r="M9" s="615"/>
      <c r="N9" s="615"/>
      <c r="O9" s="615"/>
      <c r="P9" s="615"/>
      <c r="Q9" s="615"/>
      <c r="R9" s="615"/>
      <c r="S9" s="615"/>
      <c r="T9" s="615"/>
      <c r="U9" s="615"/>
      <c r="V9" s="615"/>
      <c r="W9" s="615"/>
      <c r="X9" s="615"/>
      <c r="Y9" s="615"/>
      <c r="Z9" s="615"/>
      <c r="AA9" s="615"/>
      <c r="AB9" s="615"/>
      <c r="AC9" s="615"/>
      <c r="AD9" s="615"/>
      <c r="AE9" s="615"/>
      <c r="AF9" s="615"/>
      <c r="AG9" s="615"/>
      <c r="AH9" s="615"/>
      <c r="AI9" s="615"/>
      <c r="AJ9" s="615"/>
      <c r="AK9" s="615"/>
      <c r="AL9" s="615"/>
      <c r="AM9" s="616"/>
    </row>
    <row r="10" spans="1:46" s="2" customFormat="1" ht="18" customHeight="1">
      <c r="A10" s="940"/>
      <c r="B10" s="941"/>
      <c r="C10" s="941"/>
      <c r="D10" s="941"/>
      <c r="E10" s="941"/>
      <c r="F10" s="941"/>
      <c r="G10" s="941"/>
      <c r="H10" s="942"/>
      <c r="I10" s="173"/>
      <c r="J10" s="190" t="s">
        <v>186</v>
      </c>
      <c r="K10" s="192"/>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8"/>
    </row>
    <row r="11" spans="1:46" s="2" customFormat="1" ht="20.25" customHeight="1">
      <c r="A11" s="1506" t="s">
        <v>259</v>
      </c>
      <c r="B11" s="1416"/>
      <c r="C11" s="1416"/>
      <c r="D11" s="1416"/>
      <c r="E11" s="1416"/>
      <c r="F11" s="1416"/>
      <c r="G11" s="1416"/>
      <c r="H11" s="1507"/>
      <c r="I11" s="943"/>
      <c r="J11" s="944"/>
      <c r="K11" s="944"/>
      <c r="L11" s="944"/>
      <c r="M11" s="944"/>
      <c r="N11" s="944"/>
      <c r="O11" s="944"/>
      <c r="P11" s="712" t="s">
        <v>580</v>
      </c>
      <c r="Q11" s="944"/>
      <c r="R11" s="944"/>
      <c r="S11" s="944"/>
      <c r="T11" s="944"/>
      <c r="U11" s="944"/>
      <c r="V11" s="944"/>
      <c r="W11" s="944"/>
      <c r="X11" s="944"/>
      <c r="Y11" s="925"/>
      <c r="Z11" s="926"/>
      <c r="AA11" s="926"/>
      <c r="AB11" s="926"/>
      <c r="AC11" s="926"/>
      <c r="AD11" s="926"/>
      <c r="AE11" s="926"/>
      <c r="AF11" s="712" t="s">
        <v>580</v>
      </c>
      <c r="AG11" s="926"/>
      <c r="AH11" s="926"/>
      <c r="AI11" s="926"/>
      <c r="AJ11" s="926"/>
      <c r="AK11" s="926"/>
      <c r="AL11" s="926"/>
      <c r="AM11" s="927"/>
    </row>
    <row r="12" spans="1:46" s="2" customFormat="1" ht="20.25" customHeight="1">
      <c r="A12" s="1508"/>
      <c r="B12" s="1509"/>
      <c r="C12" s="1509"/>
      <c r="D12" s="1509"/>
      <c r="E12" s="1509"/>
      <c r="F12" s="1509"/>
      <c r="G12" s="1509"/>
      <c r="H12" s="1510"/>
      <c r="I12" s="943"/>
      <c r="J12" s="944"/>
      <c r="K12" s="944"/>
      <c r="L12" s="944"/>
      <c r="M12" s="944"/>
      <c r="N12" s="944"/>
      <c r="O12" s="944"/>
      <c r="P12" s="712" t="s">
        <v>580</v>
      </c>
      <c r="Q12" s="944"/>
      <c r="R12" s="944"/>
      <c r="S12" s="944"/>
      <c r="T12" s="944"/>
      <c r="U12" s="944"/>
      <c r="V12" s="944"/>
      <c r="W12" s="944"/>
      <c r="X12" s="944"/>
      <c r="Y12" s="925"/>
      <c r="Z12" s="926"/>
      <c r="AA12" s="926"/>
      <c r="AB12" s="926"/>
      <c r="AC12" s="926"/>
      <c r="AD12" s="926"/>
      <c r="AE12" s="926"/>
      <c r="AF12" s="712" t="s">
        <v>580</v>
      </c>
      <c r="AG12" s="926"/>
      <c r="AH12" s="926"/>
      <c r="AI12" s="926"/>
      <c r="AJ12" s="926"/>
      <c r="AK12" s="926"/>
      <c r="AL12" s="926"/>
      <c r="AM12" s="927"/>
    </row>
    <row r="13" spans="1:46" s="2" customFormat="1" ht="20.25" customHeight="1">
      <c r="A13" s="1506" t="s">
        <v>260</v>
      </c>
      <c r="B13" s="1416"/>
      <c r="C13" s="1416"/>
      <c r="D13" s="1416"/>
      <c r="E13" s="1416"/>
      <c r="F13" s="1416"/>
      <c r="G13" s="1416"/>
      <c r="H13" s="1507"/>
      <c r="I13" s="943"/>
      <c r="J13" s="944"/>
      <c r="K13" s="944"/>
      <c r="L13" s="944"/>
      <c r="M13" s="944"/>
      <c r="N13" s="944"/>
      <c r="O13" s="944"/>
      <c r="P13" s="712" t="s">
        <v>580</v>
      </c>
      <c r="Q13" s="944"/>
      <c r="R13" s="944"/>
      <c r="S13" s="944"/>
      <c r="T13" s="944"/>
      <c r="U13" s="944"/>
      <c r="V13" s="944"/>
      <c r="W13" s="944"/>
      <c r="X13" s="944"/>
      <c r="Y13" s="925"/>
      <c r="Z13" s="926"/>
      <c r="AA13" s="926"/>
      <c r="AB13" s="926"/>
      <c r="AC13" s="926"/>
      <c r="AD13" s="926"/>
      <c r="AE13" s="926"/>
      <c r="AF13" s="712" t="s">
        <v>580</v>
      </c>
      <c r="AG13" s="926"/>
      <c r="AH13" s="926"/>
      <c r="AI13" s="926"/>
      <c r="AJ13" s="926"/>
      <c r="AK13" s="926"/>
      <c r="AL13" s="926"/>
      <c r="AM13" s="927"/>
    </row>
    <row r="14" spans="1:46" s="2" customFormat="1" ht="20.25" customHeight="1">
      <c r="A14" s="1508"/>
      <c r="B14" s="1509"/>
      <c r="C14" s="1509"/>
      <c r="D14" s="1509"/>
      <c r="E14" s="1509"/>
      <c r="F14" s="1509"/>
      <c r="G14" s="1509"/>
      <c r="H14" s="1510"/>
      <c r="I14" s="943"/>
      <c r="J14" s="944"/>
      <c r="K14" s="944"/>
      <c r="L14" s="944"/>
      <c r="M14" s="944"/>
      <c r="N14" s="944"/>
      <c r="O14" s="944"/>
      <c r="P14" s="712" t="s">
        <v>580</v>
      </c>
      <c r="Q14" s="944"/>
      <c r="R14" s="944"/>
      <c r="S14" s="944"/>
      <c r="T14" s="944"/>
      <c r="U14" s="944"/>
      <c r="V14" s="944"/>
      <c r="W14" s="944"/>
      <c r="X14" s="944"/>
      <c r="Y14" s="925"/>
      <c r="Z14" s="926"/>
      <c r="AA14" s="926"/>
      <c r="AB14" s="926"/>
      <c r="AC14" s="926"/>
      <c r="AD14" s="926"/>
      <c r="AE14" s="926"/>
      <c r="AF14" s="712" t="s">
        <v>580</v>
      </c>
      <c r="AG14" s="926"/>
      <c r="AH14" s="926"/>
      <c r="AI14" s="926"/>
      <c r="AJ14" s="926"/>
      <c r="AK14" s="926"/>
      <c r="AL14" s="926"/>
      <c r="AM14" s="927"/>
    </row>
    <row r="15" spans="1:46" s="2" customFormat="1" ht="63" customHeight="1">
      <c r="A15" s="1337" t="s">
        <v>379</v>
      </c>
      <c r="B15" s="1338"/>
      <c r="C15" s="1338"/>
      <c r="D15" s="1338"/>
      <c r="E15" s="1338"/>
      <c r="F15" s="1338"/>
      <c r="G15" s="1338"/>
      <c r="H15" s="1338"/>
      <c r="I15" s="1339"/>
      <c r="J15" s="1339"/>
      <c r="K15" s="1339"/>
      <c r="L15" s="1339"/>
      <c r="M15" s="1339"/>
      <c r="N15" s="1339"/>
      <c r="O15" s="1339"/>
      <c r="P15" s="1339"/>
      <c r="Q15" s="1339"/>
      <c r="R15" s="1339"/>
      <c r="S15" s="1339"/>
      <c r="T15" s="1339"/>
      <c r="U15" s="1339"/>
      <c r="V15" s="1339"/>
      <c r="W15" s="1339"/>
      <c r="X15" s="1339"/>
      <c r="Y15" s="1338"/>
      <c r="Z15" s="1338"/>
      <c r="AA15" s="1338"/>
      <c r="AB15" s="1338"/>
      <c r="AC15" s="1338"/>
      <c r="AD15" s="1338"/>
      <c r="AE15" s="1338"/>
      <c r="AF15" s="1338"/>
      <c r="AG15" s="1338"/>
      <c r="AH15" s="1338"/>
      <c r="AI15" s="1338"/>
      <c r="AJ15" s="1338"/>
      <c r="AK15" s="1338"/>
      <c r="AL15" s="1338"/>
      <c r="AM15" s="1340"/>
    </row>
    <row r="16" spans="1:46" s="2" customFormat="1" ht="5.25" customHeight="1">
      <c r="A16" s="3"/>
      <c r="B16" s="3"/>
      <c r="C16" s="3"/>
      <c r="D16" s="3"/>
      <c r="E16" s="3"/>
      <c r="F16" s="3"/>
      <c r="G16" s="3"/>
      <c r="H16" s="3"/>
      <c r="I16" s="4"/>
      <c r="J16" s="1"/>
      <c r="K16" s="624"/>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row>
    <row r="17" spans="1:39" s="2" customFormat="1" ht="20.25" customHeight="1">
      <c r="A17" s="369" t="s">
        <v>92</v>
      </c>
      <c r="B17" s="370"/>
      <c r="C17" s="370"/>
      <c r="D17" s="370"/>
      <c r="E17" s="370"/>
      <c r="F17" s="370"/>
      <c r="G17" s="370"/>
      <c r="H17" s="370"/>
      <c r="I17" s="371"/>
      <c r="J17" s="372"/>
      <c r="K17" s="373"/>
      <c r="L17" s="374"/>
      <c r="M17" s="374"/>
      <c r="N17" s="374"/>
      <c r="O17" s="374"/>
      <c r="P17" s="374"/>
      <c r="Q17" s="374"/>
      <c r="R17" s="374"/>
      <c r="S17" s="374"/>
      <c r="T17" s="374"/>
      <c r="U17" s="374"/>
      <c r="V17" s="374"/>
      <c r="W17" s="1460" t="s">
        <v>71</v>
      </c>
      <c r="X17" s="1461"/>
      <c r="Y17" s="1461"/>
      <c r="Z17" s="1462"/>
      <c r="AA17" s="1463" t="str">
        <f>IF(L5="","",VLOOKUP(L5,$A$98:$B$132,2,0))</f>
        <v/>
      </c>
      <c r="AB17" s="1464"/>
      <c r="AC17" s="1464"/>
      <c r="AD17" s="1461" t="s">
        <v>57</v>
      </c>
      <c r="AE17" s="1462"/>
      <c r="AF17" s="1460" t="s">
        <v>43</v>
      </c>
      <c r="AG17" s="1461"/>
      <c r="AH17" s="1462"/>
      <c r="AI17" s="1465">
        <f>ROUNDDOWN($F$49/1000,0)</f>
        <v>0</v>
      </c>
      <c r="AJ17" s="1466"/>
      <c r="AK17" s="1466"/>
      <c r="AL17" s="1461" t="s">
        <v>57</v>
      </c>
      <c r="AM17" s="1462"/>
    </row>
    <row r="18" spans="1:39" s="2" customFormat="1" ht="20.25" customHeight="1">
      <c r="A18" s="375" t="s">
        <v>40</v>
      </c>
      <c r="B18" s="376"/>
      <c r="C18" s="377"/>
      <c r="D18" s="377"/>
      <c r="E18" s="377"/>
      <c r="F18" s="377"/>
      <c r="G18" s="377"/>
      <c r="H18" s="1443"/>
      <c r="I18" s="1444"/>
      <c r="J18" s="1445"/>
      <c r="K18" s="1446" t="s">
        <v>112</v>
      </c>
      <c r="L18" s="1447"/>
      <c r="M18" s="1447"/>
      <c r="N18" s="1447"/>
      <c r="O18" s="1447"/>
      <c r="P18" s="1447"/>
      <c r="Q18" s="1447"/>
      <c r="R18" s="1447"/>
      <c r="S18" s="1447"/>
      <c r="T18" s="1447"/>
      <c r="U18" s="1447"/>
      <c r="V18" s="1447"/>
      <c r="W18" s="1447"/>
      <c r="X18" s="1447"/>
      <c r="Y18" s="1447"/>
      <c r="Z18" s="1447"/>
      <c r="AA18" s="1447"/>
      <c r="AB18" s="1447"/>
      <c r="AC18" s="1447"/>
      <c r="AD18" s="1447"/>
      <c r="AE18" s="1447"/>
      <c r="AF18" s="378" t="s">
        <v>69</v>
      </c>
      <c r="AG18" s="379"/>
      <c r="AH18" s="379"/>
      <c r="AI18" s="377"/>
      <c r="AJ18" s="377"/>
      <c r="AK18" s="380"/>
      <c r="AL18" s="377"/>
      <c r="AM18" s="381"/>
    </row>
    <row r="19" spans="1:39" s="2" customFormat="1" ht="21" customHeight="1">
      <c r="A19" s="382"/>
      <c r="B19" s="383"/>
      <c r="C19" s="1469" t="s">
        <v>155</v>
      </c>
      <c r="D19" s="1469"/>
      <c r="E19" s="1469"/>
      <c r="F19" s="1469"/>
      <c r="G19" s="1469"/>
      <c r="H19" s="1469"/>
      <c r="I19" s="1469"/>
      <c r="J19" s="1469"/>
      <c r="K19" s="1469"/>
      <c r="L19" s="1469"/>
      <c r="M19" s="1469"/>
      <c r="N19" s="1469"/>
      <c r="O19" s="1469"/>
      <c r="P19" s="1469"/>
      <c r="Q19" s="1469"/>
      <c r="R19" s="1469"/>
      <c r="S19" s="1469"/>
      <c r="T19" s="1469"/>
      <c r="U19" s="1469"/>
      <c r="V19" s="1469"/>
      <c r="W19" s="1469"/>
      <c r="X19" s="1469"/>
      <c r="Y19" s="1469"/>
      <c r="Z19" s="1469"/>
      <c r="AA19" s="1469"/>
      <c r="AB19" s="1469"/>
      <c r="AC19" s="1469"/>
      <c r="AD19" s="1469"/>
      <c r="AE19" s="1469"/>
      <c r="AF19" s="1469"/>
      <c r="AG19" s="1469"/>
      <c r="AH19" s="1469"/>
      <c r="AI19" s="1469"/>
      <c r="AJ19" s="1469"/>
      <c r="AK19" s="1469"/>
      <c r="AL19" s="1469"/>
      <c r="AM19" s="1470"/>
    </row>
    <row r="20" spans="1:39" s="2" customFormat="1" ht="21" customHeight="1">
      <c r="A20" s="384"/>
      <c r="B20" s="385"/>
      <c r="C20" s="1469"/>
      <c r="D20" s="1469"/>
      <c r="E20" s="1469"/>
      <c r="F20" s="1469"/>
      <c r="G20" s="1469"/>
      <c r="H20" s="1469"/>
      <c r="I20" s="1469"/>
      <c r="J20" s="1469"/>
      <c r="K20" s="1469"/>
      <c r="L20" s="1469"/>
      <c r="M20" s="1469"/>
      <c r="N20" s="1469"/>
      <c r="O20" s="1469"/>
      <c r="P20" s="1469"/>
      <c r="Q20" s="1469"/>
      <c r="R20" s="1469"/>
      <c r="S20" s="1469"/>
      <c r="T20" s="1469"/>
      <c r="U20" s="1469"/>
      <c r="V20" s="1469"/>
      <c r="W20" s="1469"/>
      <c r="X20" s="1469"/>
      <c r="Y20" s="1469"/>
      <c r="Z20" s="1469"/>
      <c r="AA20" s="1469"/>
      <c r="AB20" s="1469"/>
      <c r="AC20" s="1469"/>
      <c r="AD20" s="1469"/>
      <c r="AE20" s="1469"/>
      <c r="AF20" s="1469"/>
      <c r="AG20" s="1469"/>
      <c r="AH20" s="1469"/>
      <c r="AI20" s="1469"/>
      <c r="AJ20" s="1469"/>
      <c r="AK20" s="1469"/>
      <c r="AL20" s="1469"/>
      <c r="AM20" s="1470"/>
    </row>
    <row r="21" spans="1:39" s="2" customFormat="1" ht="21" customHeight="1">
      <c r="A21" s="384"/>
      <c r="B21" s="385"/>
      <c r="C21" s="1469"/>
      <c r="D21" s="1469"/>
      <c r="E21" s="1469"/>
      <c r="F21" s="1469"/>
      <c r="G21" s="1469"/>
      <c r="H21" s="1469"/>
      <c r="I21" s="1469"/>
      <c r="J21" s="1469"/>
      <c r="K21" s="1469"/>
      <c r="L21" s="1469"/>
      <c r="M21" s="1469"/>
      <c r="N21" s="1469"/>
      <c r="O21" s="1469"/>
      <c r="P21" s="1469"/>
      <c r="Q21" s="1469"/>
      <c r="R21" s="1469"/>
      <c r="S21" s="1469"/>
      <c r="T21" s="1469"/>
      <c r="U21" s="1469"/>
      <c r="V21" s="1469"/>
      <c r="W21" s="1469"/>
      <c r="X21" s="1469"/>
      <c r="Y21" s="1469"/>
      <c r="Z21" s="1469"/>
      <c r="AA21" s="1469"/>
      <c r="AB21" s="1469"/>
      <c r="AC21" s="1469"/>
      <c r="AD21" s="1469"/>
      <c r="AE21" s="1469"/>
      <c r="AF21" s="1469"/>
      <c r="AG21" s="1469"/>
      <c r="AH21" s="1469"/>
      <c r="AI21" s="1469"/>
      <c r="AJ21" s="1469"/>
      <c r="AK21" s="1469"/>
      <c r="AL21" s="1469"/>
      <c r="AM21" s="1470"/>
    </row>
    <row r="22" spans="1:39" s="2" customFormat="1" ht="21" customHeight="1">
      <c r="A22" s="384"/>
      <c r="B22" s="385"/>
      <c r="C22" s="1469"/>
      <c r="D22" s="1469"/>
      <c r="E22" s="1469"/>
      <c r="F22" s="1469"/>
      <c r="G22" s="1469"/>
      <c r="H22" s="1469"/>
      <c r="I22" s="1469"/>
      <c r="J22" s="1469"/>
      <c r="K22" s="1469"/>
      <c r="L22" s="1469"/>
      <c r="M22" s="1469"/>
      <c r="N22" s="1469"/>
      <c r="O22" s="1469"/>
      <c r="P22" s="1469"/>
      <c r="Q22" s="1469"/>
      <c r="R22" s="1469"/>
      <c r="S22" s="1469"/>
      <c r="T22" s="1469"/>
      <c r="U22" s="1469"/>
      <c r="V22" s="1469"/>
      <c r="W22" s="1469"/>
      <c r="X22" s="1469"/>
      <c r="Y22" s="1469"/>
      <c r="Z22" s="1469"/>
      <c r="AA22" s="1469"/>
      <c r="AB22" s="1469"/>
      <c r="AC22" s="1469"/>
      <c r="AD22" s="1469"/>
      <c r="AE22" s="1469"/>
      <c r="AF22" s="1469"/>
      <c r="AG22" s="1469"/>
      <c r="AH22" s="1469"/>
      <c r="AI22" s="1469"/>
      <c r="AJ22" s="1469"/>
      <c r="AK22" s="1469"/>
      <c r="AL22" s="1469"/>
      <c r="AM22" s="1470"/>
    </row>
    <row r="23" spans="1:39" s="2" customFormat="1" ht="21" customHeight="1">
      <c r="A23" s="384"/>
      <c r="B23" s="385"/>
      <c r="C23" s="1469"/>
      <c r="D23" s="1469"/>
      <c r="E23" s="1469"/>
      <c r="F23" s="1469"/>
      <c r="G23" s="1469"/>
      <c r="H23" s="1469"/>
      <c r="I23" s="1469"/>
      <c r="J23" s="1469"/>
      <c r="K23" s="1469"/>
      <c r="L23" s="1469"/>
      <c r="M23" s="1469"/>
      <c r="N23" s="1469"/>
      <c r="O23" s="1469"/>
      <c r="P23" s="1469"/>
      <c r="Q23" s="1469"/>
      <c r="R23" s="1469"/>
      <c r="S23" s="1469"/>
      <c r="T23" s="1469"/>
      <c r="U23" s="1469"/>
      <c r="V23" s="1469"/>
      <c r="W23" s="1469"/>
      <c r="X23" s="1469"/>
      <c r="Y23" s="1469"/>
      <c r="Z23" s="1469"/>
      <c r="AA23" s="1469"/>
      <c r="AB23" s="1469"/>
      <c r="AC23" s="1469"/>
      <c r="AD23" s="1469"/>
      <c r="AE23" s="1469"/>
      <c r="AF23" s="1469"/>
      <c r="AG23" s="1469"/>
      <c r="AH23" s="1469"/>
      <c r="AI23" s="1469"/>
      <c r="AJ23" s="1469"/>
      <c r="AK23" s="1469"/>
      <c r="AL23" s="1469"/>
      <c r="AM23" s="1470"/>
    </row>
    <row r="24" spans="1:39" s="2" customFormat="1" ht="21" customHeight="1">
      <c r="A24" s="384"/>
      <c r="B24" s="385"/>
      <c r="C24" s="1469"/>
      <c r="D24" s="1469"/>
      <c r="E24" s="1469"/>
      <c r="F24" s="1469"/>
      <c r="G24" s="1469"/>
      <c r="H24" s="1469"/>
      <c r="I24" s="1469"/>
      <c r="J24" s="1469"/>
      <c r="K24" s="1469"/>
      <c r="L24" s="1469"/>
      <c r="M24" s="1469"/>
      <c r="N24" s="1469"/>
      <c r="O24" s="1469"/>
      <c r="P24" s="1469"/>
      <c r="Q24" s="1469"/>
      <c r="R24" s="1469"/>
      <c r="S24" s="1469"/>
      <c r="T24" s="1469"/>
      <c r="U24" s="1469"/>
      <c r="V24" s="1469"/>
      <c r="W24" s="1469"/>
      <c r="X24" s="1469"/>
      <c r="Y24" s="1469"/>
      <c r="Z24" s="1469"/>
      <c r="AA24" s="1469"/>
      <c r="AB24" s="1469"/>
      <c r="AC24" s="1469"/>
      <c r="AD24" s="1469"/>
      <c r="AE24" s="1469"/>
      <c r="AF24" s="1469"/>
      <c r="AG24" s="1469"/>
      <c r="AH24" s="1469"/>
      <c r="AI24" s="1469"/>
      <c r="AJ24" s="1469"/>
      <c r="AK24" s="1469"/>
      <c r="AL24" s="1469"/>
      <c r="AM24" s="1470"/>
    </row>
    <row r="25" spans="1:39" s="2" customFormat="1" ht="21" customHeight="1">
      <c r="A25" s="384"/>
      <c r="B25" s="385"/>
      <c r="C25" s="1469"/>
      <c r="D25" s="1469"/>
      <c r="E25" s="1469"/>
      <c r="F25" s="1469"/>
      <c r="G25" s="1469"/>
      <c r="H25" s="1469"/>
      <c r="I25" s="1469"/>
      <c r="J25" s="1469"/>
      <c r="K25" s="1469"/>
      <c r="L25" s="1469"/>
      <c r="M25" s="1469"/>
      <c r="N25" s="1469"/>
      <c r="O25" s="1469"/>
      <c r="P25" s="1469"/>
      <c r="Q25" s="1469"/>
      <c r="R25" s="1469"/>
      <c r="S25" s="1469"/>
      <c r="T25" s="1469"/>
      <c r="U25" s="1469"/>
      <c r="V25" s="1469"/>
      <c r="W25" s="1469"/>
      <c r="X25" s="1469"/>
      <c r="Y25" s="1469"/>
      <c r="Z25" s="1469"/>
      <c r="AA25" s="1469"/>
      <c r="AB25" s="1469"/>
      <c r="AC25" s="1469"/>
      <c r="AD25" s="1469"/>
      <c r="AE25" s="1469"/>
      <c r="AF25" s="1469"/>
      <c r="AG25" s="1469"/>
      <c r="AH25" s="1469"/>
      <c r="AI25" s="1469"/>
      <c r="AJ25" s="1469"/>
      <c r="AK25" s="1469"/>
      <c r="AL25" s="1469"/>
      <c r="AM25" s="1470"/>
    </row>
    <row r="26" spans="1:39" s="2" customFormat="1" ht="21" customHeight="1">
      <c r="A26" s="386"/>
      <c r="B26" s="387"/>
      <c r="C26" s="1450"/>
      <c r="D26" s="1450"/>
      <c r="E26" s="1450"/>
      <c r="F26" s="1450"/>
      <c r="G26" s="1450"/>
      <c r="H26" s="1450"/>
      <c r="I26" s="1450"/>
      <c r="J26" s="1450"/>
      <c r="K26" s="1450"/>
      <c r="L26" s="1450"/>
      <c r="M26" s="1450"/>
      <c r="N26" s="1450"/>
      <c r="O26" s="1450"/>
      <c r="P26" s="1450"/>
      <c r="Q26" s="1450"/>
      <c r="R26" s="1450"/>
      <c r="S26" s="1450"/>
      <c r="T26" s="1450"/>
      <c r="U26" s="1450"/>
      <c r="V26" s="1450"/>
      <c r="W26" s="1450"/>
      <c r="X26" s="1450"/>
      <c r="Y26" s="1450"/>
      <c r="Z26" s="1450"/>
      <c r="AA26" s="1450"/>
      <c r="AB26" s="1450"/>
      <c r="AC26" s="1450"/>
      <c r="AD26" s="1450"/>
      <c r="AE26" s="1450"/>
      <c r="AF26" s="1450"/>
      <c r="AG26" s="1450"/>
      <c r="AH26" s="1450"/>
      <c r="AI26" s="1450"/>
      <c r="AJ26" s="1450"/>
      <c r="AK26" s="1450"/>
      <c r="AL26" s="1450"/>
      <c r="AM26" s="1451"/>
    </row>
    <row r="27" spans="1:39" s="2" customFormat="1" ht="18.75" customHeight="1">
      <c r="A27" s="1452" t="s">
        <v>147</v>
      </c>
      <c r="B27" s="1453"/>
      <c r="C27" s="1453"/>
      <c r="D27" s="1453"/>
      <c r="E27" s="1453"/>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5"/>
    </row>
    <row r="28" spans="1:39" ht="18" customHeight="1">
      <c r="A28" s="1452" t="s">
        <v>41</v>
      </c>
      <c r="B28" s="1453"/>
      <c r="C28" s="1453"/>
      <c r="D28" s="1453"/>
      <c r="E28" s="1454"/>
      <c r="F28" s="1452" t="s">
        <v>44</v>
      </c>
      <c r="G28" s="1453"/>
      <c r="H28" s="1453"/>
      <c r="I28" s="1453"/>
      <c r="J28" s="1453"/>
      <c r="K28" s="1455" t="s">
        <v>42</v>
      </c>
      <c r="L28" s="1455"/>
      <c r="M28" s="1455"/>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c r="AL28" s="1455"/>
      <c r="AM28" s="1455"/>
    </row>
    <row r="29" spans="1:39" ht="12.95" customHeight="1">
      <c r="A29" s="1434"/>
      <c r="B29" s="1434"/>
      <c r="C29" s="1434"/>
      <c r="D29" s="1434"/>
      <c r="E29" s="1434"/>
      <c r="F29" s="1435"/>
      <c r="G29" s="1435"/>
      <c r="H29" s="1435"/>
      <c r="I29" s="1435"/>
      <c r="J29" s="1435"/>
      <c r="K29" s="1436"/>
      <c r="L29" s="1436"/>
      <c r="M29" s="1436"/>
      <c r="N29" s="1436"/>
      <c r="O29" s="1436"/>
      <c r="P29" s="1436"/>
      <c r="Q29" s="1436"/>
      <c r="R29" s="1436"/>
      <c r="S29" s="1436"/>
      <c r="T29" s="1436"/>
      <c r="U29" s="1436"/>
      <c r="V29" s="1436"/>
      <c r="W29" s="1436"/>
      <c r="X29" s="1436"/>
      <c r="Y29" s="1436"/>
      <c r="Z29" s="1436"/>
      <c r="AA29" s="1436"/>
      <c r="AB29" s="1436"/>
      <c r="AC29" s="1436"/>
      <c r="AD29" s="1436"/>
      <c r="AE29" s="1436"/>
      <c r="AF29" s="1436"/>
      <c r="AG29" s="1436"/>
      <c r="AH29" s="1436"/>
      <c r="AI29" s="1436"/>
      <c r="AJ29" s="1436"/>
      <c r="AK29" s="1436"/>
      <c r="AL29" s="1436"/>
      <c r="AM29" s="1436"/>
    </row>
    <row r="30" spans="1:39" ht="12.95" customHeight="1">
      <c r="A30" s="1434"/>
      <c r="B30" s="1434"/>
      <c r="C30" s="1434"/>
      <c r="D30" s="1434"/>
      <c r="E30" s="1434"/>
      <c r="F30" s="1435"/>
      <c r="G30" s="1435"/>
      <c r="H30" s="1435"/>
      <c r="I30" s="1435"/>
      <c r="J30" s="1435"/>
      <c r="K30" s="1436"/>
      <c r="L30" s="1436"/>
      <c r="M30" s="1436"/>
      <c r="N30" s="1436"/>
      <c r="O30" s="1436"/>
      <c r="P30" s="1436"/>
      <c r="Q30" s="1436"/>
      <c r="R30" s="1436"/>
      <c r="S30" s="1436"/>
      <c r="T30" s="1436"/>
      <c r="U30" s="1436"/>
      <c r="V30" s="1436"/>
      <c r="W30" s="1436"/>
      <c r="X30" s="1436"/>
      <c r="Y30" s="1436"/>
      <c r="Z30" s="1436"/>
      <c r="AA30" s="1436"/>
      <c r="AB30" s="1436"/>
      <c r="AC30" s="1436"/>
      <c r="AD30" s="1436"/>
      <c r="AE30" s="1436"/>
      <c r="AF30" s="1436"/>
      <c r="AG30" s="1436"/>
      <c r="AH30" s="1436"/>
      <c r="AI30" s="1436"/>
      <c r="AJ30" s="1436"/>
      <c r="AK30" s="1436"/>
      <c r="AL30" s="1436"/>
      <c r="AM30" s="1436"/>
    </row>
    <row r="31" spans="1:39" ht="12.95" customHeight="1">
      <c r="A31" s="1434"/>
      <c r="B31" s="1434"/>
      <c r="C31" s="1434"/>
      <c r="D31" s="1434"/>
      <c r="E31" s="1434"/>
      <c r="F31" s="1435"/>
      <c r="G31" s="1435"/>
      <c r="H31" s="1435"/>
      <c r="I31" s="1435"/>
      <c r="J31" s="1435"/>
      <c r="K31" s="1436"/>
      <c r="L31" s="1436"/>
      <c r="M31" s="1436"/>
      <c r="N31" s="1436"/>
      <c r="O31" s="1436"/>
      <c r="P31" s="1436"/>
      <c r="Q31" s="1436"/>
      <c r="R31" s="1436"/>
      <c r="S31" s="1436"/>
      <c r="T31" s="1436"/>
      <c r="U31" s="1436"/>
      <c r="V31" s="1436"/>
      <c r="W31" s="1436"/>
      <c r="X31" s="1436"/>
      <c r="Y31" s="1436"/>
      <c r="Z31" s="1436"/>
      <c r="AA31" s="1436"/>
      <c r="AB31" s="1436"/>
      <c r="AC31" s="1436"/>
      <c r="AD31" s="1436"/>
      <c r="AE31" s="1436"/>
      <c r="AF31" s="1436"/>
      <c r="AG31" s="1436"/>
      <c r="AH31" s="1436"/>
      <c r="AI31" s="1436"/>
      <c r="AJ31" s="1436"/>
      <c r="AK31" s="1436"/>
      <c r="AL31" s="1436"/>
      <c r="AM31" s="1436"/>
    </row>
    <row r="32" spans="1:39" ht="12.95" customHeight="1">
      <c r="A32" s="1434"/>
      <c r="B32" s="1434"/>
      <c r="C32" s="1434"/>
      <c r="D32" s="1434"/>
      <c r="E32" s="1434"/>
      <c r="F32" s="1435"/>
      <c r="G32" s="1435"/>
      <c r="H32" s="1435"/>
      <c r="I32" s="1435"/>
      <c r="J32" s="1435"/>
      <c r="K32" s="1436"/>
      <c r="L32" s="1436"/>
      <c r="M32" s="1436"/>
      <c r="N32" s="1436"/>
      <c r="O32" s="1436"/>
      <c r="P32" s="1436"/>
      <c r="Q32" s="1436"/>
      <c r="R32" s="1436"/>
      <c r="S32" s="1436"/>
      <c r="T32" s="1436"/>
      <c r="U32" s="1436"/>
      <c r="V32" s="1436"/>
      <c r="W32" s="1436"/>
      <c r="X32" s="1436"/>
      <c r="Y32" s="1436"/>
      <c r="Z32" s="1436"/>
      <c r="AA32" s="1436"/>
      <c r="AB32" s="1436"/>
      <c r="AC32" s="1436"/>
      <c r="AD32" s="1436"/>
      <c r="AE32" s="1436"/>
      <c r="AF32" s="1436"/>
      <c r="AG32" s="1436"/>
      <c r="AH32" s="1436"/>
      <c r="AI32" s="1436"/>
      <c r="AJ32" s="1436"/>
      <c r="AK32" s="1436"/>
      <c r="AL32" s="1436"/>
      <c r="AM32" s="1436"/>
    </row>
    <row r="33" spans="1:39" ht="12.95" customHeight="1">
      <c r="A33" s="1434"/>
      <c r="B33" s="1434"/>
      <c r="C33" s="1434"/>
      <c r="D33" s="1434"/>
      <c r="E33" s="1434"/>
      <c r="F33" s="1435"/>
      <c r="G33" s="1435"/>
      <c r="H33" s="1435"/>
      <c r="I33" s="1435"/>
      <c r="J33" s="1435"/>
      <c r="K33" s="1436"/>
      <c r="L33" s="1436"/>
      <c r="M33" s="1436"/>
      <c r="N33" s="1436"/>
      <c r="O33" s="1436"/>
      <c r="P33" s="1436"/>
      <c r="Q33" s="1436"/>
      <c r="R33" s="1436"/>
      <c r="S33" s="1436"/>
      <c r="T33" s="1436"/>
      <c r="U33" s="1436"/>
      <c r="V33" s="1436"/>
      <c r="W33" s="1436"/>
      <c r="X33" s="1436"/>
      <c r="Y33" s="1436"/>
      <c r="Z33" s="1436"/>
      <c r="AA33" s="1436"/>
      <c r="AB33" s="1436"/>
      <c r="AC33" s="1436"/>
      <c r="AD33" s="1436"/>
      <c r="AE33" s="1436"/>
      <c r="AF33" s="1436"/>
      <c r="AG33" s="1436"/>
      <c r="AH33" s="1436"/>
      <c r="AI33" s="1436"/>
      <c r="AJ33" s="1436"/>
      <c r="AK33" s="1436"/>
      <c r="AL33" s="1436"/>
      <c r="AM33" s="1436"/>
    </row>
    <row r="34" spans="1:39" ht="12.95" customHeight="1">
      <c r="A34" s="1434"/>
      <c r="B34" s="1434"/>
      <c r="C34" s="1434"/>
      <c r="D34" s="1434"/>
      <c r="E34" s="1434"/>
      <c r="F34" s="1435"/>
      <c r="G34" s="1435"/>
      <c r="H34" s="1435"/>
      <c r="I34" s="1435"/>
      <c r="J34" s="1435"/>
      <c r="K34" s="1436"/>
      <c r="L34" s="1436"/>
      <c r="M34" s="1436"/>
      <c r="N34" s="1436"/>
      <c r="O34" s="1436"/>
      <c r="P34" s="1436"/>
      <c r="Q34" s="1436"/>
      <c r="R34" s="1436"/>
      <c r="S34" s="1436"/>
      <c r="T34" s="1436"/>
      <c r="U34" s="1436"/>
      <c r="V34" s="1436"/>
      <c r="W34" s="1436"/>
      <c r="X34" s="1436"/>
      <c r="Y34" s="1436"/>
      <c r="Z34" s="1436"/>
      <c r="AA34" s="1436"/>
      <c r="AB34" s="1436"/>
      <c r="AC34" s="1436"/>
      <c r="AD34" s="1436"/>
      <c r="AE34" s="1436"/>
      <c r="AF34" s="1436"/>
      <c r="AG34" s="1436"/>
      <c r="AH34" s="1436"/>
      <c r="AI34" s="1436"/>
      <c r="AJ34" s="1436"/>
      <c r="AK34" s="1436"/>
      <c r="AL34" s="1436"/>
      <c r="AM34" s="1436"/>
    </row>
    <row r="35" spans="1:39" ht="12.95" customHeight="1">
      <c r="A35" s="1434"/>
      <c r="B35" s="1434"/>
      <c r="C35" s="1434"/>
      <c r="D35" s="1434"/>
      <c r="E35" s="1434"/>
      <c r="F35" s="1435"/>
      <c r="G35" s="1435"/>
      <c r="H35" s="1435"/>
      <c r="I35" s="1435"/>
      <c r="J35" s="1435"/>
      <c r="K35" s="1436"/>
      <c r="L35" s="1436"/>
      <c r="M35" s="1436"/>
      <c r="N35" s="1436"/>
      <c r="O35" s="1436"/>
      <c r="P35" s="1436"/>
      <c r="Q35" s="1436"/>
      <c r="R35" s="1436"/>
      <c r="S35" s="1436"/>
      <c r="T35" s="1436"/>
      <c r="U35" s="1436"/>
      <c r="V35" s="1436"/>
      <c r="W35" s="1436"/>
      <c r="X35" s="1436"/>
      <c r="Y35" s="1436"/>
      <c r="Z35" s="1436"/>
      <c r="AA35" s="1436"/>
      <c r="AB35" s="1436"/>
      <c r="AC35" s="1436"/>
      <c r="AD35" s="1436"/>
      <c r="AE35" s="1436"/>
      <c r="AF35" s="1436"/>
      <c r="AG35" s="1436"/>
      <c r="AH35" s="1436"/>
      <c r="AI35" s="1436"/>
      <c r="AJ35" s="1436"/>
      <c r="AK35" s="1436"/>
      <c r="AL35" s="1436"/>
      <c r="AM35" s="1436"/>
    </row>
    <row r="36" spans="1:39" ht="12.95" customHeight="1">
      <c r="A36" s="1434"/>
      <c r="B36" s="1434"/>
      <c r="C36" s="1434"/>
      <c r="D36" s="1434"/>
      <c r="E36" s="1434"/>
      <c r="F36" s="1435"/>
      <c r="G36" s="1435"/>
      <c r="H36" s="1435"/>
      <c r="I36" s="1435"/>
      <c r="J36" s="1435"/>
      <c r="K36" s="1436"/>
      <c r="L36" s="1436"/>
      <c r="M36" s="1436"/>
      <c r="N36" s="1436"/>
      <c r="O36" s="1436"/>
      <c r="P36" s="1436"/>
      <c r="Q36" s="1436"/>
      <c r="R36" s="1436"/>
      <c r="S36" s="1436"/>
      <c r="T36" s="1436"/>
      <c r="U36" s="1436"/>
      <c r="V36" s="1436"/>
      <c r="W36" s="1436"/>
      <c r="X36" s="1436"/>
      <c r="Y36" s="1436"/>
      <c r="Z36" s="1436"/>
      <c r="AA36" s="1436"/>
      <c r="AB36" s="1436"/>
      <c r="AC36" s="1436"/>
      <c r="AD36" s="1436"/>
      <c r="AE36" s="1436"/>
      <c r="AF36" s="1436"/>
      <c r="AG36" s="1436"/>
      <c r="AH36" s="1436"/>
      <c r="AI36" s="1436"/>
      <c r="AJ36" s="1436"/>
      <c r="AK36" s="1436"/>
      <c r="AL36" s="1436"/>
      <c r="AM36" s="1436"/>
    </row>
    <row r="37" spans="1:39" ht="12.95" customHeight="1">
      <c r="A37" s="1434"/>
      <c r="B37" s="1434"/>
      <c r="C37" s="1434"/>
      <c r="D37" s="1434"/>
      <c r="E37" s="1434"/>
      <c r="F37" s="1435"/>
      <c r="G37" s="1435"/>
      <c r="H37" s="1435"/>
      <c r="I37" s="1435"/>
      <c r="J37" s="1435"/>
      <c r="K37" s="1436"/>
      <c r="L37" s="1436"/>
      <c r="M37" s="1436"/>
      <c r="N37" s="1436"/>
      <c r="O37" s="1436"/>
      <c r="P37" s="1436"/>
      <c r="Q37" s="1436"/>
      <c r="R37" s="1436"/>
      <c r="S37" s="1436"/>
      <c r="T37" s="1436"/>
      <c r="U37" s="1436"/>
      <c r="V37" s="1436"/>
      <c r="W37" s="1436"/>
      <c r="X37" s="1436"/>
      <c r="Y37" s="1436"/>
      <c r="Z37" s="1436"/>
      <c r="AA37" s="1436"/>
      <c r="AB37" s="1436"/>
      <c r="AC37" s="1436"/>
      <c r="AD37" s="1436"/>
      <c r="AE37" s="1436"/>
      <c r="AF37" s="1436"/>
      <c r="AG37" s="1436"/>
      <c r="AH37" s="1436"/>
      <c r="AI37" s="1436"/>
      <c r="AJ37" s="1436"/>
      <c r="AK37" s="1436"/>
      <c r="AL37" s="1436"/>
      <c r="AM37" s="1436"/>
    </row>
    <row r="38" spans="1:39" ht="12.95" customHeight="1">
      <c r="A38" s="1434"/>
      <c r="B38" s="1434"/>
      <c r="C38" s="1434"/>
      <c r="D38" s="1434"/>
      <c r="E38" s="1434"/>
      <c r="F38" s="1435"/>
      <c r="G38" s="1435"/>
      <c r="H38" s="1435"/>
      <c r="I38" s="1435"/>
      <c r="J38" s="1435"/>
      <c r="K38" s="1436"/>
      <c r="L38" s="1436"/>
      <c r="M38" s="1436"/>
      <c r="N38" s="1436"/>
      <c r="O38" s="1436"/>
      <c r="P38" s="1436"/>
      <c r="Q38" s="1436"/>
      <c r="R38" s="1436"/>
      <c r="S38" s="1436"/>
      <c r="T38" s="1436"/>
      <c r="U38" s="1436"/>
      <c r="V38" s="1436"/>
      <c r="W38" s="1436"/>
      <c r="X38" s="1436"/>
      <c r="Y38" s="1436"/>
      <c r="Z38" s="1436"/>
      <c r="AA38" s="1436"/>
      <c r="AB38" s="1436"/>
      <c r="AC38" s="1436"/>
      <c r="AD38" s="1436"/>
      <c r="AE38" s="1436"/>
      <c r="AF38" s="1436"/>
      <c r="AG38" s="1436"/>
      <c r="AH38" s="1436"/>
      <c r="AI38" s="1436"/>
      <c r="AJ38" s="1436"/>
      <c r="AK38" s="1436"/>
      <c r="AL38" s="1436"/>
      <c r="AM38" s="1436"/>
    </row>
    <row r="39" spans="1:39" ht="12.95" customHeight="1">
      <c r="A39" s="1434"/>
      <c r="B39" s="1434"/>
      <c r="C39" s="1434"/>
      <c r="D39" s="1434"/>
      <c r="E39" s="1434"/>
      <c r="F39" s="1435"/>
      <c r="G39" s="1435"/>
      <c r="H39" s="1435"/>
      <c r="I39" s="1435"/>
      <c r="J39" s="1435"/>
      <c r="K39" s="1436"/>
      <c r="L39" s="1436"/>
      <c r="M39" s="1436"/>
      <c r="N39" s="1436"/>
      <c r="O39" s="1436"/>
      <c r="P39" s="1436"/>
      <c r="Q39" s="1436"/>
      <c r="R39" s="1436"/>
      <c r="S39" s="1436"/>
      <c r="T39" s="1436"/>
      <c r="U39" s="1436"/>
      <c r="V39" s="1436"/>
      <c r="W39" s="1436"/>
      <c r="X39" s="1436"/>
      <c r="Y39" s="1436"/>
      <c r="Z39" s="1436"/>
      <c r="AA39" s="1436"/>
      <c r="AB39" s="1436"/>
      <c r="AC39" s="1436"/>
      <c r="AD39" s="1436"/>
      <c r="AE39" s="1436"/>
      <c r="AF39" s="1436"/>
      <c r="AG39" s="1436"/>
      <c r="AH39" s="1436"/>
      <c r="AI39" s="1436"/>
      <c r="AJ39" s="1436"/>
      <c r="AK39" s="1436"/>
      <c r="AL39" s="1436"/>
      <c r="AM39" s="1436"/>
    </row>
    <row r="40" spans="1:39" ht="12.95" customHeight="1">
      <c r="A40" s="1434"/>
      <c r="B40" s="1434"/>
      <c r="C40" s="1434"/>
      <c r="D40" s="1434"/>
      <c r="E40" s="1434"/>
      <c r="F40" s="1435"/>
      <c r="G40" s="1435"/>
      <c r="H40" s="1435"/>
      <c r="I40" s="1435"/>
      <c r="J40" s="1435"/>
      <c r="K40" s="1436"/>
      <c r="L40" s="1436"/>
      <c r="M40" s="1436"/>
      <c r="N40" s="1436"/>
      <c r="O40" s="1436"/>
      <c r="P40" s="1436"/>
      <c r="Q40" s="1436"/>
      <c r="R40" s="1436"/>
      <c r="S40" s="1436"/>
      <c r="T40" s="1436"/>
      <c r="U40" s="1436"/>
      <c r="V40" s="1436"/>
      <c r="W40" s="1436"/>
      <c r="X40" s="1436"/>
      <c r="Y40" s="1436"/>
      <c r="Z40" s="1436"/>
      <c r="AA40" s="1436"/>
      <c r="AB40" s="1436"/>
      <c r="AC40" s="1436"/>
      <c r="AD40" s="1436"/>
      <c r="AE40" s="1436"/>
      <c r="AF40" s="1436"/>
      <c r="AG40" s="1436"/>
      <c r="AH40" s="1436"/>
      <c r="AI40" s="1436"/>
      <c r="AJ40" s="1436"/>
      <c r="AK40" s="1436"/>
      <c r="AL40" s="1436"/>
      <c r="AM40" s="1436"/>
    </row>
    <row r="41" spans="1:39" ht="12.95" customHeight="1">
      <c r="A41" s="1434"/>
      <c r="B41" s="1434"/>
      <c r="C41" s="1434"/>
      <c r="D41" s="1434"/>
      <c r="E41" s="1434"/>
      <c r="F41" s="1435"/>
      <c r="G41" s="1435"/>
      <c r="H41" s="1435"/>
      <c r="I41" s="1435"/>
      <c r="J41" s="1435"/>
      <c r="K41" s="1436"/>
      <c r="L41" s="1436"/>
      <c r="M41" s="1436"/>
      <c r="N41" s="1436"/>
      <c r="O41" s="1436"/>
      <c r="P41" s="1436"/>
      <c r="Q41" s="1436"/>
      <c r="R41" s="1436"/>
      <c r="S41" s="1436"/>
      <c r="T41" s="1436"/>
      <c r="U41" s="1436"/>
      <c r="V41" s="1436"/>
      <c r="W41" s="1436"/>
      <c r="X41" s="1436"/>
      <c r="Y41" s="1436"/>
      <c r="Z41" s="1436"/>
      <c r="AA41" s="1436"/>
      <c r="AB41" s="1436"/>
      <c r="AC41" s="1436"/>
      <c r="AD41" s="1436"/>
      <c r="AE41" s="1436"/>
      <c r="AF41" s="1436"/>
      <c r="AG41" s="1436"/>
      <c r="AH41" s="1436"/>
      <c r="AI41" s="1436"/>
      <c r="AJ41" s="1436"/>
      <c r="AK41" s="1436"/>
      <c r="AL41" s="1436"/>
      <c r="AM41" s="1436"/>
    </row>
    <row r="42" spans="1:39" ht="12.95" customHeight="1">
      <c r="A42" s="1434"/>
      <c r="B42" s="1434"/>
      <c r="C42" s="1434"/>
      <c r="D42" s="1434"/>
      <c r="E42" s="1434"/>
      <c r="F42" s="1435"/>
      <c r="G42" s="1435"/>
      <c r="H42" s="1435"/>
      <c r="I42" s="1435"/>
      <c r="J42" s="1435"/>
      <c r="K42" s="1436"/>
      <c r="L42" s="1436"/>
      <c r="M42" s="1436"/>
      <c r="N42" s="1436"/>
      <c r="O42" s="1436"/>
      <c r="P42" s="1436"/>
      <c r="Q42" s="1436"/>
      <c r="R42" s="1436"/>
      <c r="S42" s="1436"/>
      <c r="T42" s="1436"/>
      <c r="U42" s="1436"/>
      <c r="V42" s="1436"/>
      <c r="W42" s="1436"/>
      <c r="X42" s="1436"/>
      <c r="Y42" s="1436"/>
      <c r="Z42" s="1436"/>
      <c r="AA42" s="1436"/>
      <c r="AB42" s="1436"/>
      <c r="AC42" s="1436"/>
      <c r="AD42" s="1436"/>
      <c r="AE42" s="1436"/>
      <c r="AF42" s="1436"/>
      <c r="AG42" s="1436"/>
      <c r="AH42" s="1436"/>
      <c r="AI42" s="1436"/>
      <c r="AJ42" s="1436"/>
      <c r="AK42" s="1436"/>
      <c r="AL42" s="1436"/>
      <c r="AM42" s="1436"/>
    </row>
    <row r="43" spans="1:39" ht="12.95" customHeight="1">
      <c r="A43" s="1434"/>
      <c r="B43" s="1434"/>
      <c r="C43" s="1434"/>
      <c r="D43" s="1434"/>
      <c r="E43" s="1434"/>
      <c r="F43" s="1435"/>
      <c r="G43" s="1435"/>
      <c r="H43" s="1435"/>
      <c r="I43" s="1435"/>
      <c r="J43" s="1435"/>
      <c r="K43" s="1436"/>
      <c r="L43" s="1436"/>
      <c r="M43" s="1436"/>
      <c r="N43" s="1436"/>
      <c r="O43" s="1436"/>
      <c r="P43" s="1436"/>
      <c r="Q43" s="1436"/>
      <c r="R43" s="1436"/>
      <c r="S43" s="1436"/>
      <c r="T43" s="1436"/>
      <c r="U43" s="1436"/>
      <c r="V43" s="1436"/>
      <c r="W43" s="1436"/>
      <c r="X43" s="1436"/>
      <c r="Y43" s="1436"/>
      <c r="Z43" s="1436"/>
      <c r="AA43" s="1436"/>
      <c r="AB43" s="1436"/>
      <c r="AC43" s="1436"/>
      <c r="AD43" s="1436"/>
      <c r="AE43" s="1436"/>
      <c r="AF43" s="1436"/>
      <c r="AG43" s="1436"/>
      <c r="AH43" s="1436"/>
      <c r="AI43" s="1436"/>
      <c r="AJ43" s="1436"/>
      <c r="AK43" s="1436"/>
      <c r="AL43" s="1436"/>
      <c r="AM43" s="1436"/>
    </row>
    <row r="44" spans="1:39" ht="12.95" customHeight="1">
      <c r="A44" s="1434"/>
      <c r="B44" s="1434"/>
      <c r="C44" s="1434"/>
      <c r="D44" s="1434"/>
      <c r="E44" s="1434"/>
      <c r="F44" s="1435"/>
      <c r="G44" s="1435"/>
      <c r="H44" s="1435"/>
      <c r="I44" s="1435"/>
      <c r="J44" s="1435"/>
      <c r="K44" s="1436"/>
      <c r="L44" s="1436"/>
      <c r="M44" s="1436"/>
      <c r="N44" s="1436"/>
      <c r="O44" s="1436"/>
      <c r="P44" s="1436"/>
      <c r="Q44" s="1436"/>
      <c r="R44" s="1436"/>
      <c r="S44" s="1436"/>
      <c r="T44" s="1436"/>
      <c r="U44" s="1436"/>
      <c r="V44" s="1436"/>
      <c r="W44" s="1436"/>
      <c r="X44" s="1436"/>
      <c r="Y44" s="1436"/>
      <c r="Z44" s="1436"/>
      <c r="AA44" s="1436"/>
      <c r="AB44" s="1436"/>
      <c r="AC44" s="1436"/>
      <c r="AD44" s="1436"/>
      <c r="AE44" s="1436"/>
      <c r="AF44" s="1436"/>
      <c r="AG44" s="1436"/>
      <c r="AH44" s="1436"/>
      <c r="AI44" s="1436"/>
      <c r="AJ44" s="1436"/>
      <c r="AK44" s="1436"/>
      <c r="AL44" s="1436"/>
      <c r="AM44" s="1436"/>
    </row>
    <row r="45" spans="1:39" ht="12.95" customHeight="1">
      <c r="A45" s="1434"/>
      <c r="B45" s="1434"/>
      <c r="C45" s="1434"/>
      <c r="D45" s="1434"/>
      <c r="E45" s="1434"/>
      <c r="F45" s="1435"/>
      <c r="G45" s="1435"/>
      <c r="H45" s="1435"/>
      <c r="I45" s="1435"/>
      <c r="J45" s="1435"/>
      <c r="K45" s="1436"/>
      <c r="L45" s="1436"/>
      <c r="M45" s="1436"/>
      <c r="N45" s="1436"/>
      <c r="O45" s="1436"/>
      <c r="P45" s="1436"/>
      <c r="Q45" s="1436"/>
      <c r="R45" s="1436"/>
      <c r="S45" s="1436"/>
      <c r="T45" s="1436"/>
      <c r="U45" s="1436"/>
      <c r="V45" s="1436"/>
      <c r="W45" s="1436"/>
      <c r="X45" s="1436"/>
      <c r="Y45" s="1436"/>
      <c r="Z45" s="1436"/>
      <c r="AA45" s="1436"/>
      <c r="AB45" s="1436"/>
      <c r="AC45" s="1436"/>
      <c r="AD45" s="1436"/>
      <c r="AE45" s="1436"/>
      <c r="AF45" s="1436"/>
      <c r="AG45" s="1436"/>
      <c r="AH45" s="1436"/>
      <c r="AI45" s="1436"/>
      <c r="AJ45" s="1436"/>
      <c r="AK45" s="1436"/>
      <c r="AL45" s="1436"/>
      <c r="AM45" s="1436"/>
    </row>
    <row r="46" spans="1:39" ht="12.95" customHeight="1">
      <c r="A46" s="1434"/>
      <c r="B46" s="1434"/>
      <c r="C46" s="1434"/>
      <c r="D46" s="1434"/>
      <c r="E46" s="1434"/>
      <c r="F46" s="1435"/>
      <c r="G46" s="1435"/>
      <c r="H46" s="1435"/>
      <c r="I46" s="1435"/>
      <c r="J46" s="1435"/>
      <c r="K46" s="1436"/>
      <c r="L46" s="1436"/>
      <c r="M46" s="1436"/>
      <c r="N46" s="1436"/>
      <c r="O46" s="1436"/>
      <c r="P46" s="1436"/>
      <c r="Q46" s="1436"/>
      <c r="R46" s="1436"/>
      <c r="S46" s="1436"/>
      <c r="T46" s="1436"/>
      <c r="U46" s="1436"/>
      <c r="V46" s="1436"/>
      <c r="W46" s="1436"/>
      <c r="X46" s="1436"/>
      <c r="Y46" s="1436"/>
      <c r="Z46" s="1436"/>
      <c r="AA46" s="1436"/>
      <c r="AB46" s="1436"/>
      <c r="AC46" s="1436"/>
      <c r="AD46" s="1436"/>
      <c r="AE46" s="1436"/>
      <c r="AF46" s="1436"/>
      <c r="AG46" s="1436"/>
      <c r="AH46" s="1436"/>
      <c r="AI46" s="1436"/>
      <c r="AJ46" s="1436"/>
      <c r="AK46" s="1436"/>
      <c r="AL46" s="1436"/>
      <c r="AM46" s="1436"/>
    </row>
    <row r="47" spans="1:39" ht="12.95" customHeight="1">
      <c r="A47" s="1434"/>
      <c r="B47" s="1434"/>
      <c r="C47" s="1434"/>
      <c r="D47" s="1434"/>
      <c r="E47" s="1434"/>
      <c r="F47" s="1435"/>
      <c r="G47" s="1435"/>
      <c r="H47" s="1435"/>
      <c r="I47" s="1435"/>
      <c r="J47" s="1435"/>
      <c r="K47" s="1436"/>
      <c r="L47" s="1436"/>
      <c r="M47" s="1436"/>
      <c r="N47" s="1436"/>
      <c r="O47" s="1436"/>
      <c r="P47" s="1436"/>
      <c r="Q47" s="1436"/>
      <c r="R47" s="1436"/>
      <c r="S47" s="1436"/>
      <c r="T47" s="1436"/>
      <c r="U47" s="1436"/>
      <c r="V47" s="1436"/>
      <c r="W47" s="1436"/>
      <c r="X47" s="1436"/>
      <c r="Y47" s="1436"/>
      <c r="Z47" s="1436"/>
      <c r="AA47" s="1436"/>
      <c r="AB47" s="1436"/>
      <c r="AC47" s="1436"/>
      <c r="AD47" s="1436"/>
      <c r="AE47" s="1436"/>
      <c r="AF47" s="1436"/>
      <c r="AG47" s="1436"/>
      <c r="AH47" s="1436"/>
      <c r="AI47" s="1436"/>
      <c r="AJ47" s="1436"/>
      <c r="AK47" s="1436"/>
      <c r="AL47" s="1436"/>
      <c r="AM47" s="1436"/>
    </row>
    <row r="48" spans="1:39" ht="12.95" customHeight="1" thickBot="1">
      <c r="A48" s="1437"/>
      <c r="B48" s="1438"/>
      <c r="C48" s="1438"/>
      <c r="D48" s="1438"/>
      <c r="E48" s="1439"/>
      <c r="F48" s="1440"/>
      <c r="G48" s="1441"/>
      <c r="H48" s="1441"/>
      <c r="I48" s="1441"/>
      <c r="J48" s="1467"/>
      <c r="K48" s="1468"/>
      <c r="L48" s="1468"/>
      <c r="M48" s="1468"/>
      <c r="N48" s="1468"/>
      <c r="O48" s="1468"/>
      <c r="P48" s="1468"/>
      <c r="Q48" s="1468"/>
      <c r="R48" s="1468"/>
      <c r="S48" s="1468"/>
      <c r="T48" s="1468"/>
      <c r="U48" s="1468"/>
      <c r="V48" s="1468"/>
      <c r="W48" s="1468"/>
      <c r="X48" s="1468"/>
      <c r="Y48" s="1468"/>
      <c r="Z48" s="1468"/>
      <c r="AA48" s="1468"/>
      <c r="AB48" s="1468"/>
      <c r="AC48" s="1468"/>
      <c r="AD48" s="1468"/>
      <c r="AE48" s="1468"/>
      <c r="AF48" s="1468"/>
      <c r="AG48" s="1468"/>
      <c r="AH48" s="1468"/>
      <c r="AI48" s="1468"/>
      <c r="AJ48" s="1468"/>
      <c r="AK48" s="1468"/>
      <c r="AL48" s="1468"/>
      <c r="AM48" s="1468"/>
    </row>
    <row r="49" spans="1:39" ht="20.25" customHeight="1" thickTop="1">
      <c r="A49" s="1427" t="s">
        <v>88</v>
      </c>
      <c r="B49" s="1428"/>
      <c r="C49" s="1428"/>
      <c r="D49" s="1428"/>
      <c r="E49" s="1428"/>
      <c r="F49" s="1456">
        <f>SUM(F29:J48)</f>
        <v>0</v>
      </c>
      <c r="G49" s="1457"/>
      <c r="H49" s="1457"/>
      <c r="I49" s="1457"/>
      <c r="J49" s="1458"/>
      <c r="K49" s="1459"/>
      <c r="L49" s="1459"/>
      <c r="M49" s="1459"/>
      <c r="N49" s="1459"/>
      <c r="O49" s="1459"/>
      <c r="P49" s="1459"/>
      <c r="Q49" s="1459"/>
      <c r="R49" s="1459"/>
      <c r="S49" s="1459"/>
      <c r="T49" s="1459"/>
      <c r="U49" s="1459"/>
      <c r="V49" s="1459"/>
      <c r="W49" s="1459"/>
      <c r="X49" s="1459"/>
      <c r="Y49" s="1459"/>
      <c r="Z49" s="1459"/>
      <c r="AA49" s="1459"/>
      <c r="AB49" s="1459"/>
      <c r="AC49" s="1459"/>
      <c r="AD49" s="1459"/>
      <c r="AE49" s="1459"/>
      <c r="AF49" s="1459"/>
      <c r="AG49" s="1459"/>
      <c r="AH49" s="1459"/>
      <c r="AI49" s="1459"/>
      <c r="AJ49" s="1459"/>
      <c r="AK49" s="1459"/>
      <c r="AL49" s="1459"/>
      <c r="AM49" s="1459"/>
    </row>
    <row r="50" spans="1:39" ht="18.75" customHeight="1">
      <c r="A50" s="57"/>
      <c r="B50" s="58"/>
      <c r="C50" s="59"/>
      <c r="D50" s="3"/>
      <c r="E50" s="60"/>
      <c r="F50" s="3"/>
      <c r="G50" s="3"/>
      <c r="H50" s="3"/>
      <c r="I50" s="3"/>
      <c r="J50" s="61"/>
      <c r="K50" s="61"/>
      <c r="L50" s="61"/>
      <c r="M50" s="61"/>
      <c r="N50" s="61"/>
      <c r="O50" s="58"/>
      <c r="P50" s="59"/>
      <c r="Q50" s="57"/>
      <c r="R50" s="57"/>
      <c r="S50" s="61"/>
      <c r="T50" s="1"/>
      <c r="U50" s="61"/>
      <c r="V50" s="61"/>
      <c r="W50" s="61"/>
      <c r="X50" s="61"/>
      <c r="Y50" s="3"/>
      <c r="Z50" s="3"/>
      <c r="AA50" s="3"/>
      <c r="AB50" s="58"/>
      <c r="AC50" s="59"/>
      <c r="AD50" s="61"/>
      <c r="AE50" s="61"/>
      <c r="AF50" s="61"/>
      <c r="AG50" s="61"/>
      <c r="AH50" s="61"/>
      <c r="AI50" s="62"/>
      <c r="AJ50" s="62"/>
      <c r="AK50" s="62"/>
      <c r="AL50" s="62"/>
      <c r="AM50" s="61"/>
    </row>
    <row r="51" spans="1:39" ht="18.75" customHeight="1">
      <c r="A51" s="388" t="s">
        <v>91</v>
      </c>
      <c r="B51" s="370"/>
      <c r="C51" s="389"/>
      <c r="D51" s="370"/>
      <c r="E51" s="390"/>
      <c r="F51" s="370"/>
      <c r="G51" s="370"/>
      <c r="H51" s="370"/>
      <c r="I51" s="370"/>
      <c r="J51" s="391"/>
      <c r="K51" s="391"/>
      <c r="L51" s="391"/>
      <c r="M51" s="391"/>
      <c r="N51" s="391"/>
      <c r="O51" s="392"/>
      <c r="P51" s="389"/>
      <c r="Q51" s="393"/>
      <c r="R51" s="393"/>
      <c r="S51" s="391"/>
      <c r="T51" s="372"/>
      <c r="U51" s="391"/>
      <c r="V51" s="394"/>
      <c r="W51" s="1460" t="s">
        <v>71</v>
      </c>
      <c r="X51" s="1461"/>
      <c r="Y51" s="1461"/>
      <c r="Z51" s="1462"/>
      <c r="AA51" s="1463" t="str">
        <f>IF(L5="","",VLOOKUP(L5,$A$98:$C$132,3,FALSE))</f>
        <v/>
      </c>
      <c r="AB51" s="1464"/>
      <c r="AC51" s="1464"/>
      <c r="AD51" s="1461" t="s">
        <v>57</v>
      </c>
      <c r="AE51" s="1462"/>
      <c r="AF51" s="1460" t="s">
        <v>43</v>
      </c>
      <c r="AG51" s="1461"/>
      <c r="AH51" s="1462"/>
      <c r="AI51" s="1465">
        <f>ROUNDDOWN($F$69/1000,0)</f>
        <v>0</v>
      </c>
      <c r="AJ51" s="1466"/>
      <c r="AK51" s="1466"/>
      <c r="AL51" s="1461" t="s">
        <v>57</v>
      </c>
      <c r="AM51" s="1462"/>
    </row>
    <row r="52" spans="1:39" ht="18.75" customHeight="1">
      <c r="A52" s="375" t="s">
        <v>40</v>
      </c>
      <c r="B52" s="376"/>
      <c r="C52" s="377"/>
      <c r="D52" s="377"/>
      <c r="E52" s="377"/>
      <c r="F52" s="377"/>
      <c r="G52" s="377"/>
      <c r="H52" s="1443"/>
      <c r="I52" s="1444"/>
      <c r="J52" s="1445"/>
      <c r="K52" s="1446" t="s">
        <v>112</v>
      </c>
      <c r="L52" s="1447"/>
      <c r="M52" s="1447"/>
      <c r="N52" s="1447"/>
      <c r="O52" s="1447"/>
      <c r="P52" s="1447"/>
      <c r="Q52" s="1447"/>
      <c r="R52" s="1447"/>
      <c r="S52" s="1447"/>
      <c r="T52" s="1447"/>
      <c r="U52" s="1447"/>
      <c r="V52" s="1447"/>
      <c r="W52" s="1447"/>
      <c r="X52" s="1447"/>
      <c r="Y52" s="1447"/>
      <c r="Z52" s="1447"/>
      <c r="AA52" s="1447"/>
      <c r="AB52" s="1447"/>
      <c r="AC52" s="1447"/>
      <c r="AD52" s="1447"/>
      <c r="AE52" s="1447"/>
      <c r="AF52" s="378" t="s">
        <v>70</v>
      </c>
      <c r="AG52" s="379"/>
      <c r="AH52" s="379"/>
      <c r="AI52" s="377"/>
      <c r="AJ52" s="377"/>
      <c r="AK52" s="380"/>
      <c r="AL52" s="377"/>
      <c r="AM52" s="381"/>
    </row>
    <row r="53" spans="1:39" ht="25.5" customHeight="1">
      <c r="A53" s="382"/>
      <c r="B53" s="383"/>
      <c r="C53" s="1448" t="s">
        <v>116</v>
      </c>
      <c r="D53" s="1448"/>
      <c r="E53" s="1448"/>
      <c r="F53" s="1448"/>
      <c r="G53" s="1448"/>
      <c r="H53" s="1448"/>
      <c r="I53" s="1448"/>
      <c r="J53" s="1448"/>
      <c r="K53" s="1448"/>
      <c r="L53" s="1448"/>
      <c r="M53" s="1448"/>
      <c r="N53" s="1448"/>
      <c r="O53" s="1448"/>
      <c r="P53" s="1448"/>
      <c r="Q53" s="1448"/>
      <c r="R53" s="1448"/>
      <c r="S53" s="1448"/>
      <c r="T53" s="1448"/>
      <c r="U53" s="1448"/>
      <c r="V53" s="1448"/>
      <c r="W53" s="1448"/>
      <c r="X53" s="1448"/>
      <c r="Y53" s="1448"/>
      <c r="Z53" s="1448"/>
      <c r="AA53" s="1448"/>
      <c r="AB53" s="1448"/>
      <c r="AC53" s="1448"/>
      <c r="AD53" s="1448"/>
      <c r="AE53" s="1448"/>
      <c r="AF53" s="1448"/>
      <c r="AG53" s="1448"/>
      <c r="AH53" s="1448"/>
      <c r="AI53" s="1448"/>
      <c r="AJ53" s="1448"/>
      <c r="AK53" s="1448"/>
      <c r="AL53" s="1448"/>
      <c r="AM53" s="1449"/>
    </row>
    <row r="54" spans="1:39" ht="25.5" customHeight="1">
      <c r="A54" s="386"/>
      <c r="B54" s="387"/>
      <c r="C54" s="1450"/>
      <c r="D54" s="1450"/>
      <c r="E54" s="1450"/>
      <c r="F54" s="1450"/>
      <c r="G54" s="1450"/>
      <c r="H54" s="1450"/>
      <c r="I54" s="1450"/>
      <c r="J54" s="1450"/>
      <c r="K54" s="1450"/>
      <c r="L54" s="1450"/>
      <c r="M54" s="1450"/>
      <c r="N54" s="1450"/>
      <c r="O54" s="1450"/>
      <c r="P54" s="1450"/>
      <c r="Q54" s="1450"/>
      <c r="R54" s="1450"/>
      <c r="S54" s="1450"/>
      <c r="T54" s="1450"/>
      <c r="U54" s="1450"/>
      <c r="V54" s="1450"/>
      <c r="W54" s="1450"/>
      <c r="X54" s="1450"/>
      <c r="Y54" s="1450"/>
      <c r="Z54" s="1450"/>
      <c r="AA54" s="1450"/>
      <c r="AB54" s="1450"/>
      <c r="AC54" s="1450"/>
      <c r="AD54" s="1450"/>
      <c r="AE54" s="1450"/>
      <c r="AF54" s="1450"/>
      <c r="AG54" s="1450"/>
      <c r="AH54" s="1450"/>
      <c r="AI54" s="1450"/>
      <c r="AJ54" s="1450"/>
      <c r="AK54" s="1450"/>
      <c r="AL54" s="1450"/>
      <c r="AM54" s="1451"/>
    </row>
    <row r="55" spans="1:39" ht="18.75" customHeight="1">
      <c r="A55" s="1452" t="s">
        <v>147</v>
      </c>
      <c r="B55" s="1453"/>
      <c r="C55" s="1453"/>
      <c r="D55" s="1453"/>
      <c r="E55" s="1453"/>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7"/>
    </row>
    <row r="56" spans="1:39" ht="18" customHeight="1">
      <c r="A56" s="1452" t="s">
        <v>41</v>
      </c>
      <c r="B56" s="1453"/>
      <c r="C56" s="1453"/>
      <c r="D56" s="1453"/>
      <c r="E56" s="1454"/>
      <c r="F56" s="1452" t="s">
        <v>44</v>
      </c>
      <c r="G56" s="1453"/>
      <c r="H56" s="1453"/>
      <c r="I56" s="1453"/>
      <c r="J56" s="1453"/>
      <c r="K56" s="1455" t="s">
        <v>42</v>
      </c>
      <c r="L56" s="1455"/>
      <c r="M56" s="1455"/>
      <c r="N56" s="1455"/>
      <c r="O56" s="1455"/>
      <c r="P56" s="1455"/>
      <c r="Q56" s="1455"/>
      <c r="R56" s="1455"/>
      <c r="S56" s="1455"/>
      <c r="T56" s="1455"/>
      <c r="U56" s="1455"/>
      <c r="V56" s="1455"/>
      <c r="W56" s="1455"/>
      <c r="X56" s="1455"/>
      <c r="Y56" s="1455"/>
      <c r="Z56" s="1455"/>
      <c r="AA56" s="1455"/>
      <c r="AB56" s="1455"/>
      <c r="AC56" s="1455"/>
      <c r="AD56" s="1455"/>
      <c r="AE56" s="1455"/>
      <c r="AF56" s="1455"/>
      <c r="AG56" s="1455"/>
      <c r="AH56" s="1455"/>
      <c r="AI56" s="1455"/>
      <c r="AJ56" s="1455"/>
      <c r="AK56" s="1455"/>
      <c r="AL56" s="1455"/>
      <c r="AM56" s="1455"/>
    </row>
    <row r="57" spans="1:39" ht="12.95" customHeight="1">
      <c r="A57" s="1434"/>
      <c r="B57" s="1434"/>
      <c r="C57" s="1434"/>
      <c r="D57" s="1434"/>
      <c r="E57" s="1434"/>
      <c r="F57" s="1435"/>
      <c r="G57" s="1435"/>
      <c r="H57" s="1435"/>
      <c r="I57" s="1435"/>
      <c r="J57" s="1435"/>
      <c r="K57" s="1436"/>
      <c r="L57" s="1436"/>
      <c r="M57" s="1436"/>
      <c r="N57" s="1436"/>
      <c r="O57" s="1436"/>
      <c r="P57" s="1436"/>
      <c r="Q57" s="1436"/>
      <c r="R57" s="1436"/>
      <c r="S57" s="1436"/>
      <c r="T57" s="1436"/>
      <c r="U57" s="1436"/>
      <c r="V57" s="1436"/>
      <c r="W57" s="1436"/>
      <c r="X57" s="1436"/>
      <c r="Y57" s="1436"/>
      <c r="Z57" s="1436"/>
      <c r="AA57" s="1436"/>
      <c r="AB57" s="1436"/>
      <c r="AC57" s="1436"/>
      <c r="AD57" s="1436"/>
      <c r="AE57" s="1436"/>
      <c r="AF57" s="1436"/>
      <c r="AG57" s="1436"/>
      <c r="AH57" s="1436"/>
      <c r="AI57" s="1436"/>
      <c r="AJ57" s="1436"/>
      <c r="AK57" s="1436"/>
      <c r="AL57" s="1436"/>
      <c r="AM57" s="1436"/>
    </row>
    <row r="58" spans="1:39" ht="12.95" customHeight="1">
      <c r="A58" s="1434"/>
      <c r="B58" s="1434"/>
      <c r="C58" s="1434"/>
      <c r="D58" s="1434"/>
      <c r="E58" s="1434"/>
      <c r="F58" s="1435"/>
      <c r="G58" s="1435"/>
      <c r="H58" s="1435"/>
      <c r="I58" s="1435"/>
      <c r="J58" s="1435"/>
      <c r="K58" s="1436"/>
      <c r="L58" s="1436"/>
      <c r="M58" s="1436"/>
      <c r="N58" s="1436"/>
      <c r="O58" s="1436"/>
      <c r="P58" s="1436"/>
      <c r="Q58" s="1436"/>
      <c r="R58" s="1436"/>
      <c r="S58" s="1436"/>
      <c r="T58" s="1436"/>
      <c r="U58" s="1436"/>
      <c r="V58" s="1436"/>
      <c r="W58" s="1436"/>
      <c r="X58" s="1436"/>
      <c r="Y58" s="1436"/>
      <c r="Z58" s="1436"/>
      <c r="AA58" s="1436"/>
      <c r="AB58" s="1436"/>
      <c r="AC58" s="1436"/>
      <c r="AD58" s="1436"/>
      <c r="AE58" s="1436"/>
      <c r="AF58" s="1436"/>
      <c r="AG58" s="1436"/>
      <c r="AH58" s="1436"/>
      <c r="AI58" s="1436"/>
      <c r="AJ58" s="1436"/>
      <c r="AK58" s="1436"/>
      <c r="AL58" s="1436"/>
      <c r="AM58" s="1436"/>
    </row>
    <row r="59" spans="1:39" ht="12.95" customHeight="1">
      <c r="A59" s="1434"/>
      <c r="B59" s="1434"/>
      <c r="C59" s="1434"/>
      <c r="D59" s="1434"/>
      <c r="E59" s="1434"/>
      <c r="F59" s="1435"/>
      <c r="G59" s="1435"/>
      <c r="H59" s="1435"/>
      <c r="I59" s="1435"/>
      <c r="J59" s="1435"/>
      <c r="K59" s="1436"/>
      <c r="L59" s="1436"/>
      <c r="M59" s="1436"/>
      <c r="N59" s="1436"/>
      <c r="O59" s="1436"/>
      <c r="P59" s="1436"/>
      <c r="Q59" s="1436"/>
      <c r="R59" s="1436"/>
      <c r="S59" s="1436"/>
      <c r="T59" s="1436"/>
      <c r="U59" s="1436"/>
      <c r="V59" s="1436"/>
      <c r="W59" s="1436"/>
      <c r="X59" s="1436"/>
      <c r="Y59" s="1436"/>
      <c r="Z59" s="1436"/>
      <c r="AA59" s="1436"/>
      <c r="AB59" s="1436"/>
      <c r="AC59" s="1436"/>
      <c r="AD59" s="1436"/>
      <c r="AE59" s="1436"/>
      <c r="AF59" s="1436"/>
      <c r="AG59" s="1436"/>
      <c r="AH59" s="1436"/>
      <c r="AI59" s="1436"/>
      <c r="AJ59" s="1436"/>
      <c r="AK59" s="1436"/>
      <c r="AL59" s="1436"/>
      <c r="AM59" s="1436"/>
    </row>
    <row r="60" spans="1:39" ht="12.95" customHeight="1">
      <c r="A60" s="1434"/>
      <c r="B60" s="1434"/>
      <c r="C60" s="1434"/>
      <c r="D60" s="1434"/>
      <c r="E60" s="1434"/>
      <c r="F60" s="1435"/>
      <c r="G60" s="1435"/>
      <c r="H60" s="1435"/>
      <c r="I60" s="1435"/>
      <c r="J60" s="1435"/>
      <c r="K60" s="1436"/>
      <c r="L60" s="1436"/>
      <c r="M60" s="1436"/>
      <c r="N60" s="1436"/>
      <c r="O60" s="1436"/>
      <c r="P60" s="1436"/>
      <c r="Q60" s="1436"/>
      <c r="R60" s="1436"/>
      <c r="S60" s="1436"/>
      <c r="T60" s="1436"/>
      <c r="U60" s="1436"/>
      <c r="V60" s="1436"/>
      <c r="W60" s="1436"/>
      <c r="X60" s="1436"/>
      <c r="Y60" s="1436"/>
      <c r="Z60" s="1436"/>
      <c r="AA60" s="1436"/>
      <c r="AB60" s="1436"/>
      <c r="AC60" s="1436"/>
      <c r="AD60" s="1436"/>
      <c r="AE60" s="1436"/>
      <c r="AF60" s="1436"/>
      <c r="AG60" s="1436"/>
      <c r="AH60" s="1436"/>
      <c r="AI60" s="1436"/>
      <c r="AJ60" s="1436"/>
      <c r="AK60" s="1436"/>
      <c r="AL60" s="1436"/>
      <c r="AM60" s="1436"/>
    </row>
    <row r="61" spans="1:39" ht="12.95" customHeight="1">
      <c r="A61" s="1434"/>
      <c r="B61" s="1434"/>
      <c r="C61" s="1434"/>
      <c r="D61" s="1434"/>
      <c r="E61" s="1434"/>
      <c r="F61" s="1435"/>
      <c r="G61" s="1435"/>
      <c r="H61" s="1435"/>
      <c r="I61" s="1435"/>
      <c r="J61" s="1435"/>
      <c r="K61" s="1436"/>
      <c r="L61" s="1436"/>
      <c r="M61" s="1436"/>
      <c r="N61" s="1436"/>
      <c r="O61" s="1436"/>
      <c r="P61" s="1436"/>
      <c r="Q61" s="1436"/>
      <c r="R61" s="1436"/>
      <c r="S61" s="1436"/>
      <c r="T61" s="1436"/>
      <c r="U61" s="1436"/>
      <c r="V61" s="1436"/>
      <c r="W61" s="1436"/>
      <c r="X61" s="1436"/>
      <c r="Y61" s="1436"/>
      <c r="Z61" s="1436"/>
      <c r="AA61" s="1436"/>
      <c r="AB61" s="1436"/>
      <c r="AC61" s="1436"/>
      <c r="AD61" s="1436"/>
      <c r="AE61" s="1436"/>
      <c r="AF61" s="1436"/>
      <c r="AG61" s="1436"/>
      <c r="AH61" s="1436"/>
      <c r="AI61" s="1436"/>
      <c r="AJ61" s="1436"/>
      <c r="AK61" s="1436"/>
      <c r="AL61" s="1436"/>
      <c r="AM61" s="1436"/>
    </row>
    <row r="62" spans="1:39" ht="12.95" customHeight="1">
      <c r="A62" s="1434"/>
      <c r="B62" s="1434"/>
      <c r="C62" s="1434"/>
      <c r="D62" s="1434"/>
      <c r="E62" s="1434"/>
      <c r="F62" s="1435"/>
      <c r="G62" s="1435"/>
      <c r="H62" s="1435"/>
      <c r="I62" s="1435"/>
      <c r="J62" s="1435"/>
      <c r="K62" s="1436"/>
      <c r="L62" s="1436"/>
      <c r="M62" s="1436"/>
      <c r="N62" s="1436"/>
      <c r="O62" s="1436"/>
      <c r="P62" s="1436"/>
      <c r="Q62" s="1436"/>
      <c r="R62" s="1436"/>
      <c r="S62" s="1436"/>
      <c r="T62" s="1436"/>
      <c r="U62" s="1436"/>
      <c r="V62" s="1436"/>
      <c r="W62" s="1436"/>
      <c r="X62" s="1436"/>
      <c r="Y62" s="1436"/>
      <c r="Z62" s="1436"/>
      <c r="AA62" s="1436"/>
      <c r="AB62" s="1436"/>
      <c r="AC62" s="1436"/>
      <c r="AD62" s="1436"/>
      <c r="AE62" s="1436"/>
      <c r="AF62" s="1436"/>
      <c r="AG62" s="1436"/>
      <c r="AH62" s="1436"/>
      <c r="AI62" s="1436"/>
      <c r="AJ62" s="1436"/>
      <c r="AK62" s="1436"/>
      <c r="AL62" s="1436"/>
      <c r="AM62" s="1436"/>
    </row>
    <row r="63" spans="1:39" ht="12.95" customHeight="1">
      <c r="A63" s="1434"/>
      <c r="B63" s="1434"/>
      <c r="C63" s="1434"/>
      <c r="D63" s="1434"/>
      <c r="E63" s="1434"/>
      <c r="F63" s="1435"/>
      <c r="G63" s="1435"/>
      <c r="H63" s="1435"/>
      <c r="I63" s="1435"/>
      <c r="J63" s="1435"/>
      <c r="K63" s="1436"/>
      <c r="L63" s="1436"/>
      <c r="M63" s="1436"/>
      <c r="N63" s="1436"/>
      <c r="O63" s="1436"/>
      <c r="P63" s="1436"/>
      <c r="Q63" s="1436"/>
      <c r="R63" s="1436"/>
      <c r="S63" s="1436"/>
      <c r="T63" s="1436"/>
      <c r="U63" s="1436"/>
      <c r="V63" s="1436"/>
      <c r="W63" s="1436"/>
      <c r="X63" s="1436"/>
      <c r="Y63" s="1436"/>
      <c r="Z63" s="1436"/>
      <c r="AA63" s="1436"/>
      <c r="AB63" s="1436"/>
      <c r="AC63" s="1436"/>
      <c r="AD63" s="1436"/>
      <c r="AE63" s="1436"/>
      <c r="AF63" s="1436"/>
      <c r="AG63" s="1436"/>
      <c r="AH63" s="1436"/>
      <c r="AI63" s="1436"/>
      <c r="AJ63" s="1436"/>
      <c r="AK63" s="1436"/>
      <c r="AL63" s="1436"/>
      <c r="AM63" s="1436"/>
    </row>
    <row r="64" spans="1:39" ht="12.95" customHeight="1">
      <c r="A64" s="1434"/>
      <c r="B64" s="1434"/>
      <c r="C64" s="1434"/>
      <c r="D64" s="1434"/>
      <c r="E64" s="1434"/>
      <c r="F64" s="1435"/>
      <c r="G64" s="1435"/>
      <c r="H64" s="1435"/>
      <c r="I64" s="1435"/>
      <c r="J64" s="1435"/>
      <c r="K64" s="1436"/>
      <c r="L64" s="1436"/>
      <c r="M64" s="1436"/>
      <c r="N64" s="1436"/>
      <c r="O64" s="1436"/>
      <c r="P64" s="1436"/>
      <c r="Q64" s="1436"/>
      <c r="R64" s="1436"/>
      <c r="S64" s="1436"/>
      <c r="T64" s="1436"/>
      <c r="U64" s="1436"/>
      <c r="V64" s="1436"/>
      <c r="W64" s="1436"/>
      <c r="X64" s="1436"/>
      <c r="Y64" s="1436"/>
      <c r="Z64" s="1436"/>
      <c r="AA64" s="1436"/>
      <c r="AB64" s="1436"/>
      <c r="AC64" s="1436"/>
      <c r="AD64" s="1436"/>
      <c r="AE64" s="1436"/>
      <c r="AF64" s="1436"/>
      <c r="AG64" s="1436"/>
      <c r="AH64" s="1436"/>
      <c r="AI64" s="1436"/>
      <c r="AJ64" s="1436"/>
      <c r="AK64" s="1436"/>
      <c r="AL64" s="1436"/>
      <c r="AM64" s="1436"/>
    </row>
    <row r="65" spans="1:39" ht="12.95" customHeight="1">
      <c r="A65" s="1434"/>
      <c r="B65" s="1434"/>
      <c r="C65" s="1434"/>
      <c r="D65" s="1434"/>
      <c r="E65" s="1434"/>
      <c r="F65" s="1435"/>
      <c r="G65" s="1435"/>
      <c r="H65" s="1435"/>
      <c r="I65" s="1435"/>
      <c r="J65" s="1435"/>
      <c r="K65" s="1436"/>
      <c r="L65" s="1436"/>
      <c r="M65" s="1436"/>
      <c r="N65" s="1436"/>
      <c r="O65" s="1436"/>
      <c r="P65" s="1436"/>
      <c r="Q65" s="1436"/>
      <c r="R65" s="1436"/>
      <c r="S65" s="1436"/>
      <c r="T65" s="1436"/>
      <c r="U65" s="1436"/>
      <c r="V65" s="1436"/>
      <c r="W65" s="1436"/>
      <c r="X65" s="1436"/>
      <c r="Y65" s="1436"/>
      <c r="Z65" s="1436"/>
      <c r="AA65" s="1436"/>
      <c r="AB65" s="1436"/>
      <c r="AC65" s="1436"/>
      <c r="AD65" s="1436"/>
      <c r="AE65" s="1436"/>
      <c r="AF65" s="1436"/>
      <c r="AG65" s="1436"/>
      <c r="AH65" s="1436"/>
      <c r="AI65" s="1436"/>
      <c r="AJ65" s="1436"/>
      <c r="AK65" s="1436"/>
      <c r="AL65" s="1436"/>
      <c r="AM65" s="1436"/>
    </row>
    <row r="66" spans="1:39" ht="12.95" customHeight="1">
      <c r="A66" s="1434"/>
      <c r="B66" s="1434"/>
      <c r="C66" s="1434"/>
      <c r="D66" s="1434"/>
      <c r="E66" s="1434"/>
      <c r="F66" s="1435"/>
      <c r="G66" s="1435"/>
      <c r="H66" s="1435"/>
      <c r="I66" s="1435"/>
      <c r="J66" s="1435"/>
      <c r="K66" s="1436"/>
      <c r="L66" s="1436"/>
      <c r="M66" s="1436"/>
      <c r="N66" s="1436"/>
      <c r="O66" s="1436"/>
      <c r="P66" s="1436"/>
      <c r="Q66" s="1436"/>
      <c r="R66" s="1436"/>
      <c r="S66" s="1436"/>
      <c r="T66" s="1436"/>
      <c r="U66" s="1436"/>
      <c r="V66" s="1436"/>
      <c r="W66" s="1436"/>
      <c r="X66" s="1436"/>
      <c r="Y66" s="1436"/>
      <c r="Z66" s="1436"/>
      <c r="AA66" s="1436"/>
      <c r="AB66" s="1436"/>
      <c r="AC66" s="1436"/>
      <c r="AD66" s="1436"/>
      <c r="AE66" s="1436"/>
      <c r="AF66" s="1436"/>
      <c r="AG66" s="1436"/>
      <c r="AH66" s="1436"/>
      <c r="AI66" s="1436"/>
      <c r="AJ66" s="1436"/>
      <c r="AK66" s="1436"/>
      <c r="AL66" s="1436"/>
      <c r="AM66" s="1436"/>
    </row>
    <row r="67" spans="1:39" ht="12.95" customHeight="1">
      <c r="A67" s="1434"/>
      <c r="B67" s="1434"/>
      <c r="C67" s="1434"/>
      <c r="D67" s="1434"/>
      <c r="E67" s="1434"/>
      <c r="F67" s="1435"/>
      <c r="G67" s="1435"/>
      <c r="H67" s="1435"/>
      <c r="I67" s="1435"/>
      <c r="J67" s="1435"/>
      <c r="K67" s="1436"/>
      <c r="L67" s="1436"/>
      <c r="M67" s="1436"/>
      <c r="N67" s="1436"/>
      <c r="O67" s="1436"/>
      <c r="P67" s="1436"/>
      <c r="Q67" s="1436"/>
      <c r="R67" s="1436"/>
      <c r="S67" s="1436"/>
      <c r="T67" s="1436"/>
      <c r="U67" s="1436"/>
      <c r="V67" s="1436"/>
      <c r="W67" s="1436"/>
      <c r="X67" s="1436"/>
      <c r="Y67" s="1436"/>
      <c r="Z67" s="1436"/>
      <c r="AA67" s="1436"/>
      <c r="AB67" s="1436"/>
      <c r="AC67" s="1436"/>
      <c r="AD67" s="1436"/>
      <c r="AE67" s="1436"/>
      <c r="AF67" s="1436"/>
      <c r="AG67" s="1436"/>
      <c r="AH67" s="1436"/>
      <c r="AI67" s="1436"/>
      <c r="AJ67" s="1436"/>
      <c r="AK67" s="1436"/>
      <c r="AL67" s="1436"/>
      <c r="AM67" s="1436"/>
    </row>
    <row r="68" spans="1:39" ht="12.95" customHeight="1" thickBot="1">
      <c r="A68" s="1437"/>
      <c r="B68" s="1438"/>
      <c r="C68" s="1438"/>
      <c r="D68" s="1438"/>
      <c r="E68" s="1439"/>
      <c r="F68" s="1440"/>
      <c r="G68" s="1441"/>
      <c r="H68" s="1441"/>
      <c r="I68" s="1441"/>
      <c r="J68" s="1441"/>
      <c r="K68" s="1442"/>
      <c r="L68" s="1442"/>
      <c r="M68" s="1442"/>
      <c r="N68" s="1442"/>
      <c r="O68" s="1442"/>
      <c r="P68" s="1442"/>
      <c r="Q68" s="1442"/>
      <c r="R68" s="1442"/>
      <c r="S68" s="1442"/>
      <c r="T68" s="1442"/>
      <c r="U68" s="1442"/>
      <c r="V68" s="1442"/>
      <c r="W68" s="1442"/>
      <c r="X68" s="1442"/>
      <c r="Y68" s="1442"/>
      <c r="Z68" s="1442"/>
      <c r="AA68" s="1442"/>
      <c r="AB68" s="1442"/>
      <c r="AC68" s="1442"/>
      <c r="AD68" s="1442"/>
      <c r="AE68" s="1442"/>
      <c r="AF68" s="1442"/>
      <c r="AG68" s="1442"/>
      <c r="AH68" s="1442"/>
      <c r="AI68" s="1442"/>
      <c r="AJ68" s="1442"/>
      <c r="AK68" s="1442"/>
      <c r="AL68" s="1442"/>
      <c r="AM68" s="1442"/>
    </row>
    <row r="69" spans="1:39" ht="17.25" customHeight="1" thickTop="1">
      <c r="A69" s="1427" t="s">
        <v>104</v>
      </c>
      <c r="B69" s="1428"/>
      <c r="C69" s="1428"/>
      <c r="D69" s="1428"/>
      <c r="E69" s="1429"/>
      <c r="F69" s="1430">
        <f>SUM(F57:J68)</f>
        <v>0</v>
      </c>
      <c r="G69" s="1431"/>
      <c r="H69" s="1431"/>
      <c r="I69" s="1431"/>
      <c r="J69" s="1431"/>
      <c r="K69" s="1565"/>
      <c r="L69" s="1565"/>
      <c r="M69" s="1565"/>
      <c r="N69" s="1565"/>
      <c r="O69" s="1565"/>
      <c r="P69" s="1565"/>
      <c r="Q69" s="1565"/>
      <c r="R69" s="1565"/>
      <c r="S69" s="1565"/>
      <c r="T69" s="1565"/>
      <c r="U69" s="1565"/>
      <c r="V69" s="1565"/>
      <c r="W69" s="1565"/>
      <c r="X69" s="1565"/>
      <c r="Y69" s="1565"/>
      <c r="Z69" s="1565"/>
      <c r="AA69" s="1565"/>
      <c r="AB69" s="1565"/>
      <c r="AC69" s="1565"/>
      <c r="AD69" s="1565"/>
      <c r="AE69" s="1565"/>
      <c r="AF69" s="1565"/>
      <c r="AG69" s="1565"/>
      <c r="AH69" s="1565"/>
      <c r="AI69" s="1565"/>
      <c r="AJ69" s="1565"/>
      <c r="AK69" s="1565"/>
      <c r="AL69" s="1565"/>
      <c r="AM69" s="1565"/>
    </row>
    <row r="70" spans="1:39" ht="4.5" customHeight="1">
      <c r="A70" s="22"/>
      <c r="B70" s="22"/>
      <c r="C70" s="22"/>
      <c r="D70" s="22"/>
      <c r="E70" s="22"/>
      <c r="F70" s="22"/>
      <c r="G70" s="22"/>
      <c r="H70" s="22"/>
      <c r="I70" s="22"/>
      <c r="J70" s="22"/>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row>
    <row r="71" spans="1:39" ht="3.75" customHeight="1">
      <c r="A71" s="24"/>
      <c r="B71" s="25"/>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7"/>
      <c r="AL71" s="27"/>
      <c r="AM71" s="28"/>
    </row>
    <row r="72" spans="1:39" ht="11.25" customHeight="1">
      <c r="A72" s="395" t="s">
        <v>93</v>
      </c>
      <c r="B72" s="396"/>
      <c r="C72" s="396"/>
      <c r="D72" s="396"/>
      <c r="E72" s="396"/>
      <c r="F72" s="396"/>
      <c r="G72" s="396"/>
      <c r="H72" s="396"/>
      <c r="I72" s="396"/>
      <c r="J72" s="396"/>
      <c r="K72" s="396"/>
      <c r="L72" s="396"/>
      <c r="M72" s="396"/>
      <c r="N72" s="396"/>
      <c r="O72" s="396"/>
      <c r="P72" s="396"/>
      <c r="Q72" s="396"/>
      <c r="R72" s="396"/>
      <c r="S72" s="396"/>
      <c r="T72" s="396"/>
      <c r="U72" s="396"/>
      <c r="V72" s="396"/>
      <c r="W72" s="396"/>
      <c r="X72" s="396"/>
      <c r="Y72" s="396"/>
      <c r="Z72" s="396"/>
      <c r="AA72" s="396"/>
      <c r="AB72" s="396"/>
      <c r="AC72" s="396"/>
      <c r="AD72" s="396"/>
      <c r="AE72" s="396"/>
      <c r="AF72" s="396"/>
      <c r="AG72" s="396"/>
      <c r="AH72" s="396"/>
      <c r="AI72" s="396"/>
      <c r="AJ72" s="396"/>
      <c r="AK72" s="396"/>
      <c r="AM72" s="29"/>
    </row>
    <row r="73" spans="1:39" ht="11.25" customHeight="1">
      <c r="A73" s="619" t="s">
        <v>95</v>
      </c>
      <c r="B73" s="627"/>
      <c r="C73" s="627"/>
      <c r="D73" s="627"/>
      <c r="E73" s="627"/>
      <c r="F73" s="627"/>
      <c r="G73" s="627"/>
      <c r="H73" s="627"/>
      <c r="I73" s="627"/>
      <c r="J73" s="627"/>
      <c r="K73" s="627"/>
      <c r="L73" s="627"/>
      <c r="M73" s="627"/>
      <c r="N73" s="627"/>
      <c r="O73" s="627"/>
      <c r="P73" s="627"/>
      <c r="Q73" s="627"/>
      <c r="R73" s="627"/>
      <c r="S73" s="627"/>
      <c r="T73" s="627"/>
      <c r="U73" s="627"/>
      <c r="V73" s="627"/>
      <c r="W73" s="627"/>
      <c r="X73" s="627"/>
      <c r="Y73" s="627"/>
      <c r="Z73" s="627"/>
      <c r="AA73" s="627"/>
      <c r="AB73" s="627"/>
      <c r="AC73" s="627"/>
      <c r="AD73" s="627"/>
      <c r="AE73" s="627"/>
      <c r="AF73" s="627"/>
      <c r="AG73" s="627"/>
      <c r="AH73" s="627"/>
      <c r="AI73" s="627"/>
      <c r="AJ73" s="627"/>
      <c r="AK73" s="627"/>
      <c r="AL73" s="30"/>
      <c r="AM73" s="31"/>
    </row>
    <row r="74" spans="1:39" ht="11.25" customHeight="1">
      <c r="A74" s="395" t="s">
        <v>96</v>
      </c>
      <c r="B74" s="396"/>
      <c r="C74" s="396"/>
      <c r="D74" s="396"/>
      <c r="E74" s="396"/>
      <c r="F74" s="396"/>
      <c r="G74" s="396"/>
      <c r="H74" s="396"/>
      <c r="I74" s="396"/>
      <c r="J74" s="396"/>
      <c r="K74" s="396"/>
      <c r="L74" s="396"/>
      <c r="M74" s="396"/>
      <c r="N74" s="396"/>
      <c r="O74" s="396"/>
      <c r="P74" s="396"/>
      <c r="Q74" s="396"/>
      <c r="R74" s="396"/>
      <c r="S74" s="396"/>
      <c r="T74" s="396"/>
      <c r="U74" s="396"/>
      <c r="V74" s="396"/>
      <c r="W74" s="396"/>
      <c r="X74" s="396"/>
      <c r="Y74" s="396"/>
      <c r="Z74" s="396"/>
      <c r="AA74" s="396"/>
      <c r="AB74" s="396"/>
      <c r="AC74" s="396"/>
      <c r="AD74" s="396"/>
      <c r="AE74" s="396"/>
      <c r="AF74" s="396"/>
      <c r="AG74" s="396"/>
      <c r="AH74" s="396"/>
      <c r="AI74" s="396"/>
      <c r="AJ74" s="396"/>
      <c r="AK74" s="396"/>
      <c r="AL74" s="32"/>
      <c r="AM74" s="33"/>
    </row>
    <row r="75" spans="1:39" ht="11.25" customHeight="1">
      <c r="A75" s="395" t="s">
        <v>97</v>
      </c>
      <c r="B75" s="396"/>
      <c r="C75" s="396"/>
      <c r="D75" s="396"/>
      <c r="E75" s="396"/>
      <c r="F75" s="396"/>
      <c r="G75" s="396"/>
      <c r="H75" s="396"/>
      <c r="I75" s="396"/>
      <c r="J75" s="396"/>
      <c r="K75" s="396"/>
      <c r="L75" s="396"/>
      <c r="M75" s="396"/>
      <c r="N75" s="396"/>
      <c r="O75" s="396"/>
      <c r="P75" s="396"/>
      <c r="Q75" s="396"/>
      <c r="R75" s="396"/>
      <c r="S75" s="396"/>
      <c r="T75" s="396"/>
      <c r="U75" s="396"/>
      <c r="V75" s="396"/>
      <c r="W75" s="396"/>
      <c r="X75" s="396"/>
      <c r="Y75" s="396"/>
      <c r="Z75" s="396"/>
      <c r="AA75" s="396"/>
      <c r="AB75" s="396"/>
      <c r="AC75" s="396"/>
      <c r="AD75" s="396"/>
      <c r="AE75" s="396"/>
      <c r="AF75" s="396"/>
      <c r="AG75" s="396"/>
      <c r="AH75" s="396"/>
      <c r="AI75" s="396"/>
      <c r="AJ75" s="396"/>
      <c r="AK75" s="398"/>
      <c r="AM75" s="29"/>
    </row>
    <row r="76" spans="1:39" ht="4.5" customHeight="1">
      <c r="A76" s="395"/>
      <c r="B76" s="396"/>
      <c r="C76" s="396"/>
      <c r="D76" s="396"/>
      <c r="E76" s="396"/>
      <c r="F76" s="396"/>
      <c r="G76" s="396"/>
      <c r="H76" s="396"/>
      <c r="I76" s="396"/>
      <c r="J76" s="396"/>
      <c r="K76" s="396"/>
      <c r="L76" s="396"/>
      <c r="M76" s="396"/>
      <c r="N76" s="396"/>
      <c r="O76" s="396"/>
      <c r="P76" s="396"/>
      <c r="Q76" s="396"/>
      <c r="R76" s="396"/>
      <c r="S76" s="396"/>
      <c r="T76" s="396"/>
      <c r="U76" s="396"/>
      <c r="V76" s="396"/>
      <c r="W76" s="396"/>
      <c r="X76" s="396"/>
      <c r="Y76" s="396"/>
      <c r="Z76" s="396"/>
      <c r="AA76" s="396"/>
      <c r="AB76" s="396"/>
      <c r="AC76" s="396"/>
      <c r="AD76" s="396"/>
      <c r="AE76" s="396"/>
      <c r="AF76" s="396"/>
      <c r="AG76" s="396"/>
      <c r="AH76" s="396"/>
      <c r="AI76" s="396"/>
      <c r="AJ76" s="396"/>
      <c r="AK76" s="398"/>
      <c r="AM76" s="29"/>
    </row>
    <row r="77" spans="1:39" ht="11.25" customHeight="1">
      <c r="A77" s="1345" t="s">
        <v>105</v>
      </c>
      <c r="B77" s="1433"/>
      <c r="C77" s="1433"/>
      <c r="D77" s="1433"/>
      <c r="E77" s="1433"/>
      <c r="F77" s="1433"/>
      <c r="G77" s="1433"/>
      <c r="H77" s="1433"/>
      <c r="I77" s="1433"/>
      <c r="J77" s="1433"/>
      <c r="K77" s="1433"/>
      <c r="L77" s="1433"/>
      <c r="M77" s="1433"/>
      <c r="N77" s="1433"/>
      <c r="O77" s="1433"/>
      <c r="P77" s="1433"/>
      <c r="Q77" s="1433"/>
      <c r="R77" s="1433"/>
      <c r="S77" s="1433"/>
      <c r="T77" s="1433"/>
      <c r="U77" s="1433"/>
      <c r="V77" s="1433"/>
      <c r="W77" s="1433"/>
      <c r="X77" s="1433"/>
      <c r="Y77" s="1433"/>
      <c r="Z77" s="1433"/>
      <c r="AA77" s="1433"/>
      <c r="AB77" s="1433"/>
      <c r="AC77" s="1433"/>
      <c r="AD77" s="1433"/>
      <c r="AE77" s="1433"/>
      <c r="AF77" s="1433"/>
      <c r="AG77" s="1433"/>
      <c r="AH77" s="1433"/>
      <c r="AI77" s="1433"/>
      <c r="AJ77" s="1433"/>
      <c r="AK77" s="1433"/>
      <c r="AM77" s="29"/>
    </row>
    <row r="78" spans="1:39" ht="11.25" customHeight="1">
      <c r="A78" s="619" t="s">
        <v>98</v>
      </c>
      <c r="B78" s="627"/>
      <c r="C78" s="627"/>
      <c r="D78" s="627"/>
      <c r="E78" s="627"/>
      <c r="F78" s="627"/>
      <c r="G78" s="627"/>
      <c r="H78" s="627"/>
      <c r="I78" s="627"/>
      <c r="J78" s="627"/>
      <c r="K78" s="627"/>
      <c r="L78" s="627"/>
      <c r="M78" s="627"/>
      <c r="N78" s="627"/>
      <c r="O78" s="627"/>
      <c r="P78" s="627"/>
      <c r="Q78" s="627"/>
      <c r="R78" s="627"/>
      <c r="S78" s="627"/>
      <c r="T78" s="627"/>
      <c r="U78" s="627"/>
      <c r="V78" s="627"/>
      <c r="W78" s="627"/>
      <c r="X78" s="627"/>
      <c r="Y78" s="627"/>
      <c r="Z78" s="627"/>
      <c r="AA78" s="627"/>
      <c r="AB78" s="627"/>
      <c r="AC78" s="627"/>
      <c r="AD78" s="627"/>
      <c r="AE78" s="627"/>
      <c r="AF78" s="627"/>
      <c r="AG78" s="627"/>
      <c r="AH78" s="627"/>
      <c r="AI78" s="627"/>
      <c r="AJ78" s="627"/>
      <c r="AK78" s="627"/>
      <c r="AM78" s="29"/>
    </row>
    <row r="79" spans="1:39" ht="11.25" customHeight="1">
      <c r="A79" s="619" t="s">
        <v>99</v>
      </c>
      <c r="B79" s="399"/>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c r="AG79" s="399"/>
      <c r="AH79" s="399"/>
      <c r="AI79" s="399"/>
      <c r="AJ79" s="399"/>
      <c r="AK79" s="398"/>
      <c r="AM79" s="29"/>
    </row>
    <row r="80" spans="1:39" ht="11.25" customHeight="1">
      <c r="A80" s="619" t="s">
        <v>106</v>
      </c>
      <c r="B80" s="399"/>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c r="AG80" s="399"/>
      <c r="AH80" s="399"/>
      <c r="AI80" s="399"/>
      <c r="AJ80" s="399"/>
      <c r="AK80" s="398"/>
      <c r="AM80" s="29"/>
    </row>
    <row r="81" spans="1:39" ht="4.5" customHeight="1">
      <c r="A81" s="619"/>
      <c r="B81" s="399"/>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c r="AG81" s="399"/>
      <c r="AH81" s="399"/>
      <c r="AI81" s="399"/>
      <c r="AJ81" s="399"/>
      <c r="AK81" s="398"/>
      <c r="AM81" s="29"/>
    </row>
    <row r="82" spans="1:39" ht="11.25" customHeight="1">
      <c r="A82" s="1347" t="s">
        <v>107</v>
      </c>
      <c r="B82" s="1433"/>
      <c r="C82" s="1433"/>
      <c r="D82" s="1433"/>
      <c r="E82" s="1433"/>
      <c r="F82" s="1433"/>
      <c r="G82" s="1433"/>
      <c r="H82" s="1433"/>
      <c r="I82" s="1433"/>
      <c r="J82" s="1433"/>
      <c r="K82" s="1433"/>
      <c r="L82" s="1433"/>
      <c r="M82" s="1433"/>
      <c r="N82" s="1433"/>
      <c r="O82" s="1433"/>
      <c r="P82" s="1433"/>
      <c r="Q82" s="1433"/>
      <c r="R82" s="1433"/>
      <c r="S82" s="1433"/>
      <c r="T82" s="1433"/>
      <c r="U82" s="1433"/>
      <c r="V82" s="1433"/>
      <c r="W82" s="1433"/>
      <c r="X82" s="1433"/>
      <c r="Y82" s="1433"/>
      <c r="Z82" s="1433"/>
      <c r="AA82" s="1433"/>
      <c r="AB82" s="1433"/>
      <c r="AC82" s="1433"/>
      <c r="AD82" s="1433"/>
      <c r="AE82" s="1433"/>
      <c r="AF82" s="1433"/>
      <c r="AG82" s="1433"/>
      <c r="AH82" s="1433"/>
      <c r="AI82" s="1433"/>
      <c r="AJ82" s="1433"/>
      <c r="AK82" s="1433"/>
      <c r="AM82" s="29"/>
    </row>
    <row r="83" spans="1:39" ht="11.25" customHeight="1">
      <c r="A83" s="619" t="s">
        <v>108</v>
      </c>
      <c r="B83" s="627"/>
      <c r="C83" s="627"/>
      <c r="D83" s="627"/>
      <c r="E83" s="627"/>
      <c r="F83" s="627"/>
      <c r="G83" s="627"/>
      <c r="H83" s="627"/>
      <c r="I83" s="627"/>
      <c r="J83" s="627"/>
      <c r="K83" s="627"/>
      <c r="L83" s="627"/>
      <c r="M83" s="627"/>
      <c r="N83" s="627"/>
      <c r="O83" s="627"/>
      <c r="P83" s="627"/>
      <c r="Q83" s="627"/>
      <c r="R83" s="627"/>
      <c r="S83" s="627"/>
      <c r="T83" s="627"/>
      <c r="U83" s="627"/>
      <c r="V83" s="627"/>
      <c r="W83" s="627"/>
      <c r="X83" s="627"/>
      <c r="Y83" s="627"/>
      <c r="Z83" s="627"/>
      <c r="AA83" s="627"/>
      <c r="AB83" s="627"/>
      <c r="AC83" s="627"/>
      <c r="AD83" s="627"/>
      <c r="AE83" s="627"/>
      <c r="AF83" s="627"/>
      <c r="AG83" s="627"/>
      <c r="AH83" s="627"/>
      <c r="AI83" s="627"/>
      <c r="AJ83" s="627"/>
      <c r="AK83" s="627"/>
      <c r="AM83" s="29"/>
    </row>
    <row r="84" spans="1:39" ht="11.25" customHeight="1">
      <c r="A84" s="619" t="s">
        <v>100</v>
      </c>
      <c r="B84" s="627"/>
      <c r="C84" s="627"/>
      <c r="D84" s="627"/>
      <c r="E84" s="627"/>
      <c r="F84" s="627"/>
      <c r="G84" s="627"/>
      <c r="H84" s="627"/>
      <c r="I84" s="627"/>
      <c r="J84" s="627"/>
      <c r="K84" s="627"/>
      <c r="L84" s="627"/>
      <c r="M84" s="627"/>
      <c r="N84" s="627"/>
      <c r="O84" s="627"/>
      <c r="P84" s="627"/>
      <c r="Q84" s="627"/>
      <c r="R84" s="627"/>
      <c r="S84" s="627"/>
      <c r="T84" s="627"/>
      <c r="U84" s="627"/>
      <c r="V84" s="627"/>
      <c r="W84" s="627"/>
      <c r="X84" s="627"/>
      <c r="Y84" s="627"/>
      <c r="Z84" s="627"/>
      <c r="AA84" s="627"/>
      <c r="AB84" s="627"/>
      <c r="AC84" s="627"/>
      <c r="AD84" s="627"/>
      <c r="AE84" s="627"/>
      <c r="AF84" s="627"/>
      <c r="AG84" s="627"/>
      <c r="AH84" s="627"/>
      <c r="AI84" s="627"/>
      <c r="AJ84" s="627"/>
      <c r="AK84" s="627"/>
      <c r="AM84" s="29"/>
    </row>
    <row r="85" spans="1:39" ht="3" customHeight="1">
      <c r="A85" s="619"/>
      <c r="B85" s="627"/>
      <c r="C85" s="627"/>
      <c r="D85" s="627"/>
      <c r="E85" s="627"/>
      <c r="F85" s="627"/>
      <c r="G85" s="627"/>
      <c r="H85" s="627"/>
      <c r="I85" s="627"/>
      <c r="J85" s="627"/>
      <c r="K85" s="627"/>
      <c r="L85" s="627"/>
      <c r="M85" s="627"/>
      <c r="N85" s="627"/>
      <c r="O85" s="627"/>
      <c r="P85" s="627"/>
      <c r="Q85" s="627"/>
      <c r="R85" s="627"/>
      <c r="S85" s="627"/>
      <c r="T85" s="627"/>
      <c r="U85" s="627"/>
      <c r="V85" s="627"/>
      <c r="W85" s="627"/>
      <c r="X85" s="627"/>
      <c r="Y85" s="627"/>
      <c r="Z85" s="627"/>
      <c r="AA85" s="627"/>
      <c r="AB85" s="627"/>
      <c r="AC85" s="627"/>
      <c r="AD85" s="627"/>
      <c r="AE85" s="627"/>
      <c r="AF85" s="627"/>
      <c r="AG85" s="627"/>
      <c r="AH85" s="627"/>
      <c r="AI85" s="627"/>
      <c r="AJ85" s="627"/>
      <c r="AK85" s="627"/>
      <c r="AM85" s="29"/>
    </row>
    <row r="86" spans="1:39" ht="11.25" customHeight="1">
      <c r="A86" s="1345" t="s">
        <v>94</v>
      </c>
      <c r="B86" s="1433"/>
      <c r="C86" s="1433"/>
      <c r="D86" s="1433"/>
      <c r="E86" s="1433"/>
      <c r="F86" s="1433"/>
      <c r="G86" s="1433"/>
      <c r="H86" s="1433"/>
      <c r="I86" s="1433"/>
      <c r="J86" s="1433"/>
      <c r="K86" s="1433"/>
      <c r="L86" s="1433"/>
      <c r="M86" s="1433"/>
      <c r="N86" s="1433"/>
      <c r="O86" s="1433"/>
      <c r="P86" s="1433"/>
      <c r="Q86" s="1433"/>
      <c r="R86" s="1433"/>
      <c r="S86" s="1433"/>
      <c r="T86" s="1433"/>
      <c r="U86" s="1433"/>
      <c r="V86" s="1433"/>
      <c r="W86" s="1433"/>
      <c r="X86" s="1433"/>
      <c r="Y86" s="1433"/>
      <c r="Z86" s="1433"/>
      <c r="AA86" s="1433"/>
      <c r="AB86" s="1433"/>
      <c r="AC86" s="1433"/>
      <c r="AD86" s="1433"/>
      <c r="AE86" s="1433"/>
      <c r="AF86" s="1433"/>
      <c r="AG86" s="1433"/>
      <c r="AH86" s="1433"/>
      <c r="AI86" s="1433"/>
      <c r="AJ86" s="1433"/>
      <c r="AK86" s="1433"/>
      <c r="AM86" s="29"/>
    </row>
    <row r="87" spans="1:39" ht="11.25" customHeight="1">
      <c r="A87" s="619" t="s">
        <v>101</v>
      </c>
      <c r="B87" s="400"/>
      <c r="C87" s="400"/>
      <c r="D87" s="400"/>
      <c r="E87" s="400"/>
      <c r="F87" s="400"/>
      <c r="G87" s="400"/>
      <c r="H87" s="400"/>
      <c r="I87" s="400"/>
      <c r="J87" s="400"/>
      <c r="K87" s="400"/>
      <c r="L87" s="400"/>
      <c r="M87" s="400"/>
      <c r="N87" s="400"/>
      <c r="O87" s="400"/>
      <c r="P87" s="400"/>
      <c r="Q87" s="400"/>
      <c r="R87" s="400"/>
      <c r="S87" s="400"/>
      <c r="T87" s="400"/>
      <c r="U87" s="400"/>
      <c r="V87" s="400"/>
      <c r="W87" s="400"/>
      <c r="X87" s="400"/>
      <c r="Y87" s="400"/>
      <c r="Z87" s="400"/>
      <c r="AA87" s="400"/>
      <c r="AB87" s="400"/>
      <c r="AC87" s="400"/>
      <c r="AD87" s="400"/>
      <c r="AE87" s="400"/>
      <c r="AF87" s="400"/>
      <c r="AG87" s="400"/>
      <c r="AH87" s="400"/>
      <c r="AI87" s="400"/>
      <c r="AJ87" s="400"/>
      <c r="AK87" s="401"/>
      <c r="AM87" s="29"/>
    </row>
    <row r="88" spans="1:39" ht="11.25" customHeight="1">
      <c r="A88" s="619" t="s">
        <v>102</v>
      </c>
      <c r="B88" s="400"/>
      <c r="C88" s="400"/>
      <c r="D88" s="400"/>
      <c r="E88" s="400"/>
      <c r="F88" s="400"/>
      <c r="G88" s="400"/>
      <c r="H88" s="400"/>
      <c r="I88" s="400"/>
      <c r="J88" s="400"/>
      <c r="K88" s="400"/>
      <c r="L88" s="400"/>
      <c r="M88" s="400"/>
      <c r="N88" s="400"/>
      <c r="O88" s="400"/>
      <c r="P88" s="400"/>
      <c r="Q88" s="400"/>
      <c r="R88" s="400"/>
      <c r="S88" s="400"/>
      <c r="T88" s="400"/>
      <c r="U88" s="400"/>
      <c r="V88" s="400"/>
      <c r="W88" s="400"/>
      <c r="X88" s="400"/>
      <c r="Y88" s="400"/>
      <c r="Z88" s="400"/>
      <c r="AA88" s="400"/>
      <c r="AB88" s="400"/>
      <c r="AC88" s="400"/>
      <c r="AD88" s="400"/>
      <c r="AE88" s="400"/>
      <c r="AF88" s="400"/>
      <c r="AG88" s="400"/>
      <c r="AH88" s="400"/>
      <c r="AI88" s="400"/>
      <c r="AJ88" s="400"/>
      <c r="AK88" s="401"/>
      <c r="AM88" s="29"/>
    </row>
    <row r="89" spans="1:39" ht="3" customHeight="1">
      <c r="A89" s="619"/>
      <c r="B89" s="400"/>
      <c r="C89" s="400"/>
      <c r="D89" s="400"/>
      <c r="E89" s="400"/>
      <c r="F89" s="400"/>
      <c r="G89" s="400"/>
      <c r="H89" s="400"/>
      <c r="I89" s="400"/>
      <c r="J89" s="400"/>
      <c r="K89" s="400"/>
      <c r="L89" s="400"/>
      <c r="M89" s="400"/>
      <c r="N89" s="400"/>
      <c r="O89" s="400"/>
      <c r="P89" s="400"/>
      <c r="Q89" s="400"/>
      <c r="R89" s="400"/>
      <c r="S89" s="400"/>
      <c r="T89" s="400"/>
      <c r="U89" s="400"/>
      <c r="V89" s="400"/>
      <c r="W89" s="400"/>
      <c r="X89" s="400"/>
      <c r="Y89" s="400"/>
      <c r="Z89" s="400"/>
      <c r="AA89" s="400"/>
      <c r="AB89" s="400"/>
      <c r="AC89" s="400"/>
      <c r="AD89" s="400"/>
      <c r="AE89" s="400"/>
      <c r="AF89" s="400"/>
      <c r="AG89" s="400"/>
      <c r="AH89" s="400"/>
      <c r="AI89" s="400"/>
      <c r="AJ89" s="400"/>
      <c r="AK89" s="401"/>
      <c r="AM89" s="29"/>
    </row>
    <row r="90" spans="1:39" ht="11.25" customHeight="1">
      <c r="A90" s="619" t="s">
        <v>109</v>
      </c>
      <c r="B90" s="400"/>
      <c r="C90" s="400"/>
      <c r="D90" s="400"/>
      <c r="E90" s="400"/>
      <c r="F90" s="400"/>
      <c r="G90" s="400"/>
      <c r="H90" s="400"/>
      <c r="I90" s="400"/>
      <c r="J90" s="400"/>
      <c r="K90" s="400"/>
      <c r="L90" s="400"/>
      <c r="M90" s="400"/>
      <c r="N90" s="400"/>
      <c r="O90" s="400"/>
      <c r="P90" s="400"/>
      <c r="Q90" s="400"/>
      <c r="R90" s="400"/>
      <c r="S90" s="400"/>
      <c r="T90" s="400"/>
      <c r="U90" s="400"/>
      <c r="V90" s="400"/>
      <c r="W90" s="400"/>
      <c r="X90" s="400"/>
      <c r="Y90" s="400"/>
      <c r="Z90" s="400"/>
      <c r="AA90" s="400"/>
      <c r="AB90" s="400"/>
      <c r="AC90" s="400"/>
      <c r="AD90" s="400"/>
      <c r="AE90" s="400"/>
      <c r="AF90" s="400"/>
      <c r="AG90" s="400"/>
      <c r="AH90" s="400"/>
      <c r="AI90" s="400"/>
      <c r="AJ90" s="400"/>
      <c r="AK90" s="401"/>
      <c r="AM90" s="29"/>
    </row>
    <row r="91" spans="1:39">
      <c r="A91" s="402" t="s">
        <v>110</v>
      </c>
      <c r="B91" s="403"/>
      <c r="C91" s="401"/>
      <c r="D91" s="401"/>
      <c r="E91" s="401"/>
      <c r="F91" s="401"/>
      <c r="G91" s="401"/>
      <c r="H91" s="401"/>
      <c r="I91" s="401"/>
      <c r="J91" s="401"/>
      <c r="K91" s="401"/>
      <c r="L91" s="401"/>
      <c r="M91" s="401"/>
      <c r="N91" s="401"/>
      <c r="O91" s="401"/>
      <c r="P91" s="401"/>
      <c r="Q91" s="401"/>
      <c r="R91" s="401"/>
      <c r="S91" s="401"/>
      <c r="T91" s="401"/>
      <c r="U91" s="401"/>
      <c r="V91" s="401"/>
      <c r="W91" s="401"/>
      <c r="X91" s="401"/>
      <c r="Y91" s="401"/>
      <c r="Z91" s="401"/>
      <c r="AA91" s="401"/>
      <c r="AB91" s="401"/>
      <c r="AC91" s="401"/>
      <c r="AD91" s="401"/>
      <c r="AE91" s="401"/>
      <c r="AF91" s="401"/>
      <c r="AG91" s="401"/>
      <c r="AH91" s="401"/>
      <c r="AI91" s="401"/>
      <c r="AJ91" s="401"/>
      <c r="AK91" s="401"/>
      <c r="AM91" s="29"/>
    </row>
    <row r="92" spans="1:39">
      <c r="A92" s="404" t="s">
        <v>111</v>
      </c>
      <c r="B92" s="405"/>
      <c r="C92" s="405"/>
      <c r="D92" s="405"/>
      <c r="E92" s="405"/>
      <c r="F92" s="405"/>
      <c r="G92" s="405"/>
      <c r="H92" s="405"/>
      <c r="I92" s="405"/>
      <c r="J92" s="405"/>
      <c r="K92" s="405"/>
      <c r="L92" s="405"/>
      <c r="M92" s="405"/>
      <c r="N92" s="405"/>
      <c r="O92" s="405"/>
      <c r="P92" s="405"/>
      <c r="Q92" s="405"/>
      <c r="R92" s="405"/>
      <c r="S92" s="405"/>
      <c r="T92" s="405"/>
      <c r="U92" s="405"/>
      <c r="V92" s="405"/>
      <c r="W92" s="405"/>
      <c r="X92" s="405"/>
      <c r="Y92" s="405"/>
      <c r="Z92" s="405"/>
      <c r="AA92" s="405"/>
      <c r="AB92" s="405"/>
      <c r="AC92" s="405"/>
      <c r="AD92" s="405"/>
      <c r="AE92" s="405"/>
      <c r="AF92" s="405"/>
      <c r="AG92" s="405"/>
      <c r="AH92" s="405"/>
      <c r="AI92" s="405"/>
      <c r="AJ92" s="405"/>
      <c r="AK92" s="405"/>
      <c r="AL92" s="34"/>
      <c r="AM92" s="35"/>
    </row>
    <row r="97" spans="1:7" s="49" customFormat="1" ht="6">
      <c r="B97" s="49" t="s">
        <v>114</v>
      </c>
      <c r="C97" s="49" t="s">
        <v>115</v>
      </c>
      <c r="D97" s="49" t="s">
        <v>125</v>
      </c>
      <c r="E97" s="49" t="s">
        <v>126</v>
      </c>
    </row>
    <row r="98" spans="1:7" s="49" customFormat="1" ht="6">
      <c r="A98" s="49" t="s">
        <v>127</v>
      </c>
      <c r="B98" s="50">
        <v>537</v>
      </c>
      <c r="C98" s="50">
        <v>268</v>
      </c>
      <c r="D98" s="50">
        <v>537</v>
      </c>
      <c r="E98" s="50">
        <v>268</v>
      </c>
      <c r="F98" s="49" t="s">
        <v>128</v>
      </c>
      <c r="G98" s="50"/>
    </row>
    <row r="99" spans="1:7" s="49" customFormat="1" ht="6">
      <c r="A99" s="49" t="s">
        <v>129</v>
      </c>
      <c r="B99" s="50">
        <v>684</v>
      </c>
      <c r="C99" s="50">
        <v>342</v>
      </c>
      <c r="D99" s="50">
        <v>684</v>
      </c>
      <c r="E99" s="50">
        <v>342</v>
      </c>
      <c r="F99" s="49" t="s">
        <v>128</v>
      </c>
      <c r="G99" s="50"/>
    </row>
    <row r="100" spans="1:7" s="49" customFormat="1" ht="6">
      <c r="A100" s="49" t="s">
        <v>130</v>
      </c>
      <c r="B100" s="50">
        <v>889</v>
      </c>
      <c r="C100" s="50">
        <v>445</v>
      </c>
      <c r="D100" s="50">
        <v>889</v>
      </c>
      <c r="E100" s="50">
        <v>445</v>
      </c>
      <c r="F100" s="49" t="s">
        <v>128</v>
      </c>
      <c r="G100" s="50"/>
    </row>
    <row r="101" spans="1:7" s="49" customFormat="1" ht="6">
      <c r="A101" s="49" t="s">
        <v>131</v>
      </c>
      <c r="B101" s="50">
        <v>231</v>
      </c>
      <c r="C101" s="50">
        <v>115</v>
      </c>
      <c r="D101" s="50">
        <v>231</v>
      </c>
      <c r="E101" s="50">
        <v>115</v>
      </c>
      <c r="F101" s="49" t="s">
        <v>128</v>
      </c>
      <c r="G101" s="50"/>
    </row>
    <row r="102" spans="1:7" s="49" customFormat="1" ht="6">
      <c r="A102" s="49" t="s">
        <v>15</v>
      </c>
      <c r="B102" s="50">
        <v>226</v>
      </c>
      <c r="C102" s="50">
        <v>113</v>
      </c>
      <c r="D102" s="50">
        <v>226</v>
      </c>
      <c r="E102" s="50">
        <v>113</v>
      </c>
      <c r="F102" s="49" t="s">
        <v>128</v>
      </c>
      <c r="G102" s="50"/>
    </row>
    <row r="103" spans="1:7" s="49" customFormat="1" ht="6">
      <c r="A103" s="49" t="s">
        <v>132</v>
      </c>
      <c r="B103" s="50">
        <v>564</v>
      </c>
      <c r="C103" s="50">
        <v>282</v>
      </c>
      <c r="D103" s="50">
        <v>564</v>
      </c>
      <c r="E103" s="50">
        <v>282</v>
      </c>
      <c r="F103" s="49" t="s">
        <v>128</v>
      </c>
      <c r="G103" s="50"/>
    </row>
    <row r="104" spans="1:7" s="49" customFormat="1" ht="6">
      <c r="A104" s="49" t="s">
        <v>133</v>
      </c>
      <c r="B104" s="50">
        <v>710</v>
      </c>
      <c r="C104" s="50">
        <v>355</v>
      </c>
      <c r="D104" s="50">
        <v>710</v>
      </c>
      <c r="E104" s="50">
        <v>355</v>
      </c>
      <c r="F104" s="49" t="s">
        <v>128</v>
      </c>
      <c r="G104" s="50"/>
    </row>
    <row r="105" spans="1:7" s="49" customFormat="1" ht="6">
      <c r="A105" s="49" t="s">
        <v>134</v>
      </c>
      <c r="B105" s="50">
        <v>1133</v>
      </c>
      <c r="C105" s="50">
        <v>567</v>
      </c>
      <c r="D105" s="50">
        <v>1133</v>
      </c>
      <c r="E105" s="50">
        <v>567</v>
      </c>
      <c r="F105" s="49" t="s">
        <v>128</v>
      </c>
      <c r="G105" s="50"/>
    </row>
    <row r="106" spans="1:7" s="49" customFormat="1" ht="6">
      <c r="A106" s="49" t="s">
        <v>45</v>
      </c>
      <c r="B106" s="68">
        <f>D106*$AG$5</f>
        <v>0</v>
      </c>
      <c r="C106" s="68">
        <f>E106*$AG$5</f>
        <v>0</v>
      </c>
      <c r="D106" s="50">
        <v>27</v>
      </c>
      <c r="E106" s="50">
        <v>13</v>
      </c>
      <c r="F106" s="49" t="s">
        <v>135</v>
      </c>
      <c r="G106" s="50"/>
    </row>
    <row r="107" spans="1:7" s="49" customFormat="1" ht="6">
      <c r="A107" s="49" t="s">
        <v>136</v>
      </c>
      <c r="B107" s="68">
        <f>D107*$AG$5</f>
        <v>0</v>
      </c>
      <c r="C107" s="68">
        <f>E107*$AG$5</f>
        <v>0</v>
      </c>
      <c r="D107" s="50">
        <v>27</v>
      </c>
      <c r="E107" s="50">
        <v>13</v>
      </c>
      <c r="F107" s="49" t="s">
        <v>135</v>
      </c>
      <c r="G107" s="50"/>
    </row>
    <row r="108" spans="1:7" s="49" customFormat="1" ht="6">
      <c r="A108" s="49" t="s">
        <v>16</v>
      </c>
      <c r="B108" s="50">
        <v>320</v>
      </c>
      <c r="C108" s="50">
        <v>160</v>
      </c>
      <c r="D108" s="50">
        <v>320</v>
      </c>
      <c r="E108" s="50">
        <v>160</v>
      </c>
      <c r="F108" s="49" t="s">
        <v>128</v>
      </c>
      <c r="G108" s="50"/>
    </row>
    <row r="109" spans="1:7" s="49" customFormat="1" ht="6">
      <c r="A109" s="49" t="s">
        <v>17</v>
      </c>
      <c r="B109" s="50">
        <v>339</v>
      </c>
      <c r="C109" s="50">
        <v>169</v>
      </c>
      <c r="D109" s="50">
        <v>339</v>
      </c>
      <c r="E109" s="50">
        <v>169</v>
      </c>
      <c r="F109" s="49" t="s">
        <v>128</v>
      </c>
      <c r="G109" s="50"/>
    </row>
    <row r="110" spans="1:7" s="49" customFormat="1" ht="6">
      <c r="A110" s="49" t="s">
        <v>18</v>
      </c>
      <c r="B110" s="50">
        <v>311</v>
      </c>
      <c r="C110" s="50">
        <v>156</v>
      </c>
      <c r="D110" s="50">
        <v>311</v>
      </c>
      <c r="E110" s="50">
        <v>156</v>
      </c>
      <c r="F110" s="49" t="s">
        <v>128</v>
      </c>
      <c r="G110" s="50"/>
    </row>
    <row r="111" spans="1:7" s="49" customFormat="1" ht="6">
      <c r="A111" s="49" t="s">
        <v>19</v>
      </c>
      <c r="B111" s="50">
        <v>137</v>
      </c>
      <c r="C111" s="50">
        <v>68</v>
      </c>
      <c r="D111" s="50">
        <v>137</v>
      </c>
      <c r="E111" s="50">
        <v>68</v>
      </c>
      <c r="F111" s="49" t="s">
        <v>128</v>
      </c>
      <c r="G111" s="50"/>
    </row>
    <row r="112" spans="1:7" s="49" customFormat="1" ht="6">
      <c r="A112" s="49" t="s">
        <v>20</v>
      </c>
      <c r="B112" s="50">
        <v>508</v>
      </c>
      <c r="C112" s="50">
        <v>254</v>
      </c>
      <c r="D112" s="50">
        <v>508</v>
      </c>
      <c r="E112" s="50">
        <v>254</v>
      </c>
      <c r="F112" s="49" t="s">
        <v>128</v>
      </c>
      <c r="G112" s="50"/>
    </row>
    <row r="113" spans="1:7" s="49" customFormat="1" ht="6">
      <c r="A113" s="49" t="s">
        <v>21</v>
      </c>
      <c r="B113" s="50">
        <v>204</v>
      </c>
      <c r="C113" s="50">
        <v>102</v>
      </c>
      <c r="D113" s="50">
        <v>204</v>
      </c>
      <c r="E113" s="50">
        <v>102</v>
      </c>
      <c r="F113" s="49" t="s">
        <v>128</v>
      </c>
      <c r="G113" s="50"/>
    </row>
    <row r="114" spans="1:7" s="49" customFormat="1" ht="6">
      <c r="A114" s="49" t="s">
        <v>22</v>
      </c>
      <c r="B114" s="50">
        <v>148</v>
      </c>
      <c r="C114" s="50">
        <v>74</v>
      </c>
      <c r="D114" s="50">
        <v>148</v>
      </c>
      <c r="E114" s="50">
        <v>74</v>
      </c>
      <c r="F114" s="49" t="s">
        <v>128</v>
      </c>
      <c r="G114" s="50"/>
    </row>
    <row r="115" spans="1:7" s="49" customFormat="1" ht="6">
      <c r="A115" s="49" t="s">
        <v>23</v>
      </c>
      <c r="B115" s="50"/>
      <c r="C115" s="50">
        <v>282</v>
      </c>
      <c r="D115" s="50"/>
      <c r="E115" s="50">
        <v>282</v>
      </c>
      <c r="F115" s="49" t="s">
        <v>128</v>
      </c>
      <c r="G115" s="50"/>
    </row>
    <row r="116" spans="1:7" s="49" customFormat="1" ht="6">
      <c r="A116" s="49" t="s">
        <v>137</v>
      </c>
      <c r="B116" s="50">
        <v>33</v>
      </c>
      <c r="C116" s="50">
        <v>16</v>
      </c>
      <c r="D116" s="50">
        <v>33</v>
      </c>
      <c r="E116" s="50">
        <v>16</v>
      </c>
      <c r="F116" s="49" t="s">
        <v>128</v>
      </c>
      <c r="G116" s="50"/>
    </row>
    <row r="117" spans="1:7" s="49" customFormat="1" ht="6">
      <c r="A117" s="49" t="s">
        <v>24</v>
      </c>
      <c r="B117" s="50">
        <v>475</v>
      </c>
      <c r="C117" s="50">
        <v>237</v>
      </c>
      <c r="D117" s="50">
        <v>475</v>
      </c>
      <c r="E117" s="50">
        <v>237</v>
      </c>
      <c r="F117" s="49" t="s">
        <v>128</v>
      </c>
      <c r="G117" s="50"/>
    </row>
    <row r="118" spans="1:7" s="49" customFormat="1" ht="6">
      <c r="A118" s="49" t="s">
        <v>25</v>
      </c>
      <c r="B118" s="50">
        <v>638</v>
      </c>
      <c r="C118" s="50">
        <v>319</v>
      </c>
      <c r="D118" s="50">
        <v>638</v>
      </c>
      <c r="E118" s="50">
        <v>319</v>
      </c>
      <c r="F118" s="49" t="s">
        <v>128</v>
      </c>
      <c r="G118" s="50"/>
    </row>
    <row r="119" spans="1:7" s="49" customFormat="1" ht="6">
      <c r="A119" s="49" t="s">
        <v>26</v>
      </c>
      <c r="B119" s="50">
        <f t="shared" ref="B119:C132" si="0">D119*$AG$5</f>
        <v>0</v>
      </c>
      <c r="C119" s="50">
        <f t="shared" si="0"/>
        <v>0</v>
      </c>
      <c r="D119" s="50">
        <v>38</v>
      </c>
      <c r="E119" s="50">
        <v>19</v>
      </c>
      <c r="F119" s="49" t="s">
        <v>135</v>
      </c>
      <c r="G119" s="50"/>
    </row>
    <row r="120" spans="1:7" s="49" customFormat="1" ht="6">
      <c r="A120" s="49" t="s">
        <v>27</v>
      </c>
      <c r="B120" s="50">
        <f t="shared" si="0"/>
        <v>0</v>
      </c>
      <c r="C120" s="50">
        <f t="shared" si="0"/>
        <v>0</v>
      </c>
      <c r="D120" s="50">
        <v>40</v>
      </c>
      <c r="E120" s="50">
        <v>20</v>
      </c>
      <c r="F120" s="49" t="s">
        <v>135</v>
      </c>
      <c r="G120" s="50"/>
    </row>
    <row r="121" spans="1:7" s="49" customFormat="1" ht="6">
      <c r="A121" s="49" t="s">
        <v>28</v>
      </c>
      <c r="B121" s="50">
        <f t="shared" si="0"/>
        <v>0</v>
      </c>
      <c r="C121" s="50">
        <f t="shared" si="0"/>
        <v>0</v>
      </c>
      <c r="D121" s="50">
        <v>38</v>
      </c>
      <c r="E121" s="50">
        <v>19</v>
      </c>
      <c r="F121" s="49" t="s">
        <v>135</v>
      </c>
      <c r="G121" s="50"/>
    </row>
    <row r="122" spans="1:7" s="49" customFormat="1" ht="6">
      <c r="A122" s="49" t="s">
        <v>29</v>
      </c>
      <c r="B122" s="50">
        <f t="shared" si="0"/>
        <v>0</v>
      </c>
      <c r="C122" s="50">
        <f t="shared" si="0"/>
        <v>0</v>
      </c>
      <c r="D122" s="50">
        <v>48</v>
      </c>
      <c r="E122" s="50">
        <v>24</v>
      </c>
      <c r="F122" s="49" t="s">
        <v>135</v>
      </c>
      <c r="G122" s="50"/>
    </row>
    <row r="123" spans="1:7" s="49" customFormat="1" ht="6">
      <c r="A123" s="49" t="s">
        <v>30</v>
      </c>
      <c r="B123" s="50">
        <f t="shared" si="0"/>
        <v>0</v>
      </c>
      <c r="C123" s="50">
        <f t="shared" si="0"/>
        <v>0</v>
      </c>
      <c r="D123" s="50">
        <v>43</v>
      </c>
      <c r="E123" s="50">
        <v>21</v>
      </c>
      <c r="F123" s="49" t="s">
        <v>135</v>
      </c>
      <c r="G123" s="50"/>
    </row>
    <row r="124" spans="1:7" s="49" customFormat="1" ht="6">
      <c r="A124" s="49" t="s">
        <v>31</v>
      </c>
      <c r="B124" s="50">
        <f t="shared" si="0"/>
        <v>0</v>
      </c>
      <c r="C124" s="50">
        <f t="shared" si="0"/>
        <v>0</v>
      </c>
      <c r="D124" s="50">
        <v>36</v>
      </c>
      <c r="E124" s="50">
        <v>18</v>
      </c>
      <c r="F124" s="49" t="s">
        <v>135</v>
      </c>
      <c r="G124" s="50"/>
    </row>
    <row r="125" spans="1:7" s="49" customFormat="1" ht="6">
      <c r="A125" s="49" t="s">
        <v>138</v>
      </c>
      <c r="B125" s="50">
        <f t="shared" si="0"/>
        <v>0</v>
      </c>
      <c r="C125" s="50">
        <f t="shared" si="0"/>
        <v>0</v>
      </c>
      <c r="D125" s="50">
        <v>37</v>
      </c>
      <c r="E125" s="50">
        <v>19</v>
      </c>
      <c r="F125" s="49" t="s">
        <v>135</v>
      </c>
      <c r="G125" s="50"/>
    </row>
    <row r="126" spans="1:7" s="49" customFormat="1" ht="6">
      <c r="A126" s="49" t="s">
        <v>139</v>
      </c>
      <c r="B126" s="50">
        <f t="shared" si="0"/>
        <v>0</v>
      </c>
      <c r="C126" s="50">
        <f t="shared" si="0"/>
        <v>0</v>
      </c>
      <c r="D126" s="50">
        <v>35</v>
      </c>
      <c r="E126" s="50">
        <v>18</v>
      </c>
      <c r="F126" s="49" t="s">
        <v>135</v>
      </c>
      <c r="G126" s="50"/>
    </row>
    <row r="127" spans="1:7" s="49" customFormat="1" ht="6">
      <c r="A127" s="49" t="s">
        <v>140</v>
      </c>
      <c r="B127" s="50">
        <f t="shared" si="0"/>
        <v>0</v>
      </c>
      <c r="C127" s="50">
        <f t="shared" si="0"/>
        <v>0</v>
      </c>
      <c r="D127" s="50">
        <v>37</v>
      </c>
      <c r="E127" s="50">
        <v>19</v>
      </c>
      <c r="F127" s="49" t="s">
        <v>135</v>
      </c>
      <c r="G127" s="50"/>
    </row>
    <row r="128" spans="1:7" s="49" customFormat="1" ht="6">
      <c r="A128" s="49" t="s">
        <v>141</v>
      </c>
      <c r="B128" s="50">
        <f t="shared" si="0"/>
        <v>0</v>
      </c>
      <c r="C128" s="50">
        <f t="shared" si="0"/>
        <v>0</v>
      </c>
      <c r="D128" s="50">
        <v>35</v>
      </c>
      <c r="E128" s="50">
        <v>18</v>
      </c>
      <c r="F128" s="49" t="s">
        <v>135</v>
      </c>
      <c r="G128" s="50"/>
    </row>
    <row r="129" spans="1:7" s="49" customFormat="1" ht="6">
      <c r="A129" s="49" t="s">
        <v>142</v>
      </c>
      <c r="B129" s="50">
        <f t="shared" si="0"/>
        <v>0</v>
      </c>
      <c r="C129" s="50">
        <f t="shared" si="0"/>
        <v>0</v>
      </c>
      <c r="D129" s="50">
        <v>37</v>
      </c>
      <c r="E129" s="50">
        <v>19</v>
      </c>
      <c r="F129" s="49" t="s">
        <v>135</v>
      </c>
      <c r="G129" s="50"/>
    </row>
    <row r="130" spans="1:7" s="49" customFormat="1" ht="6">
      <c r="A130" s="49" t="s">
        <v>143</v>
      </c>
      <c r="B130" s="50">
        <f t="shared" si="0"/>
        <v>0</v>
      </c>
      <c r="C130" s="50">
        <f t="shared" si="0"/>
        <v>0</v>
      </c>
      <c r="D130" s="50">
        <v>35</v>
      </c>
      <c r="E130" s="50">
        <v>18</v>
      </c>
      <c r="F130" s="49" t="s">
        <v>135</v>
      </c>
      <c r="G130" s="50"/>
    </row>
    <row r="131" spans="1:7" s="49" customFormat="1" ht="6">
      <c r="A131" s="49" t="s">
        <v>144</v>
      </c>
      <c r="B131" s="50">
        <f t="shared" si="0"/>
        <v>0</v>
      </c>
      <c r="C131" s="50">
        <f t="shared" si="0"/>
        <v>0</v>
      </c>
      <c r="D131" s="50">
        <v>37</v>
      </c>
      <c r="E131" s="50">
        <v>19</v>
      </c>
      <c r="F131" s="49" t="s">
        <v>135</v>
      </c>
      <c r="G131" s="50"/>
    </row>
    <row r="132" spans="1:7" s="49" customFormat="1" ht="6">
      <c r="A132" s="49" t="s">
        <v>145</v>
      </c>
      <c r="B132" s="50">
        <f t="shared" si="0"/>
        <v>0</v>
      </c>
      <c r="C132" s="50">
        <f t="shared" si="0"/>
        <v>0</v>
      </c>
      <c r="D132" s="50">
        <v>35</v>
      </c>
      <c r="E132" s="50">
        <v>18</v>
      </c>
      <c r="F132" s="49" t="s">
        <v>135</v>
      </c>
      <c r="G132" s="50"/>
    </row>
    <row r="133" spans="1:7" s="49" customFormat="1" ht="6"/>
    <row r="134" spans="1:7" s="49" customFormat="1" ht="6">
      <c r="A134" s="49" t="s">
        <v>117</v>
      </c>
      <c r="B134" s="49" t="s">
        <v>146</v>
      </c>
    </row>
    <row r="135" spans="1:7" s="49" customFormat="1" ht="6">
      <c r="A135" s="49" t="s">
        <v>118</v>
      </c>
      <c r="B135" s="49">
        <v>0</v>
      </c>
      <c r="C135" s="49" t="b">
        <v>0</v>
      </c>
      <c r="D135" s="49" t="b">
        <v>0</v>
      </c>
      <c r="E135" s="49" t="b">
        <v>0</v>
      </c>
      <c r="F135" s="49">
        <v>0</v>
      </c>
      <c r="G135" s="49">
        <v>0</v>
      </c>
    </row>
    <row r="136" spans="1:7" s="49" customFormat="1" ht="6">
      <c r="A136" s="49" t="s">
        <v>119</v>
      </c>
    </row>
    <row r="137" spans="1:7" s="49" customFormat="1" ht="6">
      <c r="A137" s="49" t="s">
        <v>120</v>
      </c>
    </row>
    <row r="138" spans="1:7" s="49" customFormat="1" ht="6">
      <c r="A138" s="49" t="s">
        <v>121</v>
      </c>
    </row>
    <row r="139" spans="1:7" s="49" customFormat="1" ht="6">
      <c r="A139" s="49" t="s">
        <v>122</v>
      </c>
    </row>
    <row r="140" spans="1:7" s="49" customFormat="1" ht="6">
      <c r="A140" s="49" t="s">
        <v>123</v>
      </c>
    </row>
    <row r="141" spans="1:7" s="49" customFormat="1" ht="6">
      <c r="A141" s="49" t="s">
        <v>124</v>
      </c>
    </row>
  </sheetData>
  <sheetProtection password="DDC8" sheet="1" formatCells="0" formatColumns="0" formatRows="0" insertColumns="0" insertRows="0" autoFilter="0"/>
  <mergeCells count="169">
    <mergeCell ref="A69:E69"/>
    <mergeCell ref="F69:J69"/>
    <mergeCell ref="K69:AM69"/>
    <mergeCell ref="A77:AK77"/>
    <mergeCell ref="A82:AK82"/>
    <mergeCell ref="A86:AK86"/>
    <mergeCell ref="A67:E67"/>
    <mergeCell ref="F67:J67"/>
    <mergeCell ref="K67:AM67"/>
    <mergeCell ref="A68:E68"/>
    <mergeCell ref="F68:J68"/>
    <mergeCell ref="K68:AM68"/>
    <mergeCell ref="A65:E65"/>
    <mergeCell ref="F65:J65"/>
    <mergeCell ref="K65:AM65"/>
    <mergeCell ref="A66:E66"/>
    <mergeCell ref="F66:J66"/>
    <mergeCell ref="K66:AM66"/>
    <mergeCell ref="A63:E63"/>
    <mergeCell ref="F63:J63"/>
    <mergeCell ref="K63:AM63"/>
    <mergeCell ref="A64:E64"/>
    <mergeCell ref="F64:J64"/>
    <mergeCell ref="K64:AM64"/>
    <mergeCell ref="A61:E61"/>
    <mergeCell ref="F61:J61"/>
    <mergeCell ref="K61:AM61"/>
    <mergeCell ref="A62:E62"/>
    <mergeCell ref="F62:J62"/>
    <mergeCell ref="K62:AM62"/>
    <mergeCell ref="A59:E59"/>
    <mergeCell ref="F59:J59"/>
    <mergeCell ref="K59:AM59"/>
    <mergeCell ref="A60:E60"/>
    <mergeCell ref="F60:J60"/>
    <mergeCell ref="K60:AM60"/>
    <mergeCell ref="A57:E57"/>
    <mergeCell ref="F57:J57"/>
    <mergeCell ref="K57:AM57"/>
    <mergeCell ref="A58:E58"/>
    <mergeCell ref="F58:J58"/>
    <mergeCell ref="K58:AM58"/>
    <mergeCell ref="H52:J52"/>
    <mergeCell ref="K52:AE52"/>
    <mergeCell ref="C53:AM54"/>
    <mergeCell ref="A55:E55"/>
    <mergeCell ref="A56:E56"/>
    <mergeCell ref="F56:J56"/>
    <mergeCell ref="K56:AM56"/>
    <mergeCell ref="A49:E49"/>
    <mergeCell ref="F49:J49"/>
    <mergeCell ref="K49:AM49"/>
    <mergeCell ref="W51:Z51"/>
    <mergeCell ref="AA51:AC51"/>
    <mergeCell ref="AD51:AE51"/>
    <mergeCell ref="AF51:AH51"/>
    <mergeCell ref="AI51:AK51"/>
    <mergeCell ref="AL51:AM51"/>
    <mergeCell ref="A47:E47"/>
    <mergeCell ref="F47:J47"/>
    <mergeCell ref="K47:AM47"/>
    <mergeCell ref="A48:E48"/>
    <mergeCell ref="F48:J48"/>
    <mergeCell ref="K48:AM48"/>
    <mergeCell ref="A45:E45"/>
    <mergeCell ref="F45:J45"/>
    <mergeCell ref="K45:AM45"/>
    <mergeCell ref="A46:E46"/>
    <mergeCell ref="F46:J46"/>
    <mergeCell ref="K46:AM46"/>
    <mergeCell ref="A43:E43"/>
    <mergeCell ref="F43:J43"/>
    <mergeCell ref="K43:AM43"/>
    <mergeCell ref="A44:E44"/>
    <mergeCell ref="F44:J44"/>
    <mergeCell ref="K44:AM44"/>
    <mergeCell ref="A41:E41"/>
    <mergeCell ref="F41:J41"/>
    <mergeCell ref="K41:AM41"/>
    <mergeCell ref="A42:E42"/>
    <mergeCell ref="F42:J42"/>
    <mergeCell ref="K42:AM42"/>
    <mergeCell ref="A39:E39"/>
    <mergeCell ref="F39:J39"/>
    <mergeCell ref="K39:AM39"/>
    <mergeCell ref="A40:E40"/>
    <mergeCell ref="F40:J40"/>
    <mergeCell ref="K40:AM40"/>
    <mergeCell ref="A37:E37"/>
    <mergeCell ref="F37:J37"/>
    <mergeCell ref="K37:AM37"/>
    <mergeCell ref="A38:E38"/>
    <mergeCell ref="F38:J38"/>
    <mergeCell ref="K38:AM38"/>
    <mergeCell ref="A35:E35"/>
    <mergeCell ref="F35:J35"/>
    <mergeCell ref="K35:AM35"/>
    <mergeCell ref="A36:E36"/>
    <mergeCell ref="F36:J36"/>
    <mergeCell ref="K36:AM36"/>
    <mergeCell ref="A33:E33"/>
    <mergeCell ref="F33:J33"/>
    <mergeCell ref="K33:AM33"/>
    <mergeCell ref="A34:E34"/>
    <mergeCell ref="F34:J34"/>
    <mergeCell ref="K34:AM34"/>
    <mergeCell ref="A31:E31"/>
    <mergeCell ref="F31:J31"/>
    <mergeCell ref="K31:AM31"/>
    <mergeCell ref="A32:E32"/>
    <mergeCell ref="F32:J32"/>
    <mergeCell ref="K32:AM32"/>
    <mergeCell ref="A29:E29"/>
    <mergeCell ref="F29:J29"/>
    <mergeCell ref="K29:AM29"/>
    <mergeCell ref="A30:E30"/>
    <mergeCell ref="F30:J30"/>
    <mergeCell ref="K30:AM30"/>
    <mergeCell ref="H18:J18"/>
    <mergeCell ref="K18:AE18"/>
    <mergeCell ref="C19:AM26"/>
    <mergeCell ref="A27:E27"/>
    <mergeCell ref="A28:E28"/>
    <mergeCell ref="F28:J28"/>
    <mergeCell ref="K28:AM28"/>
    <mergeCell ref="W17:Z17"/>
    <mergeCell ref="AA17:AC17"/>
    <mergeCell ref="AD17:AE17"/>
    <mergeCell ref="AF17:AH17"/>
    <mergeCell ref="AI17:AK17"/>
    <mergeCell ref="AL17:AM17"/>
    <mergeCell ref="A13:H14"/>
    <mergeCell ref="A15:AM15"/>
    <mergeCell ref="AT6:AT7"/>
    <mergeCell ref="L7:AM7"/>
    <mergeCell ref="L8:AM8"/>
    <mergeCell ref="A9:H10"/>
    <mergeCell ref="A11:H12"/>
    <mergeCell ref="I11:O11"/>
    <mergeCell ref="Q11:X11"/>
    <mergeCell ref="Y11:AE11"/>
    <mergeCell ref="AG11:AM11"/>
    <mergeCell ref="I12:O12"/>
    <mergeCell ref="Q12:X12"/>
    <mergeCell ref="Y12:AE12"/>
    <mergeCell ref="AG12:AM12"/>
    <mergeCell ref="I13:O13"/>
    <mergeCell ref="A2:AM2"/>
    <mergeCell ref="A3:A8"/>
    <mergeCell ref="L3:AF3"/>
    <mergeCell ref="AG3:AM3"/>
    <mergeCell ref="L4:AF4"/>
    <mergeCell ref="AG4:AM4"/>
    <mergeCell ref="B6:K7"/>
    <mergeCell ref="Q6:R6"/>
    <mergeCell ref="T6:V6"/>
    <mergeCell ref="Q13:X13"/>
    <mergeCell ref="Y13:AE13"/>
    <mergeCell ref="AG13:AM13"/>
    <mergeCell ref="I14:O14"/>
    <mergeCell ref="Q14:X14"/>
    <mergeCell ref="Y14:AE14"/>
    <mergeCell ref="AG14:AM14"/>
    <mergeCell ref="AP4:AT4"/>
    <mergeCell ref="L5:AB5"/>
    <mergeCell ref="AC5:AF5"/>
    <mergeCell ref="AG5:AK5"/>
    <mergeCell ref="AL5:AM5"/>
    <mergeCell ref="AP5:AT5"/>
  </mergeCells>
  <phoneticPr fontId="8"/>
  <dataValidations count="4">
    <dataValidation imeMode="halfAlpha" allowBlank="1" showInputMessage="1" showErrorMessage="1" sqref="S51:V51 AD50:AH50 S50:X50 J50:N51 AM50" xr:uid="{00000000-0002-0000-2100-000000000000}"/>
    <dataValidation type="list" allowBlank="1" showInputMessage="1" showErrorMessage="1" sqref="H18:J18" xr:uid="{00000000-0002-0000-2100-000001000000}">
      <formula1>$A$134:$A$139</formula1>
    </dataValidation>
    <dataValidation type="list" allowBlank="1" showInputMessage="1" showErrorMessage="1" sqref="H52:J52" xr:uid="{00000000-0002-0000-2100-000002000000}">
      <formula1>$A$140:$A$141</formula1>
    </dataValidation>
    <dataValidation type="list" allowBlank="1" showInputMessage="1" showErrorMessage="1" sqref="L5:AB5" xr:uid="{00000000-0002-0000-2100-000003000000}">
      <formula1>$A$98:$A$132</formula1>
    </dataValidation>
  </dataValidations>
  <printOptions horizontalCentered="1"/>
  <pageMargins left="0.55118110236220474" right="0.55118110236220474" top="0.62992125984251968" bottom="0.23622047244094491" header="0.51181102362204722" footer="0.35433070866141736"/>
  <pageSetup paperSize="9" scale="99" fitToHeight="2" orientation="portrait" r:id="rId1"/>
  <headerFooter alignWithMargins="0"/>
  <rowBreaks count="1" manualBreakCount="1">
    <brk id="50"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214017" r:id="rId4" name="Check Box 1">
              <controlPr defaultSize="0" autoFill="0" autoLine="0" autoPict="0">
                <anchor moveWithCells="1">
                  <from>
                    <xdr:col>7</xdr:col>
                    <xdr:colOff>152400</xdr:colOff>
                    <xdr:row>8</xdr:row>
                    <xdr:rowOff>0</xdr:rowOff>
                  </from>
                  <to>
                    <xdr:col>9</xdr:col>
                    <xdr:colOff>66675</xdr:colOff>
                    <xdr:row>9</xdr:row>
                    <xdr:rowOff>9525</xdr:rowOff>
                  </to>
                </anchor>
              </controlPr>
            </control>
          </mc:Choice>
        </mc:AlternateContent>
        <mc:AlternateContent xmlns:mc="http://schemas.openxmlformats.org/markup-compatibility/2006">
          <mc:Choice Requires="x14">
            <control shapeId="214018" r:id="rId5" name="Check Box 2">
              <controlPr defaultSize="0" autoFill="0" autoLine="0" autoPict="0">
                <anchor moveWithCells="1">
                  <from>
                    <xdr:col>7</xdr:col>
                    <xdr:colOff>152400</xdr:colOff>
                    <xdr:row>8</xdr:row>
                    <xdr:rowOff>228600</xdr:rowOff>
                  </from>
                  <to>
                    <xdr:col>9</xdr:col>
                    <xdr:colOff>66675</xdr:colOff>
                    <xdr:row>10</xdr:row>
                    <xdr:rowOff>9525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00FF"/>
  </sheetPr>
  <dimension ref="A1:AT141"/>
  <sheetViews>
    <sheetView showGridLines="0" view="pageBreakPreview" zoomScale="120" zoomScaleNormal="120" zoomScaleSheetLayoutView="120" workbookViewId="0">
      <selection activeCell="I11" sqref="I11:AM14"/>
    </sheetView>
  </sheetViews>
  <sheetFormatPr defaultColWidth="2.25" defaultRowHeight="13.5"/>
  <cols>
    <col min="1" max="1" width="2.25" style="5" customWidth="1"/>
    <col min="2" max="5" width="2.375" style="5" customWidth="1"/>
    <col min="6" max="7" width="2.375" style="5" bestFit="1" customWidth="1"/>
    <col min="8" max="8" width="2.25" style="5"/>
    <col min="9" max="9" width="2.625" style="5" customWidth="1"/>
    <col min="10" max="40" width="2.25" style="5"/>
    <col min="41" max="47" width="2.25" style="5" customWidth="1"/>
    <col min="48" max="16384" width="2.25" style="5"/>
  </cols>
  <sheetData>
    <row r="1" spans="1:46">
      <c r="A1" s="643" t="s">
        <v>516</v>
      </c>
    </row>
    <row r="2" spans="1:46" ht="22.5" customHeight="1">
      <c r="A2" s="1333" t="s">
        <v>264</v>
      </c>
      <c r="B2" s="1333"/>
      <c r="C2" s="1333"/>
      <c r="D2" s="1333"/>
      <c r="E2" s="1333"/>
      <c r="F2" s="1333"/>
      <c r="G2" s="1333"/>
      <c r="H2" s="1333"/>
      <c r="I2" s="1333"/>
      <c r="J2" s="1333"/>
      <c r="K2" s="1333"/>
      <c r="L2" s="1333"/>
      <c r="M2" s="1333"/>
      <c r="N2" s="1333"/>
      <c r="O2" s="1333"/>
      <c r="P2" s="1333"/>
      <c r="Q2" s="1333"/>
      <c r="R2" s="1333"/>
      <c r="S2" s="1333"/>
      <c r="T2" s="1333"/>
      <c r="U2" s="1333"/>
      <c r="V2" s="1333"/>
      <c r="W2" s="1333"/>
      <c r="X2" s="1333"/>
      <c r="Y2" s="1333"/>
      <c r="Z2" s="1333"/>
      <c r="AA2" s="1333"/>
      <c r="AB2" s="1333"/>
      <c r="AC2" s="1333"/>
      <c r="AD2" s="1333"/>
      <c r="AE2" s="1333"/>
      <c r="AF2" s="1333"/>
      <c r="AG2" s="1333"/>
      <c r="AH2" s="1333"/>
      <c r="AI2" s="1333"/>
      <c r="AJ2" s="1333"/>
      <c r="AK2" s="1333"/>
      <c r="AL2" s="1333"/>
      <c r="AM2" s="1333"/>
    </row>
    <row r="3" spans="1:46" s="2" customFormat="1" ht="12" customHeight="1">
      <c r="A3" s="1481" t="s">
        <v>151</v>
      </c>
      <c r="B3" s="6" t="s">
        <v>0</v>
      </c>
      <c r="C3" s="7"/>
      <c r="D3" s="7"/>
      <c r="E3" s="8"/>
      <c r="F3" s="8"/>
      <c r="G3" s="8"/>
      <c r="H3" s="8"/>
      <c r="I3" s="8"/>
      <c r="J3" s="8"/>
      <c r="K3" s="9"/>
      <c r="L3" s="1484"/>
      <c r="M3" s="1485"/>
      <c r="N3" s="1485"/>
      <c r="O3" s="1485"/>
      <c r="P3" s="1485"/>
      <c r="Q3" s="1485"/>
      <c r="R3" s="1485"/>
      <c r="S3" s="1485"/>
      <c r="T3" s="1485"/>
      <c r="U3" s="1485"/>
      <c r="V3" s="1485"/>
      <c r="W3" s="1485"/>
      <c r="X3" s="1485"/>
      <c r="Y3" s="1485"/>
      <c r="Z3" s="1485"/>
      <c r="AA3" s="1485"/>
      <c r="AB3" s="1485"/>
      <c r="AC3" s="1485"/>
      <c r="AD3" s="1485"/>
      <c r="AE3" s="1485"/>
      <c r="AF3" s="1486"/>
      <c r="AG3" s="1487" t="s">
        <v>65</v>
      </c>
      <c r="AH3" s="1488"/>
      <c r="AI3" s="1488"/>
      <c r="AJ3" s="1488"/>
      <c r="AK3" s="1488"/>
      <c r="AL3" s="1488"/>
      <c r="AM3" s="1489"/>
    </row>
    <row r="4" spans="1:46" s="2" customFormat="1" ht="20.25" customHeight="1">
      <c r="A4" s="1482"/>
      <c r="B4" s="622" t="s">
        <v>152</v>
      </c>
      <c r="C4" s="11"/>
      <c r="D4" s="11"/>
      <c r="E4" s="623"/>
      <c r="F4" s="623"/>
      <c r="G4" s="623"/>
      <c r="H4" s="623"/>
      <c r="I4" s="623"/>
      <c r="J4" s="623"/>
      <c r="K4" s="626"/>
      <c r="L4" s="1490"/>
      <c r="M4" s="1491"/>
      <c r="N4" s="1491"/>
      <c r="O4" s="1491"/>
      <c r="P4" s="1491"/>
      <c r="Q4" s="1491"/>
      <c r="R4" s="1491"/>
      <c r="S4" s="1491"/>
      <c r="T4" s="1491"/>
      <c r="U4" s="1491"/>
      <c r="V4" s="1491"/>
      <c r="W4" s="1491"/>
      <c r="X4" s="1491"/>
      <c r="Y4" s="1491"/>
      <c r="Z4" s="1491"/>
      <c r="AA4" s="1491"/>
      <c r="AB4" s="1491"/>
      <c r="AC4" s="1491"/>
      <c r="AD4" s="1491"/>
      <c r="AE4" s="1491"/>
      <c r="AF4" s="1492"/>
      <c r="AG4" s="1493"/>
      <c r="AH4" s="1494"/>
      <c r="AI4" s="1494"/>
      <c r="AJ4" s="1494"/>
      <c r="AK4" s="1494"/>
      <c r="AL4" s="1494"/>
      <c r="AM4" s="1495"/>
      <c r="AP4" s="1021"/>
      <c r="AQ4" s="1021"/>
      <c r="AR4" s="1021"/>
      <c r="AS4" s="1021"/>
      <c r="AT4" s="1021"/>
    </row>
    <row r="5" spans="1:46" s="2" customFormat="1" ht="20.25" customHeight="1">
      <c r="A5" s="1482"/>
      <c r="B5" s="54" t="s">
        <v>77</v>
      </c>
      <c r="C5" s="48"/>
      <c r="D5" s="48"/>
      <c r="E5" s="14"/>
      <c r="F5" s="14"/>
      <c r="G5" s="14"/>
      <c r="H5" s="14"/>
      <c r="I5" s="14"/>
      <c r="J5" s="14"/>
      <c r="K5" s="15"/>
      <c r="L5" s="1496"/>
      <c r="M5" s="1497"/>
      <c r="N5" s="1497"/>
      <c r="O5" s="1497"/>
      <c r="P5" s="1497"/>
      <c r="Q5" s="1497"/>
      <c r="R5" s="1497"/>
      <c r="S5" s="1497"/>
      <c r="T5" s="1497"/>
      <c r="U5" s="1497"/>
      <c r="V5" s="1497"/>
      <c r="W5" s="1497"/>
      <c r="X5" s="1497"/>
      <c r="Y5" s="1497"/>
      <c r="Z5" s="1497"/>
      <c r="AA5" s="1497"/>
      <c r="AB5" s="1498"/>
      <c r="AC5" s="1499" t="s">
        <v>66</v>
      </c>
      <c r="AD5" s="1500"/>
      <c r="AE5" s="1500"/>
      <c r="AF5" s="1501"/>
      <c r="AG5" s="1502"/>
      <c r="AH5" s="1503"/>
      <c r="AI5" s="1503"/>
      <c r="AJ5" s="1503"/>
      <c r="AK5" s="1503"/>
      <c r="AL5" s="1566" t="s">
        <v>67</v>
      </c>
      <c r="AM5" s="1567"/>
      <c r="AP5" s="1021"/>
      <c r="AQ5" s="1021"/>
      <c r="AR5" s="1021"/>
      <c r="AS5" s="1021"/>
      <c r="AT5" s="1021"/>
    </row>
    <row r="6" spans="1:46" s="2" customFormat="1" ht="13.5" customHeight="1">
      <c r="A6" s="1482"/>
      <c r="B6" s="1471" t="s">
        <v>153</v>
      </c>
      <c r="C6" s="1472"/>
      <c r="D6" s="1472"/>
      <c r="E6" s="1472"/>
      <c r="F6" s="1472"/>
      <c r="G6" s="1472"/>
      <c r="H6" s="1472"/>
      <c r="I6" s="1472"/>
      <c r="J6" s="1472"/>
      <c r="K6" s="1473"/>
      <c r="L6" s="624" t="s">
        <v>5</v>
      </c>
      <c r="M6" s="624"/>
      <c r="N6" s="624"/>
      <c r="O6" s="624"/>
      <c r="P6" s="624"/>
      <c r="Q6" s="1477"/>
      <c r="R6" s="1477"/>
      <c r="S6" s="624" t="s">
        <v>6</v>
      </c>
      <c r="T6" s="1477"/>
      <c r="U6" s="1477"/>
      <c r="V6" s="1477"/>
      <c r="W6" s="624" t="s">
        <v>7</v>
      </c>
      <c r="X6" s="624"/>
      <c r="Y6" s="624"/>
      <c r="Z6" s="624"/>
      <c r="AA6" s="624"/>
      <c r="AB6" s="624"/>
      <c r="AC6" s="17" t="s">
        <v>68</v>
      </c>
      <c r="AD6" s="624"/>
      <c r="AE6" s="624"/>
      <c r="AF6" s="624"/>
      <c r="AG6" s="624"/>
      <c r="AH6" s="624"/>
      <c r="AI6" s="624"/>
      <c r="AJ6" s="624"/>
      <c r="AK6" s="624"/>
      <c r="AL6" s="624"/>
      <c r="AM6" s="625"/>
      <c r="AT6" s="1029"/>
    </row>
    <row r="7" spans="1:46" s="2" customFormat="1" ht="20.25" customHeight="1">
      <c r="A7" s="1482"/>
      <c r="B7" s="1474"/>
      <c r="C7" s="1475"/>
      <c r="D7" s="1475"/>
      <c r="E7" s="1475"/>
      <c r="F7" s="1475"/>
      <c r="G7" s="1475"/>
      <c r="H7" s="1475"/>
      <c r="I7" s="1475"/>
      <c r="J7" s="1475"/>
      <c r="K7" s="1476"/>
      <c r="L7" s="1478"/>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80"/>
      <c r="AT7" s="1029"/>
    </row>
    <row r="8" spans="1:46" s="2" customFormat="1" ht="20.25" customHeight="1">
      <c r="A8" s="1483"/>
      <c r="B8" s="19" t="s">
        <v>39</v>
      </c>
      <c r="C8" s="621"/>
      <c r="D8" s="621"/>
      <c r="E8" s="20"/>
      <c r="F8" s="20"/>
      <c r="G8" s="20"/>
      <c r="H8" s="20"/>
      <c r="I8" s="20"/>
      <c r="J8" s="20"/>
      <c r="K8" s="20"/>
      <c r="L8" s="1511"/>
      <c r="M8" s="1512"/>
      <c r="N8" s="1512"/>
      <c r="O8" s="1512"/>
      <c r="P8" s="1512"/>
      <c r="Q8" s="1512"/>
      <c r="R8" s="1512"/>
      <c r="S8" s="1512"/>
      <c r="T8" s="1512"/>
      <c r="U8" s="1512"/>
      <c r="V8" s="1512"/>
      <c r="W8" s="1512"/>
      <c r="X8" s="1512"/>
      <c r="Y8" s="1512"/>
      <c r="Z8" s="1512"/>
      <c r="AA8" s="1512"/>
      <c r="AB8" s="1512"/>
      <c r="AC8" s="1512"/>
      <c r="AD8" s="1512"/>
      <c r="AE8" s="1512"/>
      <c r="AF8" s="1512"/>
      <c r="AG8" s="1512"/>
      <c r="AH8" s="1512"/>
      <c r="AI8" s="1512"/>
      <c r="AJ8" s="1512"/>
      <c r="AK8" s="1512"/>
      <c r="AL8" s="1512"/>
      <c r="AM8" s="1513"/>
    </row>
    <row r="9" spans="1:46" s="2" customFormat="1" ht="18" customHeight="1">
      <c r="A9" s="937" t="s">
        <v>103</v>
      </c>
      <c r="B9" s="938"/>
      <c r="C9" s="938"/>
      <c r="D9" s="938"/>
      <c r="E9" s="938"/>
      <c r="F9" s="938"/>
      <c r="G9" s="938"/>
      <c r="H9" s="939"/>
      <c r="I9" s="172"/>
      <c r="J9" s="620" t="s">
        <v>185</v>
      </c>
      <c r="K9" s="368"/>
      <c r="L9" s="615"/>
      <c r="M9" s="615"/>
      <c r="N9" s="615"/>
      <c r="O9" s="615"/>
      <c r="P9" s="615"/>
      <c r="Q9" s="615"/>
      <c r="R9" s="615"/>
      <c r="S9" s="615"/>
      <c r="T9" s="615"/>
      <c r="U9" s="615"/>
      <c r="V9" s="615"/>
      <c r="W9" s="615"/>
      <c r="X9" s="615"/>
      <c r="Y9" s="615"/>
      <c r="Z9" s="615"/>
      <c r="AA9" s="615"/>
      <c r="AB9" s="615"/>
      <c r="AC9" s="615"/>
      <c r="AD9" s="615"/>
      <c r="AE9" s="615"/>
      <c r="AF9" s="615"/>
      <c r="AG9" s="615"/>
      <c r="AH9" s="615"/>
      <c r="AI9" s="615"/>
      <c r="AJ9" s="615"/>
      <c r="AK9" s="615"/>
      <c r="AL9" s="615"/>
      <c r="AM9" s="616"/>
    </row>
    <row r="10" spans="1:46" s="2" customFormat="1" ht="18" customHeight="1">
      <c r="A10" s="940"/>
      <c r="B10" s="941"/>
      <c r="C10" s="941"/>
      <c r="D10" s="941"/>
      <c r="E10" s="941"/>
      <c r="F10" s="941"/>
      <c r="G10" s="941"/>
      <c r="H10" s="942"/>
      <c r="I10" s="173"/>
      <c r="J10" s="190" t="s">
        <v>186</v>
      </c>
      <c r="K10" s="192"/>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8"/>
    </row>
    <row r="11" spans="1:46" s="2" customFormat="1" ht="20.25" customHeight="1">
      <c r="A11" s="1506" t="s">
        <v>259</v>
      </c>
      <c r="B11" s="1416"/>
      <c r="C11" s="1416"/>
      <c r="D11" s="1416"/>
      <c r="E11" s="1416"/>
      <c r="F11" s="1416"/>
      <c r="G11" s="1416"/>
      <c r="H11" s="1507"/>
      <c r="I11" s="943"/>
      <c r="J11" s="944"/>
      <c r="K11" s="944"/>
      <c r="L11" s="944"/>
      <c r="M11" s="944"/>
      <c r="N11" s="944"/>
      <c r="O11" s="944"/>
      <c r="P11" s="712" t="s">
        <v>580</v>
      </c>
      <c r="Q11" s="944"/>
      <c r="R11" s="944"/>
      <c r="S11" s="944"/>
      <c r="T11" s="944"/>
      <c r="U11" s="944"/>
      <c r="V11" s="944"/>
      <c r="W11" s="944"/>
      <c r="X11" s="944"/>
      <c r="Y11" s="925"/>
      <c r="Z11" s="926"/>
      <c r="AA11" s="926"/>
      <c r="AB11" s="926"/>
      <c r="AC11" s="926"/>
      <c r="AD11" s="926"/>
      <c r="AE11" s="926"/>
      <c r="AF11" s="712" t="s">
        <v>580</v>
      </c>
      <c r="AG11" s="926"/>
      <c r="AH11" s="926"/>
      <c r="AI11" s="926"/>
      <c r="AJ11" s="926"/>
      <c r="AK11" s="926"/>
      <c r="AL11" s="926"/>
      <c r="AM11" s="927"/>
    </row>
    <row r="12" spans="1:46" s="2" customFormat="1" ht="20.25" customHeight="1">
      <c r="A12" s="1508"/>
      <c r="B12" s="1509"/>
      <c r="C12" s="1509"/>
      <c r="D12" s="1509"/>
      <c r="E12" s="1509"/>
      <c r="F12" s="1509"/>
      <c r="G12" s="1509"/>
      <c r="H12" s="1510"/>
      <c r="I12" s="943"/>
      <c r="J12" s="944"/>
      <c r="K12" s="944"/>
      <c r="L12" s="944"/>
      <c r="M12" s="944"/>
      <c r="N12" s="944"/>
      <c r="O12" s="944"/>
      <c r="P12" s="712" t="s">
        <v>580</v>
      </c>
      <c r="Q12" s="944"/>
      <c r="R12" s="944"/>
      <c r="S12" s="944"/>
      <c r="T12" s="944"/>
      <c r="U12" s="944"/>
      <c r="V12" s="944"/>
      <c r="W12" s="944"/>
      <c r="X12" s="944"/>
      <c r="Y12" s="925"/>
      <c r="Z12" s="926"/>
      <c r="AA12" s="926"/>
      <c r="AB12" s="926"/>
      <c r="AC12" s="926"/>
      <c r="AD12" s="926"/>
      <c r="AE12" s="926"/>
      <c r="AF12" s="712" t="s">
        <v>580</v>
      </c>
      <c r="AG12" s="926"/>
      <c r="AH12" s="926"/>
      <c r="AI12" s="926"/>
      <c r="AJ12" s="926"/>
      <c r="AK12" s="926"/>
      <c r="AL12" s="926"/>
      <c r="AM12" s="927"/>
    </row>
    <row r="13" spans="1:46" s="2" customFormat="1" ht="20.25" customHeight="1">
      <c r="A13" s="1506" t="s">
        <v>260</v>
      </c>
      <c r="B13" s="1416"/>
      <c r="C13" s="1416"/>
      <c r="D13" s="1416"/>
      <c r="E13" s="1416"/>
      <c r="F13" s="1416"/>
      <c r="G13" s="1416"/>
      <c r="H13" s="1507"/>
      <c r="I13" s="943"/>
      <c r="J13" s="944"/>
      <c r="K13" s="944"/>
      <c r="L13" s="944"/>
      <c r="M13" s="944"/>
      <c r="N13" s="944"/>
      <c r="O13" s="944"/>
      <c r="P13" s="712" t="s">
        <v>580</v>
      </c>
      <c r="Q13" s="944"/>
      <c r="R13" s="944"/>
      <c r="S13" s="944"/>
      <c r="T13" s="944"/>
      <c r="U13" s="944"/>
      <c r="V13" s="944"/>
      <c r="W13" s="944"/>
      <c r="X13" s="944"/>
      <c r="Y13" s="925"/>
      <c r="Z13" s="926"/>
      <c r="AA13" s="926"/>
      <c r="AB13" s="926"/>
      <c r="AC13" s="926"/>
      <c r="AD13" s="926"/>
      <c r="AE13" s="926"/>
      <c r="AF13" s="712" t="s">
        <v>580</v>
      </c>
      <c r="AG13" s="926"/>
      <c r="AH13" s="926"/>
      <c r="AI13" s="926"/>
      <c r="AJ13" s="926"/>
      <c r="AK13" s="926"/>
      <c r="AL13" s="926"/>
      <c r="AM13" s="927"/>
    </row>
    <row r="14" spans="1:46" s="2" customFormat="1" ht="20.25" customHeight="1">
      <c r="A14" s="1508"/>
      <c r="B14" s="1509"/>
      <c r="C14" s="1509"/>
      <c r="D14" s="1509"/>
      <c r="E14" s="1509"/>
      <c r="F14" s="1509"/>
      <c r="G14" s="1509"/>
      <c r="H14" s="1510"/>
      <c r="I14" s="943"/>
      <c r="J14" s="944"/>
      <c r="K14" s="944"/>
      <c r="L14" s="944"/>
      <c r="M14" s="944"/>
      <c r="N14" s="944"/>
      <c r="O14" s="944"/>
      <c r="P14" s="712" t="s">
        <v>580</v>
      </c>
      <c r="Q14" s="944"/>
      <c r="R14" s="944"/>
      <c r="S14" s="944"/>
      <c r="T14" s="944"/>
      <c r="U14" s="944"/>
      <c r="V14" s="944"/>
      <c r="W14" s="944"/>
      <c r="X14" s="944"/>
      <c r="Y14" s="925"/>
      <c r="Z14" s="926"/>
      <c r="AA14" s="926"/>
      <c r="AB14" s="926"/>
      <c r="AC14" s="926"/>
      <c r="AD14" s="926"/>
      <c r="AE14" s="926"/>
      <c r="AF14" s="712" t="s">
        <v>580</v>
      </c>
      <c r="AG14" s="926"/>
      <c r="AH14" s="926"/>
      <c r="AI14" s="926"/>
      <c r="AJ14" s="926"/>
      <c r="AK14" s="926"/>
      <c r="AL14" s="926"/>
      <c r="AM14" s="927"/>
    </row>
    <row r="15" spans="1:46" s="2" customFormat="1" ht="63" customHeight="1">
      <c r="A15" s="1337" t="s">
        <v>379</v>
      </c>
      <c r="B15" s="1338"/>
      <c r="C15" s="1338"/>
      <c r="D15" s="1338"/>
      <c r="E15" s="1338"/>
      <c r="F15" s="1338"/>
      <c r="G15" s="1338"/>
      <c r="H15" s="1338"/>
      <c r="I15" s="1339"/>
      <c r="J15" s="1339"/>
      <c r="K15" s="1339"/>
      <c r="L15" s="1339"/>
      <c r="M15" s="1339"/>
      <c r="N15" s="1339"/>
      <c r="O15" s="1339"/>
      <c r="P15" s="1339"/>
      <c r="Q15" s="1339"/>
      <c r="R15" s="1339"/>
      <c r="S15" s="1339"/>
      <c r="T15" s="1339"/>
      <c r="U15" s="1339"/>
      <c r="V15" s="1339"/>
      <c r="W15" s="1339"/>
      <c r="X15" s="1339"/>
      <c r="Y15" s="1338"/>
      <c r="Z15" s="1338"/>
      <c r="AA15" s="1338"/>
      <c r="AB15" s="1338"/>
      <c r="AC15" s="1338"/>
      <c r="AD15" s="1338"/>
      <c r="AE15" s="1338"/>
      <c r="AF15" s="1338"/>
      <c r="AG15" s="1338"/>
      <c r="AH15" s="1338"/>
      <c r="AI15" s="1338"/>
      <c r="AJ15" s="1338"/>
      <c r="AK15" s="1338"/>
      <c r="AL15" s="1338"/>
      <c r="AM15" s="1340"/>
    </row>
    <row r="16" spans="1:46" s="2" customFormat="1" ht="5.25" customHeight="1">
      <c r="A16" s="3"/>
      <c r="B16" s="3"/>
      <c r="C16" s="3"/>
      <c r="D16" s="3"/>
      <c r="E16" s="3"/>
      <c r="F16" s="3"/>
      <c r="G16" s="3"/>
      <c r="H16" s="3"/>
      <c r="I16" s="4"/>
      <c r="J16" s="1"/>
      <c r="K16" s="624"/>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row>
    <row r="17" spans="1:39" s="2" customFormat="1" ht="20.25" customHeight="1">
      <c r="A17" s="369" t="s">
        <v>92</v>
      </c>
      <c r="B17" s="370"/>
      <c r="C17" s="370"/>
      <c r="D17" s="370"/>
      <c r="E17" s="370"/>
      <c r="F17" s="370"/>
      <c r="G17" s="370"/>
      <c r="H17" s="370"/>
      <c r="I17" s="371"/>
      <c r="J17" s="372"/>
      <c r="K17" s="373"/>
      <c r="L17" s="374"/>
      <c r="M17" s="374"/>
      <c r="N17" s="374"/>
      <c r="O17" s="374"/>
      <c r="P17" s="374"/>
      <c r="Q17" s="374"/>
      <c r="R17" s="374"/>
      <c r="S17" s="374"/>
      <c r="T17" s="374"/>
      <c r="U17" s="374"/>
      <c r="V17" s="374"/>
      <c r="W17" s="1460" t="s">
        <v>71</v>
      </c>
      <c r="X17" s="1461"/>
      <c r="Y17" s="1461"/>
      <c r="Z17" s="1462"/>
      <c r="AA17" s="1463" t="str">
        <f>IF(L5="","",VLOOKUP(L5,$A$98:$B$132,2,0))</f>
        <v/>
      </c>
      <c r="AB17" s="1464"/>
      <c r="AC17" s="1464"/>
      <c r="AD17" s="1461" t="s">
        <v>57</v>
      </c>
      <c r="AE17" s="1462"/>
      <c r="AF17" s="1460" t="s">
        <v>43</v>
      </c>
      <c r="AG17" s="1461"/>
      <c r="AH17" s="1462"/>
      <c r="AI17" s="1465">
        <f>ROUNDDOWN($F$49/1000,0)</f>
        <v>0</v>
      </c>
      <c r="AJ17" s="1466"/>
      <c r="AK17" s="1466"/>
      <c r="AL17" s="1461" t="s">
        <v>57</v>
      </c>
      <c r="AM17" s="1462"/>
    </row>
    <row r="18" spans="1:39" s="2" customFormat="1" ht="20.25" customHeight="1">
      <c r="A18" s="375" t="s">
        <v>40</v>
      </c>
      <c r="B18" s="376"/>
      <c r="C18" s="377"/>
      <c r="D18" s="377"/>
      <c r="E18" s="377"/>
      <c r="F18" s="377"/>
      <c r="G18" s="377"/>
      <c r="H18" s="1443"/>
      <c r="I18" s="1444"/>
      <c r="J18" s="1445"/>
      <c r="K18" s="1446" t="s">
        <v>112</v>
      </c>
      <c r="L18" s="1447"/>
      <c r="M18" s="1447"/>
      <c r="N18" s="1447"/>
      <c r="O18" s="1447"/>
      <c r="P18" s="1447"/>
      <c r="Q18" s="1447"/>
      <c r="R18" s="1447"/>
      <c r="S18" s="1447"/>
      <c r="T18" s="1447"/>
      <c r="U18" s="1447"/>
      <c r="V18" s="1447"/>
      <c r="W18" s="1447"/>
      <c r="X18" s="1447"/>
      <c r="Y18" s="1447"/>
      <c r="Z18" s="1447"/>
      <c r="AA18" s="1447"/>
      <c r="AB18" s="1447"/>
      <c r="AC18" s="1447"/>
      <c r="AD18" s="1447"/>
      <c r="AE18" s="1447"/>
      <c r="AF18" s="378" t="s">
        <v>69</v>
      </c>
      <c r="AG18" s="379"/>
      <c r="AH18" s="379"/>
      <c r="AI18" s="377"/>
      <c r="AJ18" s="377"/>
      <c r="AK18" s="380"/>
      <c r="AL18" s="377"/>
      <c r="AM18" s="381"/>
    </row>
    <row r="19" spans="1:39" s="2" customFormat="1" ht="21" customHeight="1">
      <c r="A19" s="382"/>
      <c r="B19" s="383"/>
      <c r="C19" s="1469" t="s">
        <v>155</v>
      </c>
      <c r="D19" s="1469"/>
      <c r="E19" s="1469"/>
      <c r="F19" s="1469"/>
      <c r="G19" s="1469"/>
      <c r="H19" s="1469"/>
      <c r="I19" s="1469"/>
      <c r="J19" s="1469"/>
      <c r="K19" s="1469"/>
      <c r="L19" s="1469"/>
      <c r="M19" s="1469"/>
      <c r="N19" s="1469"/>
      <c r="O19" s="1469"/>
      <c r="P19" s="1469"/>
      <c r="Q19" s="1469"/>
      <c r="R19" s="1469"/>
      <c r="S19" s="1469"/>
      <c r="T19" s="1469"/>
      <c r="U19" s="1469"/>
      <c r="V19" s="1469"/>
      <c r="W19" s="1469"/>
      <c r="X19" s="1469"/>
      <c r="Y19" s="1469"/>
      <c r="Z19" s="1469"/>
      <c r="AA19" s="1469"/>
      <c r="AB19" s="1469"/>
      <c r="AC19" s="1469"/>
      <c r="AD19" s="1469"/>
      <c r="AE19" s="1469"/>
      <c r="AF19" s="1469"/>
      <c r="AG19" s="1469"/>
      <c r="AH19" s="1469"/>
      <c r="AI19" s="1469"/>
      <c r="AJ19" s="1469"/>
      <c r="AK19" s="1469"/>
      <c r="AL19" s="1469"/>
      <c r="AM19" s="1470"/>
    </row>
    <row r="20" spans="1:39" s="2" customFormat="1" ht="21" customHeight="1">
      <c r="A20" s="384"/>
      <c r="B20" s="385"/>
      <c r="C20" s="1469"/>
      <c r="D20" s="1469"/>
      <c r="E20" s="1469"/>
      <c r="F20" s="1469"/>
      <c r="G20" s="1469"/>
      <c r="H20" s="1469"/>
      <c r="I20" s="1469"/>
      <c r="J20" s="1469"/>
      <c r="K20" s="1469"/>
      <c r="L20" s="1469"/>
      <c r="M20" s="1469"/>
      <c r="N20" s="1469"/>
      <c r="O20" s="1469"/>
      <c r="P20" s="1469"/>
      <c r="Q20" s="1469"/>
      <c r="R20" s="1469"/>
      <c r="S20" s="1469"/>
      <c r="T20" s="1469"/>
      <c r="U20" s="1469"/>
      <c r="V20" s="1469"/>
      <c r="W20" s="1469"/>
      <c r="X20" s="1469"/>
      <c r="Y20" s="1469"/>
      <c r="Z20" s="1469"/>
      <c r="AA20" s="1469"/>
      <c r="AB20" s="1469"/>
      <c r="AC20" s="1469"/>
      <c r="AD20" s="1469"/>
      <c r="AE20" s="1469"/>
      <c r="AF20" s="1469"/>
      <c r="AG20" s="1469"/>
      <c r="AH20" s="1469"/>
      <c r="AI20" s="1469"/>
      <c r="AJ20" s="1469"/>
      <c r="AK20" s="1469"/>
      <c r="AL20" s="1469"/>
      <c r="AM20" s="1470"/>
    </row>
    <row r="21" spans="1:39" s="2" customFormat="1" ht="21" customHeight="1">
      <c r="A21" s="384"/>
      <c r="B21" s="385"/>
      <c r="C21" s="1469"/>
      <c r="D21" s="1469"/>
      <c r="E21" s="1469"/>
      <c r="F21" s="1469"/>
      <c r="G21" s="1469"/>
      <c r="H21" s="1469"/>
      <c r="I21" s="1469"/>
      <c r="J21" s="1469"/>
      <c r="K21" s="1469"/>
      <c r="L21" s="1469"/>
      <c r="M21" s="1469"/>
      <c r="N21" s="1469"/>
      <c r="O21" s="1469"/>
      <c r="P21" s="1469"/>
      <c r="Q21" s="1469"/>
      <c r="R21" s="1469"/>
      <c r="S21" s="1469"/>
      <c r="T21" s="1469"/>
      <c r="U21" s="1469"/>
      <c r="V21" s="1469"/>
      <c r="W21" s="1469"/>
      <c r="X21" s="1469"/>
      <c r="Y21" s="1469"/>
      <c r="Z21" s="1469"/>
      <c r="AA21" s="1469"/>
      <c r="AB21" s="1469"/>
      <c r="AC21" s="1469"/>
      <c r="AD21" s="1469"/>
      <c r="AE21" s="1469"/>
      <c r="AF21" s="1469"/>
      <c r="AG21" s="1469"/>
      <c r="AH21" s="1469"/>
      <c r="AI21" s="1469"/>
      <c r="AJ21" s="1469"/>
      <c r="AK21" s="1469"/>
      <c r="AL21" s="1469"/>
      <c r="AM21" s="1470"/>
    </row>
    <row r="22" spans="1:39" s="2" customFormat="1" ht="21" customHeight="1">
      <c r="A22" s="384"/>
      <c r="B22" s="385"/>
      <c r="C22" s="1469"/>
      <c r="D22" s="1469"/>
      <c r="E22" s="1469"/>
      <c r="F22" s="1469"/>
      <c r="G22" s="1469"/>
      <c r="H22" s="1469"/>
      <c r="I22" s="1469"/>
      <c r="J22" s="1469"/>
      <c r="K22" s="1469"/>
      <c r="L22" s="1469"/>
      <c r="M22" s="1469"/>
      <c r="N22" s="1469"/>
      <c r="O22" s="1469"/>
      <c r="P22" s="1469"/>
      <c r="Q22" s="1469"/>
      <c r="R22" s="1469"/>
      <c r="S22" s="1469"/>
      <c r="T22" s="1469"/>
      <c r="U22" s="1469"/>
      <c r="V22" s="1469"/>
      <c r="W22" s="1469"/>
      <c r="X22" s="1469"/>
      <c r="Y22" s="1469"/>
      <c r="Z22" s="1469"/>
      <c r="AA22" s="1469"/>
      <c r="AB22" s="1469"/>
      <c r="AC22" s="1469"/>
      <c r="AD22" s="1469"/>
      <c r="AE22" s="1469"/>
      <c r="AF22" s="1469"/>
      <c r="AG22" s="1469"/>
      <c r="AH22" s="1469"/>
      <c r="AI22" s="1469"/>
      <c r="AJ22" s="1469"/>
      <c r="AK22" s="1469"/>
      <c r="AL22" s="1469"/>
      <c r="AM22" s="1470"/>
    </row>
    <row r="23" spans="1:39" s="2" customFormat="1" ht="21" customHeight="1">
      <c r="A23" s="384"/>
      <c r="B23" s="385"/>
      <c r="C23" s="1469"/>
      <c r="D23" s="1469"/>
      <c r="E23" s="1469"/>
      <c r="F23" s="1469"/>
      <c r="G23" s="1469"/>
      <c r="H23" s="1469"/>
      <c r="I23" s="1469"/>
      <c r="J23" s="1469"/>
      <c r="K23" s="1469"/>
      <c r="L23" s="1469"/>
      <c r="M23" s="1469"/>
      <c r="N23" s="1469"/>
      <c r="O23" s="1469"/>
      <c r="P23" s="1469"/>
      <c r="Q23" s="1469"/>
      <c r="R23" s="1469"/>
      <c r="S23" s="1469"/>
      <c r="T23" s="1469"/>
      <c r="U23" s="1469"/>
      <c r="V23" s="1469"/>
      <c r="W23" s="1469"/>
      <c r="X23" s="1469"/>
      <c r="Y23" s="1469"/>
      <c r="Z23" s="1469"/>
      <c r="AA23" s="1469"/>
      <c r="AB23" s="1469"/>
      <c r="AC23" s="1469"/>
      <c r="AD23" s="1469"/>
      <c r="AE23" s="1469"/>
      <c r="AF23" s="1469"/>
      <c r="AG23" s="1469"/>
      <c r="AH23" s="1469"/>
      <c r="AI23" s="1469"/>
      <c r="AJ23" s="1469"/>
      <c r="AK23" s="1469"/>
      <c r="AL23" s="1469"/>
      <c r="AM23" s="1470"/>
    </row>
    <row r="24" spans="1:39" s="2" customFormat="1" ht="21" customHeight="1">
      <c r="A24" s="384"/>
      <c r="B24" s="385"/>
      <c r="C24" s="1469"/>
      <c r="D24" s="1469"/>
      <c r="E24" s="1469"/>
      <c r="F24" s="1469"/>
      <c r="G24" s="1469"/>
      <c r="H24" s="1469"/>
      <c r="I24" s="1469"/>
      <c r="J24" s="1469"/>
      <c r="K24" s="1469"/>
      <c r="L24" s="1469"/>
      <c r="M24" s="1469"/>
      <c r="N24" s="1469"/>
      <c r="O24" s="1469"/>
      <c r="P24" s="1469"/>
      <c r="Q24" s="1469"/>
      <c r="R24" s="1469"/>
      <c r="S24" s="1469"/>
      <c r="T24" s="1469"/>
      <c r="U24" s="1469"/>
      <c r="V24" s="1469"/>
      <c r="W24" s="1469"/>
      <c r="X24" s="1469"/>
      <c r="Y24" s="1469"/>
      <c r="Z24" s="1469"/>
      <c r="AA24" s="1469"/>
      <c r="AB24" s="1469"/>
      <c r="AC24" s="1469"/>
      <c r="AD24" s="1469"/>
      <c r="AE24" s="1469"/>
      <c r="AF24" s="1469"/>
      <c r="AG24" s="1469"/>
      <c r="AH24" s="1469"/>
      <c r="AI24" s="1469"/>
      <c r="AJ24" s="1469"/>
      <c r="AK24" s="1469"/>
      <c r="AL24" s="1469"/>
      <c r="AM24" s="1470"/>
    </row>
    <row r="25" spans="1:39" s="2" customFormat="1" ht="21" customHeight="1">
      <c r="A25" s="384"/>
      <c r="B25" s="385"/>
      <c r="C25" s="1469"/>
      <c r="D25" s="1469"/>
      <c r="E25" s="1469"/>
      <c r="F25" s="1469"/>
      <c r="G25" s="1469"/>
      <c r="H25" s="1469"/>
      <c r="I25" s="1469"/>
      <c r="J25" s="1469"/>
      <c r="K25" s="1469"/>
      <c r="L25" s="1469"/>
      <c r="M25" s="1469"/>
      <c r="N25" s="1469"/>
      <c r="O25" s="1469"/>
      <c r="P25" s="1469"/>
      <c r="Q25" s="1469"/>
      <c r="R25" s="1469"/>
      <c r="S25" s="1469"/>
      <c r="T25" s="1469"/>
      <c r="U25" s="1469"/>
      <c r="V25" s="1469"/>
      <c r="W25" s="1469"/>
      <c r="X25" s="1469"/>
      <c r="Y25" s="1469"/>
      <c r="Z25" s="1469"/>
      <c r="AA25" s="1469"/>
      <c r="AB25" s="1469"/>
      <c r="AC25" s="1469"/>
      <c r="AD25" s="1469"/>
      <c r="AE25" s="1469"/>
      <c r="AF25" s="1469"/>
      <c r="AG25" s="1469"/>
      <c r="AH25" s="1469"/>
      <c r="AI25" s="1469"/>
      <c r="AJ25" s="1469"/>
      <c r="AK25" s="1469"/>
      <c r="AL25" s="1469"/>
      <c r="AM25" s="1470"/>
    </row>
    <row r="26" spans="1:39" s="2" customFormat="1" ht="21" customHeight="1">
      <c r="A26" s="386"/>
      <c r="B26" s="387"/>
      <c r="C26" s="1450"/>
      <c r="D26" s="1450"/>
      <c r="E26" s="1450"/>
      <c r="F26" s="1450"/>
      <c r="G26" s="1450"/>
      <c r="H26" s="1450"/>
      <c r="I26" s="1450"/>
      <c r="J26" s="1450"/>
      <c r="K26" s="1450"/>
      <c r="L26" s="1450"/>
      <c r="M26" s="1450"/>
      <c r="N26" s="1450"/>
      <c r="O26" s="1450"/>
      <c r="P26" s="1450"/>
      <c r="Q26" s="1450"/>
      <c r="R26" s="1450"/>
      <c r="S26" s="1450"/>
      <c r="T26" s="1450"/>
      <c r="U26" s="1450"/>
      <c r="V26" s="1450"/>
      <c r="W26" s="1450"/>
      <c r="X26" s="1450"/>
      <c r="Y26" s="1450"/>
      <c r="Z26" s="1450"/>
      <c r="AA26" s="1450"/>
      <c r="AB26" s="1450"/>
      <c r="AC26" s="1450"/>
      <c r="AD26" s="1450"/>
      <c r="AE26" s="1450"/>
      <c r="AF26" s="1450"/>
      <c r="AG26" s="1450"/>
      <c r="AH26" s="1450"/>
      <c r="AI26" s="1450"/>
      <c r="AJ26" s="1450"/>
      <c r="AK26" s="1450"/>
      <c r="AL26" s="1450"/>
      <c r="AM26" s="1451"/>
    </row>
    <row r="27" spans="1:39" s="2" customFormat="1" ht="18.75" customHeight="1">
      <c r="A27" s="1452" t="s">
        <v>147</v>
      </c>
      <c r="B27" s="1453"/>
      <c r="C27" s="1453"/>
      <c r="D27" s="1453"/>
      <c r="E27" s="1453"/>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5"/>
    </row>
    <row r="28" spans="1:39" ht="18" customHeight="1">
      <c r="A28" s="1452" t="s">
        <v>41</v>
      </c>
      <c r="B28" s="1453"/>
      <c r="C28" s="1453"/>
      <c r="D28" s="1453"/>
      <c r="E28" s="1454"/>
      <c r="F28" s="1452" t="s">
        <v>44</v>
      </c>
      <c r="G28" s="1453"/>
      <c r="H28" s="1453"/>
      <c r="I28" s="1453"/>
      <c r="J28" s="1453"/>
      <c r="K28" s="1455" t="s">
        <v>42</v>
      </c>
      <c r="L28" s="1455"/>
      <c r="M28" s="1455"/>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c r="AL28" s="1455"/>
      <c r="AM28" s="1455"/>
    </row>
    <row r="29" spans="1:39" ht="12.95" customHeight="1">
      <c r="A29" s="1434"/>
      <c r="B29" s="1434"/>
      <c r="C29" s="1434"/>
      <c r="D29" s="1434"/>
      <c r="E29" s="1434"/>
      <c r="F29" s="1435"/>
      <c r="G29" s="1435"/>
      <c r="H29" s="1435"/>
      <c r="I29" s="1435"/>
      <c r="J29" s="1435"/>
      <c r="K29" s="1436"/>
      <c r="L29" s="1436"/>
      <c r="M29" s="1436"/>
      <c r="N29" s="1436"/>
      <c r="O29" s="1436"/>
      <c r="P29" s="1436"/>
      <c r="Q29" s="1436"/>
      <c r="R29" s="1436"/>
      <c r="S29" s="1436"/>
      <c r="T29" s="1436"/>
      <c r="U29" s="1436"/>
      <c r="V29" s="1436"/>
      <c r="W29" s="1436"/>
      <c r="X29" s="1436"/>
      <c r="Y29" s="1436"/>
      <c r="Z29" s="1436"/>
      <c r="AA29" s="1436"/>
      <c r="AB29" s="1436"/>
      <c r="AC29" s="1436"/>
      <c r="AD29" s="1436"/>
      <c r="AE29" s="1436"/>
      <c r="AF29" s="1436"/>
      <c r="AG29" s="1436"/>
      <c r="AH29" s="1436"/>
      <c r="AI29" s="1436"/>
      <c r="AJ29" s="1436"/>
      <c r="AK29" s="1436"/>
      <c r="AL29" s="1436"/>
      <c r="AM29" s="1436"/>
    </row>
    <row r="30" spans="1:39" ht="12.95" customHeight="1">
      <c r="A30" s="1434"/>
      <c r="B30" s="1434"/>
      <c r="C30" s="1434"/>
      <c r="D30" s="1434"/>
      <c r="E30" s="1434"/>
      <c r="F30" s="1435"/>
      <c r="G30" s="1435"/>
      <c r="H30" s="1435"/>
      <c r="I30" s="1435"/>
      <c r="J30" s="1435"/>
      <c r="K30" s="1436"/>
      <c r="L30" s="1436"/>
      <c r="M30" s="1436"/>
      <c r="N30" s="1436"/>
      <c r="O30" s="1436"/>
      <c r="P30" s="1436"/>
      <c r="Q30" s="1436"/>
      <c r="R30" s="1436"/>
      <c r="S30" s="1436"/>
      <c r="T30" s="1436"/>
      <c r="U30" s="1436"/>
      <c r="V30" s="1436"/>
      <c r="W30" s="1436"/>
      <c r="X30" s="1436"/>
      <c r="Y30" s="1436"/>
      <c r="Z30" s="1436"/>
      <c r="AA30" s="1436"/>
      <c r="AB30" s="1436"/>
      <c r="AC30" s="1436"/>
      <c r="AD30" s="1436"/>
      <c r="AE30" s="1436"/>
      <c r="AF30" s="1436"/>
      <c r="AG30" s="1436"/>
      <c r="AH30" s="1436"/>
      <c r="AI30" s="1436"/>
      <c r="AJ30" s="1436"/>
      <c r="AK30" s="1436"/>
      <c r="AL30" s="1436"/>
      <c r="AM30" s="1436"/>
    </row>
    <row r="31" spans="1:39" ht="12.95" customHeight="1">
      <c r="A31" s="1434"/>
      <c r="B31" s="1434"/>
      <c r="C31" s="1434"/>
      <c r="D31" s="1434"/>
      <c r="E31" s="1434"/>
      <c r="F31" s="1435"/>
      <c r="G31" s="1435"/>
      <c r="H31" s="1435"/>
      <c r="I31" s="1435"/>
      <c r="J31" s="1435"/>
      <c r="K31" s="1436"/>
      <c r="L31" s="1436"/>
      <c r="M31" s="1436"/>
      <c r="N31" s="1436"/>
      <c r="O31" s="1436"/>
      <c r="P31" s="1436"/>
      <c r="Q31" s="1436"/>
      <c r="R31" s="1436"/>
      <c r="S31" s="1436"/>
      <c r="T31" s="1436"/>
      <c r="U31" s="1436"/>
      <c r="V31" s="1436"/>
      <c r="W31" s="1436"/>
      <c r="X31" s="1436"/>
      <c r="Y31" s="1436"/>
      <c r="Z31" s="1436"/>
      <c r="AA31" s="1436"/>
      <c r="AB31" s="1436"/>
      <c r="AC31" s="1436"/>
      <c r="AD31" s="1436"/>
      <c r="AE31" s="1436"/>
      <c r="AF31" s="1436"/>
      <c r="AG31" s="1436"/>
      <c r="AH31" s="1436"/>
      <c r="AI31" s="1436"/>
      <c r="AJ31" s="1436"/>
      <c r="AK31" s="1436"/>
      <c r="AL31" s="1436"/>
      <c r="AM31" s="1436"/>
    </row>
    <row r="32" spans="1:39" ht="12.95" customHeight="1">
      <c r="A32" s="1434"/>
      <c r="B32" s="1434"/>
      <c r="C32" s="1434"/>
      <c r="D32" s="1434"/>
      <c r="E32" s="1434"/>
      <c r="F32" s="1435"/>
      <c r="G32" s="1435"/>
      <c r="H32" s="1435"/>
      <c r="I32" s="1435"/>
      <c r="J32" s="1435"/>
      <c r="K32" s="1436"/>
      <c r="L32" s="1436"/>
      <c r="M32" s="1436"/>
      <c r="N32" s="1436"/>
      <c r="O32" s="1436"/>
      <c r="P32" s="1436"/>
      <c r="Q32" s="1436"/>
      <c r="R32" s="1436"/>
      <c r="S32" s="1436"/>
      <c r="T32" s="1436"/>
      <c r="U32" s="1436"/>
      <c r="V32" s="1436"/>
      <c r="W32" s="1436"/>
      <c r="X32" s="1436"/>
      <c r="Y32" s="1436"/>
      <c r="Z32" s="1436"/>
      <c r="AA32" s="1436"/>
      <c r="AB32" s="1436"/>
      <c r="AC32" s="1436"/>
      <c r="AD32" s="1436"/>
      <c r="AE32" s="1436"/>
      <c r="AF32" s="1436"/>
      <c r="AG32" s="1436"/>
      <c r="AH32" s="1436"/>
      <c r="AI32" s="1436"/>
      <c r="AJ32" s="1436"/>
      <c r="AK32" s="1436"/>
      <c r="AL32" s="1436"/>
      <c r="AM32" s="1436"/>
    </row>
    <row r="33" spans="1:39" ht="12.95" customHeight="1">
      <c r="A33" s="1434"/>
      <c r="B33" s="1434"/>
      <c r="C33" s="1434"/>
      <c r="D33" s="1434"/>
      <c r="E33" s="1434"/>
      <c r="F33" s="1435"/>
      <c r="G33" s="1435"/>
      <c r="H33" s="1435"/>
      <c r="I33" s="1435"/>
      <c r="J33" s="1435"/>
      <c r="K33" s="1436"/>
      <c r="L33" s="1436"/>
      <c r="M33" s="1436"/>
      <c r="N33" s="1436"/>
      <c r="O33" s="1436"/>
      <c r="P33" s="1436"/>
      <c r="Q33" s="1436"/>
      <c r="R33" s="1436"/>
      <c r="S33" s="1436"/>
      <c r="T33" s="1436"/>
      <c r="U33" s="1436"/>
      <c r="V33" s="1436"/>
      <c r="W33" s="1436"/>
      <c r="X33" s="1436"/>
      <c r="Y33" s="1436"/>
      <c r="Z33" s="1436"/>
      <c r="AA33" s="1436"/>
      <c r="AB33" s="1436"/>
      <c r="AC33" s="1436"/>
      <c r="AD33" s="1436"/>
      <c r="AE33" s="1436"/>
      <c r="AF33" s="1436"/>
      <c r="AG33" s="1436"/>
      <c r="AH33" s="1436"/>
      <c r="AI33" s="1436"/>
      <c r="AJ33" s="1436"/>
      <c r="AK33" s="1436"/>
      <c r="AL33" s="1436"/>
      <c r="AM33" s="1436"/>
    </row>
    <row r="34" spans="1:39" ht="12.95" customHeight="1">
      <c r="A34" s="1434"/>
      <c r="B34" s="1434"/>
      <c r="C34" s="1434"/>
      <c r="D34" s="1434"/>
      <c r="E34" s="1434"/>
      <c r="F34" s="1435"/>
      <c r="G34" s="1435"/>
      <c r="H34" s="1435"/>
      <c r="I34" s="1435"/>
      <c r="J34" s="1435"/>
      <c r="K34" s="1436"/>
      <c r="L34" s="1436"/>
      <c r="M34" s="1436"/>
      <c r="N34" s="1436"/>
      <c r="O34" s="1436"/>
      <c r="P34" s="1436"/>
      <c r="Q34" s="1436"/>
      <c r="R34" s="1436"/>
      <c r="S34" s="1436"/>
      <c r="T34" s="1436"/>
      <c r="U34" s="1436"/>
      <c r="V34" s="1436"/>
      <c r="W34" s="1436"/>
      <c r="X34" s="1436"/>
      <c r="Y34" s="1436"/>
      <c r="Z34" s="1436"/>
      <c r="AA34" s="1436"/>
      <c r="AB34" s="1436"/>
      <c r="AC34" s="1436"/>
      <c r="AD34" s="1436"/>
      <c r="AE34" s="1436"/>
      <c r="AF34" s="1436"/>
      <c r="AG34" s="1436"/>
      <c r="AH34" s="1436"/>
      <c r="AI34" s="1436"/>
      <c r="AJ34" s="1436"/>
      <c r="AK34" s="1436"/>
      <c r="AL34" s="1436"/>
      <c r="AM34" s="1436"/>
    </row>
    <row r="35" spans="1:39" ht="12.95" customHeight="1">
      <c r="A35" s="1434"/>
      <c r="B35" s="1434"/>
      <c r="C35" s="1434"/>
      <c r="D35" s="1434"/>
      <c r="E35" s="1434"/>
      <c r="F35" s="1435"/>
      <c r="G35" s="1435"/>
      <c r="H35" s="1435"/>
      <c r="I35" s="1435"/>
      <c r="J35" s="1435"/>
      <c r="K35" s="1436"/>
      <c r="L35" s="1436"/>
      <c r="M35" s="1436"/>
      <c r="N35" s="1436"/>
      <c r="O35" s="1436"/>
      <c r="P35" s="1436"/>
      <c r="Q35" s="1436"/>
      <c r="R35" s="1436"/>
      <c r="S35" s="1436"/>
      <c r="T35" s="1436"/>
      <c r="U35" s="1436"/>
      <c r="V35" s="1436"/>
      <c r="W35" s="1436"/>
      <c r="X35" s="1436"/>
      <c r="Y35" s="1436"/>
      <c r="Z35" s="1436"/>
      <c r="AA35" s="1436"/>
      <c r="AB35" s="1436"/>
      <c r="AC35" s="1436"/>
      <c r="AD35" s="1436"/>
      <c r="AE35" s="1436"/>
      <c r="AF35" s="1436"/>
      <c r="AG35" s="1436"/>
      <c r="AH35" s="1436"/>
      <c r="AI35" s="1436"/>
      <c r="AJ35" s="1436"/>
      <c r="AK35" s="1436"/>
      <c r="AL35" s="1436"/>
      <c r="AM35" s="1436"/>
    </row>
    <row r="36" spans="1:39" ht="12.95" customHeight="1">
      <c r="A36" s="1434"/>
      <c r="B36" s="1434"/>
      <c r="C36" s="1434"/>
      <c r="D36" s="1434"/>
      <c r="E36" s="1434"/>
      <c r="F36" s="1435"/>
      <c r="G36" s="1435"/>
      <c r="H36" s="1435"/>
      <c r="I36" s="1435"/>
      <c r="J36" s="1435"/>
      <c r="K36" s="1436"/>
      <c r="L36" s="1436"/>
      <c r="M36" s="1436"/>
      <c r="N36" s="1436"/>
      <c r="O36" s="1436"/>
      <c r="P36" s="1436"/>
      <c r="Q36" s="1436"/>
      <c r="R36" s="1436"/>
      <c r="S36" s="1436"/>
      <c r="T36" s="1436"/>
      <c r="U36" s="1436"/>
      <c r="V36" s="1436"/>
      <c r="W36" s="1436"/>
      <c r="X36" s="1436"/>
      <c r="Y36" s="1436"/>
      <c r="Z36" s="1436"/>
      <c r="AA36" s="1436"/>
      <c r="AB36" s="1436"/>
      <c r="AC36" s="1436"/>
      <c r="AD36" s="1436"/>
      <c r="AE36" s="1436"/>
      <c r="AF36" s="1436"/>
      <c r="AG36" s="1436"/>
      <c r="AH36" s="1436"/>
      <c r="AI36" s="1436"/>
      <c r="AJ36" s="1436"/>
      <c r="AK36" s="1436"/>
      <c r="AL36" s="1436"/>
      <c r="AM36" s="1436"/>
    </row>
    <row r="37" spans="1:39" ht="12.95" customHeight="1">
      <c r="A37" s="1434"/>
      <c r="B37" s="1434"/>
      <c r="C37" s="1434"/>
      <c r="D37" s="1434"/>
      <c r="E37" s="1434"/>
      <c r="F37" s="1435"/>
      <c r="G37" s="1435"/>
      <c r="H37" s="1435"/>
      <c r="I37" s="1435"/>
      <c r="J37" s="1435"/>
      <c r="K37" s="1436"/>
      <c r="L37" s="1436"/>
      <c r="M37" s="1436"/>
      <c r="N37" s="1436"/>
      <c r="O37" s="1436"/>
      <c r="P37" s="1436"/>
      <c r="Q37" s="1436"/>
      <c r="R37" s="1436"/>
      <c r="S37" s="1436"/>
      <c r="T37" s="1436"/>
      <c r="U37" s="1436"/>
      <c r="V37" s="1436"/>
      <c r="W37" s="1436"/>
      <c r="X37" s="1436"/>
      <c r="Y37" s="1436"/>
      <c r="Z37" s="1436"/>
      <c r="AA37" s="1436"/>
      <c r="AB37" s="1436"/>
      <c r="AC37" s="1436"/>
      <c r="AD37" s="1436"/>
      <c r="AE37" s="1436"/>
      <c r="AF37" s="1436"/>
      <c r="AG37" s="1436"/>
      <c r="AH37" s="1436"/>
      <c r="AI37" s="1436"/>
      <c r="AJ37" s="1436"/>
      <c r="AK37" s="1436"/>
      <c r="AL37" s="1436"/>
      <c r="AM37" s="1436"/>
    </row>
    <row r="38" spans="1:39" ht="12.95" customHeight="1">
      <c r="A38" s="1434"/>
      <c r="B38" s="1434"/>
      <c r="C38" s="1434"/>
      <c r="D38" s="1434"/>
      <c r="E38" s="1434"/>
      <c r="F38" s="1435"/>
      <c r="G38" s="1435"/>
      <c r="H38" s="1435"/>
      <c r="I38" s="1435"/>
      <c r="J38" s="1435"/>
      <c r="K38" s="1436"/>
      <c r="L38" s="1436"/>
      <c r="M38" s="1436"/>
      <c r="N38" s="1436"/>
      <c r="O38" s="1436"/>
      <c r="P38" s="1436"/>
      <c r="Q38" s="1436"/>
      <c r="R38" s="1436"/>
      <c r="S38" s="1436"/>
      <c r="T38" s="1436"/>
      <c r="U38" s="1436"/>
      <c r="V38" s="1436"/>
      <c r="W38" s="1436"/>
      <c r="X38" s="1436"/>
      <c r="Y38" s="1436"/>
      <c r="Z38" s="1436"/>
      <c r="AA38" s="1436"/>
      <c r="AB38" s="1436"/>
      <c r="AC38" s="1436"/>
      <c r="AD38" s="1436"/>
      <c r="AE38" s="1436"/>
      <c r="AF38" s="1436"/>
      <c r="AG38" s="1436"/>
      <c r="AH38" s="1436"/>
      <c r="AI38" s="1436"/>
      <c r="AJ38" s="1436"/>
      <c r="AK38" s="1436"/>
      <c r="AL38" s="1436"/>
      <c r="AM38" s="1436"/>
    </row>
    <row r="39" spans="1:39" ht="12.95" customHeight="1">
      <c r="A39" s="1434"/>
      <c r="B39" s="1434"/>
      <c r="C39" s="1434"/>
      <c r="D39" s="1434"/>
      <c r="E39" s="1434"/>
      <c r="F39" s="1435"/>
      <c r="G39" s="1435"/>
      <c r="H39" s="1435"/>
      <c r="I39" s="1435"/>
      <c r="J39" s="1435"/>
      <c r="K39" s="1436"/>
      <c r="L39" s="1436"/>
      <c r="M39" s="1436"/>
      <c r="N39" s="1436"/>
      <c r="O39" s="1436"/>
      <c r="P39" s="1436"/>
      <c r="Q39" s="1436"/>
      <c r="R39" s="1436"/>
      <c r="S39" s="1436"/>
      <c r="T39" s="1436"/>
      <c r="U39" s="1436"/>
      <c r="V39" s="1436"/>
      <c r="W39" s="1436"/>
      <c r="X39" s="1436"/>
      <c r="Y39" s="1436"/>
      <c r="Z39" s="1436"/>
      <c r="AA39" s="1436"/>
      <c r="AB39" s="1436"/>
      <c r="AC39" s="1436"/>
      <c r="AD39" s="1436"/>
      <c r="AE39" s="1436"/>
      <c r="AF39" s="1436"/>
      <c r="AG39" s="1436"/>
      <c r="AH39" s="1436"/>
      <c r="AI39" s="1436"/>
      <c r="AJ39" s="1436"/>
      <c r="AK39" s="1436"/>
      <c r="AL39" s="1436"/>
      <c r="AM39" s="1436"/>
    </row>
    <row r="40" spans="1:39" ht="12.95" customHeight="1">
      <c r="A40" s="1434"/>
      <c r="B40" s="1434"/>
      <c r="C40" s="1434"/>
      <c r="D40" s="1434"/>
      <c r="E40" s="1434"/>
      <c r="F40" s="1435"/>
      <c r="G40" s="1435"/>
      <c r="H40" s="1435"/>
      <c r="I40" s="1435"/>
      <c r="J40" s="1435"/>
      <c r="K40" s="1436"/>
      <c r="L40" s="1436"/>
      <c r="M40" s="1436"/>
      <c r="N40" s="1436"/>
      <c r="O40" s="1436"/>
      <c r="P40" s="1436"/>
      <c r="Q40" s="1436"/>
      <c r="R40" s="1436"/>
      <c r="S40" s="1436"/>
      <c r="T40" s="1436"/>
      <c r="U40" s="1436"/>
      <c r="V40" s="1436"/>
      <c r="W40" s="1436"/>
      <c r="X40" s="1436"/>
      <c r="Y40" s="1436"/>
      <c r="Z40" s="1436"/>
      <c r="AA40" s="1436"/>
      <c r="AB40" s="1436"/>
      <c r="AC40" s="1436"/>
      <c r="AD40" s="1436"/>
      <c r="AE40" s="1436"/>
      <c r="AF40" s="1436"/>
      <c r="AG40" s="1436"/>
      <c r="AH40" s="1436"/>
      <c r="AI40" s="1436"/>
      <c r="AJ40" s="1436"/>
      <c r="AK40" s="1436"/>
      <c r="AL40" s="1436"/>
      <c r="AM40" s="1436"/>
    </row>
    <row r="41" spans="1:39" ht="12.95" customHeight="1">
      <c r="A41" s="1434"/>
      <c r="B41" s="1434"/>
      <c r="C41" s="1434"/>
      <c r="D41" s="1434"/>
      <c r="E41" s="1434"/>
      <c r="F41" s="1435"/>
      <c r="G41" s="1435"/>
      <c r="H41" s="1435"/>
      <c r="I41" s="1435"/>
      <c r="J41" s="1435"/>
      <c r="K41" s="1436"/>
      <c r="L41" s="1436"/>
      <c r="M41" s="1436"/>
      <c r="N41" s="1436"/>
      <c r="O41" s="1436"/>
      <c r="P41" s="1436"/>
      <c r="Q41" s="1436"/>
      <c r="R41" s="1436"/>
      <c r="S41" s="1436"/>
      <c r="T41" s="1436"/>
      <c r="U41" s="1436"/>
      <c r="V41" s="1436"/>
      <c r="W41" s="1436"/>
      <c r="X41" s="1436"/>
      <c r="Y41" s="1436"/>
      <c r="Z41" s="1436"/>
      <c r="AA41" s="1436"/>
      <c r="AB41" s="1436"/>
      <c r="AC41" s="1436"/>
      <c r="AD41" s="1436"/>
      <c r="AE41" s="1436"/>
      <c r="AF41" s="1436"/>
      <c r="AG41" s="1436"/>
      <c r="AH41" s="1436"/>
      <c r="AI41" s="1436"/>
      <c r="AJ41" s="1436"/>
      <c r="AK41" s="1436"/>
      <c r="AL41" s="1436"/>
      <c r="AM41" s="1436"/>
    </row>
    <row r="42" spans="1:39" ht="12.95" customHeight="1">
      <c r="A42" s="1434"/>
      <c r="B42" s="1434"/>
      <c r="C42" s="1434"/>
      <c r="D42" s="1434"/>
      <c r="E42" s="1434"/>
      <c r="F42" s="1435"/>
      <c r="G42" s="1435"/>
      <c r="H42" s="1435"/>
      <c r="I42" s="1435"/>
      <c r="J42" s="1435"/>
      <c r="K42" s="1436"/>
      <c r="L42" s="1436"/>
      <c r="M42" s="1436"/>
      <c r="N42" s="1436"/>
      <c r="O42" s="1436"/>
      <c r="P42" s="1436"/>
      <c r="Q42" s="1436"/>
      <c r="R42" s="1436"/>
      <c r="S42" s="1436"/>
      <c r="T42" s="1436"/>
      <c r="U42" s="1436"/>
      <c r="V42" s="1436"/>
      <c r="W42" s="1436"/>
      <c r="X42" s="1436"/>
      <c r="Y42" s="1436"/>
      <c r="Z42" s="1436"/>
      <c r="AA42" s="1436"/>
      <c r="AB42" s="1436"/>
      <c r="AC42" s="1436"/>
      <c r="AD42" s="1436"/>
      <c r="AE42" s="1436"/>
      <c r="AF42" s="1436"/>
      <c r="AG42" s="1436"/>
      <c r="AH42" s="1436"/>
      <c r="AI42" s="1436"/>
      <c r="AJ42" s="1436"/>
      <c r="AK42" s="1436"/>
      <c r="AL42" s="1436"/>
      <c r="AM42" s="1436"/>
    </row>
    <row r="43" spans="1:39" ht="12.95" customHeight="1">
      <c r="A43" s="1434"/>
      <c r="B43" s="1434"/>
      <c r="C43" s="1434"/>
      <c r="D43" s="1434"/>
      <c r="E43" s="1434"/>
      <c r="F43" s="1435"/>
      <c r="G43" s="1435"/>
      <c r="H43" s="1435"/>
      <c r="I43" s="1435"/>
      <c r="J43" s="1435"/>
      <c r="K43" s="1436"/>
      <c r="L43" s="1436"/>
      <c r="M43" s="1436"/>
      <c r="N43" s="1436"/>
      <c r="O43" s="1436"/>
      <c r="P43" s="1436"/>
      <c r="Q43" s="1436"/>
      <c r="R43" s="1436"/>
      <c r="S43" s="1436"/>
      <c r="T43" s="1436"/>
      <c r="U43" s="1436"/>
      <c r="V43" s="1436"/>
      <c r="W43" s="1436"/>
      <c r="X43" s="1436"/>
      <c r="Y43" s="1436"/>
      <c r="Z43" s="1436"/>
      <c r="AA43" s="1436"/>
      <c r="AB43" s="1436"/>
      <c r="AC43" s="1436"/>
      <c r="AD43" s="1436"/>
      <c r="AE43" s="1436"/>
      <c r="AF43" s="1436"/>
      <c r="AG43" s="1436"/>
      <c r="AH43" s="1436"/>
      <c r="AI43" s="1436"/>
      <c r="AJ43" s="1436"/>
      <c r="AK43" s="1436"/>
      <c r="AL43" s="1436"/>
      <c r="AM43" s="1436"/>
    </row>
    <row r="44" spans="1:39" ht="12.95" customHeight="1">
      <c r="A44" s="1434"/>
      <c r="B44" s="1434"/>
      <c r="C44" s="1434"/>
      <c r="D44" s="1434"/>
      <c r="E44" s="1434"/>
      <c r="F44" s="1435"/>
      <c r="G44" s="1435"/>
      <c r="H44" s="1435"/>
      <c r="I44" s="1435"/>
      <c r="J44" s="1435"/>
      <c r="K44" s="1436"/>
      <c r="L44" s="1436"/>
      <c r="M44" s="1436"/>
      <c r="N44" s="1436"/>
      <c r="O44" s="1436"/>
      <c r="P44" s="1436"/>
      <c r="Q44" s="1436"/>
      <c r="R44" s="1436"/>
      <c r="S44" s="1436"/>
      <c r="T44" s="1436"/>
      <c r="U44" s="1436"/>
      <c r="V44" s="1436"/>
      <c r="W44" s="1436"/>
      <c r="X44" s="1436"/>
      <c r="Y44" s="1436"/>
      <c r="Z44" s="1436"/>
      <c r="AA44" s="1436"/>
      <c r="AB44" s="1436"/>
      <c r="AC44" s="1436"/>
      <c r="AD44" s="1436"/>
      <c r="AE44" s="1436"/>
      <c r="AF44" s="1436"/>
      <c r="AG44" s="1436"/>
      <c r="AH44" s="1436"/>
      <c r="AI44" s="1436"/>
      <c r="AJ44" s="1436"/>
      <c r="AK44" s="1436"/>
      <c r="AL44" s="1436"/>
      <c r="AM44" s="1436"/>
    </row>
    <row r="45" spans="1:39" ht="12.95" customHeight="1">
      <c r="A45" s="1434"/>
      <c r="B45" s="1434"/>
      <c r="C45" s="1434"/>
      <c r="D45" s="1434"/>
      <c r="E45" s="1434"/>
      <c r="F45" s="1435"/>
      <c r="G45" s="1435"/>
      <c r="H45" s="1435"/>
      <c r="I45" s="1435"/>
      <c r="J45" s="1435"/>
      <c r="K45" s="1436"/>
      <c r="L45" s="1436"/>
      <c r="M45" s="1436"/>
      <c r="N45" s="1436"/>
      <c r="O45" s="1436"/>
      <c r="P45" s="1436"/>
      <c r="Q45" s="1436"/>
      <c r="R45" s="1436"/>
      <c r="S45" s="1436"/>
      <c r="T45" s="1436"/>
      <c r="U45" s="1436"/>
      <c r="V45" s="1436"/>
      <c r="W45" s="1436"/>
      <c r="X45" s="1436"/>
      <c r="Y45" s="1436"/>
      <c r="Z45" s="1436"/>
      <c r="AA45" s="1436"/>
      <c r="AB45" s="1436"/>
      <c r="AC45" s="1436"/>
      <c r="AD45" s="1436"/>
      <c r="AE45" s="1436"/>
      <c r="AF45" s="1436"/>
      <c r="AG45" s="1436"/>
      <c r="AH45" s="1436"/>
      <c r="AI45" s="1436"/>
      <c r="AJ45" s="1436"/>
      <c r="AK45" s="1436"/>
      <c r="AL45" s="1436"/>
      <c r="AM45" s="1436"/>
    </row>
    <row r="46" spans="1:39" ht="12.95" customHeight="1">
      <c r="A46" s="1434"/>
      <c r="B46" s="1434"/>
      <c r="C46" s="1434"/>
      <c r="D46" s="1434"/>
      <c r="E46" s="1434"/>
      <c r="F46" s="1435"/>
      <c r="G46" s="1435"/>
      <c r="H46" s="1435"/>
      <c r="I46" s="1435"/>
      <c r="J46" s="1435"/>
      <c r="K46" s="1436"/>
      <c r="L46" s="1436"/>
      <c r="M46" s="1436"/>
      <c r="N46" s="1436"/>
      <c r="O46" s="1436"/>
      <c r="P46" s="1436"/>
      <c r="Q46" s="1436"/>
      <c r="R46" s="1436"/>
      <c r="S46" s="1436"/>
      <c r="T46" s="1436"/>
      <c r="U46" s="1436"/>
      <c r="V46" s="1436"/>
      <c r="W46" s="1436"/>
      <c r="X46" s="1436"/>
      <c r="Y46" s="1436"/>
      <c r="Z46" s="1436"/>
      <c r="AA46" s="1436"/>
      <c r="AB46" s="1436"/>
      <c r="AC46" s="1436"/>
      <c r="AD46" s="1436"/>
      <c r="AE46" s="1436"/>
      <c r="AF46" s="1436"/>
      <c r="AG46" s="1436"/>
      <c r="AH46" s="1436"/>
      <c r="AI46" s="1436"/>
      <c r="AJ46" s="1436"/>
      <c r="AK46" s="1436"/>
      <c r="AL46" s="1436"/>
      <c r="AM46" s="1436"/>
    </row>
    <row r="47" spans="1:39" ht="12.95" customHeight="1">
      <c r="A47" s="1434"/>
      <c r="B47" s="1434"/>
      <c r="C47" s="1434"/>
      <c r="D47" s="1434"/>
      <c r="E47" s="1434"/>
      <c r="F47" s="1435"/>
      <c r="G47" s="1435"/>
      <c r="H47" s="1435"/>
      <c r="I47" s="1435"/>
      <c r="J47" s="1435"/>
      <c r="K47" s="1436"/>
      <c r="L47" s="1436"/>
      <c r="M47" s="1436"/>
      <c r="N47" s="1436"/>
      <c r="O47" s="1436"/>
      <c r="P47" s="1436"/>
      <c r="Q47" s="1436"/>
      <c r="R47" s="1436"/>
      <c r="S47" s="1436"/>
      <c r="T47" s="1436"/>
      <c r="U47" s="1436"/>
      <c r="V47" s="1436"/>
      <c r="W47" s="1436"/>
      <c r="X47" s="1436"/>
      <c r="Y47" s="1436"/>
      <c r="Z47" s="1436"/>
      <c r="AA47" s="1436"/>
      <c r="AB47" s="1436"/>
      <c r="AC47" s="1436"/>
      <c r="AD47" s="1436"/>
      <c r="AE47" s="1436"/>
      <c r="AF47" s="1436"/>
      <c r="AG47" s="1436"/>
      <c r="AH47" s="1436"/>
      <c r="AI47" s="1436"/>
      <c r="AJ47" s="1436"/>
      <c r="AK47" s="1436"/>
      <c r="AL47" s="1436"/>
      <c r="AM47" s="1436"/>
    </row>
    <row r="48" spans="1:39" ht="12.95" customHeight="1" thickBot="1">
      <c r="A48" s="1437"/>
      <c r="B48" s="1438"/>
      <c r="C48" s="1438"/>
      <c r="D48" s="1438"/>
      <c r="E48" s="1439"/>
      <c r="F48" s="1440"/>
      <c r="G48" s="1441"/>
      <c r="H48" s="1441"/>
      <c r="I48" s="1441"/>
      <c r="J48" s="1467"/>
      <c r="K48" s="1468"/>
      <c r="L48" s="1468"/>
      <c r="M48" s="1468"/>
      <c r="N48" s="1468"/>
      <c r="O48" s="1468"/>
      <c r="P48" s="1468"/>
      <c r="Q48" s="1468"/>
      <c r="R48" s="1468"/>
      <c r="S48" s="1468"/>
      <c r="T48" s="1468"/>
      <c r="U48" s="1468"/>
      <c r="V48" s="1468"/>
      <c r="W48" s="1468"/>
      <c r="X48" s="1468"/>
      <c r="Y48" s="1468"/>
      <c r="Z48" s="1468"/>
      <c r="AA48" s="1468"/>
      <c r="AB48" s="1468"/>
      <c r="AC48" s="1468"/>
      <c r="AD48" s="1468"/>
      <c r="AE48" s="1468"/>
      <c r="AF48" s="1468"/>
      <c r="AG48" s="1468"/>
      <c r="AH48" s="1468"/>
      <c r="AI48" s="1468"/>
      <c r="AJ48" s="1468"/>
      <c r="AK48" s="1468"/>
      <c r="AL48" s="1468"/>
      <c r="AM48" s="1468"/>
    </row>
    <row r="49" spans="1:39" ht="20.25" customHeight="1" thickTop="1">
      <c r="A49" s="1427" t="s">
        <v>88</v>
      </c>
      <c r="B49" s="1428"/>
      <c r="C49" s="1428"/>
      <c r="D49" s="1428"/>
      <c r="E49" s="1428"/>
      <c r="F49" s="1456">
        <f>SUM(F29:J48)</f>
        <v>0</v>
      </c>
      <c r="G49" s="1457"/>
      <c r="H49" s="1457"/>
      <c r="I49" s="1457"/>
      <c r="J49" s="1458"/>
      <c r="K49" s="1459"/>
      <c r="L49" s="1459"/>
      <c r="M49" s="1459"/>
      <c r="N49" s="1459"/>
      <c r="O49" s="1459"/>
      <c r="P49" s="1459"/>
      <c r="Q49" s="1459"/>
      <c r="R49" s="1459"/>
      <c r="S49" s="1459"/>
      <c r="T49" s="1459"/>
      <c r="U49" s="1459"/>
      <c r="V49" s="1459"/>
      <c r="W49" s="1459"/>
      <c r="X49" s="1459"/>
      <c r="Y49" s="1459"/>
      <c r="Z49" s="1459"/>
      <c r="AA49" s="1459"/>
      <c r="AB49" s="1459"/>
      <c r="AC49" s="1459"/>
      <c r="AD49" s="1459"/>
      <c r="AE49" s="1459"/>
      <c r="AF49" s="1459"/>
      <c r="AG49" s="1459"/>
      <c r="AH49" s="1459"/>
      <c r="AI49" s="1459"/>
      <c r="AJ49" s="1459"/>
      <c r="AK49" s="1459"/>
      <c r="AL49" s="1459"/>
      <c r="AM49" s="1459"/>
    </row>
    <row r="50" spans="1:39" ht="18.75" customHeight="1">
      <c r="A50" s="57"/>
      <c r="B50" s="58"/>
      <c r="C50" s="59"/>
      <c r="D50" s="3"/>
      <c r="E50" s="60"/>
      <c r="F50" s="3"/>
      <c r="G50" s="3"/>
      <c r="H50" s="3"/>
      <c r="I50" s="3"/>
      <c r="J50" s="61"/>
      <c r="K50" s="61"/>
      <c r="L50" s="61"/>
      <c r="M50" s="61"/>
      <c r="N50" s="61"/>
      <c r="O50" s="58"/>
      <c r="P50" s="59"/>
      <c r="Q50" s="57"/>
      <c r="R50" s="57"/>
      <c r="S50" s="61"/>
      <c r="T50" s="1"/>
      <c r="U50" s="61"/>
      <c r="V50" s="61"/>
      <c r="W50" s="61"/>
      <c r="X50" s="61"/>
      <c r="Y50" s="3"/>
      <c r="Z50" s="3"/>
      <c r="AA50" s="3"/>
      <c r="AB50" s="58"/>
      <c r="AC50" s="59"/>
      <c r="AD50" s="61"/>
      <c r="AE50" s="61"/>
      <c r="AF50" s="61"/>
      <c r="AG50" s="61"/>
      <c r="AH50" s="61"/>
      <c r="AI50" s="62"/>
      <c r="AJ50" s="62"/>
      <c r="AK50" s="62"/>
      <c r="AL50" s="62"/>
      <c r="AM50" s="61"/>
    </row>
    <row r="51" spans="1:39" ht="18.75" customHeight="1">
      <c r="A51" s="388" t="s">
        <v>91</v>
      </c>
      <c r="B51" s="370"/>
      <c r="C51" s="389"/>
      <c r="D51" s="370"/>
      <c r="E51" s="390"/>
      <c r="F51" s="370"/>
      <c r="G51" s="370"/>
      <c r="H51" s="370"/>
      <c r="I51" s="370"/>
      <c r="J51" s="391"/>
      <c r="K51" s="391"/>
      <c r="L51" s="391"/>
      <c r="M51" s="391"/>
      <c r="N51" s="391"/>
      <c r="O51" s="392"/>
      <c r="P51" s="389"/>
      <c r="Q51" s="393"/>
      <c r="R51" s="393"/>
      <c r="S51" s="391"/>
      <c r="T51" s="372"/>
      <c r="U51" s="391"/>
      <c r="V51" s="394"/>
      <c r="W51" s="1460" t="s">
        <v>71</v>
      </c>
      <c r="X51" s="1461"/>
      <c r="Y51" s="1461"/>
      <c r="Z51" s="1462"/>
      <c r="AA51" s="1463" t="str">
        <f>IF(L5="","",VLOOKUP(L5,$A$98:$C$132,3,FALSE))</f>
        <v/>
      </c>
      <c r="AB51" s="1464"/>
      <c r="AC51" s="1464"/>
      <c r="AD51" s="1461" t="s">
        <v>57</v>
      </c>
      <c r="AE51" s="1462"/>
      <c r="AF51" s="1460" t="s">
        <v>43</v>
      </c>
      <c r="AG51" s="1461"/>
      <c r="AH51" s="1462"/>
      <c r="AI51" s="1465">
        <f>ROUNDDOWN($F$69/1000,0)</f>
        <v>0</v>
      </c>
      <c r="AJ51" s="1466"/>
      <c r="AK51" s="1466"/>
      <c r="AL51" s="1461" t="s">
        <v>57</v>
      </c>
      <c r="AM51" s="1462"/>
    </row>
    <row r="52" spans="1:39" ht="18.75" customHeight="1">
      <c r="A52" s="375" t="s">
        <v>40</v>
      </c>
      <c r="B52" s="376"/>
      <c r="C52" s="377"/>
      <c r="D52" s="377"/>
      <c r="E52" s="377"/>
      <c r="F52" s="377"/>
      <c r="G52" s="377"/>
      <c r="H52" s="1443"/>
      <c r="I52" s="1444"/>
      <c r="J52" s="1445"/>
      <c r="K52" s="1446" t="s">
        <v>112</v>
      </c>
      <c r="L52" s="1447"/>
      <c r="M52" s="1447"/>
      <c r="N52" s="1447"/>
      <c r="O52" s="1447"/>
      <c r="P52" s="1447"/>
      <c r="Q52" s="1447"/>
      <c r="R52" s="1447"/>
      <c r="S52" s="1447"/>
      <c r="T52" s="1447"/>
      <c r="U52" s="1447"/>
      <c r="V52" s="1447"/>
      <c r="W52" s="1447"/>
      <c r="X52" s="1447"/>
      <c r="Y52" s="1447"/>
      <c r="Z52" s="1447"/>
      <c r="AA52" s="1447"/>
      <c r="AB52" s="1447"/>
      <c r="AC52" s="1447"/>
      <c r="AD52" s="1447"/>
      <c r="AE52" s="1447"/>
      <c r="AF52" s="378" t="s">
        <v>70</v>
      </c>
      <c r="AG52" s="379"/>
      <c r="AH52" s="379"/>
      <c r="AI52" s="377"/>
      <c r="AJ52" s="377"/>
      <c r="AK52" s="380"/>
      <c r="AL52" s="377"/>
      <c r="AM52" s="381"/>
    </row>
    <row r="53" spans="1:39" ht="25.5" customHeight="1">
      <c r="A53" s="382"/>
      <c r="B53" s="383"/>
      <c r="C53" s="1448" t="s">
        <v>116</v>
      </c>
      <c r="D53" s="1448"/>
      <c r="E53" s="1448"/>
      <c r="F53" s="1448"/>
      <c r="G53" s="1448"/>
      <c r="H53" s="1448"/>
      <c r="I53" s="1448"/>
      <c r="J53" s="1448"/>
      <c r="K53" s="1448"/>
      <c r="L53" s="1448"/>
      <c r="M53" s="1448"/>
      <c r="N53" s="1448"/>
      <c r="O53" s="1448"/>
      <c r="P53" s="1448"/>
      <c r="Q53" s="1448"/>
      <c r="R53" s="1448"/>
      <c r="S53" s="1448"/>
      <c r="T53" s="1448"/>
      <c r="U53" s="1448"/>
      <c r="V53" s="1448"/>
      <c r="W53" s="1448"/>
      <c r="X53" s="1448"/>
      <c r="Y53" s="1448"/>
      <c r="Z53" s="1448"/>
      <c r="AA53" s="1448"/>
      <c r="AB53" s="1448"/>
      <c r="AC53" s="1448"/>
      <c r="AD53" s="1448"/>
      <c r="AE53" s="1448"/>
      <c r="AF53" s="1448"/>
      <c r="AG53" s="1448"/>
      <c r="AH53" s="1448"/>
      <c r="AI53" s="1448"/>
      <c r="AJ53" s="1448"/>
      <c r="AK53" s="1448"/>
      <c r="AL53" s="1448"/>
      <c r="AM53" s="1449"/>
    </row>
    <row r="54" spans="1:39" ht="25.5" customHeight="1">
      <c r="A54" s="386"/>
      <c r="B54" s="387"/>
      <c r="C54" s="1450"/>
      <c r="D54" s="1450"/>
      <c r="E54" s="1450"/>
      <c r="F54" s="1450"/>
      <c r="G54" s="1450"/>
      <c r="H54" s="1450"/>
      <c r="I54" s="1450"/>
      <c r="J54" s="1450"/>
      <c r="K54" s="1450"/>
      <c r="L54" s="1450"/>
      <c r="M54" s="1450"/>
      <c r="N54" s="1450"/>
      <c r="O54" s="1450"/>
      <c r="P54" s="1450"/>
      <c r="Q54" s="1450"/>
      <c r="R54" s="1450"/>
      <c r="S54" s="1450"/>
      <c r="T54" s="1450"/>
      <c r="U54" s="1450"/>
      <c r="V54" s="1450"/>
      <c r="W54" s="1450"/>
      <c r="X54" s="1450"/>
      <c r="Y54" s="1450"/>
      <c r="Z54" s="1450"/>
      <c r="AA54" s="1450"/>
      <c r="AB54" s="1450"/>
      <c r="AC54" s="1450"/>
      <c r="AD54" s="1450"/>
      <c r="AE54" s="1450"/>
      <c r="AF54" s="1450"/>
      <c r="AG54" s="1450"/>
      <c r="AH54" s="1450"/>
      <c r="AI54" s="1450"/>
      <c r="AJ54" s="1450"/>
      <c r="AK54" s="1450"/>
      <c r="AL54" s="1450"/>
      <c r="AM54" s="1451"/>
    </row>
    <row r="55" spans="1:39" ht="18.75" customHeight="1">
      <c r="A55" s="1452" t="s">
        <v>147</v>
      </c>
      <c r="B55" s="1453"/>
      <c r="C55" s="1453"/>
      <c r="D55" s="1453"/>
      <c r="E55" s="1453"/>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7"/>
    </row>
    <row r="56" spans="1:39" ht="18" customHeight="1">
      <c r="A56" s="1452" t="s">
        <v>41</v>
      </c>
      <c r="B56" s="1453"/>
      <c r="C56" s="1453"/>
      <c r="D56" s="1453"/>
      <c r="E56" s="1454"/>
      <c r="F56" s="1452" t="s">
        <v>44</v>
      </c>
      <c r="G56" s="1453"/>
      <c r="H56" s="1453"/>
      <c r="I56" s="1453"/>
      <c r="J56" s="1453"/>
      <c r="K56" s="1455" t="s">
        <v>42</v>
      </c>
      <c r="L56" s="1455"/>
      <c r="M56" s="1455"/>
      <c r="N56" s="1455"/>
      <c r="O56" s="1455"/>
      <c r="P56" s="1455"/>
      <c r="Q56" s="1455"/>
      <c r="R56" s="1455"/>
      <c r="S56" s="1455"/>
      <c r="T56" s="1455"/>
      <c r="U56" s="1455"/>
      <c r="V56" s="1455"/>
      <c r="W56" s="1455"/>
      <c r="X56" s="1455"/>
      <c r="Y56" s="1455"/>
      <c r="Z56" s="1455"/>
      <c r="AA56" s="1455"/>
      <c r="AB56" s="1455"/>
      <c r="AC56" s="1455"/>
      <c r="AD56" s="1455"/>
      <c r="AE56" s="1455"/>
      <c r="AF56" s="1455"/>
      <c r="AG56" s="1455"/>
      <c r="AH56" s="1455"/>
      <c r="AI56" s="1455"/>
      <c r="AJ56" s="1455"/>
      <c r="AK56" s="1455"/>
      <c r="AL56" s="1455"/>
      <c r="AM56" s="1455"/>
    </row>
    <row r="57" spans="1:39" ht="12.95" customHeight="1">
      <c r="A57" s="1434"/>
      <c r="B57" s="1434"/>
      <c r="C57" s="1434"/>
      <c r="D57" s="1434"/>
      <c r="E57" s="1434"/>
      <c r="F57" s="1435"/>
      <c r="G57" s="1435"/>
      <c r="H57" s="1435"/>
      <c r="I57" s="1435"/>
      <c r="J57" s="1435"/>
      <c r="K57" s="1436"/>
      <c r="L57" s="1436"/>
      <c r="M57" s="1436"/>
      <c r="N57" s="1436"/>
      <c r="O57" s="1436"/>
      <c r="P57" s="1436"/>
      <c r="Q57" s="1436"/>
      <c r="R57" s="1436"/>
      <c r="S57" s="1436"/>
      <c r="T57" s="1436"/>
      <c r="U57" s="1436"/>
      <c r="V57" s="1436"/>
      <c r="W57" s="1436"/>
      <c r="X57" s="1436"/>
      <c r="Y57" s="1436"/>
      <c r="Z57" s="1436"/>
      <c r="AA57" s="1436"/>
      <c r="AB57" s="1436"/>
      <c r="AC57" s="1436"/>
      <c r="AD57" s="1436"/>
      <c r="AE57" s="1436"/>
      <c r="AF57" s="1436"/>
      <c r="AG57" s="1436"/>
      <c r="AH57" s="1436"/>
      <c r="AI57" s="1436"/>
      <c r="AJ57" s="1436"/>
      <c r="AK57" s="1436"/>
      <c r="AL57" s="1436"/>
      <c r="AM57" s="1436"/>
    </row>
    <row r="58" spans="1:39" ht="12.95" customHeight="1">
      <c r="A58" s="1434"/>
      <c r="B58" s="1434"/>
      <c r="C58" s="1434"/>
      <c r="D58" s="1434"/>
      <c r="E58" s="1434"/>
      <c r="F58" s="1435"/>
      <c r="G58" s="1435"/>
      <c r="H58" s="1435"/>
      <c r="I58" s="1435"/>
      <c r="J58" s="1435"/>
      <c r="K58" s="1436"/>
      <c r="L58" s="1436"/>
      <c r="M58" s="1436"/>
      <c r="N58" s="1436"/>
      <c r="O58" s="1436"/>
      <c r="P58" s="1436"/>
      <c r="Q58" s="1436"/>
      <c r="R58" s="1436"/>
      <c r="S58" s="1436"/>
      <c r="T58" s="1436"/>
      <c r="U58" s="1436"/>
      <c r="V58" s="1436"/>
      <c r="W58" s="1436"/>
      <c r="X58" s="1436"/>
      <c r="Y58" s="1436"/>
      <c r="Z58" s="1436"/>
      <c r="AA58" s="1436"/>
      <c r="AB58" s="1436"/>
      <c r="AC58" s="1436"/>
      <c r="AD58" s="1436"/>
      <c r="AE58" s="1436"/>
      <c r="AF58" s="1436"/>
      <c r="AG58" s="1436"/>
      <c r="AH58" s="1436"/>
      <c r="AI58" s="1436"/>
      <c r="AJ58" s="1436"/>
      <c r="AK58" s="1436"/>
      <c r="AL58" s="1436"/>
      <c r="AM58" s="1436"/>
    </row>
    <row r="59" spans="1:39" ht="12.95" customHeight="1">
      <c r="A59" s="1434"/>
      <c r="B59" s="1434"/>
      <c r="C59" s="1434"/>
      <c r="D59" s="1434"/>
      <c r="E59" s="1434"/>
      <c r="F59" s="1435"/>
      <c r="G59" s="1435"/>
      <c r="H59" s="1435"/>
      <c r="I59" s="1435"/>
      <c r="J59" s="1435"/>
      <c r="K59" s="1436"/>
      <c r="L59" s="1436"/>
      <c r="M59" s="1436"/>
      <c r="N59" s="1436"/>
      <c r="O59" s="1436"/>
      <c r="P59" s="1436"/>
      <c r="Q59" s="1436"/>
      <c r="R59" s="1436"/>
      <c r="S59" s="1436"/>
      <c r="T59" s="1436"/>
      <c r="U59" s="1436"/>
      <c r="V59" s="1436"/>
      <c r="W59" s="1436"/>
      <c r="X59" s="1436"/>
      <c r="Y59" s="1436"/>
      <c r="Z59" s="1436"/>
      <c r="AA59" s="1436"/>
      <c r="AB59" s="1436"/>
      <c r="AC59" s="1436"/>
      <c r="AD59" s="1436"/>
      <c r="AE59" s="1436"/>
      <c r="AF59" s="1436"/>
      <c r="AG59" s="1436"/>
      <c r="AH59" s="1436"/>
      <c r="AI59" s="1436"/>
      <c r="AJ59" s="1436"/>
      <c r="AK59" s="1436"/>
      <c r="AL59" s="1436"/>
      <c r="AM59" s="1436"/>
    </row>
    <row r="60" spans="1:39" ht="12.95" customHeight="1">
      <c r="A60" s="1434"/>
      <c r="B60" s="1434"/>
      <c r="C60" s="1434"/>
      <c r="D60" s="1434"/>
      <c r="E60" s="1434"/>
      <c r="F60" s="1435"/>
      <c r="G60" s="1435"/>
      <c r="H60" s="1435"/>
      <c r="I60" s="1435"/>
      <c r="J60" s="1435"/>
      <c r="K60" s="1436"/>
      <c r="L60" s="1436"/>
      <c r="M60" s="1436"/>
      <c r="N60" s="1436"/>
      <c r="O60" s="1436"/>
      <c r="P60" s="1436"/>
      <c r="Q60" s="1436"/>
      <c r="R60" s="1436"/>
      <c r="S60" s="1436"/>
      <c r="T60" s="1436"/>
      <c r="U60" s="1436"/>
      <c r="V60" s="1436"/>
      <c r="W60" s="1436"/>
      <c r="X60" s="1436"/>
      <c r="Y60" s="1436"/>
      <c r="Z60" s="1436"/>
      <c r="AA60" s="1436"/>
      <c r="AB60" s="1436"/>
      <c r="AC60" s="1436"/>
      <c r="AD60" s="1436"/>
      <c r="AE60" s="1436"/>
      <c r="AF60" s="1436"/>
      <c r="AG60" s="1436"/>
      <c r="AH60" s="1436"/>
      <c r="AI60" s="1436"/>
      <c r="AJ60" s="1436"/>
      <c r="AK60" s="1436"/>
      <c r="AL60" s="1436"/>
      <c r="AM60" s="1436"/>
    </row>
    <row r="61" spans="1:39" ht="12.95" customHeight="1">
      <c r="A61" s="1434"/>
      <c r="B61" s="1434"/>
      <c r="C61" s="1434"/>
      <c r="D61" s="1434"/>
      <c r="E61" s="1434"/>
      <c r="F61" s="1435"/>
      <c r="G61" s="1435"/>
      <c r="H61" s="1435"/>
      <c r="I61" s="1435"/>
      <c r="J61" s="1435"/>
      <c r="K61" s="1436"/>
      <c r="L61" s="1436"/>
      <c r="M61" s="1436"/>
      <c r="N61" s="1436"/>
      <c r="O61" s="1436"/>
      <c r="P61" s="1436"/>
      <c r="Q61" s="1436"/>
      <c r="R61" s="1436"/>
      <c r="S61" s="1436"/>
      <c r="T61" s="1436"/>
      <c r="U61" s="1436"/>
      <c r="V61" s="1436"/>
      <c r="W61" s="1436"/>
      <c r="X61" s="1436"/>
      <c r="Y61" s="1436"/>
      <c r="Z61" s="1436"/>
      <c r="AA61" s="1436"/>
      <c r="AB61" s="1436"/>
      <c r="AC61" s="1436"/>
      <c r="AD61" s="1436"/>
      <c r="AE61" s="1436"/>
      <c r="AF61" s="1436"/>
      <c r="AG61" s="1436"/>
      <c r="AH61" s="1436"/>
      <c r="AI61" s="1436"/>
      <c r="AJ61" s="1436"/>
      <c r="AK61" s="1436"/>
      <c r="AL61" s="1436"/>
      <c r="AM61" s="1436"/>
    </row>
    <row r="62" spans="1:39" ht="12.95" customHeight="1">
      <c r="A62" s="1434"/>
      <c r="B62" s="1434"/>
      <c r="C62" s="1434"/>
      <c r="D62" s="1434"/>
      <c r="E62" s="1434"/>
      <c r="F62" s="1435"/>
      <c r="G62" s="1435"/>
      <c r="H62" s="1435"/>
      <c r="I62" s="1435"/>
      <c r="J62" s="1435"/>
      <c r="K62" s="1436"/>
      <c r="L62" s="1436"/>
      <c r="M62" s="1436"/>
      <c r="N62" s="1436"/>
      <c r="O62" s="1436"/>
      <c r="P62" s="1436"/>
      <c r="Q62" s="1436"/>
      <c r="R62" s="1436"/>
      <c r="S62" s="1436"/>
      <c r="T62" s="1436"/>
      <c r="U62" s="1436"/>
      <c r="V62" s="1436"/>
      <c r="W62" s="1436"/>
      <c r="X62" s="1436"/>
      <c r="Y62" s="1436"/>
      <c r="Z62" s="1436"/>
      <c r="AA62" s="1436"/>
      <c r="AB62" s="1436"/>
      <c r="AC62" s="1436"/>
      <c r="AD62" s="1436"/>
      <c r="AE62" s="1436"/>
      <c r="AF62" s="1436"/>
      <c r="AG62" s="1436"/>
      <c r="AH62" s="1436"/>
      <c r="AI62" s="1436"/>
      <c r="AJ62" s="1436"/>
      <c r="AK62" s="1436"/>
      <c r="AL62" s="1436"/>
      <c r="AM62" s="1436"/>
    </row>
    <row r="63" spans="1:39" ht="12.95" customHeight="1">
      <c r="A63" s="1434"/>
      <c r="B63" s="1434"/>
      <c r="C63" s="1434"/>
      <c r="D63" s="1434"/>
      <c r="E63" s="1434"/>
      <c r="F63" s="1435"/>
      <c r="G63" s="1435"/>
      <c r="H63" s="1435"/>
      <c r="I63" s="1435"/>
      <c r="J63" s="1435"/>
      <c r="K63" s="1436"/>
      <c r="L63" s="1436"/>
      <c r="M63" s="1436"/>
      <c r="N63" s="1436"/>
      <c r="O63" s="1436"/>
      <c r="P63" s="1436"/>
      <c r="Q63" s="1436"/>
      <c r="R63" s="1436"/>
      <c r="S63" s="1436"/>
      <c r="T63" s="1436"/>
      <c r="U63" s="1436"/>
      <c r="V63" s="1436"/>
      <c r="W63" s="1436"/>
      <c r="X63" s="1436"/>
      <c r="Y63" s="1436"/>
      <c r="Z63" s="1436"/>
      <c r="AA63" s="1436"/>
      <c r="AB63" s="1436"/>
      <c r="AC63" s="1436"/>
      <c r="AD63" s="1436"/>
      <c r="AE63" s="1436"/>
      <c r="AF63" s="1436"/>
      <c r="AG63" s="1436"/>
      <c r="AH63" s="1436"/>
      <c r="AI63" s="1436"/>
      <c r="AJ63" s="1436"/>
      <c r="AK63" s="1436"/>
      <c r="AL63" s="1436"/>
      <c r="AM63" s="1436"/>
    </row>
    <row r="64" spans="1:39" ht="12.95" customHeight="1">
      <c r="A64" s="1434"/>
      <c r="B64" s="1434"/>
      <c r="C64" s="1434"/>
      <c r="D64" s="1434"/>
      <c r="E64" s="1434"/>
      <c r="F64" s="1435"/>
      <c r="G64" s="1435"/>
      <c r="H64" s="1435"/>
      <c r="I64" s="1435"/>
      <c r="J64" s="1435"/>
      <c r="K64" s="1436"/>
      <c r="L64" s="1436"/>
      <c r="M64" s="1436"/>
      <c r="N64" s="1436"/>
      <c r="O64" s="1436"/>
      <c r="P64" s="1436"/>
      <c r="Q64" s="1436"/>
      <c r="R64" s="1436"/>
      <c r="S64" s="1436"/>
      <c r="T64" s="1436"/>
      <c r="U64" s="1436"/>
      <c r="V64" s="1436"/>
      <c r="W64" s="1436"/>
      <c r="X64" s="1436"/>
      <c r="Y64" s="1436"/>
      <c r="Z64" s="1436"/>
      <c r="AA64" s="1436"/>
      <c r="AB64" s="1436"/>
      <c r="AC64" s="1436"/>
      <c r="AD64" s="1436"/>
      <c r="AE64" s="1436"/>
      <c r="AF64" s="1436"/>
      <c r="AG64" s="1436"/>
      <c r="AH64" s="1436"/>
      <c r="AI64" s="1436"/>
      <c r="AJ64" s="1436"/>
      <c r="AK64" s="1436"/>
      <c r="AL64" s="1436"/>
      <c r="AM64" s="1436"/>
    </row>
    <row r="65" spans="1:39" ht="12.95" customHeight="1">
      <c r="A65" s="1434"/>
      <c r="B65" s="1434"/>
      <c r="C65" s="1434"/>
      <c r="D65" s="1434"/>
      <c r="E65" s="1434"/>
      <c r="F65" s="1435"/>
      <c r="G65" s="1435"/>
      <c r="H65" s="1435"/>
      <c r="I65" s="1435"/>
      <c r="J65" s="1435"/>
      <c r="K65" s="1436"/>
      <c r="L65" s="1436"/>
      <c r="M65" s="1436"/>
      <c r="N65" s="1436"/>
      <c r="O65" s="1436"/>
      <c r="P65" s="1436"/>
      <c r="Q65" s="1436"/>
      <c r="R65" s="1436"/>
      <c r="S65" s="1436"/>
      <c r="T65" s="1436"/>
      <c r="U65" s="1436"/>
      <c r="V65" s="1436"/>
      <c r="W65" s="1436"/>
      <c r="X65" s="1436"/>
      <c r="Y65" s="1436"/>
      <c r="Z65" s="1436"/>
      <c r="AA65" s="1436"/>
      <c r="AB65" s="1436"/>
      <c r="AC65" s="1436"/>
      <c r="AD65" s="1436"/>
      <c r="AE65" s="1436"/>
      <c r="AF65" s="1436"/>
      <c r="AG65" s="1436"/>
      <c r="AH65" s="1436"/>
      <c r="AI65" s="1436"/>
      <c r="AJ65" s="1436"/>
      <c r="AK65" s="1436"/>
      <c r="AL65" s="1436"/>
      <c r="AM65" s="1436"/>
    </row>
    <row r="66" spans="1:39" ht="12.95" customHeight="1">
      <c r="A66" s="1434"/>
      <c r="B66" s="1434"/>
      <c r="C66" s="1434"/>
      <c r="D66" s="1434"/>
      <c r="E66" s="1434"/>
      <c r="F66" s="1435"/>
      <c r="G66" s="1435"/>
      <c r="H66" s="1435"/>
      <c r="I66" s="1435"/>
      <c r="J66" s="1435"/>
      <c r="K66" s="1436"/>
      <c r="L66" s="1436"/>
      <c r="M66" s="1436"/>
      <c r="N66" s="1436"/>
      <c r="O66" s="1436"/>
      <c r="P66" s="1436"/>
      <c r="Q66" s="1436"/>
      <c r="R66" s="1436"/>
      <c r="S66" s="1436"/>
      <c r="T66" s="1436"/>
      <c r="U66" s="1436"/>
      <c r="V66" s="1436"/>
      <c r="W66" s="1436"/>
      <c r="X66" s="1436"/>
      <c r="Y66" s="1436"/>
      <c r="Z66" s="1436"/>
      <c r="AA66" s="1436"/>
      <c r="AB66" s="1436"/>
      <c r="AC66" s="1436"/>
      <c r="AD66" s="1436"/>
      <c r="AE66" s="1436"/>
      <c r="AF66" s="1436"/>
      <c r="AG66" s="1436"/>
      <c r="AH66" s="1436"/>
      <c r="AI66" s="1436"/>
      <c r="AJ66" s="1436"/>
      <c r="AK66" s="1436"/>
      <c r="AL66" s="1436"/>
      <c r="AM66" s="1436"/>
    </row>
    <row r="67" spans="1:39" ht="12.95" customHeight="1">
      <c r="A67" s="1434"/>
      <c r="B67" s="1434"/>
      <c r="C67" s="1434"/>
      <c r="D67" s="1434"/>
      <c r="E67" s="1434"/>
      <c r="F67" s="1435"/>
      <c r="G67" s="1435"/>
      <c r="H67" s="1435"/>
      <c r="I67" s="1435"/>
      <c r="J67" s="1435"/>
      <c r="K67" s="1436"/>
      <c r="L67" s="1436"/>
      <c r="M67" s="1436"/>
      <c r="N67" s="1436"/>
      <c r="O67" s="1436"/>
      <c r="P67" s="1436"/>
      <c r="Q67" s="1436"/>
      <c r="R67" s="1436"/>
      <c r="S67" s="1436"/>
      <c r="T67" s="1436"/>
      <c r="U67" s="1436"/>
      <c r="V67" s="1436"/>
      <c r="W67" s="1436"/>
      <c r="X67" s="1436"/>
      <c r="Y67" s="1436"/>
      <c r="Z67" s="1436"/>
      <c r="AA67" s="1436"/>
      <c r="AB67" s="1436"/>
      <c r="AC67" s="1436"/>
      <c r="AD67" s="1436"/>
      <c r="AE67" s="1436"/>
      <c r="AF67" s="1436"/>
      <c r="AG67" s="1436"/>
      <c r="AH67" s="1436"/>
      <c r="AI67" s="1436"/>
      <c r="AJ67" s="1436"/>
      <c r="AK67" s="1436"/>
      <c r="AL67" s="1436"/>
      <c r="AM67" s="1436"/>
    </row>
    <row r="68" spans="1:39" ht="12.95" customHeight="1" thickBot="1">
      <c r="A68" s="1437"/>
      <c r="B68" s="1438"/>
      <c r="C68" s="1438"/>
      <c r="D68" s="1438"/>
      <c r="E68" s="1439"/>
      <c r="F68" s="1440"/>
      <c r="G68" s="1441"/>
      <c r="H68" s="1441"/>
      <c r="I68" s="1441"/>
      <c r="J68" s="1441"/>
      <c r="K68" s="1442"/>
      <c r="L68" s="1442"/>
      <c r="M68" s="1442"/>
      <c r="N68" s="1442"/>
      <c r="O68" s="1442"/>
      <c r="P68" s="1442"/>
      <c r="Q68" s="1442"/>
      <c r="R68" s="1442"/>
      <c r="S68" s="1442"/>
      <c r="T68" s="1442"/>
      <c r="U68" s="1442"/>
      <c r="V68" s="1442"/>
      <c r="W68" s="1442"/>
      <c r="X68" s="1442"/>
      <c r="Y68" s="1442"/>
      <c r="Z68" s="1442"/>
      <c r="AA68" s="1442"/>
      <c r="AB68" s="1442"/>
      <c r="AC68" s="1442"/>
      <c r="AD68" s="1442"/>
      <c r="AE68" s="1442"/>
      <c r="AF68" s="1442"/>
      <c r="AG68" s="1442"/>
      <c r="AH68" s="1442"/>
      <c r="AI68" s="1442"/>
      <c r="AJ68" s="1442"/>
      <c r="AK68" s="1442"/>
      <c r="AL68" s="1442"/>
      <c r="AM68" s="1442"/>
    </row>
    <row r="69" spans="1:39" ht="17.25" customHeight="1" thickTop="1">
      <c r="A69" s="1427" t="s">
        <v>104</v>
      </c>
      <c r="B69" s="1428"/>
      <c r="C69" s="1428"/>
      <c r="D69" s="1428"/>
      <c r="E69" s="1429"/>
      <c r="F69" s="1430">
        <f>SUM(F57:J68)</f>
        <v>0</v>
      </c>
      <c r="G69" s="1431"/>
      <c r="H69" s="1431"/>
      <c r="I69" s="1431"/>
      <c r="J69" s="1431"/>
      <c r="K69" s="1432"/>
      <c r="L69" s="1432"/>
      <c r="M69" s="1432"/>
      <c r="N69" s="1432"/>
      <c r="O69" s="1432"/>
      <c r="P69" s="1432"/>
      <c r="Q69" s="1432"/>
      <c r="R69" s="1432"/>
      <c r="S69" s="1432"/>
      <c r="T69" s="1432"/>
      <c r="U69" s="1432"/>
      <c r="V69" s="1432"/>
      <c r="W69" s="1432"/>
      <c r="X69" s="1432"/>
      <c r="Y69" s="1432"/>
      <c r="Z69" s="1432"/>
      <c r="AA69" s="1432"/>
      <c r="AB69" s="1432"/>
      <c r="AC69" s="1432"/>
      <c r="AD69" s="1432"/>
      <c r="AE69" s="1432"/>
      <c r="AF69" s="1432"/>
      <c r="AG69" s="1432"/>
      <c r="AH69" s="1432"/>
      <c r="AI69" s="1432"/>
      <c r="AJ69" s="1432"/>
      <c r="AK69" s="1432"/>
      <c r="AL69" s="1432"/>
      <c r="AM69" s="1432"/>
    </row>
    <row r="70" spans="1:39" ht="4.5" customHeight="1">
      <c r="A70" s="22"/>
      <c r="B70" s="22"/>
      <c r="C70" s="22"/>
      <c r="D70" s="22"/>
      <c r="E70" s="22"/>
      <c r="F70" s="22"/>
      <c r="G70" s="22"/>
      <c r="H70" s="22"/>
      <c r="I70" s="22"/>
      <c r="J70" s="22"/>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row>
    <row r="71" spans="1:39" ht="3.75" customHeight="1">
      <c r="A71" s="24"/>
      <c r="B71" s="25"/>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7"/>
      <c r="AL71" s="27"/>
      <c r="AM71" s="28"/>
    </row>
    <row r="72" spans="1:39" ht="11.25" customHeight="1">
      <c r="A72" s="395" t="s">
        <v>93</v>
      </c>
      <c r="B72" s="396"/>
      <c r="C72" s="396"/>
      <c r="D72" s="396"/>
      <c r="E72" s="396"/>
      <c r="F72" s="396"/>
      <c r="G72" s="396"/>
      <c r="H72" s="396"/>
      <c r="I72" s="396"/>
      <c r="J72" s="396"/>
      <c r="K72" s="396"/>
      <c r="L72" s="396"/>
      <c r="M72" s="396"/>
      <c r="N72" s="396"/>
      <c r="O72" s="396"/>
      <c r="P72" s="396"/>
      <c r="Q72" s="396"/>
      <c r="R72" s="396"/>
      <c r="S72" s="396"/>
      <c r="T72" s="396"/>
      <c r="U72" s="396"/>
      <c r="V72" s="396"/>
      <c r="W72" s="396"/>
      <c r="X72" s="396"/>
      <c r="Y72" s="396"/>
      <c r="Z72" s="396"/>
      <c r="AA72" s="396"/>
      <c r="AB72" s="396"/>
      <c r="AC72" s="396"/>
      <c r="AD72" s="396"/>
      <c r="AE72" s="396"/>
      <c r="AF72" s="396"/>
      <c r="AG72" s="396"/>
      <c r="AH72" s="396"/>
      <c r="AI72" s="396"/>
      <c r="AJ72" s="396"/>
      <c r="AK72" s="396"/>
      <c r="AM72" s="29"/>
    </row>
    <row r="73" spans="1:39" ht="11.25" customHeight="1">
      <c r="A73" s="619" t="s">
        <v>95</v>
      </c>
      <c r="B73" s="627"/>
      <c r="C73" s="627"/>
      <c r="D73" s="627"/>
      <c r="E73" s="627"/>
      <c r="F73" s="627"/>
      <c r="G73" s="627"/>
      <c r="H73" s="627"/>
      <c r="I73" s="627"/>
      <c r="J73" s="627"/>
      <c r="K73" s="627"/>
      <c r="L73" s="627"/>
      <c r="M73" s="627"/>
      <c r="N73" s="627"/>
      <c r="O73" s="627"/>
      <c r="P73" s="627"/>
      <c r="Q73" s="627"/>
      <c r="R73" s="627"/>
      <c r="S73" s="627"/>
      <c r="T73" s="627"/>
      <c r="U73" s="627"/>
      <c r="V73" s="627"/>
      <c r="W73" s="627"/>
      <c r="X73" s="627"/>
      <c r="Y73" s="627"/>
      <c r="Z73" s="627"/>
      <c r="AA73" s="627"/>
      <c r="AB73" s="627"/>
      <c r="AC73" s="627"/>
      <c r="AD73" s="627"/>
      <c r="AE73" s="627"/>
      <c r="AF73" s="627"/>
      <c r="AG73" s="627"/>
      <c r="AH73" s="627"/>
      <c r="AI73" s="627"/>
      <c r="AJ73" s="627"/>
      <c r="AK73" s="627"/>
      <c r="AL73" s="30"/>
      <c r="AM73" s="31"/>
    </row>
    <row r="74" spans="1:39" ht="11.25" customHeight="1">
      <c r="A74" s="395" t="s">
        <v>96</v>
      </c>
      <c r="B74" s="396"/>
      <c r="C74" s="396"/>
      <c r="D74" s="396"/>
      <c r="E74" s="396"/>
      <c r="F74" s="396"/>
      <c r="G74" s="396"/>
      <c r="H74" s="396"/>
      <c r="I74" s="396"/>
      <c r="J74" s="396"/>
      <c r="K74" s="396"/>
      <c r="L74" s="396"/>
      <c r="M74" s="396"/>
      <c r="N74" s="396"/>
      <c r="O74" s="396"/>
      <c r="P74" s="396"/>
      <c r="Q74" s="396"/>
      <c r="R74" s="396"/>
      <c r="S74" s="396"/>
      <c r="T74" s="396"/>
      <c r="U74" s="396"/>
      <c r="V74" s="396"/>
      <c r="W74" s="396"/>
      <c r="X74" s="396"/>
      <c r="Y74" s="396"/>
      <c r="Z74" s="396"/>
      <c r="AA74" s="396"/>
      <c r="AB74" s="396"/>
      <c r="AC74" s="396"/>
      <c r="AD74" s="396"/>
      <c r="AE74" s="396"/>
      <c r="AF74" s="396"/>
      <c r="AG74" s="396"/>
      <c r="AH74" s="396"/>
      <c r="AI74" s="396"/>
      <c r="AJ74" s="396"/>
      <c r="AK74" s="396"/>
      <c r="AL74" s="32"/>
      <c r="AM74" s="33"/>
    </row>
    <row r="75" spans="1:39" ht="11.25" customHeight="1">
      <c r="A75" s="395" t="s">
        <v>97</v>
      </c>
      <c r="B75" s="396"/>
      <c r="C75" s="396"/>
      <c r="D75" s="396"/>
      <c r="E75" s="396"/>
      <c r="F75" s="396"/>
      <c r="G75" s="396"/>
      <c r="H75" s="396"/>
      <c r="I75" s="396"/>
      <c r="J75" s="396"/>
      <c r="K75" s="396"/>
      <c r="L75" s="396"/>
      <c r="M75" s="396"/>
      <c r="N75" s="396"/>
      <c r="O75" s="396"/>
      <c r="P75" s="396"/>
      <c r="Q75" s="396"/>
      <c r="R75" s="396"/>
      <c r="S75" s="396"/>
      <c r="T75" s="396"/>
      <c r="U75" s="396"/>
      <c r="V75" s="396"/>
      <c r="W75" s="396"/>
      <c r="X75" s="396"/>
      <c r="Y75" s="396"/>
      <c r="Z75" s="396"/>
      <c r="AA75" s="396"/>
      <c r="AB75" s="396"/>
      <c r="AC75" s="396"/>
      <c r="AD75" s="396"/>
      <c r="AE75" s="396"/>
      <c r="AF75" s="396"/>
      <c r="AG75" s="396"/>
      <c r="AH75" s="396"/>
      <c r="AI75" s="396"/>
      <c r="AJ75" s="396"/>
      <c r="AK75" s="398"/>
      <c r="AM75" s="29"/>
    </row>
    <row r="76" spans="1:39" ht="4.5" customHeight="1">
      <c r="A76" s="395"/>
      <c r="B76" s="396"/>
      <c r="C76" s="396"/>
      <c r="D76" s="396"/>
      <c r="E76" s="396"/>
      <c r="F76" s="396"/>
      <c r="G76" s="396"/>
      <c r="H76" s="396"/>
      <c r="I76" s="396"/>
      <c r="J76" s="396"/>
      <c r="K76" s="396"/>
      <c r="L76" s="396"/>
      <c r="M76" s="396"/>
      <c r="N76" s="396"/>
      <c r="O76" s="396"/>
      <c r="P76" s="396"/>
      <c r="Q76" s="396"/>
      <c r="R76" s="396"/>
      <c r="S76" s="396"/>
      <c r="T76" s="396"/>
      <c r="U76" s="396"/>
      <c r="V76" s="396"/>
      <c r="W76" s="396"/>
      <c r="X76" s="396"/>
      <c r="Y76" s="396"/>
      <c r="Z76" s="396"/>
      <c r="AA76" s="396"/>
      <c r="AB76" s="396"/>
      <c r="AC76" s="396"/>
      <c r="AD76" s="396"/>
      <c r="AE76" s="396"/>
      <c r="AF76" s="396"/>
      <c r="AG76" s="396"/>
      <c r="AH76" s="396"/>
      <c r="AI76" s="396"/>
      <c r="AJ76" s="396"/>
      <c r="AK76" s="398"/>
      <c r="AM76" s="29"/>
    </row>
    <row r="77" spans="1:39" ht="11.25" customHeight="1">
      <c r="A77" s="1345" t="s">
        <v>105</v>
      </c>
      <c r="B77" s="1433"/>
      <c r="C77" s="1433"/>
      <c r="D77" s="1433"/>
      <c r="E77" s="1433"/>
      <c r="F77" s="1433"/>
      <c r="G77" s="1433"/>
      <c r="H77" s="1433"/>
      <c r="I77" s="1433"/>
      <c r="J77" s="1433"/>
      <c r="K77" s="1433"/>
      <c r="L77" s="1433"/>
      <c r="M77" s="1433"/>
      <c r="N77" s="1433"/>
      <c r="O77" s="1433"/>
      <c r="P77" s="1433"/>
      <c r="Q77" s="1433"/>
      <c r="R77" s="1433"/>
      <c r="S77" s="1433"/>
      <c r="T77" s="1433"/>
      <c r="U77" s="1433"/>
      <c r="V77" s="1433"/>
      <c r="W77" s="1433"/>
      <c r="X77" s="1433"/>
      <c r="Y77" s="1433"/>
      <c r="Z77" s="1433"/>
      <c r="AA77" s="1433"/>
      <c r="AB77" s="1433"/>
      <c r="AC77" s="1433"/>
      <c r="AD77" s="1433"/>
      <c r="AE77" s="1433"/>
      <c r="AF77" s="1433"/>
      <c r="AG77" s="1433"/>
      <c r="AH77" s="1433"/>
      <c r="AI77" s="1433"/>
      <c r="AJ77" s="1433"/>
      <c r="AK77" s="1433"/>
      <c r="AM77" s="29"/>
    </row>
    <row r="78" spans="1:39" ht="11.25" customHeight="1">
      <c r="A78" s="619" t="s">
        <v>98</v>
      </c>
      <c r="B78" s="627"/>
      <c r="C78" s="627"/>
      <c r="D78" s="627"/>
      <c r="E78" s="627"/>
      <c r="F78" s="627"/>
      <c r="G78" s="627"/>
      <c r="H78" s="627"/>
      <c r="I78" s="627"/>
      <c r="J78" s="627"/>
      <c r="K78" s="627"/>
      <c r="L78" s="627"/>
      <c r="M78" s="627"/>
      <c r="N78" s="627"/>
      <c r="O78" s="627"/>
      <c r="P78" s="627"/>
      <c r="Q78" s="627"/>
      <c r="R78" s="627"/>
      <c r="S78" s="627"/>
      <c r="T78" s="627"/>
      <c r="U78" s="627"/>
      <c r="V78" s="627"/>
      <c r="W78" s="627"/>
      <c r="X78" s="627"/>
      <c r="Y78" s="627"/>
      <c r="Z78" s="627"/>
      <c r="AA78" s="627"/>
      <c r="AB78" s="627"/>
      <c r="AC78" s="627"/>
      <c r="AD78" s="627"/>
      <c r="AE78" s="627"/>
      <c r="AF78" s="627"/>
      <c r="AG78" s="627"/>
      <c r="AH78" s="627"/>
      <c r="AI78" s="627"/>
      <c r="AJ78" s="627"/>
      <c r="AK78" s="627"/>
      <c r="AM78" s="29"/>
    </row>
    <row r="79" spans="1:39" ht="11.25" customHeight="1">
      <c r="A79" s="619" t="s">
        <v>99</v>
      </c>
      <c r="B79" s="399"/>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c r="AG79" s="399"/>
      <c r="AH79" s="399"/>
      <c r="AI79" s="399"/>
      <c r="AJ79" s="399"/>
      <c r="AK79" s="398"/>
      <c r="AM79" s="29"/>
    </row>
    <row r="80" spans="1:39" ht="11.25" customHeight="1">
      <c r="A80" s="619" t="s">
        <v>106</v>
      </c>
      <c r="B80" s="399"/>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c r="AG80" s="399"/>
      <c r="AH80" s="399"/>
      <c r="AI80" s="399"/>
      <c r="AJ80" s="399"/>
      <c r="AK80" s="398"/>
      <c r="AM80" s="29"/>
    </row>
    <row r="81" spans="1:39" ht="4.5" customHeight="1">
      <c r="A81" s="619"/>
      <c r="B81" s="399"/>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c r="AG81" s="399"/>
      <c r="AH81" s="399"/>
      <c r="AI81" s="399"/>
      <c r="AJ81" s="399"/>
      <c r="AK81" s="398"/>
      <c r="AM81" s="29"/>
    </row>
    <row r="82" spans="1:39" ht="11.25" customHeight="1">
      <c r="A82" s="1347" t="s">
        <v>107</v>
      </c>
      <c r="B82" s="1433"/>
      <c r="C82" s="1433"/>
      <c r="D82" s="1433"/>
      <c r="E82" s="1433"/>
      <c r="F82" s="1433"/>
      <c r="G82" s="1433"/>
      <c r="H82" s="1433"/>
      <c r="I82" s="1433"/>
      <c r="J82" s="1433"/>
      <c r="K82" s="1433"/>
      <c r="L82" s="1433"/>
      <c r="M82" s="1433"/>
      <c r="N82" s="1433"/>
      <c r="O82" s="1433"/>
      <c r="P82" s="1433"/>
      <c r="Q82" s="1433"/>
      <c r="R82" s="1433"/>
      <c r="S82" s="1433"/>
      <c r="T82" s="1433"/>
      <c r="U82" s="1433"/>
      <c r="V82" s="1433"/>
      <c r="W82" s="1433"/>
      <c r="X82" s="1433"/>
      <c r="Y82" s="1433"/>
      <c r="Z82" s="1433"/>
      <c r="AA82" s="1433"/>
      <c r="AB82" s="1433"/>
      <c r="AC82" s="1433"/>
      <c r="AD82" s="1433"/>
      <c r="AE82" s="1433"/>
      <c r="AF82" s="1433"/>
      <c r="AG82" s="1433"/>
      <c r="AH82" s="1433"/>
      <c r="AI82" s="1433"/>
      <c r="AJ82" s="1433"/>
      <c r="AK82" s="1433"/>
      <c r="AM82" s="29"/>
    </row>
    <row r="83" spans="1:39" ht="11.25" customHeight="1">
      <c r="A83" s="619" t="s">
        <v>108</v>
      </c>
      <c r="B83" s="627"/>
      <c r="C83" s="627"/>
      <c r="D83" s="627"/>
      <c r="E83" s="627"/>
      <c r="F83" s="627"/>
      <c r="G83" s="627"/>
      <c r="H83" s="627"/>
      <c r="I83" s="627"/>
      <c r="J83" s="627"/>
      <c r="K83" s="627"/>
      <c r="L83" s="627"/>
      <c r="M83" s="627"/>
      <c r="N83" s="627"/>
      <c r="O83" s="627"/>
      <c r="P83" s="627"/>
      <c r="Q83" s="627"/>
      <c r="R83" s="627"/>
      <c r="S83" s="627"/>
      <c r="T83" s="627"/>
      <c r="U83" s="627"/>
      <c r="V83" s="627"/>
      <c r="W83" s="627"/>
      <c r="X83" s="627"/>
      <c r="Y83" s="627"/>
      <c r="Z83" s="627"/>
      <c r="AA83" s="627"/>
      <c r="AB83" s="627"/>
      <c r="AC83" s="627"/>
      <c r="AD83" s="627"/>
      <c r="AE83" s="627"/>
      <c r="AF83" s="627"/>
      <c r="AG83" s="627"/>
      <c r="AH83" s="627"/>
      <c r="AI83" s="627"/>
      <c r="AJ83" s="627"/>
      <c r="AK83" s="627"/>
      <c r="AM83" s="29"/>
    </row>
    <row r="84" spans="1:39" ht="11.25" customHeight="1">
      <c r="A84" s="619" t="s">
        <v>100</v>
      </c>
      <c r="B84" s="627"/>
      <c r="C84" s="627"/>
      <c r="D84" s="627"/>
      <c r="E84" s="627"/>
      <c r="F84" s="627"/>
      <c r="G84" s="627"/>
      <c r="H84" s="627"/>
      <c r="I84" s="627"/>
      <c r="J84" s="627"/>
      <c r="K84" s="627"/>
      <c r="L84" s="627"/>
      <c r="M84" s="627"/>
      <c r="N84" s="627"/>
      <c r="O84" s="627"/>
      <c r="P84" s="627"/>
      <c r="Q84" s="627"/>
      <c r="R84" s="627"/>
      <c r="S84" s="627"/>
      <c r="T84" s="627"/>
      <c r="U84" s="627"/>
      <c r="V84" s="627"/>
      <c r="W84" s="627"/>
      <c r="X84" s="627"/>
      <c r="Y84" s="627"/>
      <c r="Z84" s="627"/>
      <c r="AA84" s="627"/>
      <c r="AB84" s="627"/>
      <c r="AC84" s="627"/>
      <c r="AD84" s="627"/>
      <c r="AE84" s="627"/>
      <c r="AF84" s="627"/>
      <c r="AG84" s="627"/>
      <c r="AH84" s="627"/>
      <c r="AI84" s="627"/>
      <c r="AJ84" s="627"/>
      <c r="AK84" s="627"/>
      <c r="AM84" s="29"/>
    </row>
    <row r="85" spans="1:39" ht="3" customHeight="1">
      <c r="A85" s="619"/>
      <c r="B85" s="627"/>
      <c r="C85" s="627"/>
      <c r="D85" s="627"/>
      <c r="E85" s="627"/>
      <c r="F85" s="627"/>
      <c r="G85" s="627"/>
      <c r="H85" s="627"/>
      <c r="I85" s="627"/>
      <c r="J85" s="627"/>
      <c r="K85" s="627"/>
      <c r="L85" s="627"/>
      <c r="M85" s="627"/>
      <c r="N85" s="627"/>
      <c r="O85" s="627"/>
      <c r="P85" s="627"/>
      <c r="Q85" s="627"/>
      <c r="R85" s="627"/>
      <c r="S85" s="627"/>
      <c r="T85" s="627"/>
      <c r="U85" s="627"/>
      <c r="V85" s="627"/>
      <c r="W85" s="627"/>
      <c r="X85" s="627"/>
      <c r="Y85" s="627"/>
      <c r="Z85" s="627"/>
      <c r="AA85" s="627"/>
      <c r="AB85" s="627"/>
      <c r="AC85" s="627"/>
      <c r="AD85" s="627"/>
      <c r="AE85" s="627"/>
      <c r="AF85" s="627"/>
      <c r="AG85" s="627"/>
      <c r="AH85" s="627"/>
      <c r="AI85" s="627"/>
      <c r="AJ85" s="627"/>
      <c r="AK85" s="627"/>
      <c r="AM85" s="29"/>
    </row>
    <row r="86" spans="1:39" ht="11.25" customHeight="1">
      <c r="A86" s="1345" t="s">
        <v>94</v>
      </c>
      <c r="B86" s="1433"/>
      <c r="C86" s="1433"/>
      <c r="D86" s="1433"/>
      <c r="E86" s="1433"/>
      <c r="F86" s="1433"/>
      <c r="G86" s="1433"/>
      <c r="H86" s="1433"/>
      <c r="I86" s="1433"/>
      <c r="J86" s="1433"/>
      <c r="K86" s="1433"/>
      <c r="L86" s="1433"/>
      <c r="M86" s="1433"/>
      <c r="N86" s="1433"/>
      <c r="O86" s="1433"/>
      <c r="P86" s="1433"/>
      <c r="Q86" s="1433"/>
      <c r="R86" s="1433"/>
      <c r="S86" s="1433"/>
      <c r="T86" s="1433"/>
      <c r="U86" s="1433"/>
      <c r="V86" s="1433"/>
      <c r="W86" s="1433"/>
      <c r="X86" s="1433"/>
      <c r="Y86" s="1433"/>
      <c r="Z86" s="1433"/>
      <c r="AA86" s="1433"/>
      <c r="AB86" s="1433"/>
      <c r="AC86" s="1433"/>
      <c r="AD86" s="1433"/>
      <c r="AE86" s="1433"/>
      <c r="AF86" s="1433"/>
      <c r="AG86" s="1433"/>
      <c r="AH86" s="1433"/>
      <c r="AI86" s="1433"/>
      <c r="AJ86" s="1433"/>
      <c r="AK86" s="1433"/>
      <c r="AM86" s="29"/>
    </row>
    <row r="87" spans="1:39" ht="11.25" customHeight="1">
      <c r="A87" s="619" t="s">
        <v>101</v>
      </c>
      <c r="B87" s="400"/>
      <c r="C87" s="400"/>
      <c r="D87" s="400"/>
      <c r="E87" s="400"/>
      <c r="F87" s="400"/>
      <c r="G87" s="400"/>
      <c r="H87" s="400"/>
      <c r="I87" s="400"/>
      <c r="J87" s="400"/>
      <c r="K87" s="400"/>
      <c r="L87" s="400"/>
      <c r="M87" s="400"/>
      <c r="N87" s="400"/>
      <c r="O87" s="400"/>
      <c r="P87" s="400"/>
      <c r="Q87" s="400"/>
      <c r="R87" s="400"/>
      <c r="S87" s="400"/>
      <c r="T87" s="400"/>
      <c r="U87" s="400"/>
      <c r="V87" s="400"/>
      <c r="W87" s="400"/>
      <c r="X87" s="400"/>
      <c r="Y87" s="400"/>
      <c r="Z87" s="400"/>
      <c r="AA87" s="400"/>
      <c r="AB87" s="400"/>
      <c r="AC87" s="400"/>
      <c r="AD87" s="400"/>
      <c r="AE87" s="400"/>
      <c r="AF87" s="400"/>
      <c r="AG87" s="400"/>
      <c r="AH87" s="400"/>
      <c r="AI87" s="400"/>
      <c r="AJ87" s="400"/>
      <c r="AK87" s="401"/>
      <c r="AM87" s="29"/>
    </row>
    <row r="88" spans="1:39" ht="11.25" customHeight="1">
      <c r="A88" s="619" t="s">
        <v>102</v>
      </c>
      <c r="B88" s="400"/>
      <c r="C88" s="400"/>
      <c r="D88" s="400"/>
      <c r="E88" s="400"/>
      <c r="F88" s="400"/>
      <c r="G88" s="400"/>
      <c r="H88" s="400"/>
      <c r="I88" s="400"/>
      <c r="J88" s="400"/>
      <c r="K88" s="400"/>
      <c r="L88" s="400"/>
      <c r="M88" s="400"/>
      <c r="N88" s="400"/>
      <c r="O88" s="400"/>
      <c r="P88" s="400"/>
      <c r="Q88" s="400"/>
      <c r="R88" s="400"/>
      <c r="S88" s="400"/>
      <c r="T88" s="400"/>
      <c r="U88" s="400"/>
      <c r="V88" s="400"/>
      <c r="W88" s="400"/>
      <c r="X88" s="400"/>
      <c r="Y88" s="400"/>
      <c r="Z88" s="400"/>
      <c r="AA88" s="400"/>
      <c r="AB88" s="400"/>
      <c r="AC88" s="400"/>
      <c r="AD88" s="400"/>
      <c r="AE88" s="400"/>
      <c r="AF88" s="400"/>
      <c r="AG88" s="400"/>
      <c r="AH88" s="400"/>
      <c r="AI88" s="400"/>
      <c r="AJ88" s="400"/>
      <c r="AK88" s="401"/>
      <c r="AM88" s="29"/>
    </row>
    <row r="89" spans="1:39" ht="3" customHeight="1">
      <c r="A89" s="619"/>
      <c r="B89" s="400"/>
      <c r="C89" s="400"/>
      <c r="D89" s="400"/>
      <c r="E89" s="400"/>
      <c r="F89" s="400"/>
      <c r="G89" s="400"/>
      <c r="H89" s="400"/>
      <c r="I89" s="400"/>
      <c r="J89" s="400"/>
      <c r="K89" s="400"/>
      <c r="L89" s="400"/>
      <c r="M89" s="400"/>
      <c r="N89" s="400"/>
      <c r="O89" s="400"/>
      <c r="P89" s="400"/>
      <c r="Q89" s="400"/>
      <c r="R89" s="400"/>
      <c r="S89" s="400"/>
      <c r="T89" s="400"/>
      <c r="U89" s="400"/>
      <c r="V89" s="400"/>
      <c r="W89" s="400"/>
      <c r="X89" s="400"/>
      <c r="Y89" s="400"/>
      <c r="Z89" s="400"/>
      <c r="AA89" s="400"/>
      <c r="AB89" s="400"/>
      <c r="AC89" s="400"/>
      <c r="AD89" s="400"/>
      <c r="AE89" s="400"/>
      <c r="AF89" s="400"/>
      <c r="AG89" s="400"/>
      <c r="AH89" s="400"/>
      <c r="AI89" s="400"/>
      <c r="AJ89" s="400"/>
      <c r="AK89" s="401"/>
      <c r="AM89" s="29"/>
    </row>
    <row r="90" spans="1:39" ht="11.25" customHeight="1">
      <c r="A90" s="619" t="s">
        <v>109</v>
      </c>
      <c r="B90" s="400"/>
      <c r="C90" s="400"/>
      <c r="D90" s="400"/>
      <c r="E90" s="400"/>
      <c r="F90" s="400"/>
      <c r="G90" s="400"/>
      <c r="H90" s="400"/>
      <c r="I90" s="400"/>
      <c r="J90" s="400"/>
      <c r="K90" s="400"/>
      <c r="L90" s="400"/>
      <c r="M90" s="400"/>
      <c r="N90" s="400"/>
      <c r="O90" s="400"/>
      <c r="P90" s="400"/>
      <c r="Q90" s="400"/>
      <c r="R90" s="400"/>
      <c r="S90" s="400"/>
      <c r="T90" s="400"/>
      <c r="U90" s="400"/>
      <c r="V90" s="400"/>
      <c r="W90" s="400"/>
      <c r="X90" s="400"/>
      <c r="Y90" s="400"/>
      <c r="Z90" s="400"/>
      <c r="AA90" s="400"/>
      <c r="AB90" s="400"/>
      <c r="AC90" s="400"/>
      <c r="AD90" s="400"/>
      <c r="AE90" s="400"/>
      <c r="AF90" s="400"/>
      <c r="AG90" s="400"/>
      <c r="AH90" s="400"/>
      <c r="AI90" s="400"/>
      <c r="AJ90" s="400"/>
      <c r="AK90" s="401"/>
      <c r="AM90" s="29"/>
    </row>
    <row r="91" spans="1:39">
      <c r="A91" s="402" t="s">
        <v>110</v>
      </c>
      <c r="B91" s="403"/>
      <c r="C91" s="401"/>
      <c r="D91" s="401"/>
      <c r="E91" s="401"/>
      <c r="F91" s="401"/>
      <c r="G91" s="401"/>
      <c r="H91" s="401"/>
      <c r="I91" s="401"/>
      <c r="J91" s="401"/>
      <c r="K91" s="401"/>
      <c r="L91" s="401"/>
      <c r="M91" s="401"/>
      <c r="N91" s="401"/>
      <c r="O91" s="401"/>
      <c r="P91" s="401"/>
      <c r="Q91" s="401"/>
      <c r="R91" s="401"/>
      <c r="S91" s="401"/>
      <c r="T91" s="401"/>
      <c r="U91" s="401"/>
      <c r="V91" s="401"/>
      <c r="W91" s="401"/>
      <c r="X91" s="401"/>
      <c r="Y91" s="401"/>
      <c r="Z91" s="401"/>
      <c r="AA91" s="401"/>
      <c r="AB91" s="401"/>
      <c r="AC91" s="401"/>
      <c r="AD91" s="401"/>
      <c r="AE91" s="401"/>
      <c r="AF91" s="401"/>
      <c r="AG91" s="401"/>
      <c r="AH91" s="401"/>
      <c r="AI91" s="401"/>
      <c r="AJ91" s="401"/>
      <c r="AK91" s="401"/>
      <c r="AM91" s="29"/>
    </row>
    <row r="92" spans="1:39">
      <c r="A92" s="404" t="s">
        <v>111</v>
      </c>
      <c r="B92" s="405"/>
      <c r="C92" s="405"/>
      <c r="D92" s="405"/>
      <c r="E92" s="405"/>
      <c r="F92" s="405"/>
      <c r="G92" s="405"/>
      <c r="H92" s="405"/>
      <c r="I92" s="405"/>
      <c r="J92" s="405"/>
      <c r="K92" s="405"/>
      <c r="L92" s="405"/>
      <c r="M92" s="405"/>
      <c r="N92" s="405"/>
      <c r="O92" s="405"/>
      <c r="P92" s="405"/>
      <c r="Q92" s="405"/>
      <c r="R92" s="405"/>
      <c r="S92" s="405"/>
      <c r="T92" s="405"/>
      <c r="U92" s="405"/>
      <c r="V92" s="405"/>
      <c r="W92" s="405"/>
      <c r="X92" s="405"/>
      <c r="Y92" s="405"/>
      <c r="Z92" s="405"/>
      <c r="AA92" s="405"/>
      <c r="AB92" s="405"/>
      <c r="AC92" s="405"/>
      <c r="AD92" s="405"/>
      <c r="AE92" s="405"/>
      <c r="AF92" s="405"/>
      <c r="AG92" s="405"/>
      <c r="AH92" s="405"/>
      <c r="AI92" s="405"/>
      <c r="AJ92" s="405"/>
      <c r="AK92" s="405"/>
      <c r="AL92" s="34"/>
      <c r="AM92" s="35"/>
    </row>
    <row r="97" spans="1:7" s="49" customFormat="1" ht="6">
      <c r="B97" s="49" t="s">
        <v>114</v>
      </c>
      <c r="C97" s="49" t="s">
        <v>115</v>
      </c>
      <c r="D97" s="49" t="s">
        <v>125</v>
      </c>
      <c r="E97" s="49" t="s">
        <v>126</v>
      </c>
    </row>
    <row r="98" spans="1:7" s="49" customFormat="1" ht="6">
      <c r="A98" s="49" t="s">
        <v>127</v>
      </c>
      <c r="B98" s="50">
        <v>537</v>
      </c>
      <c r="C98" s="50">
        <v>268</v>
      </c>
      <c r="D98" s="50">
        <v>537</v>
      </c>
      <c r="E98" s="50">
        <v>268</v>
      </c>
      <c r="F98" s="49" t="s">
        <v>128</v>
      </c>
      <c r="G98" s="50"/>
    </row>
    <row r="99" spans="1:7" s="49" customFormat="1" ht="6">
      <c r="A99" s="49" t="s">
        <v>129</v>
      </c>
      <c r="B99" s="50">
        <v>684</v>
      </c>
      <c r="C99" s="50">
        <v>342</v>
      </c>
      <c r="D99" s="50">
        <v>684</v>
      </c>
      <c r="E99" s="50">
        <v>342</v>
      </c>
      <c r="F99" s="49" t="s">
        <v>128</v>
      </c>
      <c r="G99" s="50"/>
    </row>
    <row r="100" spans="1:7" s="49" customFormat="1" ht="6">
      <c r="A100" s="49" t="s">
        <v>130</v>
      </c>
      <c r="B100" s="50">
        <v>889</v>
      </c>
      <c r="C100" s="50">
        <v>445</v>
      </c>
      <c r="D100" s="50">
        <v>889</v>
      </c>
      <c r="E100" s="50">
        <v>445</v>
      </c>
      <c r="F100" s="49" t="s">
        <v>128</v>
      </c>
      <c r="G100" s="50"/>
    </row>
    <row r="101" spans="1:7" s="49" customFormat="1" ht="6">
      <c r="A101" s="49" t="s">
        <v>131</v>
      </c>
      <c r="B101" s="50">
        <v>231</v>
      </c>
      <c r="C101" s="50">
        <v>115</v>
      </c>
      <c r="D101" s="50">
        <v>231</v>
      </c>
      <c r="E101" s="50">
        <v>115</v>
      </c>
      <c r="F101" s="49" t="s">
        <v>128</v>
      </c>
      <c r="G101" s="50"/>
    </row>
    <row r="102" spans="1:7" s="49" customFormat="1" ht="6">
      <c r="A102" s="49" t="s">
        <v>15</v>
      </c>
      <c r="B102" s="50">
        <v>226</v>
      </c>
      <c r="C102" s="50">
        <v>113</v>
      </c>
      <c r="D102" s="50">
        <v>226</v>
      </c>
      <c r="E102" s="50">
        <v>113</v>
      </c>
      <c r="F102" s="49" t="s">
        <v>128</v>
      </c>
      <c r="G102" s="50"/>
    </row>
    <row r="103" spans="1:7" s="49" customFormat="1" ht="6">
      <c r="A103" s="49" t="s">
        <v>132</v>
      </c>
      <c r="B103" s="50">
        <v>564</v>
      </c>
      <c r="C103" s="50">
        <v>282</v>
      </c>
      <c r="D103" s="50">
        <v>564</v>
      </c>
      <c r="E103" s="50">
        <v>282</v>
      </c>
      <c r="F103" s="49" t="s">
        <v>128</v>
      </c>
      <c r="G103" s="50"/>
    </row>
    <row r="104" spans="1:7" s="49" customFormat="1" ht="6">
      <c r="A104" s="49" t="s">
        <v>133</v>
      </c>
      <c r="B104" s="50">
        <v>710</v>
      </c>
      <c r="C104" s="50">
        <v>355</v>
      </c>
      <c r="D104" s="50">
        <v>710</v>
      </c>
      <c r="E104" s="50">
        <v>355</v>
      </c>
      <c r="F104" s="49" t="s">
        <v>128</v>
      </c>
      <c r="G104" s="50"/>
    </row>
    <row r="105" spans="1:7" s="49" customFormat="1" ht="6">
      <c r="A105" s="49" t="s">
        <v>134</v>
      </c>
      <c r="B105" s="50">
        <v>1133</v>
      </c>
      <c r="C105" s="50">
        <v>567</v>
      </c>
      <c r="D105" s="50">
        <v>1133</v>
      </c>
      <c r="E105" s="50">
        <v>567</v>
      </c>
      <c r="F105" s="49" t="s">
        <v>128</v>
      </c>
      <c r="G105" s="50"/>
    </row>
    <row r="106" spans="1:7" s="49" customFormat="1" ht="6">
      <c r="A106" s="49" t="s">
        <v>45</v>
      </c>
      <c r="B106" s="68">
        <f>D106*$AG$5</f>
        <v>0</v>
      </c>
      <c r="C106" s="68">
        <f>E106*$AG$5</f>
        <v>0</v>
      </c>
      <c r="D106" s="50">
        <v>27</v>
      </c>
      <c r="E106" s="50">
        <v>13</v>
      </c>
      <c r="F106" s="49" t="s">
        <v>135</v>
      </c>
      <c r="G106" s="50"/>
    </row>
    <row r="107" spans="1:7" s="49" customFormat="1" ht="6">
      <c r="A107" s="49" t="s">
        <v>136</v>
      </c>
      <c r="B107" s="68">
        <f>D107*$AG$5</f>
        <v>0</v>
      </c>
      <c r="C107" s="68">
        <f>E107*$AG$5</f>
        <v>0</v>
      </c>
      <c r="D107" s="50">
        <v>27</v>
      </c>
      <c r="E107" s="50">
        <v>13</v>
      </c>
      <c r="F107" s="49" t="s">
        <v>135</v>
      </c>
      <c r="G107" s="50"/>
    </row>
    <row r="108" spans="1:7" s="49" customFormat="1" ht="6">
      <c r="A108" s="49" t="s">
        <v>16</v>
      </c>
      <c r="B108" s="50">
        <v>320</v>
      </c>
      <c r="C108" s="50">
        <v>160</v>
      </c>
      <c r="D108" s="50">
        <v>320</v>
      </c>
      <c r="E108" s="50">
        <v>160</v>
      </c>
      <c r="F108" s="49" t="s">
        <v>128</v>
      </c>
      <c r="G108" s="50"/>
    </row>
    <row r="109" spans="1:7" s="49" customFormat="1" ht="6">
      <c r="A109" s="49" t="s">
        <v>17</v>
      </c>
      <c r="B109" s="50">
        <v>339</v>
      </c>
      <c r="C109" s="50">
        <v>169</v>
      </c>
      <c r="D109" s="50">
        <v>339</v>
      </c>
      <c r="E109" s="50">
        <v>169</v>
      </c>
      <c r="F109" s="49" t="s">
        <v>128</v>
      </c>
      <c r="G109" s="50"/>
    </row>
    <row r="110" spans="1:7" s="49" customFormat="1" ht="6">
      <c r="A110" s="49" t="s">
        <v>18</v>
      </c>
      <c r="B110" s="50">
        <v>311</v>
      </c>
      <c r="C110" s="50">
        <v>156</v>
      </c>
      <c r="D110" s="50">
        <v>311</v>
      </c>
      <c r="E110" s="50">
        <v>156</v>
      </c>
      <c r="F110" s="49" t="s">
        <v>128</v>
      </c>
      <c r="G110" s="50"/>
    </row>
    <row r="111" spans="1:7" s="49" customFormat="1" ht="6">
      <c r="A111" s="49" t="s">
        <v>19</v>
      </c>
      <c r="B111" s="50">
        <v>137</v>
      </c>
      <c r="C111" s="50">
        <v>68</v>
      </c>
      <c r="D111" s="50">
        <v>137</v>
      </c>
      <c r="E111" s="50">
        <v>68</v>
      </c>
      <c r="F111" s="49" t="s">
        <v>128</v>
      </c>
      <c r="G111" s="50"/>
    </row>
    <row r="112" spans="1:7" s="49" customFormat="1" ht="6">
      <c r="A112" s="49" t="s">
        <v>20</v>
      </c>
      <c r="B112" s="50">
        <v>508</v>
      </c>
      <c r="C112" s="50">
        <v>254</v>
      </c>
      <c r="D112" s="50">
        <v>508</v>
      </c>
      <c r="E112" s="50">
        <v>254</v>
      </c>
      <c r="F112" s="49" t="s">
        <v>128</v>
      </c>
      <c r="G112" s="50"/>
    </row>
    <row r="113" spans="1:7" s="49" customFormat="1" ht="6">
      <c r="A113" s="49" t="s">
        <v>21</v>
      </c>
      <c r="B113" s="50">
        <v>204</v>
      </c>
      <c r="C113" s="50">
        <v>102</v>
      </c>
      <c r="D113" s="50">
        <v>204</v>
      </c>
      <c r="E113" s="50">
        <v>102</v>
      </c>
      <c r="F113" s="49" t="s">
        <v>128</v>
      </c>
      <c r="G113" s="50"/>
    </row>
    <row r="114" spans="1:7" s="49" customFormat="1" ht="6">
      <c r="A114" s="49" t="s">
        <v>22</v>
      </c>
      <c r="B114" s="50">
        <v>148</v>
      </c>
      <c r="C114" s="50">
        <v>74</v>
      </c>
      <c r="D114" s="50">
        <v>148</v>
      </c>
      <c r="E114" s="50">
        <v>74</v>
      </c>
      <c r="F114" s="49" t="s">
        <v>128</v>
      </c>
      <c r="G114" s="50"/>
    </row>
    <row r="115" spans="1:7" s="49" customFormat="1" ht="6">
      <c r="A115" s="49" t="s">
        <v>23</v>
      </c>
      <c r="B115" s="50"/>
      <c r="C115" s="50">
        <v>282</v>
      </c>
      <c r="D115" s="50"/>
      <c r="E115" s="50">
        <v>282</v>
      </c>
      <c r="F115" s="49" t="s">
        <v>128</v>
      </c>
      <c r="G115" s="50"/>
    </row>
    <row r="116" spans="1:7" s="49" customFormat="1" ht="6">
      <c r="A116" s="49" t="s">
        <v>137</v>
      </c>
      <c r="B116" s="50">
        <v>33</v>
      </c>
      <c r="C116" s="50">
        <v>16</v>
      </c>
      <c r="D116" s="50">
        <v>33</v>
      </c>
      <c r="E116" s="50">
        <v>16</v>
      </c>
      <c r="F116" s="49" t="s">
        <v>128</v>
      </c>
      <c r="G116" s="50"/>
    </row>
    <row r="117" spans="1:7" s="49" customFormat="1" ht="6">
      <c r="A117" s="49" t="s">
        <v>24</v>
      </c>
      <c r="B117" s="50">
        <v>475</v>
      </c>
      <c r="C117" s="50">
        <v>237</v>
      </c>
      <c r="D117" s="50">
        <v>475</v>
      </c>
      <c r="E117" s="50">
        <v>237</v>
      </c>
      <c r="F117" s="49" t="s">
        <v>128</v>
      </c>
      <c r="G117" s="50"/>
    </row>
    <row r="118" spans="1:7" s="49" customFormat="1" ht="6">
      <c r="A118" s="49" t="s">
        <v>25</v>
      </c>
      <c r="B118" s="50">
        <v>638</v>
      </c>
      <c r="C118" s="50">
        <v>319</v>
      </c>
      <c r="D118" s="50">
        <v>638</v>
      </c>
      <c r="E118" s="50">
        <v>319</v>
      </c>
      <c r="F118" s="49" t="s">
        <v>128</v>
      </c>
      <c r="G118" s="50"/>
    </row>
    <row r="119" spans="1:7" s="49" customFormat="1" ht="6">
      <c r="A119" s="49" t="s">
        <v>26</v>
      </c>
      <c r="B119" s="50">
        <f t="shared" ref="B119:C132" si="0">D119*$AG$5</f>
        <v>0</v>
      </c>
      <c r="C119" s="50">
        <f t="shared" si="0"/>
        <v>0</v>
      </c>
      <c r="D119" s="50">
        <v>38</v>
      </c>
      <c r="E119" s="50">
        <v>19</v>
      </c>
      <c r="F119" s="49" t="s">
        <v>135</v>
      </c>
      <c r="G119" s="50"/>
    </row>
    <row r="120" spans="1:7" s="49" customFormat="1" ht="6">
      <c r="A120" s="49" t="s">
        <v>27</v>
      </c>
      <c r="B120" s="50">
        <f t="shared" si="0"/>
        <v>0</v>
      </c>
      <c r="C120" s="50">
        <f t="shared" si="0"/>
        <v>0</v>
      </c>
      <c r="D120" s="50">
        <v>40</v>
      </c>
      <c r="E120" s="50">
        <v>20</v>
      </c>
      <c r="F120" s="49" t="s">
        <v>135</v>
      </c>
      <c r="G120" s="50"/>
    </row>
    <row r="121" spans="1:7" s="49" customFormat="1" ht="6">
      <c r="A121" s="49" t="s">
        <v>28</v>
      </c>
      <c r="B121" s="50">
        <f t="shared" si="0"/>
        <v>0</v>
      </c>
      <c r="C121" s="50">
        <f t="shared" si="0"/>
        <v>0</v>
      </c>
      <c r="D121" s="50">
        <v>38</v>
      </c>
      <c r="E121" s="50">
        <v>19</v>
      </c>
      <c r="F121" s="49" t="s">
        <v>135</v>
      </c>
      <c r="G121" s="50"/>
    </row>
    <row r="122" spans="1:7" s="49" customFormat="1" ht="6">
      <c r="A122" s="49" t="s">
        <v>29</v>
      </c>
      <c r="B122" s="50">
        <f t="shared" si="0"/>
        <v>0</v>
      </c>
      <c r="C122" s="50">
        <f t="shared" si="0"/>
        <v>0</v>
      </c>
      <c r="D122" s="50">
        <v>48</v>
      </c>
      <c r="E122" s="50">
        <v>24</v>
      </c>
      <c r="F122" s="49" t="s">
        <v>135</v>
      </c>
      <c r="G122" s="50"/>
    </row>
    <row r="123" spans="1:7" s="49" customFormat="1" ht="6">
      <c r="A123" s="49" t="s">
        <v>30</v>
      </c>
      <c r="B123" s="50">
        <f t="shared" si="0"/>
        <v>0</v>
      </c>
      <c r="C123" s="50">
        <f t="shared" si="0"/>
        <v>0</v>
      </c>
      <c r="D123" s="50">
        <v>43</v>
      </c>
      <c r="E123" s="50">
        <v>21</v>
      </c>
      <c r="F123" s="49" t="s">
        <v>135</v>
      </c>
      <c r="G123" s="50"/>
    </row>
    <row r="124" spans="1:7" s="49" customFormat="1" ht="6">
      <c r="A124" s="49" t="s">
        <v>31</v>
      </c>
      <c r="B124" s="50">
        <f t="shared" si="0"/>
        <v>0</v>
      </c>
      <c r="C124" s="50">
        <f t="shared" si="0"/>
        <v>0</v>
      </c>
      <c r="D124" s="50">
        <v>36</v>
      </c>
      <c r="E124" s="50">
        <v>18</v>
      </c>
      <c r="F124" s="49" t="s">
        <v>135</v>
      </c>
      <c r="G124" s="50"/>
    </row>
    <row r="125" spans="1:7" s="49" customFormat="1" ht="6">
      <c r="A125" s="49" t="s">
        <v>138</v>
      </c>
      <c r="B125" s="50">
        <f t="shared" si="0"/>
        <v>0</v>
      </c>
      <c r="C125" s="50">
        <f t="shared" si="0"/>
        <v>0</v>
      </c>
      <c r="D125" s="50">
        <v>37</v>
      </c>
      <c r="E125" s="50">
        <v>19</v>
      </c>
      <c r="F125" s="49" t="s">
        <v>135</v>
      </c>
      <c r="G125" s="50"/>
    </row>
    <row r="126" spans="1:7" s="49" customFormat="1" ht="6">
      <c r="A126" s="49" t="s">
        <v>139</v>
      </c>
      <c r="B126" s="50">
        <f t="shared" si="0"/>
        <v>0</v>
      </c>
      <c r="C126" s="50">
        <f t="shared" si="0"/>
        <v>0</v>
      </c>
      <c r="D126" s="50">
        <v>35</v>
      </c>
      <c r="E126" s="50">
        <v>18</v>
      </c>
      <c r="F126" s="49" t="s">
        <v>135</v>
      </c>
      <c r="G126" s="50"/>
    </row>
    <row r="127" spans="1:7" s="49" customFormat="1" ht="6">
      <c r="A127" s="49" t="s">
        <v>140</v>
      </c>
      <c r="B127" s="50">
        <f t="shared" si="0"/>
        <v>0</v>
      </c>
      <c r="C127" s="50">
        <f t="shared" si="0"/>
        <v>0</v>
      </c>
      <c r="D127" s="50">
        <v>37</v>
      </c>
      <c r="E127" s="50">
        <v>19</v>
      </c>
      <c r="F127" s="49" t="s">
        <v>135</v>
      </c>
      <c r="G127" s="50"/>
    </row>
    <row r="128" spans="1:7" s="49" customFormat="1" ht="6">
      <c r="A128" s="49" t="s">
        <v>141</v>
      </c>
      <c r="B128" s="50">
        <f t="shared" si="0"/>
        <v>0</v>
      </c>
      <c r="C128" s="50">
        <f t="shared" si="0"/>
        <v>0</v>
      </c>
      <c r="D128" s="50">
        <v>35</v>
      </c>
      <c r="E128" s="50">
        <v>18</v>
      </c>
      <c r="F128" s="49" t="s">
        <v>135</v>
      </c>
      <c r="G128" s="50"/>
    </row>
    <row r="129" spans="1:7" s="49" customFormat="1" ht="6">
      <c r="A129" s="49" t="s">
        <v>142</v>
      </c>
      <c r="B129" s="50">
        <f t="shared" si="0"/>
        <v>0</v>
      </c>
      <c r="C129" s="50">
        <f t="shared" si="0"/>
        <v>0</v>
      </c>
      <c r="D129" s="50">
        <v>37</v>
      </c>
      <c r="E129" s="50">
        <v>19</v>
      </c>
      <c r="F129" s="49" t="s">
        <v>135</v>
      </c>
      <c r="G129" s="50"/>
    </row>
    <row r="130" spans="1:7" s="49" customFormat="1" ht="6">
      <c r="A130" s="49" t="s">
        <v>143</v>
      </c>
      <c r="B130" s="50">
        <f t="shared" si="0"/>
        <v>0</v>
      </c>
      <c r="C130" s="50">
        <f t="shared" si="0"/>
        <v>0</v>
      </c>
      <c r="D130" s="50">
        <v>35</v>
      </c>
      <c r="E130" s="50">
        <v>18</v>
      </c>
      <c r="F130" s="49" t="s">
        <v>135</v>
      </c>
      <c r="G130" s="50"/>
    </row>
    <row r="131" spans="1:7" s="49" customFormat="1" ht="6">
      <c r="A131" s="49" t="s">
        <v>144</v>
      </c>
      <c r="B131" s="50">
        <f t="shared" si="0"/>
        <v>0</v>
      </c>
      <c r="C131" s="50">
        <f t="shared" si="0"/>
        <v>0</v>
      </c>
      <c r="D131" s="50">
        <v>37</v>
      </c>
      <c r="E131" s="50">
        <v>19</v>
      </c>
      <c r="F131" s="49" t="s">
        <v>135</v>
      </c>
      <c r="G131" s="50"/>
    </row>
    <row r="132" spans="1:7" s="49" customFormat="1" ht="6">
      <c r="A132" s="49" t="s">
        <v>145</v>
      </c>
      <c r="B132" s="50">
        <f t="shared" si="0"/>
        <v>0</v>
      </c>
      <c r="C132" s="50">
        <f t="shared" si="0"/>
        <v>0</v>
      </c>
      <c r="D132" s="50">
        <v>35</v>
      </c>
      <c r="E132" s="50">
        <v>18</v>
      </c>
      <c r="F132" s="49" t="s">
        <v>135</v>
      </c>
      <c r="G132" s="50"/>
    </row>
    <row r="133" spans="1:7" s="49" customFormat="1" ht="6"/>
    <row r="134" spans="1:7" s="49" customFormat="1" ht="6">
      <c r="A134" s="49" t="s">
        <v>117</v>
      </c>
      <c r="B134" s="49" t="s">
        <v>146</v>
      </c>
    </row>
    <row r="135" spans="1:7" s="49" customFormat="1" ht="6">
      <c r="A135" s="49" t="s">
        <v>118</v>
      </c>
      <c r="B135" s="49">
        <v>0</v>
      </c>
      <c r="C135" s="49" t="b">
        <v>0</v>
      </c>
      <c r="D135" s="49" t="b">
        <v>0</v>
      </c>
      <c r="E135" s="49" t="b">
        <v>0</v>
      </c>
      <c r="F135" s="49">
        <v>0</v>
      </c>
      <c r="G135" s="49">
        <v>0</v>
      </c>
    </row>
    <row r="136" spans="1:7" s="49" customFormat="1" ht="6">
      <c r="A136" s="49" t="s">
        <v>119</v>
      </c>
    </row>
    <row r="137" spans="1:7" s="49" customFormat="1" ht="6">
      <c r="A137" s="49" t="s">
        <v>120</v>
      </c>
    </row>
    <row r="138" spans="1:7" s="49" customFormat="1" ht="6">
      <c r="A138" s="49" t="s">
        <v>121</v>
      </c>
    </row>
    <row r="139" spans="1:7" s="49" customFormat="1" ht="6">
      <c r="A139" s="49" t="s">
        <v>122</v>
      </c>
    </row>
    <row r="140" spans="1:7" s="49" customFormat="1" ht="6">
      <c r="A140" s="49" t="s">
        <v>123</v>
      </c>
    </row>
    <row r="141" spans="1:7" s="49" customFormat="1" ht="6">
      <c r="A141" s="49" t="s">
        <v>124</v>
      </c>
    </row>
  </sheetData>
  <sheetProtection password="DDC8" sheet="1" formatCells="0" formatColumns="0" formatRows="0" insertColumns="0" insertRows="0" autoFilter="0"/>
  <mergeCells count="169">
    <mergeCell ref="A69:E69"/>
    <mergeCell ref="F69:J69"/>
    <mergeCell ref="K69:AM69"/>
    <mergeCell ref="A77:AK77"/>
    <mergeCell ref="A82:AK82"/>
    <mergeCell ref="A86:AK86"/>
    <mergeCell ref="A67:E67"/>
    <mergeCell ref="F67:J67"/>
    <mergeCell ref="K67:AM67"/>
    <mergeCell ref="A68:E68"/>
    <mergeCell ref="F68:J68"/>
    <mergeCell ref="K68:AM68"/>
    <mergeCell ref="A65:E65"/>
    <mergeCell ref="F65:J65"/>
    <mergeCell ref="K65:AM65"/>
    <mergeCell ref="A66:E66"/>
    <mergeCell ref="F66:J66"/>
    <mergeCell ref="K66:AM66"/>
    <mergeCell ref="A63:E63"/>
    <mergeCell ref="F63:J63"/>
    <mergeCell ref="K63:AM63"/>
    <mergeCell ref="A64:E64"/>
    <mergeCell ref="F64:J64"/>
    <mergeCell ref="K64:AM64"/>
    <mergeCell ref="A61:E61"/>
    <mergeCell ref="F61:J61"/>
    <mergeCell ref="K61:AM61"/>
    <mergeCell ref="A62:E62"/>
    <mergeCell ref="F62:J62"/>
    <mergeCell ref="K62:AM62"/>
    <mergeCell ref="A59:E59"/>
    <mergeCell ref="F59:J59"/>
    <mergeCell ref="K59:AM59"/>
    <mergeCell ref="A60:E60"/>
    <mergeCell ref="F60:J60"/>
    <mergeCell ref="K60:AM60"/>
    <mergeCell ref="A57:E57"/>
    <mergeCell ref="F57:J57"/>
    <mergeCell ref="K57:AM57"/>
    <mergeCell ref="A58:E58"/>
    <mergeCell ref="F58:J58"/>
    <mergeCell ref="K58:AM58"/>
    <mergeCell ref="H52:J52"/>
    <mergeCell ref="K52:AE52"/>
    <mergeCell ref="C53:AM54"/>
    <mergeCell ref="A55:E55"/>
    <mergeCell ref="A56:E56"/>
    <mergeCell ref="F56:J56"/>
    <mergeCell ref="K56:AM56"/>
    <mergeCell ref="A49:E49"/>
    <mergeCell ref="F49:J49"/>
    <mergeCell ref="K49:AM49"/>
    <mergeCell ref="W51:Z51"/>
    <mergeCell ref="AA51:AC51"/>
    <mergeCell ref="AD51:AE51"/>
    <mergeCell ref="AF51:AH51"/>
    <mergeCell ref="AI51:AK51"/>
    <mergeCell ref="AL51:AM51"/>
    <mergeCell ref="A47:E47"/>
    <mergeCell ref="F47:J47"/>
    <mergeCell ref="K47:AM47"/>
    <mergeCell ref="A48:E48"/>
    <mergeCell ref="F48:J48"/>
    <mergeCell ref="K48:AM48"/>
    <mergeCell ref="A45:E45"/>
    <mergeCell ref="F45:J45"/>
    <mergeCell ref="K45:AM45"/>
    <mergeCell ref="A46:E46"/>
    <mergeCell ref="F46:J46"/>
    <mergeCell ref="K46:AM46"/>
    <mergeCell ref="A43:E43"/>
    <mergeCell ref="F43:J43"/>
    <mergeCell ref="K43:AM43"/>
    <mergeCell ref="A44:E44"/>
    <mergeCell ref="F44:J44"/>
    <mergeCell ref="K44:AM44"/>
    <mergeCell ref="A41:E41"/>
    <mergeCell ref="F41:J41"/>
    <mergeCell ref="K41:AM41"/>
    <mergeCell ref="A42:E42"/>
    <mergeCell ref="F42:J42"/>
    <mergeCell ref="K42:AM42"/>
    <mergeCell ref="A39:E39"/>
    <mergeCell ref="F39:J39"/>
    <mergeCell ref="K39:AM39"/>
    <mergeCell ref="A40:E40"/>
    <mergeCell ref="F40:J40"/>
    <mergeCell ref="K40:AM40"/>
    <mergeCell ref="A37:E37"/>
    <mergeCell ref="F37:J37"/>
    <mergeCell ref="K37:AM37"/>
    <mergeCell ref="A38:E38"/>
    <mergeCell ref="F38:J38"/>
    <mergeCell ref="K38:AM38"/>
    <mergeCell ref="A35:E35"/>
    <mergeCell ref="F35:J35"/>
    <mergeCell ref="K35:AM35"/>
    <mergeCell ref="A36:E36"/>
    <mergeCell ref="F36:J36"/>
    <mergeCell ref="K36:AM36"/>
    <mergeCell ref="A33:E33"/>
    <mergeCell ref="F33:J33"/>
    <mergeCell ref="K33:AM33"/>
    <mergeCell ref="A34:E34"/>
    <mergeCell ref="F34:J34"/>
    <mergeCell ref="K34:AM34"/>
    <mergeCell ref="A31:E31"/>
    <mergeCell ref="F31:J31"/>
    <mergeCell ref="K31:AM31"/>
    <mergeCell ref="A32:E32"/>
    <mergeCell ref="F32:J32"/>
    <mergeCell ref="K32:AM32"/>
    <mergeCell ref="A29:E29"/>
    <mergeCell ref="F29:J29"/>
    <mergeCell ref="K29:AM29"/>
    <mergeCell ref="A30:E30"/>
    <mergeCell ref="F30:J30"/>
    <mergeCell ref="K30:AM30"/>
    <mergeCell ref="H18:J18"/>
    <mergeCell ref="K18:AE18"/>
    <mergeCell ref="C19:AM26"/>
    <mergeCell ref="A27:E27"/>
    <mergeCell ref="A28:E28"/>
    <mergeCell ref="F28:J28"/>
    <mergeCell ref="K28:AM28"/>
    <mergeCell ref="W17:Z17"/>
    <mergeCell ref="AA17:AC17"/>
    <mergeCell ref="AD17:AE17"/>
    <mergeCell ref="AF17:AH17"/>
    <mergeCell ref="AI17:AK17"/>
    <mergeCell ref="AL17:AM17"/>
    <mergeCell ref="A13:H14"/>
    <mergeCell ref="A15:AM15"/>
    <mergeCell ref="AT6:AT7"/>
    <mergeCell ref="L7:AM7"/>
    <mergeCell ref="L8:AM8"/>
    <mergeCell ref="A9:H10"/>
    <mergeCell ref="A11:H12"/>
    <mergeCell ref="I11:O11"/>
    <mergeCell ref="Q11:X11"/>
    <mergeCell ref="Y11:AE11"/>
    <mergeCell ref="AG11:AM11"/>
    <mergeCell ref="I12:O12"/>
    <mergeCell ref="Q12:X12"/>
    <mergeCell ref="Y12:AE12"/>
    <mergeCell ref="AG12:AM12"/>
    <mergeCell ref="I13:O13"/>
    <mergeCell ref="A2:AM2"/>
    <mergeCell ref="A3:A8"/>
    <mergeCell ref="L3:AF3"/>
    <mergeCell ref="AG3:AM3"/>
    <mergeCell ref="L4:AF4"/>
    <mergeCell ref="AG4:AM4"/>
    <mergeCell ref="B6:K7"/>
    <mergeCell ref="Q6:R6"/>
    <mergeCell ref="T6:V6"/>
    <mergeCell ref="Q13:X13"/>
    <mergeCell ref="Y13:AE13"/>
    <mergeCell ref="AG13:AM13"/>
    <mergeCell ref="I14:O14"/>
    <mergeCell ref="Q14:X14"/>
    <mergeCell ref="Y14:AE14"/>
    <mergeCell ref="AG14:AM14"/>
    <mergeCell ref="AP4:AT4"/>
    <mergeCell ref="L5:AB5"/>
    <mergeCell ref="AC5:AF5"/>
    <mergeCell ref="AG5:AK5"/>
    <mergeCell ref="AL5:AM5"/>
    <mergeCell ref="AP5:AT5"/>
  </mergeCells>
  <phoneticPr fontId="8"/>
  <dataValidations count="4">
    <dataValidation type="list" allowBlank="1" showInputMessage="1" showErrorMessage="1" sqref="L5:AB5" xr:uid="{00000000-0002-0000-2200-000000000000}">
      <formula1>$A$98:$A$132</formula1>
    </dataValidation>
    <dataValidation type="list" allowBlank="1" showInputMessage="1" showErrorMessage="1" sqref="H52:J52" xr:uid="{00000000-0002-0000-2200-000001000000}">
      <formula1>$A$140:$A$141</formula1>
    </dataValidation>
    <dataValidation type="list" allowBlank="1" showInputMessage="1" showErrorMessage="1" sqref="H18:J18" xr:uid="{00000000-0002-0000-2200-000002000000}">
      <formula1>$A$134:$A$139</formula1>
    </dataValidation>
    <dataValidation imeMode="halfAlpha" allowBlank="1" showInputMessage="1" showErrorMessage="1" sqref="S51:V51 AD50:AH50 S50:X50 J50:N51 AM50" xr:uid="{00000000-0002-0000-2200-000003000000}"/>
  </dataValidations>
  <printOptions horizontalCentered="1"/>
  <pageMargins left="0.55118110236220474" right="0.55118110236220474" top="0.62992125984251968" bottom="0.23622047244094491" header="0.51181102362204722" footer="0.35433070866141736"/>
  <pageSetup paperSize="9" scale="99" fitToHeight="2" orientation="portrait" r:id="rId1"/>
  <headerFooter alignWithMargins="0"/>
  <rowBreaks count="1" manualBreakCount="1">
    <brk id="50"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215041" r:id="rId4" name="Check Box 1">
              <controlPr defaultSize="0" autoFill="0" autoLine="0" autoPict="0">
                <anchor moveWithCells="1">
                  <from>
                    <xdr:col>7</xdr:col>
                    <xdr:colOff>152400</xdr:colOff>
                    <xdr:row>8</xdr:row>
                    <xdr:rowOff>0</xdr:rowOff>
                  </from>
                  <to>
                    <xdr:col>9</xdr:col>
                    <xdr:colOff>66675</xdr:colOff>
                    <xdr:row>9</xdr:row>
                    <xdr:rowOff>9525</xdr:rowOff>
                  </to>
                </anchor>
              </controlPr>
            </control>
          </mc:Choice>
        </mc:AlternateContent>
        <mc:AlternateContent xmlns:mc="http://schemas.openxmlformats.org/markup-compatibility/2006">
          <mc:Choice Requires="x14">
            <control shapeId="215042" r:id="rId5" name="Check Box 2">
              <controlPr defaultSize="0" autoFill="0" autoLine="0" autoPict="0">
                <anchor moveWithCells="1">
                  <from>
                    <xdr:col>7</xdr:col>
                    <xdr:colOff>152400</xdr:colOff>
                    <xdr:row>8</xdr:row>
                    <xdr:rowOff>228600</xdr:rowOff>
                  </from>
                  <to>
                    <xdr:col>9</xdr:col>
                    <xdr:colOff>66675</xdr:colOff>
                    <xdr:row>10</xdr:row>
                    <xdr:rowOff>9525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00FF"/>
  </sheetPr>
  <dimension ref="A1:AT141"/>
  <sheetViews>
    <sheetView showGridLines="0" view="pageBreakPreview" zoomScale="120" zoomScaleNormal="120" zoomScaleSheetLayoutView="120" workbookViewId="0">
      <selection activeCell="I11" sqref="I11:AM14"/>
    </sheetView>
  </sheetViews>
  <sheetFormatPr defaultColWidth="2.25" defaultRowHeight="13.5"/>
  <cols>
    <col min="1" max="1" width="2.25" style="5" customWidth="1"/>
    <col min="2" max="5" width="2.375" style="5" customWidth="1"/>
    <col min="6" max="7" width="2.375" style="5" bestFit="1" customWidth="1"/>
    <col min="8" max="8" width="2.25" style="5"/>
    <col min="9" max="9" width="2.625" style="5" customWidth="1"/>
    <col min="10" max="40" width="2.25" style="5"/>
    <col min="41" max="47" width="2.25" style="5" customWidth="1"/>
    <col min="48" max="16384" width="2.25" style="5"/>
  </cols>
  <sheetData>
    <row r="1" spans="1:46">
      <c r="A1" s="643" t="s">
        <v>516</v>
      </c>
    </row>
    <row r="2" spans="1:46" ht="22.5" customHeight="1">
      <c r="A2" s="1333" t="s">
        <v>264</v>
      </c>
      <c r="B2" s="1333"/>
      <c r="C2" s="1333"/>
      <c r="D2" s="1333"/>
      <c r="E2" s="1333"/>
      <c r="F2" s="1333"/>
      <c r="G2" s="1333"/>
      <c r="H2" s="1333"/>
      <c r="I2" s="1333"/>
      <c r="J2" s="1333"/>
      <c r="K2" s="1333"/>
      <c r="L2" s="1333"/>
      <c r="M2" s="1333"/>
      <c r="N2" s="1333"/>
      <c r="O2" s="1333"/>
      <c r="P2" s="1333"/>
      <c r="Q2" s="1333"/>
      <c r="R2" s="1333"/>
      <c r="S2" s="1333"/>
      <c r="T2" s="1333"/>
      <c r="U2" s="1333"/>
      <c r="V2" s="1333"/>
      <c r="W2" s="1333"/>
      <c r="X2" s="1333"/>
      <c r="Y2" s="1333"/>
      <c r="Z2" s="1333"/>
      <c r="AA2" s="1333"/>
      <c r="AB2" s="1333"/>
      <c r="AC2" s="1333"/>
      <c r="AD2" s="1333"/>
      <c r="AE2" s="1333"/>
      <c r="AF2" s="1333"/>
      <c r="AG2" s="1333"/>
      <c r="AH2" s="1333"/>
      <c r="AI2" s="1333"/>
      <c r="AJ2" s="1333"/>
      <c r="AK2" s="1333"/>
      <c r="AL2" s="1333"/>
      <c r="AM2" s="1333"/>
    </row>
    <row r="3" spans="1:46" s="2" customFormat="1" ht="12" customHeight="1">
      <c r="A3" s="1481" t="s">
        <v>151</v>
      </c>
      <c r="B3" s="6" t="s">
        <v>0</v>
      </c>
      <c r="C3" s="7"/>
      <c r="D3" s="7"/>
      <c r="E3" s="8"/>
      <c r="F3" s="8"/>
      <c r="G3" s="8"/>
      <c r="H3" s="8"/>
      <c r="I3" s="8"/>
      <c r="J3" s="8"/>
      <c r="K3" s="9"/>
      <c r="L3" s="1484"/>
      <c r="M3" s="1485"/>
      <c r="N3" s="1485"/>
      <c r="O3" s="1485"/>
      <c r="P3" s="1485"/>
      <c r="Q3" s="1485"/>
      <c r="R3" s="1485"/>
      <c r="S3" s="1485"/>
      <c r="T3" s="1485"/>
      <c r="U3" s="1485"/>
      <c r="V3" s="1485"/>
      <c r="W3" s="1485"/>
      <c r="X3" s="1485"/>
      <c r="Y3" s="1485"/>
      <c r="Z3" s="1485"/>
      <c r="AA3" s="1485"/>
      <c r="AB3" s="1485"/>
      <c r="AC3" s="1485"/>
      <c r="AD3" s="1485"/>
      <c r="AE3" s="1485"/>
      <c r="AF3" s="1486"/>
      <c r="AG3" s="1487" t="s">
        <v>65</v>
      </c>
      <c r="AH3" s="1488"/>
      <c r="AI3" s="1488"/>
      <c r="AJ3" s="1488"/>
      <c r="AK3" s="1488"/>
      <c r="AL3" s="1488"/>
      <c r="AM3" s="1489"/>
    </row>
    <row r="4" spans="1:46" s="2" customFormat="1" ht="20.25" customHeight="1">
      <c r="A4" s="1482"/>
      <c r="B4" s="622" t="s">
        <v>152</v>
      </c>
      <c r="C4" s="11"/>
      <c r="D4" s="11"/>
      <c r="E4" s="623"/>
      <c r="F4" s="623"/>
      <c r="G4" s="623"/>
      <c r="H4" s="623"/>
      <c r="I4" s="623"/>
      <c r="J4" s="623"/>
      <c r="K4" s="626"/>
      <c r="L4" s="1490"/>
      <c r="M4" s="1491"/>
      <c r="N4" s="1491"/>
      <c r="O4" s="1491"/>
      <c r="P4" s="1491"/>
      <c r="Q4" s="1491"/>
      <c r="R4" s="1491"/>
      <c r="S4" s="1491"/>
      <c r="T4" s="1491"/>
      <c r="U4" s="1491"/>
      <c r="V4" s="1491"/>
      <c r="W4" s="1491"/>
      <c r="X4" s="1491"/>
      <c r="Y4" s="1491"/>
      <c r="Z4" s="1491"/>
      <c r="AA4" s="1491"/>
      <c r="AB4" s="1491"/>
      <c r="AC4" s="1491"/>
      <c r="AD4" s="1491"/>
      <c r="AE4" s="1491"/>
      <c r="AF4" s="1492"/>
      <c r="AG4" s="1493"/>
      <c r="AH4" s="1494"/>
      <c r="AI4" s="1494"/>
      <c r="AJ4" s="1494"/>
      <c r="AK4" s="1494"/>
      <c r="AL4" s="1494"/>
      <c r="AM4" s="1495"/>
      <c r="AP4" s="1021"/>
      <c r="AQ4" s="1021"/>
      <c r="AR4" s="1021"/>
      <c r="AS4" s="1021"/>
      <c r="AT4" s="1021"/>
    </row>
    <row r="5" spans="1:46" s="2" customFormat="1" ht="20.25" customHeight="1">
      <c r="A5" s="1482"/>
      <c r="B5" s="54" t="s">
        <v>77</v>
      </c>
      <c r="C5" s="48"/>
      <c r="D5" s="48"/>
      <c r="E5" s="14"/>
      <c r="F5" s="14"/>
      <c r="G5" s="14"/>
      <c r="H5" s="14"/>
      <c r="I5" s="14"/>
      <c r="J5" s="14"/>
      <c r="K5" s="15"/>
      <c r="L5" s="1496"/>
      <c r="M5" s="1497"/>
      <c r="N5" s="1497"/>
      <c r="O5" s="1497"/>
      <c r="P5" s="1497"/>
      <c r="Q5" s="1497"/>
      <c r="R5" s="1497"/>
      <c r="S5" s="1497"/>
      <c r="T5" s="1497"/>
      <c r="U5" s="1497"/>
      <c r="V5" s="1497"/>
      <c r="W5" s="1497"/>
      <c r="X5" s="1497"/>
      <c r="Y5" s="1497"/>
      <c r="Z5" s="1497"/>
      <c r="AA5" s="1497"/>
      <c r="AB5" s="1498"/>
      <c r="AC5" s="1499" t="s">
        <v>66</v>
      </c>
      <c r="AD5" s="1500"/>
      <c r="AE5" s="1500"/>
      <c r="AF5" s="1501"/>
      <c r="AG5" s="1502"/>
      <c r="AH5" s="1503"/>
      <c r="AI5" s="1503"/>
      <c r="AJ5" s="1503"/>
      <c r="AK5" s="1503"/>
      <c r="AL5" s="1566" t="s">
        <v>67</v>
      </c>
      <c r="AM5" s="1567"/>
      <c r="AP5" s="1021"/>
      <c r="AQ5" s="1021"/>
      <c r="AR5" s="1021"/>
      <c r="AS5" s="1021"/>
      <c r="AT5" s="1021"/>
    </row>
    <row r="6" spans="1:46" s="2" customFormat="1" ht="13.5" customHeight="1">
      <c r="A6" s="1482"/>
      <c r="B6" s="1471" t="s">
        <v>153</v>
      </c>
      <c r="C6" s="1472"/>
      <c r="D6" s="1472"/>
      <c r="E6" s="1472"/>
      <c r="F6" s="1472"/>
      <c r="G6" s="1472"/>
      <c r="H6" s="1472"/>
      <c r="I6" s="1472"/>
      <c r="J6" s="1472"/>
      <c r="K6" s="1473"/>
      <c r="L6" s="624" t="s">
        <v>5</v>
      </c>
      <c r="M6" s="624"/>
      <c r="N6" s="624"/>
      <c r="O6" s="624"/>
      <c r="P6" s="624"/>
      <c r="Q6" s="1477"/>
      <c r="R6" s="1477"/>
      <c r="S6" s="704" t="s">
        <v>6</v>
      </c>
      <c r="T6" s="1477"/>
      <c r="U6" s="1477"/>
      <c r="V6" s="1477"/>
      <c r="W6" s="624" t="s">
        <v>7</v>
      </c>
      <c r="X6" s="624"/>
      <c r="Y6" s="624"/>
      <c r="Z6" s="624"/>
      <c r="AA6" s="624"/>
      <c r="AB6" s="624"/>
      <c r="AC6" s="17" t="s">
        <v>68</v>
      </c>
      <c r="AD6" s="624"/>
      <c r="AE6" s="624"/>
      <c r="AF6" s="624"/>
      <c r="AG6" s="624"/>
      <c r="AH6" s="624"/>
      <c r="AI6" s="624"/>
      <c r="AJ6" s="624"/>
      <c r="AK6" s="624"/>
      <c r="AL6" s="624"/>
      <c r="AM6" s="625"/>
      <c r="AT6" s="1029"/>
    </row>
    <row r="7" spans="1:46" s="2" customFormat="1" ht="20.25" customHeight="1">
      <c r="A7" s="1482"/>
      <c r="B7" s="1474"/>
      <c r="C7" s="1475"/>
      <c r="D7" s="1475"/>
      <c r="E7" s="1475"/>
      <c r="F7" s="1475"/>
      <c r="G7" s="1475"/>
      <c r="H7" s="1475"/>
      <c r="I7" s="1475"/>
      <c r="J7" s="1475"/>
      <c r="K7" s="1476"/>
      <c r="L7" s="1478"/>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80"/>
      <c r="AT7" s="1029"/>
    </row>
    <row r="8" spans="1:46" s="2" customFormat="1" ht="20.25" customHeight="1">
      <c r="A8" s="1483"/>
      <c r="B8" s="19" t="s">
        <v>39</v>
      </c>
      <c r="C8" s="621"/>
      <c r="D8" s="621"/>
      <c r="E8" s="20"/>
      <c r="F8" s="20"/>
      <c r="G8" s="20"/>
      <c r="H8" s="20"/>
      <c r="I8" s="20"/>
      <c r="J8" s="20"/>
      <c r="K8" s="20"/>
      <c r="L8" s="1562"/>
      <c r="M8" s="1563"/>
      <c r="N8" s="1563"/>
      <c r="O8" s="1563"/>
      <c r="P8" s="1563"/>
      <c r="Q8" s="1563"/>
      <c r="R8" s="1563"/>
      <c r="S8" s="1563"/>
      <c r="T8" s="1563"/>
      <c r="U8" s="1563"/>
      <c r="V8" s="1563"/>
      <c r="W8" s="1563"/>
      <c r="X8" s="1563"/>
      <c r="Y8" s="1563"/>
      <c r="Z8" s="1563"/>
      <c r="AA8" s="1563"/>
      <c r="AB8" s="1563"/>
      <c r="AC8" s="1563"/>
      <c r="AD8" s="1563"/>
      <c r="AE8" s="1563"/>
      <c r="AF8" s="1563"/>
      <c r="AG8" s="1563"/>
      <c r="AH8" s="1563"/>
      <c r="AI8" s="1563"/>
      <c r="AJ8" s="1563"/>
      <c r="AK8" s="1563"/>
      <c r="AL8" s="1563"/>
      <c r="AM8" s="1564"/>
    </row>
    <row r="9" spans="1:46" s="2" customFormat="1" ht="18" customHeight="1">
      <c r="A9" s="937" t="s">
        <v>103</v>
      </c>
      <c r="B9" s="938"/>
      <c r="C9" s="938"/>
      <c r="D9" s="938"/>
      <c r="E9" s="938"/>
      <c r="F9" s="938"/>
      <c r="G9" s="938"/>
      <c r="H9" s="939"/>
      <c r="I9" s="172"/>
      <c r="J9" s="620" t="s">
        <v>185</v>
      </c>
      <c r="K9" s="368"/>
      <c r="L9" s="615"/>
      <c r="M9" s="615"/>
      <c r="N9" s="615"/>
      <c r="O9" s="615"/>
      <c r="P9" s="615"/>
      <c r="Q9" s="615"/>
      <c r="R9" s="615"/>
      <c r="S9" s="615"/>
      <c r="T9" s="615"/>
      <c r="U9" s="615"/>
      <c r="V9" s="615"/>
      <c r="W9" s="615"/>
      <c r="X9" s="615"/>
      <c r="Y9" s="615"/>
      <c r="Z9" s="615"/>
      <c r="AA9" s="615"/>
      <c r="AB9" s="615"/>
      <c r="AC9" s="615"/>
      <c r="AD9" s="615"/>
      <c r="AE9" s="615"/>
      <c r="AF9" s="615"/>
      <c r="AG9" s="615"/>
      <c r="AH9" s="615"/>
      <c r="AI9" s="615"/>
      <c r="AJ9" s="615"/>
      <c r="AK9" s="615"/>
      <c r="AL9" s="615"/>
      <c r="AM9" s="616"/>
    </row>
    <row r="10" spans="1:46" s="2" customFormat="1" ht="18" customHeight="1">
      <c r="A10" s="940"/>
      <c r="B10" s="941"/>
      <c r="C10" s="941"/>
      <c r="D10" s="941"/>
      <c r="E10" s="941"/>
      <c r="F10" s="941"/>
      <c r="G10" s="941"/>
      <c r="H10" s="942"/>
      <c r="I10" s="173"/>
      <c r="J10" s="190" t="s">
        <v>186</v>
      </c>
      <c r="K10" s="192"/>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8"/>
    </row>
    <row r="11" spans="1:46" s="2" customFormat="1" ht="20.25" customHeight="1">
      <c r="A11" s="1506" t="s">
        <v>259</v>
      </c>
      <c r="B11" s="1416"/>
      <c r="C11" s="1416"/>
      <c r="D11" s="1416"/>
      <c r="E11" s="1416"/>
      <c r="F11" s="1416"/>
      <c r="G11" s="1416"/>
      <c r="H11" s="1507"/>
      <c r="I11" s="943"/>
      <c r="J11" s="944"/>
      <c r="K11" s="944"/>
      <c r="L11" s="944"/>
      <c r="M11" s="944"/>
      <c r="N11" s="944"/>
      <c r="O11" s="944"/>
      <c r="P11" s="712" t="s">
        <v>580</v>
      </c>
      <c r="Q11" s="944"/>
      <c r="R11" s="944"/>
      <c r="S11" s="944"/>
      <c r="T11" s="944"/>
      <c r="U11" s="944"/>
      <c r="V11" s="944"/>
      <c r="W11" s="944"/>
      <c r="X11" s="944"/>
      <c r="Y11" s="925"/>
      <c r="Z11" s="926"/>
      <c r="AA11" s="926"/>
      <c r="AB11" s="926"/>
      <c r="AC11" s="926"/>
      <c r="AD11" s="926"/>
      <c r="AE11" s="926"/>
      <c r="AF11" s="712" t="s">
        <v>580</v>
      </c>
      <c r="AG11" s="926"/>
      <c r="AH11" s="926"/>
      <c r="AI11" s="926"/>
      <c r="AJ11" s="926"/>
      <c r="AK11" s="926"/>
      <c r="AL11" s="926"/>
      <c r="AM11" s="927"/>
    </row>
    <row r="12" spans="1:46" s="2" customFormat="1" ht="20.25" customHeight="1">
      <c r="A12" s="1508"/>
      <c r="B12" s="1509"/>
      <c r="C12" s="1509"/>
      <c r="D12" s="1509"/>
      <c r="E12" s="1509"/>
      <c r="F12" s="1509"/>
      <c r="G12" s="1509"/>
      <c r="H12" s="1510"/>
      <c r="I12" s="943"/>
      <c r="J12" s="944"/>
      <c r="K12" s="944"/>
      <c r="L12" s="944"/>
      <c r="M12" s="944"/>
      <c r="N12" s="944"/>
      <c r="O12" s="944"/>
      <c r="P12" s="712" t="s">
        <v>580</v>
      </c>
      <c r="Q12" s="944"/>
      <c r="R12" s="944"/>
      <c r="S12" s="944"/>
      <c r="T12" s="944"/>
      <c r="U12" s="944"/>
      <c r="V12" s="944"/>
      <c r="W12" s="944"/>
      <c r="X12" s="944"/>
      <c r="Y12" s="925"/>
      <c r="Z12" s="926"/>
      <c r="AA12" s="926"/>
      <c r="AB12" s="926"/>
      <c r="AC12" s="926"/>
      <c r="AD12" s="926"/>
      <c r="AE12" s="926"/>
      <c r="AF12" s="712" t="s">
        <v>580</v>
      </c>
      <c r="AG12" s="926"/>
      <c r="AH12" s="926"/>
      <c r="AI12" s="926"/>
      <c r="AJ12" s="926"/>
      <c r="AK12" s="926"/>
      <c r="AL12" s="926"/>
      <c r="AM12" s="927"/>
    </row>
    <row r="13" spans="1:46" s="2" customFormat="1" ht="20.25" customHeight="1">
      <c r="A13" s="1506" t="s">
        <v>260</v>
      </c>
      <c r="B13" s="1416"/>
      <c r="C13" s="1416"/>
      <c r="D13" s="1416"/>
      <c r="E13" s="1416"/>
      <c r="F13" s="1416"/>
      <c r="G13" s="1416"/>
      <c r="H13" s="1507"/>
      <c r="I13" s="943"/>
      <c r="J13" s="944"/>
      <c r="K13" s="944"/>
      <c r="L13" s="944"/>
      <c r="M13" s="944"/>
      <c r="N13" s="944"/>
      <c r="O13" s="944"/>
      <c r="P13" s="712" t="s">
        <v>580</v>
      </c>
      <c r="Q13" s="944"/>
      <c r="R13" s="944"/>
      <c r="S13" s="944"/>
      <c r="T13" s="944"/>
      <c r="U13" s="944"/>
      <c r="V13" s="944"/>
      <c r="W13" s="944"/>
      <c r="X13" s="944"/>
      <c r="Y13" s="925"/>
      <c r="Z13" s="926"/>
      <c r="AA13" s="926"/>
      <c r="AB13" s="926"/>
      <c r="AC13" s="926"/>
      <c r="AD13" s="926"/>
      <c r="AE13" s="926"/>
      <c r="AF13" s="712" t="s">
        <v>580</v>
      </c>
      <c r="AG13" s="926"/>
      <c r="AH13" s="926"/>
      <c r="AI13" s="926"/>
      <c r="AJ13" s="926"/>
      <c r="AK13" s="926"/>
      <c r="AL13" s="926"/>
      <c r="AM13" s="927"/>
    </row>
    <row r="14" spans="1:46" s="2" customFormat="1" ht="20.25" customHeight="1">
      <c r="A14" s="1508"/>
      <c r="B14" s="1509"/>
      <c r="C14" s="1509"/>
      <c r="D14" s="1509"/>
      <c r="E14" s="1509"/>
      <c r="F14" s="1509"/>
      <c r="G14" s="1509"/>
      <c r="H14" s="1510"/>
      <c r="I14" s="943"/>
      <c r="J14" s="944"/>
      <c r="K14" s="944"/>
      <c r="L14" s="944"/>
      <c r="M14" s="944"/>
      <c r="N14" s="944"/>
      <c r="O14" s="944"/>
      <c r="P14" s="712" t="s">
        <v>580</v>
      </c>
      <c r="Q14" s="944"/>
      <c r="R14" s="944"/>
      <c r="S14" s="944"/>
      <c r="T14" s="944"/>
      <c r="U14" s="944"/>
      <c r="V14" s="944"/>
      <c r="W14" s="944"/>
      <c r="X14" s="944"/>
      <c r="Y14" s="925"/>
      <c r="Z14" s="926"/>
      <c r="AA14" s="926"/>
      <c r="AB14" s="926"/>
      <c r="AC14" s="926"/>
      <c r="AD14" s="926"/>
      <c r="AE14" s="926"/>
      <c r="AF14" s="712" t="s">
        <v>580</v>
      </c>
      <c r="AG14" s="926"/>
      <c r="AH14" s="926"/>
      <c r="AI14" s="926"/>
      <c r="AJ14" s="926"/>
      <c r="AK14" s="926"/>
      <c r="AL14" s="926"/>
      <c r="AM14" s="927"/>
    </row>
    <row r="15" spans="1:46" s="2" customFormat="1" ht="63" customHeight="1">
      <c r="A15" s="1337" t="s">
        <v>379</v>
      </c>
      <c r="B15" s="1338"/>
      <c r="C15" s="1338"/>
      <c r="D15" s="1338"/>
      <c r="E15" s="1338"/>
      <c r="F15" s="1338"/>
      <c r="G15" s="1338"/>
      <c r="H15" s="1338"/>
      <c r="I15" s="1339"/>
      <c r="J15" s="1339"/>
      <c r="K15" s="1339"/>
      <c r="L15" s="1339"/>
      <c r="M15" s="1339"/>
      <c r="N15" s="1339"/>
      <c r="O15" s="1339"/>
      <c r="P15" s="1339"/>
      <c r="Q15" s="1339"/>
      <c r="R15" s="1339"/>
      <c r="S15" s="1339"/>
      <c r="T15" s="1339"/>
      <c r="U15" s="1339"/>
      <c r="V15" s="1339"/>
      <c r="W15" s="1339"/>
      <c r="X15" s="1339"/>
      <c r="Y15" s="1338"/>
      <c r="Z15" s="1338"/>
      <c r="AA15" s="1338"/>
      <c r="AB15" s="1338"/>
      <c r="AC15" s="1338"/>
      <c r="AD15" s="1338"/>
      <c r="AE15" s="1338"/>
      <c r="AF15" s="1338"/>
      <c r="AG15" s="1338"/>
      <c r="AH15" s="1338"/>
      <c r="AI15" s="1338"/>
      <c r="AJ15" s="1338"/>
      <c r="AK15" s="1338"/>
      <c r="AL15" s="1338"/>
      <c r="AM15" s="1340"/>
    </row>
    <row r="16" spans="1:46" s="2" customFormat="1" ht="5.25" customHeight="1">
      <c r="A16" s="3"/>
      <c r="B16" s="3"/>
      <c r="C16" s="3"/>
      <c r="D16" s="3"/>
      <c r="E16" s="3"/>
      <c r="F16" s="3"/>
      <c r="G16" s="3"/>
      <c r="H16" s="3"/>
      <c r="I16" s="4"/>
      <c r="J16" s="1"/>
      <c r="K16" s="624"/>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row>
    <row r="17" spans="1:39" s="2" customFormat="1" ht="20.25" customHeight="1">
      <c r="A17" s="369" t="s">
        <v>92</v>
      </c>
      <c r="B17" s="370"/>
      <c r="C17" s="370"/>
      <c r="D17" s="370"/>
      <c r="E17" s="370"/>
      <c r="F17" s="370"/>
      <c r="G17" s="370"/>
      <c r="H17" s="370"/>
      <c r="I17" s="371"/>
      <c r="J17" s="372"/>
      <c r="K17" s="373"/>
      <c r="L17" s="374"/>
      <c r="M17" s="374"/>
      <c r="N17" s="374"/>
      <c r="O17" s="374"/>
      <c r="P17" s="374"/>
      <c r="Q17" s="374"/>
      <c r="R17" s="374"/>
      <c r="S17" s="374"/>
      <c r="T17" s="374"/>
      <c r="U17" s="374"/>
      <c r="V17" s="374"/>
      <c r="W17" s="1460" t="s">
        <v>71</v>
      </c>
      <c r="X17" s="1461"/>
      <c r="Y17" s="1461"/>
      <c r="Z17" s="1462"/>
      <c r="AA17" s="1463" t="str">
        <f>IF(L5="","",VLOOKUP(L5,$A$98:$B$132,2,0))</f>
        <v/>
      </c>
      <c r="AB17" s="1464"/>
      <c r="AC17" s="1464"/>
      <c r="AD17" s="1461" t="s">
        <v>57</v>
      </c>
      <c r="AE17" s="1462"/>
      <c r="AF17" s="1460" t="s">
        <v>43</v>
      </c>
      <c r="AG17" s="1461"/>
      <c r="AH17" s="1462"/>
      <c r="AI17" s="1465">
        <f>ROUNDDOWN($F$49/1000,0)</f>
        <v>0</v>
      </c>
      <c r="AJ17" s="1466"/>
      <c r="AK17" s="1466"/>
      <c r="AL17" s="1461" t="s">
        <v>57</v>
      </c>
      <c r="AM17" s="1462"/>
    </row>
    <row r="18" spans="1:39" s="2" customFormat="1" ht="20.25" customHeight="1">
      <c r="A18" s="375" t="s">
        <v>40</v>
      </c>
      <c r="B18" s="376"/>
      <c r="C18" s="377"/>
      <c r="D18" s="377"/>
      <c r="E18" s="377"/>
      <c r="F18" s="377"/>
      <c r="G18" s="377"/>
      <c r="H18" s="1443"/>
      <c r="I18" s="1444"/>
      <c r="J18" s="1445"/>
      <c r="K18" s="1446" t="s">
        <v>112</v>
      </c>
      <c r="L18" s="1447"/>
      <c r="M18" s="1447"/>
      <c r="N18" s="1447"/>
      <c r="O18" s="1447"/>
      <c r="P18" s="1447"/>
      <c r="Q18" s="1447"/>
      <c r="R18" s="1447"/>
      <c r="S18" s="1447"/>
      <c r="T18" s="1447"/>
      <c r="U18" s="1447"/>
      <c r="V18" s="1447"/>
      <c r="W18" s="1447"/>
      <c r="X18" s="1447"/>
      <c r="Y18" s="1447"/>
      <c r="Z18" s="1447"/>
      <c r="AA18" s="1447"/>
      <c r="AB18" s="1447"/>
      <c r="AC18" s="1447"/>
      <c r="AD18" s="1447"/>
      <c r="AE18" s="1447"/>
      <c r="AF18" s="378" t="s">
        <v>69</v>
      </c>
      <c r="AG18" s="379"/>
      <c r="AH18" s="379"/>
      <c r="AI18" s="377"/>
      <c r="AJ18" s="377"/>
      <c r="AK18" s="380"/>
      <c r="AL18" s="377"/>
      <c r="AM18" s="381"/>
    </row>
    <row r="19" spans="1:39" s="2" customFormat="1" ht="21" customHeight="1">
      <c r="A19" s="382"/>
      <c r="B19" s="383"/>
      <c r="C19" s="1469" t="s">
        <v>155</v>
      </c>
      <c r="D19" s="1469"/>
      <c r="E19" s="1469"/>
      <c r="F19" s="1469"/>
      <c r="G19" s="1469"/>
      <c r="H19" s="1469"/>
      <c r="I19" s="1469"/>
      <c r="J19" s="1469"/>
      <c r="K19" s="1469"/>
      <c r="L19" s="1469"/>
      <c r="M19" s="1469"/>
      <c r="N19" s="1469"/>
      <c r="O19" s="1469"/>
      <c r="P19" s="1469"/>
      <c r="Q19" s="1469"/>
      <c r="R19" s="1469"/>
      <c r="S19" s="1469"/>
      <c r="T19" s="1469"/>
      <c r="U19" s="1469"/>
      <c r="V19" s="1469"/>
      <c r="W19" s="1469"/>
      <c r="X19" s="1469"/>
      <c r="Y19" s="1469"/>
      <c r="Z19" s="1469"/>
      <c r="AA19" s="1469"/>
      <c r="AB19" s="1469"/>
      <c r="AC19" s="1469"/>
      <c r="AD19" s="1469"/>
      <c r="AE19" s="1469"/>
      <c r="AF19" s="1469"/>
      <c r="AG19" s="1469"/>
      <c r="AH19" s="1469"/>
      <c r="AI19" s="1469"/>
      <c r="AJ19" s="1469"/>
      <c r="AK19" s="1469"/>
      <c r="AL19" s="1469"/>
      <c r="AM19" s="1470"/>
    </row>
    <row r="20" spans="1:39" s="2" customFormat="1" ht="21" customHeight="1">
      <c r="A20" s="384"/>
      <c r="B20" s="385"/>
      <c r="C20" s="1469"/>
      <c r="D20" s="1469"/>
      <c r="E20" s="1469"/>
      <c r="F20" s="1469"/>
      <c r="G20" s="1469"/>
      <c r="H20" s="1469"/>
      <c r="I20" s="1469"/>
      <c r="J20" s="1469"/>
      <c r="K20" s="1469"/>
      <c r="L20" s="1469"/>
      <c r="M20" s="1469"/>
      <c r="N20" s="1469"/>
      <c r="O20" s="1469"/>
      <c r="P20" s="1469"/>
      <c r="Q20" s="1469"/>
      <c r="R20" s="1469"/>
      <c r="S20" s="1469"/>
      <c r="T20" s="1469"/>
      <c r="U20" s="1469"/>
      <c r="V20" s="1469"/>
      <c r="W20" s="1469"/>
      <c r="X20" s="1469"/>
      <c r="Y20" s="1469"/>
      <c r="Z20" s="1469"/>
      <c r="AA20" s="1469"/>
      <c r="AB20" s="1469"/>
      <c r="AC20" s="1469"/>
      <c r="AD20" s="1469"/>
      <c r="AE20" s="1469"/>
      <c r="AF20" s="1469"/>
      <c r="AG20" s="1469"/>
      <c r="AH20" s="1469"/>
      <c r="AI20" s="1469"/>
      <c r="AJ20" s="1469"/>
      <c r="AK20" s="1469"/>
      <c r="AL20" s="1469"/>
      <c r="AM20" s="1470"/>
    </row>
    <row r="21" spans="1:39" s="2" customFormat="1" ht="21" customHeight="1">
      <c r="A21" s="384"/>
      <c r="B21" s="385"/>
      <c r="C21" s="1469"/>
      <c r="D21" s="1469"/>
      <c r="E21" s="1469"/>
      <c r="F21" s="1469"/>
      <c r="G21" s="1469"/>
      <c r="H21" s="1469"/>
      <c r="I21" s="1469"/>
      <c r="J21" s="1469"/>
      <c r="K21" s="1469"/>
      <c r="L21" s="1469"/>
      <c r="M21" s="1469"/>
      <c r="N21" s="1469"/>
      <c r="O21" s="1469"/>
      <c r="P21" s="1469"/>
      <c r="Q21" s="1469"/>
      <c r="R21" s="1469"/>
      <c r="S21" s="1469"/>
      <c r="T21" s="1469"/>
      <c r="U21" s="1469"/>
      <c r="V21" s="1469"/>
      <c r="W21" s="1469"/>
      <c r="X21" s="1469"/>
      <c r="Y21" s="1469"/>
      <c r="Z21" s="1469"/>
      <c r="AA21" s="1469"/>
      <c r="AB21" s="1469"/>
      <c r="AC21" s="1469"/>
      <c r="AD21" s="1469"/>
      <c r="AE21" s="1469"/>
      <c r="AF21" s="1469"/>
      <c r="AG21" s="1469"/>
      <c r="AH21" s="1469"/>
      <c r="AI21" s="1469"/>
      <c r="AJ21" s="1469"/>
      <c r="AK21" s="1469"/>
      <c r="AL21" s="1469"/>
      <c r="AM21" s="1470"/>
    </row>
    <row r="22" spans="1:39" s="2" customFormat="1" ht="21" customHeight="1">
      <c r="A22" s="384"/>
      <c r="B22" s="385"/>
      <c r="C22" s="1469"/>
      <c r="D22" s="1469"/>
      <c r="E22" s="1469"/>
      <c r="F22" s="1469"/>
      <c r="G22" s="1469"/>
      <c r="H22" s="1469"/>
      <c r="I22" s="1469"/>
      <c r="J22" s="1469"/>
      <c r="K22" s="1469"/>
      <c r="L22" s="1469"/>
      <c r="M22" s="1469"/>
      <c r="N22" s="1469"/>
      <c r="O22" s="1469"/>
      <c r="P22" s="1469"/>
      <c r="Q22" s="1469"/>
      <c r="R22" s="1469"/>
      <c r="S22" s="1469"/>
      <c r="T22" s="1469"/>
      <c r="U22" s="1469"/>
      <c r="V22" s="1469"/>
      <c r="W22" s="1469"/>
      <c r="X22" s="1469"/>
      <c r="Y22" s="1469"/>
      <c r="Z22" s="1469"/>
      <c r="AA22" s="1469"/>
      <c r="AB22" s="1469"/>
      <c r="AC22" s="1469"/>
      <c r="AD22" s="1469"/>
      <c r="AE22" s="1469"/>
      <c r="AF22" s="1469"/>
      <c r="AG22" s="1469"/>
      <c r="AH22" s="1469"/>
      <c r="AI22" s="1469"/>
      <c r="AJ22" s="1469"/>
      <c r="AK22" s="1469"/>
      <c r="AL22" s="1469"/>
      <c r="AM22" s="1470"/>
    </row>
    <row r="23" spans="1:39" s="2" customFormat="1" ht="21" customHeight="1">
      <c r="A23" s="384"/>
      <c r="B23" s="385"/>
      <c r="C23" s="1469"/>
      <c r="D23" s="1469"/>
      <c r="E23" s="1469"/>
      <c r="F23" s="1469"/>
      <c r="G23" s="1469"/>
      <c r="H23" s="1469"/>
      <c r="I23" s="1469"/>
      <c r="J23" s="1469"/>
      <c r="K23" s="1469"/>
      <c r="L23" s="1469"/>
      <c r="M23" s="1469"/>
      <c r="N23" s="1469"/>
      <c r="O23" s="1469"/>
      <c r="P23" s="1469"/>
      <c r="Q23" s="1469"/>
      <c r="R23" s="1469"/>
      <c r="S23" s="1469"/>
      <c r="T23" s="1469"/>
      <c r="U23" s="1469"/>
      <c r="V23" s="1469"/>
      <c r="W23" s="1469"/>
      <c r="X23" s="1469"/>
      <c r="Y23" s="1469"/>
      <c r="Z23" s="1469"/>
      <c r="AA23" s="1469"/>
      <c r="AB23" s="1469"/>
      <c r="AC23" s="1469"/>
      <c r="AD23" s="1469"/>
      <c r="AE23" s="1469"/>
      <c r="AF23" s="1469"/>
      <c r="AG23" s="1469"/>
      <c r="AH23" s="1469"/>
      <c r="AI23" s="1469"/>
      <c r="AJ23" s="1469"/>
      <c r="AK23" s="1469"/>
      <c r="AL23" s="1469"/>
      <c r="AM23" s="1470"/>
    </row>
    <row r="24" spans="1:39" s="2" customFormat="1" ht="21" customHeight="1">
      <c r="A24" s="384"/>
      <c r="B24" s="385"/>
      <c r="C24" s="1469"/>
      <c r="D24" s="1469"/>
      <c r="E24" s="1469"/>
      <c r="F24" s="1469"/>
      <c r="G24" s="1469"/>
      <c r="H24" s="1469"/>
      <c r="I24" s="1469"/>
      <c r="J24" s="1469"/>
      <c r="K24" s="1469"/>
      <c r="L24" s="1469"/>
      <c r="M24" s="1469"/>
      <c r="N24" s="1469"/>
      <c r="O24" s="1469"/>
      <c r="P24" s="1469"/>
      <c r="Q24" s="1469"/>
      <c r="R24" s="1469"/>
      <c r="S24" s="1469"/>
      <c r="T24" s="1469"/>
      <c r="U24" s="1469"/>
      <c r="V24" s="1469"/>
      <c r="W24" s="1469"/>
      <c r="X24" s="1469"/>
      <c r="Y24" s="1469"/>
      <c r="Z24" s="1469"/>
      <c r="AA24" s="1469"/>
      <c r="AB24" s="1469"/>
      <c r="AC24" s="1469"/>
      <c r="AD24" s="1469"/>
      <c r="AE24" s="1469"/>
      <c r="AF24" s="1469"/>
      <c r="AG24" s="1469"/>
      <c r="AH24" s="1469"/>
      <c r="AI24" s="1469"/>
      <c r="AJ24" s="1469"/>
      <c r="AK24" s="1469"/>
      <c r="AL24" s="1469"/>
      <c r="AM24" s="1470"/>
    </row>
    <row r="25" spans="1:39" s="2" customFormat="1" ht="21" customHeight="1">
      <c r="A25" s="384"/>
      <c r="B25" s="385"/>
      <c r="C25" s="1469"/>
      <c r="D25" s="1469"/>
      <c r="E25" s="1469"/>
      <c r="F25" s="1469"/>
      <c r="G25" s="1469"/>
      <c r="H25" s="1469"/>
      <c r="I25" s="1469"/>
      <c r="J25" s="1469"/>
      <c r="K25" s="1469"/>
      <c r="L25" s="1469"/>
      <c r="M25" s="1469"/>
      <c r="N25" s="1469"/>
      <c r="O25" s="1469"/>
      <c r="P25" s="1469"/>
      <c r="Q25" s="1469"/>
      <c r="R25" s="1469"/>
      <c r="S25" s="1469"/>
      <c r="T25" s="1469"/>
      <c r="U25" s="1469"/>
      <c r="V25" s="1469"/>
      <c r="W25" s="1469"/>
      <c r="X25" s="1469"/>
      <c r="Y25" s="1469"/>
      <c r="Z25" s="1469"/>
      <c r="AA25" s="1469"/>
      <c r="AB25" s="1469"/>
      <c r="AC25" s="1469"/>
      <c r="AD25" s="1469"/>
      <c r="AE25" s="1469"/>
      <c r="AF25" s="1469"/>
      <c r="AG25" s="1469"/>
      <c r="AH25" s="1469"/>
      <c r="AI25" s="1469"/>
      <c r="AJ25" s="1469"/>
      <c r="AK25" s="1469"/>
      <c r="AL25" s="1469"/>
      <c r="AM25" s="1470"/>
    </row>
    <row r="26" spans="1:39" s="2" customFormat="1" ht="21" customHeight="1">
      <c r="A26" s="386"/>
      <c r="B26" s="387"/>
      <c r="C26" s="1450"/>
      <c r="D26" s="1450"/>
      <c r="E26" s="1450"/>
      <c r="F26" s="1450"/>
      <c r="G26" s="1450"/>
      <c r="H26" s="1450"/>
      <c r="I26" s="1450"/>
      <c r="J26" s="1450"/>
      <c r="K26" s="1450"/>
      <c r="L26" s="1450"/>
      <c r="M26" s="1450"/>
      <c r="N26" s="1450"/>
      <c r="O26" s="1450"/>
      <c r="P26" s="1450"/>
      <c r="Q26" s="1450"/>
      <c r="R26" s="1450"/>
      <c r="S26" s="1450"/>
      <c r="T26" s="1450"/>
      <c r="U26" s="1450"/>
      <c r="V26" s="1450"/>
      <c r="W26" s="1450"/>
      <c r="X26" s="1450"/>
      <c r="Y26" s="1450"/>
      <c r="Z26" s="1450"/>
      <c r="AA26" s="1450"/>
      <c r="AB26" s="1450"/>
      <c r="AC26" s="1450"/>
      <c r="AD26" s="1450"/>
      <c r="AE26" s="1450"/>
      <c r="AF26" s="1450"/>
      <c r="AG26" s="1450"/>
      <c r="AH26" s="1450"/>
      <c r="AI26" s="1450"/>
      <c r="AJ26" s="1450"/>
      <c r="AK26" s="1450"/>
      <c r="AL26" s="1450"/>
      <c r="AM26" s="1451"/>
    </row>
    <row r="27" spans="1:39" s="2" customFormat="1" ht="18.75" customHeight="1">
      <c r="A27" s="1452" t="s">
        <v>147</v>
      </c>
      <c r="B27" s="1453"/>
      <c r="C27" s="1453"/>
      <c r="D27" s="1453"/>
      <c r="E27" s="1453"/>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5"/>
    </row>
    <row r="28" spans="1:39" ht="18" customHeight="1">
      <c r="A28" s="1452" t="s">
        <v>41</v>
      </c>
      <c r="B28" s="1453"/>
      <c r="C28" s="1453"/>
      <c r="D28" s="1453"/>
      <c r="E28" s="1454"/>
      <c r="F28" s="1452" t="s">
        <v>44</v>
      </c>
      <c r="G28" s="1453"/>
      <c r="H28" s="1453"/>
      <c r="I28" s="1453"/>
      <c r="J28" s="1453"/>
      <c r="K28" s="1455" t="s">
        <v>42</v>
      </c>
      <c r="L28" s="1455"/>
      <c r="M28" s="1455"/>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c r="AL28" s="1455"/>
      <c r="AM28" s="1455"/>
    </row>
    <row r="29" spans="1:39" ht="12.95" customHeight="1">
      <c r="A29" s="1436"/>
      <c r="B29" s="1436"/>
      <c r="C29" s="1436"/>
      <c r="D29" s="1436"/>
      <c r="E29" s="1436"/>
      <c r="F29" s="1435"/>
      <c r="G29" s="1435"/>
      <c r="H29" s="1435"/>
      <c r="I29" s="1435"/>
      <c r="J29" s="1435"/>
      <c r="K29" s="1436"/>
      <c r="L29" s="1436"/>
      <c r="M29" s="1436"/>
      <c r="N29" s="1436"/>
      <c r="O29" s="1436"/>
      <c r="P29" s="1436"/>
      <c r="Q29" s="1436"/>
      <c r="R29" s="1436"/>
      <c r="S29" s="1436"/>
      <c r="T29" s="1436"/>
      <c r="U29" s="1436"/>
      <c r="V29" s="1436"/>
      <c r="W29" s="1436"/>
      <c r="X29" s="1436"/>
      <c r="Y29" s="1436"/>
      <c r="Z29" s="1436"/>
      <c r="AA29" s="1436"/>
      <c r="AB29" s="1436"/>
      <c r="AC29" s="1436"/>
      <c r="AD29" s="1436"/>
      <c r="AE29" s="1436"/>
      <c r="AF29" s="1436"/>
      <c r="AG29" s="1436"/>
      <c r="AH29" s="1436"/>
      <c r="AI29" s="1436"/>
      <c r="AJ29" s="1436"/>
      <c r="AK29" s="1436"/>
      <c r="AL29" s="1436"/>
      <c r="AM29" s="1436"/>
    </row>
    <row r="30" spans="1:39" ht="12.95" customHeight="1">
      <c r="A30" s="1436"/>
      <c r="B30" s="1436"/>
      <c r="C30" s="1436"/>
      <c r="D30" s="1436"/>
      <c r="E30" s="1436"/>
      <c r="F30" s="1435"/>
      <c r="G30" s="1435"/>
      <c r="H30" s="1435"/>
      <c r="I30" s="1435"/>
      <c r="J30" s="1435"/>
      <c r="K30" s="1436"/>
      <c r="L30" s="1436"/>
      <c r="M30" s="1436"/>
      <c r="N30" s="1436"/>
      <c r="O30" s="1436"/>
      <c r="P30" s="1436"/>
      <c r="Q30" s="1436"/>
      <c r="R30" s="1436"/>
      <c r="S30" s="1436"/>
      <c r="T30" s="1436"/>
      <c r="U30" s="1436"/>
      <c r="V30" s="1436"/>
      <c r="W30" s="1436"/>
      <c r="X30" s="1436"/>
      <c r="Y30" s="1436"/>
      <c r="Z30" s="1436"/>
      <c r="AA30" s="1436"/>
      <c r="AB30" s="1436"/>
      <c r="AC30" s="1436"/>
      <c r="AD30" s="1436"/>
      <c r="AE30" s="1436"/>
      <c r="AF30" s="1436"/>
      <c r="AG30" s="1436"/>
      <c r="AH30" s="1436"/>
      <c r="AI30" s="1436"/>
      <c r="AJ30" s="1436"/>
      <c r="AK30" s="1436"/>
      <c r="AL30" s="1436"/>
      <c r="AM30" s="1436"/>
    </row>
    <row r="31" spans="1:39" ht="12.95" customHeight="1">
      <c r="A31" s="1436"/>
      <c r="B31" s="1436"/>
      <c r="C31" s="1436"/>
      <c r="D31" s="1436"/>
      <c r="E31" s="1436"/>
      <c r="F31" s="1435"/>
      <c r="G31" s="1435"/>
      <c r="H31" s="1435"/>
      <c r="I31" s="1435"/>
      <c r="J31" s="1435"/>
      <c r="K31" s="1436"/>
      <c r="L31" s="1436"/>
      <c r="M31" s="1436"/>
      <c r="N31" s="1436"/>
      <c r="O31" s="1436"/>
      <c r="P31" s="1436"/>
      <c r="Q31" s="1436"/>
      <c r="R31" s="1436"/>
      <c r="S31" s="1436"/>
      <c r="T31" s="1436"/>
      <c r="U31" s="1436"/>
      <c r="V31" s="1436"/>
      <c r="W31" s="1436"/>
      <c r="X31" s="1436"/>
      <c r="Y31" s="1436"/>
      <c r="Z31" s="1436"/>
      <c r="AA31" s="1436"/>
      <c r="AB31" s="1436"/>
      <c r="AC31" s="1436"/>
      <c r="AD31" s="1436"/>
      <c r="AE31" s="1436"/>
      <c r="AF31" s="1436"/>
      <c r="AG31" s="1436"/>
      <c r="AH31" s="1436"/>
      <c r="AI31" s="1436"/>
      <c r="AJ31" s="1436"/>
      <c r="AK31" s="1436"/>
      <c r="AL31" s="1436"/>
      <c r="AM31" s="1436"/>
    </row>
    <row r="32" spans="1:39" ht="12.95" customHeight="1">
      <c r="A32" s="1436"/>
      <c r="B32" s="1436"/>
      <c r="C32" s="1436"/>
      <c r="D32" s="1436"/>
      <c r="E32" s="1436"/>
      <c r="F32" s="1435"/>
      <c r="G32" s="1435"/>
      <c r="H32" s="1435"/>
      <c r="I32" s="1435"/>
      <c r="J32" s="1435"/>
      <c r="K32" s="1436"/>
      <c r="L32" s="1436"/>
      <c r="M32" s="1436"/>
      <c r="N32" s="1436"/>
      <c r="O32" s="1436"/>
      <c r="P32" s="1436"/>
      <c r="Q32" s="1436"/>
      <c r="R32" s="1436"/>
      <c r="S32" s="1436"/>
      <c r="T32" s="1436"/>
      <c r="U32" s="1436"/>
      <c r="V32" s="1436"/>
      <c r="W32" s="1436"/>
      <c r="X32" s="1436"/>
      <c r="Y32" s="1436"/>
      <c r="Z32" s="1436"/>
      <c r="AA32" s="1436"/>
      <c r="AB32" s="1436"/>
      <c r="AC32" s="1436"/>
      <c r="AD32" s="1436"/>
      <c r="AE32" s="1436"/>
      <c r="AF32" s="1436"/>
      <c r="AG32" s="1436"/>
      <c r="AH32" s="1436"/>
      <c r="AI32" s="1436"/>
      <c r="AJ32" s="1436"/>
      <c r="AK32" s="1436"/>
      <c r="AL32" s="1436"/>
      <c r="AM32" s="1436"/>
    </row>
    <row r="33" spans="1:39" ht="12.95" customHeight="1">
      <c r="A33" s="1436"/>
      <c r="B33" s="1436"/>
      <c r="C33" s="1436"/>
      <c r="D33" s="1436"/>
      <c r="E33" s="1436"/>
      <c r="F33" s="1435"/>
      <c r="G33" s="1435"/>
      <c r="H33" s="1435"/>
      <c r="I33" s="1435"/>
      <c r="J33" s="1435"/>
      <c r="K33" s="1436"/>
      <c r="L33" s="1436"/>
      <c r="M33" s="1436"/>
      <c r="N33" s="1436"/>
      <c r="O33" s="1436"/>
      <c r="P33" s="1436"/>
      <c r="Q33" s="1436"/>
      <c r="R33" s="1436"/>
      <c r="S33" s="1436"/>
      <c r="T33" s="1436"/>
      <c r="U33" s="1436"/>
      <c r="V33" s="1436"/>
      <c r="W33" s="1436"/>
      <c r="X33" s="1436"/>
      <c r="Y33" s="1436"/>
      <c r="Z33" s="1436"/>
      <c r="AA33" s="1436"/>
      <c r="AB33" s="1436"/>
      <c r="AC33" s="1436"/>
      <c r="AD33" s="1436"/>
      <c r="AE33" s="1436"/>
      <c r="AF33" s="1436"/>
      <c r="AG33" s="1436"/>
      <c r="AH33" s="1436"/>
      <c r="AI33" s="1436"/>
      <c r="AJ33" s="1436"/>
      <c r="AK33" s="1436"/>
      <c r="AL33" s="1436"/>
      <c r="AM33" s="1436"/>
    </row>
    <row r="34" spans="1:39" ht="12.95" customHeight="1">
      <c r="A34" s="1436"/>
      <c r="B34" s="1436"/>
      <c r="C34" s="1436"/>
      <c r="D34" s="1436"/>
      <c r="E34" s="1436"/>
      <c r="F34" s="1435"/>
      <c r="G34" s="1435"/>
      <c r="H34" s="1435"/>
      <c r="I34" s="1435"/>
      <c r="J34" s="1435"/>
      <c r="K34" s="1436"/>
      <c r="L34" s="1436"/>
      <c r="M34" s="1436"/>
      <c r="N34" s="1436"/>
      <c r="O34" s="1436"/>
      <c r="P34" s="1436"/>
      <c r="Q34" s="1436"/>
      <c r="R34" s="1436"/>
      <c r="S34" s="1436"/>
      <c r="T34" s="1436"/>
      <c r="U34" s="1436"/>
      <c r="V34" s="1436"/>
      <c r="W34" s="1436"/>
      <c r="X34" s="1436"/>
      <c r="Y34" s="1436"/>
      <c r="Z34" s="1436"/>
      <c r="AA34" s="1436"/>
      <c r="AB34" s="1436"/>
      <c r="AC34" s="1436"/>
      <c r="AD34" s="1436"/>
      <c r="AE34" s="1436"/>
      <c r="AF34" s="1436"/>
      <c r="AG34" s="1436"/>
      <c r="AH34" s="1436"/>
      <c r="AI34" s="1436"/>
      <c r="AJ34" s="1436"/>
      <c r="AK34" s="1436"/>
      <c r="AL34" s="1436"/>
      <c r="AM34" s="1436"/>
    </row>
    <row r="35" spans="1:39" ht="12.95" customHeight="1">
      <c r="A35" s="1436"/>
      <c r="B35" s="1436"/>
      <c r="C35" s="1436"/>
      <c r="D35" s="1436"/>
      <c r="E35" s="1436"/>
      <c r="F35" s="1435"/>
      <c r="G35" s="1435"/>
      <c r="H35" s="1435"/>
      <c r="I35" s="1435"/>
      <c r="J35" s="1435"/>
      <c r="K35" s="1436"/>
      <c r="L35" s="1436"/>
      <c r="M35" s="1436"/>
      <c r="N35" s="1436"/>
      <c r="O35" s="1436"/>
      <c r="P35" s="1436"/>
      <c r="Q35" s="1436"/>
      <c r="R35" s="1436"/>
      <c r="S35" s="1436"/>
      <c r="T35" s="1436"/>
      <c r="U35" s="1436"/>
      <c r="V35" s="1436"/>
      <c r="W35" s="1436"/>
      <c r="X35" s="1436"/>
      <c r="Y35" s="1436"/>
      <c r="Z35" s="1436"/>
      <c r="AA35" s="1436"/>
      <c r="AB35" s="1436"/>
      <c r="AC35" s="1436"/>
      <c r="AD35" s="1436"/>
      <c r="AE35" s="1436"/>
      <c r="AF35" s="1436"/>
      <c r="AG35" s="1436"/>
      <c r="AH35" s="1436"/>
      <c r="AI35" s="1436"/>
      <c r="AJ35" s="1436"/>
      <c r="AK35" s="1436"/>
      <c r="AL35" s="1436"/>
      <c r="AM35" s="1436"/>
    </row>
    <row r="36" spans="1:39" ht="12.95" customHeight="1">
      <c r="A36" s="1436"/>
      <c r="B36" s="1436"/>
      <c r="C36" s="1436"/>
      <c r="D36" s="1436"/>
      <c r="E36" s="1436"/>
      <c r="F36" s="1435"/>
      <c r="G36" s="1435"/>
      <c r="H36" s="1435"/>
      <c r="I36" s="1435"/>
      <c r="J36" s="1435"/>
      <c r="K36" s="1436"/>
      <c r="L36" s="1436"/>
      <c r="M36" s="1436"/>
      <c r="N36" s="1436"/>
      <c r="O36" s="1436"/>
      <c r="P36" s="1436"/>
      <c r="Q36" s="1436"/>
      <c r="R36" s="1436"/>
      <c r="S36" s="1436"/>
      <c r="T36" s="1436"/>
      <c r="U36" s="1436"/>
      <c r="V36" s="1436"/>
      <c r="W36" s="1436"/>
      <c r="X36" s="1436"/>
      <c r="Y36" s="1436"/>
      <c r="Z36" s="1436"/>
      <c r="AA36" s="1436"/>
      <c r="AB36" s="1436"/>
      <c r="AC36" s="1436"/>
      <c r="AD36" s="1436"/>
      <c r="AE36" s="1436"/>
      <c r="AF36" s="1436"/>
      <c r="AG36" s="1436"/>
      <c r="AH36" s="1436"/>
      <c r="AI36" s="1436"/>
      <c r="AJ36" s="1436"/>
      <c r="AK36" s="1436"/>
      <c r="AL36" s="1436"/>
      <c r="AM36" s="1436"/>
    </row>
    <row r="37" spans="1:39" ht="12.95" customHeight="1">
      <c r="A37" s="1436"/>
      <c r="B37" s="1436"/>
      <c r="C37" s="1436"/>
      <c r="D37" s="1436"/>
      <c r="E37" s="1436"/>
      <c r="F37" s="1435"/>
      <c r="G37" s="1435"/>
      <c r="H37" s="1435"/>
      <c r="I37" s="1435"/>
      <c r="J37" s="1435"/>
      <c r="K37" s="1436"/>
      <c r="L37" s="1436"/>
      <c r="M37" s="1436"/>
      <c r="N37" s="1436"/>
      <c r="O37" s="1436"/>
      <c r="P37" s="1436"/>
      <c r="Q37" s="1436"/>
      <c r="R37" s="1436"/>
      <c r="S37" s="1436"/>
      <c r="T37" s="1436"/>
      <c r="U37" s="1436"/>
      <c r="V37" s="1436"/>
      <c r="W37" s="1436"/>
      <c r="X37" s="1436"/>
      <c r="Y37" s="1436"/>
      <c r="Z37" s="1436"/>
      <c r="AA37" s="1436"/>
      <c r="AB37" s="1436"/>
      <c r="AC37" s="1436"/>
      <c r="AD37" s="1436"/>
      <c r="AE37" s="1436"/>
      <c r="AF37" s="1436"/>
      <c r="AG37" s="1436"/>
      <c r="AH37" s="1436"/>
      <c r="AI37" s="1436"/>
      <c r="AJ37" s="1436"/>
      <c r="AK37" s="1436"/>
      <c r="AL37" s="1436"/>
      <c r="AM37" s="1436"/>
    </row>
    <row r="38" spans="1:39" ht="12.95" customHeight="1">
      <c r="A38" s="1436"/>
      <c r="B38" s="1436"/>
      <c r="C38" s="1436"/>
      <c r="D38" s="1436"/>
      <c r="E38" s="1436"/>
      <c r="F38" s="1435"/>
      <c r="G38" s="1435"/>
      <c r="H38" s="1435"/>
      <c r="I38" s="1435"/>
      <c r="J38" s="1435"/>
      <c r="K38" s="1436"/>
      <c r="L38" s="1436"/>
      <c r="M38" s="1436"/>
      <c r="N38" s="1436"/>
      <c r="O38" s="1436"/>
      <c r="P38" s="1436"/>
      <c r="Q38" s="1436"/>
      <c r="R38" s="1436"/>
      <c r="S38" s="1436"/>
      <c r="T38" s="1436"/>
      <c r="U38" s="1436"/>
      <c r="V38" s="1436"/>
      <c r="W38" s="1436"/>
      <c r="X38" s="1436"/>
      <c r="Y38" s="1436"/>
      <c r="Z38" s="1436"/>
      <c r="AA38" s="1436"/>
      <c r="AB38" s="1436"/>
      <c r="AC38" s="1436"/>
      <c r="AD38" s="1436"/>
      <c r="AE38" s="1436"/>
      <c r="AF38" s="1436"/>
      <c r="AG38" s="1436"/>
      <c r="AH38" s="1436"/>
      <c r="AI38" s="1436"/>
      <c r="AJ38" s="1436"/>
      <c r="AK38" s="1436"/>
      <c r="AL38" s="1436"/>
      <c r="AM38" s="1436"/>
    </row>
    <row r="39" spans="1:39" ht="12.95" customHeight="1">
      <c r="A39" s="1436"/>
      <c r="B39" s="1436"/>
      <c r="C39" s="1436"/>
      <c r="D39" s="1436"/>
      <c r="E39" s="1436"/>
      <c r="F39" s="1435"/>
      <c r="G39" s="1435"/>
      <c r="H39" s="1435"/>
      <c r="I39" s="1435"/>
      <c r="J39" s="1435"/>
      <c r="K39" s="1436"/>
      <c r="L39" s="1436"/>
      <c r="M39" s="1436"/>
      <c r="N39" s="1436"/>
      <c r="O39" s="1436"/>
      <c r="P39" s="1436"/>
      <c r="Q39" s="1436"/>
      <c r="R39" s="1436"/>
      <c r="S39" s="1436"/>
      <c r="T39" s="1436"/>
      <c r="U39" s="1436"/>
      <c r="V39" s="1436"/>
      <c r="W39" s="1436"/>
      <c r="X39" s="1436"/>
      <c r="Y39" s="1436"/>
      <c r="Z39" s="1436"/>
      <c r="AA39" s="1436"/>
      <c r="AB39" s="1436"/>
      <c r="AC39" s="1436"/>
      <c r="AD39" s="1436"/>
      <c r="AE39" s="1436"/>
      <c r="AF39" s="1436"/>
      <c r="AG39" s="1436"/>
      <c r="AH39" s="1436"/>
      <c r="AI39" s="1436"/>
      <c r="AJ39" s="1436"/>
      <c r="AK39" s="1436"/>
      <c r="AL39" s="1436"/>
      <c r="AM39" s="1436"/>
    </row>
    <row r="40" spans="1:39" ht="12.95" customHeight="1">
      <c r="A40" s="1436"/>
      <c r="B40" s="1436"/>
      <c r="C40" s="1436"/>
      <c r="D40" s="1436"/>
      <c r="E40" s="1436"/>
      <c r="F40" s="1435"/>
      <c r="G40" s="1435"/>
      <c r="H40" s="1435"/>
      <c r="I40" s="1435"/>
      <c r="J40" s="1435"/>
      <c r="K40" s="1436"/>
      <c r="L40" s="1436"/>
      <c r="M40" s="1436"/>
      <c r="N40" s="1436"/>
      <c r="O40" s="1436"/>
      <c r="P40" s="1436"/>
      <c r="Q40" s="1436"/>
      <c r="R40" s="1436"/>
      <c r="S40" s="1436"/>
      <c r="T40" s="1436"/>
      <c r="U40" s="1436"/>
      <c r="V40" s="1436"/>
      <c r="W40" s="1436"/>
      <c r="X40" s="1436"/>
      <c r="Y40" s="1436"/>
      <c r="Z40" s="1436"/>
      <c r="AA40" s="1436"/>
      <c r="AB40" s="1436"/>
      <c r="AC40" s="1436"/>
      <c r="AD40" s="1436"/>
      <c r="AE40" s="1436"/>
      <c r="AF40" s="1436"/>
      <c r="AG40" s="1436"/>
      <c r="AH40" s="1436"/>
      <c r="AI40" s="1436"/>
      <c r="AJ40" s="1436"/>
      <c r="AK40" s="1436"/>
      <c r="AL40" s="1436"/>
      <c r="AM40" s="1436"/>
    </row>
    <row r="41" spans="1:39" ht="12.95" customHeight="1">
      <c r="A41" s="1436"/>
      <c r="B41" s="1436"/>
      <c r="C41" s="1436"/>
      <c r="D41" s="1436"/>
      <c r="E41" s="1436"/>
      <c r="F41" s="1435"/>
      <c r="G41" s="1435"/>
      <c r="H41" s="1435"/>
      <c r="I41" s="1435"/>
      <c r="J41" s="1435"/>
      <c r="K41" s="1436"/>
      <c r="L41" s="1436"/>
      <c r="M41" s="1436"/>
      <c r="N41" s="1436"/>
      <c r="O41" s="1436"/>
      <c r="P41" s="1436"/>
      <c r="Q41" s="1436"/>
      <c r="R41" s="1436"/>
      <c r="S41" s="1436"/>
      <c r="T41" s="1436"/>
      <c r="U41" s="1436"/>
      <c r="V41" s="1436"/>
      <c r="W41" s="1436"/>
      <c r="X41" s="1436"/>
      <c r="Y41" s="1436"/>
      <c r="Z41" s="1436"/>
      <c r="AA41" s="1436"/>
      <c r="AB41" s="1436"/>
      <c r="AC41" s="1436"/>
      <c r="AD41" s="1436"/>
      <c r="AE41" s="1436"/>
      <c r="AF41" s="1436"/>
      <c r="AG41" s="1436"/>
      <c r="AH41" s="1436"/>
      <c r="AI41" s="1436"/>
      <c r="AJ41" s="1436"/>
      <c r="AK41" s="1436"/>
      <c r="AL41" s="1436"/>
      <c r="AM41" s="1436"/>
    </row>
    <row r="42" spans="1:39" ht="12.95" customHeight="1">
      <c r="A42" s="1436"/>
      <c r="B42" s="1436"/>
      <c r="C42" s="1436"/>
      <c r="D42" s="1436"/>
      <c r="E42" s="1436"/>
      <c r="F42" s="1435"/>
      <c r="G42" s="1435"/>
      <c r="H42" s="1435"/>
      <c r="I42" s="1435"/>
      <c r="J42" s="1435"/>
      <c r="K42" s="1436"/>
      <c r="L42" s="1436"/>
      <c r="M42" s="1436"/>
      <c r="N42" s="1436"/>
      <c r="O42" s="1436"/>
      <c r="P42" s="1436"/>
      <c r="Q42" s="1436"/>
      <c r="R42" s="1436"/>
      <c r="S42" s="1436"/>
      <c r="T42" s="1436"/>
      <c r="U42" s="1436"/>
      <c r="V42" s="1436"/>
      <c r="W42" s="1436"/>
      <c r="X42" s="1436"/>
      <c r="Y42" s="1436"/>
      <c r="Z42" s="1436"/>
      <c r="AA42" s="1436"/>
      <c r="AB42" s="1436"/>
      <c r="AC42" s="1436"/>
      <c r="AD42" s="1436"/>
      <c r="AE42" s="1436"/>
      <c r="AF42" s="1436"/>
      <c r="AG42" s="1436"/>
      <c r="AH42" s="1436"/>
      <c r="AI42" s="1436"/>
      <c r="AJ42" s="1436"/>
      <c r="AK42" s="1436"/>
      <c r="AL42" s="1436"/>
      <c r="AM42" s="1436"/>
    </row>
    <row r="43" spans="1:39" ht="12.95" customHeight="1">
      <c r="A43" s="1436"/>
      <c r="B43" s="1436"/>
      <c r="C43" s="1436"/>
      <c r="D43" s="1436"/>
      <c r="E43" s="1436"/>
      <c r="F43" s="1435"/>
      <c r="G43" s="1435"/>
      <c r="H43" s="1435"/>
      <c r="I43" s="1435"/>
      <c r="J43" s="1435"/>
      <c r="K43" s="1436"/>
      <c r="L43" s="1436"/>
      <c r="M43" s="1436"/>
      <c r="N43" s="1436"/>
      <c r="O43" s="1436"/>
      <c r="P43" s="1436"/>
      <c r="Q43" s="1436"/>
      <c r="R43" s="1436"/>
      <c r="S43" s="1436"/>
      <c r="T43" s="1436"/>
      <c r="U43" s="1436"/>
      <c r="V43" s="1436"/>
      <c r="W43" s="1436"/>
      <c r="X43" s="1436"/>
      <c r="Y43" s="1436"/>
      <c r="Z43" s="1436"/>
      <c r="AA43" s="1436"/>
      <c r="AB43" s="1436"/>
      <c r="AC43" s="1436"/>
      <c r="AD43" s="1436"/>
      <c r="AE43" s="1436"/>
      <c r="AF43" s="1436"/>
      <c r="AG43" s="1436"/>
      <c r="AH43" s="1436"/>
      <c r="AI43" s="1436"/>
      <c r="AJ43" s="1436"/>
      <c r="AK43" s="1436"/>
      <c r="AL43" s="1436"/>
      <c r="AM43" s="1436"/>
    </row>
    <row r="44" spans="1:39" ht="12.95" customHeight="1">
      <c r="A44" s="1436"/>
      <c r="B44" s="1436"/>
      <c r="C44" s="1436"/>
      <c r="D44" s="1436"/>
      <c r="E44" s="1436"/>
      <c r="F44" s="1435"/>
      <c r="G44" s="1435"/>
      <c r="H44" s="1435"/>
      <c r="I44" s="1435"/>
      <c r="J44" s="1435"/>
      <c r="K44" s="1436"/>
      <c r="L44" s="1436"/>
      <c r="M44" s="1436"/>
      <c r="N44" s="1436"/>
      <c r="O44" s="1436"/>
      <c r="P44" s="1436"/>
      <c r="Q44" s="1436"/>
      <c r="R44" s="1436"/>
      <c r="S44" s="1436"/>
      <c r="T44" s="1436"/>
      <c r="U44" s="1436"/>
      <c r="V44" s="1436"/>
      <c r="W44" s="1436"/>
      <c r="X44" s="1436"/>
      <c r="Y44" s="1436"/>
      <c r="Z44" s="1436"/>
      <c r="AA44" s="1436"/>
      <c r="AB44" s="1436"/>
      <c r="AC44" s="1436"/>
      <c r="AD44" s="1436"/>
      <c r="AE44" s="1436"/>
      <c r="AF44" s="1436"/>
      <c r="AG44" s="1436"/>
      <c r="AH44" s="1436"/>
      <c r="AI44" s="1436"/>
      <c r="AJ44" s="1436"/>
      <c r="AK44" s="1436"/>
      <c r="AL44" s="1436"/>
      <c r="AM44" s="1436"/>
    </row>
    <row r="45" spans="1:39" ht="12.95" customHeight="1">
      <c r="A45" s="1436"/>
      <c r="B45" s="1436"/>
      <c r="C45" s="1436"/>
      <c r="D45" s="1436"/>
      <c r="E45" s="1436"/>
      <c r="F45" s="1435"/>
      <c r="G45" s="1435"/>
      <c r="H45" s="1435"/>
      <c r="I45" s="1435"/>
      <c r="J45" s="1435"/>
      <c r="K45" s="1436"/>
      <c r="L45" s="1436"/>
      <c r="M45" s="1436"/>
      <c r="N45" s="1436"/>
      <c r="O45" s="1436"/>
      <c r="P45" s="1436"/>
      <c r="Q45" s="1436"/>
      <c r="R45" s="1436"/>
      <c r="S45" s="1436"/>
      <c r="T45" s="1436"/>
      <c r="U45" s="1436"/>
      <c r="V45" s="1436"/>
      <c r="W45" s="1436"/>
      <c r="X45" s="1436"/>
      <c r="Y45" s="1436"/>
      <c r="Z45" s="1436"/>
      <c r="AA45" s="1436"/>
      <c r="AB45" s="1436"/>
      <c r="AC45" s="1436"/>
      <c r="AD45" s="1436"/>
      <c r="AE45" s="1436"/>
      <c r="AF45" s="1436"/>
      <c r="AG45" s="1436"/>
      <c r="AH45" s="1436"/>
      <c r="AI45" s="1436"/>
      <c r="AJ45" s="1436"/>
      <c r="AK45" s="1436"/>
      <c r="AL45" s="1436"/>
      <c r="AM45" s="1436"/>
    </row>
    <row r="46" spans="1:39" ht="12.95" customHeight="1">
      <c r="A46" s="1436"/>
      <c r="B46" s="1436"/>
      <c r="C46" s="1436"/>
      <c r="D46" s="1436"/>
      <c r="E46" s="1436"/>
      <c r="F46" s="1435"/>
      <c r="G46" s="1435"/>
      <c r="H46" s="1435"/>
      <c r="I46" s="1435"/>
      <c r="J46" s="1435"/>
      <c r="K46" s="1436"/>
      <c r="L46" s="1436"/>
      <c r="M46" s="1436"/>
      <c r="N46" s="1436"/>
      <c r="O46" s="1436"/>
      <c r="P46" s="1436"/>
      <c r="Q46" s="1436"/>
      <c r="R46" s="1436"/>
      <c r="S46" s="1436"/>
      <c r="T46" s="1436"/>
      <c r="U46" s="1436"/>
      <c r="V46" s="1436"/>
      <c r="W46" s="1436"/>
      <c r="X46" s="1436"/>
      <c r="Y46" s="1436"/>
      <c r="Z46" s="1436"/>
      <c r="AA46" s="1436"/>
      <c r="AB46" s="1436"/>
      <c r="AC46" s="1436"/>
      <c r="AD46" s="1436"/>
      <c r="AE46" s="1436"/>
      <c r="AF46" s="1436"/>
      <c r="AG46" s="1436"/>
      <c r="AH46" s="1436"/>
      <c r="AI46" s="1436"/>
      <c r="AJ46" s="1436"/>
      <c r="AK46" s="1436"/>
      <c r="AL46" s="1436"/>
      <c r="AM46" s="1436"/>
    </row>
    <row r="47" spans="1:39" ht="12.95" customHeight="1">
      <c r="A47" s="1436"/>
      <c r="B47" s="1436"/>
      <c r="C47" s="1436"/>
      <c r="D47" s="1436"/>
      <c r="E47" s="1436"/>
      <c r="F47" s="1435"/>
      <c r="G47" s="1435"/>
      <c r="H47" s="1435"/>
      <c r="I47" s="1435"/>
      <c r="J47" s="1435"/>
      <c r="K47" s="1436"/>
      <c r="L47" s="1436"/>
      <c r="M47" s="1436"/>
      <c r="N47" s="1436"/>
      <c r="O47" s="1436"/>
      <c r="P47" s="1436"/>
      <c r="Q47" s="1436"/>
      <c r="R47" s="1436"/>
      <c r="S47" s="1436"/>
      <c r="T47" s="1436"/>
      <c r="U47" s="1436"/>
      <c r="V47" s="1436"/>
      <c r="W47" s="1436"/>
      <c r="X47" s="1436"/>
      <c r="Y47" s="1436"/>
      <c r="Z47" s="1436"/>
      <c r="AA47" s="1436"/>
      <c r="AB47" s="1436"/>
      <c r="AC47" s="1436"/>
      <c r="AD47" s="1436"/>
      <c r="AE47" s="1436"/>
      <c r="AF47" s="1436"/>
      <c r="AG47" s="1436"/>
      <c r="AH47" s="1436"/>
      <c r="AI47" s="1436"/>
      <c r="AJ47" s="1436"/>
      <c r="AK47" s="1436"/>
      <c r="AL47" s="1436"/>
      <c r="AM47" s="1436"/>
    </row>
    <row r="48" spans="1:39" ht="12.95" customHeight="1" thickBot="1">
      <c r="A48" s="1568"/>
      <c r="B48" s="1569"/>
      <c r="C48" s="1569"/>
      <c r="D48" s="1569"/>
      <c r="E48" s="1570"/>
      <c r="F48" s="1440"/>
      <c r="G48" s="1441"/>
      <c r="H48" s="1441"/>
      <c r="I48" s="1441"/>
      <c r="J48" s="1467"/>
      <c r="K48" s="1468"/>
      <c r="L48" s="1468"/>
      <c r="M48" s="1468"/>
      <c r="N48" s="1468"/>
      <c r="O48" s="1468"/>
      <c r="P48" s="1468"/>
      <c r="Q48" s="1468"/>
      <c r="R48" s="1468"/>
      <c r="S48" s="1468"/>
      <c r="T48" s="1468"/>
      <c r="U48" s="1468"/>
      <c r="V48" s="1468"/>
      <c r="W48" s="1468"/>
      <c r="X48" s="1468"/>
      <c r="Y48" s="1468"/>
      <c r="Z48" s="1468"/>
      <c r="AA48" s="1468"/>
      <c r="AB48" s="1468"/>
      <c r="AC48" s="1468"/>
      <c r="AD48" s="1468"/>
      <c r="AE48" s="1468"/>
      <c r="AF48" s="1468"/>
      <c r="AG48" s="1468"/>
      <c r="AH48" s="1468"/>
      <c r="AI48" s="1468"/>
      <c r="AJ48" s="1468"/>
      <c r="AK48" s="1468"/>
      <c r="AL48" s="1468"/>
      <c r="AM48" s="1468"/>
    </row>
    <row r="49" spans="1:39" ht="20.25" customHeight="1" thickTop="1">
      <c r="A49" s="1427" t="s">
        <v>88</v>
      </c>
      <c r="B49" s="1428"/>
      <c r="C49" s="1428"/>
      <c r="D49" s="1428"/>
      <c r="E49" s="1428"/>
      <c r="F49" s="1456">
        <f>SUM(F29:J48)</f>
        <v>0</v>
      </c>
      <c r="G49" s="1457"/>
      <c r="H49" s="1457"/>
      <c r="I49" s="1457"/>
      <c r="J49" s="1458"/>
      <c r="K49" s="1459"/>
      <c r="L49" s="1459"/>
      <c r="M49" s="1459"/>
      <c r="N49" s="1459"/>
      <c r="O49" s="1459"/>
      <c r="P49" s="1459"/>
      <c r="Q49" s="1459"/>
      <c r="R49" s="1459"/>
      <c r="S49" s="1459"/>
      <c r="T49" s="1459"/>
      <c r="U49" s="1459"/>
      <c r="V49" s="1459"/>
      <c r="W49" s="1459"/>
      <c r="X49" s="1459"/>
      <c r="Y49" s="1459"/>
      <c r="Z49" s="1459"/>
      <c r="AA49" s="1459"/>
      <c r="AB49" s="1459"/>
      <c r="AC49" s="1459"/>
      <c r="AD49" s="1459"/>
      <c r="AE49" s="1459"/>
      <c r="AF49" s="1459"/>
      <c r="AG49" s="1459"/>
      <c r="AH49" s="1459"/>
      <c r="AI49" s="1459"/>
      <c r="AJ49" s="1459"/>
      <c r="AK49" s="1459"/>
      <c r="AL49" s="1459"/>
      <c r="AM49" s="1459"/>
    </row>
    <row r="50" spans="1:39" ht="18.75" customHeight="1">
      <c r="A50" s="57"/>
      <c r="B50" s="58"/>
      <c r="C50" s="59"/>
      <c r="D50" s="3"/>
      <c r="E50" s="60"/>
      <c r="F50" s="3"/>
      <c r="G50" s="3"/>
      <c r="H50" s="3"/>
      <c r="I50" s="3"/>
      <c r="J50" s="61"/>
      <c r="K50" s="61"/>
      <c r="L50" s="61"/>
      <c r="M50" s="61"/>
      <c r="N50" s="61"/>
      <c r="O50" s="58"/>
      <c r="P50" s="59"/>
      <c r="Q50" s="57"/>
      <c r="R50" s="57"/>
      <c r="S50" s="61"/>
      <c r="T50" s="1"/>
      <c r="U50" s="61"/>
      <c r="V50" s="61"/>
      <c r="W50" s="61"/>
      <c r="X50" s="61"/>
      <c r="Y50" s="3"/>
      <c r="Z50" s="3"/>
      <c r="AA50" s="3"/>
      <c r="AB50" s="58"/>
      <c r="AC50" s="59"/>
      <c r="AD50" s="61"/>
      <c r="AE50" s="61"/>
      <c r="AF50" s="61"/>
      <c r="AG50" s="61"/>
      <c r="AH50" s="61"/>
      <c r="AI50" s="62"/>
      <c r="AJ50" s="62"/>
      <c r="AK50" s="62"/>
      <c r="AL50" s="62"/>
      <c r="AM50" s="61"/>
    </row>
    <row r="51" spans="1:39" ht="18.75" customHeight="1">
      <c r="A51" s="388" t="s">
        <v>91</v>
      </c>
      <c r="B51" s="370"/>
      <c r="C51" s="389"/>
      <c r="D51" s="370"/>
      <c r="E51" s="390"/>
      <c r="F51" s="370"/>
      <c r="G51" s="370"/>
      <c r="H51" s="370"/>
      <c r="I51" s="370"/>
      <c r="J51" s="391"/>
      <c r="K51" s="391"/>
      <c r="L51" s="391"/>
      <c r="M51" s="391"/>
      <c r="N51" s="391"/>
      <c r="O51" s="392"/>
      <c r="P51" s="389"/>
      <c r="Q51" s="393"/>
      <c r="R51" s="393"/>
      <c r="S51" s="391"/>
      <c r="T51" s="372"/>
      <c r="U51" s="391"/>
      <c r="V51" s="394"/>
      <c r="W51" s="1460" t="s">
        <v>71</v>
      </c>
      <c r="X51" s="1461"/>
      <c r="Y51" s="1461"/>
      <c r="Z51" s="1462"/>
      <c r="AA51" s="1463" t="str">
        <f>IF(L5="","",VLOOKUP(L5,$A$98:$C$132,3,FALSE))</f>
        <v/>
      </c>
      <c r="AB51" s="1464"/>
      <c r="AC51" s="1464"/>
      <c r="AD51" s="1461" t="s">
        <v>57</v>
      </c>
      <c r="AE51" s="1462"/>
      <c r="AF51" s="1460" t="s">
        <v>43</v>
      </c>
      <c r="AG51" s="1461"/>
      <c r="AH51" s="1462"/>
      <c r="AI51" s="1465">
        <f>ROUNDDOWN($F$69/1000,0)</f>
        <v>0</v>
      </c>
      <c r="AJ51" s="1466"/>
      <c r="AK51" s="1466"/>
      <c r="AL51" s="1461" t="s">
        <v>57</v>
      </c>
      <c r="AM51" s="1462"/>
    </row>
    <row r="52" spans="1:39" ht="18.75" customHeight="1">
      <c r="A52" s="375" t="s">
        <v>40</v>
      </c>
      <c r="B52" s="376"/>
      <c r="C52" s="377"/>
      <c r="D52" s="377"/>
      <c r="E52" s="377"/>
      <c r="F52" s="377"/>
      <c r="G52" s="377"/>
      <c r="H52" s="1443"/>
      <c r="I52" s="1444"/>
      <c r="J52" s="1445"/>
      <c r="K52" s="1446" t="s">
        <v>112</v>
      </c>
      <c r="L52" s="1447"/>
      <c r="M52" s="1447"/>
      <c r="N52" s="1447"/>
      <c r="O52" s="1447"/>
      <c r="P52" s="1447"/>
      <c r="Q52" s="1447"/>
      <c r="R52" s="1447"/>
      <c r="S52" s="1447"/>
      <c r="T52" s="1447"/>
      <c r="U52" s="1447"/>
      <c r="V52" s="1447"/>
      <c r="W52" s="1447"/>
      <c r="X52" s="1447"/>
      <c r="Y52" s="1447"/>
      <c r="Z52" s="1447"/>
      <c r="AA52" s="1447"/>
      <c r="AB52" s="1447"/>
      <c r="AC52" s="1447"/>
      <c r="AD52" s="1447"/>
      <c r="AE52" s="1447"/>
      <c r="AF52" s="378" t="s">
        <v>70</v>
      </c>
      <c r="AG52" s="379"/>
      <c r="AH52" s="379"/>
      <c r="AI52" s="377"/>
      <c r="AJ52" s="377"/>
      <c r="AK52" s="380"/>
      <c r="AL52" s="377"/>
      <c r="AM52" s="381"/>
    </row>
    <row r="53" spans="1:39" ht="25.5" customHeight="1">
      <c r="A53" s="382"/>
      <c r="B53" s="383"/>
      <c r="C53" s="1448" t="s">
        <v>116</v>
      </c>
      <c r="D53" s="1448"/>
      <c r="E53" s="1448"/>
      <c r="F53" s="1448"/>
      <c r="G53" s="1448"/>
      <c r="H53" s="1448"/>
      <c r="I53" s="1448"/>
      <c r="J53" s="1448"/>
      <c r="K53" s="1448"/>
      <c r="L53" s="1448"/>
      <c r="M53" s="1448"/>
      <c r="N53" s="1448"/>
      <c r="O53" s="1448"/>
      <c r="P53" s="1448"/>
      <c r="Q53" s="1448"/>
      <c r="R53" s="1448"/>
      <c r="S53" s="1448"/>
      <c r="T53" s="1448"/>
      <c r="U53" s="1448"/>
      <c r="V53" s="1448"/>
      <c r="W53" s="1448"/>
      <c r="X53" s="1448"/>
      <c r="Y53" s="1448"/>
      <c r="Z53" s="1448"/>
      <c r="AA53" s="1448"/>
      <c r="AB53" s="1448"/>
      <c r="AC53" s="1448"/>
      <c r="AD53" s="1448"/>
      <c r="AE53" s="1448"/>
      <c r="AF53" s="1448"/>
      <c r="AG53" s="1448"/>
      <c r="AH53" s="1448"/>
      <c r="AI53" s="1448"/>
      <c r="AJ53" s="1448"/>
      <c r="AK53" s="1448"/>
      <c r="AL53" s="1448"/>
      <c r="AM53" s="1449"/>
    </row>
    <row r="54" spans="1:39" ht="25.5" customHeight="1">
      <c r="A54" s="386"/>
      <c r="B54" s="387"/>
      <c r="C54" s="1450"/>
      <c r="D54" s="1450"/>
      <c r="E54" s="1450"/>
      <c r="F54" s="1450"/>
      <c r="G54" s="1450"/>
      <c r="H54" s="1450"/>
      <c r="I54" s="1450"/>
      <c r="J54" s="1450"/>
      <c r="K54" s="1450"/>
      <c r="L54" s="1450"/>
      <c r="M54" s="1450"/>
      <c r="N54" s="1450"/>
      <c r="O54" s="1450"/>
      <c r="P54" s="1450"/>
      <c r="Q54" s="1450"/>
      <c r="R54" s="1450"/>
      <c r="S54" s="1450"/>
      <c r="T54" s="1450"/>
      <c r="U54" s="1450"/>
      <c r="V54" s="1450"/>
      <c r="W54" s="1450"/>
      <c r="X54" s="1450"/>
      <c r="Y54" s="1450"/>
      <c r="Z54" s="1450"/>
      <c r="AA54" s="1450"/>
      <c r="AB54" s="1450"/>
      <c r="AC54" s="1450"/>
      <c r="AD54" s="1450"/>
      <c r="AE54" s="1450"/>
      <c r="AF54" s="1450"/>
      <c r="AG54" s="1450"/>
      <c r="AH54" s="1450"/>
      <c r="AI54" s="1450"/>
      <c r="AJ54" s="1450"/>
      <c r="AK54" s="1450"/>
      <c r="AL54" s="1450"/>
      <c r="AM54" s="1451"/>
    </row>
    <row r="55" spans="1:39" ht="18.75" customHeight="1">
      <c r="A55" s="1452" t="s">
        <v>147</v>
      </c>
      <c r="B55" s="1453"/>
      <c r="C55" s="1453"/>
      <c r="D55" s="1453"/>
      <c r="E55" s="1453"/>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7"/>
    </row>
    <row r="56" spans="1:39" ht="18" customHeight="1">
      <c r="A56" s="1452" t="s">
        <v>41</v>
      </c>
      <c r="B56" s="1453"/>
      <c r="C56" s="1453"/>
      <c r="D56" s="1453"/>
      <c r="E56" s="1454"/>
      <c r="F56" s="1452" t="s">
        <v>44</v>
      </c>
      <c r="G56" s="1453"/>
      <c r="H56" s="1453"/>
      <c r="I56" s="1453"/>
      <c r="J56" s="1453"/>
      <c r="K56" s="1455" t="s">
        <v>42</v>
      </c>
      <c r="L56" s="1455"/>
      <c r="M56" s="1455"/>
      <c r="N56" s="1455"/>
      <c r="O56" s="1455"/>
      <c r="P56" s="1455"/>
      <c r="Q56" s="1455"/>
      <c r="R56" s="1455"/>
      <c r="S56" s="1455"/>
      <c r="T56" s="1455"/>
      <c r="U56" s="1455"/>
      <c r="V56" s="1455"/>
      <c r="W56" s="1455"/>
      <c r="X56" s="1455"/>
      <c r="Y56" s="1455"/>
      <c r="Z56" s="1455"/>
      <c r="AA56" s="1455"/>
      <c r="AB56" s="1455"/>
      <c r="AC56" s="1455"/>
      <c r="AD56" s="1455"/>
      <c r="AE56" s="1455"/>
      <c r="AF56" s="1455"/>
      <c r="AG56" s="1455"/>
      <c r="AH56" s="1455"/>
      <c r="AI56" s="1455"/>
      <c r="AJ56" s="1455"/>
      <c r="AK56" s="1455"/>
      <c r="AL56" s="1455"/>
      <c r="AM56" s="1455"/>
    </row>
    <row r="57" spans="1:39" ht="12.95" customHeight="1">
      <c r="A57" s="1436"/>
      <c r="B57" s="1436"/>
      <c r="C57" s="1436"/>
      <c r="D57" s="1436"/>
      <c r="E57" s="1436"/>
      <c r="F57" s="1435"/>
      <c r="G57" s="1435"/>
      <c r="H57" s="1435"/>
      <c r="I57" s="1435"/>
      <c r="J57" s="1435"/>
      <c r="K57" s="1436"/>
      <c r="L57" s="1436"/>
      <c r="M57" s="1436"/>
      <c r="N57" s="1436"/>
      <c r="O57" s="1436"/>
      <c r="P57" s="1436"/>
      <c r="Q57" s="1436"/>
      <c r="R57" s="1436"/>
      <c r="S57" s="1436"/>
      <c r="T57" s="1436"/>
      <c r="U57" s="1436"/>
      <c r="V57" s="1436"/>
      <c r="W57" s="1436"/>
      <c r="X57" s="1436"/>
      <c r="Y57" s="1436"/>
      <c r="Z57" s="1436"/>
      <c r="AA57" s="1436"/>
      <c r="AB57" s="1436"/>
      <c r="AC57" s="1436"/>
      <c r="AD57" s="1436"/>
      <c r="AE57" s="1436"/>
      <c r="AF57" s="1436"/>
      <c r="AG57" s="1436"/>
      <c r="AH57" s="1436"/>
      <c r="AI57" s="1436"/>
      <c r="AJ57" s="1436"/>
      <c r="AK57" s="1436"/>
      <c r="AL57" s="1436"/>
      <c r="AM57" s="1436"/>
    </row>
    <row r="58" spans="1:39" ht="12.95" customHeight="1">
      <c r="A58" s="1436"/>
      <c r="B58" s="1436"/>
      <c r="C58" s="1436"/>
      <c r="D58" s="1436"/>
      <c r="E58" s="1436"/>
      <c r="F58" s="1435"/>
      <c r="G58" s="1435"/>
      <c r="H58" s="1435"/>
      <c r="I58" s="1435"/>
      <c r="J58" s="1435"/>
      <c r="K58" s="1436"/>
      <c r="L58" s="1436"/>
      <c r="M58" s="1436"/>
      <c r="N58" s="1436"/>
      <c r="O58" s="1436"/>
      <c r="P58" s="1436"/>
      <c r="Q58" s="1436"/>
      <c r="R58" s="1436"/>
      <c r="S58" s="1436"/>
      <c r="T58" s="1436"/>
      <c r="U58" s="1436"/>
      <c r="V58" s="1436"/>
      <c r="W58" s="1436"/>
      <c r="X58" s="1436"/>
      <c r="Y58" s="1436"/>
      <c r="Z58" s="1436"/>
      <c r="AA58" s="1436"/>
      <c r="AB58" s="1436"/>
      <c r="AC58" s="1436"/>
      <c r="AD58" s="1436"/>
      <c r="AE58" s="1436"/>
      <c r="AF58" s="1436"/>
      <c r="AG58" s="1436"/>
      <c r="AH58" s="1436"/>
      <c r="AI58" s="1436"/>
      <c r="AJ58" s="1436"/>
      <c r="AK58" s="1436"/>
      <c r="AL58" s="1436"/>
      <c r="AM58" s="1436"/>
    </row>
    <row r="59" spans="1:39" ht="12.95" customHeight="1">
      <c r="A59" s="1436"/>
      <c r="B59" s="1436"/>
      <c r="C59" s="1436"/>
      <c r="D59" s="1436"/>
      <c r="E59" s="1436"/>
      <c r="F59" s="1435"/>
      <c r="G59" s="1435"/>
      <c r="H59" s="1435"/>
      <c r="I59" s="1435"/>
      <c r="J59" s="1435"/>
      <c r="K59" s="1436"/>
      <c r="L59" s="1436"/>
      <c r="M59" s="1436"/>
      <c r="N59" s="1436"/>
      <c r="O59" s="1436"/>
      <c r="P59" s="1436"/>
      <c r="Q59" s="1436"/>
      <c r="R59" s="1436"/>
      <c r="S59" s="1436"/>
      <c r="T59" s="1436"/>
      <c r="U59" s="1436"/>
      <c r="V59" s="1436"/>
      <c r="W59" s="1436"/>
      <c r="X59" s="1436"/>
      <c r="Y59" s="1436"/>
      <c r="Z59" s="1436"/>
      <c r="AA59" s="1436"/>
      <c r="AB59" s="1436"/>
      <c r="AC59" s="1436"/>
      <c r="AD59" s="1436"/>
      <c r="AE59" s="1436"/>
      <c r="AF59" s="1436"/>
      <c r="AG59" s="1436"/>
      <c r="AH59" s="1436"/>
      <c r="AI59" s="1436"/>
      <c r="AJ59" s="1436"/>
      <c r="AK59" s="1436"/>
      <c r="AL59" s="1436"/>
      <c r="AM59" s="1436"/>
    </row>
    <row r="60" spans="1:39" ht="12.95" customHeight="1">
      <c r="A60" s="1436"/>
      <c r="B60" s="1436"/>
      <c r="C60" s="1436"/>
      <c r="D60" s="1436"/>
      <c r="E60" s="1436"/>
      <c r="F60" s="1435"/>
      <c r="G60" s="1435"/>
      <c r="H60" s="1435"/>
      <c r="I60" s="1435"/>
      <c r="J60" s="1435"/>
      <c r="K60" s="1436"/>
      <c r="L60" s="1436"/>
      <c r="M60" s="1436"/>
      <c r="N60" s="1436"/>
      <c r="O60" s="1436"/>
      <c r="P60" s="1436"/>
      <c r="Q60" s="1436"/>
      <c r="R60" s="1436"/>
      <c r="S60" s="1436"/>
      <c r="T60" s="1436"/>
      <c r="U60" s="1436"/>
      <c r="V60" s="1436"/>
      <c r="W60" s="1436"/>
      <c r="X60" s="1436"/>
      <c r="Y60" s="1436"/>
      <c r="Z60" s="1436"/>
      <c r="AA60" s="1436"/>
      <c r="AB60" s="1436"/>
      <c r="AC60" s="1436"/>
      <c r="AD60" s="1436"/>
      <c r="AE60" s="1436"/>
      <c r="AF60" s="1436"/>
      <c r="AG60" s="1436"/>
      <c r="AH60" s="1436"/>
      <c r="AI60" s="1436"/>
      <c r="AJ60" s="1436"/>
      <c r="AK60" s="1436"/>
      <c r="AL60" s="1436"/>
      <c r="AM60" s="1436"/>
    </row>
    <row r="61" spans="1:39" ht="12.95" customHeight="1">
      <c r="A61" s="1436"/>
      <c r="B61" s="1436"/>
      <c r="C61" s="1436"/>
      <c r="D61" s="1436"/>
      <c r="E61" s="1436"/>
      <c r="F61" s="1435"/>
      <c r="G61" s="1435"/>
      <c r="H61" s="1435"/>
      <c r="I61" s="1435"/>
      <c r="J61" s="1435"/>
      <c r="K61" s="1436"/>
      <c r="L61" s="1436"/>
      <c r="M61" s="1436"/>
      <c r="N61" s="1436"/>
      <c r="O61" s="1436"/>
      <c r="P61" s="1436"/>
      <c r="Q61" s="1436"/>
      <c r="R61" s="1436"/>
      <c r="S61" s="1436"/>
      <c r="T61" s="1436"/>
      <c r="U61" s="1436"/>
      <c r="V61" s="1436"/>
      <c r="W61" s="1436"/>
      <c r="X61" s="1436"/>
      <c r="Y61" s="1436"/>
      <c r="Z61" s="1436"/>
      <c r="AA61" s="1436"/>
      <c r="AB61" s="1436"/>
      <c r="AC61" s="1436"/>
      <c r="AD61" s="1436"/>
      <c r="AE61" s="1436"/>
      <c r="AF61" s="1436"/>
      <c r="AG61" s="1436"/>
      <c r="AH61" s="1436"/>
      <c r="AI61" s="1436"/>
      <c r="AJ61" s="1436"/>
      <c r="AK61" s="1436"/>
      <c r="AL61" s="1436"/>
      <c r="AM61" s="1436"/>
    </row>
    <row r="62" spans="1:39" ht="12.95" customHeight="1">
      <c r="A62" s="1436"/>
      <c r="B62" s="1436"/>
      <c r="C62" s="1436"/>
      <c r="D62" s="1436"/>
      <c r="E62" s="1436"/>
      <c r="F62" s="1435"/>
      <c r="G62" s="1435"/>
      <c r="H62" s="1435"/>
      <c r="I62" s="1435"/>
      <c r="J62" s="1435"/>
      <c r="K62" s="1436"/>
      <c r="L62" s="1436"/>
      <c r="M62" s="1436"/>
      <c r="N62" s="1436"/>
      <c r="O62" s="1436"/>
      <c r="P62" s="1436"/>
      <c r="Q62" s="1436"/>
      <c r="R62" s="1436"/>
      <c r="S62" s="1436"/>
      <c r="T62" s="1436"/>
      <c r="U62" s="1436"/>
      <c r="V62" s="1436"/>
      <c r="W62" s="1436"/>
      <c r="X62" s="1436"/>
      <c r="Y62" s="1436"/>
      <c r="Z62" s="1436"/>
      <c r="AA62" s="1436"/>
      <c r="AB62" s="1436"/>
      <c r="AC62" s="1436"/>
      <c r="AD62" s="1436"/>
      <c r="AE62" s="1436"/>
      <c r="AF62" s="1436"/>
      <c r="AG62" s="1436"/>
      <c r="AH62" s="1436"/>
      <c r="AI62" s="1436"/>
      <c r="AJ62" s="1436"/>
      <c r="AK62" s="1436"/>
      <c r="AL62" s="1436"/>
      <c r="AM62" s="1436"/>
    </row>
    <row r="63" spans="1:39" ht="12.95" customHeight="1">
      <c r="A63" s="1436"/>
      <c r="B63" s="1436"/>
      <c r="C63" s="1436"/>
      <c r="D63" s="1436"/>
      <c r="E63" s="1436"/>
      <c r="F63" s="1435"/>
      <c r="G63" s="1435"/>
      <c r="H63" s="1435"/>
      <c r="I63" s="1435"/>
      <c r="J63" s="1435"/>
      <c r="K63" s="1436"/>
      <c r="L63" s="1436"/>
      <c r="M63" s="1436"/>
      <c r="N63" s="1436"/>
      <c r="O63" s="1436"/>
      <c r="P63" s="1436"/>
      <c r="Q63" s="1436"/>
      <c r="R63" s="1436"/>
      <c r="S63" s="1436"/>
      <c r="T63" s="1436"/>
      <c r="U63" s="1436"/>
      <c r="V63" s="1436"/>
      <c r="W63" s="1436"/>
      <c r="X63" s="1436"/>
      <c r="Y63" s="1436"/>
      <c r="Z63" s="1436"/>
      <c r="AA63" s="1436"/>
      <c r="AB63" s="1436"/>
      <c r="AC63" s="1436"/>
      <c r="AD63" s="1436"/>
      <c r="AE63" s="1436"/>
      <c r="AF63" s="1436"/>
      <c r="AG63" s="1436"/>
      <c r="AH63" s="1436"/>
      <c r="AI63" s="1436"/>
      <c r="AJ63" s="1436"/>
      <c r="AK63" s="1436"/>
      <c r="AL63" s="1436"/>
      <c r="AM63" s="1436"/>
    </row>
    <row r="64" spans="1:39" ht="12.95" customHeight="1">
      <c r="A64" s="1436"/>
      <c r="B64" s="1436"/>
      <c r="C64" s="1436"/>
      <c r="D64" s="1436"/>
      <c r="E64" s="1436"/>
      <c r="F64" s="1435"/>
      <c r="G64" s="1435"/>
      <c r="H64" s="1435"/>
      <c r="I64" s="1435"/>
      <c r="J64" s="1435"/>
      <c r="K64" s="1436"/>
      <c r="L64" s="1436"/>
      <c r="M64" s="1436"/>
      <c r="N64" s="1436"/>
      <c r="O64" s="1436"/>
      <c r="P64" s="1436"/>
      <c r="Q64" s="1436"/>
      <c r="R64" s="1436"/>
      <c r="S64" s="1436"/>
      <c r="T64" s="1436"/>
      <c r="U64" s="1436"/>
      <c r="V64" s="1436"/>
      <c r="W64" s="1436"/>
      <c r="X64" s="1436"/>
      <c r="Y64" s="1436"/>
      <c r="Z64" s="1436"/>
      <c r="AA64" s="1436"/>
      <c r="AB64" s="1436"/>
      <c r="AC64" s="1436"/>
      <c r="AD64" s="1436"/>
      <c r="AE64" s="1436"/>
      <c r="AF64" s="1436"/>
      <c r="AG64" s="1436"/>
      <c r="AH64" s="1436"/>
      <c r="AI64" s="1436"/>
      <c r="AJ64" s="1436"/>
      <c r="AK64" s="1436"/>
      <c r="AL64" s="1436"/>
      <c r="AM64" s="1436"/>
    </row>
    <row r="65" spans="1:39" ht="12.95" customHeight="1">
      <c r="A65" s="1436"/>
      <c r="B65" s="1436"/>
      <c r="C65" s="1436"/>
      <c r="D65" s="1436"/>
      <c r="E65" s="1436"/>
      <c r="F65" s="1435"/>
      <c r="G65" s="1435"/>
      <c r="H65" s="1435"/>
      <c r="I65" s="1435"/>
      <c r="J65" s="1435"/>
      <c r="K65" s="1436"/>
      <c r="L65" s="1436"/>
      <c r="M65" s="1436"/>
      <c r="N65" s="1436"/>
      <c r="O65" s="1436"/>
      <c r="P65" s="1436"/>
      <c r="Q65" s="1436"/>
      <c r="R65" s="1436"/>
      <c r="S65" s="1436"/>
      <c r="T65" s="1436"/>
      <c r="U65" s="1436"/>
      <c r="V65" s="1436"/>
      <c r="W65" s="1436"/>
      <c r="X65" s="1436"/>
      <c r="Y65" s="1436"/>
      <c r="Z65" s="1436"/>
      <c r="AA65" s="1436"/>
      <c r="AB65" s="1436"/>
      <c r="AC65" s="1436"/>
      <c r="AD65" s="1436"/>
      <c r="AE65" s="1436"/>
      <c r="AF65" s="1436"/>
      <c r="AG65" s="1436"/>
      <c r="AH65" s="1436"/>
      <c r="AI65" s="1436"/>
      <c r="AJ65" s="1436"/>
      <c r="AK65" s="1436"/>
      <c r="AL65" s="1436"/>
      <c r="AM65" s="1436"/>
    </row>
    <row r="66" spans="1:39" ht="12.95" customHeight="1">
      <c r="A66" s="1436"/>
      <c r="B66" s="1436"/>
      <c r="C66" s="1436"/>
      <c r="D66" s="1436"/>
      <c r="E66" s="1436"/>
      <c r="F66" s="1435"/>
      <c r="G66" s="1435"/>
      <c r="H66" s="1435"/>
      <c r="I66" s="1435"/>
      <c r="J66" s="1435"/>
      <c r="K66" s="1436"/>
      <c r="L66" s="1436"/>
      <c r="M66" s="1436"/>
      <c r="N66" s="1436"/>
      <c r="O66" s="1436"/>
      <c r="P66" s="1436"/>
      <c r="Q66" s="1436"/>
      <c r="R66" s="1436"/>
      <c r="S66" s="1436"/>
      <c r="T66" s="1436"/>
      <c r="U66" s="1436"/>
      <c r="V66" s="1436"/>
      <c r="W66" s="1436"/>
      <c r="X66" s="1436"/>
      <c r="Y66" s="1436"/>
      <c r="Z66" s="1436"/>
      <c r="AA66" s="1436"/>
      <c r="AB66" s="1436"/>
      <c r="AC66" s="1436"/>
      <c r="AD66" s="1436"/>
      <c r="AE66" s="1436"/>
      <c r="AF66" s="1436"/>
      <c r="AG66" s="1436"/>
      <c r="AH66" s="1436"/>
      <c r="AI66" s="1436"/>
      <c r="AJ66" s="1436"/>
      <c r="AK66" s="1436"/>
      <c r="AL66" s="1436"/>
      <c r="AM66" s="1436"/>
    </row>
    <row r="67" spans="1:39" ht="12.95" customHeight="1">
      <c r="A67" s="1436"/>
      <c r="B67" s="1436"/>
      <c r="C67" s="1436"/>
      <c r="D67" s="1436"/>
      <c r="E67" s="1436"/>
      <c r="F67" s="1435"/>
      <c r="G67" s="1435"/>
      <c r="H67" s="1435"/>
      <c r="I67" s="1435"/>
      <c r="J67" s="1435"/>
      <c r="K67" s="1436"/>
      <c r="L67" s="1436"/>
      <c r="M67" s="1436"/>
      <c r="N67" s="1436"/>
      <c r="O67" s="1436"/>
      <c r="P67" s="1436"/>
      <c r="Q67" s="1436"/>
      <c r="R67" s="1436"/>
      <c r="S67" s="1436"/>
      <c r="T67" s="1436"/>
      <c r="U67" s="1436"/>
      <c r="V67" s="1436"/>
      <c r="W67" s="1436"/>
      <c r="X67" s="1436"/>
      <c r="Y67" s="1436"/>
      <c r="Z67" s="1436"/>
      <c r="AA67" s="1436"/>
      <c r="AB67" s="1436"/>
      <c r="AC67" s="1436"/>
      <c r="AD67" s="1436"/>
      <c r="AE67" s="1436"/>
      <c r="AF67" s="1436"/>
      <c r="AG67" s="1436"/>
      <c r="AH67" s="1436"/>
      <c r="AI67" s="1436"/>
      <c r="AJ67" s="1436"/>
      <c r="AK67" s="1436"/>
      <c r="AL67" s="1436"/>
      <c r="AM67" s="1436"/>
    </row>
    <row r="68" spans="1:39" ht="12.95" customHeight="1" thickBot="1">
      <c r="A68" s="1568"/>
      <c r="B68" s="1569"/>
      <c r="C68" s="1569"/>
      <c r="D68" s="1569"/>
      <c r="E68" s="1570"/>
      <c r="F68" s="1440"/>
      <c r="G68" s="1441"/>
      <c r="H68" s="1441"/>
      <c r="I68" s="1441"/>
      <c r="J68" s="1441"/>
      <c r="K68" s="1442"/>
      <c r="L68" s="1442"/>
      <c r="M68" s="1442"/>
      <c r="N68" s="1442"/>
      <c r="O68" s="1442"/>
      <c r="P68" s="1442"/>
      <c r="Q68" s="1442"/>
      <c r="R68" s="1442"/>
      <c r="S68" s="1442"/>
      <c r="T68" s="1442"/>
      <c r="U68" s="1442"/>
      <c r="V68" s="1442"/>
      <c r="W68" s="1442"/>
      <c r="X68" s="1442"/>
      <c r="Y68" s="1442"/>
      <c r="Z68" s="1442"/>
      <c r="AA68" s="1442"/>
      <c r="AB68" s="1442"/>
      <c r="AC68" s="1442"/>
      <c r="AD68" s="1442"/>
      <c r="AE68" s="1442"/>
      <c r="AF68" s="1442"/>
      <c r="AG68" s="1442"/>
      <c r="AH68" s="1442"/>
      <c r="AI68" s="1442"/>
      <c r="AJ68" s="1442"/>
      <c r="AK68" s="1442"/>
      <c r="AL68" s="1442"/>
      <c r="AM68" s="1442"/>
    </row>
    <row r="69" spans="1:39" ht="17.25" customHeight="1" thickTop="1">
      <c r="A69" s="1427" t="s">
        <v>104</v>
      </c>
      <c r="B69" s="1428"/>
      <c r="C69" s="1428"/>
      <c r="D69" s="1428"/>
      <c r="E69" s="1429"/>
      <c r="F69" s="1430">
        <f>SUM(F57:J68)</f>
        <v>0</v>
      </c>
      <c r="G69" s="1431"/>
      <c r="H69" s="1431"/>
      <c r="I69" s="1431"/>
      <c r="J69" s="1431"/>
      <c r="K69" s="1432"/>
      <c r="L69" s="1432"/>
      <c r="M69" s="1432"/>
      <c r="N69" s="1432"/>
      <c r="O69" s="1432"/>
      <c r="P69" s="1432"/>
      <c r="Q69" s="1432"/>
      <c r="R69" s="1432"/>
      <c r="S69" s="1432"/>
      <c r="T69" s="1432"/>
      <c r="U69" s="1432"/>
      <c r="V69" s="1432"/>
      <c r="W69" s="1432"/>
      <c r="X69" s="1432"/>
      <c r="Y69" s="1432"/>
      <c r="Z69" s="1432"/>
      <c r="AA69" s="1432"/>
      <c r="AB69" s="1432"/>
      <c r="AC69" s="1432"/>
      <c r="AD69" s="1432"/>
      <c r="AE69" s="1432"/>
      <c r="AF69" s="1432"/>
      <c r="AG69" s="1432"/>
      <c r="AH69" s="1432"/>
      <c r="AI69" s="1432"/>
      <c r="AJ69" s="1432"/>
      <c r="AK69" s="1432"/>
      <c r="AL69" s="1432"/>
      <c r="AM69" s="1432"/>
    </row>
    <row r="70" spans="1:39" ht="4.5" customHeight="1">
      <c r="A70" s="22"/>
      <c r="B70" s="22"/>
      <c r="C70" s="22"/>
      <c r="D70" s="22"/>
      <c r="E70" s="22"/>
      <c r="F70" s="22"/>
      <c r="G70" s="22"/>
      <c r="H70" s="22"/>
      <c r="I70" s="22"/>
      <c r="J70" s="22"/>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row>
    <row r="71" spans="1:39" ht="3.75" customHeight="1">
      <c r="A71" s="24"/>
      <c r="B71" s="25"/>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7"/>
      <c r="AL71" s="27"/>
      <c r="AM71" s="28"/>
    </row>
    <row r="72" spans="1:39" ht="11.25" customHeight="1">
      <c r="A72" s="395" t="s">
        <v>93</v>
      </c>
      <c r="B72" s="396"/>
      <c r="C72" s="396"/>
      <c r="D72" s="396"/>
      <c r="E72" s="396"/>
      <c r="F72" s="396"/>
      <c r="G72" s="396"/>
      <c r="H72" s="396"/>
      <c r="I72" s="396"/>
      <c r="J72" s="396"/>
      <c r="K72" s="396"/>
      <c r="L72" s="396"/>
      <c r="M72" s="396"/>
      <c r="N72" s="396"/>
      <c r="O72" s="396"/>
      <c r="P72" s="396"/>
      <c r="Q72" s="396"/>
      <c r="R72" s="396"/>
      <c r="S72" s="396"/>
      <c r="T72" s="396"/>
      <c r="U72" s="396"/>
      <c r="V72" s="396"/>
      <c r="W72" s="396"/>
      <c r="X72" s="396"/>
      <c r="Y72" s="396"/>
      <c r="Z72" s="396"/>
      <c r="AA72" s="396"/>
      <c r="AB72" s="396"/>
      <c r="AC72" s="396"/>
      <c r="AD72" s="396"/>
      <c r="AE72" s="396"/>
      <c r="AF72" s="396"/>
      <c r="AG72" s="396"/>
      <c r="AH72" s="396"/>
      <c r="AI72" s="396"/>
      <c r="AJ72" s="396"/>
      <c r="AK72" s="396"/>
      <c r="AM72" s="29"/>
    </row>
    <row r="73" spans="1:39" ht="11.25" customHeight="1">
      <c r="A73" s="619" t="s">
        <v>95</v>
      </c>
      <c r="B73" s="627"/>
      <c r="C73" s="627"/>
      <c r="D73" s="627"/>
      <c r="E73" s="627"/>
      <c r="F73" s="627"/>
      <c r="G73" s="627"/>
      <c r="H73" s="627"/>
      <c r="I73" s="627"/>
      <c r="J73" s="627"/>
      <c r="K73" s="627"/>
      <c r="L73" s="627"/>
      <c r="M73" s="627"/>
      <c r="N73" s="627"/>
      <c r="O73" s="627"/>
      <c r="P73" s="627"/>
      <c r="Q73" s="627"/>
      <c r="R73" s="627"/>
      <c r="S73" s="627"/>
      <c r="T73" s="627"/>
      <c r="U73" s="627"/>
      <c r="V73" s="627"/>
      <c r="W73" s="627"/>
      <c r="X73" s="627"/>
      <c r="Y73" s="627"/>
      <c r="Z73" s="627"/>
      <c r="AA73" s="627"/>
      <c r="AB73" s="627"/>
      <c r="AC73" s="627"/>
      <c r="AD73" s="627"/>
      <c r="AE73" s="627"/>
      <c r="AF73" s="627"/>
      <c r="AG73" s="627"/>
      <c r="AH73" s="627"/>
      <c r="AI73" s="627"/>
      <c r="AJ73" s="627"/>
      <c r="AK73" s="627"/>
      <c r="AL73" s="30"/>
      <c r="AM73" s="31"/>
    </row>
    <row r="74" spans="1:39" ht="11.25" customHeight="1">
      <c r="A74" s="395" t="s">
        <v>96</v>
      </c>
      <c r="B74" s="396"/>
      <c r="C74" s="396"/>
      <c r="D74" s="396"/>
      <c r="E74" s="396"/>
      <c r="F74" s="396"/>
      <c r="G74" s="396"/>
      <c r="H74" s="396"/>
      <c r="I74" s="396"/>
      <c r="J74" s="396"/>
      <c r="K74" s="396"/>
      <c r="L74" s="396"/>
      <c r="M74" s="396"/>
      <c r="N74" s="396"/>
      <c r="O74" s="396"/>
      <c r="P74" s="396"/>
      <c r="Q74" s="396"/>
      <c r="R74" s="396"/>
      <c r="S74" s="396"/>
      <c r="T74" s="396"/>
      <c r="U74" s="396"/>
      <c r="V74" s="396"/>
      <c r="W74" s="396"/>
      <c r="X74" s="396"/>
      <c r="Y74" s="396"/>
      <c r="Z74" s="396"/>
      <c r="AA74" s="396"/>
      <c r="AB74" s="396"/>
      <c r="AC74" s="396"/>
      <c r="AD74" s="396"/>
      <c r="AE74" s="396"/>
      <c r="AF74" s="396"/>
      <c r="AG74" s="396"/>
      <c r="AH74" s="396"/>
      <c r="AI74" s="396"/>
      <c r="AJ74" s="396"/>
      <c r="AK74" s="396"/>
      <c r="AL74" s="32"/>
      <c r="AM74" s="33"/>
    </row>
    <row r="75" spans="1:39" ht="11.25" customHeight="1">
      <c r="A75" s="395" t="s">
        <v>97</v>
      </c>
      <c r="B75" s="396"/>
      <c r="C75" s="396"/>
      <c r="D75" s="396"/>
      <c r="E75" s="396"/>
      <c r="F75" s="396"/>
      <c r="G75" s="396"/>
      <c r="H75" s="396"/>
      <c r="I75" s="396"/>
      <c r="J75" s="396"/>
      <c r="K75" s="396"/>
      <c r="L75" s="396"/>
      <c r="M75" s="396"/>
      <c r="N75" s="396"/>
      <c r="O75" s="396"/>
      <c r="P75" s="396"/>
      <c r="Q75" s="396"/>
      <c r="R75" s="396"/>
      <c r="S75" s="396"/>
      <c r="T75" s="396"/>
      <c r="U75" s="396"/>
      <c r="V75" s="396"/>
      <c r="W75" s="396"/>
      <c r="X75" s="396"/>
      <c r="Y75" s="396"/>
      <c r="Z75" s="396"/>
      <c r="AA75" s="396"/>
      <c r="AB75" s="396"/>
      <c r="AC75" s="396"/>
      <c r="AD75" s="396"/>
      <c r="AE75" s="396"/>
      <c r="AF75" s="396"/>
      <c r="AG75" s="396"/>
      <c r="AH75" s="396"/>
      <c r="AI75" s="396"/>
      <c r="AJ75" s="396"/>
      <c r="AK75" s="398"/>
      <c r="AM75" s="29"/>
    </row>
    <row r="76" spans="1:39" ht="4.5" customHeight="1">
      <c r="A76" s="395"/>
      <c r="B76" s="396"/>
      <c r="C76" s="396"/>
      <c r="D76" s="396"/>
      <c r="E76" s="396"/>
      <c r="F76" s="396"/>
      <c r="G76" s="396"/>
      <c r="H76" s="396"/>
      <c r="I76" s="396"/>
      <c r="J76" s="396"/>
      <c r="K76" s="396"/>
      <c r="L76" s="396"/>
      <c r="M76" s="396"/>
      <c r="N76" s="396"/>
      <c r="O76" s="396"/>
      <c r="P76" s="396"/>
      <c r="Q76" s="396"/>
      <c r="R76" s="396"/>
      <c r="S76" s="396"/>
      <c r="T76" s="396"/>
      <c r="U76" s="396"/>
      <c r="V76" s="396"/>
      <c r="W76" s="396"/>
      <c r="X76" s="396"/>
      <c r="Y76" s="396"/>
      <c r="Z76" s="396"/>
      <c r="AA76" s="396"/>
      <c r="AB76" s="396"/>
      <c r="AC76" s="396"/>
      <c r="AD76" s="396"/>
      <c r="AE76" s="396"/>
      <c r="AF76" s="396"/>
      <c r="AG76" s="396"/>
      <c r="AH76" s="396"/>
      <c r="AI76" s="396"/>
      <c r="AJ76" s="396"/>
      <c r="AK76" s="398"/>
      <c r="AM76" s="29"/>
    </row>
    <row r="77" spans="1:39" ht="11.25" customHeight="1">
      <c r="A77" s="1345" t="s">
        <v>105</v>
      </c>
      <c r="B77" s="1433"/>
      <c r="C77" s="1433"/>
      <c r="D77" s="1433"/>
      <c r="E77" s="1433"/>
      <c r="F77" s="1433"/>
      <c r="G77" s="1433"/>
      <c r="H77" s="1433"/>
      <c r="I77" s="1433"/>
      <c r="J77" s="1433"/>
      <c r="K77" s="1433"/>
      <c r="L77" s="1433"/>
      <c r="M77" s="1433"/>
      <c r="N77" s="1433"/>
      <c r="O77" s="1433"/>
      <c r="P77" s="1433"/>
      <c r="Q77" s="1433"/>
      <c r="R77" s="1433"/>
      <c r="S77" s="1433"/>
      <c r="T77" s="1433"/>
      <c r="U77" s="1433"/>
      <c r="V77" s="1433"/>
      <c r="W77" s="1433"/>
      <c r="X77" s="1433"/>
      <c r="Y77" s="1433"/>
      <c r="Z77" s="1433"/>
      <c r="AA77" s="1433"/>
      <c r="AB77" s="1433"/>
      <c r="AC77" s="1433"/>
      <c r="AD77" s="1433"/>
      <c r="AE77" s="1433"/>
      <c r="AF77" s="1433"/>
      <c r="AG77" s="1433"/>
      <c r="AH77" s="1433"/>
      <c r="AI77" s="1433"/>
      <c r="AJ77" s="1433"/>
      <c r="AK77" s="1433"/>
      <c r="AM77" s="29"/>
    </row>
    <row r="78" spans="1:39" ht="11.25" customHeight="1">
      <c r="A78" s="619" t="s">
        <v>98</v>
      </c>
      <c r="B78" s="627"/>
      <c r="C78" s="627"/>
      <c r="D78" s="627"/>
      <c r="E78" s="627"/>
      <c r="F78" s="627"/>
      <c r="G78" s="627"/>
      <c r="H78" s="627"/>
      <c r="I78" s="627"/>
      <c r="J78" s="627"/>
      <c r="K78" s="627"/>
      <c r="L78" s="627"/>
      <c r="M78" s="627"/>
      <c r="N78" s="627"/>
      <c r="O78" s="627"/>
      <c r="P78" s="627"/>
      <c r="Q78" s="627"/>
      <c r="R78" s="627"/>
      <c r="S78" s="627"/>
      <c r="T78" s="627"/>
      <c r="U78" s="627"/>
      <c r="V78" s="627"/>
      <c r="W78" s="627"/>
      <c r="X78" s="627"/>
      <c r="Y78" s="627"/>
      <c r="Z78" s="627"/>
      <c r="AA78" s="627"/>
      <c r="AB78" s="627"/>
      <c r="AC78" s="627"/>
      <c r="AD78" s="627"/>
      <c r="AE78" s="627"/>
      <c r="AF78" s="627"/>
      <c r="AG78" s="627"/>
      <c r="AH78" s="627"/>
      <c r="AI78" s="627"/>
      <c r="AJ78" s="627"/>
      <c r="AK78" s="627"/>
      <c r="AM78" s="29"/>
    </row>
    <row r="79" spans="1:39" ht="11.25" customHeight="1">
      <c r="A79" s="619" t="s">
        <v>99</v>
      </c>
      <c r="B79" s="399"/>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c r="AG79" s="399"/>
      <c r="AH79" s="399"/>
      <c r="AI79" s="399"/>
      <c r="AJ79" s="399"/>
      <c r="AK79" s="398"/>
      <c r="AM79" s="29"/>
    </row>
    <row r="80" spans="1:39" ht="11.25" customHeight="1">
      <c r="A80" s="619" t="s">
        <v>106</v>
      </c>
      <c r="B80" s="399"/>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c r="AG80" s="399"/>
      <c r="AH80" s="399"/>
      <c r="AI80" s="399"/>
      <c r="AJ80" s="399"/>
      <c r="AK80" s="398"/>
      <c r="AM80" s="29"/>
    </row>
    <row r="81" spans="1:39" ht="4.5" customHeight="1">
      <c r="A81" s="619"/>
      <c r="B81" s="399"/>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c r="AG81" s="399"/>
      <c r="AH81" s="399"/>
      <c r="AI81" s="399"/>
      <c r="AJ81" s="399"/>
      <c r="AK81" s="398"/>
      <c r="AM81" s="29"/>
    </row>
    <row r="82" spans="1:39" ht="11.25" customHeight="1">
      <c r="A82" s="1347" t="s">
        <v>107</v>
      </c>
      <c r="B82" s="1433"/>
      <c r="C82" s="1433"/>
      <c r="D82" s="1433"/>
      <c r="E82" s="1433"/>
      <c r="F82" s="1433"/>
      <c r="G82" s="1433"/>
      <c r="H82" s="1433"/>
      <c r="I82" s="1433"/>
      <c r="J82" s="1433"/>
      <c r="K82" s="1433"/>
      <c r="L82" s="1433"/>
      <c r="M82" s="1433"/>
      <c r="N82" s="1433"/>
      <c r="O82" s="1433"/>
      <c r="P82" s="1433"/>
      <c r="Q82" s="1433"/>
      <c r="R82" s="1433"/>
      <c r="S82" s="1433"/>
      <c r="T82" s="1433"/>
      <c r="U82" s="1433"/>
      <c r="V82" s="1433"/>
      <c r="W82" s="1433"/>
      <c r="X82" s="1433"/>
      <c r="Y82" s="1433"/>
      <c r="Z82" s="1433"/>
      <c r="AA82" s="1433"/>
      <c r="AB82" s="1433"/>
      <c r="AC82" s="1433"/>
      <c r="AD82" s="1433"/>
      <c r="AE82" s="1433"/>
      <c r="AF82" s="1433"/>
      <c r="AG82" s="1433"/>
      <c r="AH82" s="1433"/>
      <c r="AI82" s="1433"/>
      <c r="AJ82" s="1433"/>
      <c r="AK82" s="1433"/>
      <c r="AM82" s="29"/>
    </row>
    <row r="83" spans="1:39" ht="11.25" customHeight="1">
      <c r="A83" s="619" t="s">
        <v>108</v>
      </c>
      <c r="B83" s="627"/>
      <c r="C83" s="627"/>
      <c r="D83" s="627"/>
      <c r="E83" s="627"/>
      <c r="F83" s="627"/>
      <c r="G83" s="627"/>
      <c r="H83" s="627"/>
      <c r="I83" s="627"/>
      <c r="J83" s="627"/>
      <c r="K83" s="627"/>
      <c r="L83" s="627"/>
      <c r="M83" s="627"/>
      <c r="N83" s="627"/>
      <c r="O83" s="627"/>
      <c r="P83" s="627"/>
      <c r="Q83" s="627"/>
      <c r="R83" s="627"/>
      <c r="S83" s="627"/>
      <c r="T83" s="627"/>
      <c r="U83" s="627"/>
      <c r="V83" s="627"/>
      <c r="W83" s="627"/>
      <c r="X83" s="627"/>
      <c r="Y83" s="627"/>
      <c r="Z83" s="627"/>
      <c r="AA83" s="627"/>
      <c r="AB83" s="627"/>
      <c r="AC83" s="627"/>
      <c r="AD83" s="627"/>
      <c r="AE83" s="627"/>
      <c r="AF83" s="627"/>
      <c r="AG83" s="627"/>
      <c r="AH83" s="627"/>
      <c r="AI83" s="627"/>
      <c r="AJ83" s="627"/>
      <c r="AK83" s="627"/>
      <c r="AM83" s="29"/>
    </row>
    <row r="84" spans="1:39" ht="11.25" customHeight="1">
      <c r="A84" s="619" t="s">
        <v>100</v>
      </c>
      <c r="B84" s="627"/>
      <c r="C84" s="627"/>
      <c r="D84" s="627"/>
      <c r="E84" s="627"/>
      <c r="F84" s="627"/>
      <c r="G84" s="627"/>
      <c r="H84" s="627"/>
      <c r="I84" s="627"/>
      <c r="J84" s="627"/>
      <c r="K84" s="627"/>
      <c r="L84" s="627"/>
      <c r="M84" s="627"/>
      <c r="N84" s="627"/>
      <c r="O84" s="627"/>
      <c r="P84" s="627"/>
      <c r="Q84" s="627"/>
      <c r="R84" s="627"/>
      <c r="S84" s="627"/>
      <c r="T84" s="627"/>
      <c r="U84" s="627"/>
      <c r="V84" s="627"/>
      <c r="W84" s="627"/>
      <c r="X84" s="627"/>
      <c r="Y84" s="627"/>
      <c r="Z84" s="627"/>
      <c r="AA84" s="627"/>
      <c r="AB84" s="627"/>
      <c r="AC84" s="627"/>
      <c r="AD84" s="627"/>
      <c r="AE84" s="627"/>
      <c r="AF84" s="627"/>
      <c r="AG84" s="627"/>
      <c r="AH84" s="627"/>
      <c r="AI84" s="627"/>
      <c r="AJ84" s="627"/>
      <c r="AK84" s="627"/>
      <c r="AM84" s="29"/>
    </row>
    <row r="85" spans="1:39" ht="3" customHeight="1">
      <c r="A85" s="619"/>
      <c r="B85" s="627"/>
      <c r="C85" s="627"/>
      <c r="D85" s="627"/>
      <c r="E85" s="627"/>
      <c r="F85" s="627"/>
      <c r="G85" s="627"/>
      <c r="H85" s="627"/>
      <c r="I85" s="627"/>
      <c r="J85" s="627"/>
      <c r="K85" s="627"/>
      <c r="L85" s="627"/>
      <c r="M85" s="627"/>
      <c r="N85" s="627"/>
      <c r="O85" s="627"/>
      <c r="P85" s="627"/>
      <c r="Q85" s="627"/>
      <c r="R85" s="627"/>
      <c r="S85" s="627"/>
      <c r="T85" s="627"/>
      <c r="U85" s="627"/>
      <c r="V85" s="627"/>
      <c r="W85" s="627"/>
      <c r="X85" s="627"/>
      <c r="Y85" s="627"/>
      <c r="Z85" s="627"/>
      <c r="AA85" s="627"/>
      <c r="AB85" s="627"/>
      <c r="AC85" s="627"/>
      <c r="AD85" s="627"/>
      <c r="AE85" s="627"/>
      <c r="AF85" s="627"/>
      <c r="AG85" s="627"/>
      <c r="AH85" s="627"/>
      <c r="AI85" s="627"/>
      <c r="AJ85" s="627"/>
      <c r="AK85" s="627"/>
      <c r="AM85" s="29"/>
    </row>
    <row r="86" spans="1:39" ht="11.25" customHeight="1">
      <c r="A86" s="1345" t="s">
        <v>94</v>
      </c>
      <c r="B86" s="1433"/>
      <c r="C86" s="1433"/>
      <c r="D86" s="1433"/>
      <c r="E86" s="1433"/>
      <c r="F86" s="1433"/>
      <c r="G86" s="1433"/>
      <c r="H86" s="1433"/>
      <c r="I86" s="1433"/>
      <c r="J86" s="1433"/>
      <c r="K86" s="1433"/>
      <c r="L86" s="1433"/>
      <c r="M86" s="1433"/>
      <c r="N86" s="1433"/>
      <c r="O86" s="1433"/>
      <c r="P86" s="1433"/>
      <c r="Q86" s="1433"/>
      <c r="R86" s="1433"/>
      <c r="S86" s="1433"/>
      <c r="T86" s="1433"/>
      <c r="U86" s="1433"/>
      <c r="V86" s="1433"/>
      <c r="W86" s="1433"/>
      <c r="X86" s="1433"/>
      <c r="Y86" s="1433"/>
      <c r="Z86" s="1433"/>
      <c r="AA86" s="1433"/>
      <c r="AB86" s="1433"/>
      <c r="AC86" s="1433"/>
      <c r="AD86" s="1433"/>
      <c r="AE86" s="1433"/>
      <c r="AF86" s="1433"/>
      <c r="AG86" s="1433"/>
      <c r="AH86" s="1433"/>
      <c r="AI86" s="1433"/>
      <c r="AJ86" s="1433"/>
      <c r="AK86" s="1433"/>
      <c r="AM86" s="29"/>
    </row>
    <row r="87" spans="1:39" ht="11.25" customHeight="1">
      <c r="A87" s="619" t="s">
        <v>101</v>
      </c>
      <c r="B87" s="400"/>
      <c r="C87" s="400"/>
      <c r="D87" s="400"/>
      <c r="E87" s="400"/>
      <c r="F87" s="400"/>
      <c r="G87" s="400"/>
      <c r="H87" s="400"/>
      <c r="I87" s="400"/>
      <c r="J87" s="400"/>
      <c r="K87" s="400"/>
      <c r="L87" s="400"/>
      <c r="M87" s="400"/>
      <c r="N87" s="400"/>
      <c r="O87" s="400"/>
      <c r="P87" s="400"/>
      <c r="Q87" s="400"/>
      <c r="R87" s="400"/>
      <c r="S87" s="400"/>
      <c r="T87" s="400"/>
      <c r="U87" s="400"/>
      <c r="V87" s="400"/>
      <c r="W87" s="400"/>
      <c r="X87" s="400"/>
      <c r="Y87" s="400"/>
      <c r="Z87" s="400"/>
      <c r="AA87" s="400"/>
      <c r="AB87" s="400"/>
      <c r="AC87" s="400"/>
      <c r="AD87" s="400"/>
      <c r="AE87" s="400"/>
      <c r="AF87" s="400"/>
      <c r="AG87" s="400"/>
      <c r="AH87" s="400"/>
      <c r="AI87" s="400"/>
      <c r="AJ87" s="400"/>
      <c r="AK87" s="401"/>
      <c r="AM87" s="29"/>
    </row>
    <row r="88" spans="1:39" ht="11.25" customHeight="1">
      <c r="A88" s="619" t="s">
        <v>102</v>
      </c>
      <c r="B88" s="400"/>
      <c r="C88" s="400"/>
      <c r="D88" s="400"/>
      <c r="E88" s="400"/>
      <c r="F88" s="400"/>
      <c r="G88" s="400"/>
      <c r="H88" s="400"/>
      <c r="I88" s="400"/>
      <c r="J88" s="400"/>
      <c r="K88" s="400"/>
      <c r="L88" s="400"/>
      <c r="M88" s="400"/>
      <c r="N88" s="400"/>
      <c r="O88" s="400"/>
      <c r="P88" s="400"/>
      <c r="Q88" s="400"/>
      <c r="R88" s="400"/>
      <c r="S88" s="400"/>
      <c r="T88" s="400"/>
      <c r="U88" s="400"/>
      <c r="V88" s="400"/>
      <c r="W88" s="400"/>
      <c r="X88" s="400"/>
      <c r="Y88" s="400"/>
      <c r="Z88" s="400"/>
      <c r="AA88" s="400"/>
      <c r="AB88" s="400"/>
      <c r="AC88" s="400"/>
      <c r="AD88" s="400"/>
      <c r="AE88" s="400"/>
      <c r="AF88" s="400"/>
      <c r="AG88" s="400"/>
      <c r="AH88" s="400"/>
      <c r="AI88" s="400"/>
      <c r="AJ88" s="400"/>
      <c r="AK88" s="401"/>
      <c r="AM88" s="29"/>
    </row>
    <row r="89" spans="1:39" ht="3" customHeight="1">
      <c r="A89" s="619"/>
      <c r="B89" s="400"/>
      <c r="C89" s="400"/>
      <c r="D89" s="400"/>
      <c r="E89" s="400"/>
      <c r="F89" s="400"/>
      <c r="G89" s="400"/>
      <c r="H89" s="400"/>
      <c r="I89" s="400"/>
      <c r="J89" s="400"/>
      <c r="K89" s="400"/>
      <c r="L89" s="400"/>
      <c r="M89" s="400"/>
      <c r="N89" s="400"/>
      <c r="O89" s="400"/>
      <c r="P89" s="400"/>
      <c r="Q89" s="400"/>
      <c r="R89" s="400"/>
      <c r="S89" s="400"/>
      <c r="T89" s="400"/>
      <c r="U89" s="400"/>
      <c r="V89" s="400"/>
      <c r="W89" s="400"/>
      <c r="X89" s="400"/>
      <c r="Y89" s="400"/>
      <c r="Z89" s="400"/>
      <c r="AA89" s="400"/>
      <c r="AB89" s="400"/>
      <c r="AC89" s="400"/>
      <c r="AD89" s="400"/>
      <c r="AE89" s="400"/>
      <c r="AF89" s="400"/>
      <c r="AG89" s="400"/>
      <c r="AH89" s="400"/>
      <c r="AI89" s="400"/>
      <c r="AJ89" s="400"/>
      <c r="AK89" s="401"/>
      <c r="AM89" s="29"/>
    </row>
    <row r="90" spans="1:39" ht="11.25" customHeight="1">
      <c r="A90" s="619" t="s">
        <v>109</v>
      </c>
      <c r="B90" s="400"/>
      <c r="C90" s="400"/>
      <c r="D90" s="400"/>
      <c r="E90" s="400"/>
      <c r="F90" s="400"/>
      <c r="G90" s="400"/>
      <c r="H90" s="400"/>
      <c r="I90" s="400"/>
      <c r="J90" s="400"/>
      <c r="K90" s="400"/>
      <c r="L90" s="400"/>
      <c r="M90" s="400"/>
      <c r="N90" s="400"/>
      <c r="O90" s="400"/>
      <c r="P90" s="400"/>
      <c r="Q90" s="400"/>
      <c r="R90" s="400"/>
      <c r="S90" s="400"/>
      <c r="T90" s="400"/>
      <c r="U90" s="400"/>
      <c r="V90" s="400"/>
      <c r="W90" s="400"/>
      <c r="X90" s="400"/>
      <c r="Y90" s="400"/>
      <c r="Z90" s="400"/>
      <c r="AA90" s="400"/>
      <c r="AB90" s="400"/>
      <c r="AC90" s="400"/>
      <c r="AD90" s="400"/>
      <c r="AE90" s="400"/>
      <c r="AF90" s="400"/>
      <c r="AG90" s="400"/>
      <c r="AH90" s="400"/>
      <c r="AI90" s="400"/>
      <c r="AJ90" s="400"/>
      <c r="AK90" s="401"/>
      <c r="AM90" s="29"/>
    </row>
    <row r="91" spans="1:39">
      <c r="A91" s="402" t="s">
        <v>110</v>
      </c>
      <c r="B91" s="403"/>
      <c r="C91" s="401"/>
      <c r="D91" s="401"/>
      <c r="E91" s="401"/>
      <c r="F91" s="401"/>
      <c r="G91" s="401"/>
      <c r="H91" s="401"/>
      <c r="I91" s="401"/>
      <c r="J91" s="401"/>
      <c r="K91" s="401"/>
      <c r="L91" s="401"/>
      <c r="M91" s="401"/>
      <c r="N91" s="401"/>
      <c r="O91" s="401"/>
      <c r="P91" s="401"/>
      <c r="Q91" s="401"/>
      <c r="R91" s="401"/>
      <c r="S91" s="401"/>
      <c r="T91" s="401"/>
      <c r="U91" s="401"/>
      <c r="V91" s="401"/>
      <c r="W91" s="401"/>
      <c r="X91" s="401"/>
      <c r="Y91" s="401"/>
      <c r="Z91" s="401"/>
      <c r="AA91" s="401"/>
      <c r="AB91" s="401"/>
      <c r="AC91" s="401"/>
      <c r="AD91" s="401"/>
      <c r="AE91" s="401"/>
      <c r="AF91" s="401"/>
      <c r="AG91" s="401"/>
      <c r="AH91" s="401"/>
      <c r="AI91" s="401"/>
      <c r="AJ91" s="401"/>
      <c r="AK91" s="401"/>
      <c r="AM91" s="29"/>
    </row>
    <row r="92" spans="1:39">
      <c r="A92" s="404" t="s">
        <v>111</v>
      </c>
      <c r="B92" s="405"/>
      <c r="C92" s="405"/>
      <c r="D92" s="405"/>
      <c r="E92" s="405"/>
      <c r="F92" s="405"/>
      <c r="G92" s="405"/>
      <c r="H92" s="405"/>
      <c r="I92" s="405"/>
      <c r="J92" s="405"/>
      <c r="K92" s="405"/>
      <c r="L92" s="405"/>
      <c r="M92" s="405"/>
      <c r="N92" s="405"/>
      <c r="O92" s="405"/>
      <c r="P92" s="405"/>
      <c r="Q92" s="405"/>
      <c r="R92" s="405"/>
      <c r="S92" s="405"/>
      <c r="T92" s="405"/>
      <c r="U92" s="405"/>
      <c r="V92" s="405"/>
      <c r="W92" s="405"/>
      <c r="X92" s="405"/>
      <c r="Y92" s="405"/>
      <c r="Z92" s="405"/>
      <c r="AA92" s="405"/>
      <c r="AB92" s="405"/>
      <c r="AC92" s="405"/>
      <c r="AD92" s="405"/>
      <c r="AE92" s="405"/>
      <c r="AF92" s="405"/>
      <c r="AG92" s="405"/>
      <c r="AH92" s="405"/>
      <c r="AI92" s="405"/>
      <c r="AJ92" s="405"/>
      <c r="AK92" s="405"/>
      <c r="AL92" s="34"/>
      <c r="AM92" s="35"/>
    </row>
    <row r="97" spans="1:7" s="49" customFormat="1" ht="6">
      <c r="B97" s="49" t="s">
        <v>114</v>
      </c>
      <c r="C97" s="49" t="s">
        <v>115</v>
      </c>
      <c r="D97" s="49" t="s">
        <v>125</v>
      </c>
      <c r="E97" s="49" t="s">
        <v>126</v>
      </c>
    </row>
    <row r="98" spans="1:7" s="49" customFormat="1" ht="6">
      <c r="A98" s="49" t="s">
        <v>127</v>
      </c>
      <c r="B98" s="50">
        <v>537</v>
      </c>
      <c r="C98" s="50">
        <v>268</v>
      </c>
      <c r="D98" s="50">
        <v>537</v>
      </c>
      <c r="E98" s="50">
        <v>268</v>
      </c>
      <c r="F98" s="49" t="s">
        <v>128</v>
      </c>
      <c r="G98" s="50"/>
    </row>
    <row r="99" spans="1:7" s="49" customFormat="1" ht="6">
      <c r="A99" s="49" t="s">
        <v>129</v>
      </c>
      <c r="B99" s="50">
        <v>684</v>
      </c>
      <c r="C99" s="50">
        <v>342</v>
      </c>
      <c r="D99" s="50">
        <v>684</v>
      </c>
      <c r="E99" s="50">
        <v>342</v>
      </c>
      <c r="F99" s="49" t="s">
        <v>128</v>
      </c>
      <c r="G99" s="50"/>
    </row>
    <row r="100" spans="1:7" s="49" customFormat="1" ht="6">
      <c r="A100" s="49" t="s">
        <v>130</v>
      </c>
      <c r="B100" s="50">
        <v>889</v>
      </c>
      <c r="C100" s="50">
        <v>445</v>
      </c>
      <c r="D100" s="50">
        <v>889</v>
      </c>
      <c r="E100" s="50">
        <v>445</v>
      </c>
      <c r="F100" s="49" t="s">
        <v>128</v>
      </c>
      <c r="G100" s="50"/>
    </row>
    <row r="101" spans="1:7" s="49" customFormat="1" ht="6">
      <c r="A101" s="49" t="s">
        <v>131</v>
      </c>
      <c r="B101" s="50">
        <v>231</v>
      </c>
      <c r="C101" s="50">
        <v>115</v>
      </c>
      <c r="D101" s="50">
        <v>231</v>
      </c>
      <c r="E101" s="50">
        <v>115</v>
      </c>
      <c r="F101" s="49" t="s">
        <v>128</v>
      </c>
      <c r="G101" s="50"/>
    </row>
    <row r="102" spans="1:7" s="49" customFormat="1" ht="6">
      <c r="A102" s="49" t="s">
        <v>15</v>
      </c>
      <c r="B102" s="50">
        <v>226</v>
      </c>
      <c r="C102" s="50">
        <v>113</v>
      </c>
      <c r="D102" s="50">
        <v>226</v>
      </c>
      <c r="E102" s="50">
        <v>113</v>
      </c>
      <c r="F102" s="49" t="s">
        <v>128</v>
      </c>
      <c r="G102" s="50"/>
    </row>
    <row r="103" spans="1:7" s="49" customFormat="1" ht="6">
      <c r="A103" s="49" t="s">
        <v>132</v>
      </c>
      <c r="B103" s="50">
        <v>564</v>
      </c>
      <c r="C103" s="50">
        <v>282</v>
      </c>
      <c r="D103" s="50">
        <v>564</v>
      </c>
      <c r="E103" s="50">
        <v>282</v>
      </c>
      <c r="F103" s="49" t="s">
        <v>128</v>
      </c>
      <c r="G103" s="50"/>
    </row>
    <row r="104" spans="1:7" s="49" customFormat="1" ht="6">
      <c r="A104" s="49" t="s">
        <v>133</v>
      </c>
      <c r="B104" s="50">
        <v>710</v>
      </c>
      <c r="C104" s="50">
        <v>355</v>
      </c>
      <c r="D104" s="50">
        <v>710</v>
      </c>
      <c r="E104" s="50">
        <v>355</v>
      </c>
      <c r="F104" s="49" t="s">
        <v>128</v>
      </c>
      <c r="G104" s="50"/>
    </row>
    <row r="105" spans="1:7" s="49" customFormat="1" ht="6">
      <c r="A105" s="49" t="s">
        <v>134</v>
      </c>
      <c r="B105" s="50">
        <v>1133</v>
      </c>
      <c r="C105" s="50">
        <v>567</v>
      </c>
      <c r="D105" s="50">
        <v>1133</v>
      </c>
      <c r="E105" s="50">
        <v>567</v>
      </c>
      <c r="F105" s="49" t="s">
        <v>128</v>
      </c>
      <c r="G105" s="50"/>
    </row>
    <row r="106" spans="1:7" s="49" customFormat="1" ht="6">
      <c r="A106" s="49" t="s">
        <v>45</v>
      </c>
      <c r="B106" s="68">
        <f>D106*$AG$5</f>
        <v>0</v>
      </c>
      <c r="C106" s="68">
        <f>E106*$AG$5</f>
        <v>0</v>
      </c>
      <c r="D106" s="50">
        <v>27</v>
      </c>
      <c r="E106" s="50">
        <v>13</v>
      </c>
      <c r="F106" s="49" t="s">
        <v>135</v>
      </c>
      <c r="G106" s="50"/>
    </row>
    <row r="107" spans="1:7" s="49" customFormat="1" ht="6">
      <c r="A107" s="49" t="s">
        <v>136</v>
      </c>
      <c r="B107" s="68">
        <f>D107*$AG$5</f>
        <v>0</v>
      </c>
      <c r="C107" s="68">
        <f>E107*$AG$5</f>
        <v>0</v>
      </c>
      <c r="D107" s="50">
        <v>27</v>
      </c>
      <c r="E107" s="50">
        <v>13</v>
      </c>
      <c r="F107" s="49" t="s">
        <v>135</v>
      </c>
      <c r="G107" s="50"/>
    </row>
    <row r="108" spans="1:7" s="49" customFormat="1" ht="6">
      <c r="A108" s="49" t="s">
        <v>16</v>
      </c>
      <c r="B108" s="50">
        <v>320</v>
      </c>
      <c r="C108" s="50">
        <v>160</v>
      </c>
      <c r="D108" s="50">
        <v>320</v>
      </c>
      <c r="E108" s="50">
        <v>160</v>
      </c>
      <c r="F108" s="49" t="s">
        <v>128</v>
      </c>
      <c r="G108" s="50"/>
    </row>
    <row r="109" spans="1:7" s="49" customFormat="1" ht="6">
      <c r="A109" s="49" t="s">
        <v>17</v>
      </c>
      <c r="B109" s="50">
        <v>339</v>
      </c>
      <c r="C109" s="50">
        <v>169</v>
      </c>
      <c r="D109" s="50">
        <v>339</v>
      </c>
      <c r="E109" s="50">
        <v>169</v>
      </c>
      <c r="F109" s="49" t="s">
        <v>128</v>
      </c>
      <c r="G109" s="50"/>
    </row>
    <row r="110" spans="1:7" s="49" customFormat="1" ht="6">
      <c r="A110" s="49" t="s">
        <v>18</v>
      </c>
      <c r="B110" s="50">
        <v>311</v>
      </c>
      <c r="C110" s="50">
        <v>156</v>
      </c>
      <c r="D110" s="50">
        <v>311</v>
      </c>
      <c r="E110" s="50">
        <v>156</v>
      </c>
      <c r="F110" s="49" t="s">
        <v>128</v>
      </c>
      <c r="G110" s="50"/>
    </row>
    <row r="111" spans="1:7" s="49" customFormat="1" ht="6">
      <c r="A111" s="49" t="s">
        <v>19</v>
      </c>
      <c r="B111" s="50">
        <v>137</v>
      </c>
      <c r="C111" s="50">
        <v>68</v>
      </c>
      <c r="D111" s="50">
        <v>137</v>
      </c>
      <c r="E111" s="50">
        <v>68</v>
      </c>
      <c r="F111" s="49" t="s">
        <v>128</v>
      </c>
      <c r="G111" s="50"/>
    </row>
    <row r="112" spans="1:7" s="49" customFormat="1" ht="6">
      <c r="A112" s="49" t="s">
        <v>20</v>
      </c>
      <c r="B112" s="50">
        <v>508</v>
      </c>
      <c r="C112" s="50">
        <v>254</v>
      </c>
      <c r="D112" s="50">
        <v>508</v>
      </c>
      <c r="E112" s="50">
        <v>254</v>
      </c>
      <c r="F112" s="49" t="s">
        <v>128</v>
      </c>
      <c r="G112" s="50"/>
    </row>
    <row r="113" spans="1:7" s="49" customFormat="1" ht="6">
      <c r="A113" s="49" t="s">
        <v>21</v>
      </c>
      <c r="B113" s="50">
        <v>204</v>
      </c>
      <c r="C113" s="50">
        <v>102</v>
      </c>
      <c r="D113" s="50">
        <v>204</v>
      </c>
      <c r="E113" s="50">
        <v>102</v>
      </c>
      <c r="F113" s="49" t="s">
        <v>128</v>
      </c>
      <c r="G113" s="50"/>
    </row>
    <row r="114" spans="1:7" s="49" customFormat="1" ht="6">
      <c r="A114" s="49" t="s">
        <v>22</v>
      </c>
      <c r="B114" s="50">
        <v>148</v>
      </c>
      <c r="C114" s="50">
        <v>74</v>
      </c>
      <c r="D114" s="50">
        <v>148</v>
      </c>
      <c r="E114" s="50">
        <v>74</v>
      </c>
      <c r="F114" s="49" t="s">
        <v>128</v>
      </c>
      <c r="G114" s="50"/>
    </row>
    <row r="115" spans="1:7" s="49" customFormat="1" ht="6">
      <c r="A115" s="49" t="s">
        <v>23</v>
      </c>
      <c r="B115" s="50"/>
      <c r="C115" s="50">
        <v>282</v>
      </c>
      <c r="D115" s="50"/>
      <c r="E115" s="50">
        <v>282</v>
      </c>
      <c r="F115" s="49" t="s">
        <v>128</v>
      </c>
      <c r="G115" s="50"/>
    </row>
    <row r="116" spans="1:7" s="49" customFormat="1" ht="6">
      <c r="A116" s="49" t="s">
        <v>137</v>
      </c>
      <c r="B116" s="50">
        <v>33</v>
      </c>
      <c r="C116" s="50">
        <v>16</v>
      </c>
      <c r="D116" s="50">
        <v>33</v>
      </c>
      <c r="E116" s="50">
        <v>16</v>
      </c>
      <c r="F116" s="49" t="s">
        <v>128</v>
      </c>
      <c r="G116" s="50"/>
    </row>
    <row r="117" spans="1:7" s="49" customFormat="1" ht="6">
      <c r="A117" s="49" t="s">
        <v>24</v>
      </c>
      <c r="B117" s="50">
        <v>475</v>
      </c>
      <c r="C117" s="50">
        <v>237</v>
      </c>
      <c r="D117" s="50">
        <v>475</v>
      </c>
      <c r="E117" s="50">
        <v>237</v>
      </c>
      <c r="F117" s="49" t="s">
        <v>128</v>
      </c>
      <c r="G117" s="50"/>
    </row>
    <row r="118" spans="1:7" s="49" customFormat="1" ht="6">
      <c r="A118" s="49" t="s">
        <v>25</v>
      </c>
      <c r="B118" s="50">
        <v>638</v>
      </c>
      <c r="C118" s="50">
        <v>319</v>
      </c>
      <c r="D118" s="50">
        <v>638</v>
      </c>
      <c r="E118" s="50">
        <v>319</v>
      </c>
      <c r="F118" s="49" t="s">
        <v>128</v>
      </c>
      <c r="G118" s="50"/>
    </row>
    <row r="119" spans="1:7" s="49" customFormat="1" ht="6">
      <c r="A119" s="49" t="s">
        <v>26</v>
      </c>
      <c r="B119" s="50">
        <f t="shared" ref="B119:C132" si="0">D119*$AG$5</f>
        <v>0</v>
      </c>
      <c r="C119" s="50">
        <f t="shared" si="0"/>
        <v>0</v>
      </c>
      <c r="D119" s="50">
        <v>38</v>
      </c>
      <c r="E119" s="50">
        <v>19</v>
      </c>
      <c r="F119" s="49" t="s">
        <v>135</v>
      </c>
      <c r="G119" s="50"/>
    </row>
    <row r="120" spans="1:7" s="49" customFormat="1" ht="6">
      <c r="A120" s="49" t="s">
        <v>27</v>
      </c>
      <c r="B120" s="50">
        <f t="shared" si="0"/>
        <v>0</v>
      </c>
      <c r="C120" s="50">
        <f t="shared" si="0"/>
        <v>0</v>
      </c>
      <c r="D120" s="50">
        <v>40</v>
      </c>
      <c r="E120" s="50">
        <v>20</v>
      </c>
      <c r="F120" s="49" t="s">
        <v>135</v>
      </c>
      <c r="G120" s="50"/>
    </row>
    <row r="121" spans="1:7" s="49" customFormat="1" ht="6">
      <c r="A121" s="49" t="s">
        <v>28</v>
      </c>
      <c r="B121" s="50">
        <f t="shared" si="0"/>
        <v>0</v>
      </c>
      <c r="C121" s="50">
        <f t="shared" si="0"/>
        <v>0</v>
      </c>
      <c r="D121" s="50">
        <v>38</v>
      </c>
      <c r="E121" s="50">
        <v>19</v>
      </c>
      <c r="F121" s="49" t="s">
        <v>135</v>
      </c>
      <c r="G121" s="50"/>
    </row>
    <row r="122" spans="1:7" s="49" customFormat="1" ht="6">
      <c r="A122" s="49" t="s">
        <v>29</v>
      </c>
      <c r="B122" s="50">
        <f t="shared" si="0"/>
        <v>0</v>
      </c>
      <c r="C122" s="50">
        <f t="shared" si="0"/>
        <v>0</v>
      </c>
      <c r="D122" s="50">
        <v>48</v>
      </c>
      <c r="E122" s="50">
        <v>24</v>
      </c>
      <c r="F122" s="49" t="s">
        <v>135</v>
      </c>
      <c r="G122" s="50"/>
    </row>
    <row r="123" spans="1:7" s="49" customFormat="1" ht="6">
      <c r="A123" s="49" t="s">
        <v>30</v>
      </c>
      <c r="B123" s="50">
        <f t="shared" si="0"/>
        <v>0</v>
      </c>
      <c r="C123" s="50">
        <f t="shared" si="0"/>
        <v>0</v>
      </c>
      <c r="D123" s="50">
        <v>43</v>
      </c>
      <c r="E123" s="50">
        <v>21</v>
      </c>
      <c r="F123" s="49" t="s">
        <v>135</v>
      </c>
      <c r="G123" s="50"/>
    </row>
    <row r="124" spans="1:7" s="49" customFormat="1" ht="6">
      <c r="A124" s="49" t="s">
        <v>31</v>
      </c>
      <c r="B124" s="50">
        <f t="shared" si="0"/>
        <v>0</v>
      </c>
      <c r="C124" s="50">
        <f t="shared" si="0"/>
        <v>0</v>
      </c>
      <c r="D124" s="50">
        <v>36</v>
      </c>
      <c r="E124" s="50">
        <v>18</v>
      </c>
      <c r="F124" s="49" t="s">
        <v>135</v>
      </c>
      <c r="G124" s="50"/>
    </row>
    <row r="125" spans="1:7" s="49" customFormat="1" ht="6">
      <c r="A125" s="49" t="s">
        <v>138</v>
      </c>
      <c r="B125" s="50">
        <f t="shared" si="0"/>
        <v>0</v>
      </c>
      <c r="C125" s="50">
        <f t="shared" si="0"/>
        <v>0</v>
      </c>
      <c r="D125" s="50">
        <v>37</v>
      </c>
      <c r="E125" s="50">
        <v>19</v>
      </c>
      <c r="F125" s="49" t="s">
        <v>135</v>
      </c>
      <c r="G125" s="50"/>
    </row>
    <row r="126" spans="1:7" s="49" customFormat="1" ht="6">
      <c r="A126" s="49" t="s">
        <v>139</v>
      </c>
      <c r="B126" s="50">
        <f t="shared" si="0"/>
        <v>0</v>
      </c>
      <c r="C126" s="50">
        <f t="shared" si="0"/>
        <v>0</v>
      </c>
      <c r="D126" s="50">
        <v>35</v>
      </c>
      <c r="E126" s="50">
        <v>18</v>
      </c>
      <c r="F126" s="49" t="s">
        <v>135</v>
      </c>
      <c r="G126" s="50"/>
    </row>
    <row r="127" spans="1:7" s="49" customFormat="1" ht="6">
      <c r="A127" s="49" t="s">
        <v>140</v>
      </c>
      <c r="B127" s="50">
        <f t="shared" si="0"/>
        <v>0</v>
      </c>
      <c r="C127" s="50">
        <f t="shared" si="0"/>
        <v>0</v>
      </c>
      <c r="D127" s="50">
        <v>37</v>
      </c>
      <c r="E127" s="50">
        <v>19</v>
      </c>
      <c r="F127" s="49" t="s">
        <v>135</v>
      </c>
      <c r="G127" s="50"/>
    </row>
    <row r="128" spans="1:7" s="49" customFormat="1" ht="6">
      <c r="A128" s="49" t="s">
        <v>141</v>
      </c>
      <c r="B128" s="50">
        <f t="shared" si="0"/>
        <v>0</v>
      </c>
      <c r="C128" s="50">
        <f t="shared" si="0"/>
        <v>0</v>
      </c>
      <c r="D128" s="50">
        <v>35</v>
      </c>
      <c r="E128" s="50">
        <v>18</v>
      </c>
      <c r="F128" s="49" t="s">
        <v>135</v>
      </c>
      <c r="G128" s="50"/>
    </row>
    <row r="129" spans="1:7" s="49" customFormat="1" ht="6">
      <c r="A129" s="49" t="s">
        <v>142</v>
      </c>
      <c r="B129" s="50">
        <f t="shared" si="0"/>
        <v>0</v>
      </c>
      <c r="C129" s="50">
        <f t="shared" si="0"/>
        <v>0</v>
      </c>
      <c r="D129" s="50">
        <v>37</v>
      </c>
      <c r="E129" s="50">
        <v>19</v>
      </c>
      <c r="F129" s="49" t="s">
        <v>135</v>
      </c>
      <c r="G129" s="50"/>
    </row>
    <row r="130" spans="1:7" s="49" customFormat="1" ht="6">
      <c r="A130" s="49" t="s">
        <v>143</v>
      </c>
      <c r="B130" s="50">
        <f t="shared" si="0"/>
        <v>0</v>
      </c>
      <c r="C130" s="50">
        <f t="shared" si="0"/>
        <v>0</v>
      </c>
      <c r="D130" s="50">
        <v>35</v>
      </c>
      <c r="E130" s="50">
        <v>18</v>
      </c>
      <c r="F130" s="49" t="s">
        <v>135</v>
      </c>
      <c r="G130" s="50"/>
    </row>
    <row r="131" spans="1:7" s="49" customFormat="1" ht="6">
      <c r="A131" s="49" t="s">
        <v>144</v>
      </c>
      <c r="B131" s="50">
        <f t="shared" si="0"/>
        <v>0</v>
      </c>
      <c r="C131" s="50">
        <f t="shared" si="0"/>
        <v>0</v>
      </c>
      <c r="D131" s="50">
        <v>37</v>
      </c>
      <c r="E131" s="50">
        <v>19</v>
      </c>
      <c r="F131" s="49" t="s">
        <v>135</v>
      </c>
      <c r="G131" s="50"/>
    </row>
    <row r="132" spans="1:7" s="49" customFormat="1" ht="6">
      <c r="A132" s="49" t="s">
        <v>145</v>
      </c>
      <c r="B132" s="50">
        <f t="shared" si="0"/>
        <v>0</v>
      </c>
      <c r="C132" s="50">
        <f t="shared" si="0"/>
        <v>0</v>
      </c>
      <c r="D132" s="50">
        <v>35</v>
      </c>
      <c r="E132" s="50">
        <v>18</v>
      </c>
      <c r="F132" s="49" t="s">
        <v>135</v>
      </c>
      <c r="G132" s="50"/>
    </row>
    <row r="133" spans="1:7" s="49" customFormat="1" ht="6"/>
    <row r="134" spans="1:7" s="49" customFormat="1" ht="6">
      <c r="A134" s="49" t="s">
        <v>117</v>
      </c>
      <c r="B134" s="49" t="s">
        <v>146</v>
      </c>
    </row>
    <row r="135" spans="1:7" s="49" customFormat="1" ht="6">
      <c r="A135" s="49" t="s">
        <v>118</v>
      </c>
      <c r="B135" s="49">
        <v>0</v>
      </c>
      <c r="C135" s="49" t="b">
        <v>0</v>
      </c>
      <c r="D135" s="49" t="b">
        <v>0</v>
      </c>
      <c r="E135" s="49" t="b">
        <v>0</v>
      </c>
      <c r="F135" s="49">
        <v>0</v>
      </c>
      <c r="G135" s="49">
        <v>0</v>
      </c>
    </row>
    <row r="136" spans="1:7" s="49" customFormat="1" ht="6">
      <c r="A136" s="49" t="s">
        <v>119</v>
      </c>
    </row>
    <row r="137" spans="1:7" s="49" customFormat="1" ht="6">
      <c r="A137" s="49" t="s">
        <v>120</v>
      </c>
    </row>
    <row r="138" spans="1:7" s="49" customFormat="1" ht="6">
      <c r="A138" s="49" t="s">
        <v>121</v>
      </c>
    </row>
    <row r="139" spans="1:7" s="49" customFormat="1" ht="6">
      <c r="A139" s="49" t="s">
        <v>122</v>
      </c>
    </row>
    <row r="140" spans="1:7" s="49" customFormat="1" ht="6">
      <c r="A140" s="49" t="s">
        <v>123</v>
      </c>
    </row>
    <row r="141" spans="1:7" s="49" customFormat="1" ht="6">
      <c r="A141" s="49" t="s">
        <v>124</v>
      </c>
    </row>
  </sheetData>
  <sheetProtection password="DDC8" sheet="1" formatCells="0" formatColumns="0" formatRows="0" insertColumns="0" insertRows="0" autoFilter="0"/>
  <mergeCells count="169">
    <mergeCell ref="A69:E69"/>
    <mergeCell ref="F69:J69"/>
    <mergeCell ref="K69:AM69"/>
    <mergeCell ref="A77:AK77"/>
    <mergeCell ref="A82:AK82"/>
    <mergeCell ref="A86:AK86"/>
    <mergeCell ref="A67:E67"/>
    <mergeCell ref="F67:J67"/>
    <mergeCell ref="K67:AM67"/>
    <mergeCell ref="A68:E68"/>
    <mergeCell ref="F68:J68"/>
    <mergeCell ref="K68:AM68"/>
    <mergeCell ref="A65:E65"/>
    <mergeCell ref="F65:J65"/>
    <mergeCell ref="K65:AM65"/>
    <mergeCell ref="A66:E66"/>
    <mergeCell ref="F66:J66"/>
    <mergeCell ref="K66:AM66"/>
    <mergeCell ref="A63:E63"/>
    <mergeCell ref="F63:J63"/>
    <mergeCell ref="K63:AM63"/>
    <mergeCell ref="A64:E64"/>
    <mergeCell ref="F64:J64"/>
    <mergeCell ref="K64:AM64"/>
    <mergeCell ref="A61:E61"/>
    <mergeCell ref="F61:J61"/>
    <mergeCell ref="K61:AM61"/>
    <mergeCell ref="A62:E62"/>
    <mergeCell ref="F62:J62"/>
    <mergeCell ref="K62:AM62"/>
    <mergeCell ref="A59:E59"/>
    <mergeCell ref="F59:J59"/>
    <mergeCell ref="K59:AM59"/>
    <mergeCell ref="A60:E60"/>
    <mergeCell ref="F60:J60"/>
    <mergeCell ref="K60:AM60"/>
    <mergeCell ref="A57:E57"/>
    <mergeCell ref="F57:J57"/>
    <mergeCell ref="K57:AM57"/>
    <mergeCell ref="A58:E58"/>
    <mergeCell ref="F58:J58"/>
    <mergeCell ref="K58:AM58"/>
    <mergeCell ref="H52:J52"/>
    <mergeCell ref="K52:AE52"/>
    <mergeCell ref="C53:AM54"/>
    <mergeCell ref="A55:E55"/>
    <mergeCell ref="A56:E56"/>
    <mergeCell ref="F56:J56"/>
    <mergeCell ref="K56:AM56"/>
    <mergeCell ref="A49:E49"/>
    <mergeCell ref="F49:J49"/>
    <mergeCell ref="K49:AM49"/>
    <mergeCell ref="W51:Z51"/>
    <mergeCell ref="AA51:AC51"/>
    <mergeCell ref="AD51:AE51"/>
    <mergeCell ref="AF51:AH51"/>
    <mergeCell ref="AI51:AK51"/>
    <mergeCell ref="AL51:AM51"/>
    <mergeCell ref="A47:E47"/>
    <mergeCell ref="F47:J47"/>
    <mergeCell ref="K47:AM47"/>
    <mergeCell ref="A48:E48"/>
    <mergeCell ref="F48:J48"/>
    <mergeCell ref="K48:AM48"/>
    <mergeCell ref="A45:E45"/>
    <mergeCell ref="F45:J45"/>
    <mergeCell ref="K45:AM45"/>
    <mergeCell ref="A46:E46"/>
    <mergeCell ref="F46:J46"/>
    <mergeCell ref="K46:AM46"/>
    <mergeCell ref="A43:E43"/>
    <mergeCell ref="F43:J43"/>
    <mergeCell ref="K43:AM43"/>
    <mergeCell ref="A44:E44"/>
    <mergeCell ref="F44:J44"/>
    <mergeCell ref="K44:AM44"/>
    <mergeCell ref="A41:E41"/>
    <mergeCell ref="F41:J41"/>
    <mergeCell ref="K41:AM41"/>
    <mergeCell ref="A42:E42"/>
    <mergeCell ref="F42:J42"/>
    <mergeCell ref="K42:AM42"/>
    <mergeCell ref="A39:E39"/>
    <mergeCell ref="F39:J39"/>
    <mergeCell ref="K39:AM39"/>
    <mergeCell ref="A40:E40"/>
    <mergeCell ref="F40:J40"/>
    <mergeCell ref="K40:AM40"/>
    <mergeCell ref="A37:E37"/>
    <mergeCell ref="F37:J37"/>
    <mergeCell ref="K37:AM37"/>
    <mergeCell ref="A38:E38"/>
    <mergeCell ref="F38:J38"/>
    <mergeCell ref="K38:AM38"/>
    <mergeCell ref="A35:E35"/>
    <mergeCell ref="F35:J35"/>
    <mergeCell ref="K35:AM35"/>
    <mergeCell ref="A36:E36"/>
    <mergeCell ref="F36:J36"/>
    <mergeCell ref="K36:AM36"/>
    <mergeCell ref="A33:E33"/>
    <mergeCell ref="F33:J33"/>
    <mergeCell ref="K33:AM33"/>
    <mergeCell ref="A34:E34"/>
    <mergeCell ref="F34:J34"/>
    <mergeCell ref="K34:AM34"/>
    <mergeCell ref="A31:E31"/>
    <mergeCell ref="F31:J31"/>
    <mergeCell ref="K31:AM31"/>
    <mergeCell ref="A32:E32"/>
    <mergeCell ref="F32:J32"/>
    <mergeCell ref="K32:AM32"/>
    <mergeCell ref="A29:E29"/>
    <mergeCell ref="F29:J29"/>
    <mergeCell ref="K29:AM29"/>
    <mergeCell ref="A30:E30"/>
    <mergeCell ref="F30:J30"/>
    <mergeCell ref="K30:AM30"/>
    <mergeCell ref="H18:J18"/>
    <mergeCell ref="K18:AE18"/>
    <mergeCell ref="C19:AM26"/>
    <mergeCell ref="A27:E27"/>
    <mergeCell ref="A28:E28"/>
    <mergeCell ref="F28:J28"/>
    <mergeCell ref="K28:AM28"/>
    <mergeCell ref="W17:Z17"/>
    <mergeCell ref="AA17:AC17"/>
    <mergeCell ref="AD17:AE17"/>
    <mergeCell ref="AF17:AH17"/>
    <mergeCell ref="AI17:AK17"/>
    <mergeCell ref="AL17:AM17"/>
    <mergeCell ref="A13:H14"/>
    <mergeCell ref="A15:AM15"/>
    <mergeCell ref="AT6:AT7"/>
    <mergeCell ref="L7:AM7"/>
    <mergeCell ref="L8:AM8"/>
    <mergeCell ref="A9:H10"/>
    <mergeCell ref="A11:H12"/>
    <mergeCell ref="I11:O11"/>
    <mergeCell ref="Q11:X11"/>
    <mergeCell ref="Y11:AE11"/>
    <mergeCell ref="AG11:AM11"/>
    <mergeCell ref="I12:O12"/>
    <mergeCell ref="Q12:X12"/>
    <mergeCell ref="Y12:AE12"/>
    <mergeCell ref="AG12:AM12"/>
    <mergeCell ref="I13:O13"/>
    <mergeCell ref="A2:AM2"/>
    <mergeCell ref="A3:A8"/>
    <mergeCell ref="L3:AF3"/>
    <mergeCell ref="AG3:AM3"/>
    <mergeCell ref="L4:AF4"/>
    <mergeCell ref="AG4:AM4"/>
    <mergeCell ref="B6:K7"/>
    <mergeCell ref="Q6:R6"/>
    <mergeCell ref="T6:V6"/>
    <mergeCell ref="Q13:X13"/>
    <mergeCell ref="Y13:AE13"/>
    <mergeCell ref="AG13:AM13"/>
    <mergeCell ref="I14:O14"/>
    <mergeCell ref="Q14:X14"/>
    <mergeCell ref="Y14:AE14"/>
    <mergeCell ref="AG14:AM14"/>
    <mergeCell ref="AP4:AT4"/>
    <mergeCell ref="L5:AB5"/>
    <mergeCell ref="AC5:AF5"/>
    <mergeCell ref="AG5:AK5"/>
    <mergeCell ref="AL5:AM5"/>
    <mergeCell ref="AP5:AT5"/>
  </mergeCells>
  <phoneticPr fontId="8"/>
  <dataValidations count="4">
    <dataValidation imeMode="halfAlpha" allowBlank="1" showInputMessage="1" showErrorMessage="1" sqref="S51:V51 AD50:AH50 S50:X50 J50:N51 AM50" xr:uid="{00000000-0002-0000-2300-000000000000}"/>
    <dataValidation type="list" allowBlank="1" showInputMessage="1" showErrorMessage="1" sqref="H18:J18" xr:uid="{00000000-0002-0000-2300-000001000000}">
      <formula1>$A$134:$A$139</formula1>
    </dataValidation>
    <dataValidation type="list" allowBlank="1" showInputMessage="1" showErrorMessage="1" sqref="H52:J52" xr:uid="{00000000-0002-0000-2300-000002000000}">
      <formula1>$A$140:$A$141</formula1>
    </dataValidation>
    <dataValidation type="list" allowBlank="1" showInputMessage="1" showErrorMessage="1" sqref="L5:AB5" xr:uid="{00000000-0002-0000-2300-000003000000}">
      <formula1>$A$98:$A$132</formula1>
    </dataValidation>
  </dataValidations>
  <printOptions horizontalCentered="1"/>
  <pageMargins left="0.55118110236220474" right="0.55118110236220474" top="0.62992125984251968" bottom="0.23622047244094491" header="0.51181102362204722" footer="0.35433070866141736"/>
  <pageSetup paperSize="9" scale="99" fitToHeight="2" orientation="portrait" r:id="rId1"/>
  <headerFooter alignWithMargins="0"/>
  <rowBreaks count="1" manualBreakCount="1">
    <brk id="50"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
              <controlPr defaultSize="0" autoFill="0" autoLine="0" autoPict="0">
                <anchor moveWithCells="1">
                  <from>
                    <xdr:col>7</xdr:col>
                    <xdr:colOff>152400</xdr:colOff>
                    <xdr:row>8</xdr:row>
                    <xdr:rowOff>0</xdr:rowOff>
                  </from>
                  <to>
                    <xdr:col>9</xdr:col>
                    <xdr:colOff>66675</xdr:colOff>
                    <xdr:row>9</xdr:row>
                    <xdr:rowOff>9525</xdr:rowOff>
                  </to>
                </anchor>
              </controlPr>
            </control>
          </mc:Choice>
        </mc:AlternateContent>
        <mc:AlternateContent xmlns:mc="http://schemas.openxmlformats.org/markup-compatibility/2006">
          <mc:Choice Requires="x14">
            <control shapeId="216066" r:id="rId5" name="Check Box 2">
              <controlPr defaultSize="0" autoFill="0" autoLine="0" autoPict="0">
                <anchor moveWithCells="1">
                  <from>
                    <xdr:col>7</xdr:col>
                    <xdr:colOff>152400</xdr:colOff>
                    <xdr:row>8</xdr:row>
                    <xdr:rowOff>228600</xdr:rowOff>
                  </from>
                  <to>
                    <xdr:col>9</xdr:col>
                    <xdr:colOff>66675</xdr:colOff>
                    <xdr:row>10</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AO62"/>
  <sheetViews>
    <sheetView showGridLines="0" view="pageBreakPreview" zoomScale="120" zoomScaleNormal="120" zoomScaleSheetLayoutView="120" workbookViewId="0"/>
  </sheetViews>
  <sheetFormatPr defaultColWidth="2.25" defaultRowHeight="12"/>
  <cols>
    <col min="1" max="1" width="2.625" style="131" customWidth="1"/>
    <col min="2" max="40" width="2.25" style="131"/>
    <col min="41" max="41" width="6.75" style="131" bestFit="1" customWidth="1"/>
    <col min="42" max="16384" width="2.25" style="131"/>
  </cols>
  <sheetData>
    <row r="1" spans="1:39" ht="13.5" customHeight="1">
      <c r="A1" s="131" t="s">
        <v>362</v>
      </c>
      <c r="C1" s="132"/>
      <c r="D1" s="132"/>
    </row>
    <row r="2" spans="1:39" ht="8.25" customHeight="1">
      <c r="A2" s="130"/>
      <c r="C2" s="132"/>
      <c r="D2" s="132"/>
    </row>
    <row r="3" spans="1:39" ht="30" customHeight="1">
      <c r="A3" s="871" t="s">
        <v>263</v>
      </c>
      <c r="B3" s="871"/>
      <c r="C3" s="871"/>
      <c r="D3" s="871"/>
      <c r="E3" s="871"/>
      <c r="F3" s="871"/>
      <c r="G3" s="871"/>
      <c r="H3" s="871"/>
      <c r="I3" s="871"/>
      <c r="J3" s="871"/>
      <c r="K3" s="871"/>
      <c r="L3" s="871"/>
      <c r="M3" s="871"/>
      <c r="N3" s="871"/>
      <c r="O3" s="871"/>
      <c r="P3" s="871"/>
      <c r="Q3" s="871"/>
      <c r="R3" s="871"/>
      <c r="S3" s="871"/>
      <c r="T3" s="871"/>
      <c r="U3" s="871"/>
      <c r="V3" s="871"/>
      <c r="W3" s="871"/>
      <c r="X3" s="871"/>
      <c r="Y3" s="871"/>
      <c r="Z3" s="871"/>
      <c r="AA3" s="871"/>
      <c r="AB3" s="871"/>
      <c r="AC3" s="871"/>
      <c r="AD3" s="871"/>
      <c r="AE3" s="871"/>
      <c r="AF3" s="871"/>
      <c r="AG3" s="871"/>
      <c r="AH3" s="871"/>
      <c r="AI3" s="871"/>
      <c r="AJ3" s="871"/>
      <c r="AK3" s="871"/>
      <c r="AL3" s="871"/>
      <c r="AM3" s="871"/>
    </row>
    <row r="4" spans="1:39" ht="30" customHeight="1">
      <c r="A4" s="872" t="s">
        <v>178</v>
      </c>
      <c r="B4" s="872"/>
      <c r="C4" s="872"/>
      <c r="D4" s="872"/>
      <c r="E4" s="872"/>
      <c r="F4" s="872"/>
      <c r="G4" s="872"/>
      <c r="H4" s="872"/>
      <c r="I4" s="872"/>
      <c r="J4" s="872"/>
      <c r="K4" s="872"/>
      <c r="L4" s="872"/>
      <c r="M4" s="872"/>
      <c r="N4" s="872"/>
      <c r="O4" s="872"/>
      <c r="P4" s="872"/>
      <c r="Q4" s="872"/>
      <c r="R4" s="872"/>
      <c r="S4" s="872"/>
      <c r="T4" s="872"/>
      <c r="U4" s="872"/>
      <c r="V4" s="872"/>
      <c r="W4" s="872"/>
      <c r="X4" s="872"/>
      <c r="Y4" s="872"/>
      <c r="Z4" s="872"/>
      <c r="AA4" s="872"/>
      <c r="AB4" s="872"/>
      <c r="AC4" s="872"/>
      <c r="AD4" s="872"/>
      <c r="AE4" s="872"/>
      <c r="AF4" s="872"/>
      <c r="AG4" s="872"/>
      <c r="AH4" s="872"/>
      <c r="AI4" s="872"/>
      <c r="AJ4" s="872"/>
      <c r="AK4" s="872"/>
      <c r="AL4" s="872"/>
      <c r="AM4" s="872"/>
    </row>
    <row r="5" spans="1:39" ht="17.25" customHeight="1">
      <c r="C5" s="132"/>
      <c r="D5" s="132"/>
    </row>
    <row r="6" spans="1:39" ht="13.5" customHeight="1">
      <c r="A6" s="798" t="s">
        <v>58</v>
      </c>
      <c r="B6" s="908" t="s">
        <v>0</v>
      </c>
      <c r="C6" s="909"/>
      <c r="D6" s="909"/>
      <c r="E6" s="909"/>
      <c r="F6" s="909"/>
      <c r="G6" s="909"/>
      <c r="H6" s="909"/>
      <c r="I6" s="909"/>
      <c r="J6" s="909"/>
      <c r="K6" s="910"/>
      <c r="L6" s="890" t="str">
        <f>'申請書作成手順（スタート）'!$I$13</f>
        <v>シャカイフクシホウジン　○○カイ</v>
      </c>
      <c r="M6" s="891"/>
      <c r="N6" s="891"/>
      <c r="O6" s="891"/>
      <c r="P6" s="891"/>
      <c r="Q6" s="891"/>
      <c r="R6" s="891"/>
      <c r="S6" s="891"/>
      <c r="T6" s="891"/>
      <c r="U6" s="891"/>
      <c r="V6" s="891"/>
      <c r="W6" s="891"/>
      <c r="X6" s="891"/>
      <c r="Y6" s="891"/>
      <c r="Z6" s="891"/>
      <c r="AA6" s="891"/>
      <c r="AB6" s="891"/>
      <c r="AC6" s="891"/>
      <c r="AD6" s="891"/>
      <c r="AE6" s="891"/>
      <c r="AF6" s="891"/>
      <c r="AG6" s="891"/>
      <c r="AH6" s="891"/>
      <c r="AI6" s="891"/>
      <c r="AJ6" s="891"/>
      <c r="AK6" s="891"/>
      <c r="AL6" s="891"/>
      <c r="AM6" s="892"/>
    </row>
    <row r="7" spans="1:39" ht="21" customHeight="1">
      <c r="A7" s="799"/>
      <c r="B7" s="911" t="s">
        <v>4</v>
      </c>
      <c r="C7" s="912"/>
      <c r="D7" s="912"/>
      <c r="E7" s="912"/>
      <c r="F7" s="912"/>
      <c r="G7" s="912"/>
      <c r="H7" s="912"/>
      <c r="I7" s="912"/>
      <c r="J7" s="912"/>
      <c r="K7" s="913"/>
      <c r="L7" s="893" t="str">
        <f>'申請書作成手順（スタート）'!$I$14</f>
        <v>社会福祉法人　○○会</v>
      </c>
      <c r="M7" s="894"/>
      <c r="N7" s="894"/>
      <c r="O7" s="894"/>
      <c r="P7" s="894"/>
      <c r="Q7" s="894"/>
      <c r="R7" s="894"/>
      <c r="S7" s="894"/>
      <c r="T7" s="894"/>
      <c r="U7" s="894"/>
      <c r="V7" s="894"/>
      <c r="W7" s="894"/>
      <c r="X7" s="894"/>
      <c r="Y7" s="894"/>
      <c r="Z7" s="894"/>
      <c r="AA7" s="894"/>
      <c r="AB7" s="894"/>
      <c r="AC7" s="894"/>
      <c r="AD7" s="894"/>
      <c r="AE7" s="894"/>
      <c r="AF7" s="894"/>
      <c r="AG7" s="894"/>
      <c r="AH7" s="894"/>
      <c r="AI7" s="894"/>
      <c r="AJ7" s="894"/>
      <c r="AK7" s="894"/>
      <c r="AL7" s="894"/>
      <c r="AM7" s="895"/>
    </row>
    <row r="8" spans="1:39">
      <c r="A8" s="799"/>
      <c r="B8" s="896" t="s">
        <v>59</v>
      </c>
      <c r="C8" s="897"/>
      <c r="D8" s="897"/>
      <c r="E8" s="897"/>
      <c r="F8" s="897"/>
      <c r="G8" s="897"/>
      <c r="H8" s="897"/>
      <c r="I8" s="897"/>
      <c r="J8" s="897"/>
      <c r="K8" s="898"/>
      <c r="L8" s="591" t="s">
        <v>5</v>
      </c>
      <c r="M8" s="591"/>
      <c r="N8" s="591"/>
      <c r="O8" s="591"/>
      <c r="P8" s="591"/>
      <c r="Q8" s="905">
        <f>'申請書作成手順（スタート）'!$M$16</f>
        <v>890</v>
      </c>
      <c r="R8" s="905"/>
      <c r="S8" s="591" t="s">
        <v>6</v>
      </c>
      <c r="T8" s="905" t="str">
        <f>'申請書作成手順（スタート）'!$T$16</f>
        <v>0113</v>
      </c>
      <c r="U8" s="905"/>
      <c r="V8" s="905"/>
      <c r="W8" s="591" t="s">
        <v>7</v>
      </c>
      <c r="X8" s="591"/>
      <c r="Y8" s="591"/>
      <c r="Z8" s="591"/>
      <c r="AA8" s="591"/>
      <c r="AB8" s="591"/>
      <c r="AC8" s="591"/>
      <c r="AD8" s="591"/>
      <c r="AE8" s="591"/>
      <c r="AF8" s="591"/>
      <c r="AG8" s="591"/>
      <c r="AH8" s="591"/>
      <c r="AI8" s="591"/>
      <c r="AJ8" s="591"/>
      <c r="AK8" s="591"/>
      <c r="AL8" s="591"/>
      <c r="AM8" s="592"/>
    </row>
    <row r="9" spans="1:39" ht="13.5" customHeight="1">
      <c r="A9" s="799"/>
      <c r="B9" s="899"/>
      <c r="C9" s="900"/>
      <c r="D9" s="900"/>
      <c r="E9" s="900"/>
      <c r="F9" s="900"/>
      <c r="G9" s="900"/>
      <c r="H9" s="900"/>
      <c r="I9" s="900"/>
      <c r="J9" s="900"/>
      <c r="K9" s="901"/>
      <c r="L9" s="857" t="str">
        <f>'申請書作成手順（スタート）'!$I$17</f>
        <v>鹿児島県鹿児島市○○</v>
      </c>
      <c r="M9" s="858"/>
      <c r="N9" s="858"/>
      <c r="O9" s="858"/>
      <c r="P9" s="858"/>
      <c r="Q9" s="858"/>
      <c r="R9" s="858"/>
      <c r="S9" s="858"/>
      <c r="T9" s="858"/>
      <c r="U9" s="858"/>
      <c r="V9" s="858"/>
      <c r="W9" s="858"/>
      <c r="X9" s="858"/>
      <c r="Y9" s="858"/>
      <c r="Z9" s="858"/>
      <c r="AA9" s="858"/>
      <c r="AB9" s="858"/>
      <c r="AC9" s="858"/>
      <c r="AD9" s="858"/>
      <c r="AE9" s="858"/>
      <c r="AF9" s="858"/>
      <c r="AG9" s="858"/>
      <c r="AH9" s="858"/>
      <c r="AI9" s="858"/>
      <c r="AJ9" s="858"/>
      <c r="AK9" s="858"/>
      <c r="AL9" s="858"/>
      <c r="AM9" s="859"/>
    </row>
    <row r="10" spans="1:39" ht="13.5" customHeight="1">
      <c r="A10" s="799"/>
      <c r="B10" s="902"/>
      <c r="C10" s="903"/>
      <c r="D10" s="903"/>
      <c r="E10" s="903"/>
      <c r="F10" s="903"/>
      <c r="G10" s="903"/>
      <c r="H10" s="903"/>
      <c r="I10" s="903"/>
      <c r="J10" s="903"/>
      <c r="K10" s="904"/>
      <c r="L10" s="860"/>
      <c r="M10" s="861"/>
      <c r="N10" s="861"/>
      <c r="O10" s="861"/>
      <c r="P10" s="861"/>
      <c r="Q10" s="861"/>
      <c r="R10" s="861"/>
      <c r="S10" s="861"/>
      <c r="T10" s="861"/>
      <c r="U10" s="861"/>
      <c r="V10" s="861"/>
      <c r="W10" s="861"/>
      <c r="X10" s="861"/>
      <c r="Y10" s="861"/>
      <c r="Z10" s="861"/>
      <c r="AA10" s="861"/>
      <c r="AB10" s="861"/>
      <c r="AC10" s="861"/>
      <c r="AD10" s="861"/>
      <c r="AE10" s="861"/>
      <c r="AF10" s="861"/>
      <c r="AG10" s="861"/>
      <c r="AH10" s="861"/>
      <c r="AI10" s="861"/>
      <c r="AJ10" s="861"/>
      <c r="AK10" s="861"/>
      <c r="AL10" s="861"/>
      <c r="AM10" s="862"/>
    </row>
    <row r="11" spans="1:39" ht="18" customHeight="1">
      <c r="A11" s="799"/>
      <c r="B11" s="815" t="s">
        <v>10</v>
      </c>
      <c r="C11" s="816"/>
      <c r="D11" s="816"/>
      <c r="E11" s="816"/>
      <c r="F11" s="816"/>
      <c r="G11" s="816"/>
      <c r="H11" s="816"/>
      <c r="I11" s="816"/>
      <c r="J11" s="816"/>
      <c r="K11" s="817"/>
      <c r="L11" s="873" t="s">
        <v>11</v>
      </c>
      <c r="M11" s="874"/>
      <c r="N11" s="874"/>
      <c r="O11" s="874"/>
      <c r="P11" s="874"/>
      <c r="Q11" s="874"/>
      <c r="R11" s="875"/>
      <c r="S11" s="873" t="str">
        <f>'申請書作成手順（スタート）'!$J$19</f>
        <v>理事長</v>
      </c>
      <c r="T11" s="874"/>
      <c r="U11" s="874"/>
      <c r="V11" s="874"/>
      <c r="W11" s="874"/>
      <c r="X11" s="874"/>
      <c r="Y11" s="875"/>
      <c r="Z11" s="873" t="s">
        <v>12</v>
      </c>
      <c r="AA11" s="874"/>
      <c r="AB11" s="874"/>
      <c r="AC11" s="874"/>
      <c r="AD11" s="874"/>
      <c r="AE11" s="874"/>
      <c r="AF11" s="875"/>
      <c r="AG11" s="873" t="str">
        <f>'申請書作成手順（スタート）'!$S$19</f>
        <v>鹿児島　太郎</v>
      </c>
      <c r="AH11" s="874"/>
      <c r="AI11" s="874"/>
      <c r="AJ11" s="874"/>
      <c r="AK11" s="874"/>
      <c r="AL11" s="874"/>
      <c r="AM11" s="875"/>
    </row>
    <row r="12" spans="1:39" ht="18" customHeight="1">
      <c r="A12" s="815" t="s">
        <v>182</v>
      </c>
      <c r="B12" s="816"/>
      <c r="C12" s="816"/>
      <c r="D12" s="816"/>
      <c r="E12" s="816"/>
      <c r="F12" s="816"/>
      <c r="G12" s="816"/>
      <c r="H12" s="816"/>
      <c r="I12" s="816"/>
      <c r="J12" s="816"/>
      <c r="K12" s="816"/>
      <c r="L12" s="816"/>
      <c r="M12" s="816"/>
      <c r="N12" s="816"/>
      <c r="O12" s="816"/>
      <c r="P12" s="816"/>
      <c r="Q12" s="816"/>
      <c r="R12" s="816"/>
      <c r="S12" s="816"/>
      <c r="T12" s="816"/>
      <c r="U12" s="816"/>
      <c r="V12" s="816"/>
      <c r="W12" s="816"/>
      <c r="X12" s="816"/>
      <c r="Y12" s="816"/>
      <c r="Z12" s="816"/>
      <c r="AA12" s="816"/>
      <c r="AB12" s="816"/>
      <c r="AC12" s="816"/>
      <c r="AD12" s="816"/>
      <c r="AE12" s="816"/>
      <c r="AF12" s="816"/>
      <c r="AG12" s="816"/>
      <c r="AH12" s="816"/>
      <c r="AI12" s="816"/>
      <c r="AJ12" s="816"/>
      <c r="AK12" s="816"/>
      <c r="AL12" s="816"/>
      <c r="AM12" s="817"/>
    </row>
    <row r="13" spans="1:39" ht="13.5" customHeight="1">
      <c r="A13" s="876" t="s">
        <v>37</v>
      </c>
      <c r="B13" s="877"/>
      <c r="C13" s="877"/>
      <c r="D13" s="877"/>
      <c r="E13" s="877"/>
      <c r="F13" s="877"/>
      <c r="G13" s="877"/>
      <c r="H13" s="877"/>
      <c r="I13" s="877"/>
      <c r="J13" s="877"/>
      <c r="K13" s="877"/>
      <c r="L13" s="877"/>
      <c r="M13" s="877"/>
      <c r="N13" s="877"/>
      <c r="O13" s="877"/>
      <c r="P13" s="877"/>
      <c r="Q13" s="877"/>
      <c r="R13" s="877"/>
      <c r="S13" s="878"/>
      <c r="T13" s="867" t="s">
        <v>351</v>
      </c>
      <c r="U13" s="868"/>
      <c r="V13" s="863" t="s">
        <v>352</v>
      </c>
      <c r="W13" s="863"/>
      <c r="X13" s="863"/>
      <c r="Y13" s="863"/>
      <c r="Z13" s="863"/>
      <c r="AA13" s="863"/>
      <c r="AB13" s="863"/>
      <c r="AC13" s="864"/>
      <c r="AD13" s="867" t="s">
        <v>354</v>
      </c>
      <c r="AE13" s="868"/>
      <c r="AF13" s="863" t="s">
        <v>353</v>
      </c>
      <c r="AG13" s="863"/>
      <c r="AH13" s="863"/>
      <c r="AI13" s="863"/>
      <c r="AJ13" s="863"/>
      <c r="AK13" s="863"/>
      <c r="AL13" s="863"/>
      <c r="AM13" s="864"/>
    </row>
    <row r="14" spans="1:39" ht="17.25" customHeight="1">
      <c r="A14" s="879"/>
      <c r="B14" s="880"/>
      <c r="C14" s="880"/>
      <c r="D14" s="880"/>
      <c r="E14" s="880"/>
      <c r="F14" s="880"/>
      <c r="G14" s="880"/>
      <c r="H14" s="880"/>
      <c r="I14" s="880"/>
      <c r="J14" s="880"/>
      <c r="K14" s="880"/>
      <c r="L14" s="880"/>
      <c r="M14" s="880"/>
      <c r="N14" s="880"/>
      <c r="O14" s="880"/>
      <c r="P14" s="880"/>
      <c r="Q14" s="880"/>
      <c r="R14" s="880"/>
      <c r="S14" s="881"/>
      <c r="T14" s="869"/>
      <c r="U14" s="870"/>
      <c r="V14" s="865"/>
      <c r="W14" s="865"/>
      <c r="X14" s="865"/>
      <c r="Y14" s="865"/>
      <c r="Z14" s="865"/>
      <c r="AA14" s="865"/>
      <c r="AB14" s="865"/>
      <c r="AC14" s="866"/>
      <c r="AD14" s="869"/>
      <c r="AE14" s="870"/>
      <c r="AF14" s="865"/>
      <c r="AG14" s="865"/>
      <c r="AH14" s="865"/>
      <c r="AI14" s="865"/>
      <c r="AJ14" s="865"/>
      <c r="AK14" s="865"/>
      <c r="AL14" s="865"/>
      <c r="AM14" s="866"/>
    </row>
    <row r="15" spans="1:39" ht="20.25" customHeight="1">
      <c r="A15" s="882"/>
      <c r="B15" s="883"/>
      <c r="C15" s="883"/>
      <c r="D15" s="883"/>
      <c r="E15" s="883"/>
      <c r="F15" s="883"/>
      <c r="G15" s="883"/>
      <c r="H15" s="883"/>
      <c r="I15" s="883"/>
      <c r="J15" s="883"/>
      <c r="K15" s="883"/>
      <c r="L15" s="883"/>
      <c r="M15" s="883"/>
      <c r="N15" s="883"/>
      <c r="O15" s="883"/>
      <c r="P15" s="883"/>
      <c r="Q15" s="883"/>
      <c r="R15" s="883"/>
      <c r="S15" s="884"/>
      <c r="T15" s="885" t="s">
        <v>154</v>
      </c>
      <c r="U15" s="886"/>
      <c r="V15" s="886"/>
      <c r="W15" s="887"/>
      <c r="X15" s="888" t="s">
        <v>13</v>
      </c>
      <c r="Y15" s="888"/>
      <c r="Z15" s="888"/>
      <c r="AA15" s="888"/>
      <c r="AB15" s="888"/>
      <c r="AC15" s="889"/>
      <c r="AD15" s="885" t="s">
        <v>154</v>
      </c>
      <c r="AE15" s="886"/>
      <c r="AF15" s="886"/>
      <c r="AG15" s="887"/>
      <c r="AH15" s="906" t="s">
        <v>13</v>
      </c>
      <c r="AI15" s="906"/>
      <c r="AJ15" s="906"/>
      <c r="AK15" s="906"/>
      <c r="AL15" s="906"/>
      <c r="AM15" s="907"/>
    </row>
    <row r="16" spans="1:39" ht="12.75" customHeight="1">
      <c r="A16" s="799" t="s">
        <v>113</v>
      </c>
      <c r="B16" s="133" t="s">
        <v>46</v>
      </c>
      <c r="C16" s="134"/>
      <c r="D16" s="134"/>
      <c r="E16" s="134"/>
      <c r="F16" s="134"/>
      <c r="G16" s="134"/>
      <c r="H16" s="134"/>
      <c r="I16" s="134"/>
      <c r="J16" s="134"/>
      <c r="K16" s="134"/>
      <c r="L16" s="134"/>
      <c r="M16" s="134"/>
      <c r="N16" s="134"/>
      <c r="O16" s="134"/>
      <c r="P16" s="134"/>
      <c r="Q16" s="134"/>
      <c r="R16" s="134"/>
      <c r="S16" s="135"/>
      <c r="T16" s="838">
        <f ca="1">COUNTIFS('申請額一覧  (令和５年５月８日以降)'!$E$5:$E$19,B16,'申請額一覧  (令和５年５月８日以降)'!$I$5:$I$19,"&gt;0")</f>
        <v>0</v>
      </c>
      <c r="U16" s="839"/>
      <c r="V16" s="840" t="s">
        <v>14</v>
      </c>
      <c r="W16" s="841"/>
      <c r="X16" s="828">
        <f ca="1">SUMIF('申請額一覧  (令和５年５月８日以降)'!$E$5:$E$19,B16,'申請額一覧  (令和５年５月８日以降)'!$I$5:$I$19)</f>
        <v>0</v>
      </c>
      <c r="Y16" s="829"/>
      <c r="Z16" s="829"/>
      <c r="AA16" s="829"/>
      <c r="AB16" s="137" t="s">
        <v>76</v>
      </c>
      <c r="AC16" s="138"/>
      <c r="AD16" s="838">
        <f ca="1">COUNTIFS('申請額一覧  (令和５年５月８日以降)'!$E$5:$E$19,B16,'申請額一覧  (令和５年５月８日以降)'!$L$5:$L$19,"&gt;0")</f>
        <v>1</v>
      </c>
      <c r="AE16" s="839"/>
      <c r="AF16" s="840" t="s">
        <v>14</v>
      </c>
      <c r="AG16" s="841"/>
      <c r="AH16" s="828">
        <f ca="1">SUMIF('申請額一覧  (令和５年５月８日以降)'!$E$5:$E$19,B16,'申請額一覧  (令和５年５月８日以降)'!$L$5:$L$19)</f>
        <v>50</v>
      </c>
      <c r="AI16" s="829"/>
      <c r="AJ16" s="829"/>
      <c r="AK16" s="829"/>
      <c r="AL16" s="137" t="s">
        <v>76</v>
      </c>
      <c r="AM16" s="138"/>
    </row>
    <row r="17" spans="1:39" ht="12.75" customHeight="1">
      <c r="A17" s="799"/>
      <c r="B17" s="139" t="s">
        <v>47</v>
      </c>
      <c r="C17" s="140"/>
      <c r="D17" s="140"/>
      <c r="E17" s="140"/>
      <c r="F17" s="140"/>
      <c r="G17" s="140"/>
      <c r="H17" s="140"/>
      <c r="I17" s="140"/>
      <c r="J17" s="140"/>
      <c r="K17" s="140"/>
      <c r="L17" s="140"/>
      <c r="M17" s="140"/>
      <c r="N17" s="140"/>
      <c r="O17" s="140"/>
      <c r="P17" s="140"/>
      <c r="Q17" s="140"/>
      <c r="R17" s="140"/>
      <c r="S17" s="141"/>
      <c r="T17" s="790">
        <f ca="1">COUNTIFS('申請額一覧  (令和５年５月８日以降)'!$E$5:$E$19,B17,'申請額一覧  (令和５年５月８日以降)'!$I$5:$I$19,"&gt;0")</f>
        <v>0</v>
      </c>
      <c r="U17" s="791"/>
      <c r="V17" s="792" t="s">
        <v>14</v>
      </c>
      <c r="W17" s="793"/>
      <c r="X17" s="822">
        <f ca="1">SUMIF('申請額一覧  (令和５年５月８日以降)'!$E$5:$E$19,B17,'申請額一覧  (令和５年５月８日以降)'!$I$5:$I$19)</f>
        <v>0</v>
      </c>
      <c r="Y17" s="823"/>
      <c r="Z17" s="823"/>
      <c r="AA17" s="823"/>
      <c r="AB17" s="142" t="s">
        <v>76</v>
      </c>
      <c r="AC17" s="143"/>
      <c r="AD17" s="790">
        <f ca="1">COUNTIFS('申請額一覧  (令和５年５月８日以降)'!$E$5:$E$19,B17,'申請額一覧  (令和５年５月８日以降)'!$L$5:$L$19,"&gt;0")</f>
        <v>0</v>
      </c>
      <c r="AE17" s="791"/>
      <c r="AF17" s="792" t="s">
        <v>14</v>
      </c>
      <c r="AG17" s="793"/>
      <c r="AH17" s="794">
        <f ca="1">SUMIF('申請額一覧  (令和５年５月８日以降)'!$E$5:$E$19,B17,'申請額一覧  (令和５年５月８日以降)'!$L$5:$L$19)</f>
        <v>0</v>
      </c>
      <c r="AI17" s="795"/>
      <c r="AJ17" s="795"/>
      <c r="AK17" s="795"/>
      <c r="AL17" s="142" t="s">
        <v>76</v>
      </c>
      <c r="AM17" s="143"/>
    </row>
    <row r="18" spans="1:39" ht="12.75" customHeight="1">
      <c r="A18" s="799"/>
      <c r="B18" s="139" t="s">
        <v>48</v>
      </c>
      <c r="C18" s="140"/>
      <c r="D18" s="140"/>
      <c r="E18" s="140"/>
      <c r="F18" s="140"/>
      <c r="G18" s="140"/>
      <c r="H18" s="140"/>
      <c r="I18" s="140"/>
      <c r="J18" s="140"/>
      <c r="K18" s="140"/>
      <c r="L18" s="140"/>
      <c r="M18" s="140"/>
      <c r="N18" s="140"/>
      <c r="O18" s="140"/>
      <c r="P18" s="140"/>
      <c r="Q18" s="140"/>
      <c r="R18" s="140"/>
      <c r="S18" s="141"/>
      <c r="T18" s="790">
        <f ca="1">COUNTIFS('申請額一覧  (令和５年５月８日以降)'!$E$5:$E$19,B18,'申請額一覧  (令和５年５月８日以降)'!$I$5:$I$19,"&gt;0")</f>
        <v>0</v>
      </c>
      <c r="U18" s="791"/>
      <c r="V18" s="792" t="s">
        <v>14</v>
      </c>
      <c r="W18" s="793"/>
      <c r="X18" s="794">
        <f ca="1">SUMIF('申請額一覧  (令和５年５月８日以降)'!$E$5:$E$19,B18,'申請額一覧  (令和５年５月８日以降)'!$I$5:$I$19)</f>
        <v>0</v>
      </c>
      <c r="Y18" s="795"/>
      <c r="Z18" s="795"/>
      <c r="AA18" s="795"/>
      <c r="AB18" s="142" t="s">
        <v>76</v>
      </c>
      <c r="AC18" s="143"/>
      <c r="AD18" s="790">
        <f ca="1">COUNTIFS('申請額一覧  (令和５年５月８日以降)'!$E$5:$E$19,B18,'申請額一覧  (令和５年５月８日以降)'!$L$5:$L$19,"&gt;0")</f>
        <v>0</v>
      </c>
      <c r="AE18" s="791"/>
      <c r="AF18" s="792" t="s">
        <v>14</v>
      </c>
      <c r="AG18" s="793"/>
      <c r="AH18" s="794">
        <f ca="1">SUMIF('申請額一覧  (令和５年５月８日以降)'!$E$5:$E$19,B18,'申請額一覧  (令和５年５月８日以降)'!$L$5:$L$19)</f>
        <v>0</v>
      </c>
      <c r="AI18" s="795"/>
      <c r="AJ18" s="795"/>
      <c r="AK18" s="795"/>
      <c r="AL18" s="142" t="s">
        <v>76</v>
      </c>
      <c r="AM18" s="143"/>
    </row>
    <row r="19" spans="1:39" ht="12.75" customHeight="1">
      <c r="A19" s="799"/>
      <c r="B19" s="144" t="s">
        <v>64</v>
      </c>
      <c r="C19" s="140"/>
      <c r="D19" s="140"/>
      <c r="E19" s="140"/>
      <c r="F19" s="140"/>
      <c r="G19" s="140"/>
      <c r="H19" s="140"/>
      <c r="I19" s="140"/>
      <c r="J19" s="140"/>
      <c r="K19" s="140"/>
      <c r="L19" s="140"/>
      <c r="M19" s="140"/>
      <c r="N19" s="140"/>
      <c r="O19" s="140"/>
      <c r="P19" s="140"/>
      <c r="Q19" s="140"/>
      <c r="R19" s="140"/>
      <c r="S19" s="140"/>
      <c r="T19" s="790">
        <f ca="1">COUNTIFS('申請額一覧  (令和５年５月８日以降)'!$E$5:$E$19,B19,'申請額一覧  (令和５年５月８日以降)'!$I$5:$I$19,"&gt;0")</f>
        <v>0</v>
      </c>
      <c r="U19" s="791"/>
      <c r="V19" s="792" t="s">
        <v>14</v>
      </c>
      <c r="W19" s="793"/>
      <c r="X19" s="794">
        <f ca="1">SUMIF('申請額一覧  (令和５年５月８日以降)'!$E$5:$E$19,B19,'申請額一覧  (令和５年５月８日以降)'!$I$5:$I$19)</f>
        <v>0</v>
      </c>
      <c r="Y19" s="795"/>
      <c r="Z19" s="795"/>
      <c r="AA19" s="795"/>
      <c r="AB19" s="145" t="s">
        <v>76</v>
      </c>
      <c r="AC19" s="143"/>
      <c r="AD19" s="790">
        <f ca="1">COUNTIFS('申請額一覧  (令和５年５月８日以降)'!$E$5:$E$19,B19,'申請額一覧  (令和５年５月８日以降)'!$L$5:$L$19,"&gt;0")</f>
        <v>0</v>
      </c>
      <c r="AE19" s="791"/>
      <c r="AF19" s="792" t="s">
        <v>14</v>
      </c>
      <c r="AG19" s="793"/>
      <c r="AH19" s="794">
        <f ca="1">SUMIF('申請額一覧  (令和５年５月８日以降)'!$E$5:$E$19,B19,'申請額一覧  (令和５年５月８日以降)'!$L$5:$L$19)</f>
        <v>0</v>
      </c>
      <c r="AI19" s="795"/>
      <c r="AJ19" s="795"/>
      <c r="AK19" s="795"/>
      <c r="AL19" s="145" t="s">
        <v>76</v>
      </c>
      <c r="AM19" s="143"/>
    </row>
    <row r="20" spans="1:39" ht="12.75" customHeight="1">
      <c r="A20" s="799"/>
      <c r="B20" s="139" t="s">
        <v>15</v>
      </c>
      <c r="C20" s="140"/>
      <c r="D20" s="140"/>
      <c r="E20" s="140"/>
      <c r="F20" s="140"/>
      <c r="G20" s="140"/>
      <c r="H20" s="140"/>
      <c r="I20" s="140"/>
      <c r="J20" s="140"/>
      <c r="K20" s="140"/>
      <c r="L20" s="140"/>
      <c r="M20" s="140"/>
      <c r="N20" s="140"/>
      <c r="O20" s="140"/>
      <c r="P20" s="140"/>
      <c r="Q20" s="140"/>
      <c r="R20" s="140"/>
      <c r="S20" s="140"/>
      <c r="T20" s="790">
        <f ca="1">COUNTIFS('申請額一覧  (令和５年５月８日以降)'!$E$5:$E$19,B20,'申請額一覧  (令和５年５月８日以降)'!$I$5:$I$19,"&gt;0")</f>
        <v>0</v>
      </c>
      <c r="U20" s="791"/>
      <c r="V20" s="792" t="s">
        <v>14</v>
      </c>
      <c r="W20" s="793"/>
      <c r="X20" s="794">
        <f ca="1">SUMIF('申請額一覧  (令和５年５月８日以降)'!$E$5:$E$19,B20,'申請額一覧  (令和５年５月８日以降)'!$I$5:$I$19)</f>
        <v>0</v>
      </c>
      <c r="Y20" s="795"/>
      <c r="Z20" s="795"/>
      <c r="AA20" s="795"/>
      <c r="AB20" s="145" t="s">
        <v>76</v>
      </c>
      <c r="AC20" s="143"/>
      <c r="AD20" s="790">
        <f ca="1">COUNTIFS('申請額一覧  (令和５年５月８日以降)'!$E$5:$E$19,B20,'申請額一覧  (令和５年５月８日以降)'!$L$5:$L$19,"&gt;0")</f>
        <v>0</v>
      </c>
      <c r="AE20" s="791"/>
      <c r="AF20" s="792" t="s">
        <v>14</v>
      </c>
      <c r="AG20" s="793"/>
      <c r="AH20" s="794">
        <f ca="1">SUMIF('申請額一覧  (令和５年５月８日以降)'!$E$5:$E$19,B20,'申請額一覧  (令和５年５月８日以降)'!$L$5:$L$19)</f>
        <v>0</v>
      </c>
      <c r="AI20" s="795"/>
      <c r="AJ20" s="795"/>
      <c r="AK20" s="795"/>
      <c r="AL20" s="145" t="s">
        <v>76</v>
      </c>
      <c r="AM20" s="143"/>
    </row>
    <row r="21" spans="1:39" ht="12.75" customHeight="1">
      <c r="A21" s="799"/>
      <c r="B21" s="139" t="s">
        <v>179</v>
      </c>
      <c r="C21" s="140"/>
      <c r="D21" s="140"/>
      <c r="E21" s="140"/>
      <c r="F21" s="140"/>
      <c r="G21" s="140"/>
      <c r="H21" s="140"/>
      <c r="I21" s="140"/>
      <c r="J21" s="140"/>
      <c r="K21" s="140"/>
      <c r="L21" s="140"/>
      <c r="M21" s="140"/>
      <c r="N21" s="140"/>
      <c r="O21" s="140"/>
      <c r="P21" s="140"/>
      <c r="Q21" s="140"/>
      <c r="R21" s="140"/>
      <c r="S21" s="140"/>
      <c r="T21" s="790">
        <f ca="1">COUNTIFS('申請額一覧  (令和５年５月８日以降)'!$E$5:$E$19,B21,'申請額一覧  (令和５年５月８日以降)'!$I$5:$I$19,"&gt;0")</f>
        <v>0</v>
      </c>
      <c r="U21" s="791"/>
      <c r="V21" s="792" t="s">
        <v>14</v>
      </c>
      <c r="W21" s="793"/>
      <c r="X21" s="794">
        <f ca="1">SUMIF('申請額一覧  (令和５年５月８日以降)'!$E$5:$E$19,B21,'申請額一覧  (令和５年５月８日以降)'!$I$5:$I$19)</f>
        <v>0</v>
      </c>
      <c r="Y21" s="795"/>
      <c r="Z21" s="795"/>
      <c r="AA21" s="795"/>
      <c r="AB21" s="142" t="s">
        <v>76</v>
      </c>
      <c r="AC21" s="143"/>
      <c r="AD21" s="790">
        <f ca="1">COUNTIFS('申請額一覧  (令和５年５月８日以降)'!$E$5:$E$19,B21,'申請額一覧  (令和５年５月８日以降)'!$L$5:$L$19,"&gt;0")</f>
        <v>0</v>
      </c>
      <c r="AE21" s="791"/>
      <c r="AF21" s="792" t="s">
        <v>14</v>
      </c>
      <c r="AG21" s="793"/>
      <c r="AH21" s="794">
        <f ca="1">SUMIF('申請額一覧  (令和５年５月８日以降)'!$E$5:$E$19,B21,'申請額一覧  (令和５年５月８日以降)'!$L$5:$L$19)</f>
        <v>0</v>
      </c>
      <c r="AI21" s="795"/>
      <c r="AJ21" s="795"/>
      <c r="AK21" s="795"/>
      <c r="AL21" s="142" t="s">
        <v>76</v>
      </c>
      <c r="AM21" s="143"/>
    </row>
    <row r="22" spans="1:39" ht="12.75" customHeight="1">
      <c r="A22" s="799"/>
      <c r="B22" s="139" t="s">
        <v>180</v>
      </c>
      <c r="C22" s="140"/>
      <c r="D22" s="140"/>
      <c r="E22" s="140"/>
      <c r="F22" s="140"/>
      <c r="G22" s="140"/>
      <c r="H22" s="140"/>
      <c r="I22" s="140"/>
      <c r="J22" s="140"/>
      <c r="K22" s="140"/>
      <c r="L22" s="140"/>
      <c r="M22" s="140"/>
      <c r="N22" s="140"/>
      <c r="O22" s="140"/>
      <c r="P22" s="140"/>
      <c r="Q22" s="140"/>
      <c r="R22" s="140"/>
      <c r="S22" s="140"/>
      <c r="T22" s="790">
        <f ca="1">COUNTIFS('申請額一覧  (令和５年５月８日以降)'!$E$5:$E$19,B22,'申請額一覧  (令和５年５月８日以降)'!$I$5:$I$19,"&gt;0")</f>
        <v>0</v>
      </c>
      <c r="U22" s="791"/>
      <c r="V22" s="792" t="s">
        <v>14</v>
      </c>
      <c r="W22" s="793"/>
      <c r="X22" s="794">
        <f ca="1">SUMIF('申請額一覧  (令和５年５月８日以降)'!$E$5:$E$19,B22,'申請額一覧  (令和５年５月８日以降)'!$I$5:$I$19)</f>
        <v>0</v>
      </c>
      <c r="Y22" s="795"/>
      <c r="Z22" s="795"/>
      <c r="AA22" s="795"/>
      <c r="AB22" s="142" t="s">
        <v>76</v>
      </c>
      <c r="AC22" s="143"/>
      <c r="AD22" s="790">
        <f ca="1">COUNTIFS('申請額一覧  (令和５年５月８日以降)'!$E$5:$E$19,B22,'申請額一覧  (令和５年５月８日以降)'!$L$5:$L$19,"&gt;0")</f>
        <v>0</v>
      </c>
      <c r="AE22" s="791"/>
      <c r="AF22" s="792" t="s">
        <v>14</v>
      </c>
      <c r="AG22" s="793"/>
      <c r="AH22" s="794">
        <f ca="1">SUMIF('申請額一覧  (令和５年５月８日以降)'!$E$5:$E$19,B22,'申請額一覧  (令和５年５月８日以降)'!$L$5:$L$19)</f>
        <v>0</v>
      </c>
      <c r="AI22" s="795"/>
      <c r="AJ22" s="795"/>
      <c r="AK22" s="795"/>
      <c r="AL22" s="142" t="s">
        <v>76</v>
      </c>
      <c r="AM22" s="143"/>
    </row>
    <row r="23" spans="1:39" ht="12.75" customHeight="1">
      <c r="A23" s="852"/>
      <c r="B23" s="146" t="s">
        <v>181</v>
      </c>
      <c r="C23" s="147"/>
      <c r="D23" s="147"/>
      <c r="E23" s="147"/>
      <c r="F23" s="147"/>
      <c r="G23" s="147"/>
      <c r="H23" s="147"/>
      <c r="I23" s="147"/>
      <c r="J23" s="147"/>
      <c r="K23" s="147"/>
      <c r="L23" s="147"/>
      <c r="M23" s="147"/>
      <c r="N23" s="147"/>
      <c r="O23" s="147"/>
      <c r="P23" s="147"/>
      <c r="Q23" s="147"/>
      <c r="R23" s="147"/>
      <c r="S23" s="147"/>
      <c r="T23" s="842">
        <f ca="1">COUNTIFS('申請額一覧  (令和５年５月８日以降)'!$E$5:$E$19,B23,'申請額一覧  (令和５年５月８日以降)'!$I$5:$I$19,"&gt;0")</f>
        <v>0</v>
      </c>
      <c r="U23" s="843"/>
      <c r="V23" s="844" t="s">
        <v>14</v>
      </c>
      <c r="W23" s="845"/>
      <c r="X23" s="846">
        <f ca="1">SUMIF('申請額一覧  (令和５年５月８日以降)'!$E$5:$E$19,B23,'申請額一覧  (令和５年５月８日以降)'!$I$5:$I$19)</f>
        <v>0</v>
      </c>
      <c r="Y23" s="847"/>
      <c r="Z23" s="847"/>
      <c r="AA23" s="847"/>
      <c r="AB23" s="148" t="s">
        <v>76</v>
      </c>
      <c r="AC23" s="149"/>
      <c r="AD23" s="800">
        <f ca="1">COUNTIFS('申請額一覧  (令和５年５月８日以降)'!$E$5:$E$19,B23,'申請額一覧  (令和５年５月８日以降)'!$L$5:$L$19,"&gt;0")</f>
        <v>0</v>
      </c>
      <c r="AE23" s="801"/>
      <c r="AF23" s="802" t="s">
        <v>14</v>
      </c>
      <c r="AG23" s="803"/>
      <c r="AH23" s="846">
        <f ca="1">SUMIF('申請額一覧  (令和５年５月８日以降)'!$E$5:$E$19,B23,'申請額一覧  (令和５年５月８日以降)'!$L$5:$L$19)</f>
        <v>0</v>
      </c>
      <c r="AI23" s="847"/>
      <c r="AJ23" s="847"/>
      <c r="AK23" s="847"/>
      <c r="AL23" s="148" t="s">
        <v>76</v>
      </c>
      <c r="AM23" s="149"/>
    </row>
    <row r="24" spans="1:39" ht="12.75" customHeight="1">
      <c r="A24" s="836" t="s">
        <v>61</v>
      </c>
      <c r="B24" s="133" t="s">
        <v>35</v>
      </c>
      <c r="C24" s="134"/>
      <c r="D24" s="134"/>
      <c r="E24" s="134"/>
      <c r="F24" s="134"/>
      <c r="G24" s="134"/>
      <c r="H24" s="134"/>
      <c r="I24" s="134"/>
      <c r="J24" s="134"/>
      <c r="K24" s="134"/>
      <c r="L24" s="134"/>
      <c r="M24" s="134"/>
      <c r="N24" s="134"/>
      <c r="O24" s="134"/>
      <c r="P24" s="134"/>
      <c r="Q24" s="134"/>
      <c r="R24" s="134"/>
      <c r="S24" s="134"/>
      <c r="T24" s="838">
        <f ca="1">COUNTIFS('申請額一覧  (令和５年５月８日以降)'!$E$5:$E$19,B24,'申請額一覧  (令和５年５月８日以降)'!$I$5:$I$19,"&gt;0")</f>
        <v>0</v>
      </c>
      <c r="U24" s="839"/>
      <c r="V24" s="840" t="s">
        <v>14</v>
      </c>
      <c r="W24" s="841"/>
      <c r="X24" s="828">
        <f ca="1">SUMIF('申請額一覧  (令和５年５月８日以降)'!$E$5:$E$19,B24,'申請額一覧  (令和５年５月８日以降)'!$I$5:$I$19)</f>
        <v>0</v>
      </c>
      <c r="Y24" s="829"/>
      <c r="Z24" s="829"/>
      <c r="AA24" s="829"/>
      <c r="AB24" s="150" t="s">
        <v>76</v>
      </c>
      <c r="AC24" s="138"/>
      <c r="AD24" s="838">
        <f ca="1">COUNTIFS('申請額一覧  (令和５年５月８日以降)'!$E$5:$E$19,B24,'申請額一覧  (令和５年５月８日以降)'!$L$5:$L$19,"&gt;0")</f>
        <v>0</v>
      </c>
      <c r="AE24" s="839"/>
      <c r="AF24" s="840" t="s">
        <v>14</v>
      </c>
      <c r="AG24" s="841"/>
      <c r="AH24" s="828">
        <f ca="1">SUMIF('申請額一覧  (令和５年５月８日以降)'!$E$5:$E$19,B24,'申請額一覧  (令和５年５月８日以降)'!$L$5:$L$19)</f>
        <v>0</v>
      </c>
      <c r="AI24" s="829"/>
      <c r="AJ24" s="829"/>
      <c r="AK24" s="829"/>
      <c r="AL24" s="150" t="s">
        <v>76</v>
      </c>
      <c r="AM24" s="138"/>
    </row>
    <row r="25" spans="1:39" ht="12.75" customHeight="1">
      <c r="A25" s="837"/>
      <c r="B25" s="136" t="s">
        <v>34</v>
      </c>
      <c r="C25" s="136"/>
      <c r="D25" s="136"/>
      <c r="E25" s="136"/>
      <c r="F25" s="136"/>
      <c r="G25" s="136"/>
      <c r="H25" s="136"/>
      <c r="I25" s="136"/>
      <c r="J25" s="136"/>
      <c r="K25" s="136"/>
      <c r="L25" s="136"/>
      <c r="M25" s="136"/>
      <c r="N25" s="136"/>
      <c r="O25" s="136"/>
      <c r="P25" s="136"/>
      <c r="Q25" s="136"/>
      <c r="R25" s="136"/>
      <c r="S25" s="136"/>
      <c r="T25" s="853">
        <f ca="1">COUNTIFS('申請額一覧  (令和５年５月８日以降)'!$E$5:$E$19,B25,'申請額一覧  (令和５年５月８日以降)'!$I$5:$I$19,"&gt;0")</f>
        <v>0</v>
      </c>
      <c r="U25" s="854"/>
      <c r="V25" s="855" t="s">
        <v>14</v>
      </c>
      <c r="W25" s="856"/>
      <c r="X25" s="834">
        <f ca="1">SUMIF('申請額一覧  (令和５年５月８日以降)'!$E$5:$E$19,B25,'申請額一覧  (令和５年５月８日以降)'!$I$5:$I$19)</f>
        <v>0</v>
      </c>
      <c r="Y25" s="835"/>
      <c r="Z25" s="835"/>
      <c r="AA25" s="835"/>
      <c r="AB25" s="151" t="s">
        <v>76</v>
      </c>
      <c r="AC25" s="152"/>
      <c r="AD25" s="830">
        <f ca="1">COUNTIFS('申請額一覧  (令和５年５月８日以降)'!$E$5:$E$19,B25,'申請額一覧  (令和５年５月８日以降)'!$L$5:$L$19,"&gt;0")</f>
        <v>0</v>
      </c>
      <c r="AE25" s="831"/>
      <c r="AF25" s="832" t="s">
        <v>14</v>
      </c>
      <c r="AG25" s="833"/>
      <c r="AH25" s="834">
        <f ca="1">SUMIF('申請額一覧  (令和５年５月８日以降)'!$E$5:$E$19,B25,'申請額一覧  (令和５年５月８日以降)'!$L$5:$L$19)</f>
        <v>0</v>
      </c>
      <c r="AI25" s="835"/>
      <c r="AJ25" s="835"/>
      <c r="AK25" s="835"/>
      <c r="AL25" s="151" t="s">
        <v>76</v>
      </c>
      <c r="AM25" s="152"/>
    </row>
    <row r="26" spans="1:39" ht="12.75" customHeight="1">
      <c r="A26" s="798" t="s">
        <v>32</v>
      </c>
      <c r="B26" s="134" t="s">
        <v>16</v>
      </c>
      <c r="C26" s="134"/>
      <c r="D26" s="134"/>
      <c r="E26" s="134"/>
      <c r="F26" s="134"/>
      <c r="G26" s="134"/>
      <c r="H26" s="134"/>
      <c r="I26" s="134"/>
      <c r="J26" s="134"/>
      <c r="K26" s="134"/>
      <c r="L26" s="134"/>
      <c r="M26" s="134"/>
      <c r="N26" s="134"/>
      <c r="O26" s="134"/>
      <c r="P26" s="134"/>
      <c r="Q26" s="134"/>
      <c r="R26" s="134"/>
      <c r="S26" s="134"/>
      <c r="T26" s="838">
        <f ca="1">COUNTIFS('申請額一覧  (令和５年５月８日以降)'!$E$5:$E$19,B26,'申請額一覧  (令和５年５月８日以降)'!$I$5:$I$19,"&gt;0")</f>
        <v>0</v>
      </c>
      <c r="U26" s="839"/>
      <c r="V26" s="840" t="s">
        <v>14</v>
      </c>
      <c r="W26" s="841"/>
      <c r="X26" s="822">
        <f ca="1">SUMIF('申請額一覧  (令和５年５月８日以降)'!$E$5:$E$19,B26,'申請額一覧  (令和５年５月８日以降)'!$I$5:$I$19)</f>
        <v>0</v>
      </c>
      <c r="Y26" s="823"/>
      <c r="Z26" s="823"/>
      <c r="AA26" s="823"/>
      <c r="AB26" s="153" t="s">
        <v>76</v>
      </c>
      <c r="AC26" s="154"/>
      <c r="AD26" s="824">
        <f ca="1">COUNTIFS('申請額一覧  (令和５年５月８日以降)'!$E$5:$E$19,B26,'申請額一覧  (令和５年５月８日以降)'!$L$5:$L$19,"&gt;0")</f>
        <v>0</v>
      </c>
      <c r="AE26" s="825"/>
      <c r="AF26" s="826" t="s">
        <v>14</v>
      </c>
      <c r="AG26" s="827"/>
      <c r="AH26" s="822">
        <f ca="1">SUMIF('申請額一覧  (令和５年５月８日以降)'!$E$5:$E$19,B26,'申請額一覧  (令和５年５月８日以降)'!$L$5:$L$19)</f>
        <v>0</v>
      </c>
      <c r="AI26" s="823"/>
      <c r="AJ26" s="823"/>
      <c r="AK26" s="823"/>
      <c r="AL26" s="153" t="s">
        <v>76</v>
      </c>
      <c r="AM26" s="154"/>
    </row>
    <row r="27" spans="1:39" ht="12.75" customHeight="1">
      <c r="A27" s="799"/>
      <c r="B27" s="140" t="s">
        <v>17</v>
      </c>
      <c r="C27" s="140"/>
      <c r="D27" s="140"/>
      <c r="E27" s="140"/>
      <c r="F27" s="140"/>
      <c r="G27" s="140"/>
      <c r="H27" s="140"/>
      <c r="I27" s="140"/>
      <c r="J27" s="140"/>
      <c r="K27" s="140"/>
      <c r="L27" s="140"/>
      <c r="M27" s="140"/>
      <c r="N27" s="140"/>
      <c r="O27" s="140"/>
      <c r="P27" s="140"/>
      <c r="Q27" s="140"/>
      <c r="R27" s="140"/>
      <c r="S27" s="140"/>
      <c r="T27" s="790">
        <f ca="1">COUNTIFS('申請額一覧  (令和５年５月８日以降)'!$E$5:$E$19,B27,'申請額一覧  (令和５年５月８日以降)'!$I$5:$I$19,"&gt;0")</f>
        <v>0</v>
      </c>
      <c r="U27" s="791"/>
      <c r="V27" s="792" t="s">
        <v>14</v>
      </c>
      <c r="W27" s="793"/>
      <c r="X27" s="794">
        <f ca="1">SUMIF('申請額一覧  (令和５年５月８日以降)'!$E$5:$E$19,B27,'申請額一覧  (令和５年５月８日以降)'!$I$5:$I$19)</f>
        <v>0</v>
      </c>
      <c r="Y27" s="795"/>
      <c r="Z27" s="795"/>
      <c r="AA27" s="795"/>
      <c r="AB27" s="142" t="s">
        <v>76</v>
      </c>
      <c r="AC27" s="143"/>
      <c r="AD27" s="790">
        <f ca="1">COUNTIFS('申請額一覧  (令和５年５月８日以降)'!$E$5:$E$19,B27,'申請額一覧  (令和５年５月８日以降)'!$L$5:$L$19,"&gt;0")</f>
        <v>0</v>
      </c>
      <c r="AE27" s="791"/>
      <c r="AF27" s="792" t="s">
        <v>14</v>
      </c>
      <c r="AG27" s="793"/>
      <c r="AH27" s="794">
        <f ca="1">SUMIF('申請額一覧  (令和５年５月８日以降)'!$E$5:$E$19,B27,'申請額一覧  (令和５年５月８日以降)'!$L$5:$L$19)</f>
        <v>0</v>
      </c>
      <c r="AI27" s="795"/>
      <c r="AJ27" s="795"/>
      <c r="AK27" s="795"/>
      <c r="AL27" s="142" t="s">
        <v>76</v>
      </c>
      <c r="AM27" s="143"/>
    </row>
    <row r="28" spans="1:39" ht="12.75" customHeight="1">
      <c r="A28" s="799"/>
      <c r="B28" s="140" t="s">
        <v>18</v>
      </c>
      <c r="C28" s="140"/>
      <c r="D28" s="140"/>
      <c r="E28" s="140"/>
      <c r="F28" s="140"/>
      <c r="G28" s="140"/>
      <c r="H28" s="140"/>
      <c r="I28" s="140"/>
      <c r="J28" s="140"/>
      <c r="K28" s="140"/>
      <c r="L28" s="140"/>
      <c r="M28" s="140"/>
      <c r="N28" s="140"/>
      <c r="O28" s="140"/>
      <c r="P28" s="140"/>
      <c r="Q28" s="140"/>
      <c r="R28" s="140"/>
      <c r="S28" s="140"/>
      <c r="T28" s="790">
        <f ca="1">COUNTIFS('申請額一覧  (令和５年５月８日以降)'!$E$5:$E$19,B28,'申請額一覧  (令和５年５月８日以降)'!$I$5:$I$19,"&gt;0")</f>
        <v>0</v>
      </c>
      <c r="U28" s="791"/>
      <c r="V28" s="792" t="s">
        <v>14</v>
      </c>
      <c r="W28" s="793"/>
      <c r="X28" s="794">
        <f ca="1">SUMIF('申請額一覧  (令和５年５月８日以降)'!$E$5:$E$19,B28,'申請額一覧  (令和５年５月８日以降)'!$I$5:$I$19)</f>
        <v>0</v>
      </c>
      <c r="Y28" s="795"/>
      <c r="Z28" s="795"/>
      <c r="AA28" s="795"/>
      <c r="AB28" s="142" t="s">
        <v>76</v>
      </c>
      <c r="AC28" s="143"/>
      <c r="AD28" s="790">
        <f ca="1">COUNTIFS('申請額一覧  (令和５年５月８日以降)'!$E$5:$E$19,B28,'申請額一覧  (令和５年５月８日以降)'!$L$5:$L$19,"&gt;0")</f>
        <v>0</v>
      </c>
      <c r="AE28" s="791"/>
      <c r="AF28" s="792" t="s">
        <v>14</v>
      </c>
      <c r="AG28" s="793"/>
      <c r="AH28" s="794">
        <f ca="1">SUMIF('申請額一覧  (令和５年５月８日以降)'!$E$5:$E$19,B28,'申請額一覧  (令和５年５月８日以降)'!$L$5:$L$19)</f>
        <v>0</v>
      </c>
      <c r="AI28" s="795"/>
      <c r="AJ28" s="795"/>
      <c r="AK28" s="795"/>
      <c r="AL28" s="142" t="s">
        <v>76</v>
      </c>
      <c r="AM28" s="143"/>
    </row>
    <row r="29" spans="1:39" ht="12.75" customHeight="1">
      <c r="A29" s="799"/>
      <c r="B29" s="140" t="s">
        <v>19</v>
      </c>
      <c r="C29" s="140"/>
      <c r="D29" s="140"/>
      <c r="E29" s="140"/>
      <c r="F29" s="140"/>
      <c r="G29" s="140"/>
      <c r="H29" s="140"/>
      <c r="I29" s="140"/>
      <c r="J29" s="140"/>
      <c r="K29" s="140"/>
      <c r="L29" s="140"/>
      <c r="M29" s="140"/>
      <c r="N29" s="140"/>
      <c r="O29" s="140"/>
      <c r="P29" s="140"/>
      <c r="Q29" s="140"/>
      <c r="R29" s="140"/>
      <c r="S29" s="140"/>
      <c r="T29" s="790">
        <f ca="1">COUNTIFS('申請額一覧  (令和５年５月８日以降)'!$E$5:$E$19,B29,'申請額一覧  (令和５年５月８日以降)'!$I$5:$I$19,"&gt;0")</f>
        <v>0</v>
      </c>
      <c r="U29" s="791"/>
      <c r="V29" s="792" t="s">
        <v>14</v>
      </c>
      <c r="W29" s="793"/>
      <c r="X29" s="794">
        <f ca="1">SUMIF('申請額一覧  (令和５年５月８日以降)'!$E$5:$E$19,B29,'申請額一覧  (令和５年５月８日以降)'!$I$5:$I$19)</f>
        <v>0</v>
      </c>
      <c r="Y29" s="795"/>
      <c r="Z29" s="795"/>
      <c r="AA29" s="795"/>
      <c r="AB29" s="142" t="s">
        <v>76</v>
      </c>
      <c r="AC29" s="143"/>
      <c r="AD29" s="790">
        <f ca="1">COUNTIFS('申請額一覧  (令和５年５月８日以降)'!$E$5:$E$19,B29,'申請額一覧  (令和５年５月８日以降)'!$L$5:$L$19,"&gt;0")</f>
        <v>0</v>
      </c>
      <c r="AE29" s="791"/>
      <c r="AF29" s="792" t="s">
        <v>14</v>
      </c>
      <c r="AG29" s="793"/>
      <c r="AH29" s="794">
        <f ca="1">SUMIF('申請額一覧  (令和５年５月８日以降)'!$E$5:$E$19,B29,'申請額一覧  (令和５年５月８日以降)'!$L$5:$L$19)</f>
        <v>0</v>
      </c>
      <c r="AI29" s="795"/>
      <c r="AJ29" s="795"/>
      <c r="AK29" s="795"/>
      <c r="AL29" s="142" t="s">
        <v>76</v>
      </c>
      <c r="AM29" s="143"/>
    </row>
    <row r="30" spans="1:39" ht="12.75" customHeight="1">
      <c r="A30" s="799"/>
      <c r="B30" s="140" t="s">
        <v>20</v>
      </c>
      <c r="C30" s="140"/>
      <c r="D30" s="140"/>
      <c r="E30" s="140"/>
      <c r="F30" s="140"/>
      <c r="G30" s="140"/>
      <c r="H30" s="140"/>
      <c r="I30" s="140"/>
      <c r="J30" s="140"/>
      <c r="K30" s="140"/>
      <c r="L30" s="140"/>
      <c r="M30" s="140"/>
      <c r="N30" s="140"/>
      <c r="O30" s="140"/>
      <c r="P30" s="140"/>
      <c r="Q30" s="140"/>
      <c r="R30" s="140"/>
      <c r="S30" s="140"/>
      <c r="T30" s="790">
        <f ca="1">COUNTIFS('申請額一覧  (令和５年５月８日以降)'!$E$5:$E$19,B30,'申請額一覧  (令和５年５月８日以降)'!$I$5:$I$19,"&gt;0")</f>
        <v>0</v>
      </c>
      <c r="U30" s="791"/>
      <c r="V30" s="792" t="s">
        <v>14</v>
      </c>
      <c r="W30" s="793"/>
      <c r="X30" s="794">
        <f ca="1">SUMIF('申請額一覧  (令和５年５月８日以降)'!$E$5:$E$19,B30,'申請額一覧  (令和５年５月８日以降)'!$I$5:$I$19)</f>
        <v>0</v>
      </c>
      <c r="Y30" s="795"/>
      <c r="Z30" s="795"/>
      <c r="AA30" s="795"/>
      <c r="AB30" s="142" t="s">
        <v>76</v>
      </c>
      <c r="AC30" s="143"/>
      <c r="AD30" s="790">
        <f ca="1">COUNTIFS('申請額一覧  (令和５年５月８日以降)'!$E$5:$E$19,B30,'申請額一覧  (令和５年５月８日以降)'!$L$5:$L$19,"&gt;0")</f>
        <v>0</v>
      </c>
      <c r="AE30" s="791"/>
      <c r="AF30" s="792" t="s">
        <v>14</v>
      </c>
      <c r="AG30" s="793"/>
      <c r="AH30" s="794">
        <f ca="1">SUMIF('申請額一覧  (令和５年５月８日以降)'!$E$5:$E$19,B30,'申請額一覧  (令和５年５月８日以降)'!$L$5:$L$19)</f>
        <v>0</v>
      </c>
      <c r="AI30" s="795"/>
      <c r="AJ30" s="795"/>
      <c r="AK30" s="795"/>
      <c r="AL30" s="142" t="s">
        <v>76</v>
      </c>
      <c r="AM30" s="143"/>
    </row>
    <row r="31" spans="1:39" ht="12.75" customHeight="1">
      <c r="A31" s="799"/>
      <c r="B31" s="140" t="s">
        <v>21</v>
      </c>
      <c r="C31" s="140"/>
      <c r="D31" s="140"/>
      <c r="E31" s="140"/>
      <c r="F31" s="140"/>
      <c r="G31" s="140"/>
      <c r="H31" s="140"/>
      <c r="I31" s="140"/>
      <c r="J31" s="140"/>
      <c r="K31" s="140"/>
      <c r="L31" s="140"/>
      <c r="M31" s="140"/>
      <c r="N31" s="140"/>
      <c r="O31" s="140"/>
      <c r="P31" s="140"/>
      <c r="Q31" s="140"/>
      <c r="R31" s="140"/>
      <c r="S31" s="140"/>
      <c r="T31" s="790">
        <f ca="1">COUNTIFS('申請額一覧  (令和５年５月８日以降)'!$E$5:$E$19,B31,'申請額一覧  (令和５年５月８日以降)'!$I$5:$I$19,"&gt;0")</f>
        <v>0</v>
      </c>
      <c r="U31" s="791"/>
      <c r="V31" s="792" t="s">
        <v>14</v>
      </c>
      <c r="W31" s="793"/>
      <c r="X31" s="794">
        <f ca="1">SUMIF('申請額一覧  (令和５年５月８日以降)'!$E$5:$E$19,B31,'申請額一覧  (令和５年５月８日以降)'!$I$5:$I$19)</f>
        <v>0</v>
      </c>
      <c r="Y31" s="795"/>
      <c r="Z31" s="795"/>
      <c r="AA31" s="795"/>
      <c r="AB31" s="142" t="s">
        <v>76</v>
      </c>
      <c r="AC31" s="143"/>
      <c r="AD31" s="790">
        <f ca="1">COUNTIFS('申請額一覧  (令和５年５月８日以降)'!$E$5:$E$19,B31,'申請額一覧  (令和５年５月８日以降)'!$L$5:$L$19,"&gt;0")</f>
        <v>0</v>
      </c>
      <c r="AE31" s="791"/>
      <c r="AF31" s="792" t="s">
        <v>14</v>
      </c>
      <c r="AG31" s="793"/>
      <c r="AH31" s="794">
        <f ca="1">SUMIF('申請額一覧  (令和５年５月８日以降)'!$E$5:$E$19,B31,'申請額一覧  (令和５年５月８日以降)'!$L$5:$L$19)</f>
        <v>0</v>
      </c>
      <c r="AI31" s="795"/>
      <c r="AJ31" s="795"/>
      <c r="AK31" s="795"/>
      <c r="AL31" s="142" t="s">
        <v>76</v>
      </c>
      <c r="AM31" s="143"/>
    </row>
    <row r="32" spans="1:39" ht="12.75" customHeight="1">
      <c r="A32" s="799"/>
      <c r="B32" s="140" t="s">
        <v>22</v>
      </c>
      <c r="C32" s="140"/>
      <c r="D32" s="140"/>
      <c r="E32" s="140"/>
      <c r="F32" s="140"/>
      <c r="G32" s="140"/>
      <c r="H32" s="140"/>
      <c r="I32" s="140"/>
      <c r="J32" s="140"/>
      <c r="K32" s="140"/>
      <c r="L32" s="140"/>
      <c r="M32" s="140"/>
      <c r="N32" s="140"/>
      <c r="O32" s="140"/>
      <c r="P32" s="140"/>
      <c r="Q32" s="140"/>
      <c r="R32" s="140"/>
      <c r="S32" s="140"/>
      <c r="T32" s="790">
        <f ca="1">COUNTIFS('申請額一覧  (令和５年５月８日以降)'!$E$5:$E$19,B32,'申請額一覧  (令和５年５月８日以降)'!$I$5:$I$19,"&gt;0")</f>
        <v>0</v>
      </c>
      <c r="U32" s="791"/>
      <c r="V32" s="792" t="s">
        <v>14</v>
      </c>
      <c r="W32" s="793"/>
      <c r="X32" s="794">
        <f ca="1">SUMIF('申請額一覧  (令和５年５月８日以降)'!$E$5:$E$19,B32,'申請額一覧  (令和５年５月８日以降)'!$I$5:$I$19)</f>
        <v>0</v>
      </c>
      <c r="Y32" s="795"/>
      <c r="Z32" s="795"/>
      <c r="AA32" s="795"/>
      <c r="AB32" s="142" t="s">
        <v>76</v>
      </c>
      <c r="AC32" s="143"/>
      <c r="AD32" s="790">
        <f ca="1">COUNTIFS('申請額一覧  (令和５年５月８日以降)'!$E$5:$E$19,B32,'申請額一覧  (令和５年５月８日以降)'!$L$5:$L$19,"&gt;0")</f>
        <v>0</v>
      </c>
      <c r="AE32" s="791"/>
      <c r="AF32" s="792" t="s">
        <v>14</v>
      </c>
      <c r="AG32" s="793"/>
      <c r="AH32" s="794">
        <f ca="1">SUMIF('申請額一覧  (令和５年５月８日以降)'!$E$5:$E$19,B32,'申請額一覧  (令和５年５月８日以降)'!$L$5:$L$19)</f>
        <v>0</v>
      </c>
      <c r="AI32" s="795"/>
      <c r="AJ32" s="795"/>
      <c r="AK32" s="795"/>
      <c r="AL32" s="142" t="s">
        <v>76</v>
      </c>
      <c r="AM32" s="143"/>
    </row>
    <row r="33" spans="1:39" ht="12.75" customHeight="1">
      <c r="A33" s="799"/>
      <c r="B33" s="140" t="s">
        <v>23</v>
      </c>
      <c r="C33" s="140"/>
      <c r="D33" s="140"/>
      <c r="E33" s="140"/>
      <c r="F33" s="140"/>
      <c r="G33" s="140"/>
      <c r="H33" s="140"/>
      <c r="I33" s="140"/>
      <c r="J33" s="140"/>
      <c r="K33" s="140"/>
      <c r="L33" s="140"/>
      <c r="M33" s="140"/>
      <c r="N33" s="140"/>
      <c r="O33" s="140"/>
      <c r="P33" s="140"/>
      <c r="Q33" s="140"/>
      <c r="R33" s="140"/>
      <c r="S33" s="140"/>
      <c r="T33" s="848" t="s">
        <v>89</v>
      </c>
      <c r="U33" s="849"/>
      <c r="V33" s="792" t="s">
        <v>14</v>
      </c>
      <c r="W33" s="793"/>
      <c r="X33" s="850" t="s">
        <v>89</v>
      </c>
      <c r="Y33" s="851"/>
      <c r="Z33" s="851"/>
      <c r="AA33" s="851"/>
      <c r="AB33" s="142" t="s">
        <v>76</v>
      </c>
      <c r="AC33" s="143"/>
      <c r="AD33" s="790">
        <f ca="1">COUNTIFS('申請額一覧  (令和５年５月８日以降)'!$E$5:$E$19,B33,'申請額一覧  (令和５年５月８日以降)'!$L$5:$L$19,"&gt;0")</f>
        <v>0</v>
      </c>
      <c r="AE33" s="791"/>
      <c r="AF33" s="792" t="s">
        <v>14</v>
      </c>
      <c r="AG33" s="793"/>
      <c r="AH33" s="794">
        <f ca="1">SUMIF('申請額一覧  (令和５年５月８日以降)'!$E$5:$E$19,B33,'申請額一覧  (令和５年５月８日以降)'!$L$5:$L$19)</f>
        <v>0</v>
      </c>
      <c r="AI33" s="795"/>
      <c r="AJ33" s="795"/>
      <c r="AK33" s="795"/>
      <c r="AL33" s="142" t="s">
        <v>76</v>
      </c>
      <c r="AM33" s="143"/>
    </row>
    <row r="34" spans="1:39" ht="12.75" customHeight="1">
      <c r="A34" s="852"/>
      <c r="B34" s="147" t="s">
        <v>63</v>
      </c>
      <c r="C34" s="147"/>
      <c r="D34" s="147"/>
      <c r="E34" s="147"/>
      <c r="F34" s="147"/>
      <c r="G34" s="147"/>
      <c r="H34" s="147"/>
      <c r="I34" s="147"/>
      <c r="J34" s="147"/>
      <c r="K34" s="147"/>
      <c r="L34" s="147"/>
      <c r="M34" s="147"/>
      <c r="N34" s="147"/>
      <c r="O34" s="147"/>
      <c r="P34" s="147"/>
      <c r="Q34" s="147"/>
      <c r="R34" s="147"/>
      <c r="S34" s="147"/>
      <c r="T34" s="842">
        <f ca="1">COUNTIFS('申請額一覧  (令和５年５月８日以降)'!$E$5:$E$19,B34,'申請額一覧  (令和５年５月８日以降)'!$I$5:$I$19,"&gt;0")</f>
        <v>0</v>
      </c>
      <c r="U34" s="843"/>
      <c r="V34" s="844" t="s">
        <v>14</v>
      </c>
      <c r="W34" s="845"/>
      <c r="X34" s="846">
        <f ca="1">SUMIF('申請額一覧  (令和５年５月８日以降)'!$E$5:$E$19,B34,'申請額一覧  (令和５年５月８日以降)'!$I$5:$I$19)</f>
        <v>0</v>
      </c>
      <c r="Y34" s="847"/>
      <c r="Z34" s="847"/>
      <c r="AA34" s="847"/>
      <c r="AB34" s="148" t="s">
        <v>76</v>
      </c>
      <c r="AC34" s="149"/>
      <c r="AD34" s="800">
        <f ca="1">COUNTIFS('申請額一覧  (令和５年５月８日以降)'!$E$5:$E$19,B34,'申請額一覧  (令和５年５月８日以降)'!$L$5:$L$19,"&gt;0")</f>
        <v>0</v>
      </c>
      <c r="AE34" s="801"/>
      <c r="AF34" s="802" t="s">
        <v>14</v>
      </c>
      <c r="AG34" s="803"/>
      <c r="AH34" s="846">
        <f ca="1">SUMIF('申請額一覧  (令和５年５月８日以降)'!$E$5:$E$19,B34,'申請額一覧  (令和５年５月８日以降)'!$L$5:$L$19)</f>
        <v>0</v>
      </c>
      <c r="AI34" s="847"/>
      <c r="AJ34" s="847"/>
      <c r="AK34" s="847"/>
      <c r="AL34" s="148" t="s">
        <v>76</v>
      </c>
      <c r="AM34" s="149"/>
    </row>
    <row r="35" spans="1:39" ht="12.75" customHeight="1">
      <c r="A35" s="836" t="s">
        <v>62</v>
      </c>
      <c r="B35" s="134" t="s">
        <v>24</v>
      </c>
      <c r="C35" s="134"/>
      <c r="D35" s="134"/>
      <c r="E35" s="134"/>
      <c r="F35" s="134"/>
      <c r="G35" s="134"/>
      <c r="H35" s="134"/>
      <c r="I35" s="134"/>
      <c r="J35" s="134"/>
      <c r="K35" s="134"/>
      <c r="L35" s="134"/>
      <c r="M35" s="134"/>
      <c r="N35" s="134"/>
      <c r="O35" s="134"/>
      <c r="P35" s="134"/>
      <c r="Q35" s="134"/>
      <c r="R35" s="134"/>
      <c r="S35" s="134"/>
      <c r="T35" s="838">
        <f ca="1">COUNTIFS('申請額一覧  (令和５年５月８日以降)'!$E$5:$E$19,B35,'申請額一覧  (令和５年５月８日以降)'!$I$5:$I$19,"&gt;0")</f>
        <v>0</v>
      </c>
      <c r="U35" s="839"/>
      <c r="V35" s="840" t="s">
        <v>14</v>
      </c>
      <c r="W35" s="841"/>
      <c r="X35" s="828">
        <f ca="1">SUMIF('申請額一覧  (令和５年５月８日以降)'!$E$5:$E$19,B35,'申請額一覧  (令和５年５月８日以降)'!$I$5:$I$19)</f>
        <v>0</v>
      </c>
      <c r="Y35" s="829"/>
      <c r="Z35" s="829"/>
      <c r="AA35" s="829"/>
      <c r="AB35" s="150" t="s">
        <v>76</v>
      </c>
      <c r="AC35" s="138"/>
      <c r="AD35" s="838">
        <f ca="1">COUNTIFS('申請額一覧  (令和５年５月８日以降)'!$E$5:$E$19,B35,'申請額一覧  (令和５年５月８日以降)'!$L$5:$L$19,"&gt;0")</f>
        <v>0</v>
      </c>
      <c r="AE35" s="839"/>
      <c r="AF35" s="840" t="s">
        <v>14</v>
      </c>
      <c r="AG35" s="841"/>
      <c r="AH35" s="828">
        <f ca="1">SUMIF('申請額一覧  (令和５年５月８日以降)'!$E$5:$E$19,B35,'申請額一覧  (令和５年５月８日以降)'!$L$5:$L$19)</f>
        <v>0</v>
      </c>
      <c r="AI35" s="829"/>
      <c r="AJ35" s="829"/>
      <c r="AK35" s="829"/>
      <c r="AL35" s="150" t="s">
        <v>76</v>
      </c>
      <c r="AM35" s="138"/>
    </row>
    <row r="36" spans="1:39" ht="12.75" customHeight="1">
      <c r="A36" s="837"/>
      <c r="B36" s="136" t="s">
        <v>25</v>
      </c>
      <c r="C36" s="136"/>
      <c r="D36" s="136"/>
      <c r="E36" s="136"/>
      <c r="F36" s="136"/>
      <c r="G36" s="136"/>
      <c r="H36" s="136"/>
      <c r="I36" s="136"/>
      <c r="J36" s="136"/>
      <c r="K36" s="136"/>
      <c r="L36" s="136"/>
      <c r="M36" s="136"/>
      <c r="N36" s="136"/>
      <c r="O36" s="136"/>
      <c r="P36" s="136"/>
      <c r="Q36" s="136"/>
      <c r="R36" s="136"/>
      <c r="S36" s="136"/>
      <c r="T36" s="830">
        <f ca="1">COUNTIFS('申請額一覧  (令和５年５月８日以降)'!$E$5:$E$19,B36,'申請額一覧  (令和５年５月８日以降)'!$I$5:$I$19,"&gt;0")</f>
        <v>0</v>
      </c>
      <c r="U36" s="831"/>
      <c r="V36" s="832" t="s">
        <v>14</v>
      </c>
      <c r="W36" s="833"/>
      <c r="X36" s="834">
        <f ca="1">SUMIF('申請額一覧  (令和５年５月８日以降)'!$E$5:$E$19,B36,'申請額一覧  (令和５年５月８日以降)'!$I$5:$I$19)</f>
        <v>0</v>
      </c>
      <c r="Y36" s="835"/>
      <c r="Z36" s="835"/>
      <c r="AA36" s="835"/>
      <c r="AB36" s="151" t="s">
        <v>76</v>
      </c>
      <c r="AC36" s="152"/>
      <c r="AD36" s="830">
        <f ca="1">COUNTIFS('申請額一覧  (令和５年５月８日以降)'!$E$5:$E$19,B36,'申請額一覧  (令和５年５月８日以降)'!$L$5:$L$19,"&gt;0")</f>
        <v>0</v>
      </c>
      <c r="AE36" s="831"/>
      <c r="AF36" s="832" t="s">
        <v>14</v>
      </c>
      <c r="AG36" s="833"/>
      <c r="AH36" s="834">
        <f ca="1">SUMIF('申請額一覧  (令和５年５月８日以降)'!$E$5:$E$19,B36,'申請額一覧  (令和５年５月８日以降)'!$L$5:$L$19)</f>
        <v>0</v>
      </c>
      <c r="AI36" s="835"/>
      <c r="AJ36" s="835"/>
      <c r="AK36" s="835"/>
      <c r="AL36" s="151" t="s">
        <v>76</v>
      </c>
      <c r="AM36" s="152"/>
    </row>
    <row r="37" spans="1:39" ht="12.75" customHeight="1">
      <c r="A37" s="798" t="s">
        <v>33</v>
      </c>
      <c r="B37" s="133" t="s">
        <v>26</v>
      </c>
      <c r="C37" s="134"/>
      <c r="D37" s="134"/>
      <c r="E37" s="134"/>
      <c r="F37" s="134"/>
      <c r="G37" s="134"/>
      <c r="H37" s="134"/>
      <c r="I37" s="134"/>
      <c r="J37" s="134"/>
      <c r="K37" s="134"/>
      <c r="L37" s="134"/>
      <c r="M37" s="134"/>
      <c r="N37" s="134"/>
      <c r="O37" s="134"/>
      <c r="P37" s="134"/>
      <c r="Q37" s="134"/>
      <c r="R37" s="134"/>
      <c r="S37" s="134"/>
      <c r="T37" s="824">
        <f ca="1">COUNTIFS('申請額一覧  (令和５年５月８日以降)'!$E$5:$E$19,B37,'申請額一覧  (令和５年５月８日以降)'!$I$5:$I$19,"&gt;0")</f>
        <v>1</v>
      </c>
      <c r="U37" s="825"/>
      <c r="V37" s="826" t="s">
        <v>14</v>
      </c>
      <c r="W37" s="827"/>
      <c r="X37" s="822">
        <f ca="1">SUMIF('申請額一覧  (令和５年５月８日以降)'!$E$5:$E$19,B37,'申請額一覧  (令和５年５月８日以降)'!$I$5:$I$19)</f>
        <v>511</v>
      </c>
      <c r="Y37" s="823"/>
      <c r="Z37" s="823"/>
      <c r="AA37" s="823"/>
      <c r="AB37" s="153" t="s">
        <v>76</v>
      </c>
      <c r="AC37" s="154"/>
      <c r="AD37" s="824">
        <f ca="1">COUNTIFS('申請額一覧  (令和５年５月８日以降)'!$E$5:$E$19,B37,'申請額一覧  (令和５年５月８日以降)'!$L$5:$L$19,"&gt;0")</f>
        <v>0</v>
      </c>
      <c r="AE37" s="825"/>
      <c r="AF37" s="826" t="s">
        <v>14</v>
      </c>
      <c r="AG37" s="827"/>
      <c r="AH37" s="822">
        <f ca="1">SUMIF('申請額一覧  (令和５年５月８日以降)'!$E$5:$E$19,B37,'申請額一覧  (令和５年５月８日以降)'!$L$5:$L$19)</f>
        <v>0</v>
      </c>
      <c r="AI37" s="823"/>
      <c r="AJ37" s="823"/>
      <c r="AK37" s="823"/>
      <c r="AL37" s="153" t="s">
        <v>76</v>
      </c>
      <c r="AM37" s="154"/>
    </row>
    <row r="38" spans="1:39" ht="12.75" customHeight="1">
      <c r="A38" s="799"/>
      <c r="B38" s="139" t="s">
        <v>27</v>
      </c>
      <c r="C38" s="140"/>
      <c r="D38" s="140"/>
      <c r="E38" s="140"/>
      <c r="F38" s="140"/>
      <c r="G38" s="140"/>
      <c r="H38" s="140"/>
      <c r="I38" s="140"/>
      <c r="J38" s="140"/>
      <c r="K38" s="140"/>
      <c r="L38" s="140"/>
      <c r="M38" s="140"/>
      <c r="N38" s="140"/>
      <c r="O38" s="140"/>
      <c r="P38" s="140"/>
      <c r="Q38" s="140"/>
      <c r="R38" s="140"/>
      <c r="S38" s="140"/>
      <c r="T38" s="790">
        <f ca="1">COUNTIFS('申請額一覧  (令和５年５月８日以降)'!$E$5:$E$19,B38,'申請額一覧  (令和５年５月８日以降)'!$I$5:$I$19,"&gt;0")</f>
        <v>0</v>
      </c>
      <c r="U38" s="791"/>
      <c r="V38" s="792" t="s">
        <v>14</v>
      </c>
      <c r="W38" s="793"/>
      <c r="X38" s="794">
        <f ca="1">SUMIF('申請額一覧  (令和５年５月８日以降)'!$E$5:$E$19,B38,'申請額一覧  (令和５年５月８日以降)'!$I$5:$I$19)</f>
        <v>0</v>
      </c>
      <c r="Y38" s="795"/>
      <c r="Z38" s="795"/>
      <c r="AA38" s="795"/>
      <c r="AB38" s="142" t="s">
        <v>76</v>
      </c>
      <c r="AC38" s="143"/>
      <c r="AD38" s="790">
        <f ca="1">COUNTIFS('申請額一覧  (令和５年５月８日以降)'!$E$5:$E$19,B38,'申請額一覧  (令和５年５月８日以降)'!$L$5:$L$19,"&gt;0")</f>
        <v>0</v>
      </c>
      <c r="AE38" s="791"/>
      <c r="AF38" s="792" t="s">
        <v>14</v>
      </c>
      <c r="AG38" s="793"/>
      <c r="AH38" s="794">
        <f ca="1">SUMIF('申請額一覧  (令和５年５月８日以降)'!$E$5:$E$19,B38,'申請額一覧  (令和５年５月８日以降)'!$L$5:$L$19)</f>
        <v>0</v>
      </c>
      <c r="AI38" s="795"/>
      <c r="AJ38" s="795"/>
      <c r="AK38" s="795"/>
      <c r="AL38" s="142" t="s">
        <v>76</v>
      </c>
      <c r="AM38" s="143"/>
    </row>
    <row r="39" spans="1:39" ht="12.75" customHeight="1">
      <c r="A39" s="799"/>
      <c r="B39" s="139" t="s">
        <v>28</v>
      </c>
      <c r="C39" s="140"/>
      <c r="D39" s="140"/>
      <c r="E39" s="140"/>
      <c r="F39" s="140"/>
      <c r="G39" s="140"/>
      <c r="H39" s="140"/>
      <c r="I39" s="140"/>
      <c r="J39" s="140"/>
      <c r="K39" s="140"/>
      <c r="L39" s="140"/>
      <c r="M39" s="140"/>
      <c r="N39" s="140"/>
      <c r="O39" s="140"/>
      <c r="P39" s="140"/>
      <c r="Q39" s="140"/>
      <c r="R39" s="140"/>
      <c r="S39" s="140"/>
      <c r="T39" s="790">
        <f ca="1">COUNTIFS('申請額一覧  (令和５年５月８日以降)'!$E$5:$E$19,B39,'申請額一覧  (令和５年５月８日以降)'!$I$5:$I$19,"&gt;0")</f>
        <v>0</v>
      </c>
      <c r="U39" s="791"/>
      <c r="V39" s="792" t="s">
        <v>14</v>
      </c>
      <c r="W39" s="793"/>
      <c r="X39" s="794">
        <f ca="1">SUMIF('申請額一覧  (令和５年５月８日以降)'!$E$5:$E$19,B39,'申請額一覧  (令和５年５月８日以降)'!$I$5:$I$19)</f>
        <v>0</v>
      </c>
      <c r="Y39" s="795"/>
      <c r="Z39" s="795"/>
      <c r="AA39" s="795"/>
      <c r="AB39" s="142" t="s">
        <v>76</v>
      </c>
      <c r="AC39" s="143"/>
      <c r="AD39" s="790">
        <f ca="1">COUNTIFS('申請額一覧  (令和５年５月８日以降)'!$E$5:$E$19,B39,'申請額一覧  (令和５年５月８日以降)'!$L$5:$L$19,"&gt;0")</f>
        <v>0</v>
      </c>
      <c r="AE39" s="791"/>
      <c r="AF39" s="792" t="s">
        <v>14</v>
      </c>
      <c r="AG39" s="793"/>
      <c r="AH39" s="794">
        <f ca="1">SUMIF('申請額一覧  (令和５年５月８日以降)'!$E$5:$E$19,B39,'申請額一覧  (令和５年５月８日以降)'!$L$5:$L$19)</f>
        <v>0</v>
      </c>
      <c r="AI39" s="795"/>
      <c r="AJ39" s="795"/>
      <c r="AK39" s="795"/>
      <c r="AL39" s="142" t="s">
        <v>76</v>
      </c>
      <c r="AM39" s="143"/>
    </row>
    <row r="40" spans="1:39" ht="12.75" customHeight="1">
      <c r="A40" s="799"/>
      <c r="B40" s="139" t="s">
        <v>29</v>
      </c>
      <c r="C40" s="140"/>
      <c r="D40" s="140"/>
      <c r="E40" s="140"/>
      <c r="F40" s="140"/>
      <c r="G40" s="140"/>
      <c r="H40" s="140"/>
      <c r="I40" s="140"/>
      <c r="J40" s="140"/>
      <c r="K40" s="140"/>
      <c r="L40" s="140"/>
      <c r="M40" s="140"/>
      <c r="N40" s="140"/>
      <c r="O40" s="140"/>
      <c r="P40" s="140"/>
      <c r="Q40" s="140"/>
      <c r="R40" s="140"/>
      <c r="S40" s="140"/>
      <c r="T40" s="790">
        <f ca="1">COUNTIFS('申請額一覧  (令和５年５月８日以降)'!$E$5:$E$19,B40,'申請額一覧  (令和５年５月８日以降)'!$I$5:$I$19,"&gt;0")</f>
        <v>0</v>
      </c>
      <c r="U40" s="791"/>
      <c r="V40" s="792" t="s">
        <v>14</v>
      </c>
      <c r="W40" s="793"/>
      <c r="X40" s="794">
        <f ca="1">SUMIF('申請額一覧  (令和５年５月８日以降)'!$E$5:$E$19,B40,'申請額一覧  (令和５年５月８日以降)'!$I$5:$I$19)</f>
        <v>0</v>
      </c>
      <c r="Y40" s="795"/>
      <c r="Z40" s="795"/>
      <c r="AA40" s="795"/>
      <c r="AB40" s="142" t="s">
        <v>76</v>
      </c>
      <c r="AC40" s="143"/>
      <c r="AD40" s="790">
        <f ca="1">COUNTIFS('申請額一覧  (令和５年５月８日以降)'!$E$5:$E$19,B40,'申請額一覧  (令和５年５月８日以降)'!$L$5:$L$19,"&gt;0")</f>
        <v>0</v>
      </c>
      <c r="AE40" s="791"/>
      <c r="AF40" s="792" t="s">
        <v>14</v>
      </c>
      <c r="AG40" s="793"/>
      <c r="AH40" s="794">
        <f ca="1">SUMIF('申請額一覧  (令和５年５月８日以降)'!$E$5:$E$19,B40,'申請額一覧  (令和５年５月８日以降)'!$L$5:$L$19)</f>
        <v>0</v>
      </c>
      <c r="AI40" s="795"/>
      <c r="AJ40" s="795"/>
      <c r="AK40" s="795"/>
      <c r="AL40" s="142" t="s">
        <v>76</v>
      </c>
      <c r="AM40" s="143"/>
    </row>
    <row r="41" spans="1:39" ht="12.75" customHeight="1">
      <c r="A41" s="799"/>
      <c r="B41" s="139" t="s">
        <v>30</v>
      </c>
      <c r="C41" s="140"/>
      <c r="D41" s="140"/>
      <c r="E41" s="140"/>
      <c r="F41" s="140"/>
      <c r="G41" s="140"/>
      <c r="H41" s="140"/>
      <c r="I41" s="140"/>
      <c r="J41" s="140"/>
      <c r="K41" s="140"/>
      <c r="L41" s="140"/>
      <c r="M41" s="140"/>
      <c r="N41" s="140"/>
      <c r="O41" s="140"/>
      <c r="P41" s="140"/>
      <c r="Q41" s="140"/>
      <c r="R41" s="140"/>
      <c r="S41" s="140"/>
      <c r="T41" s="790">
        <f ca="1">COUNTIFS('申請額一覧  (令和５年５月８日以降)'!$E$5:$E$19,B41,'申請額一覧  (令和５年５月８日以降)'!$I$5:$I$19,"&gt;0")</f>
        <v>0</v>
      </c>
      <c r="U41" s="791"/>
      <c r="V41" s="792" t="s">
        <v>14</v>
      </c>
      <c r="W41" s="793"/>
      <c r="X41" s="794">
        <f ca="1">SUMIF('申請額一覧  (令和５年５月８日以降)'!$E$5:$E$19,B41,'申請額一覧  (令和５年５月８日以降)'!$I$5:$I$19)</f>
        <v>0</v>
      </c>
      <c r="Y41" s="795"/>
      <c r="Z41" s="795"/>
      <c r="AA41" s="795"/>
      <c r="AB41" s="142" t="s">
        <v>76</v>
      </c>
      <c r="AC41" s="143"/>
      <c r="AD41" s="790">
        <f ca="1">COUNTIFS('申請額一覧  (令和５年５月８日以降)'!$E$5:$E$19,B41,'申請額一覧  (令和５年５月８日以降)'!$L$5:$L$19,"&gt;0")</f>
        <v>0</v>
      </c>
      <c r="AE41" s="791"/>
      <c r="AF41" s="792" t="s">
        <v>14</v>
      </c>
      <c r="AG41" s="793"/>
      <c r="AH41" s="794">
        <f ca="1">SUMIF('申請額一覧  (令和５年５月８日以降)'!$E$5:$E$19,B41,'申請額一覧  (令和５年５月８日以降)'!$L$5:$L$19)</f>
        <v>0</v>
      </c>
      <c r="AI41" s="795"/>
      <c r="AJ41" s="795"/>
      <c r="AK41" s="795"/>
      <c r="AL41" s="142" t="s">
        <v>76</v>
      </c>
      <c r="AM41" s="143"/>
    </row>
    <row r="42" spans="1:39" ht="12.75" customHeight="1">
      <c r="A42" s="799"/>
      <c r="B42" s="139" t="s">
        <v>31</v>
      </c>
      <c r="C42" s="140"/>
      <c r="D42" s="140"/>
      <c r="E42" s="140"/>
      <c r="F42" s="140"/>
      <c r="G42" s="140"/>
      <c r="H42" s="140"/>
      <c r="I42" s="140"/>
      <c r="J42" s="140"/>
      <c r="K42" s="140"/>
      <c r="L42" s="140"/>
      <c r="M42" s="140"/>
      <c r="N42" s="140"/>
      <c r="O42" s="140"/>
      <c r="P42" s="140"/>
      <c r="Q42" s="140"/>
      <c r="R42" s="140"/>
      <c r="S42" s="140"/>
      <c r="T42" s="790">
        <f ca="1">COUNTIFS('申請額一覧  (令和５年５月８日以降)'!$E$5:$E$19,B42,'申請額一覧  (令和５年５月８日以降)'!$I$5:$I$19,"&gt;0")</f>
        <v>0</v>
      </c>
      <c r="U42" s="791"/>
      <c r="V42" s="792" t="s">
        <v>14</v>
      </c>
      <c r="W42" s="793"/>
      <c r="X42" s="794">
        <f ca="1">SUMIF('申請額一覧  (令和５年５月８日以降)'!$E$5:$E$19,B42,'申請額一覧  (令和５年５月８日以降)'!$I$5:$I$19)</f>
        <v>0</v>
      </c>
      <c r="Y42" s="795"/>
      <c r="Z42" s="795"/>
      <c r="AA42" s="795"/>
      <c r="AB42" s="142" t="s">
        <v>76</v>
      </c>
      <c r="AC42" s="143"/>
      <c r="AD42" s="790">
        <f ca="1">COUNTIFS('申請額一覧  (令和５年５月８日以降)'!$E$5:$E$19,B42,'申請額一覧  (令和５年５月８日以降)'!$L$5:$L$19,"&gt;0")</f>
        <v>0</v>
      </c>
      <c r="AE42" s="791"/>
      <c r="AF42" s="792" t="s">
        <v>14</v>
      </c>
      <c r="AG42" s="793"/>
      <c r="AH42" s="794">
        <f ca="1">SUMIF('申請額一覧  (令和５年５月８日以降)'!$E$5:$E$19,B42,'申請額一覧  (令和５年５月８日以降)'!$L$5:$L$19)</f>
        <v>0</v>
      </c>
      <c r="AI42" s="795"/>
      <c r="AJ42" s="795"/>
      <c r="AK42" s="795"/>
      <c r="AL42" s="142" t="s">
        <v>76</v>
      </c>
      <c r="AM42" s="143"/>
    </row>
    <row r="43" spans="1:39" ht="12.75" customHeight="1">
      <c r="A43" s="799"/>
      <c r="B43" s="139" t="s">
        <v>49</v>
      </c>
      <c r="C43" s="140"/>
      <c r="D43" s="140"/>
      <c r="E43" s="140"/>
      <c r="F43" s="140"/>
      <c r="G43" s="140"/>
      <c r="H43" s="140"/>
      <c r="I43" s="140"/>
      <c r="J43" s="140"/>
      <c r="K43" s="140"/>
      <c r="L43" s="140"/>
      <c r="M43" s="140"/>
      <c r="N43" s="140"/>
      <c r="O43" s="140"/>
      <c r="P43" s="140"/>
      <c r="Q43" s="140"/>
      <c r="R43" s="140"/>
      <c r="S43" s="140"/>
      <c r="T43" s="790">
        <f ca="1">COUNTIFS('申請額一覧  (令和５年５月８日以降)'!$E$5:$E$19,B43,'申請額一覧  (令和５年５月８日以降)'!$I$5:$I$19,"&gt;0")</f>
        <v>0</v>
      </c>
      <c r="U43" s="791"/>
      <c r="V43" s="792" t="s">
        <v>14</v>
      </c>
      <c r="W43" s="793"/>
      <c r="X43" s="794">
        <f ca="1">SUMIF('申請額一覧  (令和５年５月８日以降)'!$E$5:$E$19,B43,'申請額一覧  (令和５年５月８日以降)'!$I$5:$I$19)</f>
        <v>0</v>
      </c>
      <c r="Y43" s="795"/>
      <c r="Z43" s="795"/>
      <c r="AA43" s="795"/>
      <c r="AB43" s="142" t="s">
        <v>76</v>
      </c>
      <c r="AC43" s="143"/>
      <c r="AD43" s="790">
        <f ca="1">COUNTIFS('申請額一覧  (令和５年５月８日以降)'!$E$5:$E$19,B43,'申請額一覧  (令和５年５月８日以降)'!$L$5:$L$19,"&gt;0")</f>
        <v>0</v>
      </c>
      <c r="AE43" s="791"/>
      <c r="AF43" s="792" t="s">
        <v>14</v>
      </c>
      <c r="AG43" s="793"/>
      <c r="AH43" s="794">
        <f ca="1">SUMIF('申請額一覧  (令和５年５月８日以降)'!$E$5:$E$19,B43,'申請額一覧  (令和５年５月８日以降)'!$L$5:$L$19)</f>
        <v>0</v>
      </c>
      <c r="AI43" s="795"/>
      <c r="AJ43" s="795"/>
      <c r="AK43" s="795"/>
      <c r="AL43" s="142" t="s">
        <v>76</v>
      </c>
      <c r="AM43" s="143"/>
    </row>
    <row r="44" spans="1:39" ht="12.75" customHeight="1">
      <c r="A44" s="799"/>
      <c r="B44" s="139" t="s">
        <v>50</v>
      </c>
      <c r="C44" s="140"/>
      <c r="D44" s="140"/>
      <c r="E44" s="140"/>
      <c r="F44" s="140"/>
      <c r="G44" s="140"/>
      <c r="H44" s="140"/>
      <c r="I44" s="140"/>
      <c r="J44" s="140"/>
      <c r="K44" s="140"/>
      <c r="L44" s="140"/>
      <c r="M44" s="140"/>
      <c r="N44" s="140"/>
      <c r="O44" s="140"/>
      <c r="P44" s="140"/>
      <c r="Q44" s="140"/>
      <c r="R44" s="140"/>
      <c r="S44" s="140"/>
      <c r="T44" s="790">
        <f ca="1">COUNTIFS('申請額一覧  (令和５年５月８日以降)'!$E$5:$E$19,B44,'申請額一覧  (令和５年５月８日以降)'!$I$5:$I$19,"&gt;0")</f>
        <v>0</v>
      </c>
      <c r="U44" s="791"/>
      <c r="V44" s="792" t="s">
        <v>14</v>
      </c>
      <c r="W44" s="793"/>
      <c r="X44" s="794">
        <f ca="1">SUMIF('申請額一覧  (令和５年５月８日以降)'!$E$5:$E$19,B44,'申請額一覧  (令和５年５月８日以降)'!$I$5:$I$19)</f>
        <v>0</v>
      </c>
      <c r="Y44" s="795"/>
      <c r="Z44" s="795"/>
      <c r="AA44" s="795"/>
      <c r="AB44" s="142" t="s">
        <v>76</v>
      </c>
      <c r="AC44" s="143"/>
      <c r="AD44" s="790">
        <f ca="1">COUNTIFS('申請額一覧  (令和５年５月８日以降)'!$E$5:$E$19,B44,'申請額一覧  (令和５年５月８日以降)'!$L$5:$L$19,"&gt;0")</f>
        <v>0</v>
      </c>
      <c r="AE44" s="791"/>
      <c r="AF44" s="792" t="s">
        <v>14</v>
      </c>
      <c r="AG44" s="793"/>
      <c r="AH44" s="794">
        <f ca="1">SUMIF('申請額一覧  (令和５年５月８日以降)'!$E$5:$E$19,B44,'申請額一覧  (令和５年５月８日以降)'!$L$5:$L$19)</f>
        <v>0</v>
      </c>
      <c r="AI44" s="795"/>
      <c r="AJ44" s="795"/>
      <c r="AK44" s="795"/>
      <c r="AL44" s="142" t="s">
        <v>76</v>
      </c>
      <c r="AM44" s="143"/>
    </row>
    <row r="45" spans="1:39" ht="12.75" customHeight="1">
      <c r="A45" s="799"/>
      <c r="B45" s="139" t="s">
        <v>51</v>
      </c>
      <c r="C45" s="140"/>
      <c r="D45" s="140"/>
      <c r="E45" s="140"/>
      <c r="F45" s="140"/>
      <c r="G45" s="140"/>
      <c r="H45" s="140"/>
      <c r="I45" s="140"/>
      <c r="J45" s="140"/>
      <c r="K45" s="140"/>
      <c r="L45" s="140"/>
      <c r="M45" s="140"/>
      <c r="N45" s="140"/>
      <c r="O45" s="140"/>
      <c r="P45" s="140"/>
      <c r="Q45" s="140"/>
      <c r="R45" s="140"/>
      <c r="S45" s="140"/>
      <c r="T45" s="790">
        <f ca="1">COUNTIFS('申請額一覧  (令和５年５月８日以降)'!$E$5:$E$19,B45,'申請額一覧  (令和５年５月８日以降)'!$I$5:$I$19,"&gt;0")</f>
        <v>0</v>
      </c>
      <c r="U45" s="791"/>
      <c r="V45" s="792" t="s">
        <v>14</v>
      </c>
      <c r="W45" s="793"/>
      <c r="X45" s="794">
        <f ca="1">SUMIF('申請額一覧  (令和５年５月８日以降)'!$E$5:$E$19,B45,'申請額一覧  (令和５年５月８日以降)'!$I$5:$I$19)</f>
        <v>0</v>
      </c>
      <c r="Y45" s="795"/>
      <c r="Z45" s="795"/>
      <c r="AA45" s="795"/>
      <c r="AB45" s="142" t="s">
        <v>76</v>
      </c>
      <c r="AC45" s="143"/>
      <c r="AD45" s="790">
        <f ca="1">COUNTIFS('申請額一覧  (令和５年５月８日以降)'!$E$5:$E$19,B45,'申請額一覧  (令和５年５月８日以降)'!$L$5:$L$19,"&gt;0")</f>
        <v>0</v>
      </c>
      <c r="AE45" s="791"/>
      <c r="AF45" s="792" t="s">
        <v>14</v>
      </c>
      <c r="AG45" s="793"/>
      <c r="AH45" s="794">
        <f ca="1">SUMIF('申請額一覧  (令和５年５月８日以降)'!$E$5:$E$19,B45,'申請額一覧  (令和５年５月８日以降)'!$L$5:$L$19)</f>
        <v>0</v>
      </c>
      <c r="AI45" s="795"/>
      <c r="AJ45" s="795"/>
      <c r="AK45" s="795"/>
      <c r="AL45" s="142" t="s">
        <v>76</v>
      </c>
      <c r="AM45" s="143"/>
    </row>
    <row r="46" spans="1:39" ht="12.75" customHeight="1">
      <c r="A46" s="799"/>
      <c r="B46" s="139" t="s">
        <v>52</v>
      </c>
      <c r="C46" s="140"/>
      <c r="D46" s="140"/>
      <c r="E46" s="140"/>
      <c r="F46" s="140"/>
      <c r="G46" s="140"/>
      <c r="H46" s="140"/>
      <c r="I46" s="140"/>
      <c r="J46" s="140"/>
      <c r="K46" s="140"/>
      <c r="L46" s="140"/>
      <c r="M46" s="140"/>
      <c r="N46" s="140"/>
      <c r="O46" s="140"/>
      <c r="P46" s="140"/>
      <c r="Q46" s="140"/>
      <c r="R46" s="140"/>
      <c r="S46" s="140"/>
      <c r="T46" s="790">
        <f ca="1">COUNTIFS('申請額一覧  (令和５年５月８日以降)'!$E$5:$E$19,B46,'申請額一覧  (令和５年５月８日以降)'!$I$5:$I$19,"&gt;0")</f>
        <v>0</v>
      </c>
      <c r="U46" s="791"/>
      <c r="V46" s="792" t="s">
        <v>14</v>
      </c>
      <c r="W46" s="793"/>
      <c r="X46" s="794">
        <f ca="1">SUMIF('申請額一覧  (令和５年５月８日以降)'!$E$5:$E$19,B46,'申請額一覧  (令和５年５月８日以降)'!$I$5:$I$19)</f>
        <v>0</v>
      </c>
      <c r="Y46" s="795"/>
      <c r="Z46" s="795"/>
      <c r="AA46" s="795"/>
      <c r="AB46" s="142" t="s">
        <v>76</v>
      </c>
      <c r="AC46" s="143"/>
      <c r="AD46" s="790">
        <f ca="1">COUNTIFS('申請額一覧  (令和５年５月８日以降)'!$E$5:$E$19,B46,'申請額一覧  (令和５年５月８日以降)'!$L$5:$L$19,"&gt;0")</f>
        <v>0</v>
      </c>
      <c r="AE46" s="791"/>
      <c r="AF46" s="792" t="s">
        <v>14</v>
      </c>
      <c r="AG46" s="793"/>
      <c r="AH46" s="794">
        <f ca="1">SUMIF('申請額一覧  (令和５年５月８日以降)'!$E$5:$E$19,B46,'申請額一覧  (令和５年５月８日以降)'!$L$5:$L$19)</f>
        <v>0</v>
      </c>
      <c r="AI46" s="795"/>
      <c r="AJ46" s="795"/>
      <c r="AK46" s="795"/>
      <c r="AL46" s="142" t="s">
        <v>76</v>
      </c>
      <c r="AM46" s="143"/>
    </row>
    <row r="47" spans="1:39" ht="12.75" customHeight="1">
      <c r="A47" s="799"/>
      <c r="B47" s="139" t="s">
        <v>53</v>
      </c>
      <c r="C47" s="140"/>
      <c r="D47" s="140"/>
      <c r="E47" s="140"/>
      <c r="F47" s="140"/>
      <c r="G47" s="140"/>
      <c r="H47" s="140"/>
      <c r="I47" s="140"/>
      <c r="J47" s="140"/>
      <c r="K47" s="140"/>
      <c r="L47" s="140"/>
      <c r="M47" s="140"/>
      <c r="N47" s="140"/>
      <c r="O47" s="140"/>
      <c r="P47" s="140"/>
      <c r="Q47" s="140"/>
      <c r="R47" s="140"/>
      <c r="S47" s="140"/>
      <c r="T47" s="790">
        <f ca="1">COUNTIFS('申請額一覧  (令和５年５月８日以降)'!$E$5:$E$19,B47,'申請額一覧  (令和５年５月８日以降)'!$I$5:$I$19,"&gt;0")</f>
        <v>0</v>
      </c>
      <c r="U47" s="791"/>
      <c r="V47" s="792" t="s">
        <v>14</v>
      </c>
      <c r="W47" s="793"/>
      <c r="X47" s="794">
        <f ca="1">SUMIF('申請額一覧  (令和５年５月８日以降)'!$E$5:$E$19,B47,'申請額一覧  (令和５年５月８日以降)'!$I$5:$I$19)</f>
        <v>0</v>
      </c>
      <c r="Y47" s="795"/>
      <c r="Z47" s="795"/>
      <c r="AA47" s="795"/>
      <c r="AB47" s="142" t="s">
        <v>76</v>
      </c>
      <c r="AC47" s="143"/>
      <c r="AD47" s="790">
        <f ca="1">COUNTIFS('申請額一覧  (令和５年５月８日以降)'!$E$5:$E$19,B47,'申請額一覧  (令和５年５月８日以降)'!$L$5:$L$19,"&gt;0")</f>
        <v>0</v>
      </c>
      <c r="AE47" s="791"/>
      <c r="AF47" s="792" t="s">
        <v>14</v>
      </c>
      <c r="AG47" s="793"/>
      <c r="AH47" s="794">
        <f ca="1">SUMIF('申請額一覧  (令和５年５月８日以降)'!$E$5:$E$19,B47,'申請額一覧  (令和５年５月８日以降)'!$L$5:$L$19)</f>
        <v>0</v>
      </c>
      <c r="AI47" s="795"/>
      <c r="AJ47" s="795"/>
      <c r="AK47" s="795"/>
      <c r="AL47" s="142" t="s">
        <v>76</v>
      </c>
      <c r="AM47" s="143"/>
    </row>
    <row r="48" spans="1:39" ht="12.75" customHeight="1">
      <c r="A48" s="799"/>
      <c r="B48" s="139" t="s">
        <v>54</v>
      </c>
      <c r="C48" s="155"/>
      <c r="D48" s="155"/>
      <c r="E48" s="155"/>
      <c r="F48" s="155"/>
      <c r="G48" s="155"/>
      <c r="H48" s="155"/>
      <c r="I48" s="155"/>
      <c r="J48" s="155"/>
      <c r="K48" s="155"/>
      <c r="L48" s="155"/>
      <c r="M48" s="155"/>
      <c r="N48" s="155"/>
      <c r="O48" s="155"/>
      <c r="P48" s="155"/>
      <c r="Q48" s="155"/>
      <c r="R48" s="155"/>
      <c r="S48" s="155"/>
      <c r="T48" s="790">
        <f ca="1">COUNTIFS('申請額一覧  (令和５年５月８日以降)'!$E$5:$E$19,B48,'申請額一覧  (令和５年５月８日以降)'!$I$5:$I$19,"&gt;0")</f>
        <v>0</v>
      </c>
      <c r="U48" s="791"/>
      <c r="V48" s="792" t="s">
        <v>14</v>
      </c>
      <c r="W48" s="793"/>
      <c r="X48" s="794">
        <f ca="1">SUMIF('申請額一覧  (令和５年５月８日以降)'!$E$5:$E$19,B48,'申請額一覧  (令和５年５月８日以降)'!$I$5:$I$19)</f>
        <v>0</v>
      </c>
      <c r="Y48" s="795"/>
      <c r="Z48" s="795"/>
      <c r="AA48" s="795"/>
      <c r="AB48" s="142" t="s">
        <v>76</v>
      </c>
      <c r="AC48" s="143"/>
      <c r="AD48" s="790">
        <f ca="1">COUNTIFS('申請額一覧  (令和５年５月８日以降)'!$E$5:$E$19,B48,'申請額一覧  (令和５年５月８日以降)'!$L$5:$L$19,"&gt;0")</f>
        <v>0</v>
      </c>
      <c r="AE48" s="791"/>
      <c r="AF48" s="792" t="s">
        <v>14</v>
      </c>
      <c r="AG48" s="793"/>
      <c r="AH48" s="794">
        <f ca="1">SUMIF('申請額一覧  (令和５年５月８日以降)'!$E$5:$E$19,B48,'申請額一覧  (令和５年５月８日以降)'!$L$5:$L$19)</f>
        <v>0</v>
      </c>
      <c r="AI48" s="795"/>
      <c r="AJ48" s="795"/>
      <c r="AK48" s="795"/>
      <c r="AL48" s="142" t="s">
        <v>76</v>
      </c>
      <c r="AM48" s="143"/>
    </row>
    <row r="49" spans="1:41" ht="12.75" customHeight="1">
      <c r="A49" s="799"/>
      <c r="B49" s="156" t="s">
        <v>55</v>
      </c>
      <c r="C49" s="155"/>
      <c r="D49" s="155"/>
      <c r="E49" s="155"/>
      <c r="F49" s="155"/>
      <c r="G49" s="155"/>
      <c r="H49" s="155"/>
      <c r="I49" s="155"/>
      <c r="J49" s="155"/>
      <c r="K49" s="155"/>
      <c r="L49" s="155"/>
      <c r="M49" s="155"/>
      <c r="N49" s="155"/>
      <c r="O49" s="155"/>
      <c r="P49" s="155"/>
      <c r="Q49" s="155"/>
      <c r="R49" s="155"/>
      <c r="S49" s="155"/>
      <c r="T49" s="790">
        <f ca="1">COUNTIFS('申請額一覧  (令和５年５月８日以降)'!$E$5:$E$19,B49,'申請額一覧  (令和５年５月８日以降)'!$I$5:$I$19,"&gt;0")</f>
        <v>0</v>
      </c>
      <c r="U49" s="791"/>
      <c r="V49" s="792" t="s">
        <v>14</v>
      </c>
      <c r="W49" s="793"/>
      <c r="X49" s="794">
        <f ca="1">SUMIF('申請額一覧  (令和５年５月８日以降)'!$E$5:$E$19,B49,'申請額一覧  (令和５年５月８日以降)'!$I$5:$I$19)</f>
        <v>0</v>
      </c>
      <c r="Y49" s="795"/>
      <c r="Z49" s="795"/>
      <c r="AA49" s="795"/>
      <c r="AB49" s="142" t="s">
        <v>76</v>
      </c>
      <c r="AC49" s="143"/>
      <c r="AD49" s="790">
        <f ca="1">COUNTIFS('申請額一覧  (令和５年５月８日以降)'!$E$5:$E$19,B49,'申請額一覧  (令和５年５月８日以降)'!$L$5:$L$19,"&gt;0")</f>
        <v>0</v>
      </c>
      <c r="AE49" s="791"/>
      <c r="AF49" s="792" t="s">
        <v>14</v>
      </c>
      <c r="AG49" s="793"/>
      <c r="AH49" s="794">
        <f ca="1">SUMIF('申請額一覧  (令和５年５月８日以降)'!$E$5:$E$19,B49,'申請額一覧  (令和５年５月８日以降)'!$L$5:$L$19)</f>
        <v>0</v>
      </c>
      <c r="AI49" s="795"/>
      <c r="AJ49" s="795"/>
      <c r="AK49" s="795"/>
      <c r="AL49" s="142" t="s">
        <v>76</v>
      </c>
      <c r="AM49" s="143"/>
    </row>
    <row r="50" spans="1:41" ht="12.75" customHeight="1">
      <c r="A50" s="799"/>
      <c r="B50" s="156" t="s">
        <v>56</v>
      </c>
      <c r="C50" s="155"/>
      <c r="D50" s="155"/>
      <c r="E50" s="155"/>
      <c r="F50" s="155"/>
      <c r="G50" s="155"/>
      <c r="H50" s="155"/>
      <c r="I50" s="155"/>
      <c r="J50" s="155"/>
      <c r="K50" s="155"/>
      <c r="L50" s="155"/>
      <c r="M50" s="155"/>
      <c r="N50" s="155"/>
      <c r="O50" s="155"/>
      <c r="P50" s="155"/>
      <c r="Q50" s="155"/>
      <c r="R50" s="155"/>
      <c r="S50" s="155"/>
      <c r="T50" s="800">
        <f ca="1">COUNTIFS('申請額一覧  (令和５年５月８日以降)'!$E$5:$E$19,B50,'申請額一覧  (令和５年５月８日以降)'!$I$5:$I$19,"&gt;0")</f>
        <v>0</v>
      </c>
      <c r="U50" s="801"/>
      <c r="V50" s="802" t="s">
        <v>14</v>
      </c>
      <c r="W50" s="803"/>
      <c r="X50" s="804">
        <f ca="1">SUMIF('申請額一覧  (令和５年５月８日以降)'!$E$5:$E$19,B50,'申請額一覧  (令和５年５月８日以降)'!$I$5:$I$19)</f>
        <v>0</v>
      </c>
      <c r="Y50" s="805"/>
      <c r="Z50" s="805"/>
      <c r="AA50" s="805"/>
      <c r="AB50" s="148" t="s">
        <v>76</v>
      </c>
      <c r="AC50" s="149"/>
      <c r="AD50" s="800">
        <f ca="1">COUNTIFS('申請額一覧  (令和５年５月８日以降)'!$E$5:$E$19,B50,'申請額一覧  (令和５年５月８日以降)'!$L$5:$L$19,"&gt;0")</f>
        <v>0</v>
      </c>
      <c r="AE50" s="801"/>
      <c r="AF50" s="802" t="s">
        <v>14</v>
      </c>
      <c r="AG50" s="803"/>
      <c r="AH50" s="804">
        <f ca="1">SUMIF('申請額一覧  (令和５年５月８日以降)'!$E$5:$E$19,B50,'申請額一覧  (令和５年５月８日以降)'!$L$5:$L$19)</f>
        <v>0</v>
      </c>
      <c r="AI50" s="805"/>
      <c r="AJ50" s="805"/>
      <c r="AK50" s="805"/>
      <c r="AL50" s="148" t="s">
        <v>76</v>
      </c>
      <c r="AM50" s="149"/>
    </row>
    <row r="51" spans="1:41" ht="15.75" customHeight="1">
      <c r="A51" s="815" t="s">
        <v>36</v>
      </c>
      <c r="B51" s="816"/>
      <c r="C51" s="816"/>
      <c r="D51" s="816"/>
      <c r="E51" s="816"/>
      <c r="F51" s="816"/>
      <c r="G51" s="816"/>
      <c r="H51" s="816"/>
      <c r="I51" s="816"/>
      <c r="J51" s="816"/>
      <c r="K51" s="816"/>
      <c r="L51" s="816"/>
      <c r="M51" s="816"/>
      <c r="N51" s="816"/>
      <c r="O51" s="816"/>
      <c r="P51" s="816"/>
      <c r="Q51" s="816"/>
      <c r="R51" s="816"/>
      <c r="S51" s="817"/>
      <c r="T51" s="818">
        <f ca="1">SUM(T16:U50)</f>
        <v>1</v>
      </c>
      <c r="U51" s="819"/>
      <c r="V51" s="820" t="s">
        <v>14</v>
      </c>
      <c r="W51" s="821"/>
      <c r="X51" s="810">
        <f ca="1">SUM(X16:AA50)</f>
        <v>511</v>
      </c>
      <c r="Y51" s="811"/>
      <c r="Z51" s="811"/>
      <c r="AA51" s="811"/>
      <c r="AB51" s="157" t="s">
        <v>76</v>
      </c>
      <c r="AC51" s="158"/>
      <c r="AD51" s="818">
        <f ca="1">SUM(AD16:AE50)</f>
        <v>1</v>
      </c>
      <c r="AE51" s="819"/>
      <c r="AF51" s="820" t="s">
        <v>14</v>
      </c>
      <c r="AG51" s="821"/>
      <c r="AH51" s="810">
        <f ca="1">SUM(AH16:AK50)</f>
        <v>50</v>
      </c>
      <c r="AI51" s="811"/>
      <c r="AJ51" s="811"/>
      <c r="AK51" s="811"/>
      <c r="AL51" s="157" t="s">
        <v>76</v>
      </c>
      <c r="AM51" s="158"/>
    </row>
    <row r="52" spans="1:41" ht="15.75" customHeight="1">
      <c r="A52" s="812" t="s">
        <v>38</v>
      </c>
      <c r="B52" s="813"/>
      <c r="C52" s="813"/>
      <c r="D52" s="813"/>
      <c r="E52" s="813"/>
      <c r="F52" s="813"/>
      <c r="G52" s="813"/>
      <c r="H52" s="813"/>
      <c r="I52" s="813"/>
      <c r="J52" s="813"/>
      <c r="K52" s="813"/>
      <c r="L52" s="813"/>
      <c r="M52" s="813"/>
      <c r="N52" s="813"/>
      <c r="O52" s="813"/>
      <c r="P52" s="813"/>
      <c r="Q52" s="813"/>
      <c r="R52" s="813"/>
      <c r="S52" s="814"/>
      <c r="T52" s="810">
        <f ca="1">X51+AH51</f>
        <v>561</v>
      </c>
      <c r="U52" s="811"/>
      <c r="V52" s="811"/>
      <c r="W52" s="811"/>
      <c r="X52" s="811"/>
      <c r="Y52" s="811"/>
      <c r="Z52" s="811"/>
      <c r="AA52" s="811"/>
      <c r="AB52" s="811"/>
      <c r="AC52" s="811"/>
      <c r="AD52" s="811"/>
      <c r="AE52" s="811"/>
      <c r="AF52" s="811"/>
      <c r="AG52" s="811"/>
      <c r="AH52" s="811"/>
      <c r="AI52" s="811"/>
      <c r="AJ52" s="811"/>
      <c r="AK52" s="811"/>
      <c r="AL52" s="157" t="s">
        <v>76</v>
      </c>
      <c r="AM52" s="158"/>
    </row>
    <row r="53" spans="1:41" ht="15.75" customHeight="1">
      <c r="A53" s="796" t="s">
        <v>344</v>
      </c>
      <c r="B53" s="796"/>
      <c r="C53" s="796"/>
      <c r="D53" s="796"/>
      <c r="E53" s="796"/>
      <c r="F53" s="796"/>
      <c r="G53" s="796"/>
      <c r="H53" s="796"/>
      <c r="I53" s="796"/>
      <c r="J53" s="796"/>
      <c r="K53" s="796"/>
      <c r="L53" s="796"/>
      <c r="M53" s="796"/>
      <c r="N53" s="796"/>
      <c r="O53" s="796"/>
      <c r="P53" s="796"/>
      <c r="Q53" s="796"/>
      <c r="R53" s="796"/>
      <c r="S53" s="796"/>
      <c r="T53" s="796"/>
      <c r="U53" s="796"/>
      <c r="V53" s="796"/>
      <c r="W53" s="796"/>
      <c r="X53" s="796"/>
      <c r="Y53" s="796"/>
      <c r="Z53" s="796"/>
      <c r="AA53" s="796"/>
      <c r="AB53" s="796"/>
      <c r="AC53" s="796"/>
      <c r="AD53" s="796"/>
      <c r="AE53" s="796"/>
      <c r="AF53" s="796"/>
      <c r="AG53" s="796"/>
      <c r="AH53" s="796"/>
      <c r="AI53" s="796"/>
      <c r="AJ53" s="796"/>
      <c r="AK53" s="796"/>
      <c r="AL53" s="796"/>
      <c r="AM53" s="796"/>
    </row>
    <row r="54" spans="1:41" ht="28.5" customHeight="1">
      <c r="A54" s="807" t="s">
        <v>346</v>
      </c>
      <c r="B54" s="807"/>
      <c r="C54" s="806" t="s">
        <v>374</v>
      </c>
      <c r="D54" s="806"/>
      <c r="E54" s="806"/>
      <c r="F54" s="806"/>
      <c r="G54" s="806"/>
      <c r="H54" s="806"/>
      <c r="I54" s="806"/>
      <c r="J54" s="806"/>
      <c r="K54" s="806"/>
      <c r="L54" s="806"/>
      <c r="M54" s="806"/>
      <c r="N54" s="806"/>
      <c r="O54" s="806"/>
      <c r="P54" s="806"/>
      <c r="Q54" s="806"/>
      <c r="R54" s="806"/>
      <c r="S54" s="806"/>
      <c r="T54" s="806"/>
      <c r="U54" s="806"/>
      <c r="V54" s="806"/>
      <c r="W54" s="806"/>
      <c r="X54" s="806"/>
      <c r="Y54" s="806"/>
      <c r="Z54" s="806"/>
      <c r="AA54" s="806"/>
      <c r="AB54" s="806"/>
      <c r="AC54" s="806"/>
      <c r="AD54" s="806"/>
      <c r="AE54" s="806"/>
      <c r="AF54" s="806"/>
      <c r="AG54" s="806"/>
      <c r="AH54" s="806"/>
      <c r="AI54" s="806"/>
      <c r="AJ54" s="806"/>
      <c r="AK54" s="806"/>
      <c r="AL54" s="806"/>
      <c r="AM54" s="806"/>
    </row>
    <row r="55" spans="1:41" s="159" customFormat="1" ht="15.75" customHeight="1">
      <c r="A55" s="809" t="s">
        <v>347</v>
      </c>
      <c r="B55" s="809"/>
      <c r="C55" s="808" t="s">
        <v>348</v>
      </c>
      <c r="D55" s="808"/>
      <c r="E55" s="808"/>
      <c r="F55" s="808"/>
      <c r="G55" s="808"/>
      <c r="H55" s="808"/>
      <c r="I55" s="808"/>
      <c r="J55" s="808"/>
      <c r="K55" s="808"/>
      <c r="L55" s="808"/>
      <c r="M55" s="808"/>
      <c r="N55" s="808"/>
      <c r="O55" s="808"/>
      <c r="P55" s="808"/>
      <c r="Q55" s="808"/>
      <c r="R55" s="808"/>
      <c r="S55" s="808"/>
      <c r="T55" s="808"/>
      <c r="U55" s="808"/>
      <c r="V55" s="808"/>
      <c r="W55" s="808"/>
      <c r="X55" s="808"/>
      <c r="Y55" s="808"/>
      <c r="Z55" s="808"/>
      <c r="AA55" s="808"/>
      <c r="AB55" s="808"/>
      <c r="AC55" s="808"/>
      <c r="AD55" s="808"/>
      <c r="AE55" s="808"/>
      <c r="AF55" s="808"/>
      <c r="AG55" s="808"/>
      <c r="AH55" s="808"/>
      <c r="AI55" s="808"/>
      <c r="AJ55" s="808"/>
      <c r="AK55" s="808"/>
      <c r="AL55" s="808"/>
      <c r="AM55" s="808"/>
    </row>
    <row r="56" spans="1:41" s="159" customFormat="1" ht="15.75" customHeight="1">
      <c r="A56" s="797" t="s">
        <v>345</v>
      </c>
      <c r="B56" s="797"/>
      <c r="C56" s="797"/>
      <c r="D56" s="797"/>
      <c r="E56" s="797"/>
      <c r="F56" s="797"/>
      <c r="G56" s="797"/>
      <c r="H56" s="797"/>
      <c r="I56" s="797"/>
      <c r="J56" s="797"/>
      <c r="K56" s="797"/>
      <c r="L56" s="797"/>
      <c r="M56" s="797"/>
      <c r="N56" s="797"/>
      <c r="O56" s="797"/>
      <c r="P56" s="797"/>
      <c r="Q56" s="797"/>
      <c r="R56" s="797"/>
      <c r="S56" s="797"/>
      <c r="T56" s="797"/>
      <c r="U56" s="797"/>
      <c r="V56" s="797"/>
      <c r="W56" s="797"/>
      <c r="X56" s="797"/>
      <c r="Y56" s="797"/>
      <c r="Z56" s="797"/>
      <c r="AA56" s="797"/>
      <c r="AB56" s="797"/>
      <c r="AC56" s="797"/>
      <c r="AD56" s="797"/>
      <c r="AE56" s="797"/>
      <c r="AF56" s="797"/>
      <c r="AG56" s="797"/>
      <c r="AH56" s="797"/>
      <c r="AI56" s="797"/>
      <c r="AJ56" s="797"/>
      <c r="AK56" s="797"/>
      <c r="AL56" s="797"/>
      <c r="AM56" s="797"/>
    </row>
    <row r="57" spans="1:41" ht="26.25" customHeight="1">
      <c r="A57" s="807" t="s">
        <v>349</v>
      </c>
      <c r="B57" s="807"/>
      <c r="C57" s="806" t="s">
        <v>350</v>
      </c>
      <c r="D57" s="806"/>
      <c r="E57" s="806"/>
      <c r="F57" s="806"/>
      <c r="G57" s="806"/>
      <c r="H57" s="806"/>
      <c r="I57" s="806"/>
      <c r="J57" s="806"/>
      <c r="K57" s="806"/>
      <c r="L57" s="806"/>
      <c r="M57" s="806"/>
      <c r="N57" s="806"/>
      <c r="O57" s="806"/>
      <c r="P57" s="806"/>
      <c r="Q57" s="806"/>
      <c r="R57" s="806"/>
      <c r="S57" s="806"/>
      <c r="T57" s="806"/>
      <c r="U57" s="806"/>
      <c r="V57" s="806"/>
      <c r="W57" s="806"/>
      <c r="X57" s="806"/>
      <c r="Y57" s="806"/>
      <c r="Z57" s="806"/>
      <c r="AA57" s="806"/>
      <c r="AB57" s="806"/>
      <c r="AC57" s="806"/>
      <c r="AD57" s="806"/>
      <c r="AE57" s="806"/>
      <c r="AF57" s="806"/>
      <c r="AG57" s="806"/>
      <c r="AH57" s="806"/>
      <c r="AI57" s="806"/>
      <c r="AJ57" s="806"/>
      <c r="AK57" s="806"/>
      <c r="AL57" s="806"/>
      <c r="AM57" s="806"/>
      <c r="AN57" s="309"/>
    </row>
    <row r="58" spans="1:41">
      <c r="A58" s="311"/>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1"/>
      <c r="AL58" s="311"/>
      <c r="AM58" s="311"/>
    </row>
    <row r="62" spans="1:41" hidden="1">
      <c r="AO62" s="131">
        <f ca="1">T52*100</f>
        <v>56100</v>
      </c>
    </row>
  </sheetData>
  <sheetProtection password="DDC8" sheet="1" objects="1" scenarios="1"/>
  <mergeCells count="258">
    <mergeCell ref="L9:AM10"/>
    <mergeCell ref="V13:AC14"/>
    <mergeCell ref="T13:U14"/>
    <mergeCell ref="AF13:AM14"/>
    <mergeCell ref="AD13:AE14"/>
    <mergeCell ref="A3:AM3"/>
    <mergeCell ref="A4:AM4"/>
    <mergeCell ref="S11:Y11"/>
    <mergeCell ref="AG11:AM11"/>
    <mergeCell ref="L11:R11"/>
    <mergeCell ref="Z11:AF11"/>
    <mergeCell ref="A13:S15"/>
    <mergeCell ref="T15:W15"/>
    <mergeCell ref="X15:AC15"/>
    <mergeCell ref="A6:A11"/>
    <mergeCell ref="L6:AM6"/>
    <mergeCell ref="L7:AM7"/>
    <mergeCell ref="B8:K10"/>
    <mergeCell ref="Q8:R8"/>
    <mergeCell ref="T8:V8"/>
    <mergeCell ref="AD15:AG15"/>
    <mergeCell ref="AH15:AM15"/>
    <mergeCell ref="B6:K6"/>
    <mergeCell ref="B7:K7"/>
    <mergeCell ref="B11:K11"/>
    <mergeCell ref="A12:AM12"/>
    <mergeCell ref="A16:A23"/>
    <mergeCell ref="T16:U16"/>
    <mergeCell ref="V16:W16"/>
    <mergeCell ref="X16:AA16"/>
    <mergeCell ref="AD16:AE16"/>
    <mergeCell ref="AF16:AG16"/>
    <mergeCell ref="AH16:AK16"/>
    <mergeCell ref="T17:U17"/>
    <mergeCell ref="AH18:AK18"/>
    <mergeCell ref="T19:U19"/>
    <mergeCell ref="V19:W19"/>
    <mergeCell ref="X19:AA19"/>
    <mergeCell ref="AD19:AE19"/>
    <mergeCell ref="AF19:AG19"/>
    <mergeCell ref="AH19:AK19"/>
    <mergeCell ref="V17:W17"/>
    <mergeCell ref="X17:AA17"/>
    <mergeCell ref="AD17:AE17"/>
    <mergeCell ref="AF17:AG17"/>
    <mergeCell ref="AH17:AK17"/>
    <mergeCell ref="T18:U18"/>
    <mergeCell ref="V18:W18"/>
    <mergeCell ref="X18:AA18"/>
    <mergeCell ref="AD18:AE18"/>
    <mergeCell ref="AF18:AG18"/>
    <mergeCell ref="T21:U21"/>
    <mergeCell ref="V21:W21"/>
    <mergeCell ref="X21:AA21"/>
    <mergeCell ref="AD21:AE21"/>
    <mergeCell ref="AF21:AG21"/>
    <mergeCell ref="AH21:AK21"/>
    <mergeCell ref="T20:U20"/>
    <mergeCell ref="V20:W20"/>
    <mergeCell ref="X20:AA20"/>
    <mergeCell ref="AD20:AE20"/>
    <mergeCell ref="AF20:AG20"/>
    <mergeCell ref="AH20:AK20"/>
    <mergeCell ref="T23:U23"/>
    <mergeCell ref="V23:W23"/>
    <mergeCell ref="X23:AA23"/>
    <mergeCell ref="AD23:AE23"/>
    <mergeCell ref="AF23:AG23"/>
    <mergeCell ref="AH23:AK23"/>
    <mergeCell ref="T22:U22"/>
    <mergeCell ref="V22:W22"/>
    <mergeCell ref="X22:AA22"/>
    <mergeCell ref="AD22:AE22"/>
    <mergeCell ref="AF22:AG22"/>
    <mergeCell ref="AH22:AK22"/>
    <mergeCell ref="AH24:AK24"/>
    <mergeCell ref="T25:U25"/>
    <mergeCell ref="V25:W25"/>
    <mergeCell ref="X25:AA25"/>
    <mergeCell ref="AD25:AE25"/>
    <mergeCell ref="AF25:AG25"/>
    <mergeCell ref="AH25:AK25"/>
    <mergeCell ref="A24:A25"/>
    <mergeCell ref="T24:U24"/>
    <mergeCell ref="V24:W24"/>
    <mergeCell ref="X24:AA24"/>
    <mergeCell ref="AD24:AE24"/>
    <mergeCell ref="AF24:AG24"/>
    <mergeCell ref="AH26:AK26"/>
    <mergeCell ref="T27:U27"/>
    <mergeCell ref="V27:W27"/>
    <mergeCell ref="X27:AA27"/>
    <mergeCell ref="AD27:AE27"/>
    <mergeCell ref="AF27:AG27"/>
    <mergeCell ref="AH27:AK27"/>
    <mergeCell ref="A26:A34"/>
    <mergeCell ref="T26:U26"/>
    <mergeCell ref="V26:W26"/>
    <mergeCell ref="X26:AA26"/>
    <mergeCell ref="AD26:AE26"/>
    <mergeCell ref="AF26:AG26"/>
    <mergeCell ref="T28:U28"/>
    <mergeCell ref="V28:W28"/>
    <mergeCell ref="X28:AA28"/>
    <mergeCell ref="AD28:AE28"/>
    <mergeCell ref="T30:U30"/>
    <mergeCell ref="V30:W30"/>
    <mergeCell ref="X30:AA30"/>
    <mergeCell ref="AD30:AE30"/>
    <mergeCell ref="AF30:AG30"/>
    <mergeCell ref="AH30:AK30"/>
    <mergeCell ref="AF28:AG28"/>
    <mergeCell ref="AH28:AK28"/>
    <mergeCell ref="T29:U29"/>
    <mergeCell ref="V29:W29"/>
    <mergeCell ref="X29:AA29"/>
    <mergeCell ref="AD29:AE29"/>
    <mergeCell ref="AF29:AG29"/>
    <mergeCell ref="AH29:AK29"/>
    <mergeCell ref="T32:U32"/>
    <mergeCell ref="V32:W32"/>
    <mergeCell ref="X32:AA32"/>
    <mergeCell ref="AD32:AE32"/>
    <mergeCell ref="AF32:AG32"/>
    <mergeCell ref="AH32:AK32"/>
    <mergeCell ref="T31:U31"/>
    <mergeCell ref="V31:W31"/>
    <mergeCell ref="X31:AA31"/>
    <mergeCell ref="AD31:AE31"/>
    <mergeCell ref="AF31:AG31"/>
    <mergeCell ref="AH31:AK31"/>
    <mergeCell ref="T34:U34"/>
    <mergeCell ref="V34:W34"/>
    <mergeCell ref="X34:AA34"/>
    <mergeCell ref="AD34:AE34"/>
    <mergeCell ref="AF34:AG34"/>
    <mergeCell ref="AH34:AK34"/>
    <mergeCell ref="T33:U33"/>
    <mergeCell ref="V33:W33"/>
    <mergeCell ref="X33:AA33"/>
    <mergeCell ref="AD33:AE33"/>
    <mergeCell ref="AF33:AG33"/>
    <mergeCell ref="AH33:AK33"/>
    <mergeCell ref="AH35:AK35"/>
    <mergeCell ref="T36:U36"/>
    <mergeCell ref="V36:W36"/>
    <mergeCell ref="X36:AA36"/>
    <mergeCell ref="AD36:AE36"/>
    <mergeCell ref="AF36:AG36"/>
    <mergeCell ref="AH36:AK36"/>
    <mergeCell ref="A35:A36"/>
    <mergeCell ref="T35:U35"/>
    <mergeCell ref="V35:W35"/>
    <mergeCell ref="X35:AA35"/>
    <mergeCell ref="AD35:AE35"/>
    <mergeCell ref="AF35:AG35"/>
    <mergeCell ref="AH37:AK37"/>
    <mergeCell ref="T38:U38"/>
    <mergeCell ref="V38:W38"/>
    <mergeCell ref="X38:AA38"/>
    <mergeCell ref="AD38:AE38"/>
    <mergeCell ref="AF38:AG38"/>
    <mergeCell ref="AH38:AK38"/>
    <mergeCell ref="T37:U37"/>
    <mergeCell ref="V37:W37"/>
    <mergeCell ref="X37:AA37"/>
    <mergeCell ref="AD37:AE37"/>
    <mergeCell ref="AF37:AG37"/>
    <mergeCell ref="T42:U42"/>
    <mergeCell ref="V42:W42"/>
    <mergeCell ref="X42:AA42"/>
    <mergeCell ref="AD42:AE42"/>
    <mergeCell ref="AF42:AG42"/>
    <mergeCell ref="AH39:AK39"/>
    <mergeCell ref="T40:U40"/>
    <mergeCell ref="V40:W40"/>
    <mergeCell ref="X40:AA40"/>
    <mergeCell ref="AD40:AE40"/>
    <mergeCell ref="AF40:AG40"/>
    <mergeCell ref="AH40:AK40"/>
    <mergeCell ref="T39:U39"/>
    <mergeCell ref="V39:W39"/>
    <mergeCell ref="X39:AA39"/>
    <mergeCell ref="AD39:AE39"/>
    <mergeCell ref="AF39:AG39"/>
    <mergeCell ref="T46:U46"/>
    <mergeCell ref="V46:W46"/>
    <mergeCell ref="X46:AA46"/>
    <mergeCell ref="AD46:AE46"/>
    <mergeCell ref="AF46:AG46"/>
    <mergeCell ref="AH42:AK42"/>
    <mergeCell ref="T41:U41"/>
    <mergeCell ref="V41:W41"/>
    <mergeCell ref="X41:AA41"/>
    <mergeCell ref="AD41:AE41"/>
    <mergeCell ref="AF41:AG41"/>
    <mergeCell ref="AH41:AK41"/>
    <mergeCell ref="T44:U44"/>
    <mergeCell ref="V44:W44"/>
    <mergeCell ref="X44:AA44"/>
    <mergeCell ref="AD44:AE44"/>
    <mergeCell ref="AF44:AG44"/>
    <mergeCell ref="AH44:AK44"/>
    <mergeCell ref="T43:U43"/>
    <mergeCell ref="V43:W43"/>
    <mergeCell ref="X43:AA43"/>
    <mergeCell ref="AD43:AE43"/>
    <mergeCell ref="AF43:AG43"/>
    <mergeCell ref="AH43:AK43"/>
    <mergeCell ref="V48:W48"/>
    <mergeCell ref="X48:AA48"/>
    <mergeCell ref="AD48:AE48"/>
    <mergeCell ref="AF48:AG48"/>
    <mergeCell ref="AH48:AK48"/>
    <mergeCell ref="T47:U47"/>
    <mergeCell ref="V47:W47"/>
    <mergeCell ref="X47:AA47"/>
    <mergeCell ref="AD47:AE47"/>
    <mergeCell ref="AF47:AG47"/>
    <mergeCell ref="AH47:AK47"/>
    <mergeCell ref="C57:AM57"/>
    <mergeCell ref="A57:B57"/>
    <mergeCell ref="AD50:AE50"/>
    <mergeCell ref="AF50:AG50"/>
    <mergeCell ref="AH50:AK50"/>
    <mergeCell ref="AH51:AK51"/>
    <mergeCell ref="A52:S52"/>
    <mergeCell ref="T52:AK52"/>
    <mergeCell ref="A51:S51"/>
    <mergeCell ref="T51:U51"/>
    <mergeCell ref="V51:W51"/>
    <mergeCell ref="X51:AA51"/>
    <mergeCell ref="AD51:AE51"/>
    <mergeCell ref="AF51:AG51"/>
    <mergeCell ref="T49:U49"/>
    <mergeCell ref="V49:W49"/>
    <mergeCell ref="X49:AA49"/>
    <mergeCell ref="A53:AM53"/>
    <mergeCell ref="A56:AM56"/>
    <mergeCell ref="AD49:AE49"/>
    <mergeCell ref="AF49:AG49"/>
    <mergeCell ref="AH49:AK49"/>
    <mergeCell ref="A37:A50"/>
    <mergeCell ref="T50:U50"/>
    <mergeCell ref="V50:W50"/>
    <mergeCell ref="X50:AA50"/>
    <mergeCell ref="AH46:AK46"/>
    <mergeCell ref="T45:U45"/>
    <mergeCell ref="V45:W45"/>
    <mergeCell ref="X45:AA45"/>
    <mergeCell ref="AD45:AE45"/>
    <mergeCell ref="AF45:AG45"/>
    <mergeCell ref="AH45:AK45"/>
    <mergeCell ref="C54:AM54"/>
    <mergeCell ref="A54:B54"/>
    <mergeCell ref="C55:AM55"/>
    <mergeCell ref="A55:B55"/>
    <mergeCell ref="T48:U48"/>
  </mergeCells>
  <phoneticPr fontId="8"/>
  <printOptions horizontalCentered="1"/>
  <pageMargins left="0.59055118110236227" right="0.59055118110236227" top="0.55118110236220474" bottom="0.55118110236220474" header="0.31496062992125984" footer="0.31496062992125984"/>
  <pageSetup paperSize="9" orientation="portrait" r:id="rId1"/>
  <ignoredErrors>
    <ignoredError sqref="T13 AD13" numberStoredAsText="1"/>
  </ignoredErrors>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00FF"/>
  </sheetPr>
  <dimension ref="A1:AT141"/>
  <sheetViews>
    <sheetView showGridLines="0" view="pageBreakPreview" zoomScale="120" zoomScaleNormal="120" zoomScaleSheetLayoutView="120" workbookViewId="0">
      <selection activeCell="AS24" sqref="AS24"/>
    </sheetView>
  </sheetViews>
  <sheetFormatPr defaultColWidth="2.25" defaultRowHeight="13.5"/>
  <cols>
    <col min="1" max="1" width="2.25" style="5" customWidth="1"/>
    <col min="2" max="5" width="2.375" style="5" customWidth="1"/>
    <col min="6" max="7" width="2.375" style="5" bestFit="1" customWidth="1"/>
    <col min="8" max="8" width="2.25" style="5"/>
    <col min="9" max="9" width="2.625" style="5" customWidth="1"/>
    <col min="10" max="40" width="2.25" style="5"/>
    <col min="41" max="47" width="2.25" style="5" customWidth="1"/>
    <col min="48" max="16384" width="2.25" style="5"/>
  </cols>
  <sheetData>
    <row r="1" spans="1:46">
      <c r="A1" s="643" t="s">
        <v>516</v>
      </c>
    </row>
    <row r="2" spans="1:46" ht="22.5" customHeight="1">
      <c r="A2" s="1333" t="s">
        <v>264</v>
      </c>
      <c r="B2" s="1333"/>
      <c r="C2" s="1333"/>
      <c r="D2" s="1333"/>
      <c r="E2" s="1333"/>
      <c r="F2" s="1333"/>
      <c r="G2" s="1333"/>
      <c r="H2" s="1333"/>
      <c r="I2" s="1333"/>
      <c r="J2" s="1333"/>
      <c r="K2" s="1333"/>
      <c r="L2" s="1333"/>
      <c r="M2" s="1333"/>
      <c r="N2" s="1333"/>
      <c r="O2" s="1333"/>
      <c r="P2" s="1333"/>
      <c r="Q2" s="1333"/>
      <c r="R2" s="1333"/>
      <c r="S2" s="1333"/>
      <c r="T2" s="1333"/>
      <c r="U2" s="1333"/>
      <c r="V2" s="1333"/>
      <c r="W2" s="1333"/>
      <c r="X2" s="1333"/>
      <c r="Y2" s="1333"/>
      <c r="Z2" s="1333"/>
      <c r="AA2" s="1333"/>
      <c r="AB2" s="1333"/>
      <c r="AC2" s="1333"/>
      <c r="AD2" s="1333"/>
      <c r="AE2" s="1333"/>
      <c r="AF2" s="1333"/>
      <c r="AG2" s="1333"/>
      <c r="AH2" s="1333"/>
      <c r="AI2" s="1333"/>
      <c r="AJ2" s="1333"/>
      <c r="AK2" s="1333"/>
      <c r="AL2" s="1333"/>
      <c r="AM2" s="1333"/>
    </row>
    <row r="3" spans="1:46" s="2" customFormat="1" ht="12" customHeight="1">
      <c r="A3" s="1481" t="s">
        <v>151</v>
      </c>
      <c r="B3" s="6" t="s">
        <v>0</v>
      </c>
      <c r="C3" s="7"/>
      <c r="D3" s="7"/>
      <c r="E3" s="8"/>
      <c r="F3" s="8"/>
      <c r="G3" s="8"/>
      <c r="H3" s="8"/>
      <c r="I3" s="8"/>
      <c r="J3" s="8"/>
      <c r="K3" s="9"/>
      <c r="L3" s="1484"/>
      <c r="M3" s="1485"/>
      <c r="N3" s="1485"/>
      <c r="O3" s="1485"/>
      <c r="P3" s="1485"/>
      <c r="Q3" s="1485"/>
      <c r="R3" s="1485"/>
      <c r="S3" s="1485"/>
      <c r="T3" s="1485"/>
      <c r="U3" s="1485"/>
      <c r="V3" s="1485"/>
      <c r="W3" s="1485"/>
      <c r="X3" s="1485"/>
      <c r="Y3" s="1485"/>
      <c r="Z3" s="1485"/>
      <c r="AA3" s="1485"/>
      <c r="AB3" s="1485"/>
      <c r="AC3" s="1485"/>
      <c r="AD3" s="1485"/>
      <c r="AE3" s="1485"/>
      <c r="AF3" s="1486"/>
      <c r="AG3" s="1487" t="s">
        <v>65</v>
      </c>
      <c r="AH3" s="1488"/>
      <c r="AI3" s="1488"/>
      <c r="AJ3" s="1488"/>
      <c r="AK3" s="1488"/>
      <c r="AL3" s="1488"/>
      <c r="AM3" s="1489"/>
    </row>
    <row r="4" spans="1:46" s="2" customFormat="1" ht="20.25" customHeight="1">
      <c r="A4" s="1482"/>
      <c r="B4" s="622" t="s">
        <v>152</v>
      </c>
      <c r="C4" s="11"/>
      <c r="D4" s="11"/>
      <c r="E4" s="623"/>
      <c r="F4" s="623"/>
      <c r="G4" s="623"/>
      <c r="H4" s="623"/>
      <c r="I4" s="623"/>
      <c r="J4" s="623"/>
      <c r="K4" s="626"/>
      <c r="L4" s="1490"/>
      <c r="M4" s="1491"/>
      <c r="N4" s="1491"/>
      <c r="O4" s="1491"/>
      <c r="P4" s="1491"/>
      <c r="Q4" s="1491"/>
      <c r="R4" s="1491"/>
      <c r="S4" s="1491"/>
      <c r="T4" s="1491"/>
      <c r="U4" s="1491"/>
      <c r="V4" s="1491"/>
      <c r="W4" s="1491"/>
      <c r="X4" s="1491"/>
      <c r="Y4" s="1491"/>
      <c r="Z4" s="1491"/>
      <c r="AA4" s="1491"/>
      <c r="AB4" s="1491"/>
      <c r="AC4" s="1491"/>
      <c r="AD4" s="1491"/>
      <c r="AE4" s="1491"/>
      <c r="AF4" s="1492"/>
      <c r="AG4" s="1493"/>
      <c r="AH4" s="1494"/>
      <c r="AI4" s="1494"/>
      <c r="AJ4" s="1494"/>
      <c r="AK4" s="1494"/>
      <c r="AL4" s="1494"/>
      <c r="AM4" s="1495"/>
      <c r="AP4" s="1021"/>
      <c r="AQ4" s="1021"/>
      <c r="AR4" s="1021"/>
      <c r="AS4" s="1021"/>
      <c r="AT4" s="1021"/>
    </row>
    <row r="5" spans="1:46" s="2" customFormat="1" ht="20.25" customHeight="1">
      <c r="A5" s="1482"/>
      <c r="B5" s="54" t="s">
        <v>77</v>
      </c>
      <c r="C5" s="48"/>
      <c r="D5" s="48"/>
      <c r="E5" s="14"/>
      <c r="F5" s="14"/>
      <c r="G5" s="14"/>
      <c r="H5" s="14"/>
      <c r="I5" s="14"/>
      <c r="J5" s="14"/>
      <c r="K5" s="15"/>
      <c r="L5" s="1496"/>
      <c r="M5" s="1497"/>
      <c r="N5" s="1497"/>
      <c r="O5" s="1497"/>
      <c r="P5" s="1497"/>
      <c r="Q5" s="1497"/>
      <c r="R5" s="1497"/>
      <c r="S5" s="1497"/>
      <c r="T5" s="1497"/>
      <c r="U5" s="1497"/>
      <c r="V5" s="1497"/>
      <c r="W5" s="1497"/>
      <c r="X5" s="1497"/>
      <c r="Y5" s="1497"/>
      <c r="Z5" s="1497"/>
      <c r="AA5" s="1497"/>
      <c r="AB5" s="1498"/>
      <c r="AC5" s="1499" t="s">
        <v>66</v>
      </c>
      <c r="AD5" s="1500"/>
      <c r="AE5" s="1500"/>
      <c r="AF5" s="1501"/>
      <c r="AG5" s="1502"/>
      <c r="AH5" s="1503"/>
      <c r="AI5" s="1503"/>
      <c r="AJ5" s="1503"/>
      <c r="AK5" s="1503"/>
      <c r="AL5" s="1566" t="s">
        <v>67</v>
      </c>
      <c r="AM5" s="1567"/>
      <c r="AP5" s="1021"/>
      <c r="AQ5" s="1021"/>
      <c r="AR5" s="1021"/>
      <c r="AS5" s="1021"/>
      <c r="AT5" s="1021"/>
    </row>
    <row r="6" spans="1:46" s="2" customFormat="1" ht="13.5" customHeight="1">
      <c r="A6" s="1482"/>
      <c r="B6" s="1471" t="s">
        <v>153</v>
      </c>
      <c r="C6" s="1472"/>
      <c r="D6" s="1472"/>
      <c r="E6" s="1472"/>
      <c r="F6" s="1472"/>
      <c r="G6" s="1472"/>
      <c r="H6" s="1472"/>
      <c r="I6" s="1472"/>
      <c r="J6" s="1472"/>
      <c r="K6" s="1473"/>
      <c r="L6" s="624" t="s">
        <v>5</v>
      </c>
      <c r="M6" s="624"/>
      <c r="N6" s="624"/>
      <c r="O6" s="624"/>
      <c r="P6" s="624"/>
      <c r="Q6" s="1477"/>
      <c r="R6" s="1477"/>
      <c r="S6" s="704" t="s">
        <v>6</v>
      </c>
      <c r="T6" s="1477"/>
      <c r="U6" s="1477"/>
      <c r="V6" s="1477"/>
      <c r="W6" s="624" t="s">
        <v>7</v>
      </c>
      <c r="X6" s="624"/>
      <c r="Y6" s="624"/>
      <c r="Z6" s="624"/>
      <c r="AA6" s="624"/>
      <c r="AB6" s="624"/>
      <c r="AC6" s="17" t="s">
        <v>68</v>
      </c>
      <c r="AD6" s="624"/>
      <c r="AE6" s="624"/>
      <c r="AF6" s="624"/>
      <c r="AG6" s="624"/>
      <c r="AH6" s="624"/>
      <c r="AI6" s="624"/>
      <c r="AJ6" s="624"/>
      <c r="AK6" s="624"/>
      <c r="AL6" s="624"/>
      <c r="AM6" s="625"/>
      <c r="AT6" s="1029"/>
    </row>
    <row r="7" spans="1:46" s="2" customFormat="1" ht="20.25" customHeight="1">
      <c r="A7" s="1482"/>
      <c r="B7" s="1474"/>
      <c r="C7" s="1475"/>
      <c r="D7" s="1475"/>
      <c r="E7" s="1475"/>
      <c r="F7" s="1475"/>
      <c r="G7" s="1475"/>
      <c r="H7" s="1475"/>
      <c r="I7" s="1475"/>
      <c r="J7" s="1475"/>
      <c r="K7" s="1476"/>
      <c r="L7" s="1478"/>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80"/>
      <c r="AT7" s="1029"/>
    </row>
    <row r="8" spans="1:46" s="2" customFormat="1" ht="20.25" customHeight="1">
      <c r="A8" s="1483"/>
      <c r="B8" s="19" t="s">
        <v>39</v>
      </c>
      <c r="C8" s="621"/>
      <c r="D8" s="621"/>
      <c r="E8" s="20"/>
      <c r="F8" s="20"/>
      <c r="G8" s="20"/>
      <c r="H8" s="20"/>
      <c r="I8" s="20"/>
      <c r="J8" s="20"/>
      <c r="K8" s="20"/>
      <c r="L8" s="1562"/>
      <c r="M8" s="1563"/>
      <c r="N8" s="1563"/>
      <c r="O8" s="1563"/>
      <c r="P8" s="1563"/>
      <c r="Q8" s="1563"/>
      <c r="R8" s="1563"/>
      <c r="S8" s="1563"/>
      <c r="T8" s="1563"/>
      <c r="U8" s="1563"/>
      <c r="V8" s="1563"/>
      <c r="W8" s="1563"/>
      <c r="X8" s="1563"/>
      <c r="Y8" s="1563"/>
      <c r="Z8" s="1563"/>
      <c r="AA8" s="1563"/>
      <c r="AB8" s="1563"/>
      <c r="AC8" s="1563"/>
      <c r="AD8" s="1563"/>
      <c r="AE8" s="1563"/>
      <c r="AF8" s="1563"/>
      <c r="AG8" s="1563"/>
      <c r="AH8" s="1563"/>
      <c r="AI8" s="1563"/>
      <c r="AJ8" s="1563"/>
      <c r="AK8" s="1563"/>
      <c r="AL8" s="1563"/>
      <c r="AM8" s="1564"/>
    </row>
    <row r="9" spans="1:46" s="2" customFormat="1" ht="18" customHeight="1">
      <c r="A9" s="937" t="s">
        <v>103</v>
      </c>
      <c r="B9" s="938"/>
      <c r="C9" s="938"/>
      <c r="D9" s="938"/>
      <c r="E9" s="938"/>
      <c r="F9" s="938"/>
      <c r="G9" s="938"/>
      <c r="H9" s="939"/>
      <c r="I9" s="172"/>
      <c r="J9" s="620" t="s">
        <v>185</v>
      </c>
      <c r="K9" s="368"/>
      <c r="L9" s="615"/>
      <c r="M9" s="615"/>
      <c r="N9" s="615"/>
      <c r="O9" s="615"/>
      <c r="P9" s="615"/>
      <c r="Q9" s="615"/>
      <c r="R9" s="615"/>
      <c r="S9" s="615"/>
      <c r="T9" s="615"/>
      <c r="U9" s="615"/>
      <c r="V9" s="615"/>
      <c r="W9" s="615"/>
      <c r="X9" s="615"/>
      <c r="Y9" s="615"/>
      <c r="Z9" s="615"/>
      <c r="AA9" s="615"/>
      <c r="AB9" s="615"/>
      <c r="AC9" s="615"/>
      <c r="AD9" s="615"/>
      <c r="AE9" s="615"/>
      <c r="AF9" s="615"/>
      <c r="AG9" s="615"/>
      <c r="AH9" s="615"/>
      <c r="AI9" s="615"/>
      <c r="AJ9" s="615"/>
      <c r="AK9" s="615"/>
      <c r="AL9" s="615"/>
      <c r="AM9" s="616"/>
    </row>
    <row r="10" spans="1:46" s="2" customFormat="1" ht="18" customHeight="1">
      <c r="A10" s="940"/>
      <c r="B10" s="941"/>
      <c r="C10" s="941"/>
      <c r="D10" s="941"/>
      <c r="E10" s="941"/>
      <c r="F10" s="941"/>
      <c r="G10" s="941"/>
      <c r="H10" s="942"/>
      <c r="I10" s="173"/>
      <c r="J10" s="190" t="s">
        <v>186</v>
      </c>
      <c r="K10" s="192"/>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8"/>
    </row>
    <row r="11" spans="1:46" s="2" customFormat="1" ht="20.25" customHeight="1">
      <c r="A11" s="1506" t="s">
        <v>259</v>
      </c>
      <c r="B11" s="1416"/>
      <c r="C11" s="1416"/>
      <c r="D11" s="1416"/>
      <c r="E11" s="1416"/>
      <c r="F11" s="1416"/>
      <c r="G11" s="1416"/>
      <c r="H11" s="1507"/>
      <c r="I11" s="943"/>
      <c r="J11" s="944"/>
      <c r="K11" s="944"/>
      <c r="L11" s="944"/>
      <c r="M11" s="944"/>
      <c r="N11" s="944"/>
      <c r="O11" s="944"/>
      <c r="P11" s="712" t="s">
        <v>580</v>
      </c>
      <c r="Q11" s="944"/>
      <c r="R11" s="944"/>
      <c r="S11" s="944"/>
      <c r="T11" s="944"/>
      <c r="U11" s="944"/>
      <c r="V11" s="944"/>
      <c r="W11" s="944"/>
      <c r="X11" s="944"/>
      <c r="Y11" s="925"/>
      <c r="Z11" s="926"/>
      <c r="AA11" s="926"/>
      <c r="AB11" s="926"/>
      <c r="AC11" s="926"/>
      <c r="AD11" s="926"/>
      <c r="AE11" s="926"/>
      <c r="AF11" s="712" t="s">
        <v>580</v>
      </c>
      <c r="AG11" s="926"/>
      <c r="AH11" s="926"/>
      <c r="AI11" s="926"/>
      <c r="AJ11" s="926"/>
      <c r="AK11" s="926"/>
      <c r="AL11" s="926"/>
      <c r="AM11" s="927"/>
    </row>
    <row r="12" spans="1:46" s="2" customFormat="1" ht="20.25" customHeight="1">
      <c r="A12" s="1508"/>
      <c r="B12" s="1509"/>
      <c r="C12" s="1509"/>
      <c r="D12" s="1509"/>
      <c r="E12" s="1509"/>
      <c r="F12" s="1509"/>
      <c r="G12" s="1509"/>
      <c r="H12" s="1510"/>
      <c r="I12" s="943"/>
      <c r="J12" s="944"/>
      <c r="K12" s="944"/>
      <c r="L12" s="944"/>
      <c r="M12" s="944"/>
      <c r="N12" s="944"/>
      <c r="O12" s="944"/>
      <c r="P12" s="712" t="s">
        <v>580</v>
      </c>
      <c r="Q12" s="944"/>
      <c r="R12" s="944"/>
      <c r="S12" s="944"/>
      <c r="T12" s="944"/>
      <c r="U12" s="944"/>
      <c r="V12" s="944"/>
      <c r="W12" s="944"/>
      <c r="X12" s="944"/>
      <c r="Y12" s="925"/>
      <c r="Z12" s="926"/>
      <c r="AA12" s="926"/>
      <c r="AB12" s="926"/>
      <c r="AC12" s="926"/>
      <c r="AD12" s="926"/>
      <c r="AE12" s="926"/>
      <c r="AF12" s="712" t="s">
        <v>580</v>
      </c>
      <c r="AG12" s="926"/>
      <c r="AH12" s="926"/>
      <c r="AI12" s="926"/>
      <c r="AJ12" s="926"/>
      <c r="AK12" s="926"/>
      <c r="AL12" s="926"/>
      <c r="AM12" s="927"/>
    </row>
    <row r="13" spans="1:46" s="2" customFormat="1" ht="20.25" customHeight="1">
      <c r="A13" s="1506" t="s">
        <v>260</v>
      </c>
      <c r="B13" s="1416"/>
      <c r="C13" s="1416"/>
      <c r="D13" s="1416"/>
      <c r="E13" s="1416"/>
      <c r="F13" s="1416"/>
      <c r="G13" s="1416"/>
      <c r="H13" s="1507"/>
      <c r="I13" s="943"/>
      <c r="J13" s="944"/>
      <c r="K13" s="944"/>
      <c r="L13" s="944"/>
      <c r="M13" s="944"/>
      <c r="N13" s="944"/>
      <c r="O13" s="944"/>
      <c r="P13" s="712" t="s">
        <v>580</v>
      </c>
      <c r="Q13" s="944"/>
      <c r="R13" s="944"/>
      <c r="S13" s="944"/>
      <c r="T13" s="944"/>
      <c r="U13" s="944"/>
      <c r="V13" s="944"/>
      <c r="W13" s="944"/>
      <c r="X13" s="944"/>
      <c r="Y13" s="925"/>
      <c r="Z13" s="926"/>
      <c r="AA13" s="926"/>
      <c r="AB13" s="926"/>
      <c r="AC13" s="926"/>
      <c r="AD13" s="926"/>
      <c r="AE13" s="926"/>
      <c r="AF13" s="712" t="s">
        <v>580</v>
      </c>
      <c r="AG13" s="926"/>
      <c r="AH13" s="926"/>
      <c r="AI13" s="926"/>
      <c r="AJ13" s="926"/>
      <c r="AK13" s="926"/>
      <c r="AL13" s="926"/>
      <c r="AM13" s="927"/>
    </row>
    <row r="14" spans="1:46" s="2" customFormat="1" ht="20.25" customHeight="1">
      <c r="A14" s="1508"/>
      <c r="B14" s="1509"/>
      <c r="C14" s="1509"/>
      <c r="D14" s="1509"/>
      <c r="E14" s="1509"/>
      <c r="F14" s="1509"/>
      <c r="G14" s="1509"/>
      <c r="H14" s="1510"/>
      <c r="I14" s="943"/>
      <c r="J14" s="944"/>
      <c r="K14" s="944"/>
      <c r="L14" s="944"/>
      <c r="M14" s="944"/>
      <c r="N14" s="944"/>
      <c r="O14" s="944"/>
      <c r="P14" s="712" t="s">
        <v>580</v>
      </c>
      <c r="Q14" s="944"/>
      <c r="R14" s="944"/>
      <c r="S14" s="944"/>
      <c r="T14" s="944"/>
      <c r="U14" s="944"/>
      <c r="V14" s="944"/>
      <c r="W14" s="944"/>
      <c r="X14" s="944"/>
      <c r="Y14" s="925"/>
      <c r="Z14" s="926"/>
      <c r="AA14" s="926"/>
      <c r="AB14" s="926"/>
      <c r="AC14" s="926"/>
      <c r="AD14" s="926"/>
      <c r="AE14" s="926"/>
      <c r="AF14" s="712" t="s">
        <v>580</v>
      </c>
      <c r="AG14" s="926"/>
      <c r="AH14" s="926"/>
      <c r="AI14" s="926"/>
      <c r="AJ14" s="926"/>
      <c r="AK14" s="926"/>
      <c r="AL14" s="926"/>
      <c r="AM14" s="927"/>
    </row>
    <row r="15" spans="1:46" s="2" customFormat="1" ht="63" customHeight="1">
      <c r="A15" s="1337" t="s">
        <v>379</v>
      </c>
      <c r="B15" s="1338"/>
      <c r="C15" s="1338"/>
      <c r="D15" s="1338"/>
      <c r="E15" s="1338"/>
      <c r="F15" s="1338"/>
      <c r="G15" s="1338"/>
      <c r="H15" s="1338"/>
      <c r="I15" s="1339"/>
      <c r="J15" s="1339"/>
      <c r="K15" s="1339"/>
      <c r="L15" s="1339"/>
      <c r="M15" s="1339"/>
      <c r="N15" s="1339"/>
      <c r="O15" s="1339"/>
      <c r="P15" s="1339"/>
      <c r="Q15" s="1339"/>
      <c r="R15" s="1339"/>
      <c r="S15" s="1339"/>
      <c r="T15" s="1339"/>
      <c r="U15" s="1339"/>
      <c r="V15" s="1339"/>
      <c r="W15" s="1339"/>
      <c r="X15" s="1339"/>
      <c r="Y15" s="1338"/>
      <c r="Z15" s="1338"/>
      <c r="AA15" s="1338"/>
      <c r="AB15" s="1338"/>
      <c r="AC15" s="1338"/>
      <c r="AD15" s="1338"/>
      <c r="AE15" s="1338"/>
      <c r="AF15" s="1338"/>
      <c r="AG15" s="1338"/>
      <c r="AH15" s="1338"/>
      <c r="AI15" s="1338"/>
      <c r="AJ15" s="1338"/>
      <c r="AK15" s="1338"/>
      <c r="AL15" s="1338"/>
      <c r="AM15" s="1340"/>
    </row>
    <row r="16" spans="1:46" s="2" customFormat="1" ht="5.25" customHeight="1">
      <c r="A16" s="3"/>
      <c r="B16" s="3"/>
      <c r="C16" s="3"/>
      <c r="D16" s="3"/>
      <c r="E16" s="3"/>
      <c r="F16" s="3"/>
      <c r="G16" s="3"/>
      <c r="H16" s="3"/>
      <c r="I16" s="4"/>
      <c r="J16" s="1"/>
      <c r="K16" s="624"/>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row>
    <row r="17" spans="1:39" s="2" customFormat="1" ht="20.25" customHeight="1">
      <c r="A17" s="369" t="s">
        <v>92</v>
      </c>
      <c r="B17" s="370"/>
      <c r="C17" s="370"/>
      <c r="D17" s="370"/>
      <c r="E17" s="370"/>
      <c r="F17" s="370"/>
      <c r="G17" s="370"/>
      <c r="H17" s="370"/>
      <c r="I17" s="371"/>
      <c r="J17" s="372"/>
      <c r="K17" s="373"/>
      <c r="L17" s="374"/>
      <c r="M17" s="374"/>
      <c r="N17" s="374"/>
      <c r="O17" s="374"/>
      <c r="P17" s="374"/>
      <c r="Q17" s="374"/>
      <c r="R17" s="374"/>
      <c r="S17" s="374"/>
      <c r="T17" s="374"/>
      <c r="U17" s="374"/>
      <c r="V17" s="374"/>
      <c r="W17" s="1460" t="s">
        <v>71</v>
      </c>
      <c r="X17" s="1461"/>
      <c r="Y17" s="1461"/>
      <c r="Z17" s="1462"/>
      <c r="AA17" s="1463" t="str">
        <f>IF(L5="","",VLOOKUP(L5,$A$98:$B$132,2,0))</f>
        <v/>
      </c>
      <c r="AB17" s="1464"/>
      <c r="AC17" s="1464"/>
      <c r="AD17" s="1461" t="s">
        <v>57</v>
      </c>
      <c r="AE17" s="1462"/>
      <c r="AF17" s="1460" t="s">
        <v>43</v>
      </c>
      <c r="AG17" s="1461"/>
      <c r="AH17" s="1462"/>
      <c r="AI17" s="1465">
        <f>ROUNDDOWN($F$49/1000,0)</f>
        <v>0</v>
      </c>
      <c r="AJ17" s="1466"/>
      <c r="AK17" s="1466"/>
      <c r="AL17" s="1461" t="s">
        <v>57</v>
      </c>
      <c r="AM17" s="1462"/>
    </row>
    <row r="18" spans="1:39" s="2" customFormat="1" ht="20.25" customHeight="1">
      <c r="A18" s="375" t="s">
        <v>40</v>
      </c>
      <c r="B18" s="376"/>
      <c r="C18" s="377"/>
      <c r="D18" s="377"/>
      <c r="E18" s="377"/>
      <c r="F18" s="377"/>
      <c r="G18" s="377"/>
      <c r="H18" s="1443"/>
      <c r="I18" s="1444"/>
      <c r="J18" s="1445"/>
      <c r="K18" s="1446" t="s">
        <v>112</v>
      </c>
      <c r="L18" s="1447"/>
      <c r="M18" s="1447"/>
      <c r="N18" s="1447"/>
      <c r="O18" s="1447"/>
      <c r="P18" s="1447"/>
      <c r="Q18" s="1447"/>
      <c r="R18" s="1447"/>
      <c r="S18" s="1447"/>
      <c r="T18" s="1447"/>
      <c r="U18" s="1447"/>
      <c r="V18" s="1447"/>
      <c r="W18" s="1447"/>
      <c r="X18" s="1447"/>
      <c r="Y18" s="1447"/>
      <c r="Z18" s="1447"/>
      <c r="AA18" s="1447"/>
      <c r="AB18" s="1447"/>
      <c r="AC18" s="1447"/>
      <c r="AD18" s="1447"/>
      <c r="AE18" s="1447"/>
      <c r="AF18" s="378" t="s">
        <v>69</v>
      </c>
      <c r="AG18" s="379"/>
      <c r="AH18" s="379"/>
      <c r="AI18" s="377"/>
      <c r="AJ18" s="377"/>
      <c r="AK18" s="380"/>
      <c r="AL18" s="377"/>
      <c r="AM18" s="381"/>
    </row>
    <row r="19" spans="1:39" s="2" customFormat="1" ht="21" customHeight="1">
      <c r="A19" s="382"/>
      <c r="B19" s="383"/>
      <c r="C19" s="1469" t="s">
        <v>155</v>
      </c>
      <c r="D19" s="1469"/>
      <c r="E19" s="1469"/>
      <c r="F19" s="1469"/>
      <c r="G19" s="1469"/>
      <c r="H19" s="1469"/>
      <c r="I19" s="1469"/>
      <c r="J19" s="1469"/>
      <c r="K19" s="1469"/>
      <c r="L19" s="1469"/>
      <c r="M19" s="1469"/>
      <c r="N19" s="1469"/>
      <c r="O19" s="1469"/>
      <c r="P19" s="1469"/>
      <c r="Q19" s="1469"/>
      <c r="R19" s="1469"/>
      <c r="S19" s="1469"/>
      <c r="T19" s="1469"/>
      <c r="U19" s="1469"/>
      <c r="V19" s="1469"/>
      <c r="W19" s="1469"/>
      <c r="X19" s="1469"/>
      <c r="Y19" s="1469"/>
      <c r="Z19" s="1469"/>
      <c r="AA19" s="1469"/>
      <c r="AB19" s="1469"/>
      <c r="AC19" s="1469"/>
      <c r="AD19" s="1469"/>
      <c r="AE19" s="1469"/>
      <c r="AF19" s="1469"/>
      <c r="AG19" s="1469"/>
      <c r="AH19" s="1469"/>
      <c r="AI19" s="1469"/>
      <c r="AJ19" s="1469"/>
      <c r="AK19" s="1469"/>
      <c r="AL19" s="1469"/>
      <c r="AM19" s="1470"/>
    </row>
    <row r="20" spans="1:39" s="2" customFormat="1" ht="21" customHeight="1">
      <c r="A20" s="384"/>
      <c r="B20" s="385"/>
      <c r="C20" s="1469"/>
      <c r="D20" s="1469"/>
      <c r="E20" s="1469"/>
      <c r="F20" s="1469"/>
      <c r="G20" s="1469"/>
      <c r="H20" s="1469"/>
      <c r="I20" s="1469"/>
      <c r="J20" s="1469"/>
      <c r="K20" s="1469"/>
      <c r="L20" s="1469"/>
      <c r="M20" s="1469"/>
      <c r="N20" s="1469"/>
      <c r="O20" s="1469"/>
      <c r="P20" s="1469"/>
      <c r="Q20" s="1469"/>
      <c r="R20" s="1469"/>
      <c r="S20" s="1469"/>
      <c r="T20" s="1469"/>
      <c r="U20" s="1469"/>
      <c r="V20" s="1469"/>
      <c r="W20" s="1469"/>
      <c r="X20" s="1469"/>
      <c r="Y20" s="1469"/>
      <c r="Z20" s="1469"/>
      <c r="AA20" s="1469"/>
      <c r="AB20" s="1469"/>
      <c r="AC20" s="1469"/>
      <c r="AD20" s="1469"/>
      <c r="AE20" s="1469"/>
      <c r="AF20" s="1469"/>
      <c r="AG20" s="1469"/>
      <c r="AH20" s="1469"/>
      <c r="AI20" s="1469"/>
      <c r="AJ20" s="1469"/>
      <c r="AK20" s="1469"/>
      <c r="AL20" s="1469"/>
      <c r="AM20" s="1470"/>
    </row>
    <row r="21" spans="1:39" s="2" customFormat="1" ht="21" customHeight="1">
      <c r="A21" s="384"/>
      <c r="B21" s="385"/>
      <c r="C21" s="1469"/>
      <c r="D21" s="1469"/>
      <c r="E21" s="1469"/>
      <c r="F21" s="1469"/>
      <c r="G21" s="1469"/>
      <c r="H21" s="1469"/>
      <c r="I21" s="1469"/>
      <c r="J21" s="1469"/>
      <c r="K21" s="1469"/>
      <c r="L21" s="1469"/>
      <c r="M21" s="1469"/>
      <c r="N21" s="1469"/>
      <c r="O21" s="1469"/>
      <c r="P21" s="1469"/>
      <c r="Q21" s="1469"/>
      <c r="R21" s="1469"/>
      <c r="S21" s="1469"/>
      <c r="T21" s="1469"/>
      <c r="U21" s="1469"/>
      <c r="V21" s="1469"/>
      <c r="W21" s="1469"/>
      <c r="X21" s="1469"/>
      <c r="Y21" s="1469"/>
      <c r="Z21" s="1469"/>
      <c r="AA21" s="1469"/>
      <c r="AB21" s="1469"/>
      <c r="AC21" s="1469"/>
      <c r="AD21" s="1469"/>
      <c r="AE21" s="1469"/>
      <c r="AF21" s="1469"/>
      <c r="AG21" s="1469"/>
      <c r="AH21" s="1469"/>
      <c r="AI21" s="1469"/>
      <c r="AJ21" s="1469"/>
      <c r="AK21" s="1469"/>
      <c r="AL21" s="1469"/>
      <c r="AM21" s="1470"/>
    </row>
    <row r="22" spans="1:39" s="2" customFormat="1" ht="21" customHeight="1">
      <c r="A22" s="384"/>
      <c r="B22" s="385"/>
      <c r="C22" s="1469"/>
      <c r="D22" s="1469"/>
      <c r="E22" s="1469"/>
      <c r="F22" s="1469"/>
      <c r="G22" s="1469"/>
      <c r="H22" s="1469"/>
      <c r="I22" s="1469"/>
      <c r="J22" s="1469"/>
      <c r="K22" s="1469"/>
      <c r="L22" s="1469"/>
      <c r="M22" s="1469"/>
      <c r="N22" s="1469"/>
      <c r="O22" s="1469"/>
      <c r="P22" s="1469"/>
      <c r="Q22" s="1469"/>
      <c r="R22" s="1469"/>
      <c r="S22" s="1469"/>
      <c r="T22" s="1469"/>
      <c r="U22" s="1469"/>
      <c r="V22" s="1469"/>
      <c r="W22" s="1469"/>
      <c r="X22" s="1469"/>
      <c r="Y22" s="1469"/>
      <c r="Z22" s="1469"/>
      <c r="AA22" s="1469"/>
      <c r="AB22" s="1469"/>
      <c r="AC22" s="1469"/>
      <c r="AD22" s="1469"/>
      <c r="AE22" s="1469"/>
      <c r="AF22" s="1469"/>
      <c r="AG22" s="1469"/>
      <c r="AH22" s="1469"/>
      <c r="AI22" s="1469"/>
      <c r="AJ22" s="1469"/>
      <c r="AK22" s="1469"/>
      <c r="AL22" s="1469"/>
      <c r="AM22" s="1470"/>
    </row>
    <row r="23" spans="1:39" s="2" customFormat="1" ht="21" customHeight="1">
      <c r="A23" s="384"/>
      <c r="B23" s="385"/>
      <c r="C23" s="1469"/>
      <c r="D23" s="1469"/>
      <c r="E23" s="1469"/>
      <c r="F23" s="1469"/>
      <c r="G23" s="1469"/>
      <c r="H23" s="1469"/>
      <c r="I23" s="1469"/>
      <c r="J23" s="1469"/>
      <c r="K23" s="1469"/>
      <c r="L23" s="1469"/>
      <c r="M23" s="1469"/>
      <c r="N23" s="1469"/>
      <c r="O23" s="1469"/>
      <c r="P23" s="1469"/>
      <c r="Q23" s="1469"/>
      <c r="R23" s="1469"/>
      <c r="S23" s="1469"/>
      <c r="T23" s="1469"/>
      <c r="U23" s="1469"/>
      <c r="V23" s="1469"/>
      <c r="W23" s="1469"/>
      <c r="X23" s="1469"/>
      <c r="Y23" s="1469"/>
      <c r="Z23" s="1469"/>
      <c r="AA23" s="1469"/>
      <c r="AB23" s="1469"/>
      <c r="AC23" s="1469"/>
      <c r="AD23" s="1469"/>
      <c r="AE23" s="1469"/>
      <c r="AF23" s="1469"/>
      <c r="AG23" s="1469"/>
      <c r="AH23" s="1469"/>
      <c r="AI23" s="1469"/>
      <c r="AJ23" s="1469"/>
      <c r="AK23" s="1469"/>
      <c r="AL23" s="1469"/>
      <c r="AM23" s="1470"/>
    </row>
    <row r="24" spans="1:39" s="2" customFormat="1" ht="21" customHeight="1">
      <c r="A24" s="384"/>
      <c r="B24" s="385"/>
      <c r="C24" s="1469"/>
      <c r="D24" s="1469"/>
      <c r="E24" s="1469"/>
      <c r="F24" s="1469"/>
      <c r="G24" s="1469"/>
      <c r="H24" s="1469"/>
      <c r="I24" s="1469"/>
      <c r="J24" s="1469"/>
      <c r="K24" s="1469"/>
      <c r="L24" s="1469"/>
      <c r="M24" s="1469"/>
      <c r="N24" s="1469"/>
      <c r="O24" s="1469"/>
      <c r="P24" s="1469"/>
      <c r="Q24" s="1469"/>
      <c r="R24" s="1469"/>
      <c r="S24" s="1469"/>
      <c r="T24" s="1469"/>
      <c r="U24" s="1469"/>
      <c r="V24" s="1469"/>
      <c r="W24" s="1469"/>
      <c r="X24" s="1469"/>
      <c r="Y24" s="1469"/>
      <c r="Z24" s="1469"/>
      <c r="AA24" s="1469"/>
      <c r="AB24" s="1469"/>
      <c r="AC24" s="1469"/>
      <c r="AD24" s="1469"/>
      <c r="AE24" s="1469"/>
      <c r="AF24" s="1469"/>
      <c r="AG24" s="1469"/>
      <c r="AH24" s="1469"/>
      <c r="AI24" s="1469"/>
      <c r="AJ24" s="1469"/>
      <c r="AK24" s="1469"/>
      <c r="AL24" s="1469"/>
      <c r="AM24" s="1470"/>
    </row>
    <row r="25" spans="1:39" s="2" customFormat="1" ht="21" customHeight="1">
      <c r="A25" s="384"/>
      <c r="B25" s="385"/>
      <c r="C25" s="1469"/>
      <c r="D25" s="1469"/>
      <c r="E25" s="1469"/>
      <c r="F25" s="1469"/>
      <c r="G25" s="1469"/>
      <c r="H25" s="1469"/>
      <c r="I25" s="1469"/>
      <c r="J25" s="1469"/>
      <c r="K25" s="1469"/>
      <c r="L25" s="1469"/>
      <c r="M25" s="1469"/>
      <c r="N25" s="1469"/>
      <c r="O25" s="1469"/>
      <c r="P25" s="1469"/>
      <c r="Q25" s="1469"/>
      <c r="R25" s="1469"/>
      <c r="S25" s="1469"/>
      <c r="T25" s="1469"/>
      <c r="U25" s="1469"/>
      <c r="V25" s="1469"/>
      <c r="W25" s="1469"/>
      <c r="X25" s="1469"/>
      <c r="Y25" s="1469"/>
      <c r="Z25" s="1469"/>
      <c r="AA25" s="1469"/>
      <c r="AB25" s="1469"/>
      <c r="AC25" s="1469"/>
      <c r="AD25" s="1469"/>
      <c r="AE25" s="1469"/>
      <c r="AF25" s="1469"/>
      <c r="AG25" s="1469"/>
      <c r="AH25" s="1469"/>
      <c r="AI25" s="1469"/>
      <c r="AJ25" s="1469"/>
      <c r="AK25" s="1469"/>
      <c r="AL25" s="1469"/>
      <c r="AM25" s="1470"/>
    </row>
    <row r="26" spans="1:39" s="2" customFormat="1" ht="21" customHeight="1">
      <c r="A26" s="386"/>
      <c r="B26" s="387"/>
      <c r="C26" s="1450"/>
      <c r="D26" s="1450"/>
      <c r="E26" s="1450"/>
      <c r="F26" s="1450"/>
      <c r="G26" s="1450"/>
      <c r="H26" s="1450"/>
      <c r="I26" s="1450"/>
      <c r="J26" s="1450"/>
      <c r="K26" s="1450"/>
      <c r="L26" s="1450"/>
      <c r="M26" s="1450"/>
      <c r="N26" s="1450"/>
      <c r="O26" s="1450"/>
      <c r="P26" s="1450"/>
      <c r="Q26" s="1450"/>
      <c r="R26" s="1450"/>
      <c r="S26" s="1450"/>
      <c r="T26" s="1450"/>
      <c r="U26" s="1450"/>
      <c r="V26" s="1450"/>
      <c r="W26" s="1450"/>
      <c r="X26" s="1450"/>
      <c r="Y26" s="1450"/>
      <c r="Z26" s="1450"/>
      <c r="AA26" s="1450"/>
      <c r="AB26" s="1450"/>
      <c r="AC26" s="1450"/>
      <c r="AD26" s="1450"/>
      <c r="AE26" s="1450"/>
      <c r="AF26" s="1450"/>
      <c r="AG26" s="1450"/>
      <c r="AH26" s="1450"/>
      <c r="AI26" s="1450"/>
      <c r="AJ26" s="1450"/>
      <c r="AK26" s="1450"/>
      <c r="AL26" s="1450"/>
      <c r="AM26" s="1451"/>
    </row>
    <row r="27" spans="1:39" s="2" customFormat="1" ht="18.75" customHeight="1">
      <c r="A27" s="1452" t="s">
        <v>147</v>
      </c>
      <c r="B27" s="1453"/>
      <c r="C27" s="1453"/>
      <c r="D27" s="1453"/>
      <c r="E27" s="1453"/>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5"/>
    </row>
    <row r="28" spans="1:39" ht="18" customHeight="1">
      <c r="A28" s="1452" t="s">
        <v>41</v>
      </c>
      <c r="B28" s="1453"/>
      <c r="C28" s="1453"/>
      <c r="D28" s="1453"/>
      <c r="E28" s="1454"/>
      <c r="F28" s="1452" t="s">
        <v>44</v>
      </c>
      <c r="G28" s="1453"/>
      <c r="H28" s="1453"/>
      <c r="I28" s="1453"/>
      <c r="J28" s="1453"/>
      <c r="K28" s="1455" t="s">
        <v>42</v>
      </c>
      <c r="L28" s="1455"/>
      <c r="M28" s="1455"/>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c r="AL28" s="1455"/>
      <c r="AM28" s="1455"/>
    </row>
    <row r="29" spans="1:39" ht="12.95" customHeight="1">
      <c r="A29" s="1434"/>
      <c r="B29" s="1434"/>
      <c r="C29" s="1434"/>
      <c r="D29" s="1434"/>
      <c r="E29" s="1434"/>
      <c r="F29" s="1435"/>
      <c r="G29" s="1435"/>
      <c r="H29" s="1435"/>
      <c r="I29" s="1435"/>
      <c r="J29" s="1435"/>
      <c r="K29" s="1436"/>
      <c r="L29" s="1436"/>
      <c r="M29" s="1436"/>
      <c r="N29" s="1436"/>
      <c r="O29" s="1436"/>
      <c r="P29" s="1436"/>
      <c r="Q29" s="1436"/>
      <c r="R29" s="1436"/>
      <c r="S29" s="1436"/>
      <c r="T29" s="1436"/>
      <c r="U29" s="1436"/>
      <c r="V29" s="1436"/>
      <c r="W29" s="1436"/>
      <c r="X29" s="1436"/>
      <c r="Y29" s="1436"/>
      <c r="Z29" s="1436"/>
      <c r="AA29" s="1436"/>
      <c r="AB29" s="1436"/>
      <c r="AC29" s="1436"/>
      <c r="AD29" s="1436"/>
      <c r="AE29" s="1436"/>
      <c r="AF29" s="1436"/>
      <c r="AG29" s="1436"/>
      <c r="AH29" s="1436"/>
      <c r="AI29" s="1436"/>
      <c r="AJ29" s="1436"/>
      <c r="AK29" s="1436"/>
      <c r="AL29" s="1436"/>
      <c r="AM29" s="1436"/>
    </row>
    <row r="30" spans="1:39" ht="12.95" customHeight="1">
      <c r="A30" s="1434"/>
      <c r="B30" s="1434"/>
      <c r="C30" s="1434"/>
      <c r="D30" s="1434"/>
      <c r="E30" s="1434"/>
      <c r="F30" s="1435"/>
      <c r="G30" s="1435"/>
      <c r="H30" s="1435"/>
      <c r="I30" s="1435"/>
      <c r="J30" s="1435"/>
      <c r="K30" s="1436"/>
      <c r="L30" s="1436"/>
      <c r="M30" s="1436"/>
      <c r="N30" s="1436"/>
      <c r="O30" s="1436"/>
      <c r="P30" s="1436"/>
      <c r="Q30" s="1436"/>
      <c r="R30" s="1436"/>
      <c r="S30" s="1436"/>
      <c r="T30" s="1436"/>
      <c r="U30" s="1436"/>
      <c r="V30" s="1436"/>
      <c r="W30" s="1436"/>
      <c r="X30" s="1436"/>
      <c r="Y30" s="1436"/>
      <c r="Z30" s="1436"/>
      <c r="AA30" s="1436"/>
      <c r="AB30" s="1436"/>
      <c r="AC30" s="1436"/>
      <c r="AD30" s="1436"/>
      <c r="AE30" s="1436"/>
      <c r="AF30" s="1436"/>
      <c r="AG30" s="1436"/>
      <c r="AH30" s="1436"/>
      <c r="AI30" s="1436"/>
      <c r="AJ30" s="1436"/>
      <c r="AK30" s="1436"/>
      <c r="AL30" s="1436"/>
      <c r="AM30" s="1436"/>
    </row>
    <row r="31" spans="1:39" ht="12.95" customHeight="1">
      <c r="A31" s="1434"/>
      <c r="B31" s="1434"/>
      <c r="C31" s="1434"/>
      <c r="D31" s="1434"/>
      <c r="E31" s="1434"/>
      <c r="F31" s="1435"/>
      <c r="G31" s="1435"/>
      <c r="H31" s="1435"/>
      <c r="I31" s="1435"/>
      <c r="J31" s="1435"/>
      <c r="K31" s="1436"/>
      <c r="L31" s="1436"/>
      <c r="M31" s="1436"/>
      <c r="N31" s="1436"/>
      <c r="O31" s="1436"/>
      <c r="P31" s="1436"/>
      <c r="Q31" s="1436"/>
      <c r="R31" s="1436"/>
      <c r="S31" s="1436"/>
      <c r="T31" s="1436"/>
      <c r="U31" s="1436"/>
      <c r="V31" s="1436"/>
      <c r="W31" s="1436"/>
      <c r="X31" s="1436"/>
      <c r="Y31" s="1436"/>
      <c r="Z31" s="1436"/>
      <c r="AA31" s="1436"/>
      <c r="AB31" s="1436"/>
      <c r="AC31" s="1436"/>
      <c r="AD31" s="1436"/>
      <c r="AE31" s="1436"/>
      <c r="AF31" s="1436"/>
      <c r="AG31" s="1436"/>
      <c r="AH31" s="1436"/>
      <c r="AI31" s="1436"/>
      <c r="AJ31" s="1436"/>
      <c r="AK31" s="1436"/>
      <c r="AL31" s="1436"/>
      <c r="AM31" s="1436"/>
    </row>
    <row r="32" spans="1:39" ht="12.95" customHeight="1">
      <c r="A32" s="1434"/>
      <c r="B32" s="1434"/>
      <c r="C32" s="1434"/>
      <c r="D32" s="1434"/>
      <c r="E32" s="1434"/>
      <c r="F32" s="1435"/>
      <c r="G32" s="1435"/>
      <c r="H32" s="1435"/>
      <c r="I32" s="1435"/>
      <c r="J32" s="1435"/>
      <c r="K32" s="1436"/>
      <c r="L32" s="1436"/>
      <c r="M32" s="1436"/>
      <c r="N32" s="1436"/>
      <c r="O32" s="1436"/>
      <c r="P32" s="1436"/>
      <c r="Q32" s="1436"/>
      <c r="R32" s="1436"/>
      <c r="S32" s="1436"/>
      <c r="T32" s="1436"/>
      <c r="U32" s="1436"/>
      <c r="V32" s="1436"/>
      <c r="W32" s="1436"/>
      <c r="X32" s="1436"/>
      <c r="Y32" s="1436"/>
      <c r="Z32" s="1436"/>
      <c r="AA32" s="1436"/>
      <c r="AB32" s="1436"/>
      <c r="AC32" s="1436"/>
      <c r="AD32" s="1436"/>
      <c r="AE32" s="1436"/>
      <c r="AF32" s="1436"/>
      <c r="AG32" s="1436"/>
      <c r="AH32" s="1436"/>
      <c r="AI32" s="1436"/>
      <c r="AJ32" s="1436"/>
      <c r="AK32" s="1436"/>
      <c r="AL32" s="1436"/>
      <c r="AM32" s="1436"/>
    </row>
    <row r="33" spans="1:39" ht="12.95" customHeight="1">
      <c r="A33" s="1434"/>
      <c r="B33" s="1434"/>
      <c r="C33" s="1434"/>
      <c r="D33" s="1434"/>
      <c r="E33" s="1434"/>
      <c r="F33" s="1435"/>
      <c r="G33" s="1435"/>
      <c r="H33" s="1435"/>
      <c r="I33" s="1435"/>
      <c r="J33" s="1435"/>
      <c r="K33" s="1436"/>
      <c r="L33" s="1436"/>
      <c r="M33" s="1436"/>
      <c r="N33" s="1436"/>
      <c r="O33" s="1436"/>
      <c r="P33" s="1436"/>
      <c r="Q33" s="1436"/>
      <c r="R33" s="1436"/>
      <c r="S33" s="1436"/>
      <c r="T33" s="1436"/>
      <c r="U33" s="1436"/>
      <c r="V33" s="1436"/>
      <c r="W33" s="1436"/>
      <c r="X33" s="1436"/>
      <c r="Y33" s="1436"/>
      <c r="Z33" s="1436"/>
      <c r="AA33" s="1436"/>
      <c r="AB33" s="1436"/>
      <c r="AC33" s="1436"/>
      <c r="AD33" s="1436"/>
      <c r="AE33" s="1436"/>
      <c r="AF33" s="1436"/>
      <c r="AG33" s="1436"/>
      <c r="AH33" s="1436"/>
      <c r="AI33" s="1436"/>
      <c r="AJ33" s="1436"/>
      <c r="AK33" s="1436"/>
      <c r="AL33" s="1436"/>
      <c r="AM33" s="1436"/>
    </row>
    <row r="34" spans="1:39" ht="12.95" customHeight="1">
      <c r="A34" s="1434"/>
      <c r="B34" s="1434"/>
      <c r="C34" s="1434"/>
      <c r="D34" s="1434"/>
      <c r="E34" s="1434"/>
      <c r="F34" s="1435"/>
      <c r="G34" s="1435"/>
      <c r="H34" s="1435"/>
      <c r="I34" s="1435"/>
      <c r="J34" s="1435"/>
      <c r="K34" s="1436"/>
      <c r="L34" s="1436"/>
      <c r="M34" s="1436"/>
      <c r="N34" s="1436"/>
      <c r="O34" s="1436"/>
      <c r="P34" s="1436"/>
      <c r="Q34" s="1436"/>
      <c r="R34" s="1436"/>
      <c r="S34" s="1436"/>
      <c r="T34" s="1436"/>
      <c r="U34" s="1436"/>
      <c r="V34" s="1436"/>
      <c r="W34" s="1436"/>
      <c r="X34" s="1436"/>
      <c r="Y34" s="1436"/>
      <c r="Z34" s="1436"/>
      <c r="AA34" s="1436"/>
      <c r="AB34" s="1436"/>
      <c r="AC34" s="1436"/>
      <c r="AD34" s="1436"/>
      <c r="AE34" s="1436"/>
      <c r="AF34" s="1436"/>
      <c r="AG34" s="1436"/>
      <c r="AH34" s="1436"/>
      <c r="AI34" s="1436"/>
      <c r="AJ34" s="1436"/>
      <c r="AK34" s="1436"/>
      <c r="AL34" s="1436"/>
      <c r="AM34" s="1436"/>
    </row>
    <row r="35" spans="1:39" ht="12.95" customHeight="1">
      <c r="A35" s="1434"/>
      <c r="B35" s="1434"/>
      <c r="C35" s="1434"/>
      <c r="D35" s="1434"/>
      <c r="E35" s="1434"/>
      <c r="F35" s="1435"/>
      <c r="G35" s="1435"/>
      <c r="H35" s="1435"/>
      <c r="I35" s="1435"/>
      <c r="J35" s="1435"/>
      <c r="K35" s="1436"/>
      <c r="L35" s="1436"/>
      <c r="M35" s="1436"/>
      <c r="N35" s="1436"/>
      <c r="O35" s="1436"/>
      <c r="P35" s="1436"/>
      <c r="Q35" s="1436"/>
      <c r="R35" s="1436"/>
      <c r="S35" s="1436"/>
      <c r="T35" s="1436"/>
      <c r="U35" s="1436"/>
      <c r="V35" s="1436"/>
      <c r="W35" s="1436"/>
      <c r="X35" s="1436"/>
      <c r="Y35" s="1436"/>
      <c r="Z35" s="1436"/>
      <c r="AA35" s="1436"/>
      <c r="AB35" s="1436"/>
      <c r="AC35" s="1436"/>
      <c r="AD35" s="1436"/>
      <c r="AE35" s="1436"/>
      <c r="AF35" s="1436"/>
      <c r="AG35" s="1436"/>
      <c r="AH35" s="1436"/>
      <c r="AI35" s="1436"/>
      <c r="AJ35" s="1436"/>
      <c r="AK35" s="1436"/>
      <c r="AL35" s="1436"/>
      <c r="AM35" s="1436"/>
    </row>
    <row r="36" spans="1:39" ht="12.95" customHeight="1">
      <c r="A36" s="1434"/>
      <c r="B36" s="1434"/>
      <c r="C36" s="1434"/>
      <c r="D36" s="1434"/>
      <c r="E36" s="1434"/>
      <c r="F36" s="1435"/>
      <c r="G36" s="1435"/>
      <c r="H36" s="1435"/>
      <c r="I36" s="1435"/>
      <c r="J36" s="1435"/>
      <c r="K36" s="1436"/>
      <c r="L36" s="1436"/>
      <c r="M36" s="1436"/>
      <c r="N36" s="1436"/>
      <c r="O36" s="1436"/>
      <c r="P36" s="1436"/>
      <c r="Q36" s="1436"/>
      <c r="R36" s="1436"/>
      <c r="S36" s="1436"/>
      <c r="T36" s="1436"/>
      <c r="U36" s="1436"/>
      <c r="V36" s="1436"/>
      <c r="W36" s="1436"/>
      <c r="X36" s="1436"/>
      <c r="Y36" s="1436"/>
      <c r="Z36" s="1436"/>
      <c r="AA36" s="1436"/>
      <c r="AB36" s="1436"/>
      <c r="AC36" s="1436"/>
      <c r="AD36" s="1436"/>
      <c r="AE36" s="1436"/>
      <c r="AF36" s="1436"/>
      <c r="AG36" s="1436"/>
      <c r="AH36" s="1436"/>
      <c r="AI36" s="1436"/>
      <c r="AJ36" s="1436"/>
      <c r="AK36" s="1436"/>
      <c r="AL36" s="1436"/>
      <c r="AM36" s="1436"/>
    </row>
    <row r="37" spans="1:39" ht="12.95" customHeight="1">
      <c r="A37" s="1434"/>
      <c r="B37" s="1434"/>
      <c r="C37" s="1434"/>
      <c r="D37" s="1434"/>
      <c r="E37" s="1434"/>
      <c r="F37" s="1435"/>
      <c r="G37" s="1435"/>
      <c r="H37" s="1435"/>
      <c r="I37" s="1435"/>
      <c r="J37" s="1435"/>
      <c r="K37" s="1436"/>
      <c r="L37" s="1436"/>
      <c r="M37" s="1436"/>
      <c r="N37" s="1436"/>
      <c r="O37" s="1436"/>
      <c r="P37" s="1436"/>
      <c r="Q37" s="1436"/>
      <c r="R37" s="1436"/>
      <c r="S37" s="1436"/>
      <c r="T37" s="1436"/>
      <c r="U37" s="1436"/>
      <c r="V37" s="1436"/>
      <c r="W37" s="1436"/>
      <c r="X37" s="1436"/>
      <c r="Y37" s="1436"/>
      <c r="Z37" s="1436"/>
      <c r="AA37" s="1436"/>
      <c r="AB37" s="1436"/>
      <c r="AC37" s="1436"/>
      <c r="AD37" s="1436"/>
      <c r="AE37" s="1436"/>
      <c r="AF37" s="1436"/>
      <c r="AG37" s="1436"/>
      <c r="AH37" s="1436"/>
      <c r="AI37" s="1436"/>
      <c r="AJ37" s="1436"/>
      <c r="AK37" s="1436"/>
      <c r="AL37" s="1436"/>
      <c r="AM37" s="1436"/>
    </row>
    <row r="38" spans="1:39" ht="12.95" customHeight="1">
      <c r="A38" s="1434"/>
      <c r="B38" s="1434"/>
      <c r="C38" s="1434"/>
      <c r="D38" s="1434"/>
      <c r="E38" s="1434"/>
      <c r="F38" s="1435"/>
      <c r="G38" s="1435"/>
      <c r="H38" s="1435"/>
      <c r="I38" s="1435"/>
      <c r="J38" s="1435"/>
      <c r="K38" s="1436"/>
      <c r="L38" s="1436"/>
      <c r="M38" s="1436"/>
      <c r="N38" s="1436"/>
      <c r="O38" s="1436"/>
      <c r="P38" s="1436"/>
      <c r="Q38" s="1436"/>
      <c r="R38" s="1436"/>
      <c r="S38" s="1436"/>
      <c r="T38" s="1436"/>
      <c r="U38" s="1436"/>
      <c r="V38" s="1436"/>
      <c r="W38" s="1436"/>
      <c r="X38" s="1436"/>
      <c r="Y38" s="1436"/>
      <c r="Z38" s="1436"/>
      <c r="AA38" s="1436"/>
      <c r="AB38" s="1436"/>
      <c r="AC38" s="1436"/>
      <c r="AD38" s="1436"/>
      <c r="AE38" s="1436"/>
      <c r="AF38" s="1436"/>
      <c r="AG38" s="1436"/>
      <c r="AH38" s="1436"/>
      <c r="AI38" s="1436"/>
      <c r="AJ38" s="1436"/>
      <c r="AK38" s="1436"/>
      <c r="AL38" s="1436"/>
      <c r="AM38" s="1436"/>
    </row>
    <row r="39" spans="1:39" ht="12.95" customHeight="1">
      <c r="A39" s="1434"/>
      <c r="B39" s="1434"/>
      <c r="C39" s="1434"/>
      <c r="D39" s="1434"/>
      <c r="E39" s="1434"/>
      <c r="F39" s="1435"/>
      <c r="G39" s="1435"/>
      <c r="H39" s="1435"/>
      <c r="I39" s="1435"/>
      <c r="J39" s="1435"/>
      <c r="K39" s="1436"/>
      <c r="L39" s="1436"/>
      <c r="M39" s="1436"/>
      <c r="N39" s="1436"/>
      <c r="O39" s="1436"/>
      <c r="P39" s="1436"/>
      <c r="Q39" s="1436"/>
      <c r="R39" s="1436"/>
      <c r="S39" s="1436"/>
      <c r="T39" s="1436"/>
      <c r="U39" s="1436"/>
      <c r="V39" s="1436"/>
      <c r="W39" s="1436"/>
      <c r="X39" s="1436"/>
      <c r="Y39" s="1436"/>
      <c r="Z39" s="1436"/>
      <c r="AA39" s="1436"/>
      <c r="AB39" s="1436"/>
      <c r="AC39" s="1436"/>
      <c r="AD39" s="1436"/>
      <c r="AE39" s="1436"/>
      <c r="AF39" s="1436"/>
      <c r="AG39" s="1436"/>
      <c r="AH39" s="1436"/>
      <c r="AI39" s="1436"/>
      <c r="AJ39" s="1436"/>
      <c r="AK39" s="1436"/>
      <c r="AL39" s="1436"/>
      <c r="AM39" s="1436"/>
    </row>
    <row r="40" spans="1:39" ht="12.95" customHeight="1">
      <c r="A40" s="1434"/>
      <c r="B40" s="1434"/>
      <c r="C40" s="1434"/>
      <c r="D40" s="1434"/>
      <c r="E40" s="1434"/>
      <c r="F40" s="1435"/>
      <c r="G40" s="1435"/>
      <c r="H40" s="1435"/>
      <c r="I40" s="1435"/>
      <c r="J40" s="1435"/>
      <c r="K40" s="1436"/>
      <c r="L40" s="1436"/>
      <c r="M40" s="1436"/>
      <c r="N40" s="1436"/>
      <c r="O40" s="1436"/>
      <c r="P40" s="1436"/>
      <c r="Q40" s="1436"/>
      <c r="R40" s="1436"/>
      <c r="S40" s="1436"/>
      <c r="T40" s="1436"/>
      <c r="U40" s="1436"/>
      <c r="V40" s="1436"/>
      <c r="W40" s="1436"/>
      <c r="X40" s="1436"/>
      <c r="Y40" s="1436"/>
      <c r="Z40" s="1436"/>
      <c r="AA40" s="1436"/>
      <c r="AB40" s="1436"/>
      <c r="AC40" s="1436"/>
      <c r="AD40" s="1436"/>
      <c r="AE40" s="1436"/>
      <c r="AF40" s="1436"/>
      <c r="AG40" s="1436"/>
      <c r="AH40" s="1436"/>
      <c r="AI40" s="1436"/>
      <c r="AJ40" s="1436"/>
      <c r="AK40" s="1436"/>
      <c r="AL40" s="1436"/>
      <c r="AM40" s="1436"/>
    </row>
    <row r="41" spans="1:39" ht="12.95" customHeight="1">
      <c r="A41" s="1434"/>
      <c r="B41" s="1434"/>
      <c r="C41" s="1434"/>
      <c r="D41" s="1434"/>
      <c r="E41" s="1434"/>
      <c r="F41" s="1435"/>
      <c r="G41" s="1435"/>
      <c r="H41" s="1435"/>
      <c r="I41" s="1435"/>
      <c r="J41" s="1435"/>
      <c r="K41" s="1436"/>
      <c r="L41" s="1436"/>
      <c r="M41" s="1436"/>
      <c r="N41" s="1436"/>
      <c r="O41" s="1436"/>
      <c r="P41" s="1436"/>
      <c r="Q41" s="1436"/>
      <c r="R41" s="1436"/>
      <c r="S41" s="1436"/>
      <c r="T41" s="1436"/>
      <c r="U41" s="1436"/>
      <c r="V41" s="1436"/>
      <c r="W41" s="1436"/>
      <c r="X41" s="1436"/>
      <c r="Y41" s="1436"/>
      <c r="Z41" s="1436"/>
      <c r="AA41" s="1436"/>
      <c r="AB41" s="1436"/>
      <c r="AC41" s="1436"/>
      <c r="AD41" s="1436"/>
      <c r="AE41" s="1436"/>
      <c r="AF41" s="1436"/>
      <c r="AG41" s="1436"/>
      <c r="AH41" s="1436"/>
      <c r="AI41" s="1436"/>
      <c r="AJ41" s="1436"/>
      <c r="AK41" s="1436"/>
      <c r="AL41" s="1436"/>
      <c r="AM41" s="1436"/>
    </row>
    <row r="42" spans="1:39" ht="12.95" customHeight="1">
      <c r="A42" s="1434"/>
      <c r="B42" s="1434"/>
      <c r="C42" s="1434"/>
      <c r="D42" s="1434"/>
      <c r="E42" s="1434"/>
      <c r="F42" s="1435"/>
      <c r="G42" s="1435"/>
      <c r="H42" s="1435"/>
      <c r="I42" s="1435"/>
      <c r="J42" s="1435"/>
      <c r="K42" s="1436"/>
      <c r="L42" s="1436"/>
      <c r="M42" s="1436"/>
      <c r="N42" s="1436"/>
      <c r="O42" s="1436"/>
      <c r="P42" s="1436"/>
      <c r="Q42" s="1436"/>
      <c r="R42" s="1436"/>
      <c r="S42" s="1436"/>
      <c r="T42" s="1436"/>
      <c r="U42" s="1436"/>
      <c r="V42" s="1436"/>
      <c r="W42" s="1436"/>
      <c r="X42" s="1436"/>
      <c r="Y42" s="1436"/>
      <c r="Z42" s="1436"/>
      <c r="AA42" s="1436"/>
      <c r="AB42" s="1436"/>
      <c r="AC42" s="1436"/>
      <c r="AD42" s="1436"/>
      <c r="AE42" s="1436"/>
      <c r="AF42" s="1436"/>
      <c r="AG42" s="1436"/>
      <c r="AH42" s="1436"/>
      <c r="AI42" s="1436"/>
      <c r="AJ42" s="1436"/>
      <c r="AK42" s="1436"/>
      <c r="AL42" s="1436"/>
      <c r="AM42" s="1436"/>
    </row>
    <row r="43" spans="1:39" ht="12.95" customHeight="1">
      <c r="A43" s="1434"/>
      <c r="B43" s="1434"/>
      <c r="C43" s="1434"/>
      <c r="D43" s="1434"/>
      <c r="E43" s="1434"/>
      <c r="F43" s="1435"/>
      <c r="G43" s="1435"/>
      <c r="H43" s="1435"/>
      <c r="I43" s="1435"/>
      <c r="J43" s="1435"/>
      <c r="K43" s="1436"/>
      <c r="L43" s="1436"/>
      <c r="M43" s="1436"/>
      <c r="N43" s="1436"/>
      <c r="O43" s="1436"/>
      <c r="P43" s="1436"/>
      <c r="Q43" s="1436"/>
      <c r="R43" s="1436"/>
      <c r="S43" s="1436"/>
      <c r="T43" s="1436"/>
      <c r="U43" s="1436"/>
      <c r="V43" s="1436"/>
      <c r="W43" s="1436"/>
      <c r="X43" s="1436"/>
      <c r="Y43" s="1436"/>
      <c r="Z43" s="1436"/>
      <c r="AA43" s="1436"/>
      <c r="AB43" s="1436"/>
      <c r="AC43" s="1436"/>
      <c r="AD43" s="1436"/>
      <c r="AE43" s="1436"/>
      <c r="AF43" s="1436"/>
      <c r="AG43" s="1436"/>
      <c r="AH43" s="1436"/>
      <c r="AI43" s="1436"/>
      <c r="AJ43" s="1436"/>
      <c r="AK43" s="1436"/>
      <c r="AL43" s="1436"/>
      <c r="AM43" s="1436"/>
    </row>
    <row r="44" spans="1:39" ht="12.95" customHeight="1">
      <c r="A44" s="1434"/>
      <c r="B44" s="1434"/>
      <c r="C44" s="1434"/>
      <c r="D44" s="1434"/>
      <c r="E44" s="1434"/>
      <c r="F44" s="1435"/>
      <c r="G44" s="1435"/>
      <c r="H44" s="1435"/>
      <c r="I44" s="1435"/>
      <c r="J44" s="1435"/>
      <c r="K44" s="1436"/>
      <c r="L44" s="1436"/>
      <c r="M44" s="1436"/>
      <c r="N44" s="1436"/>
      <c r="O44" s="1436"/>
      <c r="P44" s="1436"/>
      <c r="Q44" s="1436"/>
      <c r="R44" s="1436"/>
      <c r="S44" s="1436"/>
      <c r="T44" s="1436"/>
      <c r="U44" s="1436"/>
      <c r="V44" s="1436"/>
      <c r="W44" s="1436"/>
      <c r="X44" s="1436"/>
      <c r="Y44" s="1436"/>
      <c r="Z44" s="1436"/>
      <c r="AA44" s="1436"/>
      <c r="AB44" s="1436"/>
      <c r="AC44" s="1436"/>
      <c r="AD44" s="1436"/>
      <c r="AE44" s="1436"/>
      <c r="AF44" s="1436"/>
      <c r="AG44" s="1436"/>
      <c r="AH44" s="1436"/>
      <c r="AI44" s="1436"/>
      <c r="AJ44" s="1436"/>
      <c r="AK44" s="1436"/>
      <c r="AL44" s="1436"/>
      <c r="AM44" s="1436"/>
    </row>
    <row r="45" spans="1:39" ht="12.95" customHeight="1">
      <c r="A45" s="1434"/>
      <c r="B45" s="1434"/>
      <c r="C45" s="1434"/>
      <c r="D45" s="1434"/>
      <c r="E45" s="1434"/>
      <c r="F45" s="1435"/>
      <c r="G45" s="1435"/>
      <c r="H45" s="1435"/>
      <c r="I45" s="1435"/>
      <c r="J45" s="1435"/>
      <c r="K45" s="1436"/>
      <c r="L45" s="1436"/>
      <c r="M45" s="1436"/>
      <c r="N45" s="1436"/>
      <c r="O45" s="1436"/>
      <c r="P45" s="1436"/>
      <c r="Q45" s="1436"/>
      <c r="R45" s="1436"/>
      <c r="S45" s="1436"/>
      <c r="T45" s="1436"/>
      <c r="U45" s="1436"/>
      <c r="V45" s="1436"/>
      <c r="W45" s="1436"/>
      <c r="X45" s="1436"/>
      <c r="Y45" s="1436"/>
      <c r="Z45" s="1436"/>
      <c r="AA45" s="1436"/>
      <c r="AB45" s="1436"/>
      <c r="AC45" s="1436"/>
      <c r="AD45" s="1436"/>
      <c r="AE45" s="1436"/>
      <c r="AF45" s="1436"/>
      <c r="AG45" s="1436"/>
      <c r="AH45" s="1436"/>
      <c r="AI45" s="1436"/>
      <c r="AJ45" s="1436"/>
      <c r="AK45" s="1436"/>
      <c r="AL45" s="1436"/>
      <c r="AM45" s="1436"/>
    </row>
    <row r="46" spans="1:39" ht="12.95" customHeight="1">
      <c r="A46" s="1434"/>
      <c r="B46" s="1434"/>
      <c r="C46" s="1434"/>
      <c r="D46" s="1434"/>
      <c r="E46" s="1434"/>
      <c r="F46" s="1435"/>
      <c r="G46" s="1435"/>
      <c r="H46" s="1435"/>
      <c r="I46" s="1435"/>
      <c r="J46" s="1435"/>
      <c r="K46" s="1436"/>
      <c r="L46" s="1436"/>
      <c r="M46" s="1436"/>
      <c r="N46" s="1436"/>
      <c r="O46" s="1436"/>
      <c r="P46" s="1436"/>
      <c r="Q46" s="1436"/>
      <c r="R46" s="1436"/>
      <c r="S46" s="1436"/>
      <c r="T46" s="1436"/>
      <c r="U46" s="1436"/>
      <c r="V46" s="1436"/>
      <c r="W46" s="1436"/>
      <c r="X46" s="1436"/>
      <c r="Y46" s="1436"/>
      <c r="Z46" s="1436"/>
      <c r="AA46" s="1436"/>
      <c r="AB46" s="1436"/>
      <c r="AC46" s="1436"/>
      <c r="AD46" s="1436"/>
      <c r="AE46" s="1436"/>
      <c r="AF46" s="1436"/>
      <c r="AG46" s="1436"/>
      <c r="AH46" s="1436"/>
      <c r="AI46" s="1436"/>
      <c r="AJ46" s="1436"/>
      <c r="AK46" s="1436"/>
      <c r="AL46" s="1436"/>
      <c r="AM46" s="1436"/>
    </row>
    <row r="47" spans="1:39" ht="12.95" customHeight="1">
      <c r="A47" s="1434"/>
      <c r="B47" s="1434"/>
      <c r="C47" s="1434"/>
      <c r="D47" s="1434"/>
      <c r="E47" s="1434"/>
      <c r="F47" s="1435"/>
      <c r="G47" s="1435"/>
      <c r="H47" s="1435"/>
      <c r="I47" s="1435"/>
      <c r="J47" s="1435"/>
      <c r="K47" s="1436"/>
      <c r="L47" s="1436"/>
      <c r="M47" s="1436"/>
      <c r="N47" s="1436"/>
      <c r="O47" s="1436"/>
      <c r="P47" s="1436"/>
      <c r="Q47" s="1436"/>
      <c r="R47" s="1436"/>
      <c r="S47" s="1436"/>
      <c r="T47" s="1436"/>
      <c r="U47" s="1436"/>
      <c r="V47" s="1436"/>
      <c r="W47" s="1436"/>
      <c r="X47" s="1436"/>
      <c r="Y47" s="1436"/>
      <c r="Z47" s="1436"/>
      <c r="AA47" s="1436"/>
      <c r="AB47" s="1436"/>
      <c r="AC47" s="1436"/>
      <c r="AD47" s="1436"/>
      <c r="AE47" s="1436"/>
      <c r="AF47" s="1436"/>
      <c r="AG47" s="1436"/>
      <c r="AH47" s="1436"/>
      <c r="AI47" s="1436"/>
      <c r="AJ47" s="1436"/>
      <c r="AK47" s="1436"/>
      <c r="AL47" s="1436"/>
      <c r="AM47" s="1436"/>
    </row>
    <row r="48" spans="1:39" ht="12.95" customHeight="1" thickBot="1">
      <c r="A48" s="1437"/>
      <c r="B48" s="1438"/>
      <c r="C48" s="1438"/>
      <c r="D48" s="1438"/>
      <c r="E48" s="1439"/>
      <c r="F48" s="1440"/>
      <c r="G48" s="1441"/>
      <c r="H48" s="1441"/>
      <c r="I48" s="1441"/>
      <c r="J48" s="1467"/>
      <c r="K48" s="1468"/>
      <c r="L48" s="1468"/>
      <c r="M48" s="1468"/>
      <c r="N48" s="1468"/>
      <c r="O48" s="1468"/>
      <c r="P48" s="1468"/>
      <c r="Q48" s="1468"/>
      <c r="R48" s="1468"/>
      <c r="S48" s="1468"/>
      <c r="T48" s="1468"/>
      <c r="U48" s="1468"/>
      <c r="V48" s="1468"/>
      <c r="W48" s="1468"/>
      <c r="X48" s="1468"/>
      <c r="Y48" s="1468"/>
      <c r="Z48" s="1468"/>
      <c r="AA48" s="1468"/>
      <c r="AB48" s="1468"/>
      <c r="AC48" s="1468"/>
      <c r="AD48" s="1468"/>
      <c r="AE48" s="1468"/>
      <c r="AF48" s="1468"/>
      <c r="AG48" s="1468"/>
      <c r="AH48" s="1468"/>
      <c r="AI48" s="1468"/>
      <c r="AJ48" s="1468"/>
      <c r="AK48" s="1468"/>
      <c r="AL48" s="1468"/>
      <c r="AM48" s="1468"/>
    </row>
    <row r="49" spans="1:39" ht="20.25" customHeight="1" thickTop="1">
      <c r="A49" s="1427" t="s">
        <v>88</v>
      </c>
      <c r="B49" s="1428"/>
      <c r="C49" s="1428"/>
      <c r="D49" s="1428"/>
      <c r="E49" s="1428"/>
      <c r="F49" s="1456">
        <f>SUM(F29:J48)</f>
        <v>0</v>
      </c>
      <c r="G49" s="1457"/>
      <c r="H49" s="1457"/>
      <c r="I49" s="1457"/>
      <c r="J49" s="1458"/>
      <c r="K49" s="1459"/>
      <c r="L49" s="1459"/>
      <c r="M49" s="1459"/>
      <c r="N49" s="1459"/>
      <c r="O49" s="1459"/>
      <c r="P49" s="1459"/>
      <c r="Q49" s="1459"/>
      <c r="R49" s="1459"/>
      <c r="S49" s="1459"/>
      <c r="T49" s="1459"/>
      <c r="U49" s="1459"/>
      <c r="V49" s="1459"/>
      <c r="W49" s="1459"/>
      <c r="X49" s="1459"/>
      <c r="Y49" s="1459"/>
      <c r="Z49" s="1459"/>
      <c r="AA49" s="1459"/>
      <c r="AB49" s="1459"/>
      <c r="AC49" s="1459"/>
      <c r="AD49" s="1459"/>
      <c r="AE49" s="1459"/>
      <c r="AF49" s="1459"/>
      <c r="AG49" s="1459"/>
      <c r="AH49" s="1459"/>
      <c r="AI49" s="1459"/>
      <c r="AJ49" s="1459"/>
      <c r="AK49" s="1459"/>
      <c r="AL49" s="1459"/>
      <c r="AM49" s="1459"/>
    </row>
    <row r="50" spans="1:39" ht="18.75" customHeight="1">
      <c r="A50" s="57"/>
      <c r="B50" s="58"/>
      <c r="C50" s="59"/>
      <c r="D50" s="3"/>
      <c r="E50" s="60"/>
      <c r="F50" s="3"/>
      <c r="G50" s="3"/>
      <c r="H50" s="3"/>
      <c r="I50" s="3"/>
      <c r="J50" s="61"/>
      <c r="K50" s="61"/>
      <c r="L50" s="61"/>
      <c r="M50" s="61"/>
      <c r="N50" s="61"/>
      <c r="O50" s="58"/>
      <c r="P50" s="59"/>
      <c r="Q50" s="57"/>
      <c r="R50" s="57"/>
      <c r="S50" s="61"/>
      <c r="T50" s="1"/>
      <c r="U50" s="61"/>
      <c r="V50" s="61"/>
      <c r="W50" s="61"/>
      <c r="X50" s="61"/>
      <c r="Y50" s="3"/>
      <c r="Z50" s="3"/>
      <c r="AA50" s="3"/>
      <c r="AB50" s="58"/>
      <c r="AC50" s="59"/>
      <c r="AD50" s="61"/>
      <c r="AE50" s="61"/>
      <c r="AF50" s="61"/>
      <c r="AG50" s="61"/>
      <c r="AH50" s="61"/>
      <c r="AI50" s="62"/>
      <c r="AJ50" s="62"/>
      <c r="AK50" s="62"/>
      <c r="AL50" s="62"/>
      <c r="AM50" s="61"/>
    </row>
    <row r="51" spans="1:39" ht="18.75" customHeight="1">
      <c r="A51" s="388" t="s">
        <v>91</v>
      </c>
      <c r="B51" s="370"/>
      <c r="C51" s="389"/>
      <c r="D51" s="370"/>
      <c r="E51" s="390"/>
      <c r="F51" s="370"/>
      <c r="G51" s="370"/>
      <c r="H51" s="370"/>
      <c r="I51" s="370"/>
      <c r="J51" s="391"/>
      <c r="K51" s="391"/>
      <c r="L51" s="391"/>
      <c r="M51" s="391"/>
      <c r="N51" s="391"/>
      <c r="O51" s="392"/>
      <c r="P51" s="389"/>
      <c r="Q51" s="393"/>
      <c r="R51" s="393"/>
      <c r="S51" s="391"/>
      <c r="T51" s="372"/>
      <c r="U51" s="391"/>
      <c r="V51" s="394"/>
      <c r="W51" s="1460" t="s">
        <v>71</v>
      </c>
      <c r="X51" s="1461"/>
      <c r="Y51" s="1461"/>
      <c r="Z51" s="1462"/>
      <c r="AA51" s="1463" t="str">
        <f>IF(L5="","",VLOOKUP(L5,$A$98:$C$132,3,FALSE))</f>
        <v/>
      </c>
      <c r="AB51" s="1464"/>
      <c r="AC51" s="1464"/>
      <c r="AD51" s="1461" t="s">
        <v>57</v>
      </c>
      <c r="AE51" s="1462"/>
      <c r="AF51" s="1460" t="s">
        <v>43</v>
      </c>
      <c r="AG51" s="1461"/>
      <c r="AH51" s="1462"/>
      <c r="AI51" s="1465">
        <f>ROUNDDOWN($F$69/1000,0)</f>
        <v>0</v>
      </c>
      <c r="AJ51" s="1466"/>
      <c r="AK51" s="1466"/>
      <c r="AL51" s="1461" t="s">
        <v>57</v>
      </c>
      <c r="AM51" s="1462"/>
    </row>
    <row r="52" spans="1:39" ht="18.75" customHeight="1">
      <c r="A52" s="375" t="s">
        <v>40</v>
      </c>
      <c r="B52" s="376"/>
      <c r="C52" s="377"/>
      <c r="D52" s="377"/>
      <c r="E52" s="377"/>
      <c r="F52" s="377"/>
      <c r="G52" s="377"/>
      <c r="H52" s="1443"/>
      <c r="I52" s="1444"/>
      <c r="J52" s="1445"/>
      <c r="K52" s="1446" t="s">
        <v>112</v>
      </c>
      <c r="L52" s="1447"/>
      <c r="M52" s="1447"/>
      <c r="N52" s="1447"/>
      <c r="O52" s="1447"/>
      <c r="P52" s="1447"/>
      <c r="Q52" s="1447"/>
      <c r="R52" s="1447"/>
      <c r="S52" s="1447"/>
      <c r="T52" s="1447"/>
      <c r="U52" s="1447"/>
      <c r="V52" s="1447"/>
      <c r="W52" s="1447"/>
      <c r="X52" s="1447"/>
      <c r="Y52" s="1447"/>
      <c r="Z52" s="1447"/>
      <c r="AA52" s="1447"/>
      <c r="AB52" s="1447"/>
      <c r="AC52" s="1447"/>
      <c r="AD52" s="1447"/>
      <c r="AE52" s="1447"/>
      <c r="AF52" s="378" t="s">
        <v>70</v>
      </c>
      <c r="AG52" s="379"/>
      <c r="AH52" s="379"/>
      <c r="AI52" s="377"/>
      <c r="AJ52" s="377"/>
      <c r="AK52" s="380"/>
      <c r="AL52" s="377"/>
      <c r="AM52" s="381"/>
    </row>
    <row r="53" spans="1:39" ht="25.5" customHeight="1">
      <c r="A53" s="382"/>
      <c r="B53" s="383"/>
      <c r="C53" s="1448" t="s">
        <v>116</v>
      </c>
      <c r="D53" s="1448"/>
      <c r="E53" s="1448"/>
      <c r="F53" s="1448"/>
      <c r="G53" s="1448"/>
      <c r="H53" s="1448"/>
      <c r="I53" s="1448"/>
      <c r="J53" s="1448"/>
      <c r="K53" s="1448"/>
      <c r="L53" s="1448"/>
      <c r="M53" s="1448"/>
      <c r="N53" s="1448"/>
      <c r="O53" s="1448"/>
      <c r="P53" s="1448"/>
      <c r="Q53" s="1448"/>
      <c r="R53" s="1448"/>
      <c r="S53" s="1448"/>
      <c r="T53" s="1448"/>
      <c r="U53" s="1448"/>
      <c r="V53" s="1448"/>
      <c r="W53" s="1448"/>
      <c r="X53" s="1448"/>
      <c r="Y53" s="1448"/>
      <c r="Z53" s="1448"/>
      <c r="AA53" s="1448"/>
      <c r="AB53" s="1448"/>
      <c r="AC53" s="1448"/>
      <c r="AD53" s="1448"/>
      <c r="AE53" s="1448"/>
      <c r="AF53" s="1448"/>
      <c r="AG53" s="1448"/>
      <c r="AH53" s="1448"/>
      <c r="AI53" s="1448"/>
      <c r="AJ53" s="1448"/>
      <c r="AK53" s="1448"/>
      <c r="AL53" s="1448"/>
      <c r="AM53" s="1449"/>
    </row>
    <row r="54" spans="1:39" ht="25.5" customHeight="1">
      <c r="A54" s="386"/>
      <c r="B54" s="387"/>
      <c r="C54" s="1450"/>
      <c r="D54" s="1450"/>
      <c r="E54" s="1450"/>
      <c r="F54" s="1450"/>
      <c r="G54" s="1450"/>
      <c r="H54" s="1450"/>
      <c r="I54" s="1450"/>
      <c r="J54" s="1450"/>
      <c r="K54" s="1450"/>
      <c r="L54" s="1450"/>
      <c r="M54" s="1450"/>
      <c r="N54" s="1450"/>
      <c r="O54" s="1450"/>
      <c r="P54" s="1450"/>
      <c r="Q54" s="1450"/>
      <c r="R54" s="1450"/>
      <c r="S54" s="1450"/>
      <c r="T54" s="1450"/>
      <c r="U54" s="1450"/>
      <c r="V54" s="1450"/>
      <c r="W54" s="1450"/>
      <c r="X54" s="1450"/>
      <c r="Y54" s="1450"/>
      <c r="Z54" s="1450"/>
      <c r="AA54" s="1450"/>
      <c r="AB54" s="1450"/>
      <c r="AC54" s="1450"/>
      <c r="AD54" s="1450"/>
      <c r="AE54" s="1450"/>
      <c r="AF54" s="1450"/>
      <c r="AG54" s="1450"/>
      <c r="AH54" s="1450"/>
      <c r="AI54" s="1450"/>
      <c r="AJ54" s="1450"/>
      <c r="AK54" s="1450"/>
      <c r="AL54" s="1450"/>
      <c r="AM54" s="1451"/>
    </row>
    <row r="55" spans="1:39" ht="18.75" customHeight="1">
      <c r="A55" s="1452" t="s">
        <v>147</v>
      </c>
      <c r="B55" s="1453"/>
      <c r="C55" s="1453"/>
      <c r="D55" s="1453"/>
      <c r="E55" s="1453"/>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7"/>
    </row>
    <row r="56" spans="1:39" ht="18" customHeight="1">
      <c r="A56" s="1452" t="s">
        <v>41</v>
      </c>
      <c r="B56" s="1453"/>
      <c r="C56" s="1453"/>
      <c r="D56" s="1453"/>
      <c r="E56" s="1454"/>
      <c r="F56" s="1452" t="s">
        <v>44</v>
      </c>
      <c r="G56" s="1453"/>
      <c r="H56" s="1453"/>
      <c r="I56" s="1453"/>
      <c r="J56" s="1453"/>
      <c r="K56" s="1455" t="s">
        <v>42</v>
      </c>
      <c r="L56" s="1455"/>
      <c r="M56" s="1455"/>
      <c r="N56" s="1455"/>
      <c r="O56" s="1455"/>
      <c r="P56" s="1455"/>
      <c r="Q56" s="1455"/>
      <c r="R56" s="1455"/>
      <c r="S56" s="1455"/>
      <c r="T56" s="1455"/>
      <c r="U56" s="1455"/>
      <c r="V56" s="1455"/>
      <c r="W56" s="1455"/>
      <c r="X56" s="1455"/>
      <c r="Y56" s="1455"/>
      <c r="Z56" s="1455"/>
      <c r="AA56" s="1455"/>
      <c r="AB56" s="1455"/>
      <c r="AC56" s="1455"/>
      <c r="AD56" s="1455"/>
      <c r="AE56" s="1455"/>
      <c r="AF56" s="1455"/>
      <c r="AG56" s="1455"/>
      <c r="AH56" s="1455"/>
      <c r="AI56" s="1455"/>
      <c r="AJ56" s="1455"/>
      <c r="AK56" s="1455"/>
      <c r="AL56" s="1455"/>
      <c r="AM56" s="1455"/>
    </row>
    <row r="57" spans="1:39" ht="12.95" customHeight="1">
      <c r="A57" s="1434"/>
      <c r="B57" s="1434"/>
      <c r="C57" s="1434"/>
      <c r="D57" s="1434"/>
      <c r="E57" s="1434"/>
      <c r="F57" s="1435"/>
      <c r="G57" s="1435"/>
      <c r="H57" s="1435"/>
      <c r="I57" s="1435"/>
      <c r="J57" s="1435"/>
      <c r="K57" s="1436"/>
      <c r="L57" s="1436"/>
      <c r="M57" s="1436"/>
      <c r="N57" s="1436"/>
      <c r="O57" s="1436"/>
      <c r="P57" s="1436"/>
      <c r="Q57" s="1436"/>
      <c r="R57" s="1436"/>
      <c r="S57" s="1436"/>
      <c r="T57" s="1436"/>
      <c r="U57" s="1436"/>
      <c r="V57" s="1436"/>
      <c r="W57" s="1436"/>
      <c r="X57" s="1436"/>
      <c r="Y57" s="1436"/>
      <c r="Z57" s="1436"/>
      <c r="AA57" s="1436"/>
      <c r="AB57" s="1436"/>
      <c r="AC57" s="1436"/>
      <c r="AD57" s="1436"/>
      <c r="AE57" s="1436"/>
      <c r="AF57" s="1436"/>
      <c r="AG57" s="1436"/>
      <c r="AH57" s="1436"/>
      <c r="AI57" s="1436"/>
      <c r="AJ57" s="1436"/>
      <c r="AK57" s="1436"/>
      <c r="AL57" s="1436"/>
      <c r="AM57" s="1436"/>
    </row>
    <row r="58" spans="1:39" ht="12.95" customHeight="1">
      <c r="A58" s="1434"/>
      <c r="B58" s="1434"/>
      <c r="C58" s="1434"/>
      <c r="D58" s="1434"/>
      <c r="E58" s="1434"/>
      <c r="F58" s="1435"/>
      <c r="G58" s="1435"/>
      <c r="H58" s="1435"/>
      <c r="I58" s="1435"/>
      <c r="J58" s="1435"/>
      <c r="K58" s="1436"/>
      <c r="L58" s="1436"/>
      <c r="M58" s="1436"/>
      <c r="N58" s="1436"/>
      <c r="O58" s="1436"/>
      <c r="P58" s="1436"/>
      <c r="Q58" s="1436"/>
      <c r="R58" s="1436"/>
      <c r="S58" s="1436"/>
      <c r="T58" s="1436"/>
      <c r="U58" s="1436"/>
      <c r="V58" s="1436"/>
      <c r="W58" s="1436"/>
      <c r="X58" s="1436"/>
      <c r="Y58" s="1436"/>
      <c r="Z58" s="1436"/>
      <c r="AA58" s="1436"/>
      <c r="AB58" s="1436"/>
      <c r="AC58" s="1436"/>
      <c r="AD58" s="1436"/>
      <c r="AE58" s="1436"/>
      <c r="AF58" s="1436"/>
      <c r="AG58" s="1436"/>
      <c r="AH58" s="1436"/>
      <c r="AI58" s="1436"/>
      <c r="AJ58" s="1436"/>
      <c r="AK58" s="1436"/>
      <c r="AL58" s="1436"/>
      <c r="AM58" s="1436"/>
    </row>
    <row r="59" spans="1:39" ht="12.95" customHeight="1">
      <c r="A59" s="1434"/>
      <c r="B59" s="1434"/>
      <c r="C59" s="1434"/>
      <c r="D59" s="1434"/>
      <c r="E59" s="1434"/>
      <c r="F59" s="1435"/>
      <c r="G59" s="1435"/>
      <c r="H59" s="1435"/>
      <c r="I59" s="1435"/>
      <c r="J59" s="1435"/>
      <c r="K59" s="1436"/>
      <c r="L59" s="1436"/>
      <c r="M59" s="1436"/>
      <c r="N59" s="1436"/>
      <c r="O59" s="1436"/>
      <c r="P59" s="1436"/>
      <c r="Q59" s="1436"/>
      <c r="R59" s="1436"/>
      <c r="S59" s="1436"/>
      <c r="T59" s="1436"/>
      <c r="U59" s="1436"/>
      <c r="V59" s="1436"/>
      <c r="W59" s="1436"/>
      <c r="X59" s="1436"/>
      <c r="Y59" s="1436"/>
      <c r="Z59" s="1436"/>
      <c r="AA59" s="1436"/>
      <c r="AB59" s="1436"/>
      <c r="AC59" s="1436"/>
      <c r="AD59" s="1436"/>
      <c r="AE59" s="1436"/>
      <c r="AF59" s="1436"/>
      <c r="AG59" s="1436"/>
      <c r="AH59" s="1436"/>
      <c r="AI59" s="1436"/>
      <c r="AJ59" s="1436"/>
      <c r="AK59" s="1436"/>
      <c r="AL59" s="1436"/>
      <c r="AM59" s="1436"/>
    </row>
    <row r="60" spans="1:39" ht="12.95" customHeight="1">
      <c r="A60" s="1434"/>
      <c r="B60" s="1434"/>
      <c r="C60" s="1434"/>
      <c r="D60" s="1434"/>
      <c r="E60" s="1434"/>
      <c r="F60" s="1435"/>
      <c r="G60" s="1435"/>
      <c r="H60" s="1435"/>
      <c r="I60" s="1435"/>
      <c r="J60" s="1435"/>
      <c r="K60" s="1436"/>
      <c r="L60" s="1436"/>
      <c r="M60" s="1436"/>
      <c r="N60" s="1436"/>
      <c r="O60" s="1436"/>
      <c r="P60" s="1436"/>
      <c r="Q60" s="1436"/>
      <c r="R60" s="1436"/>
      <c r="S60" s="1436"/>
      <c r="T60" s="1436"/>
      <c r="U60" s="1436"/>
      <c r="V60" s="1436"/>
      <c r="W60" s="1436"/>
      <c r="X60" s="1436"/>
      <c r="Y60" s="1436"/>
      <c r="Z60" s="1436"/>
      <c r="AA60" s="1436"/>
      <c r="AB60" s="1436"/>
      <c r="AC60" s="1436"/>
      <c r="AD60" s="1436"/>
      <c r="AE60" s="1436"/>
      <c r="AF60" s="1436"/>
      <c r="AG60" s="1436"/>
      <c r="AH60" s="1436"/>
      <c r="AI60" s="1436"/>
      <c r="AJ60" s="1436"/>
      <c r="AK60" s="1436"/>
      <c r="AL60" s="1436"/>
      <c r="AM60" s="1436"/>
    </row>
    <row r="61" spans="1:39" ht="12.95" customHeight="1">
      <c r="A61" s="1434"/>
      <c r="B61" s="1434"/>
      <c r="C61" s="1434"/>
      <c r="D61" s="1434"/>
      <c r="E61" s="1434"/>
      <c r="F61" s="1435"/>
      <c r="G61" s="1435"/>
      <c r="H61" s="1435"/>
      <c r="I61" s="1435"/>
      <c r="J61" s="1435"/>
      <c r="K61" s="1436"/>
      <c r="L61" s="1436"/>
      <c r="M61" s="1436"/>
      <c r="N61" s="1436"/>
      <c r="O61" s="1436"/>
      <c r="P61" s="1436"/>
      <c r="Q61" s="1436"/>
      <c r="R61" s="1436"/>
      <c r="S61" s="1436"/>
      <c r="T61" s="1436"/>
      <c r="U61" s="1436"/>
      <c r="V61" s="1436"/>
      <c r="W61" s="1436"/>
      <c r="X61" s="1436"/>
      <c r="Y61" s="1436"/>
      <c r="Z61" s="1436"/>
      <c r="AA61" s="1436"/>
      <c r="AB61" s="1436"/>
      <c r="AC61" s="1436"/>
      <c r="AD61" s="1436"/>
      <c r="AE61" s="1436"/>
      <c r="AF61" s="1436"/>
      <c r="AG61" s="1436"/>
      <c r="AH61" s="1436"/>
      <c r="AI61" s="1436"/>
      <c r="AJ61" s="1436"/>
      <c r="AK61" s="1436"/>
      <c r="AL61" s="1436"/>
      <c r="AM61" s="1436"/>
    </row>
    <row r="62" spans="1:39" ht="12.95" customHeight="1">
      <c r="A62" s="1434"/>
      <c r="B62" s="1434"/>
      <c r="C62" s="1434"/>
      <c r="D62" s="1434"/>
      <c r="E62" s="1434"/>
      <c r="F62" s="1435"/>
      <c r="G62" s="1435"/>
      <c r="H62" s="1435"/>
      <c r="I62" s="1435"/>
      <c r="J62" s="1435"/>
      <c r="K62" s="1436"/>
      <c r="L62" s="1436"/>
      <c r="M62" s="1436"/>
      <c r="N62" s="1436"/>
      <c r="O62" s="1436"/>
      <c r="P62" s="1436"/>
      <c r="Q62" s="1436"/>
      <c r="R62" s="1436"/>
      <c r="S62" s="1436"/>
      <c r="T62" s="1436"/>
      <c r="U62" s="1436"/>
      <c r="V62" s="1436"/>
      <c r="W62" s="1436"/>
      <c r="X62" s="1436"/>
      <c r="Y62" s="1436"/>
      <c r="Z62" s="1436"/>
      <c r="AA62" s="1436"/>
      <c r="AB62" s="1436"/>
      <c r="AC62" s="1436"/>
      <c r="AD62" s="1436"/>
      <c r="AE62" s="1436"/>
      <c r="AF62" s="1436"/>
      <c r="AG62" s="1436"/>
      <c r="AH62" s="1436"/>
      <c r="AI62" s="1436"/>
      <c r="AJ62" s="1436"/>
      <c r="AK62" s="1436"/>
      <c r="AL62" s="1436"/>
      <c r="AM62" s="1436"/>
    </row>
    <row r="63" spans="1:39" ht="12.95" customHeight="1">
      <c r="A63" s="1434"/>
      <c r="B63" s="1434"/>
      <c r="C63" s="1434"/>
      <c r="D63" s="1434"/>
      <c r="E63" s="1434"/>
      <c r="F63" s="1435"/>
      <c r="G63" s="1435"/>
      <c r="H63" s="1435"/>
      <c r="I63" s="1435"/>
      <c r="J63" s="1435"/>
      <c r="K63" s="1436"/>
      <c r="L63" s="1436"/>
      <c r="M63" s="1436"/>
      <c r="N63" s="1436"/>
      <c r="O63" s="1436"/>
      <c r="P63" s="1436"/>
      <c r="Q63" s="1436"/>
      <c r="R63" s="1436"/>
      <c r="S63" s="1436"/>
      <c r="T63" s="1436"/>
      <c r="U63" s="1436"/>
      <c r="V63" s="1436"/>
      <c r="W63" s="1436"/>
      <c r="X63" s="1436"/>
      <c r="Y63" s="1436"/>
      <c r="Z63" s="1436"/>
      <c r="AA63" s="1436"/>
      <c r="AB63" s="1436"/>
      <c r="AC63" s="1436"/>
      <c r="AD63" s="1436"/>
      <c r="AE63" s="1436"/>
      <c r="AF63" s="1436"/>
      <c r="AG63" s="1436"/>
      <c r="AH63" s="1436"/>
      <c r="AI63" s="1436"/>
      <c r="AJ63" s="1436"/>
      <c r="AK63" s="1436"/>
      <c r="AL63" s="1436"/>
      <c r="AM63" s="1436"/>
    </row>
    <row r="64" spans="1:39" ht="12.95" customHeight="1">
      <c r="A64" s="1434"/>
      <c r="B64" s="1434"/>
      <c r="C64" s="1434"/>
      <c r="D64" s="1434"/>
      <c r="E64" s="1434"/>
      <c r="F64" s="1435"/>
      <c r="G64" s="1435"/>
      <c r="H64" s="1435"/>
      <c r="I64" s="1435"/>
      <c r="J64" s="1435"/>
      <c r="K64" s="1436"/>
      <c r="L64" s="1436"/>
      <c r="M64" s="1436"/>
      <c r="N64" s="1436"/>
      <c r="O64" s="1436"/>
      <c r="P64" s="1436"/>
      <c r="Q64" s="1436"/>
      <c r="R64" s="1436"/>
      <c r="S64" s="1436"/>
      <c r="T64" s="1436"/>
      <c r="U64" s="1436"/>
      <c r="V64" s="1436"/>
      <c r="W64" s="1436"/>
      <c r="X64" s="1436"/>
      <c r="Y64" s="1436"/>
      <c r="Z64" s="1436"/>
      <c r="AA64" s="1436"/>
      <c r="AB64" s="1436"/>
      <c r="AC64" s="1436"/>
      <c r="AD64" s="1436"/>
      <c r="AE64" s="1436"/>
      <c r="AF64" s="1436"/>
      <c r="AG64" s="1436"/>
      <c r="AH64" s="1436"/>
      <c r="AI64" s="1436"/>
      <c r="AJ64" s="1436"/>
      <c r="AK64" s="1436"/>
      <c r="AL64" s="1436"/>
      <c r="AM64" s="1436"/>
    </row>
    <row r="65" spans="1:39" ht="12.95" customHeight="1">
      <c r="A65" s="1434"/>
      <c r="B65" s="1434"/>
      <c r="C65" s="1434"/>
      <c r="D65" s="1434"/>
      <c r="E65" s="1434"/>
      <c r="F65" s="1435"/>
      <c r="G65" s="1435"/>
      <c r="H65" s="1435"/>
      <c r="I65" s="1435"/>
      <c r="J65" s="1435"/>
      <c r="K65" s="1436"/>
      <c r="L65" s="1436"/>
      <c r="M65" s="1436"/>
      <c r="N65" s="1436"/>
      <c r="O65" s="1436"/>
      <c r="P65" s="1436"/>
      <c r="Q65" s="1436"/>
      <c r="R65" s="1436"/>
      <c r="S65" s="1436"/>
      <c r="T65" s="1436"/>
      <c r="U65" s="1436"/>
      <c r="V65" s="1436"/>
      <c r="W65" s="1436"/>
      <c r="X65" s="1436"/>
      <c r="Y65" s="1436"/>
      <c r="Z65" s="1436"/>
      <c r="AA65" s="1436"/>
      <c r="AB65" s="1436"/>
      <c r="AC65" s="1436"/>
      <c r="AD65" s="1436"/>
      <c r="AE65" s="1436"/>
      <c r="AF65" s="1436"/>
      <c r="AG65" s="1436"/>
      <c r="AH65" s="1436"/>
      <c r="AI65" s="1436"/>
      <c r="AJ65" s="1436"/>
      <c r="AK65" s="1436"/>
      <c r="AL65" s="1436"/>
      <c r="AM65" s="1436"/>
    </row>
    <row r="66" spans="1:39" ht="12.95" customHeight="1">
      <c r="A66" s="1434"/>
      <c r="B66" s="1434"/>
      <c r="C66" s="1434"/>
      <c r="D66" s="1434"/>
      <c r="E66" s="1434"/>
      <c r="F66" s="1435"/>
      <c r="G66" s="1435"/>
      <c r="H66" s="1435"/>
      <c r="I66" s="1435"/>
      <c r="J66" s="1435"/>
      <c r="K66" s="1436"/>
      <c r="L66" s="1436"/>
      <c r="M66" s="1436"/>
      <c r="N66" s="1436"/>
      <c r="O66" s="1436"/>
      <c r="P66" s="1436"/>
      <c r="Q66" s="1436"/>
      <c r="R66" s="1436"/>
      <c r="S66" s="1436"/>
      <c r="T66" s="1436"/>
      <c r="U66" s="1436"/>
      <c r="V66" s="1436"/>
      <c r="W66" s="1436"/>
      <c r="X66" s="1436"/>
      <c r="Y66" s="1436"/>
      <c r="Z66" s="1436"/>
      <c r="AA66" s="1436"/>
      <c r="AB66" s="1436"/>
      <c r="AC66" s="1436"/>
      <c r="AD66" s="1436"/>
      <c r="AE66" s="1436"/>
      <c r="AF66" s="1436"/>
      <c r="AG66" s="1436"/>
      <c r="AH66" s="1436"/>
      <c r="AI66" s="1436"/>
      <c r="AJ66" s="1436"/>
      <c r="AK66" s="1436"/>
      <c r="AL66" s="1436"/>
      <c r="AM66" s="1436"/>
    </row>
    <row r="67" spans="1:39" ht="12.95" customHeight="1">
      <c r="A67" s="1434"/>
      <c r="B67" s="1434"/>
      <c r="C67" s="1434"/>
      <c r="D67" s="1434"/>
      <c r="E67" s="1434"/>
      <c r="F67" s="1435"/>
      <c r="G67" s="1435"/>
      <c r="H67" s="1435"/>
      <c r="I67" s="1435"/>
      <c r="J67" s="1435"/>
      <c r="K67" s="1436"/>
      <c r="L67" s="1436"/>
      <c r="M67" s="1436"/>
      <c r="N67" s="1436"/>
      <c r="O67" s="1436"/>
      <c r="P67" s="1436"/>
      <c r="Q67" s="1436"/>
      <c r="R67" s="1436"/>
      <c r="S67" s="1436"/>
      <c r="T67" s="1436"/>
      <c r="U67" s="1436"/>
      <c r="V67" s="1436"/>
      <c r="W67" s="1436"/>
      <c r="X67" s="1436"/>
      <c r="Y67" s="1436"/>
      <c r="Z67" s="1436"/>
      <c r="AA67" s="1436"/>
      <c r="AB67" s="1436"/>
      <c r="AC67" s="1436"/>
      <c r="AD67" s="1436"/>
      <c r="AE67" s="1436"/>
      <c r="AF67" s="1436"/>
      <c r="AG67" s="1436"/>
      <c r="AH67" s="1436"/>
      <c r="AI67" s="1436"/>
      <c r="AJ67" s="1436"/>
      <c r="AK67" s="1436"/>
      <c r="AL67" s="1436"/>
      <c r="AM67" s="1436"/>
    </row>
    <row r="68" spans="1:39" ht="12.95" customHeight="1" thickBot="1">
      <c r="A68" s="1437"/>
      <c r="B68" s="1438"/>
      <c r="C68" s="1438"/>
      <c r="D68" s="1438"/>
      <c r="E68" s="1439"/>
      <c r="F68" s="1440"/>
      <c r="G68" s="1441"/>
      <c r="H68" s="1441"/>
      <c r="I68" s="1441"/>
      <c r="J68" s="1441"/>
      <c r="K68" s="1442"/>
      <c r="L68" s="1442"/>
      <c r="M68" s="1442"/>
      <c r="N68" s="1442"/>
      <c r="O68" s="1442"/>
      <c r="P68" s="1442"/>
      <c r="Q68" s="1442"/>
      <c r="R68" s="1442"/>
      <c r="S68" s="1442"/>
      <c r="T68" s="1442"/>
      <c r="U68" s="1442"/>
      <c r="V68" s="1442"/>
      <c r="W68" s="1442"/>
      <c r="X68" s="1442"/>
      <c r="Y68" s="1442"/>
      <c r="Z68" s="1442"/>
      <c r="AA68" s="1442"/>
      <c r="AB68" s="1442"/>
      <c r="AC68" s="1442"/>
      <c r="AD68" s="1442"/>
      <c r="AE68" s="1442"/>
      <c r="AF68" s="1442"/>
      <c r="AG68" s="1442"/>
      <c r="AH68" s="1442"/>
      <c r="AI68" s="1442"/>
      <c r="AJ68" s="1442"/>
      <c r="AK68" s="1442"/>
      <c r="AL68" s="1442"/>
      <c r="AM68" s="1442"/>
    </row>
    <row r="69" spans="1:39" ht="17.25" customHeight="1" thickTop="1">
      <c r="A69" s="1427" t="s">
        <v>104</v>
      </c>
      <c r="B69" s="1428"/>
      <c r="C69" s="1428"/>
      <c r="D69" s="1428"/>
      <c r="E69" s="1429"/>
      <c r="F69" s="1430">
        <f>SUM(F57:J68)</f>
        <v>0</v>
      </c>
      <c r="G69" s="1431"/>
      <c r="H69" s="1431"/>
      <c r="I69" s="1431"/>
      <c r="J69" s="1431"/>
      <c r="K69" s="1432"/>
      <c r="L69" s="1432"/>
      <c r="M69" s="1432"/>
      <c r="N69" s="1432"/>
      <c r="O69" s="1432"/>
      <c r="P69" s="1432"/>
      <c r="Q69" s="1432"/>
      <c r="R69" s="1432"/>
      <c r="S69" s="1432"/>
      <c r="T69" s="1432"/>
      <c r="U69" s="1432"/>
      <c r="V69" s="1432"/>
      <c r="W69" s="1432"/>
      <c r="X69" s="1432"/>
      <c r="Y69" s="1432"/>
      <c r="Z69" s="1432"/>
      <c r="AA69" s="1432"/>
      <c r="AB69" s="1432"/>
      <c r="AC69" s="1432"/>
      <c r="AD69" s="1432"/>
      <c r="AE69" s="1432"/>
      <c r="AF69" s="1432"/>
      <c r="AG69" s="1432"/>
      <c r="AH69" s="1432"/>
      <c r="AI69" s="1432"/>
      <c r="AJ69" s="1432"/>
      <c r="AK69" s="1432"/>
      <c r="AL69" s="1432"/>
      <c r="AM69" s="1432"/>
    </row>
    <row r="70" spans="1:39" ht="4.5" customHeight="1">
      <c r="A70" s="22"/>
      <c r="B70" s="22"/>
      <c r="C70" s="22"/>
      <c r="D70" s="22"/>
      <c r="E70" s="22"/>
      <c r="F70" s="22"/>
      <c r="G70" s="22"/>
      <c r="H70" s="22"/>
      <c r="I70" s="22"/>
      <c r="J70" s="22"/>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row>
    <row r="71" spans="1:39" ht="3.75" customHeight="1">
      <c r="A71" s="24"/>
      <c r="B71" s="25"/>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7"/>
      <c r="AL71" s="27"/>
      <c r="AM71" s="28"/>
    </row>
    <row r="72" spans="1:39" ht="11.25" customHeight="1">
      <c r="A72" s="395" t="s">
        <v>93</v>
      </c>
      <c r="B72" s="396"/>
      <c r="C72" s="396"/>
      <c r="D72" s="396"/>
      <c r="E72" s="396"/>
      <c r="F72" s="396"/>
      <c r="G72" s="396"/>
      <c r="H72" s="396"/>
      <c r="I72" s="396"/>
      <c r="J72" s="396"/>
      <c r="K72" s="396"/>
      <c r="L72" s="396"/>
      <c r="M72" s="396"/>
      <c r="N72" s="396"/>
      <c r="O72" s="396"/>
      <c r="P72" s="396"/>
      <c r="Q72" s="396"/>
      <c r="R72" s="396"/>
      <c r="S72" s="396"/>
      <c r="T72" s="396"/>
      <c r="U72" s="396"/>
      <c r="V72" s="396"/>
      <c r="W72" s="396"/>
      <c r="X72" s="396"/>
      <c r="Y72" s="396"/>
      <c r="Z72" s="396"/>
      <c r="AA72" s="396"/>
      <c r="AB72" s="396"/>
      <c r="AC72" s="396"/>
      <c r="AD72" s="396"/>
      <c r="AE72" s="396"/>
      <c r="AF72" s="396"/>
      <c r="AG72" s="396"/>
      <c r="AH72" s="396"/>
      <c r="AI72" s="396"/>
      <c r="AJ72" s="396"/>
      <c r="AK72" s="396"/>
      <c r="AM72" s="29"/>
    </row>
    <row r="73" spans="1:39" ht="11.25" customHeight="1">
      <c r="A73" s="619" t="s">
        <v>95</v>
      </c>
      <c r="B73" s="627"/>
      <c r="C73" s="627"/>
      <c r="D73" s="627"/>
      <c r="E73" s="627"/>
      <c r="F73" s="627"/>
      <c r="G73" s="627"/>
      <c r="H73" s="627"/>
      <c r="I73" s="627"/>
      <c r="J73" s="627"/>
      <c r="K73" s="627"/>
      <c r="L73" s="627"/>
      <c r="M73" s="627"/>
      <c r="N73" s="627"/>
      <c r="O73" s="627"/>
      <c r="P73" s="627"/>
      <c r="Q73" s="627"/>
      <c r="R73" s="627"/>
      <c r="S73" s="627"/>
      <c r="T73" s="627"/>
      <c r="U73" s="627"/>
      <c r="V73" s="627"/>
      <c r="W73" s="627"/>
      <c r="X73" s="627"/>
      <c r="Y73" s="627"/>
      <c r="Z73" s="627"/>
      <c r="AA73" s="627"/>
      <c r="AB73" s="627"/>
      <c r="AC73" s="627"/>
      <c r="AD73" s="627"/>
      <c r="AE73" s="627"/>
      <c r="AF73" s="627"/>
      <c r="AG73" s="627"/>
      <c r="AH73" s="627"/>
      <c r="AI73" s="627"/>
      <c r="AJ73" s="627"/>
      <c r="AK73" s="627"/>
      <c r="AL73" s="30"/>
      <c r="AM73" s="31"/>
    </row>
    <row r="74" spans="1:39" ht="11.25" customHeight="1">
      <c r="A74" s="395" t="s">
        <v>96</v>
      </c>
      <c r="B74" s="396"/>
      <c r="C74" s="396"/>
      <c r="D74" s="396"/>
      <c r="E74" s="396"/>
      <c r="F74" s="396"/>
      <c r="G74" s="396"/>
      <c r="H74" s="396"/>
      <c r="I74" s="396"/>
      <c r="J74" s="396"/>
      <c r="K74" s="396"/>
      <c r="L74" s="396"/>
      <c r="M74" s="396"/>
      <c r="N74" s="396"/>
      <c r="O74" s="396"/>
      <c r="P74" s="396"/>
      <c r="Q74" s="396"/>
      <c r="R74" s="396"/>
      <c r="S74" s="396"/>
      <c r="T74" s="396"/>
      <c r="U74" s="396"/>
      <c r="V74" s="396"/>
      <c r="W74" s="396"/>
      <c r="X74" s="396"/>
      <c r="Y74" s="396"/>
      <c r="Z74" s="396"/>
      <c r="AA74" s="396"/>
      <c r="AB74" s="396"/>
      <c r="AC74" s="396"/>
      <c r="AD74" s="396"/>
      <c r="AE74" s="396"/>
      <c r="AF74" s="396"/>
      <c r="AG74" s="396"/>
      <c r="AH74" s="396"/>
      <c r="AI74" s="396"/>
      <c r="AJ74" s="396"/>
      <c r="AK74" s="396"/>
      <c r="AL74" s="32"/>
      <c r="AM74" s="33"/>
    </row>
    <row r="75" spans="1:39" ht="11.25" customHeight="1">
      <c r="A75" s="395" t="s">
        <v>97</v>
      </c>
      <c r="B75" s="396"/>
      <c r="C75" s="396"/>
      <c r="D75" s="396"/>
      <c r="E75" s="396"/>
      <c r="F75" s="396"/>
      <c r="G75" s="396"/>
      <c r="H75" s="396"/>
      <c r="I75" s="396"/>
      <c r="J75" s="396"/>
      <c r="K75" s="396"/>
      <c r="L75" s="396"/>
      <c r="M75" s="396"/>
      <c r="N75" s="396"/>
      <c r="O75" s="396"/>
      <c r="P75" s="396"/>
      <c r="Q75" s="396"/>
      <c r="R75" s="396"/>
      <c r="S75" s="396"/>
      <c r="T75" s="396"/>
      <c r="U75" s="396"/>
      <c r="V75" s="396"/>
      <c r="W75" s="396"/>
      <c r="X75" s="396"/>
      <c r="Y75" s="396"/>
      <c r="Z75" s="396"/>
      <c r="AA75" s="396"/>
      <c r="AB75" s="396"/>
      <c r="AC75" s="396"/>
      <c r="AD75" s="396"/>
      <c r="AE75" s="396"/>
      <c r="AF75" s="396"/>
      <c r="AG75" s="396"/>
      <c r="AH75" s="396"/>
      <c r="AI75" s="396"/>
      <c r="AJ75" s="396"/>
      <c r="AK75" s="398"/>
      <c r="AM75" s="29"/>
    </row>
    <row r="76" spans="1:39" ht="4.5" customHeight="1">
      <c r="A76" s="395"/>
      <c r="B76" s="396"/>
      <c r="C76" s="396"/>
      <c r="D76" s="396"/>
      <c r="E76" s="396"/>
      <c r="F76" s="396"/>
      <c r="G76" s="396"/>
      <c r="H76" s="396"/>
      <c r="I76" s="396"/>
      <c r="J76" s="396"/>
      <c r="K76" s="396"/>
      <c r="L76" s="396"/>
      <c r="M76" s="396"/>
      <c r="N76" s="396"/>
      <c r="O76" s="396"/>
      <c r="P76" s="396"/>
      <c r="Q76" s="396"/>
      <c r="R76" s="396"/>
      <c r="S76" s="396"/>
      <c r="T76" s="396"/>
      <c r="U76" s="396"/>
      <c r="V76" s="396"/>
      <c r="W76" s="396"/>
      <c r="X76" s="396"/>
      <c r="Y76" s="396"/>
      <c r="Z76" s="396"/>
      <c r="AA76" s="396"/>
      <c r="AB76" s="396"/>
      <c r="AC76" s="396"/>
      <c r="AD76" s="396"/>
      <c r="AE76" s="396"/>
      <c r="AF76" s="396"/>
      <c r="AG76" s="396"/>
      <c r="AH76" s="396"/>
      <c r="AI76" s="396"/>
      <c r="AJ76" s="396"/>
      <c r="AK76" s="398"/>
      <c r="AM76" s="29"/>
    </row>
    <row r="77" spans="1:39" ht="11.25" customHeight="1">
      <c r="A77" s="1345" t="s">
        <v>105</v>
      </c>
      <c r="B77" s="1433"/>
      <c r="C77" s="1433"/>
      <c r="D77" s="1433"/>
      <c r="E77" s="1433"/>
      <c r="F77" s="1433"/>
      <c r="G77" s="1433"/>
      <c r="H77" s="1433"/>
      <c r="I77" s="1433"/>
      <c r="J77" s="1433"/>
      <c r="K77" s="1433"/>
      <c r="L77" s="1433"/>
      <c r="M77" s="1433"/>
      <c r="N77" s="1433"/>
      <c r="O77" s="1433"/>
      <c r="P77" s="1433"/>
      <c r="Q77" s="1433"/>
      <c r="R77" s="1433"/>
      <c r="S77" s="1433"/>
      <c r="T77" s="1433"/>
      <c r="U77" s="1433"/>
      <c r="V77" s="1433"/>
      <c r="W77" s="1433"/>
      <c r="X77" s="1433"/>
      <c r="Y77" s="1433"/>
      <c r="Z77" s="1433"/>
      <c r="AA77" s="1433"/>
      <c r="AB77" s="1433"/>
      <c r="AC77" s="1433"/>
      <c r="AD77" s="1433"/>
      <c r="AE77" s="1433"/>
      <c r="AF77" s="1433"/>
      <c r="AG77" s="1433"/>
      <c r="AH77" s="1433"/>
      <c r="AI77" s="1433"/>
      <c r="AJ77" s="1433"/>
      <c r="AK77" s="1433"/>
      <c r="AM77" s="29"/>
    </row>
    <row r="78" spans="1:39" ht="11.25" customHeight="1">
      <c r="A78" s="619" t="s">
        <v>98</v>
      </c>
      <c r="B78" s="627"/>
      <c r="C78" s="627"/>
      <c r="D78" s="627"/>
      <c r="E78" s="627"/>
      <c r="F78" s="627"/>
      <c r="G78" s="627"/>
      <c r="H78" s="627"/>
      <c r="I78" s="627"/>
      <c r="J78" s="627"/>
      <c r="K78" s="627"/>
      <c r="L78" s="627"/>
      <c r="M78" s="627"/>
      <c r="N78" s="627"/>
      <c r="O78" s="627"/>
      <c r="P78" s="627"/>
      <c r="Q78" s="627"/>
      <c r="R78" s="627"/>
      <c r="S78" s="627"/>
      <c r="T78" s="627"/>
      <c r="U78" s="627"/>
      <c r="V78" s="627"/>
      <c r="W78" s="627"/>
      <c r="X78" s="627"/>
      <c r="Y78" s="627"/>
      <c r="Z78" s="627"/>
      <c r="AA78" s="627"/>
      <c r="AB78" s="627"/>
      <c r="AC78" s="627"/>
      <c r="AD78" s="627"/>
      <c r="AE78" s="627"/>
      <c r="AF78" s="627"/>
      <c r="AG78" s="627"/>
      <c r="AH78" s="627"/>
      <c r="AI78" s="627"/>
      <c r="AJ78" s="627"/>
      <c r="AK78" s="627"/>
      <c r="AM78" s="29"/>
    </row>
    <row r="79" spans="1:39" ht="11.25" customHeight="1">
      <c r="A79" s="619" t="s">
        <v>99</v>
      </c>
      <c r="B79" s="399"/>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399"/>
      <c r="AE79" s="399"/>
      <c r="AF79" s="399"/>
      <c r="AG79" s="399"/>
      <c r="AH79" s="399"/>
      <c r="AI79" s="399"/>
      <c r="AJ79" s="399"/>
      <c r="AK79" s="398"/>
      <c r="AM79" s="29"/>
    </row>
    <row r="80" spans="1:39" ht="11.25" customHeight="1">
      <c r="A80" s="619" t="s">
        <v>106</v>
      </c>
      <c r="B80" s="399"/>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399"/>
      <c r="AE80" s="399"/>
      <c r="AF80" s="399"/>
      <c r="AG80" s="399"/>
      <c r="AH80" s="399"/>
      <c r="AI80" s="399"/>
      <c r="AJ80" s="399"/>
      <c r="AK80" s="398"/>
      <c r="AM80" s="29"/>
    </row>
    <row r="81" spans="1:39" ht="4.5" customHeight="1">
      <c r="A81" s="619"/>
      <c r="B81" s="399"/>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399"/>
      <c r="AE81" s="399"/>
      <c r="AF81" s="399"/>
      <c r="AG81" s="399"/>
      <c r="AH81" s="399"/>
      <c r="AI81" s="399"/>
      <c r="AJ81" s="399"/>
      <c r="AK81" s="398"/>
      <c r="AM81" s="29"/>
    </row>
    <row r="82" spans="1:39" ht="11.25" customHeight="1">
      <c r="A82" s="1347" t="s">
        <v>107</v>
      </c>
      <c r="B82" s="1433"/>
      <c r="C82" s="1433"/>
      <c r="D82" s="1433"/>
      <c r="E82" s="1433"/>
      <c r="F82" s="1433"/>
      <c r="G82" s="1433"/>
      <c r="H82" s="1433"/>
      <c r="I82" s="1433"/>
      <c r="J82" s="1433"/>
      <c r="K82" s="1433"/>
      <c r="L82" s="1433"/>
      <c r="M82" s="1433"/>
      <c r="N82" s="1433"/>
      <c r="O82" s="1433"/>
      <c r="P82" s="1433"/>
      <c r="Q82" s="1433"/>
      <c r="R82" s="1433"/>
      <c r="S82" s="1433"/>
      <c r="T82" s="1433"/>
      <c r="U82" s="1433"/>
      <c r="V82" s="1433"/>
      <c r="W82" s="1433"/>
      <c r="X82" s="1433"/>
      <c r="Y82" s="1433"/>
      <c r="Z82" s="1433"/>
      <c r="AA82" s="1433"/>
      <c r="AB82" s="1433"/>
      <c r="AC82" s="1433"/>
      <c r="AD82" s="1433"/>
      <c r="AE82" s="1433"/>
      <c r="AF82" s="1433"/>
      <c r="AG82" s="1433"/>
      <c r="AH82" s="1433"/>
      <c r="AI82" s="1433"/>
      <c r="AJ82" s="1433"/>
      <c r="AK82" s="1433"/>
      <c r="AM82" s="29"/>
    </row>
    <row r="83" spans="1:39" ht="11.25" customHeight="1">
      <c r="A83" s="619" t="s">
        <v>108</v>
      </c>
      <c r="B83" s="627"/>
      <c r="C83" s="627"/>
      <c r="D83" s="627"/>
      <c r="E83" s="627"/>
      <c r="F83" s="627"/>
      <c r="G83" s="627"/>
      <c r="H83" s="627"/>
      <c r="I83" s="627"/>
      <c r="J83" s="627"/>
      <c r="K83" s="627"/>
      <c r="L83" s="627"/>
      <c r="M83" s="627"/>
      <c r="N83" s="627"/>
      <c r="O83" s="627"/>
      <c r="P83" s="627"/>
      <c r="Q83" s="627"/>
      <c r="R83" s="627"/>
      <c r="S83" s="627"/>
      <c r="T83" s="627"/>
      <c r="U83" s="627"/>
      <c r="V83" s="627"/>
      <c r="W83" s="627"/>
      <c r="X83" s="627"/>
      <c r="Y83" s="627"/>
      <c r="Z83" s="627"/>
      <c r="AA83" s="627"/>
      <c r="AB83" s="627"/>
      <c r="AC83" s="627"/>
      <c r="AD83" s="627"/>
      <c r="AE83" s="627"/>
      <c r="AF83" s="627"/>
      <c r="AG83" s="627"/>
      <c r="AH83" s="627"/>
      <c r="AI83" s="627"/>
      <c r="AJ83" s="627"/>
      <c r="AK83" s="627"/>
      <c r="AM83" s="29"/>
    </row>
    <row r="84" spans="1:39" ht="11.25" customHeight="1">
      <c r="A84" s="619" t="s">
        <v>100</v>
      </c>
      <c r="B84" s="627"/>
      <c r="C84" s="627"/>
      <c r="D84" s="627"/>
      <c r="E84" s="627"/>
      <c r="F84" s="627"/>
      <c r="G84" s="627"/>
      <c r="H84" s="627"/>
      <c r="I84" s="627"/>
      <c r="J84" s="627"/>
      <c r="K84" s="627"/>
      <c r="L84" s="627"/>
      <c r="M84" s="627"/>
      <c r="N84" s="627"/>
      <c r="O84" s="627"/>
      <c r="P84" s="627"/>
      <c r="Q84" s="627"/>
      <c r="R84" s="627"/>
      <c r="S84" s="627"/>
      <c r="T84" s="627"/>
      <c r="U84" s="627"/>
      <c r="V84" s="627"/>
      <c r="W84" s="627"/>
      <c r="X84" s="627"/>
      <c r="Y84" s="627"/>
      <c r="Z84" s="627"/>
      <c r="AA84" s="627"/>
      <c r="AB84" s="627"/>
      <c r="AC84" s="627"/>
      <c r="AD84" s="627"/>
      <c r="AE84" s="627"/>
      <c r="AF84" s="627"/>
      <c r="AG84" s="627"/>
      <c r="AH84" s="627"/>
      <c r="AI84" s="627"/>
      <c r="AJ84" s="627"/>
      <c r="AK84" s="627"/>
      <c r="AM84" s="29"/>
    </row>
    <row r="85" spans="1:39" ht="3" customHeight="1">
      <c r="A85" s="619"/>
      <c r="B85" s="627"/>
      <c r="C85" s="627"/>
      <c r="D85" s="627"/>
      <c r="E85" s="627"/>
      <c r="F85" s="627"/>
      <c r="G85" s="627"/>
      <c r="H85" s="627"/>
      <c r="I85" s="627"/>
      <c r="J85" s="627"/>
      <c r="K85" s="627"/>
      <c r="L85" s="627"/>
      <c r="M85" s="627"/>
      <c r="N85" s="627"/>
      <c r="O85" s="627"/>
      <c r="P85" s="627"/>
      <c r="Q85" s="627"/>
      <c r="R85" s="627"/>
      <c r="S85" s="627"/>
      <c r="T85" s="627"/>
      <c r="U85" s="627"/>
      <c r="V85" s="627"/>
      <c r="W85" s="627"/>
      <c r="X85" s="627"/>
      <c r="Y85" s="627"/>
      <c r="Z85" s="627"/>
      <c r="AA85" s="627"/>
      <c r="AB85" s="627"/>
      <c r="AC85" s="627"/>
      <c r="AD85" s="627"/>
      <c r="AE85" s="627"/>
      <c r="AF85" s="627"/>
      <c r="AG85" s="627"/>
      <c r="AH85" s="627"/>
      <c r="AI85" s="627"/>
      <c r="AJ85" s="627"/>
      <c r="AK85" s="627"/>
      <c r="AM85" s="29"/>
    </row>
    <row r="86" spans="1:39" ht="11.25" customHeight="1">
      <c r="A86" s="1345" t="s">
        <v>94</v>
      </c>
      <c r="B86" s="1433"/>
      <c r="C86" s="1433"/>
      <c r="D86" s="1433"/>
      <c r="E86" s="1433"/>
      <c r="F86" s="1433"/>
      <c r="G86" s="1433"/>
      <c r="H86" s="1433"/>
      <c r="I86" s="1433"/>
      <c r="J86" s="1433"/>
      <c r="K86" s="1433"/>
      <c r="L86" s="1433"/>
      <c r="M86" s="1433"/>
      <c r="N86" s="1433"/>
      <c r="O86" s="1433"/>
      <c r="P86" s="1433"/>
      <c r="Q86" s="1433"/>
      <c r="R86" s="1433"/>
      <c r="S86" s="1433"/>
      <c r="T86" s="1433"/>
      <c r="U86" s="1433"/>
      <c r="V86" s="1433"/>
      <c r="W86" s="1433"/>
      <c r="X86" s="1433"/>
      <c r="Y86" s="1433"/>
      <c r="Z86" s="1433"/>
      <c r="AA86" s="1433"/>
      <c r="AB86" s="1433"/>
      <c r="AC86" s="1433"/>
      <c r="AD86" s="1433"/>
      <c r="AE86" s="1433"/>
      <c r="AF86" s="1433"/>
      <c r="AG86" s="1433"/>
      <c r="AH86" s="1433"/>
      <c r="AI86" s="1433"/>
      <c r="AJ86" s="1433"/>
      <c r="AK86" s="1433"/>
      <c r="AM86" s="29"/>
    </row>
    <row r="87" spans="1:39" ht="11.25" customHeight="1">
      <c r="A87" s="619" t="s">
        <v>101</v>
      </c>
      <c r="B87" s="400"/>
      <c r="C87" s="400"/>
      <c r="D87" s="400"/>
      <c r="E87" s="400"/>
      <c r="F87" s="400"/>
      <c r="G87" s="400"/>
      <c r="H87" s="400"/>
      <c r="I87" s="400"/>
      <c r="J87" s="400"/>
      <c r="K87" s="400"/>
      <c r="L87" s="400"/>
      <c r="M87" s="400"/>
      <c r="N87" s="400"/>
      <c r="O87" s="400"/>
      <c r="P87" s="400"/>
      <c r="Q87" s="400"/>
      <c r="R87" s="400"/>
      <c r="S87" s="400"/>
      <c r="T87" s="400"/>
      <c r="U87" s="400"/>
      <c r="V87" s="400"/>
      <c r="W87" s="400"/>
      <c r="X87" s="400"/>
      <c r="Y87" s="400"/>
      <c r="Z87" s="400"/>
      <c r="AA87" s="400"/>
      <c r="AB87" s="400"/>
      <c r="AC87" s="400"/>
      <c r="AD87" s="400"/>
      <c r="AE87" s="400"/>
      <c r="AF87" s="400"/>
      <c r="AG87" s="400"/>
      <c r="AH87" s="400"/>
      <c r="AI87" s="400"/>
      <c r="AJ87" s="400"/>
      <c r="AK87" s="401"/>
      <c r="AM87" s="29"/>
    </row>
    <row r="88" spans="1:39" ht="11.25" customHeight="1">
      <c r="A88" s="619" t="s">
        <v>102</v>
      </c>
      <c r="B88" s="400"/>
      <c r="C88" s="400"/>
      <c r="D88" s="400"/>
      <c r="E88" s="400"/>
      <c r="F88" s="400"/>
      <c r="G88" s="400"/>
      <c r="H88" s="400"/>
      <c r="I88" s="400"/>
      <c r="J88" s="400"/>
      <c r="K88" s="400"/>
      <c r="L88" s="400"/>
      <c r="M88" s="400"/>
      <c r="N88" s="400"/>
      <c r="O88" s="400"/>
      <c r="P88" s="400"/>
      <c r="Q88" s="400"/>
      <c r="R88" s="400"/>
      <c r="S88" s="400"/>
      <c r="T88" s="400"/>
      <c r="U88" s="400"/>
      <c r="V88" s="400"/>
      <c r="W88" s="400"/>
      <c r="X88" s="400"/>
      <c r="Y88" s="400"/>
      <c r="Z88" s="400"/>
      <c r="AA88" s="400"/>
      <c r="AB88" s="400"/>
      <c r="AC88" s="400"/>
      <c r="AD88" s="400"/>
      <c r="AE88" s="400"/>
      <c r="AF88" s="400"/>
      <c r="AG88" s="400"/>
      <c r="AH88" s="400"/>
      <c r="AI88" s="400"/>
      <c r="AJ88" s="400"/>
      <c r="AK88" s="401"/>
      <c r="AM88" s="29"/>
    </row>
    <row r="89" spans="1:39" ht="3" customHeight="1">
      <c r="A89" s="619"/>
      <c r="B89" s="400"/>
      <c r="C89" s="400"/>
      <c r="D89" s="400"/>
      <c r="E89" s="400"/>
      <c r="F89" s="400"/>
      <c r="G89" s="400"/>
      <c r="H89" s="400"/>
      <c r="I89" s="400"/>
      <c r="J89" s="400"/>
      <c r="K89" s="400"/>
      <c r="L89" s="400"/>
      <c r="M89" s="400"/>
      <c r="N89" s="400"/>
      <c r="O89" s="400"/>
      <c r="P89" s="400"/>
      <c r="Q89" s="400"/>
      <c r="R89" s="400"/>
      <c r="S89" s="400"/>
      <c r="T89" s="400"/>
      <c r="U89" s="400"/>
      <c r="V89" s="400"/>
      <c r="W89" s="400"/>
      <c r="X89" s="400"/>
      <c r="Y89" s="400"/>
      <c r="Z89" s="400"/>
      <c r="AA89" s="400"/>
      <c r="AB89" s="400"/>
      <c r="AC89" s="400"/>
      <c r="AD89" s="400"/>
      <c r="AE89" s="400"/>
      <c r="AF89" s="400"/>
      <c r="AG89" s="400"/>
      <c r="AH89" s="400"/>
      <c r="AI89" s="400"/>
      <c r="AJ89" s="400"/>
      <c r="AK89" s="401"/>
      <c r="AM89" s="29"/>
    </row>
    <row r="90" spans="1:39" ht="11.25" customHeight="1">
      <c r="A90" s="619" t="s">
        <v>109</v>
      </c>
      <c r="B90" s="400"/>
      <c r="C90" s="400"/>
      <c r="D90" s="400"/>
      <c r="E90" s="400"/>
      <c r="F90" s="400"/>
      <c r="G90" s="400"/>
      <c r="H90" s="400"/>
      <c r="I90" s="400"/>
      <c r="J90" s="400"/>
      <c r="K90" s="400"/>
      <c r="L90" s="400"/>
      <c r="M90" s="400"/>
      <c r="N90" s="400"/>
      <c r="O90" s="400"/>
      <c r="P90" s="400"/>
      <c r="Q90" s="400"/>
      <c r="R90" s="400"/>
      <c r="S90" s="400"/>
      <c r="T90" s="400"/>
      <c r="U90" s="400"/>
      <c r="V90" s="400"/>
      <c r="W90" s="400"/>
      <c r="X90" s="400"/>
      <c r="Y90" s="400"/>
      <c r="Z90" s="400"/>
      <c r="AA90" s="400"/>
      <c r="AB90" s="400"/>
      <c r="AC90" s="400"/>
      <c r="AD90" s="400"/>
      <c r="AE90" s="400"/>
      <c r="AF90" s="400"/>
      <c r="AG90" s="400"/>
      <c r="AH90" s="400"/>
      <c r="AI90" s="400"/>
      <c r="AJ90" s="400"/>
      <c r="AK90" s="401"/>
      <c r="AM90" s="29"/>
    </row>
    <row r="91" spans="1:39">
      <c r="A91" s="402" t="s">
        <v>110</v>
      </c>
      <c r="B91" s="403"/>
      <c r="C91" s="401"/>
      <c r="D91" s="401"/>
      <c r="E91" s="401"/>
      <c r="F91" s="401"/>
      <c r="G91" s="401"/>
      <c r="H91" s="401"/>
      <c r="I91" s="401"/>
      <c r="J91" s="401"/>
      <c r="K91" s="401"/>
      <c r="L91" s="401"/>
      <c r="M91" s="401"/>
      <c r="N91" s="401"/>
      <c r="O91" s="401"/>
      <c r="P91" s="401"/>
      <c r="Q91" s="401"/>
      <c r="R91" s="401"/>
      <c r="S91" s="401"/>
      <c r="T91" s="401"/>
      <c r="U91" s="401"/>
      <c r="V91" s="401"/>
      <c r="W91" s="401"/>
      <c r="X91" s="401"/>
      <c r="Y91" s="401"/>
      <c r="Z91" s="401"/>
      <c r="AA91" s="401"/>
      <c r="AB91" s="401"/>
      <c r="AC91" s="401"/>
      <c r="AD91" s="401"/>
      <c r="AE91" s="401"/>
      <c r="AF91" s="401"/>
      <c r="AG91" s="401"/>
      <c r="AH91" s="401"/>
      <c r="AI91" s="401"/>
      <c r="AJ91" s="401"/>
      <c r="AK91" s="401"/>
      <c r="AM91" s="29"/>
    </row>
    <row r="92" spans="1:39">
      <c r="A92" s="404" t="s">
        <v>111</v>
      </c>
      <c r="B92" s="405"/>
      <c r="C92" s="405"/>
      <c r="D92" s="405"/>
      <c r="E92" s="405"/>
      <c r="F92" s="405"/>
      <c r="G92" s="405"/>
      <c r="H92" s="405"/>
      <c r="I92" s="405"/>
      <c r="J92" s="405"/>
      <c r="K92" s="405"/>
      <c r="L92" s="405"/>
      <c r="M92" s="405"/>
      <c r="N92" s="405"/>
      <c r="O92" s="405"/>
      <c r="P92" s="405"/>
      <c r="Q92" s="405"/>
      <c r="R92" s="405"/>
      <c r="S92" s="405"/>
      <c r="T92" s="405"/>
      <c r="U92" s="405"/>
      <c r="V92" s="405"/>
      <c r="W92" s="405"/>
      <c r="X92" s="405"/>
      <c r="Y92" s="405"/>
      <c r="Z92" s="405"/>
      <c r="AA92" s="405"/>
      <c r="AB92" s="405"/>
      <c r="AC92" s="405"/>
      <c r="AD92" s="405"/>
      <c r="AE92" s="405"/>
      <c r="AF92" s="405"/>
      <c r="AG92" s="405"/>
      <c r="AH92" s="405"/>
      <c r="AI92" s="405"/>
      <c r="AJ92" s="405"/>
      <c r="AK92" s="405"/>
      <c r="AL92" s="34"/>
      <c r="AM92" s="35"/>
    </row>
    <row r="97" spans="1:7" s="49" customFormat="1" ht="6">
      <c r="B97" s="49" t="s">
        <v>114</v>
      </c>
      <c r="C97" s="49" t="s">
        <v>115</v>
      </c>
      <c r="D97" s="49" t="s">
        <v>125</v>
      </c>
      <c r="E97" s="49" t="s">
        <v>126</v>
      </c>
    </row>
    <row r="98" spans="1:7" s="49" customFormat="1" ht="6">
      <c r="A98" s="49" t="s">
        <v>127</v>
      </c>
      <c r="B98" s="50">
        <v>537</v>
      </c>
      <c r="C98" s="50">
        <v>268</v>
      </c>
      <c r="D98" s="50">
        <v>537</v>
      </c>
      <c r="E98" s="50">
        <v>268</v>
      </c>
      <c r="F98" s="49" t="s">
        <v>128</v>
      </c>
      <c r="G98" s="50"/>
    </row>
    <row r="99" spans="1:7" s="49" customFormat="1" ht="6">
      <c r="A99" s="49" t="s">
        <v>129</v>
      </c>
      <c r="B99" s="50">
        <v>684</v>
      </c>
      <c r="C99" s="50">
        <v>342</v>
      </c>
      <c r="D99" s="50">
        <v>684</v>
      </c>
      <c r="E99" s="50">
        <v>342</v>
      </c>
      <c r="F99" s="49" t="s">
        <v>128</v>
      </c>
      <c r="G99" s="50"/>
    </row>
    <row r="100" spans="1:7" s="49" customFormat="1" ht="6">
      <c r="A100" s="49" t="s">
        <v>130</v>
      </c>
      <c r="B100" s="50">
        <v>889</v>
      </c>
      <c r="C100" s="50">
        <v>445</v>
      </c>
      <c r="D100" s="50">
        <v>889</v>
      </c>
      <c r="E100" s="50">
        <v>445</v>
      </c>
      <c r="F100" s="49" t="s">
        <v>128</v>
      </c>
      <c r="G100" s="50"/>
    </row>
    <row r="101" spans="1:7" s="49" customFormat="1" ht="6">
      <c r="A101" s="49" t="s">
        <v>131</v>
      </c>
      <c r="B101" s="50">
        <v>231</v>
      </c>
      <c r="C101" s="50">
        <v>115</v>
      </c>
      <c r="D101" s="50">
        <v>231</v>
      </c>
      <c r="E101" s="50">
        <v>115</v>
      </c>
      <c r="F101" s="49" t="s">
        <v>128</v>
      </c>
      <c r="G101" s="50"/>
    </row>
    <row r="102" spans="1:7" s="49" customFormat="1" ht="6">
      <c r="A102" s="49" t="s">
        <v>15</v>
      </c>
      <c r="B102" s="50">
        <v>226</v>
      </c>
      <c r="C102" s="50">
        <v>113</v>
      </c>
      <c r="D102" s="50">
        <v>226</v>
      </c>
      <c r="E102" s="50">
        <v>113</v>
      </c>
      <c r="F102" s="49" t="s">
        <v>128</v>
      </c>
      <c r="G102" s="50"/>
    </row>
    <row r="103" spans="1:7" s="49" customFormat="1" ht="6">
      <c r="A103" s="49" t="s">
        <v>132</v>
      </c>
      <c r="B103" s="50">
        <v>564</v>
      </c>
      <c r="C103" s="50">
        <v>282</v>
      </c>
      <c r="D103" s="50">
        <v>564</v>
      </c>
      <c r="E103" s="50">
        <v>282</v>
      </c>
      <c r="F103" s="49" t="s">
        <v>128</v>
      </c>
      <c r="G103" s="50"/>
    </row>
    <row r="104" spans="1:7" s="49" customFormat="1" ht="6">
      <c r="A104" s="49" t="s">
        <v>133</v>
      </c>
      <c r="B104" s="50">
        <v>710</v>
      </c>
      <c r="C104" s="50">
        <v>355</v>
      </c>
      <c r="D104" s="50">
        <v>710</v>
      </c>
      <c r="E104" s="50">
        <v>355</v>
      </c>
      <c r="F104" s="49" t="s">
        <v>128</v>
      </c>
      <c r="G104" s="50"/>
    </row>
    <row r="105" spans="1:7" s="49" customFormat="1" ht="6">
      <c r="A105" s="49" t="s">
        <v>134</v>
      </c>
      <c r="B105" s="50">
        <v>1133</v>
      </c>
      <c r="C105" s="50">
        <v>567</v>
      </c>
      <c r="D105" s="50">
        <v>1133</v>
      </c>
      <c r="E105" s="50">
        <v>567</v>
      </c>
      <c r="F105" s="49" t="s">
        <v>128</v>
      </c>
      <c r="G105" s="50"/>
    </row>
    <row r="106" spans="1:7" s="49" customFormat="1" ht="6">
      <c r="A106" s="49" t="s">
        <v>45</v>
      </c>
      <c r="B106" s="68">
        <f>D106*$AG$5</f>
        <v>0</v>
      </c>
      <c r="C106" s="68">
        <f>E106*$AG$5</f>
        <v>0</v>
      </c>
      <c r="D106" s="50">
        <v>27</v>
      </c>
      <c r="E106" s="50">
        <v>13</v>
      </c>
      <c r="F106" s="49" t="s">
        <v>135</v>
      </c>
      <c r="G106" s="50"/>
    </row>
    <row r="107" spans="1:7" s="49" customFormat="1" ht="6">
      <c r="A107" s="49" t="s">
        <v>136</v>
      </c>
      <c r="B107" s="68">
        <f>D107*$AG$5</f>
        <v>0</v>
      </c>
      <c r="C107" s="68">
        <f>E107*$AG$5</f>
        <v>0</v>
      </c>
      <c r="D107" s="50">
        <v>27</v>
      </c>
      <c r="E107" s="50">
        <v>13</v>
      </c>
      <c r="F107" s="49" t="s">
        <v>135</v>
      </c>
      <c r="G107" s="50"/>
    </row>
    <row r="108" spans="1:7" s="49" customFormat="1" ht="6">
      <c r="A108" s="49" t="s">
        <v>16</v>
      </c>
      <c r="B108" s="50">
        <v>320</v>
      </c>
      <c r="C108" s="50">
        <v>160</v>
      </c>
      <c r="D108" s="50">
        <v>320</v>
      </c>
      <c r="E108" s="50">
        <v>160</v>
      </c>
      <c r="F108" s="49" t="s">
        <v>128</v>
      </c>
      <c r="G108" s="50"/>
    </row>
    <row r="109" spans="1:7" s="49" customFormat="1" ht="6">
      <c r="A109" s="49" t="s">
        <v>17</v>
      </c>
      <c r="B109" s="50">
        <v>339</v>
      </c>
      <c r="C109" s="50">
        <v>169</v>
      </c>
      <c r="D109" s="50">
        <v>339</v>
      </c>
      <c r="E109" s="50">
        <v>169</v>
      </c>
      <c r="F109" s="49" t="s">
        <v>128</v>
      </c>
      <c r="G109" s="50"/>
    </row>
    <row r="110" spans="1:7" s="49" customFormat="1" ht="6">
      <c r="A110" s="49" t="s">
        <v>18</v>
      </c>
      <c r="B110" s="50">
        <v>311</v>
      </c>
      <c r="C110" s="50">
        <v>156</v>
      </c>
      <c r="D110" s="50">
        <v>311</v>
      </c>
      <c r="E110" s="50">
        <v>156</v>
      </c>
      <c r="F110" s="49" t="s">
        <v>128</v>
      </c>
      <c r="G110" s="50"/>
    </row>
    <row r="111" spans="1:7" s="49" customFormat="1" ht="6">
      <c r="A111" s="49" t="s">
        <v>19</v>
      </c>
      <c r="B111" s="50">
        <v>137</v>
      </c>
      <c r="C111" s="50">
        <v>68</v>
      </c>
      <c r="D111" s="50">
        <v>137</v>
      </c>
      <c r="E111" s="50">
        <v>68</v>
      </c>
      <c r="F111" s="49" t="s">
        <v>128</v>
      </c>
      <c r="G111" s="50"/>
    </row>
    <row r="112" spans="1:7" s="49" customFormat="1" ht="6">
      <c r="A112" s="49" t="s">
        <v>20</v>
      </c>
      <c r="B112" s="50">
        <v>508</v>
      </c>
      <c r="C112" s="50">
        <v>254</v>
      </c>
      <c r="D112" s="50">
        <v>508</v>
      </c>
      <c r="E112" s="50">
        <v>254</v>
      </c>
      <c r="F112" s="49" t="s">
        <v>128</v>
      </c>
      <c r="G112" s="50"/>
    </row>
    <row r="113" spans="1:7" s="49" customFormat="1" ht="6">
      <c r="A113" s="49" t="s">
        <v>21</v>
      </c>
      <c r="B113" s="50">
        <v>204</v>
      </c>
      <c r="C113" s="50">
        <v>102</v>
      </c>
      <c r="D113" s="50">
        <v>204</v>
      </c>
      <c r="E113" s="50">
        <v>102</v>
      </c>
      <c r="F113" s="49" t="s">
        <v>128</v>
      </c>
      <c r="G113" s="50"/>
    </row>
    <row r="114" spans="1:7" s="49" customFormat="1" ht="6">
      <c r="A114" s="49" t="s">
        <v>22</v>
      </c>
      <c r="B114" s="50">
        <v>148</v>
      </c>
      <c r="C114" s="50">
        <v>74</v>
      </c>
      <c r="D114" s="50">
        <v>148</v>
      </c>
      <c r="E114" s="50">
        <v>74</v>
      </c>
      <c r="F114" s="49" t="s">
        <v>128</v>
      </c>
      <c r="G114" s="50"/>
    </row>
    <row r="115" spans="1:7" s="49" customFormat="1" ht="6">
      <c r="A115" s="49" t="s">
        <v>23</v>
      </c>
      <c r="B115" s="50"/>
      <c r="C115" s="50">
        <v>282</v>
      </c>
      <c r="D115" s="50"/>
      <c r="E115" s="50">
        <v>282</v>
      </c>
      <c r="F115" s="49" t="s">
        <v>128</v>
      </c>
      <c r="G115" s="50"/>
    </row>
    <row r="116" spans="1:7" s="49" customFormat="1" ht="6">
      <c r="A116" s="49" t="s">
        <v>137</v>
      </c>
      <c r="B116" s="50">
        <v>33</v>
      </c>
      <c r="C116" s="50">
        <v>16</v>
      </c>
      <c r="D116" s="50">
        <v>33</v>
      </c>
      <c r="E116" s="50">
        <v>16</v>
      </c>
      <c r="F116" s="49" t="s">
        <v>128</v>
      </c>
      <c r="G116" s="50"/>
    </row>
    <row r="117" spans="1:7" s="49" customFormat="1" ht="6">
      <c r="A117" s="49" t="s">
        <v>24</v>
      </c>
      <c r="B117" s="50">
        <v>475</v>
      </c>
      <c r="C117" s="50">
        <v>237</v>
      </c>
      <c r="D117" s="50">
        <v>475</v>
      </c>
      <c r="E117" s="50">
        <v>237</v>
      </c>
      <c r="F117" s="49" t="s">
        <v>128</v>
      </c>
      <c r="G117" s="50"/>
    </row>
    <row r="118" spans="1:7" s="49" customFormat="1" ht="6">
      <c r="A118" s="49" t="s">
        <v>25</v>
      </c>
      <c r="B118" s="50">
        <v>638</v>
      </c>
      <c r="C118" s="50">
        <v>319</v>
      </c>
      <c r="D118" s="50">
        <v>638</v>
      </c>
      <c r="E118" s="50">
        <v>319</v>
      </c>
      <c r="F118" s="49" t="s">
        <v>128</v>
      </c>
      <c r="G118" s="50"/>
    </row>
    <row r="119" spans="1:7" s="49" customFormat="1" ht="6">
      <c r="A119" s="49" t="s">
        <v>26</v>
      </c>
      <c r="B119" s="50">
        <f t="shared" ref="B119:C132" si="0">D119*$AG$5</f>
        <v>0</v>
      </c>
      <c r="C119" s="50">
        <f t="shared" si="0"/>
        <v>0</v>
      </c>
      <c r="D119" s="50">
        <v>38</v>
      </c>
      <c r="E119" s="50">
        <v>19</v>
      </c>
      <c r="F119" s="49" t="s">
        <v>135</v>
      </c>
      <c r="G119" s="50"/>
    </row>
    <row r="120" spans="1:7" s="49" customFormat="1" ht="6">
      <c r="A120" s="49" t="s">
        <v>27</v>
      </c>
      <c r="B120" s="50">
        <f t="shared" si="0"/>
        <v>0</v>
      </c>
      <c r="C120" s="50">
        <f t="shared" si="0"/>
        <v>0</v>
      </c>
      <c r="D120" s="50">
        <v>40</v>
      </c>
      <c r="E120" s="50">
        <v>20</v>
      </c>
      <c r="F120" s="49" t="s">
        <v>135</v>
      </c>
      <c r="G120" s="50"/>
    </row>
    <row r="121" spans="1:7" s="49" customFormat="1" ht="6">
      <c r="A121" s="49" t="s">
        <v>28</v>
      </c>
      <c r="B121" s="50">
        <f t="shared" si="0"/>
        <v>0</v>
      </c>
      <c r="C121" s="50">
        <f t="shared" si="0"/>
        <v>0</v>
      </c>
      <c r="D121" s="50">
        <v>38</v>
      </c>
      <c r="E121" s="50">
        <v>19</v>
      </c>
      <c r="F121" s="49" t="s">
        <v>135</v>
      </c>
      <c r="G121" s="50"/>
    </row>
    <row r="122" spans="1:7" s="49" customFormat="1" ht="6">
      <c r="A122" s="49" t="s">
        <v>29</v>
      </c>
      <c r="B122" s="50">
        <f t="shared" si="0"/>
        <v>0</v>
      </c>
      <c r="C122" s="50">
        <f t="shared" si="0"/>
        <v>0</v>
      </c>
      <c r="D122" s="50">
        <v>48</v>
      </c>
      <c r="E122" s="50">
        <v>24</v>
      </c>
      <c r="F122" s="49" t="s">
        <v>135</v>
      </c>
      <c r="G122" s="50"/>
    </row>
    <row r="123" spans="1:7" s="49" customFormat="1" ht="6">
      <c r="A123" s="49" t="s">
        <v>30</v>
      </c>
      <c r="B123" s="50">
        <f t="shared" si="0"/>
        <v>0</v>
      </c>
      <c r="C123" s="50">
        <f t="shared" si="0"/>
        <v>0</v>
      </c>
      <c r="D123" s="50">
        <v>43</v>
      </c>
      <c r="E123" s="50">
        <v>21</v>
      </c>
      <c r="F123" s="49" t="s">
        <v>135</v>
      </c>
      <c r="G123" s="50"/>
    </row>
    <row r="124" spans="1:7" s="49" customFormat="1" ht="6">
      <c r="A124" s="49" t="s">
        <v>31</v>
      </c>
      <c r="B124" s="50">
        <f t="shared" si="0"/>
        <v>0</v>
      </c>
      <c r="C124" s="50">
        <f t="shared" si="0"/>
        <v>0</v>
      </c>
      <c r="D124" s="50">
        <v>36</v>
      </c>
      <c r="E124" s="50">
        <v>18</v>
      </c>
      <c r="F124" s="49" t="s">
        <v>135</v>
      </c>
      <c r="G124" s="50"/>
    </row>
    <row r="125" spans="1:7" s="49" customFormat="1" ht="6">
      <c r="A125" s="49" t="s">
        <v>138</v>
      </c>
      <c r="B125" s="50">
        <f t="shared" si="0"/>
        <v>0</v>
      </c>
      <c r="C125" s="50">
        <f t="shared" si="0"/>
        <v>0</v>
      </c>
      <c r="D125" s="50">
        <v>37</v>
      </c>
      <c r="E125" s="50">
        <v>19</v>
      </c>
      <c r="F125" s="49" t="s">
        <v>135</v>
      </c>
      <c r="G125" s="50"/>
    </row>
    <row r="126" spans="1:7" s="49" customFormat="1" ht="6">
      <c r="A126" s="49" t="s">
        <v>139</v>
      </c>
      <c r="B126" s="50">
        <f t="shared" si="0"/>
        <v>0</v>
      </c>
      <c r="C126" s="50">
        <f t="shared" si="0"/>
        <v>0</v>
      </c>
      <c r="D126" s="50">
        <v>35</v>
      </c>
      <c r="E126" s="50">
        <v>18</v>
      </c>
      <c r="F126" s="49" t="s">
        <v>135</v>
      </c>
      <c r="G126" s="50"/>
    </row>
    <row r="127" spans="1:7" s="49" customFormat="1" ht="6">
      <c r="A127" s="49" t="s">
        <v>140</v>
      </c>
      <c r="B127" s="50">
        <f t="shared" si="0"/>
        <v>0</v>
      </c>
      <c r="C127" s="50">
        <f t="shared" si="0"/>
        <v>0</v>
      </c>
      <c r="D127" s="50">
        <v>37</v>
      </c>
      <c r="E127" s="50">
        <v>19</v>
      </c>
      <c r="F127" s="49" t="s">
        <v>135</v>
      </c>
      <c r="G127" s="50"/>
    </row>
    <row r="128" spans="1:7" s="49" customFormat="1" ht="6">
      <c r="A128" s="49" t="s">
        <v>141</v>
      </c>
      <c r="B128" s="50">
        <f t="shared" si="0"/>
        <v>0</v>
      </c>
      <c r="C128" s="50">
        <f t="shared" si="0"/>
        <v>0</v>
      </c>
      <c r="D128" s="50">
        <v>35</v>
      </c>
      <c r="E128" s="50">
        <v>18</v>
      </c>
      <c r="F128" s="49" t="s">
        <v>135</v>
      </c>
      <c r="G128" s="50"/>
    </row>
    <row r="129" spans="1:7" s="49" customFormat="1" ht="6">
      <c r="A129" s="49" t="s">
        <v>142</v>
      </c>
      <c r="B129" s="50">
        <f t="shared" si="0"/>
        <v>0</v>
      </c>
      <c r="C129" s="50">
        <f t="shared" si="0"/>
        <v>0</v>
      </c>
      <c r="D129" s="50">
        <v>37</v>
      </c>
      <c r="E129" s="50">
        <v>19</v>
      </c>
      <c r="F129" s="49" t="s">
        <v>135</v>
      </c>
      <c r="G129" s="50"/>
    </row>
    <row r="130" spans="1:7" s="49" customFormat="1" ht="6">
      <c r="A130" s="49" t="s">
        <v>143</v>
      </c>
      <c r="B130" s="50">
        <f t="shared" si="0"/>
        <v>0</v>
      </c>
      <c r="C130" s="50">
        <f t="shared" si="0"/>
        <v>0</v>
      </c>
      <c r="D130" s="50">
        <v>35</v>
      </c>
      <c r="E130" s="50">
        <v>18</v>
      </c>
      <c r="F130" s="49" t="s">
        <v>135</v>
      </c>
      <c r="G130" s="50"/>
    </row>
    <row r="131" spans="1:7" s="49" customFormat="1" ht="6">
      <c r="A131" s="49" t="s">
        <v>144</v>
      </c>
      <c r="B131" s="50">
        <f t="shared" si="0"/>
        <v>0</v>
      </c>
      <c r="C131" s="50">
        <f t="shared" si="0"/>
        <v>0</v>
      </c>
      <c r="D131" s="50">
        <v>37</v>
      </c>
      <c r="E131" s="50">
        <v>19</v>
      </c>
      <c r="F131" s="49" t="s">
        <v>135</v>
      </c>
      <c r="G131" s="50"/>
    </row>
    <row r="132" spans="1:7" s="49" customFormat="1" ht="6">
      <c r="A132" s="49" t="s">
        <v>145</v>
      </c>
      <c r="B132" s="50">
        <f t="shared" si="0"/>
        <v>0</v>
      </c>
      <c r="C132" s="50">
        <f t="shared" si="0"/>
        <v>0</v>
      </c>
      <c r="D132" s="50">
        <v>35</v>
      </c>
      <c r="E132" s="50">
        <v>18</v>
      </c>
      <c r="F132" s="49" t="s">
        <v>135</v>
      </c>
      <c r="G132" s="50"/>
    </row>
    <row r="133" spans="1:7" s="49" customFormat="1" ht="6"/>
    <row r="134" spans="1:7" s="49" customFormat="1" ht="6">
      <c r="A134" s="49" t="s">
        <v>117</v>
      </c>
      <c r="B134" s="49" t="s">
        <v>146</v>
      </c>
    </row>
    <row r="135" spans="1:7" s="49" customFormat="1" ht="6">
      <c r="A135" s="49" t="s">
        <v>118</v>
      </c>
      <c r="B135" s="49">
        <v>0</v>
      </c>
      <c r="C135" s="49" t="b">
        <v>0</v>
      </c>
      <c r="D135" s="49" t="b">
        <v>0</v>
      </c>
      <c r="E135" s="49" t="b">
        <v>0</v>
      </c>
      <c r="F135" s="49">
        <v>0</v>
      </c>
      <c r="G135" s="49">
        <v>0</v>
      </c>
    </row>
    <row r="136" spans="1:7" s="49" customFormat="1" ht="6">
      <c r="A136" s="49" t="s">
        <v>119</v>
      </c>
    </row>
    <row r="137" spans="1:7" s="49" customFormat="1" ht="6">
      <c r="A137" s="49" t="s">
        <v>120</v>
      </c>
    </row>
    <row r="138" spans="1:7" s="49" customFormat="1" ht="6">
      <c r="A138" s="49" t="s">
        <v>121</v>
      </c>
    </row>
    <row r="139" spans="1:7" s="49" customFormat="1" ht="6">
      <c r="A139" s="49" t="s">
        <v>122</v>
      </c>
    </row>
    <row r="140" spans="1:7" s="49" customFormat="1" ht="6">
      <c r="A140" s="49" t="s">
        <v>123</v>
      </c>
    </row>
    <row r="141" spans="1:7" s="49" customFormat="1" ht="6">
      <c r="A141" s="49" t="s">
        <v>124</v>
      </c>
    </row>
  </sheetData>
  <sheetProtection password="DDC8" sheet="1" formatCells="0" formatColumns="0" formatRows="0" insertColumns="0" insertRows="0" autoFilter="0"/>
  <mergeCells count="169">
    <mergeCell ref="A69:E69"/>
    <mergeCell ref="F69:J69"/>
    <mergeCell ref="K69:AM69"/>
    <mergeCell ref="A77:AK77"/>
    <mergeCell ref="A82:AK82"/>
    <mergeCell ref="A86:AK86"/>
    <mergeCell ref="A67:E67"/>
    <mergeCell ref="F67:J67"/>
    <mergeCell ref="K67:AM67"/>
    <mergeCell ref="A68:E68"/>
    <mergeCell ref="F68:J68"/>
    <mergeCell ref="K68:AM68"/>
    <mergeCell ref="A65:E65"/>
    <mergeCell ref="F65:J65"/>
    <mergeCell ref="K65:AM65"/>
    <mergeCell ref="A66:E66"/>
    <mergeCell ref="F66:J66"/>
    <mergeCell ref="K66:AM66"/>
    <mergeCell ref="A63:E63"/>
    <mergeCell ref="F63:J63"/>
    <mergeCell ref="K63:AM63"/>
    <mergeCell ref="A64:E64"/>
    <mergeCell ref="F64:J64"/>
    <mergeCell ref="K64:AM64"/>
    <mergeCell ref="A61:E61"/>
    <mergeCell ref="F61:J61"/>
    <mergeCell ref="K61:AM61"/>
    <mergeCell ref="A62:E62"/>
    <mergeCell ref="F62:J62"/>
    <mergeCell ref="K62:AM62"/>
    <mergeCell ref="A59:E59"/>
    <mergeCell ref="F59:J59"/>
    <mergeCell ref="K59:AM59"/>
    <mergeCell ref="A60:E60"/>
    <mergeCell ref="F60:J60"/>
    <mergeCell ref="K60:AM60"/>
    <mergeCell ref="A57:E57"/>
    <mergeCell ref="F57:J57"/>
    <mergeCell ref="K57:AM57"/>
    <mergeCell ref="A58:E58"/>
    <mergeCell ref="F58:J58"/>
    <mergeCell ref="K58:AM58"/>
    <mergeCell ref="H52:J52"/>
    <mergeCell ref="K52:AE52"/>
    <mergeCell ref="C53:AM54"/>
    <mergeCell ref="A55:E55"/>
    <mergeCell ref="A56:E56"/>
    <mergeCell ref="F56:J56"/>
    <mergeCell ref="K56:AM56"/>
    <mergeCell ref="A49:E49"/>
    <mergeCell ref="F49:J49"/>
    <mergeCell ref="K49:AM49"/>
    <mergeCell ref="W51:Z51"/>
    <mergeCell ref="AA51:AC51"/>
    <mergeCell ref="AD51:AE51"/>
    <mergeCell ref="AF51:AH51"/>
    <mergeCell ref="AI51:AK51"/>
    <mergeCell ref="AL51:AM51"/>
    <mergeCell ref="A47:E47"/>
    <mergeCell ref="F47:J47"/>
    <mergeCell ref="K47:AM47"/>
    <mergeCell ref="A48:E48"/>
    <mergeCell ref="F48:J48"/>
    <mergeCell ref="K48:AM48"/>
    <mergeCell ref="A45:E45"/>
    <mergeCell ref="F45:J45"/>
    <mergeCell ref="K45:AM45"/>
    <mergeCell ref="A46:E46"/>
    <mergeCell ref="F46:J46"/>
    <mergeCell ref="K46:AM46"/>
    <mergeCell ref="A43:E43"/>
    <mergeCell ref="F43:J43"/>
    <mergeCell ref="K43:AM43"/>
    <mergeCell ref="A44:E44"/>
    <mergeCell ref="F44:J44"/>
    <mergeCell ref="K44:AM44"/>
    <mergeCell ref="A41:E41"/>
    <mergeCell ref="F41:J41"/>
    <mergeCell ref="K41:AM41"/>
    <mergeCell ref="A42:E42"/>
    <mergeCell ref="F42:J42"/>
    <mergeCell ref="K42:AM42"/>
    <mergeCell ref="A39:E39"/>
    <mergeCell ref="F39:J39"/>
    <mergeCell ref="K39:AM39"/>
    <mergeCell ref="A40:E40"/>
    <mergeCell ref="F40:J40"/>
    <mergeCell ref="K40:AM40"/>
    <mergeCell ref="A37:E37"/>
    <mergeCell ref="F37:J37"/>
    <mergeCell ref="K37:AM37"/>
    <mergeCell ref="A38:E38"/>
    <mergeCell ref="F38:J38"/>
    <mergeCell ref="K38:AM38"/>
    <mergeCell ref="A35:E35"/>
    <mergeCell ref="F35:J35"/>
    <mergeCell ref="K35:AM35"/>
    <mergeCell ref="A36:E36"/>
    <mergeCell ref="F36:J36"/>
    <mergeCell ref="K36:AM36"/>
    <mergeCell ref="A33:E33"/>
    <mergeCell ref="F33:J33"/>
    <mergeCell ref="K33:AM33"/>
    <mergeCell ref="A34:E34"/>
    <mergeCell ref="F34:J34"/>
    <mergeCell ref="K34:AM34"/>
    <mergeCell ref="A31:E31"/>
    <mergeCell ref="F31:J31"/>
    <mergeCell ref="K31:AM31"/>
    <mergeCell ref="A32:E32"/>
    <mergeCell ref="F32:J32"/>
    <mergeCell ref="K32:AM32"/>
    <mergeCell ref="A29:E29"/>
    <mergeCell ref="F29:J29"/>
    <mergeCell ref="K29:AM29"/>
    <mergeCell ref="A30:E30"/>
    <mergeCell ref="F30:J30"/>
    <mergeCell ref="K30:AM30"/>
    <mergeCell ref="H18:J18"/>
    <mergeCell ref="K18:AE18"/>
    <mergeCell ref="C19:AM26"/>
    <mergeCell ref="A27:E27"/>
    <mergeCell ref="A28:E28"/>
    <mergeCell ref="F28:J28"/>
    <mergeCell ref="K28:AM28"/>
    <mergeCell ref="W17:Z17"/>
    <mergeCell ref="AA17:AC17"/>
    <mergeCell ref="AD17:AE17"/>
    <mergeCell ref="AF17:AH17"/>
    <mergeCell ref="AI17:AK17"/>
    <mergeCell ref="AL17:AM17"/>
    <mergeCell ref="A13:H14"/>
    <mergeCell ref="A15:AM15"/>
    <mergeCell ref="AT6:AT7"/>
    <mergeCell ref="L7:AM7"/>
    <mergeCell ref="L8:AM8"/>
    <mergeCell ref="A9:H10"/>
    <mergeCell ref="A11:H12"/>
    <mergeCell ref="I11:O11"/>
    <mergeCell ref="Q11:X11"/>
    <mergeCell ref="Y11:AE11"/>
    <mergeCell ref="AG11:AM11"/>
    <mergeCell ref="I12:O12"/>
    <mergeCell ref="Q12:X12"/>
    <mergeCell ref="Y12:AE12"/>
    <mergeCell ref="AG12:AM12"/>
    <mergeCell ref="I13:O13"/>
    <mergeCell ref="A2:AM2"/>
    <mergeCell ref="A3:A8"/>
    <mergeCell ref="L3:AF3"/>
    <mergeCell ref="AG3:AM3"/>
    <mergeCell ref="L4:AF4"/>
    <mergeCell ref="AG4:AM4"/>
    <mergeCell ref="B6:K7"/>
    <mergeCell ref="Q6:R6"/>
    <mergeCell ref="T6:V6"/>
    <mergeCell ref="Q13:X13"/>
    <mergeCell ref="Y13:AE13"/>
    <mergeCell ref="AG13:AM13"/>
    <mergeCell ref="I14:O14"/>
    <mergeCell ref="Q14:X14"/>
    <mergeCell ref="Y14:AE14"/>
    <mergeCell ref="AG14:AM14"/>
    <mergeCell ref="AP4:AT4"/>
    <mergeCell ref="L5:AB5"/>
    <mergeCell ref="AC5:AF5"/>
    <mergeCell ref="AG5:AK5"/>
    <mergeCell ref="AL5:AM5"/>
    <mergeCell ref="AP5:AT5"/>
  </mergeCells>
  <phoneticPr fontId="8"/>
  <dataValidations count="4">
    <dataValidation type="list" allowBlank="1" showInputMessage="1" showErrorMessage="1" sqref="L5:AB5" xr:uid="{00000000-0002-0000-2400-000000000000}">
      <formula1>$A$98:$A$132</formula1>
    </dataValidation>
    <dataValidation type="list" allowBlank="1" showInputMessage="1" showErrorMessage="1" sqref="H52:J52" xr:uid="{00000000-0002-0000-2400-000001000000}">
      <formula1>$A$140:$A$141</formula1>
    </dataValidation>
    <dataValidation type="list" allowBlank="1" showInputMessage="1" showErrorMessage="1" sqref="H18:J18" xr:uid="{00000000-0002-0000-2400-000002000000}">
      <formula1>$A$134:$A$139</formula1>
    </dataValidation>
    <dataValidation imeMode="halfAlpha" allowBlank="1" showInputMessage="1" showErrorMessage="1" sqref="S51:V51 AD50:AH50 S50:X50 J50:N51 AM50" xr:uid="{00000000-0002-0000-2400-000003000000}"/>
  </dataValidations>
  <printOptions horizontalCentered="1"/>
  <pageMargins left="0.55118110236220474" right="0.55118110236220474" top="0.62992125984251968" bottom="0.23622047244094491" header="0.51181102362204722" footer="0.35433070866141736"/>
  <pageSetup paperSize="9" scale="99" fitToHeight="2" orientation="portrait" r:id="rId1"/>
  <headerFooter alignWithMargins="0"/>
  <rowBreaks count="1" manualBreakCount="1">
    <brk id="50"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217089" r:id="rId4" name="Check Box 1">
              <controlPr defaultSize="0" autoFill="0" autoLine="0" autoPict="0">
                <anchor moveWithCells="1">
                  <from>
                    <xdr:col>7</xdr:col>
                    <xdr:colOff>152400</xdr:colOff>
                    <xdr:row>8</xdr:row>
                    <xdr:rowOff>0</xdr:rowOff>
                  </from>
                  <to>
                    <xdr:col>9</xdr:col>
                    <xdr:colOff>66675</xdr:colOff>
                    <xdr:row>9</xdr:row>
                    <xdr:rowOff>9525</xdr:rowOff>
                  </to>
                </anchor>
              </controlPr>
            </control>
          </mc:Choice>
        </mc:AlternateContent>
        <mc:AlternateContent xmlns:mc="http://schemas.openxmlformats.org/markup-compatibility/2006">
          <mc:Choice Requires="x14">
            <control shapeId="217090" r:id="rId5" name="Check Box 2">
              <controlPr defaultSize="0" autoFill="0" autoLine="0" autoPict="0">
                <anchor moveWithCells="1">
                  <from>
                    <xdr:col>7</xdr:col>
                    <xdr:colOff>152400</xdr:colOff>
                    <xdr:row>8</xdr:row>
                    <xdr:rowOff>228600</xdr:rowOff>
                  </from>
                  <to>
                    <xdr:col>9</xdr:col>
                    <xdr:colOff>66675</xdr:colOff>
                    <xdr:row>10</xdr:row>
                    <xdr:rowOff>9525</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00FF"/>
    <pageSetUpPr fitToPage="1"/>
  </sheetPr>
  <dimension ref="A1:AP51"/>
  <sheetViews>
    <sheetView showGridLines="0" view="pageBreakPreview" topLeftCell="A19" zoomScale="110" zoomScaleNormal="100" zoomScaleSheetLayoutView="110" workbookViewId="0">
      <selection activeCell="AP17" sqref="AP17"/>
    </sheetView>
  </sheetViews>
  <sheetFormatPr defaultRowHeight="13.5"/>
  <cols>
    <col min="1" max="1" width="2.5" style="224" customWidth="1"/>
    <col min="2" max="2" width="4" style="224" customWidth="1"/>
    <col min="3" max="12" width="2.5" style="224" customWidth="1"/>
    <col min="13" max="14" width="2.875" style="224" customWidth="1"/>
    <col min="15" max="15" width="2.5" style="224" customWidth="1"/>
    <col min="16" max="16" width="3.5" style="224" customWidth="1"/>
    <col min="17" max="36" width="2.5" style="224" customWidth="1"/>
    <col min="37" max="37" width="11.375" style="224" customWidth="1"/>
    <col min="38" max="38" width="2.5" style="224" customWidth="1"/>
    <col min="39" max="16384" width="9" style="224"/>
  </cols>
  <sheetData>
    <row r="1" spans="1:42" ht="17.25">
      <c r="B1" s="305" t="s">
        <v>337</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7" t="s">
        <v>338</v>
      </c>
    </row>
    <row r="2" spans="1:42" ht="18" customHeight="1">
      <c r="A2" s="228"/>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row>
    <row r="3" spans="1:42" ht="24" customHeight="1">
      <c r="A3" s="228"/>
      <c r="B3" s="228"/>
      <c r="C3" s="228"/>
      <c r="D3" s="228"/>
      <c r="E3" s="228"/>
      <c r="F3" s="228"/>
      <c r="G3" s="228"/>
      <c r="H3" s="228"/>
      <c r="I3" s="228"/>
      <c r="J3" s="228"/>
      <c r="K3" s="228"/>
      <c r="L3" s="228"/>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307" t="s">
        <v>372</v>
      </c>
    </row>
    <row r="4" spans="1:42" ht="24.75" customHeight="1">
      <c r="B4" s="1305" t="s">
        <v>233</v>
      </c>
      <c r="C4" s="1306"/>
      <c r="D4" s="1306"/>
      <c r="E4" s="1306"/>
      <c r="F4" s="1306"/>
      <c r="G4" s="1306"/>
      <c r="H4" s="1306"/>
      <c r="I4" s="1306"/>
      <c r="J4" s="1306"/>
      <c r="K4" s="1306"/>
      <c r="L4" s="1306"/>
      <c r="M4" s="1306"/>
      <c r="N4" s="1306"/>
      <c r="O4" s="1306"/>
      <c r="P4" s="1306"/>
      <c r="Q4" s="1306"/>
      <c r="R4" s="1306"/>
      <c r="S4" s="1306"/>
      <c r="T4" s="1306"/>
      <c r="U4" s="1306"/>
      <c r="V4" s="1306"/>
      <c r="W4" s="1306"/>
      <c r="X4" s="1306"/>
      <c r="Y4" s="1306"/>
      <c r="Z4" s="1306"/>
      <c r="AA4" s="1306"/>
      <c r="AB4" s="1306"/>
      <c r="AC4" s="1306"/>
      <c r="AD4" s="1306"/>
      <c r="AE4" s="1306"/>
      <c r="AF4" s="1306"/>
      <c r="AG4" s="1306"/>
      <c r="AH4" s="1306"/>
      <c r="AI4" s="1306"/>
      <c r="AJ4" s="1306"/>
      <c r="AK4" s="1307"/>
      <c r="AL4" s="261"/>
    </row>
    <row r="5" spans="1:42" ht="18" customHeight="1">
      <c r="A5" s="262"/>
      <c r="B5" s="1397" t="s">
        <v>234</v>
      </c>
      <c r="C5" s="1398"/>
      <c r="D5" s="1398"/>
      <c r="E5" s="1398"/>
      <c r="F5" s="1398"/>
      <c r="G5" s="1398"/>
      <c r="H5" s="1398"/>
      <c r="I5" s="1398"/>
      <c r="J5" s="1398"/>
      <c r="K5" s="1398"/>
      <c r="L5" s="1398"/>
      <c r="M5" s="1398"/>
      <c r="N5" s="1398"/>
      <c r="O5" s="1398"/>
      <c r="P5" s="1398"/>
      <c r="Q5" s="1398"/>
      <c r="R5" s="1398"/>
      <c r="S5" s="1398"/>
      <c r="T5" s="1398"/>
      <c r="U5" s="1398"/>
      <c r="V5" s="1398"/>
      <c r="W5" s="1398"/>
      <c r="X5" s="1398"/>
      <c r="Y5" s="1398"/>
      <c r="Z5" s="1398"/>
      <c r="AA5" s="1398"/>
      <c r="AB5" s="1398"/>
      <c r="AC5" s="1398"/>
      <c r="AD5" s="1398"/>
      <c r="AE5" s="1398"/>
      <c r="AF5" s="1398"/>
      <c r="AG5" s="1398"/>
      <c r="AH5" s="1398"/>
      <c r="AI5" s="1398"/>
      <c r="AJ5" s="1398"/>
      <c r="AK5" s="1399"/>
      <c r="AL5" s="262"/>
    </row>
    <row r="6" spans="1:42">
      <c r="A6" s="230"/>
      <c r="B6" s="230"/>
      <c r="C6" s="230"/>
      <c r="D6" s="230"/>
      <c r="E6" s="230"/>
      <c r="F6" s="230"/>
      <c r="G6" s="230"/>
      <c r="H6" s="230"/>
      <c r="I6" s="230"/>
      <c r="J6" s="230"/>
      <c r="K6" s="230"/>
      <c r="L6" s="230"/>
      <c r="M6" s="230"/>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P6" s="231"/>
    </row>
    <row r="7" spans="1:42" ht="27.75" customHeight="1" thickBot="1">
      <c r="B7" s="1308" t="s">
        <v>235</v>
      </c>
      <c r="C7" s="1308"/>
      <c r="D7" s="1308"/>
      <c r="E7" s="1308"/>
      <c r="F7" s="1308"/>
      <c r="G7" s="1308"/>
      <c r="H7" s="1308"/>
      <c r="I7" s="1308"/>
      <c r="J7" s="1308"/>
      <c r="K7" s="1308"/>
      <c r="L7" s="1308"/>
      <c r="M7" s="1308"/>
      <c r="N7" s="1308"/>
      <c r="O7" s="1308"/>
      <c r="P7" s="1308"/>
      <c r="Q7" s="1308"/>
      <c r="R7" s="1308"/>
      <c r="S7" s="1308"/>
      <c r="T7" s="1308"/>
      <c r="U7" s="1308"/>
      <c r="V7" s="1308"/>
      <c r="W7" s="1308"/>
      <c r="X7" s="1308"/>
      <c r="Y7" s="1308"/>
      <c r="Z7" s="1308"/>
      <c r="AA7" s="1308"/>
      <c r="AB7" s="1308"/>
      <c r="AC7" s="1308"/>
      <c r="AD7" s="1308"/>
      <c r="AE7" s="1308"/>
      <c r="AF7" s="1308"/>
      <c r="AG7" s="1308"/>
      <c r="AH7" s="1308"/>
      <c r="AI7" s="1308"/>
      <c r="AJ7" s="1308"/>
      <c r="AK7" s="1308"/>
    </row>
    <row r="8" spans="1:42" ht="19.5" customHeight="1" thickBot="1">
      <c r="B8" s="1309" t="s">
        <v>236</v>
      </c>
      <c r="C8" s="1310"/>
      <c r="D8" s="1310"/>
      <c r="E8" s="1310"/>
      <c r="F8" s="1310"/>
      <c r="G8" s="1310"/>
      <c r="H8" s="1310"/>
      <c r="I8" s="1310"/>
      <c r="J8" s="1310"/>
      <c r="K8" s="1310"/>
      <c r="L8" s="1310"/>
      <c r="M8" s="1310"/>
      <c r="N8" s="1310"/>
      <c r="O8" s="1310"/>
      <c r="P8" s="1310"/>
      <c r="Q8" s="1310"/>
      <c r="R8" s="1310"/>
      <c r="S8" s="1310"/>
      <c r="T8" s="1310"/>
      <c r="U8" s="1310"/>
      <c r="V8" s="1310"/>
      <c r="W8" s="1310"/>
      <c r="X8" s="1310"/>
      <c r="Y8" s="1310"/>
      <c r="Z8" s="1310"/>
      <c r="AA8" s="1310"/>
      <c r="AB8" s="1310"/>
      <c r="AC8" s="1310"/>
      <c r="AD8" s="1310"/>
      <c r="AE8" s="1310"/>
      <c r="AF8" s="1310"/>
      <c r="AG8" s="1310"/>
      <c r="AH8" s="1310"/>
      <c r="AI8" s="1310"/>
      <c r="AJ8" s="1310"/>
      <c r="AK8" s="1311"/>
    </row>
    <row r="9" spans="1:42" ht="42" customHeight="1">
      <c r="B9" s="1312"/>
      <c r="C9" s="1314" t="s">
        <v>237</v>
      </c>
      <c r="D9" s="1315"/>
      <c r="E9" s="1315"/>
      <c r="F9" s="1315"/>
      <c r="G9" s="1315"/>
      <c r="H9" s="1315"/>
      <c r="I9" s="1315"/>
      <c r="J9" s="1315"/>
      <c r="K9" s="1315"/>
      <c r="L9" s="1315"/>
      <c r="M9" s="1315"/>
      <c r="N9" s="1315"/>
      <c r="O9" s="1315"/>
      <c r="P9" s="1315"/>
      <c r="Q9" s="1315"/>
      <c r="R9" s="1315"/>
      <c r="S9" s="1315"/>
      <c r="T9" s="1315"/>
      <c r="U9" s="1315"/>
      <c r="V9" s="1315"/>
      <c r="W9" s="1315"/>
      <c r="X9" s="1315"/>
      <c r="Y9" s="1315"/>
      <c r="Z9" s="1315"/>
      <c r="AA9" s="1315"/>
      <c r="AB9" s="1315"/>
      <c r="AC9" s="1315"/>
      <c r="AD9" s="1315"/>
      <c r="AE9" s="1315"/>
      <c r="AF9" s="1315"/>
      <c r="AG9" s="1315"/>
      <c r="AH9" s="1315"/>
      <c r="AI9" s="1315"/>
      <c r="AJ9" s="1315"/>
      <c r="AK9" s="1316"/>
    </row>
    <row r="10" spans="1:42" ht="21" customHeight="1">
      <c r="B10" s="1313"/>
      <c r="C10" s="1317" t="s">
        <v>238</v>
      </c>
      <c r="D10" s="1318"/>
      <c r="E10" s="1318"/>
      <c r="F10" s="1318"/>
      <c r="G10" s="1318"/>
      <c r="H10" s="1318"/>
      <c r="I10" s="1318"/>
      <c r="J10" s="1318"/>
      <c r="K10" s="1318"/>
      <c r="L10" s="1318"/>
      <c r="M10" s="1318"/>
      <c r="N10" s="232" t="s">
        <v>239</v>
      </c>
      <c r="O10" s="232"/>
      <c r="P10" s="474"/>
      <c r="Q10" s="232" t="s">
        <v>240</v>
      </c>
      <c r="R10" s="1319"/>
      <c r="S10" s="1319"/>
      <c r="T10" s="232" t="s">
        <v>241</v>
      </c>
      <c r="U10" s="1319"/>
      <c r="V10" s="1319"/>
      <c r="W10" s="232" t="s">
        <v>242</v>
      </c>
      <c r="Z10" s="233"/>
      <c r="AA10" s="231"/>
      <c r="AB10" s="231"/>
      <c r="AC10" s="231"/>
      <c r="AD10" s="231"/>
      <c r="AE10" s="231"/>
      <c r="AF10" s="231"/>
      <c r="AG10" s="231"/>
      <c r="AH10" s="231"/>
      <c r="AI10" s="231"/>
      <c r="AJ10" s="231"/>
      <c r="AK10" s="234"/>
    </row>
    <row r="11" spans="1:42" ht="9" customHeight="1">
      <c r="B11" s="1313"/>
      <c r="C11" s="235"/>
      <c r="D11" s="236"/>
      <c r="E11" s="236"/>
      <c r="F11" s="236"/>
      <c r="G11" s="236"/>
      <c r="H11" s="236"/>
      <c r="I11" s="236"/>
      <c r="J11" s="236"/>
      <c r="K11" s="236"/>
      <c r="L11" s="236"/>
      <c r="M11" s="236"/>
      <c r="N11" s="232"/>
      <c r="O11" s="232"/>
      <c r="P11" s="237"/>
      <c r="Q11" s="232"/>
      <c r="R11" s="238"/>
      <c r="S11" s="238"/>
      <c r="T11" s="232"/>
      <c r="U11" s="238"/>
      <c r="V11" s="238"/>
      <c r="W11" s="232"/>
      <c r="X11" s="239"/>
      <c r="Y11" s="239"/>
      <c r="Z11" s="239"/>
      <c r="AA11" s="239"/>
      <c r="AB11" s="239"/>
      <c r="AC11" s="239"/>
      <c r="AD11" s="239"/>
      <c r="AE11" s="239"/>
      <c r="AF11" s="239"/>
      <c r="AG11" s="239"/>
      <c r="AH11" s="239"/>
      <c r="AI11" s="239"/>
      <c r="AJ11" s="239"/>
      <c r="AK11" s="240"/>
    </row>
    <row r="12" spans="1:42" ht="21" customHeight="1">
      <c r="B12" s="1313"/>
      <c r="C12" s="1320" t="s">
        <v>243</v>
      </c>
      <c r="D12" s="1321"/>
      <c r="E12" s="1321"/>
      <c r="F12" s="1321"/>
      <c r="G12" s="1321"/>
      <c r="H12" s="1321"/>
      <c r="I12" s="1321"/>
      <c r="J12" s="1321"/>
      <c r="K12" s="1321"/>
      <c r="L12" s="1321"/>
      <c r="M12" s="1321"/>
      <c r="N12" s="232" t="s">
        <v>239</v>
      </c>
      <c r="O12" s="232"/>
      <c r="P12" s="474"/>
      <c r="Q12" s="232" t="s">
        <v>240</v>
      </c>
      <c r="R12" s="1319"/>
      <c r="S12" s="1319"/>
      <c r="T12" s="232" t="s">
        <v>241</v>
      </c>
      <c r="U12" s="1319"/>
      <c r="V12" s="1319"/>
      <c r="W12" s="232" t="s">
        <v>242</v>
      </c>
      <c r="X12" s="239"/>
      <c r="Y12" s="239"/>
      <c r="Z12" s="239"/>
      <c r="AA12" s="239"/>
      <c r="AB12" s="239"/>
      <c r="AC12" s="239"/>
      <c r="AD12" s="239"/>
      <c r="AE12" s="239"/>
      <c r="AF12" s="239"/>
      <c r="AG12" s="239"/>
      <c r="AH12" s="239"/>
      <c r="AI12" s="239"/>
      <c r="AJ12" s="239"/>
      <c r="AK12" s="240"/>
    </row>
    <row r="13" spans="1:42" ht="9" customHeight="1">
      <c r="B13" s="475"/>
      <c r="C13" s="241"/>
      <c r="D13" s="242"/>
      <c r="E13" s="242"/>
      <c r="F13" s="242"/>
      <c r="G13" s="242"/>
      <c r="H13" s="242"/>
      <c r="I13" s="242"/>
      <c r="J13" s="242"/>
      <c r="K13" s="242"/>
      <c r="L13" s="242"/>
      <c r="M13" s="242"/>
      <c r="N13" s="243"/>
      <c r="O13" s="243"/>
      <c r="P13" s="244"/>
      <c r="Q13" s="243"/>
      <c r="R13" s="245"/>
      <c r="S13" s="245"/>
      <c r="T13" s="243"/>
      <c r="U13" s="245"/>
      <c r="V13" s="245"/>
      <c r="W13" s="243"/>
      <c r="X13" s="246"/>
      <c r="Y13" s="246"/>
      <c r="Z13" s="246"/>
      <c r="AA13" s="246"/>
      <c r="AB13" s="246"/>
      <c r="AC13" s="246"/>
      <c r="AD13" s="246"/>
      <c r="AE13" s="246"/>
      <c r="AF13" s="246"/>
      <c r="AG13" s="246"/>
      <c r="AH13" s="246"/>
      <c r="AI13" s="246"/>
      <c r="AJ13" s="246"/>
      <c r="AK13" s="247"/>
    </row>
    <row r="14" spans="1:42" ht="129.75" customHeight="1">
      <c r="B14" s="476"/>
      <c r="C14" s="1322" t="s">
        <v>456</v>
      </c>
      <c r="D14" s="1323"/>
      <c r="E14" s="1323"/>
      <c r="F14" s="1323"/>
      <c r="G14" s="1323"/>
      <c r="H14" s="1323"/>
      <c r="I14" s="1323"/>
      <c r="J14" s="1323"/>
      <c r="K14" s="1323"/>
      <c r="L14" s="1323"/>
      <c r="M14" s="1323"/>
      <c r="N14" s="1323"/>
      <c r="O14" s="1323"/>
      <c r="P14" s="1323"/>
      <c r="Q14" s="1323"/>
      <c r="R14" s="1323"/>
      <c r="S14" s="1323"/>
      <c r="T14" s="1323"/>
      <c r="U14" s="1323"/>
      <c r="V14" s="1323"/>
      <c r="W14" s="1323"/>
      <c r="X14" s="1323"/>
      <c r="Y14" s="1323"/>
      <c r="Z14" s="1323"/>
      <c r="AA14" s="1323"/>
      <c r="AB14" s="1323"/>
      <c r="AC14" s="1323"/>
      <c r="AD14" s="1323"/>
      <c r="AE14" s="1323"/>
      <c r="AF14" s="1323"/>
      <c r="AG14" s="1323"/>
      <c r="AH14" s="1323"/>
      <c r="AI14" s="1323"/>
      <c r="AJ14" s="1323"/>
      <c r="AK14" s="1324"/>
    </row>
    <row r="15" spans="1:42" ht="54" customHeight="1">
      <c r="B15" s="477"/>
      <c r="C15" s="1325" t="s">
        <v>244</v>
      </c>
      <c r="D15" s="1326"/>
      <c r="E15" s="1326"/>
      <c r="F15" s="1326"/>
      <c r="G15" s="1326"/>
      <c r="H15" s="1326"/>
      <c r="I15" s="1326"/>
      <c r="J15" s="1326"/>
      <c r="K15" s="1326"/>
      <c r="L15" s="1326"/>
      <c r="M15" s="1326"/>
      <c r="N15" s="1326"/>
      <c r="O15" s="1326"/>
      <c r="P15" s="1326"/>
      <c r="Q15" s="1326"/>
      <c r="R15" s="1326"/>
      <c r="S15" s="1326"/>
      <c r="T15" s="1326"/>
      <c r="U15" s="1326"/>
      <c r="V15" s="1326"/>
      <c r="W15" s="1326"/>
      <c r="X15" s="1326"/>
      <c r="Y15" s="1326"/>
      <c r="Z15" s="1326"/>
      <c r="AA15" s="1326"/>
      <c r="AB15" s="1326"/>
      <c r="AC15" s="1326"/>
      <c r="AD15" s="1326"/>
      <c r="AE15" s="1326"/>
      <c r="AF15" s="1326"/>
      <c r="AG15" s="1326"/>
      <c r="AH15" s="1326"/>
      <c r="AI15" s="1326"/>
      <c r="AJ15" s="1326"/>
      <c r="AK15" s="1327"/>
    </row>
    <row r="16" spans="1:42" ht="122.25" customHeight="1" thickBot="1">
      <c r="B16" s="648"/>
      <c r="C16" s="1400" t="s">
        <v>245</v>
      </c>
      <c r="D16" s="1401"/>
      <c r="E16" s="1401"/>
      <c r="F16" s="1401"/>
      <c r="G16" s="1401"/>
      <c r="H16" s="1401"/>
      <c r="I16" s="1401"/>
      <c r="J16" s="1401"/>
      <c r="K16" s="1401"/>
      <c r="L16" s="1401"/>
      <c r="M16" s="1401"/>
      <c r="N16" s="1401"/>
      <c r="O16" s="1401"/>
      <c r="P16" s="1401"/>
      <c r="Q16" s="1401"/>
      <c r="R16" s="1401"/>
      <c r="S16" s="1401"/>
      <c r="T16" s="1401"/>
      <c r="U16" s="1401"/>
      <c r="V16" s="1401"/>
      <c r="W16" s="1401"/>
      <c r="X16" s="1401"/>
      <c r="Y16" s="1401"/>
      <c r="Z16" s="1401"/>
      <c r="AA16" s="1401"/>
      <c r="AB16" s="1401"/>
      <c r="AC16" s="1401"/>
      <c r="AD16" s="1401"/>
      <c r="AE16" s="1401"/>
      <c r="AF16" s="1401"/>
      <c r="AG16" s="1401"/>
      <c r="AH16" s="1401"/>
      <c r="AI16" s="1401"/>
      <c r="AJ16" s="1401"/>
      <c r="AK16" s="1402"/>
    </row>
    <row r="17" spans="1:39" ht="38.25" customHeight="1" thickBot="1">
      <c r="B17" s="1395" t="s">
        <v>455</v>
      </c>
      <c r="C17" s="1396"/>
      <c r="D17" s="1396"/>
      <c r="E17" s="1396"/>
      <c r="F17" s="1396"/>
      <c r="G17" s="1396"/>
      <c r="H17" s="1396"/>
      <c r="I17" s="1396"/>
      <c r="J17" s="1396"/>
      <c r="K17" s="1396"/>
      <c r="L17" s="1396"/>
      <c r="M17" s="1396"/>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9" ht="20.25" customHeight="1">
      <c r="A18" s="251"/>
      <c r="B18" s="1384" t="s">
        <v>246</v>
      </c>
      <c r="C18" s="1386"/>
      <c r="D18" s="1387"/>
      <c r="E18" s="1387"/>
      <c r="F18" s="1387"/>
      <c r="G18" s="1387"/>
      <c r="H18" s="1387"/>
      <c r="I18" s="1387"/>
      <c r="J18" s="1387"/>
      <c r="K18" s="1387"/>
      <c r="L18" s="1387"/>
      <c r="M18" s="1387"/>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8"/>
      <c r="AL18" s="251"/>
    </row>
    <row r="19" spans="1:39" ht="20.25" customHeight="1">
      <c r="A19" s="251"/>
      <c r="B19" s="1384"/>
      <c r="C19" s="1389"/>
      <c r="D19" s="1390"/>
      <c r="E19" s="1390"/>
      <c r="F19" s="1390"/>
      <c r="G19" s="1390"/>
      <c r="H19" s="1390"/>
      <c r="I19" s="1390"/>
      <c r="J19" s="1390"/>
      <c r="K19" s="1390"/>
      <c r="L19" s="1390"/>
      <c r="M19" s="1390"/>
      <c r="N19" s="1390"/>
      <c r="O19" s="1390"/>
      <c r="P19" s="1390"/>
      <c r="Q19" s="1390"/>
      <c r="R19" s="1390"/>
      <c r="S19" s="1390"/>
      <c r="T19" s="1390"/>
      <c r="U19" s="1390"/>
      <c r="V19" s="1390"/>
      <c r="W19" s="1390"/>
      <c r="X19" s="1390"/>
      <c r="Y19" s="1390"/>
      <c r="Z19" s="1390"/>
      <c r="AA19" s="1390"/>
      <c r="AB19" s="1390"/>
      <c r="AC19" s="1390"/>
      <c r="AD19" s="1390"/>
      <c r="AE19" s="1390"/>
      <c r="AF19" s="1390"/>
      <c r="AG19" s="1390"/>
      <c r="AH19" s="1390"/>
      <c r="AI19" s="1390"/>
      <c r="AJ19" s="1390"/>
      <c r="AK19" s="1391"/>
      <c r="AL19" s="251"/>
    </row>
    <row r="20" spans="1:39" ht="20.25" customHeight="1">
      <c r="A20" s="251"/>
      <c r="B20" s="1384"/>
      <c r="C20" s="1389"/>
      <c r="D20" s="1390"/>
      <c r="E20" s="1390"/>
      <c r="F20" s="1390"/>
      <c r="G20" s="1390"/>
      <c r="H20" s="1390"/>
      <c r="I20" s="1390"/>
      <c r="J20" s="1390"/>
      <c r="K20" s="1390"/>
      <c r="L20" s="1390"/>
      <c r="M20" s="1390"/>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1"/>
      <c r="AL20" s="251"/>
    </row>
    <row r="21" spans="1:39" ht="20.25" customHeight="1">
      <c r="A21" s="251"/>
      <c r="B21" s="1384"/>
      <c r="C21" s="1389"/>
      <c r="D21" s="1390"/>
      <c r="E21" s="1390"/>
      <c r="F21" s="1390"/>
      <c r="G21" s="1390"/>
      <c r="H21" s="1390"/>
      <c r="I21" s="1390"/>
      <c r="J21" s="1390"/>
      <c r="K21" s="1390"/>
      <c r="L21" s="1390"/>
      <c r="M21" s="1390"/>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1"/>
      <c r="AL21" s="251"/>
    </row>
    <row r="22" spans="1:39" ht="20.25" customHeight="1">
      <c r="A22" s="251"/>
      <c r="B22" s="1384"/>
      <c r="C22" s="1389"/>
      <c r="D22" s="1390"/>
      <c r="E22" s="1390"/>
      <c r="F22" s="1390"/>
      <c r="G22" s="1390"/>
      <c r="H22" s="1390"/>
      <c r="I22" s="1390"/>
      <c r="J22" s="1390"/>
      <c r="K22" s="1390"/>
      <c r="L22" s="1390"/>
      <c r="M22" s="1390"/>
      <c r="N22" s="1390"/>
      <c r="O22" s="1390"/>
      <c r="P22" s="1390"/>
      <c r="Q22" s="1390"/>
      <c r="R22" s="1390"/>
      <c r="S22" s="1390"/>
      <c r="T22" s="1390"/>
      <c r="U22" s="1390"/>
      <c r="V22" s="1390"/>
      <c r="W22" s="1390"/>
      <c r="X22" s="1390"/>
      <c r="Y22" s="1390"/>
      <c r="Z22" s="1390"/>
      <c r="AA22" s="1390"/>
      <c r="AB22" s="1390"/>
      <c r="AC22" s="1390"/>
      <c r="AD22" s="1390"/>
      <c r="AE22" s="1390"/>
      <c r="AF22" s="1390"/>
      <c r="AG22" s="1390"/>
      <c r="AH22" s="1390"/>
      <c r="AI22" s="1390"/>
      <c r="AJ22" s="1390"/>
      <c r="AK22" s="1391"/>
      <c r="AL22" s="251"/>
    </row>
    <row r="23" spans="1:39" ht="20.25" customHeight="1">
      <c r="A23" s="251"/>
      <c r="B23" s="1384"/>
      <c r="C23" s="1389"/>
      <c r="D23" s="1390"/>
      <c r="E23" s="1390"/>
      <c r="F23" s="1390"/>
      <c r="G23" s="1390"/>
      <c r="H23" s="1390"/>
      <c r="I23" s="1390"/>
      <c r="J23" s="1390"/>
      <c r="K23" s="1390"/>
      <c r="L23" s="1390"/>
      <c r="M23" s="1390"/>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1"/>
      <c r="AL23" s="251"/>
    </row>
    <row r="24" spans="1:39" ht="20.25" customHeight="1">
      <c r="A24" s="251"/>
      <c r="B24" s="1384"/>
      <c r="C24" s="1389"/>
      <c r="D24" s="1390"/>
      <c r="E24" s="1390"/>
      <c r="F24" s="1390"/>
      <c r="G24" s="1390"/>
      <c r="H24" s="1390"/>
      <c r="I24" s="1390"/>
      <c r="J24" s="1390"/>
      <c r="K24" s="1390"/>
      <c r="L24" s="1390"/>
      <c r="M24" s="1390"/>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1"/>
      <c r="AL24" s="251"/>
    </row>
    <row r="25" spans="1:39" ht="20.25" customHeight="1">
      <c r="A25" s="251"/>
      <c r="B25" s="1384"/>
      <c r="C25" s="1389"/>
      <c r="D25" s="1390"/>
      <c r="E25" s="1390"/>
      <c r="F25" s="1390"/>
      <c r="G25" s="1390"/>
      <c r="H25" s="1390"/>
      <c r="I25" s="1390"/>
      <c r="J25" s="1390"/>
      <c r="K25" s="1390"/>
      <c r="L25" s="1390"/>
      <c r="M25" s="1390"/>
      <c r="N25" s="1390"/>
      <c r="O25" s="1390"/>
      <c r="P25" s="1390"/>
      <c r="Q25" s="1390"/>
      <c r="R25" s="1390"/>
      <c r="S25" s="1390"/>
      <c r="T25" s="1390"/>
      <c r="U25" s="1390"/>
      <c r="V25" s="1390"/>
      <c r="W25" s="1390"/>
      <c r="X25" s="1390"/>
      <c r="Y25" s="1390"/>
      <c r="Z25" s="1390"/>
      <c r="AA25" s="1390"/>
      <c r="AB25" s="1390"/>
      <c r="AC25" s="1390"/>
      <c r="AD25" s="1390"/>
      <c r="AE25" s="1390"/>
      <c r="AF25" s="1390"/>
      <c r="AG25" s="1390"/>
      <c r="AH25" s="1390"/>
      <c r="AI25" s="1390"/>
      <c r="AJ25" s="1390"/>
      <c r="AK25" s="1391"/>
      <c r="AL25" s="251"/>
    </row>
    <row r="26" spans="1:39" ht="20.25" customHeight="1">
      <c r="A26" s="251"/>
      <c r="B26" s="1384"/>
      <c r="C26" s="1389"/>
      <c r="D26" s="1390"/>
      <c r="E26" s="1390"/>
      <c r="F26" s="1390"/>
      <c r="G26" s="1390"/>
      <c r="H26" s="1390"/>
      <c r="I26" s="1390"/>
      <c r="J26" s="1390"/>
      <c r="K26" s="1390"/>
      <c r="L26" s="1390"/>
      <c r="M26" s="1390"/>
      <c r="N26" s="1390"/>
      <c r="O26" s="1390"/>
      <c r="P26" s="1390"/>
      <c r="Q26" s="1390"/>
      <c r="R26" s="1390"/>
      <c r="S26" s="1390"/>
      <c r="T26" s="1390"/>
      <c r="U26" s="1390"/>
      <c r="V26" s="1390"/>
      <c r="W26" s="1390"/>
      <c r="X26" s="1390"/>
      <c r="Y26" s="1390"/>
      <c r="Z26" s="1390"/>
      <c r="AA26" s="1390"/>
      <c r="AB26" s="1390"/>
      <c r="AC26" s="1390"/>
      <c r="AD26" s="1390"/>
      <c r="AE26" s="1390"/>
      <c r="AF26" s="1390"/>
      <c r="AG26" s="1390"/>
      <c r="AH26" s="1390"/>
      <c r="AI26" s="1390"/>
      <c r="AJ26" s="1390"/>
      <c r="AK26" s="1391"/>
      <c r="AL26" s="251"/>
    </row>
    <row r="27" spans="1:39" ht="20.25" customHeight="1">
      <c r="A27" s="251"/>
      <c r="B27" s="1384"/>
      <c r="C27" s="1389"/>
      <c r="D27" s="1390"/>
      <c r="E27" s="1390"/>
      <c r="F27" s="1390"/>
      <c r="G27" s="1390"/>
      <c r="H27" s="1390"/>
      <c r="I27" s="1390"/>
      <c r="J27" s="1390"/>
      <c r="K27" s="1390"/>
      <c r="L27" s="1390"/>
      <c r="M27" s="1390"/>
      <c r="N27" s="1390"/>
      <c r="O27" s="1390"/>
      <c r="P27" s="1390"/>
      <c r="Q27" s="1390"/>
      <c r="R27" s="1390"/>
      <c r="S27" s="1390"/>
      <c r="T27" s="1390"/>
      <c r="U27" s="1390"/>
      <c r="V27" s="1390"/>
      <c r="W27" s="1390"/>
      <c r="X27" s="1390"/>
      <c r="Y27" s="1390"/>
      <c r="Z27" s="1390"/>
      <c r="AA27" s="1390"/>
      <c r="AB27" s="1390"/>
      <c r="AC27" s="1390"/>
      <c r="AD27" s="1390"/>
      <c r="AE27" s="1390"/>
      <c r="AF27" s="1390"/>
      <c r="AG27" s="1390"/>
      <c r="AH27" s="1390"/>
      <c r="AI27" s="1390"/>
      <c r="AJ27" s="1390"/>
      <c r="AK27" s="1391"/>
      <c r="AL27" s="251"/>
    </row>
    <row r="28" spans="1:39" ht="20.25" customHeight="1" thickBot="1">
      <c r="A28" s="251"/>
      <c r="B28" s="1385"/>
      <c r="C28" s="1392"/>
      <c r="D28" s="1393"/>
      <c r="E28" s="1393"/>
      <c r="F28" s="1393"/>
      <c r="G28" s="1393"/>
      <c r="H28" s="1393"/>
      <c r="I28" s="1393"/>
      <c r="J28" s="1393"/>
      <c r="K28" s="1393"/>
      <c r="L28" s="1393"/>
      <c r="M28" s="1393"/>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4"/>
      <c r="AL28" s="251"/>
    </row>
    <row r="30" spans="1:39" ht="18.75" customHeight="1">
      <c r="A30" s="252"/>
      <c r="B30" s="252"/>
      <c r="C30" s="253" t="s">
        <v>247</v>
      </c>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252"/>
      <c r="AE30" s="252"/>
      <c r="AF30" s="252"/>
      <c r="AG30" s="252"/>
      <c r="AH30" s="252"/>
      <c r="AI30" s="252"/>
      <c r="AJ30" s="252"/>
      <c r="AK30" s="252"/>
      <c r="AL30" s="252"/>
      <c r="AM30" s="252"/>
    </row>
    <row r="31" spans="1:39" ht="18.75" customHeight="1">
      <c r="A31" s="252"/>
      <c r="B31" s="252"/>
      <c r="C31" s="253" t="s">
        <v>388</v>
      </c>
      <c r="D31" s="254"/>
      <c r="E31" s="254"/>
      <c r="F31" s="254"/>
      <c r="G31" s="254"/>
      <c r="H31" s="254"/>
      <c r="I31" s="254"/>
      <c r="J31" s="254"/>
      <c r="K31" s="254"/>
      <c r="L31" s="254"/>
      <c r="M31" s="254"/>
      <c r="N31" s="254"/>
      <c r="O31" s="254"/>
      <c r="P31" s="254"/>
      <c r="Q31" s="254"/>
      <c r="R31" s="254"/>
      <c r="S31" s="254"/>
      <c r="T31" s="254"/>
      <c r="U31" s="254"/>
      <c r="V31" s="254"/>
      <c r="W31" s="254"/>
      <c r="X31" s="254"/>
      <c r="Y31" s="254"/>
      <c r="Z31" s="254"/>
      <c r="AA31" s="254"/>
      <c r="AB31" s="254"/>
      <c r="AC31" s="254"/>
      <c r="AD31" s="252"/>
      <c r="AE31" s="252"/>
      <c r="AF31" s="252"/>
      <c r="AG31" s="252"/>
      <c r="AH31" s="252"/>
      <c r="AI31" s="252"/>
      <c r="AJ31" s="252"/>
      <c r="AK31" s="252"/>
      <c r="AL31" s="252"/>
      <c r="AM31" s="252"/>
    </row>
    <row r="32" spans="1:39" ht="18.75" customHeight="1"/>
    <row r="33" spans="1:38" ht="21" customHeight="1">
      <c r="A33" s="1298" t="s">
        <v>248</v>
      </c>
      <c r="B33" s="1298"/>
      <c r="C33" s="1298"/>
      <c r="D33" s="1298"/>
      <c r="E33" s="1298"/>
      <c r="F33" s="1298"/>
      <c r="G33" s="1298"/>
      <c r="H33" s="1298"/>
      <c r="I33" s="1298"/>
      <c r="J33" s="1298"/>
      <c r="K33" s="1298"/>
      <c r="L33" s="1298"/>
      <c r="M33" s="1298"/>
      <c r="N33" s="1298"/>
      <c r="O33" s="1298"/>
      <c r="P33" s="1298"/>
      <c r="Q33" s="1298"/>
      <c r="R33" s="1298"/>
      <c r="S33" s="1298"/>
      <c r="T33" s="1298"/>
      <c r="U33" s="1298"/>
      <c r="V33" s="1298"/>
      <c r="W33" s="1298"/>
      <c r="X33" s="1298"/>
      <c r="Y33" s="1298"/>
      <c r="Z33" s="1298"/>
      <c r="AA33" s="1298"/>
      <c r="AB33" s="1298"/>
      <c r="AC33" s="1298"/>
      <c r="AD33" s="1298"/>
      <c r="AE33" s="1298"/>
      <c r="AF33" s="1298"/>
      <c r="AG33" s="1298"/>
      <c r="AH33" s="1298"/>
      <c r="AI33" s="1298"/>
      <c r="AJ33" s="1298"/>
      <c r="AK33" s="1298"/>
      <c r="AL33" s="1298"/>
    </row>
    <row r="34" spans="1:38" ht="21" customHeight="1">
      <c r="A34" s="1298"/>
      <c r="B34" s="1298"/>
      <c r="C34" s="1298"/>
      <c r="D34" s="1298"/>
      <c r="E34" s="1298"/>
      <c r="F34" s="1298"/>
      <c r="G34" s="1298"/>
      <c r="H34" s="1298"/>
      <c r="I34" s="1298"/>
      <c r="J34" s="1298"/>
      <c r="K34" s="1298"/>
      <c r="L34" s="1298"/>
      <c r="M34" s="1298"/>
      <c r="N34" s="1298"/>
      <c r="O34" s="1298"/>
      <c r="P34" s="1298"/>
      <c r="Q34" s="1298"/>
      <c r="R34" s="1298"/>
      <c r="S34" s="1298"/>
      <c r="T34" s="1298"/>
      <c r="U34" s="1298"/>
      <c r="V34" s="1298"/>
      <c r="W34" s="1298"/>
      <c r="X34" s="1298"/>
      <c r="Y34" s="1298"/>
      <c r="Z34" s="1298"/>
      <c r="AA34" s="1298"/>
      <c r="AB34" s="1298"/>
      <c r="AC34" s="1298"/>
      <c r="AD34" s="1298"/>
      <c r="AE34" s="1298"/>
      <c r="AF34" s="1298"/>
      <c r="AG34" s="1298"/>
      <c r="AH34" s="1298"/>
      <c r="AI34" s="1298"/>
      <c r="AJ34" s="1298"/>
      <c r="AK34" s="1298"/>
      <c r="AL34" s="1298"/>
    </row>
    <row r="35" spans="1:38" ht="34.5" customHeight="1">
      <c r="A35" s="255" t="s">
        <v>191</v>
      </c>
      <c r="B35" s="255"/>
      <c r="C35" s="1299"/>
      <c r="D35" s="1300"/>
      <c r="E35" s="255" t="s">
        <v>3</v>
      </c>
      <c r="F35" s="1299"/>
      <c r="G35" s="1300"/>
      <c r="H35" s="255" t="s">
        <v>2</v>
      </c>
      <c r="I35" s="1299"/>
      <c r="J35" s="1300"/>
      <c r="K35" s="255" t="s">
        <v>1</v>
      </c>
      <c r="L35" s="256"/>
      <c r="M35" s="255" t="s">
        <v>249</v>
      </c>
      <c r="N35" s="255"/>
      <c r="O35" s="255"/>
      <c r="P35" s="257"/>
      <c r="Q35" s="1301"/>
      <c r="R35" s="1301"/>
      <c r="S35" s="1301"/>
      <c r="T35" s="1301"/>
      <c r="U35" s="1301"/>
      <c r="V35" s="1301"/>
      <c r="W35" s="1301"/>
      <c r="X35" s="1301"/>
      <c r="Y35" s="1301"/>
      <c r="Z35" s="1301"/>
      <c r="AA35" s="1301"/>
      <c r="AB35" s="1301"/>
      <c r="AC35" s="1301"/>
      <c r="AD35" s="1301"/>
      <c r="AE35" s="1301"/>
      <c r="AF35" s="1301"/>
      <c r="AG35" s="1301"/>
      <c r="AH35" s="1301"/>
      <c r="AI35" s="1301"/>
      <c r="AJ35" s="1301"/>
      <c r="AK35" s="1301"/>
    </row>
    <row r="36" spans="1:38" ht="29.25" customHeight="1">
      <c r="A36" s="258"/>
      <c r="B36" s="259"/>
      <c r="C36" s="259"/>
      <c r="D36" s="259"/>
      <c r="E36" s="259"/>
      <c r="F36" s="259"/>
      <c r="G36" s="259"/>
      <c r="H36" s="259"/>
      <c r="I36" s="259"/>
      <c r="J36" s="259"/>
      <c r="K36" s="259"/>
      <c r="L36" s="259"/>
      <c r="M36" s="1284" t="s">
        <v>250</v>
      </c>
      <c r="N36" s="1284"/>
      <c r="O36" s="1284"/>
      <c r="P36" s="1571" t="s">
        <v>251</v>
      </c>
      <c r="Q36" s="1571"/>
      <c r="R36" s="1302"/>
      <c r="S36" s="1302"/>
      <c r="T36" s="1302"/>
      <c r="U36" s="1302"/>
      <c r="V36" s="1302"/>
      <c r="W36" s="1302"/>
      <c r="X36" s="1302"/>
      <c r="Y36" s="1302"/>
      <c r="Z36" s="1302"/>
      <c r="AA36" s="1572" t="s">
        <v>252</v>
      </c>
      <c r="AB36" s="1572"/>
      <c r="AC36" s="1302"/>
      <c r="AD36" s="1302"/>
      <c r="AE36" s="1302"/>
      <c r="AF36" s="1302"/>
      <c r="AG36" s="1302"/>
      <c r="AH36" s="1302"/>
      <c r="AI36" s="1302"/>
      <c r="AJ36" s="1302"/>
      <c r="AK36" s="1302"/>
    </row>
    <row r="37" spans="1:38" customFormat="1"/>
    <row r="38" spans="1:38" hidden="1">
      <c r="A38" s="224" t="s">
        <v>253</v>
      </c>
    </row>
    <row r="39" spans="1:38" hidden="1">
      <c r="A39" s="260" t="s">
        <v>26</v>
      </c>
    </row>
    <row r="40" spans="1:38" hidden="1">
      <c r="A40" s="260" t="s">
        <v>27</v>
      </c>
    </row>
    <row r="41" spans="1:38" hidden="1">
      <c r="A41" s="260" t="s">
        <v>28</v>
      </c>
    </row>
    <row r="42" spans="1:38" hidden="1">
      <c r="A42" s="260" t="s">
        <v>29</v>
      </c>
    </row>
    <row r="43" spans="1:38" hidden="1">
      <c r="A43" s="260" t="s">
        <v>30</v>
      </c>
    </row>
    <row r="44" spans="1:38" hidden="1">
      <c r="A44" s="260" t="s">
        <v>254</v>
      </c>
    </row>
    <row r="45" spans="1:38" hidden="1">
      <c r="A45" s="260" t="s">
        <v>255</v>
      </c>
    </row>
    <row r="46" spans="1:38" hidden="1">
      <c r="A46" s="260" t="s">
        <v>256</v>
      </c>
    </row>
    <row r="47" spans="1:38" hidden="1">
      <c r="A47" s="260" t="s">
        <v>257</v>
      </c>
    </row>
    <row r="48" spans="1:38" hidden="1">
      <c r="A48" s="260" t="s">
        <v>258</v>
      </c>
    </row>
    <row r="49" spans="1:1">
      <c r="A49" s="260"/>
    </row>
    <row r="50" spans="1:1">
      <c r="A50" s="260"/>
    </row>
    <row r="51" spans="1:1">
      <c r="A51" s="260"/>
    </row>
  </sheetData>
  <sheetProtection password="DDC8" sheet="1" objects="1" scenarios="1"/>
  <mergeCells count="28">
    <mergeCell ref="M36:O36"/>
    <mergeCell ref="P36:Q36"/>
    <mergeCell ref="AA36:AB36"/>
    <mergeCell ref="B18:B28"/>
    <mergeCell ref="C18:AK28"/>
    <mergeCell ref="A33:AL34"/>
    <mergeCell ref="C35:D35"/>
    <mergeCell ref="F35:G35"/>
    <mergeCell ref="I35:J35"/>
    <mergeCell ref="Q35:AK35"/>
    <mergeCell ref="R36:Z36"/>
    <mergeCell ref="AC36:AK36"/>
    <mergeCell ref="B17:AK17"/>
    <mergeCell ref="B4:AK4"/>
    <mergeCell ref="B5:AK5"/>
    <mergeCell ref="B7:AK7"/>
    <mergeCell ref="B8:AK8"/>
    <mergeCell ref="B9:B12"/>
    <mergeCell ref="C9:AK9"/>
    <mergeCell ref="C10:M10"/>
    <mergeCell ref="R10:S10"/>
    <mergeCell ref="U10:V10"/>
    <mergeCell ref="C12:M12"/>
    <mergeCell ref="R12:S12"/>
    <mergeCell ref="U12:V12"/>
    <mergeCell ref="C14:AK14"/>
    <mergeCell ref="C15:AK15"/>
    <mergeCell ref="C16:AK16"/>
  </mergeCells>
  <phoneticPr fontId="8"/>
  <dataValidations count="2">
    <dataValidation imeMode="hiragana" allowBlank="1" showInputMessage="1" showErrorMessage="1" sqref="R36" xr:uid="{00000000-0002-0000-2500-000000000000}"/>
    <dataValidation imeMode="halfAlpha" allowBlank="1" showInputMessage="1" showErrorMessage="1" sqref="I35:J35 C35:D35 F35:G35" xr:uid="{00000000-0002-0000-2500-000001000000}"/>
  </dataValidations>
  <printOptions horizontalCentered="1"/>
  <pageMargins left="0.70866141732283472" right="0.70866141732283472" top="0.55118110236220474" bottom="0.55118110236220474"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Check Box 1">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118786" r:id="rId5" name="Check Box 2">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118787" r:id="rId6" name="Check Box 3">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118788" r:id="rId7" name="Check Box 4">
              <controlPr defaultSize="0" autoFill="0" autoLine="0" autoPict="0">
                <anchor moveWithCells="1">
                  <from>
                    <xdr:col>1</xdr:col>
                    <xdr:colOff>28575</xdr:colOff>
                    <xdr:row>13</xdr:row>
                    <xdr:rowOff>0</xdr:rowOff>
                  </from>
                  <to>
                    <xdr:col>1</xdr:col>
                    <xdr:colOff>257175</xdr:colOff>
                    <xdr:row>13</xdr:row>
                    <xdr:rowOff>1466850</xdr:rowOff>
                  </to>
                </anchor>
              </controlPr>
            </control>
          </mc:Choice>
        </mc:AlternateContent>
        <mc:AlternateContent xmlns:mc="http://schemas.openxmlformats.org/markup-compatibility/2006">
          <mc:Choice Requires="x14">
            <control shapeId="118789" r:id="rId8" name="Check Box 5">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118790" r:id="rId9" name="Check Box 6">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118791" r:id="rId10" name="Check Box 7">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118792" r:id="rId11" name="Check Box 8">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118793" r:id="rId12" name="Check Box 9">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118794" r:id="rId13" name="Check Box 10">
              <controlPr defaultSize="0" autoFill="0" autoLine="0" autoPict="0">
                <anchor moveWithCells="1">
                  <from>
                    <xdr:col>1</xdr:col>
                    <xdr:colOff>28575</xdr:colOff>
                    <xdr:row>14</xdr:row>
                    <xdr:rowOff>0</xdr:rowOff>
                  </from>
                  <to>
                    <xdr:col>1</xdr:col>
                    <xdr:colOff>257175</xdr:colOff>
                    <xdr:row>15</xdr:row>
                    <xdr:rowOff>57150</xdr:rowOff>
                  </to>
                </anchor>
              </controlPr>
            </control>
          </mc:Choice>
        </mc:AlternateContent>
        <mc:AlternateContent xmlns:mc="http://schemas.openxmlformats.org/markup-compatibility/2006">
          <mc:Choice Requires="x14">
            <control shapeId="118795" r:id="rId14" name="Check Box 11">
              <controlPr defaultSize="0" autoFill="0" autoLine="0" autoPict="0">
                <anchor moveWithCells="1">
                  <from>
                    <xdr:col>1</xdr:col>
                    <xdr:colOff>28575</xdr:colOff>
                    <xdr:row>15</xdr:row>
                    <xdr:rowOff>0</xdr:rowOff>
                  </from>
                  <to>
                    <xdr:col>1</xdr:col>
                    <xdr:colOff>257175</xdr:colOff>
                    <xdr:row>15</xdr:row>
                    <xdr:rowOff>1295400</xdr:rowOff>
                  </to>
                </anchor>
              </controlPr>
            </control>
          </mc:Choice>
        </mc:AlternateContent>
        <mc:AlternateContent xmlns:mc="http://schemas.openxmlformats.org/markup-compatibility/2006">
          <mc:Choice Requires="x14">
            <control shapeId="118796" r:id="rId15" name="Check Box 12">
              <controlPr defaultSize="0" autoFill="0" autoLine="0" autoPict="0">
                <anchor moveWithCells="1">
                  <from>
                    <xdr:col>1</xdr:col>
                    <xdr:colOff>28575</xdr:colOff>
                    <xdr:row>13</xdr:row>
                    <xdr:rowOff>0</xdr:rowOff>
                  </from>
                  <to>
                    <xdr:col>1</xdr:col>
                    <xdr:colOff>257175</xdr:colOff>
                    <xdr:row>13</xdr:row>
                    <xdr:rowOff>1466850</xdr:rowOff>
                  </to>
                </anchor>
              </controlPr>
            </control>
          </mc:Choice>
        </mc:AlternateContent>
        <mc:AlternateContent xmlns:mc="http://schemas.openxmlformats.org/markup-compatibility/2006">
          <mc:Choice Requires="x14">
            <control shapeId="118797" r:id="rId16" name="Check Box 13">
              <controlPr defaultSize="0" autoFill="0" autoLine="0" autoPict="0">
                <anchor moveWithCells="1">
                  <from>
                    <xdr:col>1</xdr:col>
                    <xdr:colOff>28575</xdr:colOff>
                    <xdr:row>8</xdr:row>
                    <xdr:rowOff>381000</xdr:rowOff>
                  </from>
                  <to>
                    <xdr:col>1</xdr:col>
                    <xdr:colOff>257175</xdr:colOff>
                    <xdr:row>11</xdr:row>
                    <xdr:rowOff>57150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N38"/>
  <sheetViews>
    <sheetView showGridLines="0" view="pageBreakPreview" zoomScaleNormal="140" zoomScaleSheetLayoutView="100" workbookViewId="0">
      <selection activeCell="K8" sqref="K8"/>
    </sheetView>
  </sheetViews>
  <sheetFormatPr defaultColWidth="2.25" defaultRowHeight="13.5"/>
  <cols>
    <col min="1" max="1" width="1.25" style="175" customWidth="1"/>
    <col min="2" max="2" width="3.125" style="175" customWidth="1"/>
    <col min="3" max="3" width="12.875" style="175" customWidth="1"/>
    <col min="4" max="4" width="16.875" style="175" customWidth="1"/>
    <col min="5" max="5" width="18.875" style="175" customWidth="1"/>
    <col min="6" max="12" width="11.25" style="175" customWidth="1"/>
    <col min="13" max="13" width="12.625" style="175" customWidth="1"/>
    <col min="14" max="14" width="18.75" style="175" customWidth="1"/>
    <col min="15" max="16384" width="2.25" style="175"/>
  </cols>
  <sheetData>
    <row r="1" spans="1:14" ht="18" customHeight="1">
      <c r="A1" s="914" t="s">
        <v>364</v>
      </c>
      <c r="B1" s="914"/>
      <c r="C1" s="914"/>
      <c r="D1" s="914"/>
      <c r="E1" s="914"/>
      <c r="F1" s="914"/>
      <c r="G1" s="914"/>
      <c r="H1" s="914"/>
      <c r="I1" s="914"/>
      <c r="J1" s="914"/>
      <c r="K1" s="914"/>
      <c r="L1" s="914"/>
      <c r="M1" s="914"/>
      <c r="N1" s="914"/>
    </row>
    <row r="2" spans="1:14" ht="18" customHeight="1" thickBot="1">
      <c r="B2" s="176"/>
      <c r="N2" s="177" t="s">
        <v>148</v>
      </c>
    </row>
    <row r="3" spans="1:14" ht="18" customHeight="1" thickBot="1">
      <c r="B3" s="919" t="s">
        <v>78</v>
      </c>
      <c r="C3" s="920" t="s">
        <v>75</v>
      </c>
      <c r="D3" s="921" t="s">
        <v>150</v>
      </c>
      <c r="E3" s="922" t="s">
        <v>77</v>
      </c>
      <c r="F3" s="923" t="s">
        <v>183</v>
      </c>
      <c r="G3" s="923"/>
      <c r="H3" s="924"/>
      <c r="I3" s="924"/>
      <c r="J3" s="923" t="s">
        <v>184</v>
      </c>
      <c r="K3" s="923"/>
      <c r="L3" s="924"/>
      <c r="M3" s="915" t="s">
        <v>165</v>
      </c>
      <c r="N3" s="916" t="s">
        <v>86</v>
      </c>
    </row>
    <row r="4" spans="1:14" ht="27.75" customHeight="1">
      <c r="B4" s="919"/>
      <c r="C4" s="920"/>
      <c r="D4" s="921"/>
      <c r="E4" s="922"/>
      <c r="F4" s="178" t="s">
        <v>72</v>
      </c>
      <c r="G4" s="341" t="s">
        <v>159</v>
      </c>
      <c r="H4" s="341" t="s">
        <v>160</v>
      </c>
      <c r="I4" s="349" t="s">
        <v>161</v>
      </c>
      <c r="J4" s="179" t="s">
        <v>162</v>
      </c>
      <c r="K4" s="178" t="s">
        <v>163</v>
      </c>
      <c r="L4" s="180" t="s">
        <v>164</v>
      </c>
      <c r="M4" s="916"/>
      <c r="N4" s="916"/>
    </row>
    <row r="5" spans="1:14" ht="22.5" customHeight="1">
      <c r="B5" s="160">
        <v>1</v>
      </c>
      <c r="C5" s="161" t="str">
        <f ca="1">IFERROR(INDIRECT("個票"&amp;$B5&amp;"！$AG$4"),"")</f>
        <v>4600000000</v>
      </c>
      <c r="D5" s="161" t="str">
        <f ca="1">IFERROR(INDIRECT("個票"&amp;$B5&amp;"！$L$4"),"")</f>
        <v>特別養護老人ホーム　○○園</v>
      </c>
      <c r="E5" s="160" t="str">
        <f ca="1">IFERROR(INDIRECT("個票"&amp;$B5&amp;"！$L$5"),"")</f>
        <v>介護老人福祉施設</v>
      </c>
      <c r="F5" s="162">
        <f ca="1">IF(G5&lt;&gt;0,IFERROR(INDIRECT("個票"&amp;$B5&amp;"！$O$18"),""),0)</f>
        <v>1900</v>
      </c>
      <c r="G5" s="162">
        <f ca="1">IFERROR(INDIRECT("個票"&amp;$B5&amp;"！$Y$18"),"")</f>
        <v>361</v>
      </c>
      <c r="H5" s="162">
        <f ca="1">IFERROR(INDIRECT("個票"&amp;$B5&amp;"！$AI$18"),"")</f>
        <v>150</v>
      </c>
      <c r="I5" s="737">
        <f ca="1">SUM(MIN(F5:G5),H5)</f>
        <v>511</v>
      </c>
      <c r="J5" s="163">
        <f ca="1">IF(K5&lt;&gt;0,IFERROR(INDIRECT("個票"&amp;$B5&amp;"！$AA$59"),""),0)</f>
        <v>0</v>
      </c>
      <c r="K5" s="162">
        <f ca="1">IFERROR(INDIRECT("個票"&amp;$B5&amp;"！$AI$59"),"")</f>
        <v>0</v>
      </c>
      <c r="L5" s="739">
        <f ca="1">MIN(J5:K5)</f>
        <v>0</v>
      </c>
      <c r="M5" s="164">
        <f ca="1">SUM(I5,L5)</f>
        <v>511</v>
      </c>
      <c r="N5" s="655"/>
    </row>
    <row r="6" spans="1:14" ht="22.5" customHeight="1">
      <c r="B6" s="160">
        <v>2</v>
      </c>
      <c r="C6" s="161" t="str">
        <f t="shared" ref="C6:C18" ca="1" si="0">IFERROR(INDIRECT("個票"&amp;$B6&amp;"！$AG$4"),"")</f>
        <v>460000001</v>
      </c>
      <c r="D6" s="161" t="str">
        <f t="shared" ref="D6:D19" ca="1" si="1">IFERROR(INDIRECT("個票"&amp;$B6&amp;"！$L$4"),"")</f>
        <v>デイサービス　○○</v>
      </c>
      <c r="E6" s="160" t="str">
        <f t="shared" ref="E6:E19" ca="1" si="2">IFERROR(INDIRECT("個票"&amp;$B6&amp;"！$L$5"),"")</f>
        <v>通所介護事業所（通常規模型）</v>
      </c>
      <c r="F6" s="162">
        <f ca="1">IF(G6&lt;&gt;0,IFERROR(INDIRECT("個票"&amp;$B6&amp;"！$O$18"),""),0)</f>
        <v>0</v>
      </c>
      <c r="G6" s="162">
        <f ca="1">IFERROR(INDIRECT("個票"&amp;$B6&amp;"！$Y$18"),"")</f>
        <v>0</v>
      </c>
      <c r="H6" s="162">
        <f ca="1">IFERROR(INDIRECT("個票"&amp;$B6&amp;"！$AI$18"),"")</f>
        <v>0</v>
      </c>
      <c r="I6" s="737">
        <f ca="1">SUM(MIN(F6:G6),H6)</f>
        <v>0</v>
      </c>
      <c r="J6" s="163">
        <f ca="1">IF(K6&lt;&gt;0,IFERROR(INDIRECT("個票"&amp;$B6&amp;"！$AA$59"),""),0)</f>
        <v>268</v>
      </c>
      <c r="K6" s="162">
        <f ca="1">IFERROR(INDIRECT("個票"&amp;$B6&amp;"！$AI$59"),"")</f>
        <v>50</v>
      </c>
      <c r="L6" s="739">
        <f t="shared" ref="L6:L19" ca="1" si="3">MIN(J6:K6)</f>
        <v>50</v>
      </c>
      <c r="M6" s="164">
        <f t="shared" ref="M6:M18" ca="1" si="4">SUM(I6,L6)</f>
        <v>50</v>
      </c>
      <c r="N6" s="655"/>
    </row>
    <row r="7" spans="1:14" ht="22.5" customHeight="1">
      <c r="B7" s="160">
        <v>3</v>
      </c>
      <c r="C7" s="161">
        <f t="shared" ca="1" si="0"/>
        <v>0</v>
      </c>
      <c r="D7" s="161">
        <f t="shared" ca="1" si="1"/>
        <v>0</v>
      </c>
      <c r="E7" s="160">
        <f t="shared" ca="1" si="2"/>
        <v>0</v>
      </c>
      <c r="F7" s="162">
        <f ca="1">IF(G7&lt;&gt;0,IFERROR(INDIRECT("個票"&amp;$B7&amp;"！$O$18"),""),0)</f>
        <v>0</v>
      </c>
      <c r="G7" s="162">
        <f ca="1">IFERROR(INDIRECT("個票"&amp;$B7&amp;"！$Y$18"),"")</f>
        <v>0</v>
      </c>
      <c r="H7" s="162">
        <f ca="1">IFERROR(INDIRECT("個票"&amp;$B7&amp;"！$AI$18"),"")</f>
        <v>0</v>
      </c>
      <c r="I7" s="737">
        <f ca="1">SUM(MIN(F7:G7),H7)</f>
        <v>0</v>
      </c>
      <c r="J7" s="163">
        <f ca="1">IF(K7&lt;&gt;0,IFERROR(INDIRECT("個票"&amp;$B7&amp;"！$AA$59"),""),0)</f>
        <v>0</v>
      </c>
      <c r="K7" s="162">
        <f ca="1">IFERROR(INDIRECT("個票"&amp;$B7&amp;"！$AI$59"),"")</f>
        <v>0</v>
      </c>
      <c r="L7" s="739">
        <f t="shared" ca="1" si="3"/>
        <v>0</v>
      </c>
      <c r="M7" s="164">
        <f t="shared" ca="1" si="4"/>
        <v>0</v>
      </c>
      <c r="N7" s="655"/>
    </row>
    <row r="8" spans="1:14" ht="22.5" customHeight="1">
      <c r="B8" s="160">
        <v>4</v>
      </c>
      <c r="C8" s="161">
        <f t="shared" ca="1" si="0"/>
        <v>0</v>
      </c>
      <c r="D8" s="161">
        <f t="shared" ca="1" si="1"/>
        <v>0</v>
      </c>
      <c r="E8" s="160">
        <f t="shared" ca="1" si="2"/>
        <v>0</v>
      </c>
      <c r="F8" s="162">
        <f t="shared" ref="F8:F19" ca="1" si="5">IF(G8&lt;&gt;0,IFERROR(INDIRECT("個票"&amp;$B8&amp;"！$O$18"),""),0)</f>
        <v>0</v>
      </c>
      <c r="G8" s="162">
        <f t="shared" ref="G8:G19" ca="1" si="6">IFERROR(INDIRECT("個票"&amp;$B8&amp;"！$Y$18"),"")</f>
        <v>0</v>
      </c>
      <c r="H8" s="162">
        <f t="shared" ref="H8:H19" ca="1" si="7">IFERROR(INDIRECT("個票"&amp;$B8&amp;"！$AI$18"),"")</f>
        <v>0</v>
      </c>
      <c r="I8" s="737">
        <f ca="1">SUM(MIN(F8:G8),H8)</f>
        <v>0</v>
      </c>
      <c r="J8" s="163">
        <f t="shared" ref="J8:J19" ca="1" si="8">IF(K8&lt;&gt;0,IFERROR(INDIRECT("個票"&amp;$B8&amp;"！$AA$59"),""),0)</f>
        <v>0</v>
      </c>
      <c r="K8" s="162">
        <f t="shared" ref="K8:K19" ca="1" si="9">IFERROR(INDIRECT("個票"&amp;$B8&amp;"！$AI$59"),"")</f>
        <v>0</v>
      </c>
      <c r="L8" s="739">
        <f t="shared" ca="1" si="3"/>
        <v>0</v>
      </c>
      <c r="M8" s="164">
        <f t="shared" ca="1" si="4"/>
        <v>0</v>
      </c>
      <c r="N8" s="655"/>
    </row>
    <row r="9" spans="1:14" ht="22.5" customHeight="1">
      <c r="B9" s="160">
        <v>5</v>
      </c>
      <c r="C9" s="161">
        <f t="shared" ca="1" si="0"/>
        <v>0</v>
      </c>
      <c r="D9" s="161">
        <f t="shared" ca="1" si="1"/>
        <v>0</v>
      </c>
      <c r="E9" s="160">
        <f t="shared" ca="1" si="2"/>
        <v>0</v>
      </c>
      <c r="F9" s="162">
        <f t="shared" ca="1" si="5"/>
        <v>0</v>
      </c>
      <c r="G9" s="162">
        <f t="shared" ca="1" si="6"/>
        <v>0</v>
      </c>
      <c r="H9" s="162">
        <f t="shared" ca="1" si="7"/>
        <v>0</v>
      </c>
      <c r="I9" s="737">
        <f t="shared" ref="I9:I19" ca="1" si="10">SUM(MIN(F9:G9),H9)</f>
        <v>0</v>
      </c>
      <c r="J9" s="163">
        <f t="shared" ca="1" si="8"/>
        <v>0</v>
      </c>
      <c r="K9" s="162">
        <f t="shared" ca="1" si="9"/>
        <v>0</v>
      </c>
      <c r="L9" s="739">
        <f t="shared" ca="1" si="3"/>
        <v>0</v>
      </c>
      <c r="M9" s="164">
        <f t="shared" ca="1" si="4"/>
        <v>0</v>
      </c>
      <c r="N9" s="655"/>
    </row>
    <row r="10" spans="1:14" ht="22.5" customHeight="1">
      <c r="B10" s="160">
        <v>6</v>
      </c>
      <c r="C10" s="161" t="str">
        <f t="shared" ca="1" si="0"/>
        <v/>
      </c>
      <c r="D10" s="161" t="str">
        <f t="shared" ca="1" si="1"/>
        <v/>
      </c>
      <c r="E10" s="160" t="str">
        <f t="shared" ca="1" si="2"/>
        <v/>
      </c>
      <c r="F10" s="162" t="str">
        <f t="shared" ca="1" si="5"/>
        <v/>
      </c>
      <c r="G10" s="162" t="str">
        <f t="shared" ca="1" si="6"/>
        <v/>
      </c>
      <c r="H10" s="162" t="str">
        <f t="shared" ca="1" si="7"/>
        <v/>
      </c>
      <c r="I10" s="737">
        <f t="shared" ca="1" si="10"/>
        <v>0</v>
      </c>
      <c r="J10" s="163" t="str">
        <f t="shared" ca="1" si="8"/>
        <v/>
      </c>
      <c r="K10" s="162" t="str">
        <f t="shared" ca="1" si="9"/>
        <v/>
      </c>
      <c r="L10" s="739">
        <f t="shared" ca="1" si="3"/>
        <v>0</v>
      </c>
      <c r="M10" s="164">
        <f t="shared" ca="1" si="4"/>
        <v>0</v>
      </c>
      <c r="N10" s="655"/>
    </row>
    <row r="11" spans="1:14" ht="22.5" customHeight="1">
      <c r="B11" s="160">
        <v>7</v>
      </c>
      <c r="C11" s="161" t="str">
        <f t="shared" ca="1" si="0"/>
        <v/>
      </c>
      <c r="D11" s="161" t="str">
        <f t="shared" ca="1" si="1"/>
        <v/>
      </c>
      <c r="E11" s="160" t="str">
        <f t="shared" ca="1" si="2"/>
        <v/>
      </c>
      <c r="F11" s="162" t="str">
        <f t="shared" ca="1" si="5"/>
        <v/>
      </c>
      <c r="G11" s="162" t="str">
        <f t="shared" ca="1" si="6"/>
        <v/>
      </c>
      <c r="H11" s="162" t="str">
        <f t="shared" ca="1" si="7"/>
        <v/>
      </c>
      <c r="I11" s="737">
        <f t="shared" ca="1" si="10"/>
        <v>0</v>
      </c>
      <c r="J11" s="163" t="str">
        <f t="shared" ca="1" si="8"/>
        <v/>
      </c>
      <c r="K11" s="162" t="str">
        <f t="shared" ca="1" si="9"/>
        <v/>
      </c>
      <c r="L11" s="739">
        <f t="shared" ca="1" si="3"/>
        <v>0</v>
      </c>
      <c r="M11" s="164">
        <f t="shared" ca="1" si="4"/>
        <v>0</v>
      </c>
      <c r="N11" s="655"/>
    </row>
    <row r="12" spans="1:14" ht="22.5" customHeight="1">
      <c r="B12" s="160">
        <v>8</v>
      </c>
      <c r="C12" s="161" t="str">
        <f t="shared" ca="1" si="0"/>
        <v/>
      </c>
      <c r="D12" s="161" t="str">
        <f t="shared" ca="1" si="1"/>
        <v/>
      </c>
      <c r="E12" s="160" t="str">
        <f t="shared" ca="1" si="2"/>
        <v/>
      </c>
      <c r="F12" s="162" t="str">
        <f t="shared" ca="1" si="5"/>
        <v/>
      </c>
      <c r="G12" s="162" t="str">
        <f t="shared" ca="1" si="6"/>
        <v/>
      </c>
      <c r="H12" s="162" t="str">
        <f t="shared" ca="1" si="7"/>
        <v/>
      </c>
      <c r="I12" s="737">
        <f t="shared" ca="1" si="10"/>
        <v>0</v>
      </c>
      <c r="J12" s="163" t="str">
        <f t="shared" ca="1" si="8"/>
        <v/>
      </c>
      <c r="K12" s="162" t="str">
        <f t="shared" ca="1" si="9"/>
        <v/>
      </c>
      <c r="L12" s="739">
        <f t="shared" ca="1" si="3"/>
        <v>0</v>
      </c>
      <c r="M12" s="164">
        <f t="shared" ca="1" si="4"/>
        <v>0</v>
      </c>
      <c r="N12" s="655"/>
    </row>
    <row r="13" spans="1:14" ht="22.5" customHeight="1">
      <c r="B13" s="160">
        <v>9</v>
      </c>
      <c r="C13" s="161" t="str">
        <f t="shared" ca="1" si="0"/>
        <v/>
      </c>
      <c r="D13" s="161" t="str">
        <f t="shared" ca="1" si="1"/>
        <v/>
      </c>
      <c r="E13" s="160" t="str">
        <f t="shared" ca="1" si="2"/>
        <v/>
      </c>
      <c r="F13" s="162" t="str">
        <f t="shared" ca="1" si="5"/>
        <v/>
      </c>
      <c r="G13" s="162" t="str">
        <f t="shared" ca="1" si="6"/>
        <v/>
      </c>
      <c r="H13" s="162" t="str">
        <f t="shared" ca="1" si="7"/>
        <v/>
      </c>
      <c r="I13" s="737">
        <f t="shared" ca="1" si="10"/>
        <v>0</v>
      </c>
      <c r="J13" s="163" t="str">
        <f t="shared" ca="1" si="8"/>
        <v/>
      </c>
      <c r="K13" s="162" t="str">
        <f t="shared" ca="1" si="9"/>
        <v/>
      </c>
      <c r="L13" s="739">
        <f t="shared" ca="1" si="3"/>
        <v>0</v>
      </c>
      <c r="M13" s="164">
        <f t="shared" ca="1" si="4"/>
        <v>0</v>
      </c>
      <c r="N13" s="655"/>
    </row>
    <row r="14" spans="1:14" ht="22.5" customHeight="1">
      <c r="B14" s="160">
        <v>10</v>
      </c>
      <c r="C14" s="161" t="str">
        <f t="shared" ca="1" si="0"/>
        <v/>
      </c>
      <c r="D14" s="161" t="str">
        <f t="shared" ca="1" si="1"/>
        <v/>
      </c>
      <c r="E14" s="160" t="str">
        <f t="shared" ca="1" si="2"/>
        <v/>
      </c>
      <c r="F14" s="162" t="str">
        <f t="shared" ca="1" si="5"/>
        <v/>
      </c>
      <c r="G14" s="162" t="str">
        <f t="shared" ca="1" si="6"/>
        <v/>
      </c>
      <c r="H14" s="162" t="str">
        <f t="shared" ca="1" si="7"/>
        <v/>
      </c>
      <c r="I14" s="737">
        <f t="shared" ca="1" si="10"/>
        <v>0</v>
      </c>
      <c r="J14" s="163" t="str">
        <f t="shared" ca="1" si="8"/>
        <v/>
      </c>
      <c r="K14" s="162" t="str">
        <f t="shared" ca="1" si="9"/>
        <v/>
      </c>
      <c r="L14" s="739">
        <f t="shared" ca="1" si="3"/>
        <v>0</v>
      </c>
      <c r="M14" s="164">
        <f t="shared" ca="1" si="4"/>
        <v>0</v>
      </c>
      <c r="N14" s="655"/>
    </row>
    <row r="15" spans="1:14" ht="22.5" customHeight="1">
      <c r="B15" s="160">
        <v>11</v>
      </c>
      <c r="C15" s="161" t="str">
        <f t="shared" ca="1" si="0"/>
        <v/>
      </c>
      <c r="D15" s="161" t="str">
        <f t="shared" ca="1" si="1"/>
        <v/>
      </c>
      <c r="E15" s="160" t="str">
        <f t="shared" ca="1" si="2"/>
        <v/>
      </c>
      <c r="F15" s="162" t="str">
        <f t="shared" ca="1" si="5"/>
        <v/>
      </c>
      <c r="G15" s="162" t="str">
        <f t="shared" ca="1" si="6"/>
        <v/>
      </c>
      <c r="H15" s="162" t="str">
        <f t="shared" ca="1" si="7"/>
        <v/>
      </c>
      <c r="I15" s="737">
        <f t="shared" ca="1" si="10"/>
        <v>0</v>
      </c>
      <c r="J15" s="163" t="str">
        <f t="shared" ca="1" si="8"/>
        <v/>
      </c>
      <c r="K15" s="162" t="str">
        <f t="shared" ca="1" si="9"/>
        <v/>
      </c>
      <c r="L15" s="739">
        <f t="shared" ca="1" si="3"/>
        <v>0</v>
      </c>
      <c r="M15" s="164">
        <f t="shared" ca="1" si="4"/>
        <v>0</v>
      </c>
      <c r="N15" s="655"/>
    </row>
    <row r="16" spans="1:14" ht="22.5" customHeight="1">
      <c r="B16" s="160">
        <v>12</v>
      </c>
      <c r="C16" s="161" t="str">
        <f t="shared" ca="1" si="0"/>
        <v/>
      </c>
      <c r="D16" s="161" t="str">
        <f t="shared" ca="1" si="1"/>
        <v/>
      </c>
      <c r="E16" s="160" t="str">
        <f t="shared" ca="1" si="2"/>
        <v/>
      </c>
      <c r="F16" s="162" t="str">
        <f t="shared" ca="1" si="5"/>
        <v/>
      </c>
      <c r="G16" s="162" t="str">
        <f t="shared" ca="1" si="6"/>
        <v/>
      </c>
      <c r="H16" s="162" t="str">
        <f t="shared" ca="1" si="7"/>
        <v/>
      </c>
      <c r="I16" s="737">
        <f t="shared" ca="1" si="10"/>
        <v>0</v>
      </c>
      <c r="J16" s="163" t="str">
        <f t="shared" ca="1" si="8"/>
        <v/>
      </c>
      <c r="K16" s="162" t="str">
        <f t="shared" ca="1" si="9"/>
        <v/>
      </c>
      <c r="L16" s="739">
        <f t="shared" ca="1" si="3"/>
        <v>0</v>
      </c>
      <c r="M16" s="164">
        <f t="shared" ca="1" si="4"/>
        <v>0</v>
      </c>
      <c r="N16" s="655"/>
    </row>
    <row r="17" spans="1:14" ht="22.5" customHeight="1">
      <c r="B17" s="160">
        <v>13</v>
      </c>
      <c r="C17" s="161" t="str">
        <f t="shared" ca="1" si="0"/>
        <v/>
      </c>
      <c r="D17" s="161" t="str">
        <f t="shared" ca="1" si="1"/>
        <v/>
      </c>
      <c r="E17" s="160" t="str">
        <f t="shared" ca="1" si="2"/>
        <v/>
      </c>
      <c r="F17" s="162" t="str">
        <f t="shared" ca="1" si="5"/>
        <v/>
      </c>
      <c r="G17" s="162" t="str">
        <f t="shared" ca="1" si="6"/>
        <v/>
      </c>
      <c r="H17" s="162" t="str">
        <f t="shared" ca="1" si="7"/>
        <v/>
      </c>
      <c r="I17" s="737">
        <f t="shared" ca="1" si="10"/>
        <v>0</v>
      </c>
      <c r="J17" s="163" t="str">
        <f t="shared" ca="1" si="8"/>
        <v/>
      </c>
      <c r="K17" s="162" t="str">
        <f t="shared" ca="1" si="9"/>
        <v/>
      </c>
      <c r="L17" s="739">
        <f t="shared" ca="1" si="3"/>
        <v>0</v>
      </c>
      <c r="M17" s="164">
        <f t="shared" ca="1" si="4"/>
        <v>0</v>
      </c>
      <c r="N17" s="655"/>
    </row>
    <row r="18" spans="1:14" ht="22.5" customHeight="1">
      <c r="B18" s="160">
        <v>14</v>
      </c>
      <c r="C18" s="161" t="str">
        <f t="shared" ca="1" si="0"/>
        <v/>
      </c>
      <c r="D18" s="161" t="str">
        <f t="shared" ca="1" si="1"/>
        <v/>
      </c>
      <c r="E18" s="160" t="str">
        <f t="shared" ca="1" si="2"/>
        <v/>
      </c>
      <c r="F18" s="162" t="str">
        <f t="shared" ca="1" si="5"/>
        <v/>
      </c>
      <c r="G18" s="162" t="str">
        <f t="shared" ca="1" si="6"/>
        <v/>
      </c>
      <c r="H18" s="162" t="str">
        <f t="shared" ca="1" si="7"/>
        <v/>
      </c>
      <c r="I18" s="737">
        <f t="shared" ca="1" si="10"/>
        <v>0</v>
      </c>
      <c r="J18" s="163" t="str">
        <f t="shared" ca="1" si="8"/>
        <v/>
      </c>
      <c r="K18" s="162" t="str">
        <f t="shared" ca="1" si="9"/>
        <v/>
      </c>
      <c r="L18" s="739">
        <f t="shared" ca="1" si="3"/>
        <v>0</v>
      </c>
      <c r="M18" s="164">
        <f t="shared" ca="1" si="4"/>
        <v>0</v>
      </c>
      <c r="N18" s="655"/>
    </row>
    <row r="19" spans="1:14" ht="22.5" customHeight="1" thickBot="1">
      <c r="B19" s="165">
        <v>15</v>
      </c>
      <c r="C19" s="171" t="str">
        <f t="shared" ref="C19" ca="1" si="11">IFERROR(INDIRECT("R⑥個票"&amp;$B19&amp;"！$AG$4"),"")</f>
        <v/>
      </c>
      <c r="D19" s="171" t="str">
        <f t="shared" ca="1" si="1"/>
        <v/>
      </c>
      <c r="E19" s="165" t="str">
        <f t="shared" ca="1" si="2"/>
        <v/>
      </c>
      <c r="F19" s="162" t="str">
        <f t="shared" ca="1" si="5"/>
        <v/>
      </c>
      <c r="G19" s="162" t="str">
        <f t="shared" ca="1" si="6"/>
        <v/>
      </c>
      <c r="H19" s="162" t="str">
        <f t="shared" ca="1" si="7"/>
        <v/>
      </c>
      <c r="I19" s="738">
        <f t="shared" ca="1" si="10"/>
        <v>0</v>
      </c>
      <c r="J19" s="163" t="str">
        <f t="shared" ca="1" si="8"/>
        <v/>
      </c>
      <c r="K19" s="162" t="str">
        <f t="shared" ca="1" si="9"/>
        <v/>
      </c>
      <c r="L19" s="740">
        <f t="shared" ca="1" si="3"/>
        <v>0</v>
      </c>
      <c r="M19" s="166">
        <f ca="1">SUM(I19,L19)</f>
        <v>0</v>
      </c>
      <c r="N19" s="656"/>
    </row>
    <row r="20" spans="1:14" ht="22.5" customHeight="1" thickTop="1" thickBot="1">
      <c r="B20" s="917" t="s">
        <v>84</v>
      </c>
      <c r="C20" s="918"/>
      <c r="D20" s="918"/>
      <c r="E20" s="918"/>
      <c r="F20" s="167"/>
      <c r="G20" s="167"/>
      <c r="H20" s="167"/>
      <c r="I20" s="168">
        <f ca="1">SUM(I5:I19)</f>
        <v>511</v>
      </c>
      <c r="J20" s="169"/>
      <c r="K20" s="167"/>
      <c r="L20" s="170">
        <f ca="1">SUM(L5:L19)</f>
        <v>50</v>
      </c>
      <c r="M20" s="170">
        <f ca="1">SUM(I20,L20)</f>
        <v>561</v>
      </c>
      <c r="N20" s="181"/>
    </row>
    <row r="21" spans="1:14" ht="19.5" customHeight="1"/>
    <row r="22" spans="1:14" ht="18" customHeight="1">
      <c r="A22" s="175" t="s">
        <v>79</v>
      </c>
    </row>
    <row r="23" spans="1:14" ht="16.5" customHeight="1">
      <c r="B23" s="312">
        <v>1</v>
      </c>
      <c r="C23" s="80" t="s">
        <v>355</v>
      </c>
    </row>
    <row r="24" spans="1:14" ht="16.5" customHeight="1">
      <c r="B24" s="312">
        <v>2</v>
      </c>
      <c r="C24" s="80" t="s">
        <v>356</v>
      </c>
    </row>
    <row r="25" spans="1:14" ht="16.5" customHeight="1">
      <c r="B25" s="312">
        <v>3</v>
      </c>
      <c r="C25" s="80" t="s">
        <v>452</v>
      </c>
    </row>
    <row r="26" spans="1:14" ht="16.5" customHeight="1">
      <c r="B26" s="310">
        <v>4</v>
      </c>
      <c r="C26" s="348" t="s">
        <v>358</v>
      </c>
    </row>
    <row r="27" spans="1:14" ht="16.5" customHeight="1">
      <c r="B27" s="310">
        <v>5</v>
      </c>
      <c r="C27" s="348" t="s">
        <v>357</v>
      </c>
    </row>
    <row r="28" spans="1:14" ht="22.5" customHeight="1"/>
    <row r="29" spans="1:14" ht="22.5" customHeight="1"/>
    <row r="30" spans="1:14" ht="22.5" customHeight="1"/>
    <row r="31" spans="1:14" ht="22.5" customHeight="1"/>
    <row r="32" spans="1:14" ht="22.5" customHeight="1"/>
    <row r="33" ht="22.5" customHeight="1"/>
    <row r="34" ht="22.5" customHeight="1"/>
    <row r="35" ht="22.5" customHeight="1"/>
    <row r="36" ht="22.5" customHeight="1"/>
    <row r="37" ht="22.5" customHeight="1"/>
    <row r="38" ht="22.5" customHeight="1"/>
  </sheetData>
  <sheetProtection password="DDC8" sheet="1" objects="1" scenarios="1"/>
  <mergeCells count="10">
    <mergeCell ref="A1:N1"/>
    <mergeCell ref="M3:M4"/>
    <mergeCell ref="N3:N4"/>
    <mergeCell ref="B20:E20"/>
    <mergeCell ref="B3:B4"/>
    <mergeCell ref="C3:C4"/>
    <mergeCell ref="D3:D4"/>
    <mergeCell ref="E3:E4"/>
    <mergeCell ref="F3:I3"/>
    <mergeCell ref="J3:L3"/>
  </mergeCells>
  <phoneticPr fontId="8"/>
  <dataValidations count="1">
    <dataValidation type="list" errorStyle="warning" allowBlank="1" showDropDown="1" showInputMessage="1" showErrorMessage="1" sqref="E5:E19" xr:uid="{00000000-0002-0000-0400-000000000000}">
      <formula1>#REF!</formula1>
    </dataValidation>
  </dataValidations>
  <printOptions horizontalCentered="1"/>
  <pageMargins left="0.19685039370078741" right="0.19685039370078741" top="0.59055118110236227" bottom="0.59055118110236227" header="0" footer="0"/>
  <pageSetup paperSize="9" scale="89"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AT151"/>
  <sheetViews>
    <sheetView showGridLines="0" view="pageBreakPreview" topLeftCell="A4" zoomScale="120" zoomScaleNormal="120" zoomScaleSheetLayoutView="120" workbookViewId="0">
      <selection activeCell="K55" sqref="K55:AM55"/>
    </sheetView>
  </sheetViews>
  <sheetFormatPr defaultColWidth="2.25" defaultRowHeight="13.5"/>
  <cols>
    <col min="1" max="1" width="2.25" style="5" customWidth="1"/>
    <col min="2" max="5" width="2.375" style="5" customWidth="1"/>
    <col min="6" max="7" width="2.375" style="5" bestFit="1" customWidth="1"/>
    <col min="8" max="8" width="2.75" style="5" customWidth="1"/>
    <col min="9" max="9" width="2.875" style="5" customWidth="1"/>
    <col min="10" max="38" width="2.25" style="5"/>
    <col min="39" max="39" width="3.5" style="5" customWidth="1"/>
    <col min="40" max="40" width="2.25" style="5"/>
    <col min="41" max="47" width="2.25" style="5" customWidth="1"/>
    <col min="48" max="16384" width="2.25" style="5"/>
  </cols>
  <sheetData>
    <row r="1" spans="1:46" ht="18" customHeight="1">
      <c r="A1" s="346" t="s">
        <v>363</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row>
    <row r="2" spans="1:46" ht="19.5" customHeight="1">
      <c r="A2" s="928" t="s">
        <v>343</v>
      </c>
      <c r="B2" s="928"/>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c r="AF2" s="928"/>
      <c r="AG2" s="928"/>
      <c r="AH2" s="928"/>
      <c r="AI2" s="928"/>
      <c r="AJ2" s="928"/>
      <c r="AK2" s="928"/>
      <c r="AL2" s="928"/>
      <c r="AM2" s="928"/>
    </row>
    <row r="3" spans="1:46" s="2" customFormat="1" ht="12" customHeight="1">
      <c r="A3" s="1033" t="s">
        <v>151</v>
      </c>
      <c r="B3" s="70" t="s">
        <v>0</v>
      </c>
      <c r="C3" s="71"/>
      <c r="D3" s="71"/>
      <c r="E3" s="72"/>
      <c r="F3" s="72"/>
      <c r="G3" s="72"/>
      <c r="H3" s="72"/>
      <c r="I3" s="72"/>
      <c r="J3" s="72"/>
      <c r="K3" s="73"/>
      <c r="L3" s="1036" t="s">
        <v>548</v>
      </c>
      <c r="M3" s="1037"/>
      <c r="N3" s="1037"/>
      <c r="O3" s="1037"/>
      <c r="P3" s="1037"/>
      <c r="Q3" s="1037"/>
      <c r="R3" s="1037"/>
      <c r="S3" s="1037"/>
      <c r="T3" s="1037"/>
      <c r="U3" s="1037"/>
      <c r="V3" s="1037"/>
      <c r="W3" s="1037"/>
      <c r="X3" s="1037"/>
      <c r="Y3" s="1037"/>
      <c r="Z3" s="1037"/>
      <c r="AA3" s="1037"/>
      <c r="AB3" s="1037"/>
      <c r="AC3" s="1037"/>
      <c r="AD3" s="1037"/>
      <c r="AE3" s="1037"/>
      <c r="AF3" s="1038"/>
      <c r="AG3" s="982" t="s">
        <v>65</v>
      </c>
      <c r="AH3" s="983"/>
      <c r="AI3" s="983"/>
      <c r="AJ3" s="983"/>
      <c r="AK3" s="983"/>
      <c r="AL3" s="983"/>
      <c r="AM3" s="984"/>
    </row>
    <row r="4" spans="1:46" s="2" customFormat="1" ht="20.25" customHeight="1">
      <c r="A4" s="1034"/>
      <c r="B4" s="74" t="s">
        <v>152</v>
      </c>
      <c r="C4" s="75"/>
      <c r="D4" s="75"/>
      <c r="E4" s="76"/>
      <c r="F4" s="76"/>
      <c r="G4" s="76"/>
      <c r="H4" s="76"/>
      <c r="I4" s="76"/>
      <c r="J4" s="76"/>
      <c r="K4" s="77"/>
      <c r="L4" s="1039" t="s">
        <v>547</v>
      </c>
      <c r="M4" s="1040"/>
      <c r="N4" s="1040"/>
      <c r="O4" s="1040"/>
      <c r="P4" s="1040"/>
      <c r="Q4" s="1040"/>
      <c r="R4" s="1040"/>
      <c r="S4" s="1040"/>
      <c r="T4" s="1040"/>
      <c r="U4" s="1040"/>
      <c r="V4" s="1040"/>
      <c r="W4" s="1040"/>
      <c r="X4" s="1040"/>
      <c r="Y4" s="1040"/>
      <c r="Z4" s="1040"/>
      <c r="AA4" s="1040"/>
      <c r="AB4" s="1040"/>
      <c r="AC4" s="1040"/>
      <c r="AD4" s="1040"/>
      <c r="AE4" s="1040"/>
      <c r="AF4" s="1041"/>
      <c r="AG4" s="1042" t="s">
        <v>549</v>
      </c>
      <c r="AH4" s="1043"/>
      <c r="AI4" s="1043"/>
      <c r="AJ4" s="1043"/>
      <c r="AK4" s="1043"/>
      <c r="AL4" s="1043"/>
      <c r="AM4" s="1044"/>
      <c r="AP4" s="1021"/>
      <c r="AQ4" s="1021"/>
      <c r="AR4" s="1021"/>
      <c r="AS4" s="1021"/>
      <c r="AT4" s="1021"/>
    </row>
    <row r="5" spans="1:46" s="2" customFormat="1" ht="20.25" customHeight="1">
      <c r="A5" s="1034"/>
      <c r="B5" s="78" t="s">
        <v>77</v>
      </c>
      <c r="C5" s="79"/>
      <c r="D5" s="79"/>
      <c r="E5" s="80"/>
      <c r="F5" s="80"/>
      <c r="G5" s="80"/>
      <c r="H5" s="80"/>
      <c r="I5" s="80"/>
      <c r="J5" s="80"/>
      <c r="K5" s="81"/>
      <c r="L5" s="1045" t="s">
        <v>26</v>
      </c>
      <c r="M5" s="1046"/>
      <c r="N5" s="1046"/>
      <c r="O5" s="1046"/>
      <c r="P5" s="1046"/>
      <c r="Q5" s="1046"/>
      <c r="R5" s="1046"/>
      <c r="S5" s="1046"/>
      <c r="T5" s="1046"/>
      <c r="U5" s="1046"/>
      <c r="V5" s="1046"/>
      <c r="W5" s="1046"/>
      <c r="X5" s="1046"/>
      <c r="Y5" s="1046"/>
      <c r="Z5" s="1046"/>
      <c r="AA5" s="1046"/>
      <c r="AB5" s="1047"/>
      <c r="AC5" s="1048"/>
      <c r="AD5" s="1049"/>
      <c r="AE5" s="1049"/>
      <c r="AF5" s="1050"/>
      <c r="AG5" s="1040">
        <v>50</v>
      </c>
      <c r="AH5" s="1040"/>
      <c r="AI5" s="1040"/>
      <c r="AJ5" s="1040"/>
      <c r="AK5" s="1040"/>
      <c r="AL5" s="983" t="s">
        <v>67</v>
      </c>
      <c r="AM5" s="984"/>
      <c r="AP5" s="1021"/>
      <c r="AQ5" s="1021"/>
      <c r="AR5" s="1021"/>
      <c r="AS5" s="1021"/>
      <c r="AT5" s="1021"/>
    </row>
    <row r="6" spans="1:46" s="2" customFormat="1" ht="13.5" customHeight="1">
      <c r="A6" s="1034"/>
      <c r="B6" s="1022" t="s">
        <v>153</v>
      </c>
      <c r="C6" s="1023"/>
      <c r="D6" s="1023"/>
      <c r="E6" s="1023"/>
      <c r="F6" s="1023"/>
      <c r="G6" s="1023"/>
      <c r="H6" s="1023"/>
      <c r="I6" s="1023"/>
      <c r="J6" s="1023"/>
      <c r="K6" s="1024"/>
      <c r="L6" s="82" t="s">
        <v>5</v>
      </c>
      <c r="M6" s="82"/>
      <c r="N6" s="82"/>
      <c r="O6" s="82"/>
      <c r="P6" s="82"/>
      <c r="Q6" s="1028" t="s">
        <v>550</v>
      </c>
      <c r="R6" s="1028"/>
      <c r="S6" s="93" t="s">
        <v>6</v>
      </c>
      <c r="T6" s="1028" t="s">
        <v>551</v>
      </c>
      <c r="U6" s="1028"/>
      <c r="V6" s="1028"/>
      <c r="W6" s="82" t="s">
        <v>7</v>
      </c>
      <c r="X6" s="82"/>
      <c r="Y6" s="82"/>
      <c r="Z6" s="82"/>
      <c r="AA6" s="82"/>
      <c r="AB6" s="82"/>
      <c r="AC6" s="83" t="s">
        <v>68</v>
      </c>
      <c r="AD6" s="82"/>
      <c r="AE6" s="82"/>
      <c r="AF6" s="82"/>
      <c r="AG6" s="82"/>
      <c r="AH6" s="82"/>
      <c r="AI6" s="82"/>
      <c r="AJ6" s="82"/>
      <c r="AK6" s="82"/>
      <c r="AL6" s="82"/>
      <c r="AM6" s="84"/>
      <c r="AT6" s="1029"/>
    </row>
    <row r="7" spans="1:46" s="2" customFormat="1" ht="20.25" customHeight="1">
      <c r="A7" s="1034"/>
      <c r="B7" s="1025"/>
      <c r="C7" s="1026"/>
      <c r="D7" s="1026"/>
      <c r="E7" s="1026"/>
      <c r="F7" s="1026"/>
      <c r="G7" s="1026"/>
      <c r="H7" s="1026"/>
      <c r="I7" s="1026"/>
      <c r="J7" s="1026"/>
      <c r="K7" s="1027"/>
      <c r="L7" s="1030" t="s">
        <v>539</v>
      </c>
      <c r="M7" s="1031"/>
      <c r="N7" s="1031"/>
      <c r="O7" s="1031"/>
      <c r="P7" s="1031"/>
      <c r="Q7" s="1031"/>
      <c r="R7" s="1031"/>
      <c r="S7" s="1031"/>
      <c r="T7" s="1031"/>
      <c r="U7" s="1031"/>
      <c r="V7" s="1031"/>
      <c r="W7" s="1031"/>
      <c r="X7" s="1031"/>
      <c r="Y7" s="1031"/>
      <c r="Z7" s="1031"/>
      <c r="AA7" s="1031"/>
      <c r="AB7" s="1031"/>
      <c r="AC7" s="1031"/>
      <c r="AD7" s="1031"/>
      <c r="AE7" s="1031"/>
      <c r="AF7" s="1031"/>
      <c r="AG7" s="1031"/>
      <c r="AH7" s="1031"/>
      <c r="AI7" s="1031"/>
      <c r="AJ7" s="1031"/>
      <c r="AK7" s="1031"/>
      <c r="AL7" s="1031"/>
      <c r="AM7" s="1032"/>
      <c r="AT7" s="1029"/>
    </row>
    <row r="8" spans="1:46" s="2" customFormat="1" ht="20.25" customHeight="1">
      <c r="A8" s="1034"/>
      <c r="B8" s="85" t="s">
        <v>8</v>
      </c>
      <c r="C8" s="86"/>
      <c r="D8" s="86"/>
      <c r="E8" s="87"/>
      <c r="F8" s="87"/>
      <c r="G8" s="87"/>
      <c r="H8" s="87"/>
      <c r="I8" s="87"/>
      <c r="J8" s="87"/>
      <c r="K8" s="87"/>
      <c r="L8" s="1053" t="s">
        <v>9</v>
      </c>
      <c r="M8" s="1054"/>
      <c r="N8" s="1054"/>
      <c r="O8" s="1054"/>
      <c r="P8" s="1054"/>
      <c r="Q8" s="1054"/>
      <c r="R8" s="1054"/>
      <c r="S8" s="1051" t="s">
        <v>552</v>
      </c>
      <c r="T8" s="1051"/>
      <c r="U8" s="1051"/>
      <c r="V8" s="1051"/>
      <c r="W8" s="1051"/>
      <c r="X8" s="1051"/>
      <c r="Y8" s="1052"/>
      <c r="Z8" s="1053" t="s">
        <v>60</v>
      </c>
      <c r="AA8" s="1054"/>
      <c r="AB8" s="1054"/>
      <c r="AC8" s="1055" t="s">
        <v>545</v>
      </c>
      <c r="AD8" s="1055"/>
      <c r="AE8" s="1055"/>
      <c r="AF8" s="1055"/>
      <c r="AG8" s="1055"/>
      <c r="AH8" s="1055"/>
      <c r="AI8" s="1055"/>
      <c r="AJ8" s="1055"/>
      <c r="AK8" s="1055"/>
      <c r="AL8" s="1055"/>
      <c r="AM8" s="1056"/>
    </row>
    <row r="9" spans="1:46" s="2" customFormat="1" ht="20.25" customHeight="1">
      <c r="A9" s="1035"/>
      <c r="B9" s="85" t="s">
        <v>39</v>
      </c>
      <c r="C9" s="86"/>
      <c r="D9" s="86"/>
      <c r="E9" s="87"/>
      <c r="F9" s="87"/>
      <c r="G9" s="87"/>
      <c r="H9" s="87"/>
      <c r="I9" s="87"/>
      <c r="J9" s="87"/>
      <c r="K9" s="87"/>
      <c r="L9" s="925" t="s">
        <v>553</v>
      </c>
      <c r="M9" s="926"/>
      <c r="N9" s="926"/>
      <c r="O9" s="926"/>
      <c r="P9" s="926"/>
      <c r="Q9" s="926"/>
      <c r="R9" s="926"/>
      <c r="S9" s="926"/>
      <c r="T9" s="926"/>
      <c r="U9" s="926"/>
      <c r="V9" s="926"/>
      <c r="W9" s="926"/>
      <c r="X9" s="926"/>
      <c r="Y9" s="926"/>
      <c r="Z9" s="926"/>
      <c r="AA9" s="926"/>
      <c r="AB9" s="926"/>
      <c r="AC9" s="926"/>
      <c r="AD9" s="926"/>
      <c r="AE9" s="926"/>
      <c r="AF9" s="926"/>
      <c r="AG9" s="926"/>
      <c r="AH9" s="926"/>
      <c r="AI9" s="926"/>
      <c r="AJ9" s="926"/>
      <c r="AK9" s="926"/>
      <c r="AL9" s="926"/>
      <c r="AM9" s="927"/>
    </row>
    <row r="10" spans="1:46" s="2" customFormat="1" ht="18" customHeight="1">
      <c r="A10" s="937" t="s">
        <v>103</v>
      </c>
      <c r="B10" s="938"/>
      <c r="C10" s="938"/>
      <c r="D10" s="938"/>
      <c r="E10" s="938"/>
      <c r="F10" s="938"/>
      <c r="G10" s="938"/>
      <c r="H10" s="939"/>
      <c r="I10" s="172"/>
      <c r="J10" s="345" t="s">
        <v>185</v>
      </c>
      <c r="K10" s="82"/>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1"/>
    </row>
    <row r="11" spans="1:46" s="2" customFormat="1" ht="18" customHeight="1">
      <c r="A11" s="940"/>
      <c r="B11" s="941"/>
      <c r="C11" s="941"/>
      <c r="D11" s="941"/>
      <c r="E11" s="941"/>
      <c r="F11" s="941"/>
      <c r="G11" s="941"/>
      <c r="H11" s="942"/>
      <c r="I11" s="173"/>
      <c r="J11" s="350" t="s">
        <v>186</v>
      </c>
      <c r="K11" s="76"/>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92"/>
    </row>
    <row r="12" spans="1:46" s="2" customFormat="1" ht="20.25" customHeight="1">
      <c r="A12" s="932" t="s">
        <v>259</v>
      </c>
      <c r="B12" s="796"/>
      <c r="C12" s="796"/>
      <c r="D12" s="796"/>
      <c r="E12" s="796"/>
      <c r="F12" s="796"/>
      <c r="G12" s="796"/>
      <c r="H12" s="933"/>
      <c r="I12" s="943">
        <v>45087</v>
      </c>
      <c r="J12" s="944"/>
      <c r="K12" s="944"/>
      <c r="L12" s="944"/>
      <c r="M12" s="944"/>
      <c r="N12" s="944"/>
      <c r="O12" s="944"/>
      <c r="P12" s="712" t="s">
        <v>580</v>
      </c>
      <c r="Q12" s="944">
        <v>45100</v>
      </c>
      <c r="R12" s="944"/>
      <c r="S12" s="944"/>
      <c r="T12" s="944"/>
      <c r="U12" s="944"/>
      <c r="V12" s="944"/>
      <c r="W12" s="944"/>
      <c r="X12" s="944"/>
      <c r="Y12" s="945">
        <v>45139</v>
      </c>
      <c r="Z12" s="926"/>
      <c r="AA12" s="926"/>
      <c r="AB12" s="926"/>
      <c r="AC12" s="926"/>
      <c r="AD12" s="926"/>
      <c r="AE12" s="926"/>
      <c r="AF12" s="712" t="s">
        <v>580</v>
      </c>
      <c r="AG12" s="946">
        <v>45148</v>
      </c>
      <c r="AH12" s="926"/>
      <c r="AI12" s="926"/>
      <c r="AJ12" s="926"/>
      <c r="AK12" s="926"/>
      <c r="AL12" s="926"/>
      <c r="AM12" s="927"/>
    </row>
    <row r="13" spans="1:46" s="2" customFormat="1" ht="20.25" customHeight="1">
      <c r="A13" s="934"/>
      <c r="B13" s="935"/>
      <c r="C13" s="935"/>
      <c r="D13" s="935"/>
      <c r="E13" s="935"/>
      <c r="F13" s="935"/>
      <c r="G13" s="935"/>
      <c r="H13" s="936"/>
      <c r="I13" s="943"/>
      <c r="J13" s="944"/>
      <c r="K13" s="944"/>
      <c r="L13" s="944"/>
      <c r="M13" s="944"/>
      <c r="N13" s="944"/>
      <c r="O13" s="944"/>
      <c r="P13" s="712" t="s">
        <v>580</v>
      </c>
      <c r="Q13" s="944"/>
      <c r="R13" s="944"/>
      <c r="S13" s="944"/>
      <c r="T13" s="944"/>
      <c r="U13" s="944"/>
      <c r="V13" s="944"/>
      <c r="W13" s="944"/>
      <c r="X13" s="944"/>
      <c r="Y13" s="925"/>
      <c r="Z13" s="926"/>
      <c r="AA13" s="926"/>
      <c r="AB13" s="926"/>
      <c r="AC13" s="926"/>
      <c r="AD13" s="926"/>
      <c r="AE13" s="926"/>
      <c r="AF13" s="712" t="s">
        <v>580</v>
      </c>
      <c r="AG13" s="926"/>
      <c r="AH13" s="926"/>
      <c r="AI13" s="926"/>
      <c r="AJ13" s="926"/>
      <c r="AK13" s="926"/>
      <c r="AL13" s="926"/>
      <c r="AM13" s="927"/>
    </row>
    <row r="14" spans="1:46" s="2" customFormat="1" ht="20.25" customHeight="1">
      <c r="A14" s="932" t="s">
        <v>260</v>
      </c>
      <c r="B14" s="796"/>
      <c r="C14" s="796"/>
      <c r="D14" s="796"/>
      <c r="E14" s="796"/>
      <c r="F14" s="796"/>
      <c r="G14" s="796"/>
      <c r="H14" s="796"/>
      <c r="I14" s="943"/>
      <c r="J14" s="944"/>
      <c r="K14" s="944"/>
      <c r="L14" s="944"/>
      <c r="M14" s="944"/>
      <c r="N14" s="944"/>
      <c r="O14" s="944"/>
      <c r="P14" s="712" t="s">
        <v>580</v>
      </c>
      <c r="Q14" s="944"/>
      <c r="R14" s="944"/>
      <c r="S14" s="944"/>
      <c r="T14" s="944"/>
      <c r="U14" s="944"/>
      <c r="V14" s="944"/>
      <c r="W14" s="944"/>
      <c r="X14" s="944"/>
      <c r="Y14" s="925"/>
      <c r="Z14" s="926"/>
      <c r="AA14" s="926"/>
      <c r="AB14" s="926"/>
      <c r="AC14" s="926"/>
      <c r="AD14" s="926"/>
      <c r="AE14" s="926"/>
      <c r="AF14" s="712" t="s">
        <v>580</v>
      </c>
      <c r="AG14" s="926"/>
      <c r="AH14" s="926"/>
      <c r="AI14" s="926"/>
      <c r="AJ14" s="926"/>
      <c r="AK14" s="926"/>
      <c r="AL14" s="926"/>
      <c r="AM14" s="927"/>
    </row>
    <row r="15" spans="1:46" s="2" customFormat="1" ht="20.25" customHeight="1">
      <c r="A15" s="934"/>
      <c r="B15" s="935"/>
      <c r="C15" s="935"/>
      <c r="D15" s="935"/>
      <c r="E15" s="935"/>
      <c r="F15" s="935"/>
      <c r="G15" s="935"/>
      <c r="H15" s="935"/>
      <c r="I15" s="943"/>
      <c r="J15" s="944"/>
      <c r="K15" s="944"/>
      <c r="L15" s="944"/>
      <c r="M15" s="944"/>
      <c r="N15" s="944"/>
      <c r="O15" s="944"/>
      <c r="P15" s="712" t="s">
        <v>580</v>
      </c>
      <c r="Q15" s="944"/>
      <c r="R15" s="944"/>
      <c r="S15" s="944"/>
      <c r="T15" s="944"/>
      <c r="U15" s="944"/>
      <c r="V15" s="944"/>
      <c r="W15" s="944"/>
      <c r="X15" s="944"/>
      <c r="Y15" s="925"/>
      <c r="Z15" s="926"/>
      <c r="AA15" s="926"/>
      <c r="AB15" s="926"/>
      <c r="AC15" s="926"/>
      <c r="AD15" s="926"/>
      <c r="AE15" s="926"/>
      <c r="AF15" s="712" t="s">
        <v>580</v>
      </c>
      <c r="AG15" s="926"/>
      <c r="AH15" s="926"/>
      <c r="AI15" s="926"/>
      <c r="AJ15" s="926"/>
      <c r="AK15" s="926"/>
      <c r="AL15" s="926"/>
      <c r="AM15" s="927"/>
    </row>
    <row r="16" spans="1:46" s="2" customFormat="1" ht="63" customHeight="1">
      <c r="A16" s="929" t="s">
        <v>377</v>
      </c>
      <c r="B16" s="930"/>
      <c r="C16" s="930"/>
      <c r="D16" s="930"/>
      <c r="E16" s="930"/>
      <c r="F16" s="930"/>
      <c r="G16" s="930"/>
      <c r="H16" s="930"/>
      <c r="I16" s="930"/>
      <c r="J16" s="930"/>
      <c r="K16" s="930"/>
      <c r="L16" s="930"/>
      <c r="M16" s="930"/>
      <c r="N16" s="930"/>
      <c r="O16" s="930"/>
      <c r="P16" s="930"/>
      <c r="Q16" s="930"/>
      <c r="R16" s="930"/>
      <c r="S16" s="930"/>
      <c r="T16" s="930"/>
      <c r="U16" s="930"/>
      <c r="V16" s="930"/>
      <c r="W16" s="930"/>
      <c r="X16" s="930"/>
      <c r="Y16" s="930"/>
      <c r="Z16" s="930"/>
      <c r="AA16" s="930"/>
      <c r="AB16" s="930"/>
      <c r="AC16" s="930"/>
      <c r="AD16" s="930"/>
      <c r="AE16" s="930"/>
      <c r="AF16" s="930"/>
      <c r="AG16" s="930"/>
      <c r="AH16" s="930"/>
      <c r="AI16" s="930"/>
      <c r="AJ16" s="930"/>
      <c r="AK16" s="930"/>
      <c r="AL16" s="930"/>
      <c r="AM16" s="931"/>
    </row>
    <row r="17" spans="1:39" s="2" customFormat="1" ht="15" customHeight="1">
      <c r="A17" s="82"/>
      <c r="B17" s="82"/>
      <c r="C17" s="82"/>
      <c r="D17" s="82"/>
      <c r="E17" s="82"/>
      <c r="F17" s="82"/>
      <c r="G17" s="82"/>
      <c r="H17" s="82"/>
      <c r="I17" s="89"/>
      <c r="J17" s="93"/>
      <c r="K17" s="82"/>
      <c r="L17" s="90"/>
      <c r="M17" s="90"/>
      <c r="N17" s="90"/>
      <c r="O17" s="90"/>
      <c r="P17" s="90"/>
      <c r="Q17" s="90"/>
      <c r="R17" s="90"/>
      <c r="S17" s="90"/>
      <c r="T17" s="86"/>
      <c r="U17" s="86"/>
      <c r="V17" s="86"/>
      <c r="W17" s="86"/>
      <c r="X17" s="86"/>
      <c r="Y17" s="86"/>
      <c r="Z17" s="86"/>
      <c r="AA17" s="86"/>
      <c r="AB17" s="86"/>
      <c r="AC17" s="86"/>
      <c r="AD17" s="86"/>
      <c r="AE17" s="86"/>
      <c r="AF17" s="86"/>
      <c r="AG17" s="86"/>
      <c r="AH17" s="86"/>
      <c r="AI17" s="86"/>
      <c r="AJ17" s="86"/>
      <c r="AK17" s="86"/>
      <c r="AL17" s="86"/>
      <c r="AM17" s="86"/>
    </row>
    <row r="18" spans="1:39" s="2" customFormat="1" ht="20.25" customHeight="1">
      <c r="A18" s="264" t="s">
        <v>92</v>
      </c>
      <c r="B18" s="76"/>
      <c r="C18" s="76"/>
      <c r="D18" s="76"/>
      <c r="E18" s="76"/>
      <c r="F18" s="76"/>
      <c r="G18" s="76"/>
      <c r="H18" s="76"/>
      <c r="I18" s="94"/>
      <c r="J18" s="95"/>
      <c r="K18" s="982" t="s">
        <v>71</v>
      </c>
      <c r="L18" s="983"/>
      <c r="M18" s="983"/>
      <c r="N18" s="984"/>
      <c r="O18" s="1019">
        <f>IF(L5="","",VLOOKUP(L5,$A$107:$B$141,2,0))</f>
        <v>1900</v>
      </c>
      <c r="P18" s="1020"/>
      <c r="Q18" s="1020"/>
      <c r="R18" s="983" t="s">
        <v>57</v>
      </c>
      <c r="S18" s="984"/>
      <c r="T18" s="1003" t="s">
        <v>187</v>
      </c>
      <c r="U18" s="1004"/>
      <c r="V18" s="1004"/>
      <c r="W18" s="1004"/>
      <c r="X18" s="1005"/>
      <c r="Y18" s="1006">
        <f>ROUNDDOWN($F$50/1000,0)</f>
        <v>361</v>
      </c>
      <c r="Z18" s="1007"/>
      <c r="AA18" s="1007"/>
      <c r="AB18" s="1008" t="s">
        <v>57</v>
      </c>
      <c r="AC18" s="1009"/>
      <c r="AD18" s="1003" t="s">
        <v>188</v>
      </c>
      <c r="AE18" s="1004"/>
      <c r="AF18" s="1004"/>
      <c r="AG18" s="1004"/>
      <c r="AH18" s="1005"/>
      <c r="AI18" s="1006">
        <f>ROUNDDOWN($F$57/1000,0)</f>
        <v>150</v>
      </c>
      <c r="AJ18" s="1007"/>
      <c r="AK18" s="1007"/>
      <c r="AL18" s="1008" t="s">
        <v>57</v>
      </c>
      <c r="AM18" s="1009"/>
    </row>
    <row r="19" spans="1:39" s="2" customFormat="1" ht="20.25" customHeight="1">
      <c r="A19" s="344" t="s">
        <v>40</v>
      </c>
      <c r="B19" s="86"/>
      <c r="C19" s="87"/>
      <c r="D19" s="87"/>
      <c r="E19" s="87"/>
      <c r="F19" s="87"/>
      <c r="G19" s="87"/>
      <c r="H19" s="1010" t="s">
        <v>554</v>
      </c>
      <c r="I19" s="1011"/>
      <c r="J19" s="1012"/>
      <c r="K19" s="1013" t="s">
        <v>112</v>
      </c>
      <c r="L19" s="1014"/>
      <c r="M19" s="1014"/>
      <c r="N19" s="1014"/>
      <c r="O19" s="1014"/>
      <c r="P19" s="1014"/>
      <c r="Q19" s="1014"/>
      <c r="R19" s="1014"/>
      <c r="S19" s="1014"/>
      <c r="T19" s="1014"/>
      <c r="U19" s="1014"/>
      <c r="V19" s="1014"/>
      <c r="W19" s="1014"/>
      <c r="X19" s="1014"/>
      <c r="Y19" s="1014"/>
      <c r="Z19" s="1014"/>
      <c r="AA19" s="1014"/>
      <c r="AB19" s="1014"/>
      <c r="AC19" s="1014"/>
      <c r="AD19" s="1014"/>
      <c r="AE19" s="1014"/>
      <c r="AF19" s="197" t="s">
        <v>69</v>
      </c>
      <c r="AG19" s="96"/>
      <c r="AH19" s="96"/>
      <c r="AI19" s="87"/>
      <c r="AJ19" s="87"/>
      <c r="AK19" s="86"/>
      <c r="AL19" s="87"/>
      <c r="AM19" s="88"/>
    </row>
    <row r="20" spans="1:39" s="2" customFormat="1" ht="21" customHeight="1">
      <c r="A20" s="97"/>
      <c r="B20" s="80"/>
      <c r="C20" s="1015" t="s">
        <v>378</v>
      </c>
      <c r="D20" s="1015"/>
      <c r="E20" s="1015"/>
      <c r="F20" s="1015"/>
      <c r="G20" s="1015"/>
      <c r="H20" s="1015"/>
      <c r="I20" s="1015"/>
      <c r="J20" s="1015"/>
      <c r="K20" s="1015"/>
      <c r="L20" s="1015"/>
      <c r="M20" s="1015"/>
      <c r="N20" s="1015"/>
      <c r="O20" s="1015"/>
      <c r="P20" s="1015"/>
      <c r="Q20" s="1015"/>
      <c r="R20" s="1015"/>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6"/>
    </row>
    <row r="21" spans="1:39" s="2" customFormat="1" ht="21" customHeight="1">
      <c r="A21" s="98"/>
      <c r="B21" s="99"/>
      <c r="C21" s="1015"/>
      <c r="D21" s="1015"/>
      <c r="E21" s="1015"/>
      <c r="F21" s="1015"/>
      <c r="G21" s="1015"/>
      <c r="H21" s="1015"/>
      <c r="I21" s="1015"/>
      <c r="J21" s="1015"/>
      <c r="K21" s="1015"/>
      <c r="L21" s="1015"/>
      <c r="M21" s="1015"/>
      <c r="N21" s="1015"/>
      <c r="O21" s="1015"/>
      <c r="P21" s="1015"/>
      <c r="Q21" s="1015"/>
      <c r="R21" s="1015"/>
      <c r="S21" s="1015"/>
      <c r="T21" s="1015"/>
      <c r="U21" s="1015"/>
      <c r="V21" s="1015"/>
      <c r="W21" s="1015"/>
      <c r="X21" s="1015"/>
      <c r="Y21" s="1015"/>
      <c r="Z21" s="1015"/>
      <c r="AA21" s="1015"/>
      <c r="AB21" s="1015"/>
      <c r="AC21" s="1015"/>
      <c r="AD21" s="1015"/>
      <c r="AE21" s="1015"/>
      <c r="AF21" s="1015"/>
      <c r="AG21" s="1015"/>
      <c r="AH21" s="1015"/>
      <c r="AI21" s="1015"/>
      <c r="AJ21" s="1015"/>
      <c r="AK21" s="1015"/>
      <c r="AL21" s="1015"/>
      <c r="AM21" s="1016"/>
    </row>
    <row r="22" spans="1:39" s="2" customFormat="1" ht="21" customHeight="1">
      <c r="A22" s="98"/>
      <c r="B22" s="99"/>
      <c r="C22" s="1015"/>
      <c r="D22" s="1015"/>
      <c r="E22" s="1015"/>
      <c r="F22" s="1015"/>
      <c r="G22" s="1015"/>
      <c r="H22" s="1015"/>
      <c r="I22" s="1015"/>
      <c r="J22" s="1015"/>
      <c r="K22" s="1015"/>
      <c r="L22" s="1015"/>
      <c r="M22" s="1015"/>
      <c r="N22" s="1015"/>
      <c r="O22" s="1015"/>
      <c r="P22" s="1015"/>
      <c r="Q22" s="1015"/>
      <c r="R22" s="1015"/>
      <c r="S22" s="1015"/>
      <c r="T22" s="1015"/>
      <c r="U22" s="1015"/>
      <c r="V22" s="1015"/>
      <c r="W22" s="1015"/>
      <c r="X22" s="1015"/>
      <c r="Y22" s="1015"/>
      <c r="Z22" s="1015"/>
      <c r="AA22" s="1015"/>
      <c r="AB22" s="1015"/>
      <c r="AC22" s="1015"/>
      <c r="AD22" s="1015"/>
      <c r="AE22" s="1015"/>
      <c r="AF22" s="1015"/>
      <c r="AG22" s="1015"/>
      <c r="AH22" s="1015"/>
      <c r="AI22" s="1015"/>
      <c r="AJ22" s="1015"/>
      <c r="AK22" s="1015"/>
      <c r="AL22" s="1015"/>
      <c r="AM22" s="1016"/>
    </row>
    <row r="23" spans="1:39" s="2" customFormat="1" ht="21" customHeight="1">
      <c r="A23" s="98"/>
      <c r="B23" s="99"/>
      <c r="C23" s="1015"/>
      <c r="D23" s="1015"/>
      <c r="E23" s="1015"/>
      <c r="F23" s="1015"/>
      <c r="G23" s="1015"/>
      <c r="H23" s="1015"/>
      <c r="I23" s="1015"/>
      <c r="J23" s="1015"/>
      <c r="K23" s="1015"/>
      <c r="L23" s="1015"/>
      <c r="M23" s="1015"/>
      <c r="N23" s="1015"/>
      <c r="O23" s="1015"/>
      <c r="P23" s="1015"/>
      <c r="Q23" s="1015"/>
      <c r="R23" s="1015"/>
      <c r="S23" s="1015"/>
      <c r="T23" s="1015"/>
      <c r="U23" s="1015"/>
      <c r="V23" s="1015"/>
      <c r="W23" s="1015"/>
      <c r="X23" s="1015"/>
      <c r="Y23" s="1015"/>
      <c r="Z23" s="1015"/>
      <c r="AA23" s="1015"/>
      <c r="AB23" s="1015"/>
      <c r="AC23" s="1015"/>
      <c r="AD23" s="1015"/>
      <c r="AE23" s="1015"/>
      <c r="AF23" s="1015"/>
      <c r="AG23" s="1015"/>
      <c r="AH23" s="1015"/>
      <c r="AI23" s="1015"/>
      <c r="AJ23" s="1015"/>
      <c r="AK23" s="1015"/>
      <c r="AL23" s="1015"/>
      <c r="AM23" s="1016"/>
    </row>
    <row r="24" spans="1:39" s="2" customFormat="1" ht="21" customHeight="1">
      <c r="A24" s="98"/>
      <c r="B24" s="99"/>
      <c r="C24" s="1015"/>
      <c r="D24" s="1015"/>
      <c r="E24" s="1015"/>
      <c r="F24" s="1015"/>
      <c r="G24" s="1015"/>
      <c r="H24" s="1015"/>
      <c r="I24" s="1015"/>
      <c r="J24" s="1015"/>
      <c r="K24" s="1015"/>
      <c r="L24" s="1015"/>
      <c r="M24" s="1015"/>
      <c r="N24" s="1015"/>
      <c r="O24" s="1015"/>
      <c r="P24" s="1015"/>
      <c r="Q24" s="1015"/>
      <c r="R24" s="1015"/>
      <c r="S24" s="1015"/>
      <c r="T24" s="1015"/>
      <c r="U24" s="1015"/>
      <c r="V24" s="1015"/>
      <c r="W24" s="1015"/>
      <c r="X24" s="1015"/>
      <c r="Y24" s="1015"/>
      <c r="Z24" s="1015"/>
      <c r="AA24" s="1015"/>
      <c r="AB24" s="1015"/>
      <c r="AC24" s="1015"/>
      <c r="AD24" s="1015"/>
      <c r="AE24" s="1015"/>
      <c r="AF24" s="1015"/>
      <c r="AG24" s="1015"/>
      <c r="AH24" s="1015"/>
      <c r="AI24" s="1015"/>
      <c r="AJ24" s="1015"/>
      <c r="AK24" s="1015"/>
      <c r="AL24" s="1015"/>
      <c r="AM24" s="1016"/>
    </row>
    <row r="25" spans="1:39" s="2" customFormat="1" ht="21" customHeight="1">
      <c r="A25" s="98"/>
      <c r="B25" s="99"/>
      <c r="C25" s="1015"/>
      <c r="D25" s="1015"/>
      <c r="E25" s="1015"/>
      <c r="F25" s="1015"/>
      <c r="G25" s="1015"/>
      <c r="H25" s="1015"/>
      <c r="I25" s="1015"/>
      <c r="J25" s="1015"/>
      <c r="K25" s="1015"/>
      <c r="L25" s="1015"/>
      <c r="M25" s="1015"/>
      <c r="N25" s="1015"/>
      <c r="O25" s="1015"/>
      <c r="P25" s="1015"/>
      <c r="Q25" s="1015"/>
      <c r="R25" s="1015"/>
      <c r="S25" s="1015"/>
      <c r="T25" s="1015"/>
      <c r="U25" s="1015"/>
      <c r="V25" s="1015"/>
      <c r="W25" s="1015"/>
      <c r="X25" s="1015"/>
      <c r="Y25" s="1015"/>
      <c r="Z25" s="1015"/>
      <c r="AA25" s="1015"/>
      <c r="AB25" s="1015"/>
      <c r="AC25" s="1015"/>
      <c r="AD25" s="1015"/>
      <c r="AE25" s="1015"/>
      <c r="AF25" s="1015"/>
      <c r="AG25" s="1015"/>
      <c r="AH25" s="1015"/>
      <c r="AI25" s="1015"/>
      <c r="AJ25" s="1015"/>
      <c r="AK25" s="1015"/>
      <c r="AL25" s="1015"/>
      <c r="AM25" s="1016"/>
    </row>
    <row r="26" spans="1:39" s="2" customFormat="1" ht="21" customHeight="1">
      <c r="A26" s="98"/>
      <c r="B26" s="99"/>
      <c r="C26" s="1015"/>
      <c r="D26" s="1015"/>
      <c r="E26" s="1015"/>
      <c r="F26" s="1015"/>
      <c r="G26" s="1015"/>
      <c r="H26" s="1015"/>
      <c r="I26" s="1015"/>
      <c r="J26" s="1015"/>
      <c r="K26" s="1015"/>
      <c r="L26" s="1015"/>
      <c r="M26" s="1015"/>
      <c r="N26" s="1015"/>
      <c r="O26" s="1015"/>
      <c r="P26" s="1015"/>
      <c r="Q26" s="1015"/>
      <c r="R26" s="1015"/>
      <c r="S26" s="1015"/>
      <c r="T26" s="1015"/>
      <c r="U26" s="1015"/>
      <c r="V26" s="1015"/>
      <c r="W26" s="1015"/>
      <c r="X26" s="1015"/>
      <c r="Y26" s="1015"/>
      <c r="Z26" s="1015"/>
      <c r="AA26" s="1015"/>
      <c r="AB26" s="1015"/>
      <c r="AC26" s="1015"/>
      <c r="AD26" s="1015"/>
      <c r="AE26" s="1015"/>
      <c r="AF26" s="1015"/>
      <c r="AG26" s="1015"/>
      <c r="AH26" s="1015"/>
      <c r="AI26" s="1015"/>
      <c r="AJ26" s="1015"/>
      <c r="AK26" s="1015"/>
      <c r="AL26" s="1015"/>
      <c r="AM26" s="1016"/>
    </row>
    <row r="27" spans="1:39" s="2" customFormat="1" ht="21" customHeight="1">
      <c r="A27" s="100"/>
      <c r="B27" s="101"/>
      <c r="C27" s="1017"/>
      <c r="D27" s="1017"/>
      <c r="E27" s="1017"/>
      <c r="F27" s="1017"/>
      <c r="G27" s="1017"/>
      <c r="H27" s="1017"/>
      <c r="I27" s="1017"/>
      <c r="J27" s="1017"/>
      <c r="K27" s="1017"/>
      <c r="L27" s="1017"/>
      <c r="M27" s="1017"/>
      <c r="N27" s="1017"/>
      <c r="O27" s="1017"/>
      <c r="P27" s="1017"/>
      <c r="Q27" s="1017"/>
      <c r="R27" s="1017"/>
      <c r="S27" s="1017"/>
      <c r="T27" s="1017"/>
      <c r="U27" s="1017"/>
      <c r="V27" s="1017"/>
      <c r="W27" s="1017"/>
      <c r="X27" s="1017"/>
      <c r="Y27" s="1017"/>
      <c r="Z27" s="1017"/>
      <c r="AA27" s="1017"/>
      <c r="AB27" s="1017"/>
      <c r="AC27" s="1017"/>
      <c r="AD27" s="1017"/>
      <c r="AE27" s="1017"/>
      <c r="AF27" s="1017"/>
      <c r="AG27" s="1017"/>
      <c r="AH27" s="1017"/>
      <c r="AI27" s="1017"/>
      <c r="AJ27" s="1017"/>
      <c r="AK27" s="1017"/>
      <c r="AL27" s="1017"/>
      <c r="AM27" s="1018"/>
    </row>
    <row r="28" spans="1:39" s="2" customFormat="1" ht="18.75" customHeight="1">
      <c r="A28" s="85" t="s">
        <v>166</v>
      </c>
      <c r="B28" s="182"/>
      <c r="C28" s="182"/>
      <c r="D28" s="182"/>
      <c r="E28" s="182"/>
      <c r="F28" s="183"/>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4"/>
    </row>
    <row r="29" spans="1:39" ht="18" customHeight="1">
      <c r="A29" s="975" t="s">
        <v>41</v>
      </c>
      <c r="B29" s="976"/>
      <c r="C29" s="976"/>
      <c r="D29" s="976"/>
      <c r="E29" s="977"/>
      <c r="F29" s="975" t="s">
        <v>156</v>
      </c>
      <c r="G29" s="976"/>
      <c r="H29" s="976"/>
      <c r="I29" s="976"/>
      <c r="J29" s="976"/>
      <c r="K29" s="978" t="s">
        <v>42</v>
      </c>
      <c r="L29" s="978"/>
      <c r="M29" s="978"/>
      <c r="N29" s="978"/>
      <c r="O29" s="978"/>
      <c r="P29" s="978"/>
      <c r="Q29" s="978"/>
      <c r="R29" s="978"/>
      <c r="S29" s="978"/>
      <c r="T29" s="978"/>
      <c r="U29" s="978"/>
      <c r="V29" s="978"/>
      <c r="W29" s="978"/>
      <c r="X29" s="978"/>
      <c r="Y29" s="978"/>
      <c r="Z29" s="978"/>
      <c r="AA29" s="978"/>
      <c r="AB29" s="978"/>
      <c r="AC29" s="978"/>
      <c r="AD29" s="978"/>
      <c r="AE29" s="978"/>
      <c r="AF29" s="978"/>
      <c r="AG29" s="978"/>
      <c r="AH29" s="978"/>
      <c r="AI29" s="978"/>
      <c r="AJ29" s="978"/>
      <c r="AK29" s="978"/>
      <c r="AL29" s="978"/>
      <c r="AM29" s="978"/>
    </row>
    <row r="30" spans="1:39" ht="12.95" customHeight="1">
      <c r="A30" s="964" t="s">
        <v>563</v>
      </c>
      <c r="B30" s="964"/>
      <c r="C30" s="964"/>
      <c r="D30" s="964"/>
      <c r="E30" s="964"/>
      <c r="F30" s="996">
        <v>83000</v>
      </c>
      <c r="G30" s="996"/>
      <c r="H30" s="996"/>
      <c r="I30" s="996"/>
      <c r="J30" s="996"/>
      <c r="K30" s="964" t="s">
        <v>565</v>
      </c>
      <c r="L30" s="964"/>
      <c r="M30" s="964"/>
      <c r="N30" s="964"/>
      <c r="O30" s="964"/>
      <c r="P30" s="964"/>
      <c r="Q30" s="964"/>
      <c r="R30" s="964"/>
      <c r="S30" s="964"/>
      <c r="T30" s="964"/>
      <c r="U30" s="964"/>
      <c r="V30" s="964"/>
      <c r="W30" s="964"/>
      <c r="X30" s="964"/>
      <c r="Y30" s="964"/>
      <c r="Z30" s="964"/>
      <c r="AA30" s="964"/>
      <c r="AB30" s="964"/>
      <c r="AC30" s="964"/>
      <c r="AD30" s="964"/>
      <c r="AE30" s="964"/>
      <c r="AF30" s="964"/>
      <c r="AG30" s="964"/>
      <c r="AH30" s="964"/>
      <c r="AI30" s="964"/>
      <c r="AJ30" s="964"/>
      <c r="AK30" s="964"/>
      <c r="AL30" s="964"/>
      <c r="AM30" s="964"/>
    </row>
    <row r="31" spans="1:39" ht="12.95" customHeight="1">
      <c r="A31" s="956"/>
      <c r="B31" s="956"/>
      <c r="C31" s="956"/>
      <c r="D31" s="956"/>
      <c r="E31" s="956"/>
      <c r="F31" s="1002"/>
      <c r="G31" s="1002"/>
      <c r="H31" s="1002"/>
      <c r="I31" s="1002"/>
      <c r="J31" s="1002"/>
      <c r="K31" s="956"/>
      <c r="L31" s="956"/>
      <c r="M31" s="956"/>
      <c r="N31" s="956"/>
      <c r="O31" s="956"/>
      <c r="P31" s="956"/>
      <c r="Q31" s="956"/>
      <c r="R31" s="956"/>
      <c r="S31" s="956"/>
      <c r="T31" s="956"/>
      <c r="U31" s="956"/>
      <c r="V31" s="956"/>
      <c r="W31" s="956"/>
      <c r="X31" s="956"/>
      <c r="Y31" s="956"/>
      <c r="Z31" s="956"/>
      <c r="AA31" s="956"/>
      <c r="AB31" s="956"/>
      <c r="AC31" s="956"/>
      <c r="AD31" s="956"/>
      <c r="AE31" s="956"/>
      <c r="AF31" s="956"/>
      <c r="AG31" s="956"/>
      <c r="AH31" s="956"/>
      <c r="AI31" s="956"/>
      <c r="AJ31" s="956"/>
      <c r="AK31" s="956"/>
      <c r="AL31" s="956"/>
      <c r="AM31" s="956"/>
    </row>
    <row r="32" spans="1:39" ht="12.95" customHeight="1">
      <c r="A32" s="956" t="s">
        <v>564</v>
      </c>
      <c r="B32" s="956"/>
      <c r="C32" s="956"/>
      <c r="D32" s="956"/>
      <c r="E32" s="956"/>
      <c r="F32" s="1002">
        <v>140000</v>
      </c>
      <c r="G32" s="1002"/>
      <c r="H32" s="1002"/>
      <c r="I32" s="1002"/>
      <c r="J32" s="1002"/>
      <c r="K32" s="956" t="s">
        <v>565</v>
      </c>
      <c r="L32" s="956"/>
      <c r="M32" s="956"/>
      <c r="N32" s="956"/>
      <c r="O32" s="956"/>
      <c r="P32" s="956"/>
      <c r="Q32" s="956"/>
      <c r="R32" s="956"/>
      <c r="S32" s="956"/>
      <c r="T32" s="956"/>
      <c r="U32" s="956"/>
      <c r="V32" s="956"/>
      <c r="W32" s="956"/>
      <c r="X32" s="956"/>
      <c r="Y32" s="956"/>
      <c r="Z32" s="956"/>
      <c r="AA32" s="956"/>
      <c r="AB32" s="956"/>
      <c r="AC32" s="956"/>
      <c r="AD32" s="956"/>
      <c r="AE32" s="956"/>
      <c r="AF32" s="956"/>
      <c r="AG32" s="956"/>
      <c r="AH32" s="956"/>
      <c r="AI32" s="956"/>
      <c r="AJ32" s="956"/>
      <c r="AK32" s="956"/>
      <c r="AL32" s="956"/>
      <c r="AM32" s="956"/>
    </row>
    <row r="33" spans="1:39" ht="12.95" customHeight="1">
      <c r="A33" s="956"/>
      <c r="B33" s="956"/>
      <c r="C33" s="956"/>
      <c r="D33" s="956"/>
      <c r="E33" s="956"/>
      <c r="F33" s="1002"/>
      <c r="G33" s="1002"/>
      <c r="H33" s="1002"/>
      <c r="I33" s="1002"/>
      <c r="J33" s="1002"/>
      <c r="K33" s="956"/>
      <c r="L33" s="956"/>
      <c r="M33" s="956"/>
      <c r="N33" s="956"/>
      <c r="O33" s="956"/>
      <c r="P33" s="956"/>
      <c r="Q33" s="956"/>
      <c r="R33" s="956"/>
      <c r="S33" s="956"/>
      <c r="T33" s="956"/>
      <c r="U33" s="956"/>
      <c r="V33" s="956"/>
      <c r="W33" s="956"/>
      <c r="X33" s="956"/>
      <c r="Y33" s="956"/>
      <c r="Z33" s="956"/>
      <c r="AA33" s="956"/>
      <c r="AB33" s="956"/>
      <c r="AC33" s="956"/>
      <c r="AD33" s="956"/>
      <c r="AE33" s="956"/>
      <c r="AF33" s="956"/>
      <c r="AG33" s="956"/>
      <c r="AH33" s="956"/>
      <c r="AI33" s="956"/>
      <c r="AJ33" s="956"/>
      <c r="AK33" s="956"/>
      <c r="AL33" s="956"/>
      <c r="AM33" s="956"/>
    </row>
    <row r="34" spans="1:39" ht="12.95" customHeight="1">
      <c r="A34" s="956" t="s">
        <v>572</v>
      </c>
      <c r="B34" s="956"/>
      <c r="C34" s="956"/>
      <c r="D34" s="956"/>
      <c r="E34" s="956"/>
      <c r="F34" s="1002">
        <v>78000</v>
      </c>
      <c r="G34" s="1002"/>
      <c r="H34" s="1002"/>
      <c r="I34" s="1002"/>
      <c r="J34" s="1002"/>
      <c r="K34" s="956" t="s">
        <v>565</v>
      </c>
      <c r="L34" s="956"/>
      <c r="M34" s="956"/>
      <c r="N34" s="956"/>
      <c r="O34" s="956"/>
      <c r="P34" s="956"/>
      <c r="Q34" s="956"/>
      <c r="R34" s="956"/>
      <c r="S34" s="956"/>
      <c r="T34" s="956"/>
      <c r="U34" s="956"/>
      <c r="V34" s="956"/>
      <c r="W34" s="956"/>
      <c r="X34" s="956"/>
      <c r="Y34" s="956"/>
      <c r="Z34" s="956"/>
      <c r="AA34" s="956"/>
      <c r="AB34" s="956"/>
      <c r="AC34" s="956"/>
      <c r="AD34" s="956"/>
      <c r="AE34" s="956"/>
      <c r="AF34" s="956"/>
      <c r="AG34" s="956"/>
      <c r="AH34" s="956"/>
      <c r="AI34" s="956"/>
      <c r="AJ34" s="956"/>
      <c r="AK34" s="956"/>
      <c r="AL34" s="956"/>
      <c r="AM34" s="956"/>
    </row>
    <row r="35" spans="1:39" ht="12.95" customHeight="1">
      <c r="A35" s="956"/>
      <c r="B35" s="956"/>
      <c r="C35" s="956"/>
      <c r="D35" s="956"/>
      <c r="E35" s="956"/>
      <c r="F35" s="1002"/>
      <c r="G35" s="1002"/>
      <c r="H35" s="1002"/>
      <c r="I35" s="1002"/>
      <c r="J35" s="1002"/>
      <c r="K35" s="956"/>
      <c r="L35" s="956"/>
      <c r="M35" s="956"/>
      <c r="N35" s="956"/>
      <c r="O35" s="956"/>
      <c r="P35" s="956"/>
      <c r="Q35" s="956"/>
      <c r="R35" s="956"/>
      <c r="S35" s="956"/>
      <c r="T35" s="956"/>
      <c r="U35" s="956"/>
      <c r="V35" s="956"/>
      <c r="W35" s="956"/>
      <c r="X35" s="956"/>
      <c r="Y35" s="956"/>
      <c r="Z35" s="956"/>
      <c r="AA35" s="956"/>
      <c r="AB35" s="956"/>
      <c r="AC35" s="956"/>
      <c r="AD35" s="956"/>
      <c r="AE35" s="956"/>
      <c r="AF35" s="956"/>
      <c r="AG35" s="956"/>
      <c r="AH35" s="956"/>
      <c r="AI35" s="956"/>
      <c r="AJ35" s="956"/>
      <c r="AK35" s="956"/>
      <c r="AL35" s="956"/>
      <c r="AM35" s="956"/>
    </row>
    <row r="36" spans="1:39" ht="12.95" customHeight="1">
      <c r="A36" s="956" t="s">
        <v>573</v>
      </c>
      <c r="B36" s="956"/>
      <c r="C36" s="956"/>
      <c r="D36" s="956"/>
      <c r="E36" s="956"/>
      <c r="F36" s="1002">
        <v>60000</v>
      </c>
      <c r="G36" s="1002"/>
      <c r="H36" s="1002"/>
      <c r="I36" s="1002"/>
      <c r="J36" s="1002"/>
      <c r="K36" s="956" t="s">
        <v>565</v>
      </c>
      <c r="L36" s="956"/>
      <c r="M36" s="956"/>
      <c r="N36" s="956"/>
      <c r="O36" s="956"/>
      <c r="P36" s="956"/>
      <c r="Q36" s="956"/>
      <c r="R36" s="956"/>
      <c r="S36" s="956"/>
      <c r="T36" s="956"/>
      <c r="U36" s="956"/>
      <c r="V36" s="956"/>
      <c r="W36" s="956"/>
      <c r="X36" s="956"/>
      <c r="Y36" s="956"/>
      <c r="Z36" s="956"/>
      <c r="AA36" s="956"/>
      <c r="AB36" s="956"/>
      <c r="AC36" s="956"/>
      <c r="AD36" s="956"/>
      <c r="AE36" s="956"/>
      <c r="AF36" s="956"/>
      <c r="AG36" s="956"/>
      <c r="AH36" s="956"/>
      <c r="AI36" s="956"/>
      <c r="AJ36" s="956"/>
      <c r="AK36" s="956"/>
      <c r="AL36" s="956"/>
      <c r="AM36" s="956"/>
    </row>
    <row r="37" spans="1:39" ht="12.95" customHeight="1">
      <c r="A37" s="956"/>
      <c r="B37" s="956"/>
      <c r="C37" s="956"/>
      <c r="D37" s="956"/>
      <c r="E37" s="956"/>
      <c r="F37" s="1002"/>
      <c r="G37" s="1002"/>
      <c r="H37" s="1002"/>
      <c r="I37" s="1002"/>
      <c r="J37" s="1002"/>
      <c r="K37" s="956"/>
      <c r="L37" s="956"/>
      <c r="M37" s="956"/>
      <c r="N37" s="956"/>
      <c r="O37" s="956"/>
      <c r="P37" s="956"/>
      <c r="Q37" s="956"/>
      <c r="R37" s="956"/>
      <c r="S37" s="956"/>
      <c r="T37" s="956"/>
      <c r="U37" s="956"/>
      <c r="V37" s="956"/>
      <c r="W37" s="956"/>
      <c r="X37" s="956"/>
      <c r="Y37" s="956"/>
      <c r="Z37" s="956"/>
      <c r="AA37" s="956"/>
      <c r="AB37" s="956"/>
      <c r="AC37" s="956"/>
      <c r="AD37" s="956"/>
      <c r="AE37" s="956"/>
      <c r="AF37" s="956"/>
      <c r="AG37" s="956"/>
      <c r="AH37" s="956"/>
      <c r="AI37" s="956"/>
      <c r="AJ37" s="956"/>
      <c r="AK37" s="956"/>
      <c r="AL37" s="956"/>
      <c r="AM37" s="956"/>
    </row>
    <row r="38" spans="1:39" ht="12.95" customHeight="1">
      <c r="A38" s="956"/>
      <c r="B38" s="956"/>
      <c r="C38" s="956"/>
      <c r="D38" s="956"/>
      <c r="E38" s="956"/>
      <c r="F38" s="1002"/>
      <c r="G38" s="1002"/>
      <c r="H38" s="1002"/>
      <c r="I38" s="1002"/>
      <c r="J38" s="1002"/>
      <c r="K38" s="956"/>
      <c r="L38" s="956"/>
      <c r="M38" s="956"/>
      <c r="N38" s="956"/>
      <c r="O38" s="956"/>
      <c r="P38" s="956"/>
      <c r="Q38" s="956"/>
      <c r="R38" s="956"/>
      <c r="S38" s="956"/>
      <c r="T38" s="956"/>
      <c r="U38" s="956"/>
      <c r="V38" s="956"/>
      <c r="W38" s="956"/>
      <c r="X38" s="956"/>
      <c r="Y38" s="956"/>
      <c r="Z38" s="956"/>
      <c r="AA38" s="956"/>
      <c r="AB38" s="956"/>
      <c r="AC38" s="956"/>
      <c r="AD38" s="956"/>
      <c r="AE38" s="956"/>
      <c r="AF38" s="956"/>
      <c r="AG38" s="956"/>
      <c r="AH38" s="956"/>
      <c r="AI38" s="956"/>
      <c r="AJ38" s="956"/>
      <c r="AK38" s="956"/>
      <c r="AL38" s="956"/>
      <c r="AM38" s="956"/>
    </row>
    <row r="39" spans="1:39" ht="12.95" customHeight="1">
      <c r="A39" s="956"/>
      <c r="B39" s="956"/>
      <c r="C39" s="956"/>
      <c r="D39" s="956"/>
      <c r="E39" s="956"/>
      <c r="F39" s="1002"/>
      <c r="G39" s="1002"/>
      <c r="H39" s="1002"/>
      <c r="I39" s="1002"/>
      <c r="J39" s="1002"/>
      <c r="K39" s="956"/>
      <c r="L39" s="956"/>
      <c r="M39" s="956"/>
      <c r="N39" s="956"/>
      <c r="O39" s="956"/>
      <c r="P39" s="956"/>
      <c r="Q39" s="956"/>
      <c r="R39" s="956"/>
      <c r="S39" s="956"/>
      <c r="T39" s="956"/>
      <c r="U39" s="956"/>
      <c r="V39" s="956"/>
      <c r="W39" s="956"/>
      <c r="X39" s="956"/>
      <c r="Y39" s="956"/>
      <c r="Z39" s="956"/>
      <c r="AA39" s="956"/>
      <c r="AB39" s="956"/>
      <c r="AC39" s="956"/>
      <c r="AD39" s="956"/>
      <c r="AE39" s="956"/>
      <c r="AF39" s="956"/>
      <c r="AG39" s="956"/>
      <c r="AH39" s="956"/>
      <c r="AI39" s="956"/>
      <c r="AJ39" s="956"/>
      <c r="AK39" s="956"/>
      <c r="AL39" s="956"/>
      <c r="AM39" s="956"/>
    </row>
    <row r="40" spans="1:39" ht="12.95" customHeight="1">
      <c r="A40" s="956"/>
      <c r="B40" s="956"/>
      <c r="C40" s="956"/>
      <c r="D40" s="956"/>
      <c r="E40" s="956"/>
      <c r="F40" s="1002"/>
      <c r="G40" s="1002"/>
      <c r="H40" s="1002"/>
      <c r="I40" s="1002"/>
      <c r="J40" s="1002"/>
      <c r="K40" s="956"/>
      <c r="L40" s="956"/>
      <c r="M40" s="956"/>
      <c r="N40" s="956"/>
      <c r="O40" s="956"/>
      <c r="P40" s="956"/>
      <c r="Q40" s="956"/>
      <c r="R40" s="956"/>
      <c r="S40" s="956"/>
      <c r="T40" s="956"/>
      <c r="U40" s="956"/>
      <c r="V40" s="956"/>
      <c r="W40" s="956"/>
      <c r="X40" s="956"/>
      <c r="Y40" s="956"/>
      <c r="Z40" s="956"/>
      <c r="AA40" s="956"/>
      <c r="AB40" s="956"/>
      <c r="AC40" s="956"/>
      <c r="AD40" s="956"/>
      <c r="AE40" s="956"/>
      <c r="AF40" s="956"/>
      <c r="AG40" s="956"/>
      <c r="AH40" s="956"/>
      <c r="AI40" s="956"/>
      <c r="AJ40" s="956"/>
      <c r="AK40" s="956"/>
      <c r="AL40" s="956"/>
      <c r="AM40" s="956"/>
    </row>
    <row r="41" spans="1:39" ht="12.95" customHeight="1">
      <c r="A41" s="956"/>
      <c r="B41" s="956"/>
      <c r="C41" s="956"/>
      <c r="D41" s="956"/>
      <c r="E41" s="956"/>
      <c r="F41" s="1002"/>
      <c r="G41" s="1002"/>
      <c r="H41" s="1002"/>
      <c r="I41" s="1002"/>
      <c r="J41" s="1002"/>
      <c r="K41" s="956"/>
      <c r="L41" s="956"/>
      <c r="M41" s="956"/>
      <c r="N41" s="956"/>
      <c r="O41" s="956"/>
      <c r="P41" s="956"/>
      <c r="Q41" s="956"/>
      <c r="R41" s="956"/>
      <c r="S41" s="956"/>
      <c r="T41" s="956"/>
      <c r="U41" s="956"/>
      <c r="V41" s="956"/>
      <c r="W41" s="956"/>
      <c r="X41" s="956"/>
      <c r="Y41" s="956"/>
      <c r="Z41" s="956"/>
      <c r="AA41" s="956"/>
      <c r="AB41" s="956"/>
      <c r="AC41" s="956"/>
      <c r="AD41" s="956"/>
      <c r="AE41" s="956"/>
      <c r="AF41" s="956"/>
      <c r="AG41" s="956"/>
      <c r="AH41" s="956"/>
      <c r="AI41" s="956"/>
      <c r="AJ41" s="956"/>
      <c r="AK41" s="956"/>
      <c r="AL41" s="956"/>
      <c r="AM41" s="956"/>
    </row>
    <row r="42" spans="1:39" ht="12.95" customHeight="1">
      <c r="A42" s="956"/>
      <c r="B42" s="956"/>
      <c r="C42" s="956"/>
      <c r="D42" s="956"/>
      <c r="E42" s="956"/>
      <c r="F42" s="1002"/>
      <c r="G42" s="1002"/>
      <c r="H42" s="1002"/>
      <c r="I42" s="1002"/>
      <c r="J42" s="1002"/>
      <c r="K42" s="956"/>
      <c r="L42" s="956"/>
      <c r="M42" s="956"/>
      <c r="N42" s="956"/>
      <c r="O42" s="956"/>
      <c r="P42" s="956"/>
      <c r="Q42" s="956"/>
      <c r="R42" s="956"/>
      <c r="S42" s="956"/>
      <c r="T42" s="956"/>
      <c r="U42" s="956"/>
      <c r="V42" s="956"/>
      <c r="W42" s="956"/>
      <c r="X42" s="956"/>
      <c r="Y42" s="956"/>
      <c r="Z42" s="956"/>
      <c r="AA42" s="956"/>
      <c r="AB42" s="956"/>
      <c r="AC42" s="956"/>
      <c r="AD42" s="956"/>
      <c r="AE42" s="956"/>
      <c r="AF42" s="956"/>
      <c r="AG42" s="956"/>
      <c r="AH42" s="956"/>
      <c r="AI42" s="956"/>
      <c r="AJ42" s="956"/>
      <c r="AK42" s="956"/>
      <c r="AL42" s="956"/>
      <c r="AM42" s="956"/>
    </row>
    <row r="43" spans="1:39" ht="12.95" customHeight="1">
      <c r="A43" s="956"/>
      <c r="B43" s="956"/>
      <c r="C43" s="956"/>
      <c r="D43" s="956"/>
      <c r="E43" s="956"/>
      <c r="F43" s="1002"/>
      <c r="G43" s="1002"/>
      <c r="H43" s="1002"/>
      <c r="I43" s="1002"/>
      <c r="J43" s="1002"/>
      <c r="K43" s="956"/>
      <c r="L43" s="956"/>
      <c r="M43" s="956"/>
      <c r="N43" s="956"/>
      <c r="O43" s="956"/>
      <c r="P43" s="956"/>
      <c r="Q43" s="956"/>
      <c r="R43" s="956"/>
      <c r="S43" s="956"/>
      <c r="T43" s="956"/>
      <c r="U43" s="956"/>
      <c r="V43" s="956"/>
      <c r="W43" s="956"/>
      <c r="X43" s="956"/>
      <c r="Y43" s="956"/>
      <c r="Z43" s="956"/>
      <c r="AA43" s="956"/>
      <c r="AB43" s="956"/>
      <c r="AC43" s="956"/>
      <c r="AD43" s="956"/>
      <c r="AE43" s="956"/>
      <c r="AF43" s="956"/>
      <c r="AG43" s="956"/>
      <c r="AH43" s="956"/>
      <c r="AI43" s="956"/>
      <c r="AJ43" s="956"/>
      <c r="AK43" s="956"/>
      <c r="AL43" s="956"/>
      <c r="AM43" s="956"/>
    </row>
    <row r="44" spans="1:39" ht="12.95" customHeight="1">
      <c r="A44" s="956"/>
      <c r="B44" s="956"/>
      <c r="C44" s="956"/>
      <c r="D44" s="956"/>
      <c r="E44" s="956"/>
      <c r="F44" s="1002"/>
      <c r="G44" s="1002"/>
      <c r="H44" s="1002"/>
      <c r="I44" s="1002"/>
      <c r="J44" s="1002"/>
      <c r="K44" s="956"/>
      <c r="L44" s="956"/>
      <c r="M44" s="956"/>
      <c r="N44" s="956"/>
      <c r="O44" s="956"/>
      <c r="P44" s="956"/>
      <c r="Q44" s="956"/>
      <c r="R44" s="956"/>
      <c r="S44" s="956"/>
      <c r="T44" s="956"/>
      <c r="U44" s="956"/>
      <c r="V44" s="956"/>
      <c r="W44" s="956"/>
      <c r="X44" s="956"/>
      <c r="Y44" s="956"/>
      <c r="Z44" s="956"/>
      <c r="AA44" s="956"/>
      <c r="AB44" s="956"/>
      <c r="AC44" s="956"/>
      <c r="AD44" s="956"/>
      <c r="AE44" s="956"/>
      <c r="AF44" s="956"/>
      <c r="AG44" s="956"/>
      <c r="AH44" s="956"/>
      <c r="AI44" s="956"/>
      <c r="AJ44" s="956"/>
      <c r="AK44" s="956"/>
      <c r="AL44" s="956"/>
      <c r="AM44" s="956"/>
    </row>
    <row r="45" spans="1:39" ht="12.95" customHeight="1">
      <c r="A45" s="956"/>
      <c r="B45" s="956"/>
      <c r="C45" s="956"/>
      <c r="D45" s="956"/>
      <c r="E45" s="956"/>
      <c r="F45" s="1002"/>
      <c r="G45" s="1002"/>
      <c r="H45" s="1002"/>
      <c r="I45" s="1002"/>
      <c r="J45" s="1002"/>
      <c r="K45" s="956"/>
      <c r="L45" s="956"/>
      <c r="M45" s="956"/>
      <c r="N45" s="956"/>
      <c r="O45" s="956"/>
      <c r="P45" s="956"/>
      <c r="Q45" s="956"/>
      <c r="R45" s="956"/>
      <c r="S45" s="956"/>
      <c r="T45" s="956"/>
      <c r="U45" s="956"/>
      <c r="V45" s="956"/>
      <c r="W45" s="956"/>
      <c r="X45" s="956"/>
      <c r="Y45" s="956"/>
      <c r="Z45" s="956"/>
      <c r="AA45" s="956"/>
      <c r="AB45" s="956"/>
      <c r="AC45" s="956"/>
      <c r="AD45" s="956"/>
      <c r="AE45" s="956"/>
      <c r="AF45" s="956"/>
      <c r="AG45" s="956"/>
      <c r="AH45" s="956"/>
      <c r="AI45" s="956"/>
      <c r="AJ45" s="956"/>
      <c r="AK45" s="956"/>
      <c r="AL45" s="956"/>
      <c r="AM45" s="956"/>
    </row>
    <row r="46" spans="1:39" ht="12.95" customHeight="1">
      <c r="A46" s="956"/>
      <c r="B46" s="956"/>
      <c r="C46" s="956"/>
      <c r="D46" s="956"/>
      <c r="E46" s="956"/>
      <c r="F46" s="1002"/>
      <c r="G46" s="1002"/>
      <c r="H46" s="1002"/>
      <c r="I46" s="1002"/>
      <c r="J46" s="1002"/>
      <c r="K46" s="956"/>
      <c r="L46" s="956"/>
      <c r="M46" s="956"/>
      <c r="N46" s="956"/>
      <c r="O46" s="956"/>
      <c r="P46" s="956"/>
      <c r="Q46" s="956"/>
      <c r="R46" s="956"/>
      <c r="S46" s="956"/>
      <c r="T46" s="956"/>
      <c r="U46" s="956"/>
      <c r="V46" s="956"/>
      <c r="W46" s="956"/>
      <c r="X46" s="956"/>
      <c r="Y46" s="956"/>
      <c r="Z46" s="956"/>
      <c r="AA46" s="956"/>
      <c r="AB46" s="956"/>
      <c r="AC46" s="956"/>
      <c r="AD46" s="956"/>
      <c r="AE46" s="956"/>
      <c r="AF46" s="956"/>
      <c r="AG46" s="956"/>
      <c r="AH46" s="956"/>
      <c r="AI46" s="956"/>
      <c r="AJ46" s="956"/>
      <c r="AK46" s="956"/>
      <c r="AL46" s="956"/>
      <c r="AM46" s="956"/>
    </row>
    <row r="47" spans="1:39" ht="12.95" customHeight="1">
      <c r="A47" s="956"/>
      <c r="B47" s="956"/>
      <c r="C47" s="956"/>
      <c r="D47" s="956"/>
      <c r="E47" s="956"/>
      <c r="F47" s="1002"/>
      <c r="G47" s="1002"/>
      <c r="H47" s="1002"/>
      <c r="I47" s="1002"/>
      <c r="J47" s="1002"/>
      <c r="K47" s="956"/>
      <c r="L47" s="956"/>
      <c r="M47" s="956"/>
      <c r="N47" s="956"/>
      <c r="O47" s="956"/>
      <c r="P47" s="956"/>
      <c r="Q47" s="956"/>
      <c r="R47" s="956"/>
      <c r="S47" s="956"/>
      <c r="T47" s="956"/>
      <c r="U47" s="956"/>
      <c r="V47" s="956"/>
      <c r="W47" s="956"/>
      <c r="X47" s="956"/>
      <c r="Y47" s="956"/>
      <c r="Z47" s="956"/>
      <c r="AA47" s="956"/>
      <c r="AB47" s="956"/>
      <c r="AC47" s="956"/>
      <c r="AD47" s="956"/>
      <c r="AE47" s="956"/>
      <c r="AF47" s="956"/>
      <c r="AG47" s="956"/>
      <c r="AH47" s="956"/>
      <c r="AI47" s="956"/>
      <c r="AJ47" s="956"/>
      <c r="AK47" s="956"/>
      <c r="AL47" s="956"/>
      <c r="AM47" s="956"/>
    </row>
    <row r="48" spans="1:39" ht="12.95" customHeight="1">
      <c r="A48" s="956"/>
      <c r="B48" s="956"/>
      <c r="C48" s="956"/>
      <c r="D48" s="956"/>
      <c r="E48" s="956"/>
      <c r="F48" s="1002"/>
      <c r="G48" s="1002"/>
      <c r="H48" s="1002"/>
      <c r="I48" s="1002"/>
      <c r="J48" s="1002"/>
      <c r="K48" s="956"/>
      <c r="L48" s="956"/>
      <c r="M48" s="956"/>
      <c r="N48" s="956"/>
      <c r="O48" s="956"/>
      <c r="P48" s="956"/>
      <c r="Q48" s="956"/>
      <c r="R48" s="956"/>
      <c r="S48" s="956"/>
      <c r="T48" s="956"/>
      <c r="U48" s="956"/>
      <c r="V48" s="956"/>
      <c r="W48" s="956"/>
      <c r="X48" s="956"/>
      <c r="Y48" s="956"/>
      <c r="Z48" s="956"/>
      <c r="AA48" s="956"/>
      <c r="AB48" s="956"/>
      <c r="AC48" s="956"/>
      <c r="AD48" s="956"/>
      <c r="AE48" s="956"/>
      <c r="AF48" s="956"/>
      <c r="AG48" s="956"/>
      <c r="AH48" s="956"/>
      <c r="AI48" s="956"/>
      <c r="AJ48" s="956"/>
      <c r="AK48" s="956"/>
      <c r="AL48" s="956"/>
      <c r="AM48" s="956"/>
    </row>
    <row r="49" spans="1:39" ht="12.95" customHeight="1" thickBot="1">
      <c r="A49" s="958"/>
      <c r="B49" s="959"/>
      <c r="C49" s="959"/>
      <c r="D49" s="959"/>
      <c r="E49" s="960"/>
      <c r="F49" s="997"/>
      <c r="G49" s="998"/>
      <c r="H49" s="998"/>
      <c r="I49" s="998"/>
      <c r="J49" s="999"/>
      <c r="K49" s="963"/>
      <c r="L49" s="963"/>
      <c r="M49" s="963"/>
      <c r="N49" s="963"/>
      <c r="O49" s="963"/>
      <c r="P49" s="963"/>
      <c r="Q49" s="963"/>
      <c r="R49" s="963"/>
      <c r="S49" s="963"/>
      <c r="T49" s="963"/>
      <c r="U49" s="963"/>
      <c r="V49" s="963"/>
      <c r="W49" s="963"/>
      <c r="X49" s="963"/>
      <c r="Y49" s="963"/>
      <c r="Z49" s="963"/>
      <c r="AA49" s="963"/>
      <c r="AB49" s="963"/>
      <c r="AC49" s="963"/>
      <c r="AD49" s="963"/>
      <c r="AE49" s="963"/>
      <c r="AF49" s="963"/>
      <c r="AG49" s="963"/>
      <c r="AH49" s="963"/>
      <c r="AI49" s="963"/>
      <c r="AJ49" s="963"/>
      <c r="AK49" s="963"/>
      <c r="AL49" s="963"/>
      <c r="AM49" s="963"/>
    </row>
    <row r="50" spans="1:39" ht="22.5" customHeight="1" thickTop="1">
      <c r="A50" s="1000" t="s">
        <v>84</v>
      </c>
      <c r="B50" s="1001"/>
      <c r="C50" s="1001"/>
      <c r="D50" s="1001"/>
      <c r="E50" s="1001"/>
      <c r="F50" s="979">
        <f>SUM(F30:J49)</f>
        <v>361000</v>
      </c>
      <c r="G50" s="980"/>
      <c r="H50" s="980"/>
      <c r="I50" s="980"/>
      <c r="J50" s="981"/>
      <c r="K50" s="952"/>
      <c r="L50" s="952"/>
      <c r="M50" s="952"/>
      <c r="N50" s="952"/>
      <c r="O50" s="952"/>
      <c r="P50" s="952"/>
      <c r="Q50" s="952"/>
      <c r="R50" s="952"/>
      <c r="S50" s="952"/>
      <c r="T50" s="952"/>
      <c r="U50" s="952"/>
      <c r="V50" s="952"/>
      <c r="W50" s="952"/>
      <c r="X50" s="952"/>
      <c r="Y50" s="952"/>
      <c r="Z50" s="952"/>
      <c r="AA50" s="952"/>
      <c r="AB50" s="952"/>
      <c r="AC50" s="952"/>
      <c r="AD50" s="952"/>
      <c r="AE50" s="952"/>
      <c r="AF50" s="952"/>
      <c r="AG50" s="952"/>
      <c r="AH50" s="952"/>
      <c r="AI50" s="952"/>
      <c r="AJ50" s="952"/>
      <c r="AK50" s="952"/>
      <c r="AL50" s="952"/>
      <c r="AM50" s="952"/>
    </row>
    <row r="51" spans="1:39" ht="15" customHeight="1">
      <c r="A51" s="102"/>
      <c r="B51" s="103"/>
      <c r="C51" s="103"/>
      <c r="D51" s="103"/>
      <c r="E51" s="103"/>
      <c r="F51" s="104"/>
      <c r="G51" s="104"/>
      <c r="H51" s="104"/>
      <c r="I51" s="104"/>
      <c r="J51" s="104"/>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6"/>
    </row>
    <row r="52" spans="1:39" s="2" customFormat="1" ht="18.75" customHeight="1">
      <c r="A52" s="74" t="s">
        <v>167</v>
      </c>
      <c r="B52" s="185"/>
      <c r="C52" s="185"/>
      <c r="D52" s="185"/>
      <c r="E52" s="185"/>
      <c r="F52" s="183"/>
      <c r="G52" s="183"/>
      <c r="H52" s="183"/>
      <c r="I52" s="183"/>
      <c r="J52" s="183"/>
      <c r="K52" s="183"/>
      <c r="L52" s="183"/>
      <c r="M52" s="183"/>
      <c r="N52" s="183"/>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3"/>
      <c r="AL52" s="183"/>
      <c r="AM52" s="184"/>
    </row>
    <row r="53" spans="1:39" ht="18" customHeight="1">
      <c r="A53" s="975" t="s">
        <v>41</v>
      </c>
      <c r="B53" s="976"/>
      <c r="C53" s="976"/>
      <c r="D53" s="976"/>
      <c r="E53" s="977"/>
      <c r="F53" s="975" t="s">
        <v>157</v>
      </c>
      <c r="G53" s="976"/>
      <c r="H53" s="976"/>
      <c r="I53" s="976"/>
      <c r="J53" s="976"/>
      <c r="K53" s="978" t="s">
        <v>168</v>
      </c>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c r="AL53" s="978"/>
      <c r="AM53" s="978"/>
    </row>
    <row r="54" spans="1:39" ht="12.95" customHeight="1">
      <c r="A54" s="964" t="s">
        <v>579</v>
      </c>
      <c r="B54" s="964"/>
      <c r="C54" s="964"/>
      <c r="D54" s="964"/>
      <c r="E54" s="964"/>
      <c r="F54" s="996">
        <v>150000</v>
      </c>
      <c r="G54" s="996"/>
      <c r="H54" s="996"/>
      <c r="I54" s="996"/>
      <c r="J54" s="996"/>
      <c r="K54" s="964" t="s">
        <v>565</v>
      </c>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964"/>
      <c r="AM54" s="964"/>
    </row>
    <row r="55" spans="1:39" ht="12.95" customHeight="1">
      <c r="A55" s="989"/>
      <c r="B55" s="990"/>
      <c r="C55" s="990"/>
      <c r="D55" s="990"/>
      <c r="E55" s="991"/>
      <c r="F55" s="992"/>
      <c r="G55" s="993"/>
      <c r="H55" s="993"/>
      <c r="I55" s="993"/>
      <c r="J55" s="994"/>
      <c r="K55" s="989"/>
      <c r="L55" s="990"/>
      <c r="M55" s="990"/>
      <c r="N55" s="990"/>
      <c r="O55" s="990"/>
      <c r="P55" s="990"/>
      <c r="Q55" s="990"/>
      <c r="R55" s="990"/>
      <c r="S55" s="990"/>
      <c r="T55" s="990"/>
      <c r="U55" s="990"/>
      <c r="V55" s="990"/>
      <c r="W55" s="990"/>
      <c r="X55" s="990"/>
      <c r="Y55" s="990"/>
      <c r="Z55" s="990"/>
      <c r="AA55" s="990"/>
      <c r="AB55" s="990"/>
      <c r="AC55" s="990"/>
      <c r="AD55" s="990"/>
      <c r="AE55" s="990"/>
      <c r="AF55" s="990"/>
      <c r="AG55" s="990"/>
      <c r="AH55" s="990"/>
      <c r="AI55" s="990"/>
      <c r="AJ55" s="990"/>
      <c r="AK55" s="990"/>
      <c r="AL55" s="990"/>
      <c r="AM55" s="991"/>
    </row>
    <row r="56" spans="1:39" ht="12.95" customHeight="1" thickBot="1">
      <c r="A56" s="963"/>
      <c r="B56" s="963"/>
      <c r="C56" s="963"/>
      <c r="D56" s="963"/>
      <c r="E56" s="963"/>
      <c r="F56" s="995"/>
      <c r="G56" s="995"/>
      <c r="H56" s="995"/>
      <c r="I56" s="995"/>
      <c r="J56" s="995"/>
      <c r="K56" s="963"/>
      <c r="L56" s="963"/>
      <c r="M56" s="963"/>
      <c r="N56" s="963"/>
      <c r="O56" s="963"/>
      <c r="P56" s="963"/>
      <c r="Q56" s="963"/>
      <c r="R56" s="963"/>
      <c r="S56" s="963"/>
      <c r="T56" s="963"/>
      <c r="U56" s="963"/>
      <c r="V56" s="963"/>
      <c r="W56" s="963"/>
      <c r="X56" s="963"/>
      <c r="Y56" s="963"/>
      <c r="Z56" s="963"/>
      <c r="AA56" s="963"/>
      <c r="AB56" s="963"/>
      <c r="AC56" s="963"/>
      <c r="AD56" s="963"/>
      <c r="AE56" s="963"/>
      <c r="AF56" s="963"/>
      <c r="AG56" s="963"/>
      <c r="AH56" s="963"/>
      <c r="AI56" s="963"/>
      <c r="AJ56" s="963"/>
      <c r="AK56" s="963"/>
      <c r="AL56" s="963"/>
      <c r="AM56" s="963"/>
    </row>
    <row r="57" spans="1:39" ht="22.5" customHeight="1" thickTop="1">
      <c r="A57" s="947" t="s">
        <v>84</v>
      </c>
      <c r="B57" s="948"/>
      <c r="C57" s="948"/>
      <c r="D57" s="948"/>
      <c r="E57" s="948"/>
      <c r="F57" s="979">
        <f>SUM(F54:J56)</f>
        <v>150000</v>
      </c>
      <c r="G57" s="980"/>
      <c r="H57" s="980"/>
      <c r="I57" s="980"/>
      <c r="J57" s="981"/>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2"/>
    </row>
    <row r="58" spans="1:39" ht="15" customHeight="1">
      <c r="A58" s="46"/>
      <c r="B58" s="99"/>
      <c r="C58" s="69"/>
      <c r="D58" s="80"/>
      <c r="E58" s="107"/>
      <c r="F58" s="80"/>
      <c r="G58" s="80"/>
      <c r="H58" s="80"/>
      <c r="I58" s="80"/>
      <c r="J58" s="108"/>
      <c r="K58" s="108"/>
      <c r="L58" s="108"/>
      <c r="M58" s="108"/>
      <c r="N58" s="108"/>
      <c r="O58" s="99"/>
      <c r="P58" s="69"/>
      <c r="Q58" s="46"/>
      <c r="R58" s="46"/>
      <c r="S58" s="108"/>
      <c r="T58" s="109"/>
      <c r="U58" s="108"/>
      <c r="V58" s="108"/>
      <c r="W58" s="108"/>
      <c r="X58" s="108"/>
      <c r="Y58" s="80"/>
      <c r="Z58" s="80"/>
      <c r="AA58" s="80"/>
      <c r="AB58" s="99"/>
      <c r="AC58" s="69"/>
      <c r="AD58" s="108"/>
      <c r="AE58" s="108"/>
      <c r="AF58" s="108"/>
      <c r="AG58" s="108"/>
      <c r="AH58" s="108"/>
      <c r="AI58" s="110"/>
      <c r="AJ58" s="110"/>
      <c r="AK58" s="110"/>
      <c r="AL58" s="110"/>
      <c r="AM58" s="108"/>
    </row>
    <row r="59" spans="1:39" ht="18.75" customHeight="1">
      <c r="A59" s="265" t="s">
        <v>91</v>
      </c>
      <c r="B59" s="76"/>
      <c r="C59" s="111"/>
      <c r="D59" s="76"/>
      <c r="E59" s="112"/>
      <c r="F59" s="76"/>
      <c r="G59" s="76"/>
      <c r="H59" s="76"/>
      <c r="I59" s="76"/>
      <c r="J59" s="113"/>
      <c r="K59" s="113"/>
      <c r="L59" s="113"/>
      <c r="M59" s="113"/>
      <c r="N59" s="113"/>
      <c r="O59" s="114"/>
      <c r="P59" s="111"/>
      <c r="Q59" s="115"/>
      <c r="R59" s="115"/>
      <c r="S59" s="113"/>
      <c r="T59" s="95"/>
      <c r="U59" s="113"/>
      <c r="V59" s="116"/>
      <c r="W59" s="982" t="s">
        <v>71</v>
      </c>
      <c r="X59" s="983"/>
      <c r="Y59" s="983"/>
      <c r="Z59" s="984"/>
      <c r="AA59" s="985">
        <f>IF(L5="","",VLOOKUP(L5,$A$107:$C$141,3,FALSE))</f>
        <v>950</v>
      </c>
      <c r="AB59" s="986"/>
      <c r="AC59" s="986"/>
      <c r="AD59" s="983" t="s">
        <v>57</v>
      </c>
      <c r="AE59" s="984"/>
      <c r="AF59" s="982" t="s">
        <v>43</v>
      </c>
      <c r="AG59" s="983"/>
      <c r="AH59" s="984"/>
      <c r="AI59" s="987">
        <f>ROUNDDOWN($F$77/1000,0)</f>
        <v>0</v>
      </c>
      <c r="AJ59" s="988"/>
      <c r="AK59" s="988"/>
      <c r="AL59" s="983" t="s">
        <v>57</v>
      </c>
      <c r="AM59" s="984"/>
    </row>
    <row r="60" spans="1:39" ht="22.5" customHeight="1">
      <c r="A60" s="193" t="s">
        <v>40</v>
      </c>
      <c r="B60" s="86"/>
      <c r="C60" s="87"/>
      <c r="D60" s="87"/>
      <c r="E60" s="87"/>
      <c r="F60" s="87"/>
      <c r="G60" s="87"/>
      <c r="H60" s="966"/>
      <c r="I60" s="967"/>
      <c r="J60" s="968"/>
      <c r="K60" s="969" t="s">
        <v>112</v>
      </c>
      <c r="L60" s="970"/>
      <c r="M60" s="970"/>
      <c r="N60" s="970"/>
      <c r="O60" s="970"/>
      <c r="P60" s="970"/>
      <c r="Q60" s="970"/>
      <c r="R60" s="970"/>
      <c r="S60" s="970"/>
      <c r="T60" s="970"/>
      <c r="U60" s="970"/>
      <c r="V60" s="970"/>
      <c r="W60" s="970"/>
      <c r="X60" s="970"/>
      <c r="Y60" s="970"/>
      <c r="Z60" s="970"/>
      <c r="AA60" s="970"/>
      <c r="AB60" s="970"/>
      <c r="AC60" s="970"/>
      <c r="AD60" s="970"/>
      <c r="AE60" s="970"/>
      <c r="AF60" s="197" t="s">
        <v>70</v>
      </c>
      <c r="AG60" s="96"/>
      <c r="AH60" s="96"/>
      <c r="AI60" s="87"/>
      <c r="AJ60" s="87"/>
      <c r="AK60" s="86"/>
      <c r="AL60" s="87"/>
      <c r="AM60" s="88"/>
    </row>
    <row r="61" spans="1:39" ht="25.5" customHeight="1">
      <c r="A61" s="97"/>
      <c r="B61" s="80"/>
      <c r="C61" s="971" t="s">
        <v>169</v>
      </c>
      <c r="D61" s="971"/>
      <c r="E61" s="971"/>
      <c r="F61" s="971"/>
      <c r="G61" s="971"/>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c r="AL61" s="971"/>
      <c r="AM61" s="972"/>
    </row>
    <row r="62" spans="1:39" ht="25.5" customHeight="1">
      <c r="A62" s="100"/>
      <c r="B62" s="101"/>
      <c r="C62" s="973"/>
      <c r="D62" s="973"/>
      <c r="E62" s="973"/>
      <c r="F62" s="973"/>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c r="AL62" s="973"/>
      <c r="AM62" s="974"/>
    </row>
    <row r="63" spans="1:39" ht="18.75" customHeight="1">
      <c r="A63" s="975" t="s">
        <v>147</v>
      </c>
      <c r="B63" s="976"/>
      <c r="C63" s="976"/>
      <c r="D63" s="976"/>
      <c r="E63" s="976"/>
      <c r="F63" s="186"/>
      <c r="G63" s="186"/>
      <c r="H63" s="186"/>
      <c r="I63" s="186"/>
      <c r="J63" s="186"/>
      <c r="K63" s="186"/>
      <c r="L63" s="186"/>
      <c r="M63" s="186"/>
      <c r="N63" s="186"/>
      <c r="O63" s="186"/>
      <c r="P63" s="186"/>
      <c r="Q63" s="186"/>
      <c r="R63" s="186"/>
      <c r="S63" s="186"/>
      <c r="T63" s="186"/>
      <c r="U63" s="186"/>
      <c r="V63" s="186"/>
      <c r="W63" s="186"/>
      <c r="X63" s="186"/>
      <c r="Y63" s="186"/>
      <c r="Z63" s="186"/>
      <c r="AA63" s="186"/>
      <c r="AB63" s="186"/>
      <c r="AC63" s="186"/>
      <c r="AD63" s="186"/>
      <c r="AE63" s="186"/>
      <c r="AF63" s="186"/>
      <c r="AG63" s="186"/>
      <c r="AH63" s="186"/>
      <c r="AI63" s="186"/>
      <c r="AJ63" s="186"/>
      <c r="AK63" s="186"/>
      <c r="AL63" s="186"/>
      <c r="AM63" s="187"/>
    </row>
    <row r="64" spans="1:39" ht="18" customHeight="1">
      <c r="A64" s="975" t="s">
        <v>41</v>
      </c>
      <c r="B64" s="976"/>
      <c r="C64" s="976"/>
      <c r="D64" s="976"/>
      <c r="E64" s="977"/>
      <c r="F64" s="975" t="s">
        <v>44</v>
      </c>
      <c r="G64" s="976"/>
      <c r="H64" s="976"/>
      <c r="I64" s="976"/>
      <c r="J64" s="976"/>
      <c r="K64" s="978" t="s">
        <v>42</v>
      </c>
      <c r="L64" s="978"/>
      <c r="M64" s="978"/>
      <c r="N64" s="978"/>
      <c r="O64" s="978"/>
      <c r="P64" s="978"/>
      <c r="Q64" s="978"/>
      <c r="R64" s="978"/>
      <c r="S64" s="978"/>
      <c r="T64" s="978"/>
      <c r="U64" s="978"/>
      <c r="V64" s="978"/>
      <c r="W64" s="978"/>
      <c r="X64" s="978"/>
      <c r="Y64" s="978"/>
      <c r="Z64" s="978"/>
      <c r="AA64" s="978"/>
      <c r="AB64" s="978"/>
      <c r="AC64" s="978"/>
      <c r="AD64" s="978"/>
      <c r="AE64" s="978"/>
      <c r="AF64" s="978"/>
      <c r="AG64" s="978"/>
      <c r="AH64" s="978"/>
      <c r="AI64" s="978"/>
      <c r="AJ64" s="978"/>
      <c r="AK64" s="978"/>
      <c r="AL64" s="978"/>
      <c r="AM64" s="978"/>
    </row>
    <row r="65" spans="1:39" ht="12.95" customHeight="1">
      <c r="A65" s="964"/>
      <c r="B65" s="964"/>
      <c r="C65" s="964"/>
      <c r="D65" s="964"/>
      <c r="E65" s="964"/>
      <c r="F65" s="965"/>
      <c r="G65" s="965"/>
      <c r="H65" s="965"/>
      <c r="I65" s="965"/>
      <c r="J65" s="965"/>
      <c r="K65" s="964"/>
      <c r="L65" s="964"/>
      <c r="M65" s="964"/>
      <c r="N65" s="964"/>
      <c r="O65" s="964"/>
      <c r="P65" s="964"/>
      <c r="Q65" s="964"/>
      <c r="R65" s="964"/>
      <c r="S65" s="964"/>
      <c r="T65" s="964"/>
      <c r="U65" s="964"/>
      <c r="V65" s="964"/>
      <c r="W65" s="964"/>
      <c r="X65" s="964"/>
      <c r="Y65" s="964"/>
      <c r="Z65" s="964"/>
      <c r="AA65" s="964"/>
      <c r="AB65" s="964"/>
      <c r="AC65" s="964"/>
      <c r="AD65" s="964"/>
      <c r="AE65" s="964"/>
      <c r="AF65" s="964"/>
      <c r="AG65" s="964"/>
      <c r="AH65" s="964"/>
      <c r="AI65" s="964"/>
      <c r="AJ65" s="964"/>
      <c r="AK65" s="964"/>
      <c r="AL65" s="964"/>
      <c r="AM65" s="964"/>
    </row>
    <row r="66" spans="1:39" ht="12.95" customHeight="1">
      <c r="A66" s="956"/>
      <c r="B66" s="956"/>
      <c r="C66" s="956"/>
      <c r="D66" s="956"/>
      <c r="E66" s="956"/>
      <c r="F66" s="957"/>
      <c r="G66" s="957"/>
      <c r="H66" s="957"/>
      <c r="I66" s="957"/>
      <c r="J66" s="957"/>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956"/>
      <c r="AK66" s="956"/>
      <c r="AL66" s="956"/>
      <c r="AM66" s="956"/>
    </row>
    <row r="67" spans="1:39" ht="12.95" customHeight="1">
      <c r="A67" s="956"/>
      <c r="B67" s="956"/>
      <c r="C67" s="956"/>
      <c r="D67" s="956"/>
      <c r="E67" s="956"/>
      <c r="F67" s="957"/>
      <c r="G67" s="957"/>
      <c r="H67" s="957"/>
      <c r="I67" s="957"/>
      <c r="J67" s="957"/>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6"/>
      <c r="AK67" s="956"/>
      <c r="AL67" s="956"/>
      <c r="AM67" s="956"/>
    </row>
    <row r="68" spans="1:39" ht="12.95" customHeight="1">
      <c r="A68" s="956"/>
      <c r="B68" s="956"/>
      <c r="C68" s="956"/>
      <c r="D68" s="956"/>
      <c r="E68" s="956"/>
      <c r="F68" s="957"/>
      <c r="G68" s="957"/>
      <c r="H68" s="957"/>
      <c r="I68" s="957"/>
      <c r="J68" s="957"/>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c r="AI68" s="956"/>
      <c r="AJ68" s="956"/>
      <c r="AK68" s="956"/>
      <c r="AL68" s="956"/>
      <c r="AM68" s="956"/>
    </row>
    <row r="69" spans="1:39" ht="12.95" customHeight="1">
      <c r="A69" s="956"/>
      <c r="B69" s="956"/>
      <c r="C69" s="956"/>
      <c r="D69" s="956"/>
      <c r="E69" s="956"/>
      <c r="F69" s="957"/>
      <c r="G69" s="957"/>
      <c r="H69" s="957"/>
      <c r="I69" s="957"/>
      <c r="J69" s="957"/>
      <c r="K69" s="956"/>
      <c r="L69" s="956"/>
      <c r="M69" s="956"/>
      <c r="N69" s="956"/>
      <c r="O69" s="956"/>
      <c r="P69" s="956"/>
      <c r="Q69" s="956"/>
      <c r="R69" s="956"/>
      <c r="S69" s="956"/>
      <c r="T69" s="956"/>
      <c r="U69" s="956"/>
      <c r="V69" s="956"/>
      <c r="W69" s="956"/>
      <c r="X69" s="956"/>
      <c r="Y69" s="956"/>
      <c r="Z69" s="956"/>
      <c r="AA69" s="956"/>
      <c r="AB69" s="956"/>
      <c r="AC69" s="956"/>
      <c r="AD69" s="956"/>
      <c r="AE69" s="956"/>
      <c r="AF69" s="956"/>
      <c r="AG69" s="956"/>
      <c r="AH69" s="956"/>
      <c r="AI69" s="956"/>
      <c r="AJ69" s="956"/>
      <c r="AK69" s="956"/>
      <c r="AL69" s="956"/>
      <c r="AM69" s="956"/>
    </row>
    <row r="70" spans="1:39" ht="12.95" customHeight="1">
      <c r="A70" s="956"/>
      <c r="B70" s="956"/>
      <c r="C70" s="956"/>
      <c r="D70" s="956"/>
      <c r="E70" s="956"/>
      <c r="F70" s="957"/>
      <c r="G70" s="957"/>
      <c r="H70" s="957"/>
      <c r="I70" s="957"/>
      <c r="J70" s="957"/>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c r="AL70" s="956"/>
      <c r="AM70" s="956"/>
    </row>
    <row r="71" spans="1:39" ht="12.95" customHeight="1">
      <c r="A71" s="956"/>
      <c r="B71" s="956"/>
      <c r="C71" s="956"/>
      <c r="D71" s="956"/>
      <c r="E71" s="956"/>
      <c r="F71" s="957"/>
      <c r="G71" s="957"/>
      <c r="H71" s="957"/>
      <c r="I71" s="957"/>
      <c r="J71" s="957"/>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c r="AI71" s="956"/>
      <c r="AJ71" s="956"/>
      <c r="AK71" s="956"/>
      <c r="AL71" s="956"/>
      <c r="AM71" s="956"/>
    </row>
    <row r="72" spans="1:39" ht="12.95" customHeight="1">
      <c r="A72" s="956"/>
      <c r="B72" s="956"/>
      <c r="C72" s="956"/>
      <c r="D72" s="956"/>
      <c r="E72" s="956"/>
      <c r="F72" s="957"/>
      <c r="G72" s="957"/>
      <c r="H72" s="957"/>
      <c r="I72" s="957"/>
      <c r="J72" s="957"/>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6"/>
      <c r="AJ72" s="956"/>
      <c r="AK72" s="956"/>
      <c r="AL72" s="956"/>
      <c r="AM72" s="956"/>
    </row>
    <row r="73" spans="1:39" ht="12.95" customHeight="1">
      <c r="A73" s="956"/>
      <c r="B73" s="956"/>
      <c r="C73" s="956"/>
      <c r="D73" s="956"/>
      <c r="E73" s="956"/>
      <c r="F73" s="957"/>
      <c r="G73" s="957"/>
      <c r="H73" s="957"/>
      <c r="I73" s="957"/>
      <c r="J73" s="957"/>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c r="AL73" s="956"/>
      <c r="AM73" s="956"/>
    </row>
    <row r="74" spans="1:39" ht="12.95" customHeight="1">
      <c r="A74" s="956"/>
      <c r="B74" s="956"/>
      <c r="C74" s="956"/>
      <c r="D74" s="956"/>
      <c r="E74" s="956"/>
      <c r="F74" s="957"/>
      <c r="G74" s="957"/>
      <c r="H74" s="957"/>
      <c r="I74" s="957"/>
      <c r="J74" s="957"/>
      <c r="K74" s="956"/>
      <c r="L74" s="956"/>
      <c r="M74" s="956"/>
      <c r="N74" s="956"/>
      <c r="O74" s="956"/>
      <c r="P74" s="956"/>
      <c r="Q74" s="956"/>
      <c r="R74" s="956"/>
      <c r="S74" s="956"/>
      <c r="T74" s="956"/>
      <c r="U74" s="956"/>
      <c r="V74" s="956"/>
      <c r="W74" s="956"/>
      <c r="X74" s="956"/>
      <c r="Y74" s="956"/>
      <c r="Z74" s="956"/>
      <c r="AA74" s="956"/>
      <c r="AB74" s="956"/>
      <c r="AC74" s="956"/>
      <c r="AD74" s="956"/>
      <c r="AE74" s="956"/>
      <c r="AF74" s="956"/>
      <c r="AG74" s="956"/>
      <c r="AH74" s="956"/>
      <c r="AI74" s="956"/>
      <c r="AJ74" s="956"/>
      <c r="AK74" s="956"/>
      <c r="AL74" s="956"/>
      <c r="AM74" s="956"/>
    </row>
    <row r="75" spans="1:39" ht="12.95" customHeight="1">
      <c r="A75" s="956"/>
      <c r="B75" s="956"/>
      <c r="C75" s="956"/>
      <c r="D75" s="956"/>
      <c r="E75" s="956"/>
      <c r="F75" s="957"/>
      <c r="G75" s="957"/>
      <c r="H75" s="957"/>
      <c r="I75" s="957"/>
      <c r="J75" s="957"/>
      <c r="K75" s="956"/>
      <c r="L75" s="956"/>
      <c r="M75" s="956"/>
      <c r="N75" s="956"/>
      <c r="O75" s="956"/>
      <c r="P75" s="956"/>
      <c r="Q75" s="956"/>
      <c r="R75" s="956"/>
      <c r="S75" s="956"/>
      <c r="T75" s="956"/>
      <c r="U75" s="956"/>
      <c r="V75" s="956"/>
      <c r="W75" s="956"/>
      <c r="X75" s="956"/>
      <c r="Y75" s="956"/>
      <c r="Z75" s="956"/>
      <c r="AA75" s="956"/>
      <c r="AB75" s="956"/>
      <c r="AC75" s="956"/>
      <c r="AD75" s="956"/>
      <c r="AE75" s="956"/>
      <c r="AF75" s="956"/>
      <c r="AG75" s="956"/>
      <c r="AH75" s="956"/>
      <c r="AI75" s="956"/>
      <c r="AJ75" s="956"/>
      <c r="AK75" s="956"/>
      <c r="AL75" s="956"/>
      <c r="AM75" s="956"/>
    </row>
    <row r="76" spans="1:39" ht="12.95" customHeight="1" thickBot="1">
      <c r="A76" s="958"/>
      <c r="B76" s="959"/>
      <c r="C76" s="959"/>
      <c r="D76" s="959"/>
      <c r="E76" s="960"/>
      <c r="F76" s="961"/>
      <c r="G76" s="962"/>
      <c r="H76" s="962"/>
      <c r="I76" s="962"/>
      <c r="J76" s="962"/>
      <c r="K76" s="963"/>
      <c r="L76" s="963"/>
      <c r="M76" s="963"/>
      <c r="N76" s="963"/>
      <c r="O76" s="963"/>
      <c r="P76" s="963"/>
      <c r="Q76" s="963"/>
      <c r="R76" s="963"/>
      <c r="S76" s="963"/>
      <c r="T76" s="963"/>
      <c r="U76" s="963"/>
      <c r="V76" s="963"/>
      <c r="W76" s="963"/>
      <c r="X76" s="963"/>
      <c r="Y76" s="963"/>
      <c r="Z76" s="963"/>
      <c r="AA76" s="963"/>
      <c r="AB76" s="963"/>
      <c r="AC76" s="963"/>
      <c r="AD76" s="963"/>
      <c r="AE76" s="963"/>
      <c r="AF76" s="963"/>
      <c r="AG76" s="963"/>
      <c r="AH76" s="963"/>
      <c r="AI76" s="963"/>
      <c r="AJ76" s="963"/>
      <c r="AK76" s="963"/>
      <c r="AL76" s="963"/>
      <c r="AM76" s="963"/>
    </row>
    <row r="77" spans="1:39" ht="22.5" customHeight="1" thickTop="1">
      <c r="A77" s="947" t="s">
        <v>158</v>
      </c>
      <c r="B77" s="948"/>
      <c r="C77" s="948"/>
      <c r="D77" s="948"/>
      <c r="E77" s="949"/>
      <c r="F77" s="950">
        <f>SUM(F65:J76)</f>
        <v>0</v>
      </c>
      <c r="G77" s="951"/>
      <c r="H77" s="951"/>
      <c r="I77" s="951"/>
      <c r="J77" s="951"/>
      <c r="K77" s="952"/>
      <c r="L77" s="952"/>
      <c r="M77" s="952"/>
      <c r="N77" s="952"/>
      <c r="O77" s="952"/>
      <c r="P77" s="952"/>
      <c r="Q77" s="952"/>
      <c r="R77" s="952"/>
      <c r="S77" s="952"/>
      <c r="T77" s="952"/>
      <c r="U77" s="952"/>
      <c r="V77" s="952"/>
      <c r="W77" s="952"/>
      <c r="X77" s="952"/>
      <c r="Y77" s="952"/>
      <c r="Z77" s="952"/>
      <c r="AA77" s="952"/>
      <c r="AB77" s="952"/>
      <c r="AC77" s="952"/>
      <c r="AD77" s="952"/>
      <c r="AE77" s="952"/>
      <c r="AF77" s="952"/>
      <c r="AG77" s="952"/>
      <c r="AH77" s="952"/>
      <c r="AI77" s="952"/>
      <c r="AJ77" s="952"/>
      <c r="AK77" s="952"/>
      <c r="AL77" s="952"/>
      <c r="AM77" s="952"/>
    </row>
    <row r="78" spans="1:39" ht="4.5" customHeight="1">
      <c r="A78" s="105"/>
      <c r="B78" s="105"/>
      <c r="C78" s="105"/>
      <c r="D78" s="105"/>
      <c r="E78" s="105"/>
      <c r="F78" s="105"/>
      <c r="G78" s="105"/>
      <c r="H78" s="105"/>
      <c r="I78" s="105"/>
      <c r="J78" s="105"/>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46"/>
      <c r="AL78" s="46"/>
      <c r="AM78" s="46"/>
    </row>
    <row r="79" spans="1:39" ht="3.75" customHeight="1">
      <c r="A79" s="118"/>
      <c r="B79" s="119"/>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1"/>
      <c r="AL79" s="121"/>
      <c r="AM79" s="122"/>
    </row>
    <row r="80" spans="1:39" ht="11.25" customHeight="1">
      <c r="A80" s="198" t="s">
        <v>93</v>
      </c>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46"/>
      <c r="AM80" s="123"/>
    </row>
    <row r="81" spans="1:39" ht="11.25" customHeight="1">
      <c r="A81" s="343" t="s">
        <v>95</v>
      </c>
      <c r="B81" s="342"/>
      <c r="C81" s="342"/>
      <c r="D81" s="342"/>
      <c r="E81" s="342"/>
      <c r="F81" s="342"/>
      <c r="G81" s="342"/>
      <c r="H81" s="342"/>
      <c r="I81" s="342"/>
      <c r="J81" s="342"/>
      <c r="K81" s="342"/>
      <c r="L81" s="342"/>
      <c r="M81" s="342"/>
      <c r="N81" s="342"/>
      <c r="O81" s="342"/>
      <c r="P81" s="342"/>
      <c r="Q81" s="342"/>
      <c r="R81" s="342"/>
      <c r="S81" s="342"/>
      <c r="T81" s="342"/>
      <c r="U81" s="342"/>
      <c r="V81" s="342"/>
      <c r="W81" s="342"/>
      <c r="X81" s="342"/>
      <c r="Y81" s="342"/>
      <c r="Z81" s="342"/>
      <c r="AA81" s="342"/>
      <c r="AB81" s="342"/>
      <c r="AC81" s="342"/>
      <c r="AD81" s="342"/>
      <c r="AE81" s="342"/>
      <c r="AF81" s="342"/>
      <c r="AG81" s="342"/>
      <c r="AH81" s="342"/>
      <c r="AI81" s="342"/>
      <c r="AJ81" s="342"/>
      <c r="AK81" s="342"/>
      <c r="AL81" s="124"/>
      <c r="AM81" s="125"/>
    </row>
    <row r="82" spans="1:39" ht="11.25" customHeight="1">
      <c r="A82" s="198" t="s">
        <v>96</v>
      </c>
      <c r="B82" s="199"/>
      <c r="C82" s="199"/>
      <c r="D82" s="199"/>
      <c r="E82" s="199"/>
      <c r="F82" s="199"/>
      <c r="G82" s="199"/>
      <c r="H82" s="199"/>
      <c r="I82" s="199"/>
      <c r="J82" s="199"/>
      <c r="K82" s="199"/>
      <c r="L82" s="199"/>
      <c r="M82" s="199"/>
      <c r="N82" s="199"/>
      <c r="O82" s="199"/>
      <c r="P82" s="199"/>
      <c r="Q82" s="199"/>
      <c r="R82" s="199"/>
      <c r="S82" s="199"/>
      <c r="T82" s="199"/>
      <c r="U82" s="199"/>
      <c r="V82" s="199"/>
      <c r="W82" s="199"/>
      <c r="X82" s="199"/>
      <c r="Y82" s="199"/>
      <c r="Z82" s="199"/>
      <c r="AA82" s="199"/>
      <c r="AB82" s="199"/>
      <c r="AC82" s="199"/>
      <c r="AD82" s="199"/>
      <c r="AE82" s="199"/>
      <c r="AF82" s="199"/>
      <c r="AG82" s="199"/>
      <c r="AH82" s="199"/>
      <c r="AI82" s="199"/>
      <c r="AJ82" s="199"/>
      <c r="AK82" s="199"/>
      <c r="AL82" s="126"/>
      <c r="AM82" s="127"/>
    </row>
    <row r="83" spans="1:39" ht="11.25" customHeight="1">
      <c r="A83" s="198" t="s">
        <v>97</v>
      </c>
      <c r="B83" s="199"/>
      <c r="C83" s="199"/>
      <c r="D83" s="199"/>
      <c r="E83" s="199"/>
      <c r="F83" s="199"/>
      <c r="G83" s="199"/>
      <c r="H83" s="199"/>
      <c r="I83" s="199"/>
      <c r="J83" s="199"/>
      <c r="K83" s="199"/>
      <c r="L83" s="199"/>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200"/>
      <c r="AL83" s="46"/>
      <c r="AM83" s="123"/>
    </row>
    <row r="84" spans="1:39" ht="4.5" customHeight="1">
      <c r="A84" s="198"/>
      <c r="B84" s="199"/>
      <c r="C84" s="199"/>
      <c r="D84" s="199"/>
      <c r="E84" s="199"/>
      <c r="F84" s="199"/>
      <c r="G84" s="199"/>
      <c r="H84" s="199"/>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c r="AF84" s="199"/>
      <c r="AG84" s="199"/>
      <c r="AH84" s="199"/>
      <c r="AI84" s="199"/>
      <c r="AJ84" s="199"/>
      <c r="AK84" s="200"/>
      <c r="AL84" s="46"/>
      <c r="AM84" s="123"/>
    </row>
    <row r="85" spans="1:39" ht="11.25" customHeight="1">
      <c r="A85" s="953" t="s">
        <v>105</v>
      </c>
      <c r="B85" s="954"/>
      <c r="C85" s="954"/>
      <c r="D85" s="954"/>
      <c r="E85" s="954"/>
      <c r="F85" s="954"/>
      <c r="G85" s="954"/>
      <c r="H85" s="954"/>
      <c r="I85" s="954"/>
      <c r="J85" s="954"/>
      <c r="K85" s="954"/>
      <c r="L85" s="954"/>
      <c r="M85" s="954"/>
      <c r="N85" s="954"/>
      <c r="O85" s="954"/>
      <c r="P85" s="954"/>
      <c r="Q85" s="954"/>
      <c r="R85" s="954"/>
      <c r="S85" s="954"/>
      <c r="T85" s="954"/>
      <c r="U85" s="954"/>
      <c r="V85" s="954"/>
      <c r="W85" s="954"/>
      <c r="X85" s="954"/>
      <c r="Y85" s="954"/>
      <c r="Z85" s="954"/>
      <c r="AA85" s="954"/>
      <c r="AB85" s="954"/>
      <c r="AC85" s="954"/>
      <c r="AD85" s="954"/>
      <c r="AE85" s="954"/>
      <c r="AF85" s="954"/>
      <c r="AG85" s="954"/>
      <c r="AH85" s="954"/>
      <c r="AI85" s="954"/>
      <c r="AJ85" s="954"/>
      <c r="AK85" s="954"/>
      <c r="AL85" s="46"/>
      <c r="AM85" s="123"/>
    </row>
    <row r="86" spans="1:39" ht="11.25" customHeight="1">
      <c r="A86" s="343" t="s">
        <v>98</v>
      </c>
      <c r="B86" s="342"/>
      <c r="C86" s="342"/>
      <c r="D86" s="342"/>
      <c r="E86" s="342"/>
      <c r="F86" s="342"/>
      <c r="G86" s="342"/>
      <c r="H86" s="342"/>
      <c r="I86" s="342"/>
      <c r="J86" s="342"/>
      <c r="K86" s="342"/>
      <c r="L86" s="342"/>
      <c r="M86" s="342"/>
      <c r="N86" s="342"/>
      <c r="O86" s="342"/>
      <c r="P86" s="342"/>
      <c r="Q86" s="342"/>
      <c r="R86" s="342"/>
      <c r="S86" s="342"/>
      <c r="T86" s="342"/>
      <c r="U86" s="342"/>
      <c r="V86" s="342"/>
      <c r="W86" s="342"/>
      <c r="X86" s="342"/>
      <c r="Y86" s="342"/>
      <c r="Z86" s="342"/>
      <c r="AA86" s="342"/>
      <c r="AB86" s="342"/>
      <c r="AC86" s="342"/>
      <c r="AD86" s="342"/>
      <c r="AE86" s="342"/>
      <c r="AF86" s="342"/>
      <c r="AG86" s="342"/>
      <c r="AH86" s="342"/>
      <c r="AI86" s="342"/>
      <c r="AJ86" s="342"/>
      <c r="AK86" s="342"/>
      <c r="AL86" s="46"/>
      <c r="AM86" s="123"/>
    </row>
    <row r="87" spans="1:39" ht="11.25" customHeight="1">
      <c r="A87" s="343" t="s">
        <v>99</v>
      </c>
      <c r="B87" s="202"/>
      <c r="C87" s="202"/>
      <c r="D87" s="202"/>
      <c r="E87" s="202"/>
      <c r="F87" s="202"/>
      <c r="G87" s="202"/>
      <c r="H87" s="202"/>
      <c r="I87" s="202"/>
      <c r="J87" s="202"/>
      <c r="K87" s="202"/>
      <c r="L87" s="202"/>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0"/>
      <c r="AL87" s="46"/>
      <c r="AM87" s="123"/>
    </row>
    <row r="88" spans="1:39" ht="11.25" customHeight="1">
      <c r="A88" s="343" t="s">
        <v>106</v>
      </c>
      <c r="B88" s="202"/>
      <c r="C88" s="202"/>
      <c r="D88" s="202"/>
      <c r="E88" s="202"/>
      <c r="F88" s="202"/>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c r="AK88" s="200"/>
      <c r="AL88" s="46"/>
      <c r="AM88" s="123"/>
    </row>
    <row r="89" spans="1:39" ht="4.5" customHeight="1">
      <c r="A89" s="343"/>
      <c r="B89" s="202"/>
      <c r="C89" s="202"/>
      <c r="D89" s="202"/>
      <c r="E89" s="202"/>
      <c r="F89" s="202"/>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c r="AD89" s="202"/>
      <c r="AE89" s="202"/>
      <c r="AF89" s="202"/>
      <c r="AG89" s="202"/>
      <c r="AH89" s="202"/>
      <c r="AI89" s="202"/>
      <c r="AJ89" s="202"/>
      <c r="AK89" s="200"/>
      <c r="AL89" s="46"/>
      <c r="AM89" s="123"/>
    </row>
    <row r="90" spans="1:39" ht="11.25" customHeight="1">
      <c r="A90" s="955" t="s">
        <v>107</v>
      </c>
      <c r="B90" s="954"/>
      <c r="C90" s="954"/>
      <c r="D90" s="954"/>
      <c r="E90" s="954"/>
      <c r="F90" s="954"/>
      <c r="G90" s="954"/>
      <c r="H90" s="954"/>
      <c r="I90" s="954"/>
      <c r="J90" s="954"/>
      <c r="K90" s="954"/>
      <c r="L90" s="954"/>
      <c r="M90" s="954"/>
      <c r="N90" s="954"/>
      <c r="O90" s="954"/>
      <c r="P90" s="954"/>
      <c r="Q90" s="954"/>
      <c r="R90" s="954"/>
      <c r="S90" s="954"/>
      <c r="T90" s="954"/>
      <c r="U90" s="954"/>
      <c r="V90" s="954"/>
      <c r="W90" s="954"/>
      <c r="X90" s="954"/>
      <c r="Y90" s="954"/>
      <c r="Z90" s="954"/>
      <c r="AA90" s="954"/>
      <c r="AB90" s="954"/>
      <c r="AC90" s="954"/>
      <c r="AD90" s="954"/>
      <c r="AE90" s="954"/>
      <c r="AF90" s="954"/>
      <c r="AG90" s="954"/>
      <c r="AH90" s="954"/>
      <c r="AI90" s="954"/>
      <c r="AJ90" s="954"/>
      <c r="AK90" s="954"/>
      <c r="AL90" s="46"/>
      <c r="AM90" s="123"/>
    </row>
    <row r="91" spans="1:39" ht="11.25" customHeight="1">
      <c r="A91" s="343" t="s">
        <v>108</v>
      </c>
      <c r="B91" s="342"/>
      <c r="C91" s="342"/>
      <c r="D91" s="342"/>
      <c r="E91" s="342"/>
      <c r="F91" s="342"/>
      <c r="G91" s="342"/>
      <c r="H91" s="342"/>
      <c r="I91" s="342"/>
      <c r="J91" s="342"/>
      <c r="K91" s="342"/>
      <c r="L91" s="342"/>
      <c r="M91" s="342"/>
      <c r="N91" s="342"/>
      <c r="O91" s="342"/>
      <c r="P91" s="342"/>
      <c r="Q91" s="342"/>
      <c r="R91" s="342"/>
      <c r="S91" s="342"/>
      <c r="T91" s="342"/>
      <c r="U91" s="342"/>
      <c r="V91" s="342"/>
      <c r="W91" s="342"/>
      <c r="X91" s="342"/>
      <c r="Y91" s="342"/>
      <c r="Z91" s="342"/>
      <c r="AA91" s="342"/>
      <c r="AB91" s="342"/>
      <c r="AC91" s="342"/>
      <c r="AD91" s="342"/>
      <c r="AE91" s="342"/>
      <c r="AF91" s="342"/>
      <c r="AG91" s="342"/>
      <c r="AH91" s="342"/>
      <c r="AI91" s="342"/>
      <c r="AJ91" s="342"/>
      <c r="AK91" s="342"/>
      <c r="AL91" s="46"/>
      <c r="AM91" s="123"/>
    </row>
    <row r="92" spans="1:39" ht="11.25" customHeight="1">
      <c r="A92" s="343" t="s">
        <v>100</v>
      </c>
      <c r="B92" s="342"/>
      <c r="C92" s="342"/>
      <c r="D92" s="342"/>
      <c r="E92" s="342"/>
      <c r="F92" s="342"/>
      <c r="G92" s="342"/>
      <c r="H92" s="342"/>
      <c r="I92" s="342"/>
      <c r="J92" s="342"/>
      <c r="K92" s="342"/>
      <c r="L92" s="342"/>
      <c r="M92" s="342"/>
      <c r="N92" s="342"/>
      <c r="O92" s="342"/>
      <c r="P92" s="342"/>
      <c r="Q92" s="342"/>
      <c r="R92" s="342"/>
      <c r="S92" s="342"/>
      <c r="T92" s="342"/>
      <c r="U92" s="342"/>
      <c r="V92" s="342"/>
      <c r="W92" s="342"/>
      <c r="X92" s="342"/>
      <c r="Y92" s="342"/>
      <c r="Z92" s="342"/>
      <c r="AA92" s="342"/>
      <c r="AB92" s="342"/>
      <c r="AC92" s="342"/>
      <c r="AD92" s="342"/>
      <c r="AE92" s="342"/>
      <c r="AF92" s="342"/>
      <c r="AG92" s="342"/>
      <c r="AH92" s="342"/>
      <c r="AI92" s="342"/>
      <c r="AJ92" s="342"/>
      <c r="AK92" s="342"/>
      <c r="AL92" s="46"/>
      <c r="AM92" s="123"/>
    </row>
    <row r="93" spans="1:39" ht="3" customHeight="1">
      <c r="A93" s="343"/>
      <c r="B93" s="342"/>
      <c r="C93" s="342"/>
      <c r="D93" s="342"/>
      <c r="E93" s="342"/>
      <c r="F93" s="342"/>
      <c r="G93" s="342"/>
      <c r="H93" s="342"/>
      <c r="I93" s="342"/>
      <c r="J93" s="342"/>
      <c r="K93" s="342"/>
      <c r="L93" s="342"/>
      <c r="M93" s="342"/>
      <c r="N93" s="342"/>
      <c r="O93" s="342"/>
      <c r="P93" s="342"/>
      <c r="Q93" s="342"/>
      <c r="R93" s="342"/>
      <c r="S93" s="342"/>
      <c r="T93" s="342"/>
      <c r="U93" s="342"/>
      <c r="V93" s="342"/>
      <c r="W93" s="342"/>
      <c r="X93" s="342"/>
      <c r="Y93" s="342"/>
      <c r="Z93" s="342"/>
      <c r="AA93" s="342"/>
      <c r="AB93" s="342"/>
      <c r="AC93" s="342"/>
      <c r="AD93" s="342"/>
      <c r="AE93" s="342"/>
      <c r="AF93" s="342"/>
      <c r="AG93" s="342"/>
      <c r="AH93" s="342"/>
      <c r="AI93" s="342"/>
      <c r="AJ93" s="342"/>
      <c r="AK93" s="342"/>
      <c r="AL93" s="46"/>
      <c r="AM93" s="123"/>
    </row>
    <row r="94" spans="1:39" ht="11.25" customHeight="1">
      <c r="A94" s="953" t="s">
        <v>94</v>
      </c>
      <c r="B94" s="954"/>
      <c r="C94" s="954"/>
      <c r="D94" s="954"/>
      <c r="E94" s="954"/>
      <c r="F94" s="954"/>
      <c r="G94" s="954"/>
      <c r="H94" s="954"/>
      <c r="I94" s="954"/>
      <c r="J94" s="954"/>
      <c r="K94" s="954"/>
      <c r="L94" s="954"/>
      <c r="M94" s="954"/>
      <c r="N94" s="954"/>
      <c r="O94" s="954"/>
      <c r="P94" s="954"/>
      <c r="Q94" s="954"/>
      <c r="R94" s="954"/>
      <c r="S94" s="954"/>
      <c r="T94" s="954"/>
      <c r="U94" s="954"/>
      <c r="V94" s="954"/>
      <c r="W94" s="954"/>
      <c r="X94" s="954"/>
      <c r="Y94" s="954"/>
      <c r="Z94" s="954"/>
      <c r="AA94" s="954"/>
      <c r="AB94" s="954"/>
      <c r="AC94" s="954"/>
      <c r="AD94" s="954"/>
      <c r="AE94" s="954"/>
      <c r="AF94" s="954"/>
      <c r="AG94" s="954"/>
      <c r="AH94" s="954"/>
      <c r="AI94" s="954"/>
      <c r="AJ94" s="954"/>
      <c r="AK94" s="954"/>
      <c r="AL94" s="46"/>
      <c r="AM94" s="123"/>
    </row>
    <row r="95" spans="1:39" ht="11.25" customHeight="1">
      <c r="A95" s="343" t="s">
        <v>101</v>
      </c>
      <c r="B95" s="351"/>
      <c r="C95" s="351"/>
      <c r="D95" s="351"/>
      <c r="E95" s="351"/>
      <c r="F95" s="351"/>
      <c r="G95" s="351"/>
      <c r="H95" s="351"/>
      <c r="I95" s="351"/>
      <c r="J95" s="351"/>
      <c r="K95" s="351"/>
      <c r="L95" s="351"/>
      <c r="M95" s="351"/>
      <c r="N95" s="351"/>
      <c r="O95" s="351"/>
      <c r="P95" s="351"/>
      <c r="Q95" s="351"/>
      <c r="R95" s="351"/>
      <c r="S95" s="351"/>
      <c r="T95" s="351"/>
      <c r="U95" s="351"/>
      <c r="V95" s="351"/>
      <c r="W95" s="351"/>
      <c r="X95" s="351"/>
      <c r="Y95" s="351"/>
      <c r="Z95" s="351"/>
      <c r="AA95" s="351"/>
      <c r="AB95" s="351"/>
      <c r="AC95" s="351"/>
      <c r="AD95" s="351"/>
      <c r="AE95" s="351"/>
      <c r="AF95" s="351"/>
      <c r="AG95" s="351"/>
      <c r="AH95" s="351"/>
      <c r="AI95" s="351"/>
      <c r="AJ95" s="351"/>
      <c r="AK95" s="352"/>
      <c r="AL95" s="46"/>
      <c r="AM95" s="123"/>
    </row>
    <row r="96" spans="1:39" ht="11.25" customHeight="1">
      <c r="A96" s="343" t="s">
        <v>102</v>
      </c>
      <c r="B96" s="351"/>
      <c r="C96" s="351"/>
      <c r="D96" s="351"/>
      <c r="E96" s="351"/>
      <c r="F96" s="351"/>
      <c r="G96" s="351"/>
      <c r="H96" s="351"/>
      <c r="I96" s="351"/>
      <c r="J96" s="351"/>
      <c r="K96" s="351"/>
      <c r="L96" s="351"/>
      <c r="M96" s="351"/>
      <c r="N96" s="351"/>
      <c r="O96" s="351"/>
      <c r="P96" s="351"/>
      <c r="Q96" s="351"/>
      <c r="R96" s="351"/>
      <c r="S96" s="351"/>
      <c r="T96" s="351"/>
      <c r="U96" s="351"/>
      <c r="V96" s="351"/>
      <c r="W96" s="351"/>
      <c r="X96" s="351"/>
      <c r="Y96" s="351"/>
      <c r="Z96" s="351"/>
      <c r="AA96" s="351"/>
      <c r="AB96" s="351"/>
      <c r="AC96" s="351"/>
      <c r="AD96" s="351"/>
      <c r="AE96" s="351"/>
      <c r="AF96" s="351"/>
      <c r="AG96" s="351"/>
      <c r="AH96" s="351"/>
      <c r="AI96" s="351"/>
      <c r="AJ96" s="351"/>
      <c r="AK96" s="352"/>
      <c r="AL96" s="46"/>
      <c r="AM96" s="123"/>
    </row>
    <row r="97" spans="1:39" ht="3" customHeight="1">
      <c r="A97" s="343"/>
      <c r="B97" s="351"/>
      <c r="C97" s="351"/>
      <c r="D97" s="351"/>
      <c r="E97" s="351"/>
      <c r="F97" s="351"/>
      <c r="G97" s="351"/>
      <c r="H97" s="351"/>
      <c r="I97" s="351"/>
      <c r="J97" s="351"/>
      <c r="K97" s="351"/>
      <c r="L97" s="351"/>
      <c r="M97" s="351"/>
      <c r="N97" s="351"/>
      <c r="O97" s="351"/>
      <c r="P97" s="351"/>
      <c r="Q97" s="351"/>
      <c r="R97" s="351"/>
      <c r="S97" s="351"/>
      <c r="T97" s="351"/>
      <c r="U97" s="351"/>
      <c r="V97" s="351"/>
      <c r="W97" s="351"/>
      <c r="X97" s="351"/>
      <c r="Y97" s="351"/>
      <c r="Z97" s="351"/>
      <c r="AA97" s="351"/>
      <c r="AB97" s="351"/>
      <c r="AC97" s="351"/>
      <c r="AD97" s="351"/>
      <c r="AE97" s="351"/>
      <c r="AF97" s="351"/>
      <c r="AG97" s="351"/>
      <c r="AH97" s="351"/>
      <c r="AI97" s="351"/>
      <c r="AJ97" s="351"/>
      <c r="AK97" s="352"/>
      <c r="AL97" s="46"/>
      <c r="AM97" s="123"/>
    </row>
    <row r="98" spans="1:39" ht="11.25" customHeight="1">
      <c r="A98" s="343" t="s">
        <v>109</v>
      </c>
      <c r="B98" s="351"/>
      <c r="C98" s="351"/>
      <c r="D98" s="351"/>
      <c r="E98" s="351"/>
      <c r="F98" s="351"/>
      <c r="G98" s="351"/>
      <c r="H98" s="351"/>
      <c r="I98" s="351"/>
      <c r="J98" s="351"/>
      <c r="K98" s="351"/>
      <c r="L98" s="351"/>
      <c r="M98" s="351"/>
      <c r="N98" s="351"/>
      <c r="O98" s="351"/>
      <c r="P98" s="351"/>
      <c r="Q98" s="351"/>
      <c r="R98" s="351"/>
      <c r="S98" s="351"/>
      <c r="T98" s="351"/>
      <c r="U98" s="351"/>
      <c r="V98" s="351"/>
      <c r="W98" s="351"/>
      <c r="X98" s="351"/>
      <c r="Y98" s="351"/>
      <c r="Z98" s="351"/>
      <c r="AA98" s="351"/>
      <c r="AB98" s="351"/>
      <c r="AC98" s="351"/>
      <c r="AD98" s="351"/>
      <c r="AE98" s="351"/>
      <c r="AF98" s="351"/>
      <c r="AG98" s="351"/>
      <c r="AH98" s="351"/>
      <c r="AI98" s="351"/>
      <c r="AJ98" s="351"/>
      <c r="AK98" s="352"/>
      <c r="AL98" s="46"/>
      <c r="AM98" s="123"/>
    </row>
    <row r="99" spans="1:39">
      <c r="A99" s="205" t="s">
        <v>110</v>
      </c>
      <c r="B99" s="353"/>
      <c r="C99" s="352"/>
      <c r="D99" s="352"/>
      <c r="E99" s="352"/>
      <c r="F99" s="352"/>
      <c r="G99" s="352"/>
      <c r="H99" s="352"/>
      <c r="I99" s="352"/>
      <c r="J99" s="352"/>
      <c r="K99" s="352"/>
      <c r="L99" s="352"/>
      <c r="M99" s="352"/>
      <c r="N99" s="352"/>
      <c r="O99" s="352"/>
      <c r="P99" s="352"/>
      <c r="Q99" s="352"/>
      <c r="R99" s="352"/>
      <c r="S99" s="352"/>
      <c r="T99" s="352"/>
      <c r="U99" s="352"/>
      <c r="V99" s="352"/>
      <c r="W99" s="352"/>
      <c r="X99" s="352"/>
      <c r="Y99" s="352"/>
      <c r="Z99" s="352"/>
      <c r="AA99" s="352"/>
      <c r="AB99" s="352"/>
      <c r="AC99" s="352"/>
      <c r="AD99" s="352"/>
      <c r="AE99" s="352"/>
      <c r="AF99" s="352"/>
      <c r="AG99" s="352"/>
      <c r="AH99" s="352"/>
      <c r="AI99" s="352"/>
      <c r="AJ99" s="352"/>
      <c r="AK99" s="352"/>
      <c r="AL99" s="46"/>
      <c r="AM99" s="123"/>
    </row>
    <row r="100" spans="1:39">
      <c r="A100" s="207" t="s">
        <v>111</v>
      </c>
      <c r="B100" s="354"/>
      <c r="C100" s="354"/>
      <c r="D100" s="354"/>
      <c r="E100" s="354"/>
      <c r="F100" s="354"/>
      <c r="G100" s="354"/>
      <c r="H100" s="354"/>
      <c r="I100" s="354"/>
      <c r="J100" s="354"/>
      <c r="K100" s="354"/>
      <c r="L100" s="354"/>
      <c r="M100" s="354"/>
      <c r="N100" s="354"/>
      <c r="O100" s="354"/>
      <c r="P100" s="354"/>
      <c r="Q100" s="354"/>
      <c r="R100" s="354"/>
      <c r="S100" s="354"/>
      <c r="T100" s="354"/>
      <c r="U100" s="354"/>
      <c r="V100" s="354"/>
      <c r="W100" s="354"/>
      <c r="X100" s="354"/>
      <c r="Y100" s="354"/>
      <c r="Z100" s="354"/>
      <c r="AA100" s="354"/>
      <c r="AB100" s="354"/>
      <c r="AC100" s="354"/>
      <c r="AD100" s="354"/>
      <c r="AE100" s="354"/>
      <c r="AF100" s="354"/>
      <c r="AG100" s="354"/>
      <c r="AH100" s="354"/>
      <c r="AI100" s="354"/>
      <c r="AJ100" s="354"/>
      <c r="AK100" s="354"/>
      <c r="AL100" s="128"/>
      <c r="AM100" s="129"/>
    </row>
    <row r="101" spans="1:39">
      <c r="A101" s="200"/>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s="46"/>
      <c r="AM101" s="46"/>
    </row>
    <row r="105" spans="1:39" hidden="1"/>
    <row r="106" spans="1:39" s="49" customFormat="1" ht="6" hidden="1">
      <c r="B106" s="49" t="s">
        <v>114</v>
      </c>
      <c r="C106" s="49" t="s">
        <v>115</v>
      </c>
      <c r="D106" s="49" t="s">
        <v>125</v>
      </c>
      <c r="E106" s="49" t="s">
        <v>126</v>
      </c>
    </row>
    <row r="107" spans="1:39" s="49" customFormat="1" ht="6" hidden="1">
      <c r="A107" s="49" t="s">
        <v>127</v>
      </c>
      <c r="B107" s="50">
        <v>537</v>
      </c>
      <c r="C107" s="50">
        <v>268</v>
      </c>
      <c r="D107" s="50">
        <v>537</v>
      </c>
      <c r="E107" s="50">
        <v>268</v>
      </c>
      <c r="F107" s="49" t="s">
        <v>128</v>
      </c>
      <c r="G107" s="50"/>
    </row>
    <row r="108" spans="1:39" s="49" customFormat="1" ht="6" hidden="1">
      <c r="A108" s="49" t="s">
        <v>129</v>
      </c>
      <c r="B108" s="50">
        <v>684</v>
      </c>
      <c r="C108" s="50">
        <v>342</v>
      </c>
      <c r="D108" s="50">
        <v>684</v>
      </c>
      <c r="E108" s="50">
        <v>342</v>
      </c>
      <c r="F108" s="49" t="s">
        <v>128</v>
      </c>
      <c r="G108" s="50"/>
    </row>
    <row r="109" spans="1:39" s="49" customFormat="1" ht="6" hidden="1">
      <c r="A109" s="49" t="s">
        <v>130</v>
      </c>
      <c r="B109" s="50">
        <v>889</v>
      </c>
      <c r="C109" s="50">
        <v>445</v>
      </c>
      <c r="D109" s="50">
        <v>889</v>
      </c>
      <c r="E109" s="50">
        <v>445</v>
      </c>
      <c r="F109" s="49" t="s">
        <v>128</v>
      </c>
      <c r="G109" s="50"/>
    </row>
    <row r="110" spans="1:39" s="49" customFormat="1" ht="6" hidden="1">
      <c r="A110" s="49" t="s">
        <v>131</v>
      </c>
      <c r="B110" s="50">
        <v>231</v>
      </c>
      <c r="C110" s="50">
        <v>115</v>
      </c>
      <c r="D110" s="50">
        <v>231</v>
      </c>
      <c r="E110" s="50">
        <v>115</v>
      </c>
      <c r="F110" s="49" t="s">
        <v>128</v>
      </c>
      <c r="G110" s="50"/>
    </row>
    <row r="111" spans="1:39" s="49" customFormat="1" ht="6" hidden="1">
      <c r="A111" s="49" t="s">
        <v>15</v>
      </c>
      <c r="B111" s="50">
        <v>226</v>
      </c>
      <c r="C111" s="50">
        <v>113</v>
      </c>
      <c r="D111" s="50">
        <v>226</v>
      </c>
      <c r="E111" s="50">
        <v>113</v>
      </c>
      <c r="F111" s="49" t="s">
        <v>128</v>
      </c>
      <c r="G111" s="50"/>
    </row>
    <row r="112" spans="1:39" s="49" customFormat="1" ht="6" hidden="1">
      <c r="A112" s="49" t="s">
        <v>132</v>
      </c>
      <c r="B112" s="50">
        <v>564</v>
      </c>
      <c r="C112" s="50">
        <v>113</v>
      </c>
      <c r="D112" s="50">
        <v>564</v>
      </c>
      <c r="E112" s="50">
        <v>282</v>
      </c>
      <c r="F112" s="49" t="s">
        <v>128</v>
      </c>
      <c r="G112" s="50"/>
    </row>
    <row r="113" spans="1:7" s="49" customFormat="1" ht="6" hidden="1">
      <c r="A113" s="49" t="s">
        <v>133</v>
      </c>
      <c r="B113" s="50">
        <v>710</v>
      </c>
      <c r="C113" s="50">
        <v>355</v>
      </c>
      <c r="D113" s="50">
        <v>710</v>
      </c>
      <c r="E113" s="50">
        <v>355</v>
      </c>
      <c r="F113" s="49" t="s">
        <v>128</v>
      </c>
      <c r="G113" s="50"/>
    </row>
    <row r="114" spans="1:7" s="49" customFormat="1" ht="6" hidden="1">
      <c r="A114" s="49" t="s">
        <v>134</v>
      </c>
      <c r="B114" s="50">
        <v>1133</v>
      </c>
      <c r="C114" s="50">
        <v>567</v>
      </c>
      <c r="D114" s="50">
        <v>1133</v>
      </c>
      <c r="E114" s="50">
        <v>567</v>
      </c>
      <c r="F114" s="49" t="s">
        <v>128</v>
      </c>
      <c r="G114" s="50"/>
    </row>
    <row r="115" spans="1:7" s="49" customFormat="1" ht="6" hidden="1">
      <c r="A115" s="49" t="s">
        <v>45</v>
      </c>
      <c r="B115" s="68">
        <f t="shared" ref="B115:C116" si="0">D115*$AG$5</f>
        <v>1350</v>
      </c>
      <c r="C115" s="68">
        <f t="shared" si="0"/>
        <v>650</v>
      </c>
      <c r="D115" s="50">
        <v>27</v>
      </c>
      <c r="E115" s="50">
        <v>13</v>
      </c>
      <c r="F115" s="49" t="s">
        <v>135</v>
      </c>
      <c r="G115" s="50"/>
    </row>
    <row r="116" spans="1:7" s="49" customFormat="1" ht="6" hidden="1">
      <c r="A116" s="49" t="s">
        <v>136</v>
      </c>
      <c r="B116" s="68">
        <f t="shared" si="0"/>
        <v>1350</v>
      </c>
      <c r="C116" s="68">
        <f t="shared" si="0"/>
        <v>650</v>
      </c>
      <c r="D116" s="50">
        <v>27</v>
      </c>
      <c r="E116" s="50">
        <v>13</v>
      </c>
      <c r="F116" s="49" t="s">
        <v>135</v>
      </c>
      <c r="G116" s="50"/>
    </row>
    <row r="117" spans="1:7" s="49" customFormat="1" ht="6" hidden="1">
      <c r="A117" s="49" t="s">
        <v>16</v>
      </c>
      <c r="B117" s="50">
        <v>320</v>
      </c>
      <c r="C117" s="50">
        <v>160</v>
      </c>
      <c r="D117" s="50">
        <v>320</v>
      </c>
      <c r="E117" s="50">
        <v>160</v>
      </c>
      <c r="F117" s="49" t="s">
        <v>128</v>
      </c>
      <c r="G117" s="50"/>
    </row>
    <row r="118" spans="1:7" s="49" customFormat="1" ht="6" hidden="1">
      <c r="A118" s="49" t="s">
        <v>17</v>
      </c>
      <c r="B118" s="50">
        <v>339</v>
      </c>
      <c r="C118" s="50">
        <v>169</v>
      </c>
      <c r="D118" s="50">
        <v>339</v>
      </c>
      <c r="E118" s="50">
        <v>169</v>
      </c>
      <c r="F118" s="49" t="s">
        <v>128</v>
      </c>
      <c r="G118" s="50"/>
    </row>
    <row r="119" spans="1:7" s="49" customFormat="1" ht="6" hidden="1">
      <c r="A119" s="49" t="s">
        <v>18</v>
      </c>
      <c r="B119" s="50">
        <v>311</v>
      </c>
      <c r="C119" s="50">
        <v>156</v>
      </c>
      <c r="D119" s="50">
        <v>311</v>
      </c>
      <c r="E119" s="50">
        <v>156</v>
      </c>
      <c r="F119" s="49" t="s">
        <v>128</v>
      </c>
      <c r="G119" s="50"/>
    </row>
    <row r="120" spans="1:7" s="49" customFormat="1" ht="6" hidden="1">
      <c r="A120" s="49" t="s">
        <v>19</v>
      </c>
      <c r="B120" s="50">
        <v>137</v>
      </c>
      <c r="C120" s="50">
        <v>68</v>
      </c>
      <c r="D120" s="50">
        <v>137</v>
      </c>
      <c r="E120" s="50">
        <v>68</v>
      </c>
      <c r="F120" s="49" t="s">
        <v>128</v>
      </c>
      <c r="G120" s="50"/>
    </row>
    <row r="121" spans="1:7" s="49" customFormat="1" ht="6" hidden="1">
      <c r="A121" s="49" t="s">
        <v>20</v>
      </c>
      <c r="B121" s="50">
        <v>508</v>
      </c>
      <c r="C121" s="50">
        <v>254</v>
      </c>
      <c r="D121" s="50">
        <v>508</v>
      </c>
      <c r="E121" s="50">
        <v>254</v>
      </c>
      <c r="F121" s="49" t="s">
        <v>128</v>
      </c>
      <c r="G121" s="50"/>
    </row>
    <row r="122" spans="1:7" s="49" customFormat="1" ht="6" hidden="1">
      <c r="A122" s="49" t="s">
        <v>21</v>
      </c>
      <c r="B122" s="50">
        <v>204</v>
      </c>
      <c r="C122" s="50">
        <v>102</v>
      </c>
      <c r="D122" s="50">
        <v>204</v>
      </c>
      <c r="E122" s="50">
        <v>102</v>
      </c>
      <c r="F122" s="49" t="s">
        <v>128</v>
      </c>
      <c r="G122" s="50"/>
    </row>
    <row r="123" spans="1:7" s="49" customFormat="1" ht="6" hidden="1">
      <c r="A123" s="49" t="s">
        <v>22</v>
      </c>
      <c r="B123" s="50">
        <v>148</v>
      </c>
      <c r="C123" s="50">
        <v>74</v>
      </c>
      <c r="D123" s="50">
        <v>148</v>
      </c>
      <c r="E123" s="50">
        <v>74</v>
      </c>
      <c r="F123" s="49" t="s">
        <v>128</v>
      </c>
      <c r="G123" s="50"/>
    </row>
    <row r="124" spans="1:7" s="49" customFormat="1" ht="6" hidden="1">
      <c r="A124" s="49" t="s">
        <v>23</v>
      </c>
      <c r="B124" s="50"/>
      <c r="C124" s="50">
        <v>282</v>
      </c>
      <c r="D124" s="50"/>
      <c r="E124" s="50">
        <v>282</v>
      </c>
      <c r="F124" s="49" t="s">
        <v>128</v>
      </c>
      <c r="G124" s="50"/>
    </row>
    <row r="125" spans="1:7" s="49" customFormat="1" ht="6" hidden="1">
      <c r="A125" s="49" t="s">
        <v>137</v>
      </c>
      <c r="B125" s="50">
        <v>33</v>
      </c>
      <c r="C125" s="50">
        <v>16</v>
      </c>
      <c r="D125" s="50">
        <v>33</v>
      </c>
      <c r="E125" s="50">
        <v>16</v>
      </c>
      <c r="F125" s="49" t="s">
        <v>128</v>
      </c>
      <c r="G125" s="50"/>
    </row>
    <row r="126" spans="1:7" s="49" customFormat="1" ht="6" hidden="1">
      <c r="A126" s="49" t="s">
        <v>24</v>
      </c>
      <c r="B126" s="50">
        <v>475</v>
      </c>
      <c r="C126" s="50">
        <v>237</v>
      </c>
      <c r="D126" s="50">
        <v>475</v>
      </c>
      <c r="E126" s="50">
        <v>237</v>
      </c>
      <c r="F126" s="49" t="s">
        <v>128</v>
      </c>
      <c r="G126" s="50"/>
    </row>
    <row r="127" spans="1:7" s="49" customFormat="1" ht="6" hidden="1">
      <c r="A127" s="49" t="s">
        <v>25</v>
      </c>
      <c r="B127" s="50">
        <v>638</v>
      </c>
      <c r="C127" s="50">
        <v>319</v>
      </c>
      <c r="D127" s="50">
        <v>638</v>
      </c>
      <c r="E127" s="50">
        <v>319</v>
      </c>
      <c r="F127" s="49" t="s">
        <v>128</v>
      </c>
      <c r="G127" s="50"/>
    </row>
    <row r="128" spans="1:7" s="49" customFormat="1" ht="6" hidden="1">
      <c r="A128" s="49" t="s">
        <v>26</v>
      </c>
      <c r="B128" s="50">
        <f>D128*$AG$5</f>
        <v>1900</v>
      </c>
      <c r="C128" s="50">
        <f>E128*$AG$5</f>
        <v>950</v>
      </c>
      <c r="D128" s="50">
        <v>38</v>
      </c>
      <c r="E128" s="50">
        <v>19</v>
      </c>
      <c r="F128" s="49" t="s">
        <v>135</v>
      </c>
      <c r="G128" s="50"/>
    </row>
    <row r="129" spans="1:7" s="49" customFormat="1" ht="6" hidden="1">
      <c r="A129" s="49" t="s">
        <v>27</v>
      </c>
      <c r="B129" s="50">
        <f>D129*$AG$5</f>
        <v>2000</v>
      </c>
      <c r="C129" s="50">
        <f t="shared" ref="C129:C141" si="1">E129*$AG$5</f>
        <v>1000</v>
      </c>
      <c r="D129" s="50">
        <v>40</v>
      </c>
      <c r="E129" s="50">
        <v>20</v>
      </c>
      <c r="F129" s="49" t="s">
        <v>135</v>
      </c>
      <c r="G129" s="50"/>
    </row>
    <row r="130" spans="1:7" s="49" customFormat="1" ht="6" hidden="1">
      <c r="A130" s="49" t="s">
        <v>28</v>
      </c>
      <c r="B130" s="50">
        <f t="shared" ref="B130:B141" si="2">D130*$AG$5</f>
        <v>1900</v>
      </c>
      <c r="C130" s="50">
        <f t="shared" si="1"/>
        <v>950</v>
      </c>
      <c r="D130" s="50">
        <v>38</v>
      </c>
      <c r="E130" s="50">
        <v>19</v>
      </c>
      <c r="F130" s="49" t="s">
        <v>135</v>
      </c>
      <c r="G130" s="50"/>
    </row>
    <row r="131" spans="1:7" s="49" customFormat="1" ht="6" hidden="1">
      <c r="A131" s="49" t="s">
        <v>29</v>
      </c>
      <c r="B131" s="50">
        <f t="shared" si="2"/>
        <v>2400</v>
      </c>
      <c r="C131" s="50">
        <f t="shared" si="1"/>
        <v>1200</v>
      </c>
      <c r="D131" s="50">
        <v>48</v>
      </c>
      <c r="E131" s="50">
        <v>24</v>
      </c>
      <c r="F131" s="49" t="s">
        <v>135</v>
      </c>
      <c r="G131" s="50"/>
    </row>
    <row r="132" spans="1:7" s="49" customFormat="1" ht="6" hidden="1">
      <c r="A132" s="49" t="s">
        <v>30</v>
      </c>
      <c r="B132" s="50">
        <f t="shared" si="2"/>
        <v>2150</v>
      </c>
      <c r="C132" s="50">
        <f t="shared" si="1"/>
        <v>1050</v>
      </c>
      <c r="D132" s="50">
        <v>43</v>
      </c>
      <c r="E132" s="50">
        <v>21</v>
      </c>
      <c r="F132" s="49" t="s">
        <v>135</v>
      </c>
      <c r="G132" s="50"/>
    </row>
    <row r="133" spans="1:7" s="49" customFormat="1" ht="6" hidden="1">
      <c r="A133" s="49" t="s">
        <v>31</v>
      </c>
      <c r="B133" s="50">
        <f t="shared" si="2"/>
        <v>1800</v>
      </c>
      <c r="C133" s="50">
        <f t="shared" si="1"/>
        <v>900</v>
      </c>
      <c r="D133" s="50">
        <v>36</v>
      </c>
      <c r="E133" s="50">
        <v>18</v>
      </c>
      <c r="F133" s="49" t="s">
        <v>135</v>
      </c>
      <c r="G133" s="50"/>
    </row>
    <row r="134" spans="1:7" s="49" customFormat="1" ht="6" hidden="1">
      <c r="A134" s="49" t="s">
        <v>138</v>
      </c>
      <c r="B134" s="50">
        <f t="shared" si="2"/>
        <v>1850</v>
      </c>
      <c r="C134" s="50">
        <f t="shared" si="1"/>
        <v>950</v>
      </c>
      <c r="D134" s="50">
        <v>37</v>
      </c>
      <c r="E134" s="50">
        <v>19</v>
      </c>
      <c r="F134" s="49" t="s">
        <v>135</v>
      </c>
      <c r="G134" s="50"/>
    </row>
    <row r="135" spans="1:7" s="49" customFormat="1" ht="6" hidden="1">
      <c r="A135" s="49" t="s">
        <v>139</v>
      </c>
      <c r="B135" s="50">
        <f t="shared" si="2"/>
        <v>1750</v>
      </c>
      <c r="C135" s="50">
        <f t="shared" si="1"/>
        <v>900</v>
      </c>
      <c r="D135" s="50">
        <v>35</v>
      </c>
      <c r="E135" s="50">
        <v>18</v>
      </c>
      <c r="F135" s="49" t="s">
        <v>135</v>
      </c>
      <c r="G135" s="50"/>
    </row>
    <row r="136" spans="1:7" s="49" customFormat="1" ht="6" hidden="1">
      <c r="A136" s="49" t="s">
        <v>140</v>
      </c>
      <c r="B136" s="50">
        <f t="shared" si="2"/>
        <v>1850</v>
      </c>
      <c r="C136" s="50">
        <f t="shared" si="1"/>
        <v>950</v>
      </c>
      <c r="D136" s="50">
        <v>37</v>
      </c>
      <c r="E136" s="50">
        <v>19</v>
      </c>
      <c r="F136" s="49" t="s">
        <v>135</v>
      </c>
      <c r="G136" s="50"/>
    </row>
    <row r="137" spans="1:7" s="49" customFormat="1" ht="6" hidden="1">
      <c r="A137" s="49" t="s">
        <v>141</v>
      </c>
      <c r="B137" s="50">
        <f t="shared" si="2"/>
        <v>1750</v>
      </c>
      <c r="C137" s="50">
        <f t="shared" si="1"/>
        <v>900</v>
      </c>
      <c r="D137" s="50">
        <v>35</v>
      </c>
      <c r="E137" s="50">
        <v>18</v>
      </c>
      <c r="F137" s="49" t="s">
        <v>135</v>
      </c>
      <c r="G137" s="50"/>
    </row>
    <row r="138" spans="1:7" s="49" customFormat="1" ht="6" hidden="1">
      <c r="A138" s="49" t="s">
        <v>142</v>
      </c>
      <c r="B138" s="50">
        <f t="shared" si="2"/>
        <v>1850</v>
      </c>
      <c r="C138" s="50">
        <f t="shared" si="1"/>
        <v>950</v>
      </c>
      <c r="D138" s="50">
        <v>37</v>
      </c>
      <c r="E138" s="50">
        <v>19</v>
      </c>
      <c r="F138" s="49" t="s">
        <v>135</v>
      </c>
      <c r="G138" s="50"/>
    </row>
    <row r="139" spans="1:7" s="49" customFormat="1" ht="6" hidden="1">
      <c r="A139" s="49" t="s">
        <v>143</v>
      </c>
      <c r="B139" s="50">
        <f t="shared" si="2"/>
        <v>1750</v>
      </c>
      <c r="C139" s="50">
        <f t="shared" si="1"/>
        <v>900</v>
      </c>
      <c r="D139" s="50">
        <v>35</v>
      </c>
      <c r="E139" s="50">
        <v>18</v>
      </c>
      <c r="F139" s="49" t="s">
        <v>135</v>
      </c>
      <c r="G139" s="50"/>
    </row>
    <row r="140" spans="1:7" s="49" customFormat="1" ht="6" hidden="1">
      <c r="A140" s="49" t="s">
        <v>144</v>
      </c>
      <c r="B140" s="50">
        <f t="shared" si="2"/>
        <v>1850</v>
      </c>
      <c r="C140" s="50">
        <f t="shared" si="1"/>
        <v>950</v>
      </c>
      <c r="D140" s="50">
        <v>37</v>
      </c>
      <c r="E140" s="50">
        <v>19</v>
      </c>
      <c r="F140" s="49" t="s">
        <v>135</v>
      </c>
      <c r="G140" s="50"/>
    </row>
    <row r="141" spans="1:7" s="49" customFormat="1" ht="6" hidden="1">
      <c r="A141" s="49" t="s">
        <v>145</v>
      </c>
      <c r="B141" s="50">
        <f t="shared" si="2"/>
        <v>1750</v>
      </c>
      <c r="C141" s="50">
        <f t="shared" si="1"/>
        <v>900</v>
      </c>
      <c r="D141" s="50">
        <v>35</v>
      </c>
      <c r="E141" s="50">
        <v>18</v>
      </c>
      <c r="F141" s="49" t="s">
        <v>135</v>
      </c>
      <c r="G141" s="50"/>
    </row>
    <row r="142" spans="1:7" s="49" customFormat="1" ht="6" hidden="1"/>
    <row r="143" spans="1:7" s="49" customFormat="1" ht="6" hidden="1">
      <c r="A143" s="174" t="s">
        <v>170</v>
      </c>
      <c r="B143" s="49" t="s">
        <v>146</v>
      </c>
    </row>
    <row r="144" spans="1:7" s="49" customFormat="1" ht="6" hidden="1">
      <c r="A144" s="174" t="s">
        <v>171</v>
      </c>
      <c r="B144" s="49">
        <v>0</v>
      </c>
      <c r="C144" s="49" t="b">
        <v>0</v>
      </c>
      <c r="D144" s="49" t="b">
        <v>0</v>
      </c>
      <c r="E144" s="49" t="b">
        <v>0</v>
      </c>
      <c r="F144" s="49">
        <v>0</v>
      </c>
      <c r="G144" s="49">
        <v>0</v>
      </c>
    </row>
    <row r="145" spans="1:1" s="49" customFormat="1" ht="6" hidden="1">
      <c r="A145" s="174" t="s">
        <v>172</v>
      </c>
    </row>
    <row r="146" spans="1:1" s="49" customFormat="1" ht="6" hidden="1">
      <c r="A146" s="174" t="s">
        <v>173</v>
      </c>
    </row>
    <row r="147" spans="1:1" s="49" customFormat="1" ht="6" hidden="1">
      <c r="A147" s="174" t="s">
        <v>174</v>
      </c>
    </row>
    <row r="148" spans="1:1" s="49" customFormat="1" ht="6" hidden="1">
      <c r="A148" s="174" t="s">
        <v>175</v>
      </c>
    </row>
    <row r="149" spans="1:1" s="49" customFormat="1" ht="6" hidden="1">
      <c r="A149" s="174" t="s">
        <v>176</v>
      </c>
    </row>
    <row r="150" spans="1:1" s="49" customFormat="1" ht="6" hidden="1">
      <c r="A150" s="174" t="s">
        <v>177</v>
      </c>
    </row>
    <row r="151" spans="1:1" hidden="1"/>
  </sheetData>
  <sheetProtection password="DDC8" sheet="1" formatCells="0" formatColumns="0" formatRows="0" insertColumns="0" insertRows="0" autoFilter="0"/>
  <mergeCells count="190">
    <mergeCell ref="AP5:AT5"/>
    <mergeCell ref="B6:K7"/>
    <mergeCell ref="Q6:R6"/>
    <mergeCell ref="T6:V6"/>
    <mergeCell ref="AT6:AT7"/>
    <mergeCell ref="L7:AM7"/>
    <mergeCell ref="A3:A9"/>
    <mergeCell ref="L3:AF3"/>
    <mergeCell ref="AG3:AM3"/>
    <mergeCell ref="L4:AF4"/>
    <mergeCell ref="AG4:AM4"/>
    <mergeCell ref="AP4:AT4"/>
    <mergeCell ref="L5:AB5"/>
    <mergeCell ref="AC5:AF5"/>
    <mergeCell ref="AG5:AK5"/>
    <mergeCell ref="AL5:AM5"/>
    <mergeCell ref="S8:Y8"/>
    <mergeCell ref="L9:AM9"/>
    <mergeCell ref="L8:R8"/>
    <mergeCell ref="Z8:AB8"/>
    <mergeCell ref="AC8:AM8"/>
    <mergeCell ref="A30:E30"/>
    <mergeCell ref="F30:J30"/>
    <mergeCell ref="K30:AM30"/>
    <mergeCell ref="AD18:AH18"/>
    <mergeCell ref="AI18:AK18"/>
    <mergeCell ref="AL18:AM18"/>
    <mergeCell ref="H19:J19"/>
    <mergeCell ref="K19:AE19"/>
    <mergeCell ref="C20:AM27"/>
    <mergeCell ref="K18:N18"/>
    <mergeCell ref="O18:Q18"/>
    <mergeCell ref="R18:S18"/>
    <mergeCell ref="T18:X18"/>
    <mergeCell ref="Y18:AA18"/>
    <mergeCell ref="AB18:AC18"/>
    <mergeCell ref="A29:E29"/>
    <mergeCell ref="F29:J29"/>
    <mergeCell ref="K29:AM29"/>
    <mergeCell ref="A33:E33"/>
    <mergeCell ref="F33:J33"/>
    <mergeCell ref="K33:AM33"/>
    <mergeCell ref="A34:E34"/>
    <mergeCell ref="F34:J34"/>
    <mergeCell ref="K34:AM34"/>
    <mergeCell ref="A31:E31"/>
    <mergeCell ref="F31:J31"/>
    <mergeCell ref="K31:AM31"/>
    <mergeCell ref="A32:E32"/>
    <mergeCell ref="F32:J32"/>
    <mergeCell ref="K32:AM32"/>
    <mergeCell ref="A37:E37"/>
    <mergeCell ref="F37:J37"/>
    <mergeCell ref="K37:AM37"/>
    <mergeCell ref="A38:E38"/>
    <mergeCell ref="F38:J38"/>
    <mergeCell ref="K38:AM38"/>
    <mergeCell ref="A35:E35"/>
    <mergeCell ref="F35:J35"/>
    <mergeCell ref="K35:AM35"/>
    <mergeCell ref="A36:E36"/>
    <mergeCell ref="F36:J36"/>
    <mergeCell ref="K36:AM36"/>
    <mergeCell ref="A41:E41"/>
    <mergeCell ref="F41:J41"/>
    <mergeCell ref="K41:AM41"/>
    <mergeCell ref="A42:E42"/>
    <mergeCell ref="F42:J42"/>
    <mergeCell ref="K42:AM42"/>
    <mergeCell ref="A39:E39"/>
    <mergeCell ref="F39:J39"/>
    <mergeCell ref="K39:AM39"/>
    <mergeCell ref="A40:E40"/>
    <mergeCell ref="F40:J40"/>
    <mergeCell ref="K40:AM40"/>
    <mergeCell ref="A45:E45"/>
    <mergeCell ref="F45:J45"/>
    <mergeCell ref="K45:AM45"/>
    <mergeCell ref="A46:E46"/>
    <mergeCell ref="F46:J46"/>
    <mergeCell ref="K46:AM46"/>
    <mergeCell ref="A43:E43"/>
    <mergeCell ref="F43:J43"/>
    <mergeCell ref="K43:AM43"/>
    <mergeCell ref="A44:E44"/>
    <mergeCell ref="F44:J44"/>
    <mergeCell ref="K44:AM44"/>
    <mergeCell ref="A49:E49"/>
    <mergeCell ref="F49:J49"/>
    <mergeCell ref="K49:AM49"/>
    <mergeCell ref="A50:E50"/>
    <mergeCell ref="F50:J50"/>
    <mergeCell ref="K50:AM50"/>
    <mergeCell ref="A47:E47"/>
    <mergeCell ref="F47:J47"/>
    <mergeCell ref="K47:AM47"/>
    <mergeCell ref="A48:E48"/>
    <mergeCell ref="F48:J48"/>
    <mergeCell ref="K48:AM48"/>
    <mergeCell ref="A55:E55"/>
    <mergeCell ref="F55:J55"/>
    <mergeCell ref="K55:AM55"/>
    <mergeCell ref="A56:E56"/>
    <mergeCell ref="F56:J56"/>
    <mergeCell ref="K56:AM56"/>
    <mergeCell ref="A53:E53"/>
    <mergeCell ref="F53:J53"/>
    <mergeCell ref="K53:AM53"/>
    <mergeCell ref="A54:E54"/>
    <mergeCell ref="F54:J54"/>
    <mergeCell ref="K54:AM54"/>
    <mergeCell ref="A57:E57"/>
    <mergeCell ref="F57:J57"/>
    <mergeCell ref="K57:AM57"/>
    <mergeCell ref="W59:Z59"/>
    <mergeCell ref="AA59:AC59"/>
    <mergeCell ref="AD59:AE59"/>
    <mergeCell ref="AF59:AH59"/>
    <mergeCell ref="AI59:AK59"/>
    <mergeCell ref="AL59:AM59"/>
    <mergeCell ref="A65:E65"/>
    <mergeCell ref="F65:J65"/>
    <mergeCell ref="K65:AM65"/>
    <mergeCell ref="A66:E66"/>
    <mergeCell ref="F66:J66"/>
    <mergeCell ref="K66:AM66"/>
    <mergeCell ref="H60:J60"/>
    <mergeCell ref="K60:AE60"/>
    <mergeCell ref="C61:AM62"/>
    <mergeCell ref="A63:E63"/>
    <mergeCell ref="A64:E64"/>
    <mergeCell ref="F64:J64"/>
    <mergeCell ref="K64:AM64"/>
    <mergeCell ref="A69:E69"/>
    <mergeCell ref="F69:J69"/>
    <mergeCell ref="K69:AM69"/>
    <mergeCell ref="A70:E70"/>
    <mergeCell ref="F70:J70"/>
    <mergeCell ref="K70:AM70"/>
    <mergeCell ref="A67:E67"/>
    <mergeCell ref="F67:J67"/>
    <mergeCell ref="K67:AM67"/>
    <mergeCell ref="A68:E68"/>
    <mergeCell ref="F68:J68"/>
    <mergeCell ref="K68:AM68"/>
    <mergeCell ref="A73:E73"/>
    <mergeCell ref="F73:J73"/>
    <mergeCell ref="K73:AM73"/>
    <mergeCell ref="A74:E74"/>
    <mergeCell ref="F74:J74"/>
    <mergeCell ref="K74:AM74"/>
    <mergeCell ref="A71:E71"/>
    <mergeCell ref="F71:J71"/>
    <mergeCell ref="K71:AM71"/>
    <mergeCell ref="A72:E72"/>
    <mergeCell ref="F72:J72"/>
    <mergeCell ref="K72:AM72"/>
    <mergeCell ref="A77:E77"/>
    <mergeCell ref="F77:J77"/>
    <mergeCell ref="K77:AM77"/>
    <mergeCell ref="A85:AK85"/>
    <mergeCell ref="A90:AK90"/>
    <mergeCell ref="A94:AK94"/>
    <mergeCell ref="A75:E75"/>
    <mergeCell ref="F75:J75"/>
    <mergeCell ref="K75:AM75"/>
    <mergeCell ref="A76:E76"/>
    <mergeCell ref="F76:J76"/>
    <mergeCell ref="K76:AM76"/>
    <mergeCell ref="Y13:AE13"/>
    <mergeCell ref="AG13:AM13"/>
    <mergeCell ref="Y14:AE14"/>
    <mergeCell ref="AG14:AM14"/>
    <mergeCell ref="Y15:AE15"/>
    <mergeCell ref="AG15:AM15"/>
    <mergeCell ref="A2:AM2"/>
    <mergeCell ref="A16:AM16"/>
    <mergeCell ref="A12:H13"/>
    <mergeCell ref="A14:H15"/>
    <mergeCell ref="A10:H11"/>
    <mergeCell ref="I13:O13"/>
    <mergeCell ref="Q13:X13"/>
    <mergeCell ref="I12:O12"/>
    <mergeCell ref="Q12:X12"/>
    <mergeCell ref="Y12:AE12"/>
    <mergeCell ref="I14:O14"/>
    <mergeCell ref="Q14:X14"/>
    <mergeCell ref="I15:O15"/>
    <mergeCell ref="Q15:X15"/>
    <mergeCell ref="AG12:AM12"/>
  </mergeCells>
  <phoneticPr fontId="8"/>
  <dataValidations count="4">
    <dataValidation type="list" allowBlank="1" showInputMessage="1" showErrorMessage="1" sqref="L5:AB5" xr:uid="{00000000-0002-0000-0500-000000000000}">
      <formula1>$A$107:$A$141</formula1>
    </dataValidation>
    <dataValidation type="list" allowBlank="1" showInputMessage="1" showErrorMessage="1" sqref="H60:J60" xr:uid="{00000000-0002-0000-0500-000001000000}">
      <formula1>$A$149:$A$150</formula1>
    </dataValidation>
    <dataValidation type="list" allowBlank="1" showInputMessage="1" showErrorMessage="1" sqref="H19:J19" xr:uid="{00000000-0002-0000-0500-000002000000}">
      <formula1>$A$143:$A$148</formula1>
    </dataValidation>
    <dataValidation imeMode="halfAlpha" allowBlank="1" showInputMessage="1" showErrorMessage="1" sqref="S59:V59 AD58:AH58 S58:X58 J58:N59 AM58" xr:uid="{00000000-0002-0000-0500-000003000000}"/>
  </dataValidations>
  <printOptions horizontalCentered="1"/>
  <pageMargins left="0.59055118110236227" right="0.59055118110236227" top="0.62992125984251968" bottom="0.43307086614173229" header="0.51181102362204722" footer="0.35433070866141736"/>
  <pageSetup paperSize="9" scale="92" orientation="portrait" r:id="rId1"/>
  <headerFooter alignWithMargins="0"/>
  <rowBreaks count="1" manualBreakCount="1">
    <brk id="50"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55297" r:id="rId4" name="Check Box 1">
              <controlPr defaultSize="0" autoFill="0" autoLine="0" autoPict="0">
                <anchor moveWithCells="1">
                  <from>
                    <xdr:col>8</xdr:col>
                    <xdr:colOff>9525</xdr:colOff>
                    <xdr:row>8</xdr:row>
                    <xdr:rowOff>247650</xdr:rowOff>
                  </from>
                  <to>
                    <xdr:col>9</xdr:col>
                    <xdr:colOff>95250</xdr:colOff>
                    <xdr:row>10</xdr:row>
                    <xdr:rowOff>19050</xdr:rowOff>
                  </to>
                </anchor>
              </controlPr>
            </control>
          </mc:Choice>
        </mc:AlternateContent>
        <mc:AlternateContent xmlns:mc="http://schemas.openxmlformats.org/markup-compatibility/2006">
          <mc:Choice Requires="x14">
            <control shapeId="55298" r:id="rId5" name="Check Box 2">
              <controlPr defaultSize="0" autoFill="0" autoLine="0" autoPict="0">
                <anchor moveWithCells="1">
                  <from>
                    <xdr:col>8</xdr:col>
                    <xdr:colOff>9525</xdr:colOff>
                    <xdr:row>9</xdr:row>
                    <xdr:rowOff>228600</xdr:rowOff>
                  </from>
                  <to>
                    <xdr:col>9</xdr:col>
                    <xdr:colOff>95250</xdr:colOff>
                    <xdr:row>11</xdr:row>
                    <xdr:rowOff>19050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AN36"/>
  <sheetViews>
    <sheetView showGridLines="0" view="pageBreakPreview" topLeftCell="A13" zoomScale="110" zoomScaleNormal="100" zoomScaleSheetLayoutView="110" workbookViewId="0">
      <selection activeCell="AB34" sqref="AB34"/>
    </sheetView>
  </sheetViews>
  <sheetFormatPr defaultRowHeight="13.5"/>
  <cols>
    <col min="1" max="1" width="5.625" style="230" customWidth="1"/>
    <col min="2" max="2" width="3.25" style="230" customWidth="1"/>
    <col min="3" max="39" width="2.625" style="230" customWidth="1"/>
    <col min="40" max="16384" width="9" style="230"/>
  </cols>
  <sheetData>
    <row r="1" spans="1:39" ht="30" customHeight="1">
      <c r="A1" s="308" t="s">
        <v>360</v>
      </c>
    </row>
    <row r="2" spans="1:39" ht="50.25" customHeight="1">
      <c r="AJ2" s="284"/>
      <c r="AM2" s="306" t="s">
        <v>341</v>
      </c>
    </row>
    <row r="3" spans="1:39" ht="17.25" customHeight="1">
      <c r="A3" s="225"/>
      <c r="B3" s="1066" t="s">
        <v>284</v>
      </c>
      <c r="C3" s="1067"/>
      <c r="D3" s="1067"/>
      <c r="E3" s="1067"/>
      <c r="F3" s="1067"/>
      <c r="G3" s="1067"/>
      <c r="H3" s="1067"/>
      <c r="I3" s="1067"/>
      <c r="J3" s="1067"/>
      <c r="K3" s="1067"/>
      <c r="L3" s="1067"/>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8"/>
      <c r="AM3" s="225"/>
    </row>
    <row r="4" spans="1:39" ht="21" customHeight="1">
      <c r="A4" s="225"/>
      <c r="B4" s="1069" t="s">
        <v>269</v>
      </c>
      <c r="C4" s="1070"/>
      <c r="D4" s="1070"/>
      <c r="E4" s="1070"/>
      <c r="F4" s="1070"/>
      <c r="G4" s="1070"/>
      <c r="H4" s="1070"/>
      <c r="I4" s="1070"/>
      <c r="J4" s="1070"/>
      <c r="K4" s="1070"/>
      <c r="L4" s="1070"/>
      <c r="M4" s="1070"/>
      <c r="N4" s="1070"/>
      <c r="O4" s="1070"/>
      <c r="P4" s="1070"/>
      <c r="Q4" s="1070"/>
      <c r="R4" s="1070"/>
      <c r="S4" s="1070"/>
      <c r="T4" s="1070"/>
      <c r="U4" s="1070"/>
      <c r="V4" s="1070"/>
      <c r="W4" s="1070"/>
      <c r="X4" s="1070"/>
      <c r="Y4" s="1070"/>
      <c r="Z4" s="1070"/>
      <c r="AA4" s="1070"/>
      <c r="AB4" s="1070"/>
      <c r="AC4" s="1070"/>
      <c r="AD4" s="1070"/>
      <c r="AE4" s="1070"/>
      <c r="AF4" s="1070"/>
      <c r="AG4" s="1070"/>
      <c r="AH4" s="1070"/>
      <c r="AI4" s="1070"/>
      <c r="AJ4" s="1070"/>
      <c r="AK4" s="1070"/>
      <c r="AL4" s="1071"/>
      <c r="AM4" s="225"/>
    </row>
    <row r="6" spans="1:39" ht="23.1" customHeight="1" thickBot="1">
      <c r="A6" s="495" t="s">
        <v>285</v>
      </c>
      <c r="B6" s="480"/>
      <c r="C6" s="480"/>
      <c r="D6" s="480"/>
      <c r="E6" s="480"/>
      <c r="F6" s="480"/>
      <c r="G6" s="480"/>
      <c r="H6" s="480"/>
      <c r="I6" s="480"/>
      <c r="J6" s="480"/>
      <c r="K6" s="480"/>
      <c r="L6" s="480"/>
      <c r="M6" s="480"/>
      <c r="N6" s="480"/>
      <c r="O6" s="480"/>
      <c r="P6" s="480"/>
      <c r="Q6" s="480"/>
      <c r="R6" s="480"/>
      <c r="S6" s="480"/>
      <c r="T6" s="480"/>
      <c r="U6" s="480"/>
      <c r="V6" s="480"/>
      <c r="W6" s="480"/>
      <c r="X6" s="480"/>
      <c r="Y6" s="480"/>
      <c r="Z6" s="480"/>
      <c r="AA6" s="480"/>
      <c r="AB6" s="480"/>
      <c r="AC6" s="480"/>
      <c r="AD6" s="480"/>
      <c r="AE6" s="480"/>
      <c r="AF6" s="480"/>
      <c r="AG6" s="480"/>
      <c r="AH6" s="480"/>
      <c r="AI6" s="480"/>
      <c r="AJ6" s="480"/>
      <c r="AK6" s="480"/>
      <c r="AL6" s="480"/>
      <c r="AM6" s="480"/>
    </row>
    <row r="7" spans="1:39" ht="20.100000000000001" customHeight="1" thickBot="1">
      <c r="A7" s="480"/>
      <c r="B7" s="1072" t="s">
        <v>408</v>
      </c>
      <c r="C7" s="1073"/>
      <c r="D7" s="1073"/>
      <c r="E7" s="1073"/>
      <c r="F7" s="1073"/>
      <c r="G7" s="1073"/>
      <c r="H7" s="1073"/>
      <c r="I7" s="1073"/>
      <c r="J7" s="1073"/>
      <c r="K7" s="1073"/>
      <c r="L7" s="1073"/>
      <c r="M7" s="1073"/>
      <c r="N7" s="1073"/>
      <c r="O7" s="1073"/>
      <c r="P7" s="1073"/>
      <c r="Q7" s="1073"/>
      <c r="R7" s="1073"/>
      <c r="S7" s="1073"/>
      <c r="T7" s="1073"/>
      <c r="U7" s="1073"/>
      <c r="V7" s="1073"/>
      <c r="W7" s="1073"/>
      <c r="X7" s="1073"/>
      <c r="Y7" s="1073"/>
      <c r="Z7" s="1073"/>
      <c r="AA7" s="1073"/>
      <c r="AB7" s="1073"/>
      <c r="AC7" s="1073"/>
      <c r="AD7" s="1073"/>
      <c r="AE7" s="1073"/>
      <c r="AF7" s="1073"/>
      <c r="AG7" s="1073"/>
      <c r="AH7" s="1073"/>
      <c r="AI7" s="1073"/>
      <c r="AJ7" s="1073"/>
      <c r="AK7" s="1073"/>
      <c r="AL7" s="1074"/>
      <c r="AM7" s="480"/>
    </row>
    <row r="8" spans="1:39" ht="20.100000000000001" customHeight="1">
      <c r="A8" s="480"/>
      <c r="B8" s="507"/>
      <c r="C8" s="1075" t="s">
        <v>273</v>
      </c>
      <c r="D8" s="1075"/>
      <c r="E8" s="1075"/>
      <c r="F8" s="1075"/>
      <c r="G8" s="1075"/>
      <c r="H8" s="1075"/>
      <c r="I8" s="1075"/>
      <c r="J8" s="1075"/>
      <c r="K8" s="1075"/>
      <c r="L8" s="1075"/>
      <c r="M8" s="1075"/>
      <c r="N8" s="1075"/>
      <c r="O8" s="1075"/>
      <c r="P8" s="1075"/>
      <c r="Q8" s="1075"/>
      <c r="R8" s="1075"/>
      <c r="S8" s="1075"/>
      <c r="T8" s="1075"/>
      <c r="U8" s="1075"/>
      <c r="V8" s="1075"/>
      <c r="W8" s="1075"/>
      <c r="X8" s="1075"/>
      <c r="Y8" s="1075"/>
      <c r="Z8" s="1075"/>
      <c r="AA8" s="1075"/>
      <c r="AB8" s="1075"/>
      <c r="AC8" s="1075"/>
      <c r="AD8" s="1075"/>
      <c r="AE8" s="1075"/>
      <c r="AF8" s="1075"/>
      <c r="AG8" s="1075"/>
      <c r="AH8" s="1075"/>
      <c r="AI8" s="1075"/>
      <c r="AJ8" s="1075"/>
      <c r="AK8" s="1075"/>
      <c r="AL8" s="1076"/>
      <c r="AM8" s="480"/>
    </row>
    <row r="9" spans="1:39" ht="20.100000000000001" customHeight="1">
      <c r="A9" s="480"/>
      <c r="B9" s="508"/>
      <c r="C9" s="1077" t="s">
        <v>274</v>
      </c>
      <c r="D9" s="1078"/>
      <c r="E9" s="1078"/>
      <c r="F9" s="1078"/>
      <c r="G9" s="1078"/>
      <c r="H9" s="1078"/>
      <c r="I9" s="1078"/>
      <c r="J9" s="1078"/>
      <c r="K9" s="1078"/>
      <c r="L9" s="1078"/>
      <c r="M9" s="1078"/>
      <c r="N9" s="1078"/>
      <c r="O9" s="1078"/>
      <c r="P9" s="1078"/>
      <c r="Q9" s="1078"/>
      <c r="R9" s="1078"/>
      <c r="S9" s="1078"/>
      <c r="T9" s="1078"/>
      <c r="U9" s="1078"/>
      <c r="V9" s="1078"/>
      <c r="W9" s="1078"/>
      <c r="X9" s="1078"/>
      <c r="Y9" s="1078"/>
      <c r="Z9" s="1078"/>
      <c r="AA9" s="1078"/>
      <c r="AB9" s="1078"/>
      <c r="AC9" s="1078"/>
      <c r="AD9" s="1078"/>
      <c r="AE9" s="1078"/>
      <c r="AF9" s="1078"/>
      <c r="AG9" s="1078"/>
      <c r="AH9" s="1078"/>
      <c r="AI9" s="1078"/>
      <c r="AJ9" s="1078"/>
      <c r="AK9" s="1078"/>
      <c r="AL9" s="1079"/>
      <c r="AM9" s="480"/>
    </row>
    <row r="10" spans="1:39" ht="20.100000000000001" customHeight="1">
      <c r="A10" s="480"/>
      <c r="B10" s="508"/>
      <c r="C10" s="1080" t="s">
        <v>286</v>
      </c>
      <c r="D10" s="1081"/>
      <c r="E10" s="1081"/>
      <c r="F10" s="1081"/>
      <c r="G10" s="1081"/>
      <c r="H10" s="1081"/>
      <c r="I10" s="1081"/>
      <c r="J10" s="1081"/>
      <c r="K10" s="1081"/>
      <c r="L10" s="1081"/>
      <c r="M10" s="1081"/>
      <c r="N10" s="1081"/>
      <c r="O10" s="1081"/>
      <c r="P10" s="1081"/>
      <c r="Q10" s="1081"/>
      <c r="R10" s="1081"/>
      <c r="S10" s="1081"/>
      <c r="T10" s="1081"/>
      <c r="U10" s="1081"/>
      <c r="V10" s="1081"/>
      <c r="W10" s="1081"/>
      <c r="X10" s="1081"/>
      <c r="Y10" s="1081"/>
      <c r="Z10" s="1081"/>
      <c r="AA10" s="1081"/>
      <c r="AB10" s="1081"/>
      <c r="AC10" s="1081"/>
      <c r="AD10" s="1081"/>
      <c r="AE10" s="1081"/>
      <c r="AF10" s="1081"/>
      <c r="AG10" s="1081"/>
      <c r="AH10" s="1081"/>
      <c r="AI10" s="1081"/>
      <c r="AJ10" s="1081"/>
      <c r="AK10" s="1081"/>
      <c r="AL10" s="1082"/>
      <c r="AM10" s="480"/>
    </row>
    <row r="11" spans="1:39" ht="20.100000000000001" customHeight="1">
      <c r="A11" s="480"/>
      <c r="B11" s="508"/>
      <c r="C11" s="1080" t="s">
        <v>287</v>
      </c>
      <c r="D11" s="1081"/>
      <c r="E11" s="1081"/>
      <c r="F11" s="1081"/>
      <c r="G11" s="1081"/>
      <c r="H11" s="1081"/>
      <c r="I11" s="1081"/>
      <c r="J11" s="1081"/>
      <c r="K11" s="1081"/>
      <c r="L11" s="1081"/>
      <c r="M11" s="1081"/>
      <c r="N11" s="1081"/>
      <c r="O11" s="1081"/>
      <c r="P11" s="1081"/>
      <c r="Q11" s="1081"/>
      <c r="R11" s="1081"/>
      <c r="S11" s="1081"/>
      <c r="T11" s="1081"/>
      <c r="U11" s="1081"/>
      <c r="V11" s="1081"/>
      <c r="W11" s="1081"/>
      <c r="X11" s="1081"/>
      <c r="Y11" s="1081"/>
      <c r="Z11" s="1081"/>
      <c r="AA11" s="1081"/>
      <c r="AB11" s="1081"/>
      <c r="AC11" s="1081"/>
      <c r="AD11" s="1081"/>
      <c r="AE11" s="1081"/>
      <c r="AF11" s="1081"/>
      <c r="AG11" s="1081"/>
      <c r="AH11" s="1081"/>
      <c r="AI11" s="1081"/>
      <c r="AJ11" s="1081"/>
      <c r="AK11" s="1081"/>
      <c r="AL11" s="1082"/>
      <c r="AM11" s="480"/>
    </row>
    <row r="12" spans="1:39" ht="20.100000000000001" customHeight="1">
      <c r="A12" s="480"/>
      <c r="B12" s="508"/>
      <c r="C12" s="1077" t="s">
        <v>276</v>
      </c>
      <c r="D12" s="1078"/>
      <c r="E12" s="1078"/>
      <c r="F12" s="1078"/>
      <c r="G12" s="1078"/>
      <c r="H12" s="1078"/>
      <c r="I12" s="1078"/>
      <c r="J12" s="1078"/>
      <c r="K12" s="1078"/>
      <c r="L12" s="1078"/>
      <c r="M12" s="1078"/>
      <c r="N12" s="1078"/>
      <c r="O12" s="1078"/>
      <c r="P12" s="1078"/>
      <c r="Q12" s="1078"/>
      <c r="R12" s="1078"/>
      <c r="S12" s="1078"/>
      <c r="T12" s="1078"/>
      <c r="U12" s="1078"/>
      <c r="V12" s="1078"/>
      <c r="W12" s="1078"/>
      <c r="X12" s="1078"/>
      <c r="Y12" s="1078"/>
      <c r="Z12" s="1078"/>
      <c r="AA12" s="1078"/>
      <c r="AB12" s="1078"/>
      <c r="AC12" s="1078"/>
      <c r="AD12" s="1078"/>
      <c r="AE12" s="1078"/>
      <c r="AF12" s="1078"/>
      <c r="AG12" s="1078"/>
      <c r="AH12" s="1078"/>
      <c r="AI12" s="1078"/>
      <c r="AJ12" s="1078"/>
      <c r="AK12" s="1078"/>
      <c r="AL12" s="1079"/>
      <c r="AM12" s="480"/>
    </row>
    <row r="13" spans="1:39" ht="20.100000000000001" customHeight="1">
      <c r="A13" s="480"/>
      <c r="B13" s="509"/>
      <c r="C13" s="1083" t="s">
        <v>288</v>
      </c>
      <c r="D13" s="1084"/>
      <c r="E13" s="1084"/>
      <c r="F13" s="1084"/>
      <c r="G13" s="1084"/>
      <c r="H13" s="1084"/>
      <c r="I13" s="1084"/>
      <c r="J13" s="1084"/>
      <c r="K13" s="1084"/>
      <c r="L13" s="1084"/>
      <c r="M13" s="1084"/>
      <c r="N13" s="1084"/>
      <c r="O13" s="1084"/>
      <c r="P13" s="1084"/>
      <c r="Q13" s="1084"/>
      <c r="R13" s="1084"/>
      <c r="S13" s="1084"/>
      <c r="T13" s="1084"/>
      <c r="U13" s="1084"/>
      <c r="V13" s="1084"/>
      <c r="W13" s="1084"/>
      <c r="X13" s="1084"/>
      <c r="Y13" s="1084"/>
      <c r="Z13" s="1084"/>
      <c r="AA13" s="1084"/>
      <c r="AB13" s="1084"/>
      <c r="AC13" s="1084"/>
      <c r="AD13" s="1084"/>
      <c r="AE13" s="1084"/>
      <c r="AF13" s="1084"/>
      <c r="AG13" s="1084"/>
      <c r="AH13" s="1084"/>
      <c r="AI13" s="1084"/>
      <c r="AJ13" s="1084"/>
      <c r="AK13" s="1084"/>
      <c r="AL13" s="1085"/>
      <c r="AM13" s="480"/>
    </row>
    <row r="14" spans="1:39" ht="48.75" customHeight="1" thickBot="1">
      <c r="A14" s="480"/>
      <c r="B14" s="510"/>
      <c r="C14" s="1086" t="s">
        <v>278</v>
      </c>
      <c r="D14" s="1087"/>
      <c r="E14" s="1087"/>
      <c r="F14" s="1087"/>
      <c r="G14" s="1087"/>
      <c r="H14" s="1087"/>
      <c r="I14" s="1087"/>
      <c r="J14" s="1087"/>
      <c r="K14" s="1087"/>
      <c r="L14" s="1087"/>
      <c r="M14" s="1087"/>
      <c r="N14" s="1087"/>
      <c r="O14" s="1087"/>
      <c r="P14" s="1087"/>
      <c r="Q14" s="1087"/>
      <c r="R14" s="1087"/>
      <c r="S14" s="1087"/>
      <c r="T14" s="1087"/>
      <c r="U14" s="1087"/>
      <c r="V14" s="1087"/>
      <c r="W14" s="1087"/>
      <c r="X14" s="1087"/>
      <c r="Y14" s="1087"/>
      <c r="Z14" s="1087"/>
      <c r="AA14" s="1087"/>
      <c r="AB14" s="1087"/>
      <c r="AC14" s="1087"/>
      <c r="AD14" s="1087"/>
      <c r="AE14" s="1087"/>
      <c r="AF14" s="1087"/>
      <c r="AG14" s="1087"/>
      <c r="AH14" s="1087"/>
      <c r="AI14" s="1087"/>
      <c r="AJ14" s="1087"/>
      <c r="AK14" s="1087"/>
      <c r="AL14" s="1088"/>
      <c r="AM14" s="480"/>
    </row>
    <row r="15" spans="1:39" ht="27" customHeight="1">
      <c r="A15" s="480"/>
      <c r="B15" s="491"/>
      <c r="C15" s="496"/>
      <c r="D15" s="496"/>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496"/>
      <c r="AG15" s="496"/>
      <c r="AH15" s="496"/>
      <c r="AI15" s="496"/>
      <c r="AJ15" s="496"/>
      <c r="AK15" s="496"/>
      <c r="AL15" s="496"/>
      <c r="AM15" s="480"/>
    </row>
    <row r="16" spans="1:39" s="285" customFormat="1" ht="18.75" customHeight="1">
      <c r="A16" s="497"/>
      <c r="B16" s="1089" t="s">
        <v>289</v>
      </c>
      <c r="C16" s="1089"/>
      <c r="D16" s="1089"/>
      <c r="E16" s="1089"/>
      <c r="F16" s="1089"/>
      <c r="G16" s="1089"/>
      <c r="H16" s="1089"/>
      <c r="I16" s="1089"/>
      <c r="J16" s="1089"/>
      <c r="K16" s="1089"/>
      <c r="L16" s="1089"/>
      <c r="M16" s="1089"/>
      <c r="N16" s="1089"/>
      <c r="O16" s="1089"/>
      <c r="P16" s="1089"/>
      <c r="Q16" s="1089"/>
      <c r="R16" s="1089"/>
      <c r="S16" s="1089"/>
      <c r="T16" s="1089"/>
      <c r="U16" s="1089"/>
      <c r="V16" s="1089"/>
      <c r="W16" s="1089"/>
      <c r="X16" s="1089"/>
      <c r="Y16" s="1089"/>
      <c r="Z16" s="1089"/>
      <c r="AA16" s="1089"/>
      <c r="AB16" s="1089"/>
      <c r="AC16" s="1089"/>
      <c r="AD16" s="1089"/>
      <c r="AE16" s="1089"/>
      <c r="AF16" s="1089"/>
      <c r="AG16" s="1089"/>
      <c r="AH16" s="1089"/>
      <c r="AI16" s="1089"/>
      <c r="AJ16" s="1089"/>
      <c r="AK16" s="1089"/>
      <c r="AL16" s="1089"/>
      <c r="AM16" s="497"/>
    </row>
    <row r="17" spans="1:40" ht="16.5" customHeight="1">
      <c r="A17" s="480"/>
      <c r="B17" s="498"/>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8"/>
      <c r="AA17" s="498"/>
      <c r="AB17" s="498"/>
      <c r="AC17" s="498"/>
      <c r="AD17" s="498"/>
      <c r="AE17" s="498"/>
      <c r="AF17" s="498"/>
      <c r="AG17" s="498"/>
      <c r="AH17" s="498"/>
      <c r="AI17" s="498"/>
      <c r="AJ17" s="498"/>
      <c r="AK17" s="498"/>
      <c r="AL17" s="480"/>
      <c r="AM17" s="480"/>
    </row>
    <row r="18" spans="1:40" ht="23.1" customHeight="1" thickBot="1">
      <c r="A18" s="495" t="s">
        <v>290</v>
      </c>
      <c r="B18" s="491"/>
      <c r="C18" s="492"/>
      <c r="D18" s="492"/>
      <c r="E18" s="492"/>
      <c r="F18" s="492"/>
      <c r="G18" s="492"/>
      <c r="H18" s="492"/>
      <c r="I18" s="492"/>
      <c r="J18" s="492"/>
      <c r="K18" s="492"/>
      <c r="L18" s="492"/>
      <c r="M18" s="492"/>
      <c r="N18" s="492"/>
      <c r="O18" s="492"/>
      <c r="P18" s="492"/>
      <c r="Q18" s="492"/>
      <c r="R18" s="492"/>
      <c r="S18" s="492"/>
      <c r="T18" s="492"/>
      <c r="U18" s="492"/>
      <c r="V18" s="492"/>
      <c r="W18" s="492"/>
      <c r="X18" s="492"/>
      <c r="Y18" s="492"/>
      <c r="Z18" s="492"/>
      <c r="AA18" s="492"/>
      <c r="AB18" s="492"/>
      <c r="AC18" s="492"/>
      <c r="AD18" s="492"/>
      <c r="AE18" s="492"/>
      <c r="AF18" s="492"/>
      <c r="AG18" s="492"/>
      <c r="AH18" s="492"/>
      <c r="AI18" s="480"/>
      <c r="AJ18" s="480"/>
      <c r="AK18" s="480"/>
      <c r="AL18" s="480"/>
      <c r="AM18" s="480"/>
    </row>
    <row r="19" spans="1:40" ht="18.75" customHeight="1">
      <c r="A19" s="480"/>
      <c r="B19" s="1057" t="s">
        <v>536</v>
      </c>
      <c r="C19" s="1058"/>
      <c r="D19" s="1058"/>
      <c r="E19" s="1058"/>
      <c r="F19" s="1058"/>
      <c r="G19" s="1058"/>
      <c r="H19" s="1058"/>
      <c r="I19" s="1058"/>
      <c r="J19" s="1058"/>
      <c r="K19" s="1058"/>
      <c r="L19" s="1058"/>
      <c r="M19" s="1058"/>
      <c r="N19" s="1058"/>
      <c r="O19" s="1058"/>
      <c r="P19" s="1058"/>
      <c r="Q19" s="1058"/>
      <c r="R19" s="1058"/>
      <c r="S19" s="1058"/>
      <c r="T19" s="1058"/>
      <c r="U19" s="1058"/>
      <c r="V19" s="1058"/>
      <c r="W19" s="1058"/>
      <c r="X19" s="1058"/>
      <c r="Y19" s="1058"/>
      <c r="Z19" s="1058"/>
      <c r="AA19" s="1058"/>
      <c r="AB19" s="1058"/>
      <c r="AC19" s="1058"/>
      <c r="AD19" s="1058"/>
      <c r="AE19" s="1058"/>
      <c r="AF19" s="1058"/>
      <c r="AG19" s="1058"/>
      <c r="AH19" s="1058"/>
      <c r="AI19" s="1058"/>
      <c r="AJ19" s="1058"/>
      <c r="AK19" s="1058"/>
      <c r="AL19" s="1059"/>
      <c r="AM19" s="480"/>
    </row>
    <row r="20" spans="1:40" ht="18.75" customHeight="1">
      <c r="A20" s="499"/>
      <c r="B20" s="1060"/>
      <c r="C20" s="1061"/>
      <c r="D20" s="1061"/>
      <c r="E20" s="1061"/>
      <c r="F20" s="1061"/>
      <c r="G20" s="1061"/>
      <c r="H20" s="1061"/>
      <c r="I20" s="1061"/>
      <c r="J20" s="1061"/>
      <c r="K20" s="1061"/>
      <c r="L20" s="1061"/>
      <c r="M20" s="1061"/>
      <c r="N20" s="1061"/>
      <c r="O20" s="1061"/>
      <c r="P20" s="1061"/>
      <c r="Q20" s="1061"/>
      <c r="R20" s="1061"/>
      <c r="S20" s="1061"/>
      <c r="T20" s="1061"/>
      <c r="U20" s="1061"/>
      <c r="V20" s="1061"/>
      <c r="W20" s="1061"/>
      <c r="X20" s="1061"/>
      <c r="Y20" s="1061"/>
      <c r="Z20" s="1061"/>
      <c r="AA20" s="1061"/>
      <c r="AB20" s="1061"/>
      <c r="AC20" s="1061"/>
      <c r="AD20" s="1061"/>
      <c r="AE20" s="1061"/>
      <c r="AF20" s="1061"/>
      <c r="AG20" s="1061"/>
      <c r="AH20" s="1061"/>
      <c r="AI20" s="1061"/>
      <c r="AJ20" s="1061"/>
      <c r="AK20" s="1061"/>
      <c r="AL20" s="1062"/>
      <c r="AM20" s="480"/>
    </row>
    <row r="21" spans="1:40" ht="18.75" customHeight="1">
      <c r="A21" s="499"/>
      <c r="B21" s="1060"/>
      <c r="C21" s="1061"/>
      <c r="D21" s="1061"/>
      <c r="E21" s="1061"/>
      <c r="F21" s="1061"/>
      <c r="G21" s="1061"/>
      <c r="H21" s="1061"/>
      <c r="I21" s="1061"/>
      <c r="J21" s="1061"/>
      <c r="K21" s="1061"/>
      <c r="L21" s="1061"/>
      <c r="M21" s="1061"/>
      <c r="N21" s="1061"/>
      <c r="O21" s="1061"/>
      <c r="P21" s="1061"/>
      <c r="Q21" s="1061"/>
      <c r="R21" s="1061"/>
      <c r="S21" s="1061"/>
      <c r="T21" s="1061"/>
      <c r="U21" s="1061"/>
      <c r="V21" s="1061"/>
      <c r="W21" s="1061"/>
      <c r="X21" s="1061"/>
      <c r="Y21" s="1061"/>
      <c r="Z21" s="1061"/>
      <c r="AA21" s="1061"/>
      <c r="AB21" s="1061"/>
      <c r="AC21" s="1061"/>
      <c r="AD21" s="1061"/>
      <c r="AE21" s="1061"/>
      <c r="AF21" s="1061"/>
      <c r="AG21" s="1061"/>
      <c r="AH21" s="1061"/>
      <c r="AI21" s="1061"/>
      <c r="AJ21" s="1061"/>
      <c r="AK21" s="1061"/>
      <c r="AL21" s="1062"/>
      <c r="AM21" s="480"/>
    </row>
    <row r="22" spans="1:40" ht="18.75" customHeight="1">
      <c r="A22" s="499"/>
      <c r="B22" s="1060"/>
      <c r="C22" s="1061"/>
      <c r="D22" s="1061"/>
      <c r="E22" s="1061"/>
      <c r="F22" s="1061"/>
      <c r="G22" s="1061"/>
      <c r="H22" s="1061"/>
      <c r="I22" s="1061"/>
      <c r="J22" s="1061"/>
      <c r="K22" s="1061"/>
      <c r="L22" s="1061"/>
      <c r="M22" s="1061"/>
      <c r="N22" s="1061"/>
      <c r="O22" s="1061"/>
      <c r="P22" s="1061"/>
      <c r="Q22" s="1061"/>
      <c r="R22" s="1061"/>
      <c r="S22" s="1061"/>
      <c r="T22" s="1061"/>
      <c r="U22" s="1061"/>
      <c r="V22" s="1061"/>
      <c r="W22" s="1061"/>
      <c r="X22" s="1061"/>
      <c r="Y22" s="1061"/>
      <c r="Z22" s="1061"/>
      <c r="AA22" s="1061"/>
      <c r="AB22" s="1061"/>
      <c r="AC22" s="1061"/>
      <c r="AD22" s="1061"/>
      <c r="AE22" s="1061"/>
      <c r="AF22" s="1061"/>
      <c r="AG22" s="1061"/>
      <c r="AH22" s="1061"/>
      <c r="AI22" s="1061"/>
      <c r="AJ22" s="1061"/>
      <c r="AK22" s="1061"/>
      <c r="AL22" s="1062"/>
      <c r="AM22" s="480"/>
    </row>
    <row r="23" spans="1:40" ht="18.75" customHeight="1">
      <c r="A23" s="499"/>
      <c r="B23" s="1060"/>
      <c r="C23" s="1061"/>
      <c r="D23" s="1061"/>
      <c r="E23" s="1061"/>
      <c r="F23" s="1061"/>
      <c r="G23" s="1061"/>
      <c r="H23" s="1061"/>
      <c r="I23" s="1061"/>
      <c r="J23" s="1061"/>
      <c r="K23" s="1061"/>
      <c r="L23" s="1061"/>
      <c r="M23" s="1061"/>
      <c r="N23" s="1061"/>
      <c r="O23" s="1061"/>
      <c r="P23" s="1061"/>
      <c r="Q23" s="1061"/>
      <c r="R23" s="1061"/>
      <c r="S23" s="1061"/>
      <c r="T23" s="1061"/>
      <c r="U23" s="1061"/>
      <c r="V23" s="1061"/>
      <c r="W23" s="1061"/>
      <c r="X23" s="1061"/>
      <c r="Y23" s="1061"/>
      <c r="Z23" s="1061"/>
      <c r="AA23" s="1061"/>
      <c r="AB23" s="1061"/>
      <c r="AC23" s="1061"/>
      <c r="AD23" s="1061"/>
      <c r="AE23" s="1061"/>
      <c r="AF23" s="1061"/>
      <c r="AG23" s="1061"/>
      <c r="AH23" s="1061"/>
      <c r="AI23" s="1061"/>
      <c r="AJ23" s="1061"/>
      <c r="AK23" s="1061"/>
      <c r="AL23" s="1062"/>
      <c r="AM23" s="480"/>
    </row>
    <row r="24" spans="1:40" ht="18.75" customHeight="1">
      <c r="A24" s="499"/>
      <c r="B24" s="1060"/>
      <c r="C24" s="1061"/>
      <c r="D24" s="1061"/>
      <c r="E24" s="1061"/>
      <c r="F24" s="1061"/>
      <c r="G24" s="1061"/>
      <c r="H24" s="1061"/>
      <c r="I24" s="1061"/>
      <c r="J24" s="1061"/>
      <c r="K24" s="1061"/>
      <c r="L24" s="1061"/>
      <c r="M24" s="1061"/>
      <c r="N24" s="1061"/>
      <c r="O24" s="1061"/>
      <c r="P24" s="1061"/>
      <c r="Q24" s="1061"/>
      <c r="R24" s="1061"/>
      <c r="S24" s="1061"/>
      <c r="T24" s="1061"/>
      <c r="U24" s="1061"/>
      <c r="V24" s="1061"/>
      <c r="W24" s="1061"/>
      <c r="X24" s="1061"/>
      <c r="Y24" s="1061"/>
      <c r="Z24" s="1061"/>
      <c r="AA24" s="1061"/>
      <c r="AB24" s="1061"/>
      <c r="AC24" s="1061"/>
      <c r="AD24" s="1061"/>
      <c r="AE24" s="1061"/>
      <c r="AF24" s="1061"/>
      <c r="AG24" s="1061"/>
      <c r="AH24" s="1061"/>
      <c r="AI24" s="1061"/>
      <c r="AJ24" s="1061"/>
      <c r="AK24" s="1061"/>
      <c r="AL24" s="1062"/>
      <c r="AM24" s="480"/>
    </row>
    <row r="25" spans="1:40" ht="18.75" customHeight="1">
      <c r="A25" s="499"/>
      <c r="B25" s="1060"/>
      <c r="C25" s="1061"/>
      <c r="D25" s="1061"/>
      <c r="E25" s="1061"/>
      <c r="F25" s="1061"/>
      <c r="G25" s="1061"/>
      <c r="H25" s="1061"/>
      <c r="I25" s="1061"/>
      <c r="J25" s="1061"/>
      <c r="K25" s="1061"/>
      <c r="L25" s="1061"/>
      <c r="M25" s="1061"/>
      <c r="N25" s="1061"/>
      <c r="O25" s="1061"/>
      <c r="P25" s="1061"/>
      <c r="Q25" s="1061"/>
      <c r="R25" s="1061"/>
      <c r="S25" s="1061"/>
      <c r="T25" s="1061"/>
      <c r="U25" s="1061"/>
      <c r="V25" s="1061"/>
      <c r="W25" s="1061"/>
      <c r="X25" s="1061"/>
      <c r="Y25" s="1061"/>
      <c r="Z25" s="1061"/>
      <c r="AA25" s="1061"/>
      <c r="AB25" s="1061"/>
      <c r="AC25" s="1061"/>
      <c r="AD25" s="1061"/>
      <c r="AE25" s="1061"/>
      <c r="AF25" s="1061"/>
      <c r="AG25" s="1061"/>
      <c r="AH25" s="1061"/>
      <c r="AI25" s="1061"/>
      <c r="AJ25" s="1061"/>
      <c r="AK25" s="1061"/>
      <c r="AL25" s="1062"/>
      <c r="AM25" s="480"/>
    </row>
    <row r="26" spans="1:40" ht="18.75" customHeight="1" thickBot="1">
      <c r="A26" s="499"/>
      <c r="B26" s="1063"/>
      <c r="C26" s="1064"/>
      <c r="D26" s="1064"/>
      <c r="E26" s="1064"/>
      <c r="F26" s="1064"/>
      <c r="G26" s="1064"/>
      <c r="H26" s="1064"/>
      <c r="I26" s="1064"/>
      <c r="J26" s="1064"/>
      <c r="K26" s="1064"/>
      <c r="L26" s="1064"/>
      <c r="M26" s="1064"/>
      <c r="N26" s="1064"/>
      <c r="O26" s="1064"/>
      <c r="P26" s="1064"/>
      <c r="Q26" s="1064"/>
      <c r="R26" s="1064"/>
      <c r="S26" s="1064"/>
      <c r="T26" s="1064"/>
      <c r="U26" s="1064"/>
      <c r="V26" s="1064"/>
      <c r="W26" s="1064"/>
      <c r="X26" s="1064"/>
      <c r="Y26" s="1064"/>
      <c r="Z26" s="1064"/>
      <c r="AA26" s="1064"/>
      <c r="AB26" s="1064"/>
      <c r="AC26" s="1064"/>
      <c r="AD26" s="1064"/>
      <c r="AE26" s="1064"/>
      <c r="AF26" s="1064"/>
      <c r="AG26" s="1064"/>
      <c r="AH26" s="1064"/>
      <c r="AI26" s="1064"/>
      <c r="AJ26" s="1064"/>
      <c r="AK26" s="1064"/>
      <c r="AL26" s="1065"/>
      <c r="AM26" s="480"/>
    </row>
    <row r="27" spans="1:40" ht="18.75" customHeight="1">
      <c r="A27" s="493"/>
      <c r="B27" s="493"/>
      <c r="C27" s="493"/>
      <c r="D27" s="493"/>
      <c r="E27" s="493"/>
      <c r="F27" s="493"/>
      <c r="G27" s="493"/>
      <c r="H27" s="493"/>
      <c r="I27" s="493"/>
      <c r="J27" s="493"/>
      <c r="K27" s="493"/>
      <c r="L27" s="493"/>
      <c r="M27" s="493"/>
      <c r="N27" s="493"/>
      <c r="O27" s="493"/>
      <c r="P27" s="493"/>
      <c r="Q27" s="493"/>
      <c r="R27" s="493"/>
      <c r="S27" s="493"/>
      <c r="T27" s="493"/>
      <c r="U27" s="493"/>
      <c r="V27" s="493"/>
      <c r="W27" s="493"/>
      <c r="X27" s="493"/>
      <c r="Y27" s="493"/>
      <c r="Z27" s="493"/>
      <c r="AA27" s="493"/>
      <c r="AB27" s="493"/>
      <c r="AC27" s="493"/>
      <c r="AD27" s="493"/>
      <c r="AE27" s="493"/>
      <c r="AF27" s="493"/>
      <c r="AG27" s="493"/>
      <c r="AH27" s="493"/>
      <c r="AI27" s="493"/>
      <c r="AJ27" s="493"/>
      <c r="AK27" s="493"/>
      <c r="AL27" s="493"/>
      <c r="AM27" s="493"/>
      <c r="AN27" s="270"/>
    </row>
    <row r="28" spans="1:40" ht="24.75" customHeight="1">
      <c r="A28" s="480"/>
      <c r="B28" s="1092" t="s">
        <v>291</v>
      </c>
      <c r="C28" s="1092"/>
      <c r="D28" s="1092"/>
      <c r="E28" s="1092"/>
      <c r="F28" s="1092"/>
      <c r="G28" s="1092"/>
      <c r="H28" s="1092"/>
      <c r="I28" s="1092"/>
      <c r="J28" s="1092"/>
      <c r="K28" s="1092"/>
      <c r="L28" s="1092"/>
      <c r="M28" s="1092"/>
      <c r="N28" s="1092"/>
      <c r="O28" s="1092"/>
      <c r="P28" s="1092"/>
      <c r="Q28" s="1092"/>
      <c r="R28" s="1092"/>
      <c r="S28" s="1092"/>
      <c r="T28" s="1092"/>
      <c r="U28" s="1092"/>
      <c r="V28" s="1092"/>
      <c r="W28" s="1092"/>
      <c r="X28" s="1092"/>
      <c r="Y28" s="1092"/>
      <c r="Z28" s="1092"/>
      <c r="AA28" s="1092"/>
      <c r="AB28" s="1092"/>
      <c r="AC28" s="1092"/>
      <c r="AD28" s="1092"/>
      <c r="AE28" s="1092"/>
      <c r="AF28" s="1092"/>
      <c r="AG28" s="1092"/>
      <c r="AH28" s="1092"/>
      <c r="AI28" s="1092"/>
      <c r="AJ28" s="1092"/>
      <c r="AK28" s="1092"/>
      <c r="AL28" s="1092"/>
      <c r="AM28" s="480"/>
    </row>
    <row r="29" spans="1:40" ht="30.75" customHeight="1">
      <c r="A29" s="480"/>
      <c r="B29" s="494"/>
      <c r="C29" s="480"/>
      <c r="D29" s="480"/>
      <c r="E29" s="480"/>
      <c r="F29" s="480"/>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c r="AH29" s="480"/>
      <c r="AI29" s="480"/>
      <c r="AJ29" s="480"/>
      <c r="AK29" s="480"/>
      <c r="AL29" s="480"/>
      <c r="AM29" s="480"/>
    </row>
    <row r="30" spans="1:40" ht="31.5" customHeight="1">
      <c r="A30" s="1093" t="s">
        <v>361</v>
      </c>
      <c r="B30" s="1093"/>
      <c r="C30" s="1093"/>
      <c r="D30" s="1093"/>
      <c r="E30" s="1093"/>
      <c r="F30" s="1093"/>
      <c r="G30" s="1093"/>
      <c r="H30" s="1093"/>
      <c r="I30" s="1093"/>
      <c r="J30" s="1093"/>
      <c r="K30" s="1093"/>
      <c r="L30" s="1093"/>
      <c r="M30" s="1093"/>
      <c r="N30" s="1093"/>
      <c r="O30" s="1093"/>
      <c r="P30" s="1093"/>
      <c r="Q30" s="1093"/>
      <c r="R30" s="1093"/>
      <c r="S30" s="1093"/>
      <c r="T30" s="1093"/>
      <c r="U30" s="1093"/>
      <c r="V30" s="1093"/>
      <c r="W30" s="1093"/>
      <c r="X30" s="1093"/>
      <c r="Y30" s="1093"/>
      <c r="Z30" s="1093"/>
      <c r="AA30" s="1093"/>
      <c r="AB30" s="1093"/>
      <c r="AC30" s="1093"/>
      <c r="AD30" s="1093"/>
      <c r="AE30" s="1093"/>
      <c r="AF30" s="1093"/>
      <c r="AG30" s="1093"/>
      <c r="AH30" s="1093"/>
      <c r="AI30" s="1093"/>
      <c r="AJ30" s="1093"/>
      <c r="AK30" s="1093"/>
      <c r="AL30" s="1093"/>
      <c r="AM30" s="480"/>
    </row>
    <row r="31" spans="1:40" ht="21" customHeight="1">
      <c r="A31" s="1093"/>
      <c r="B31" s="1093"/>
      <c r="C31" s="1093"/>
      <c r="D31" s="1093"/>
      <c r="E31" s="1093"/>
      <c r="F31" s="1093"/>
      <c r="G31" s="1093"/>
      <c r="H31" s="1093"/>
      <c r="I31" s="1093"/>
      <c r="J31" s="1093"/>
      <c r="K31" s="1093"/>
      <c r="L31" s="1093"/>
      <c r="M31" s="1093"/>
      <c r="N31" s="1093"/>
      <c r="O31" s="1093"/>
      <c r="P31" s="1093"/>
      <c r="Q31" s="1093"/>
      <c r="R31" s="1093"/>
      <c r="S31" s="1093"/>
      <c r="T31" s="1093"/>
      <c r="U31" s="1093"/>
      <c r="V31" s="1093"/>
      <c r="W31" s="1093"/>
      <c r="X31" s="1093"/>
      <c r="Y31" s="1093"/>
      <c r="Z31" s="1093"/>
      <c r="AA31" s="1093"/>
      <c r="AB31" s="1093"/>
      <c r="AC31" s="1093"/>
      <c r="AD31" s="1093"/>
      <c r="AE31" s="1093"/>
      <c r="AF31" s="1093"/>
      <c r="AG31" s="1093"/>
      <c r="AH31" s="1093"/>
      <c r="AI31" s="1093"/>
      <c r="AJ31" s="1093"/>
      <c r="AK31" s="1093"/>
      <c r="AL31" s="1093"/>
      <c r="AM31" s="480"/>
    </row>
    <row r="32" spans="1:40" ht="18.75" customHeight="1">
      <c r="A32" s="481" t="s">
        <v>457</v>
      </c>
      <c r="B32" s="1094">
        <v>5</v>
      </c>
      <c r="C32" s="1095"/>
      <c r="D32" s="659" t="s">
        <v>3</v>
      </c>
      <c r="E32" s="1094">
        <v>10</v>
      </c>
      <c r="F32" s="1095"/>
      <c r="G32" s="659" t="s">
        <v>2</v>
      </c>
      <c r="H32" s="1094">
        <v>20</v>
      </c>
      <c r="I32" s="1095"/>
      <c r="J32" s="481" t="s">
        <v>1</v>
      </c>
      <c r="K32" s="500"/>
      <c r="L32" s="1096" t="s">
        <v>283</v>
      </c>
      <c r="M32" s="1096"/>
      <c r="N32" s="1096"/>
      <c r="O32" s="1096"/>
      <c r="P32" s="1096"/>
      <c r="Q32" s="544"/>
      <c r="R32" s="1098" t="s">
        <v>559</v>
      </c>
      <c r="S32" s="1098"/>
      <c r="T32" s="1098"/>
      <c r="U32" s="1098"/>
      <c r="V32" s="1098"/>
      <c r="W32" s="1098"/>
      <c r="X32" s="1098"/>
      <c r="Y32" s="1098"/>
      <c r="Z32" s="1098"/>
      <c r="AA32" s="1098"/>
      <c r="AB32" s="1098"/>
      <c r="AC32" s="1098"/>
      <c r="AD32" s="1098"/>
      <c r="AE32" s="1098"/>
      <c r="AF32" s="1098"/>
      <c r="AG32" s="1098"/>
      <c r="AH32" s="1098"/>
      <c r="AI32" s="1098"/>
      <c r="AJ32" s="1098"/>
      <c r="AK32" s="1098"/>
      <c r="AL32" s="545"/>
      <c r="AM32" s="480"/>
    </row>
    <row r="33" spans="1:39" ht="25.5" customHeight="1">
      <c r="A33" s="501"/>
      <c r="B33" s="501"/>
      <c r="C33" s="501"/>
      <c r="D33" s="501"/>
      <c r="E33" s="501"/>
      <c r="F33" s="501"/>
      <c r="G33" s="501"/>
      <c r="H33" s="501"/>
      <c r="I33" s="501"/>
      <c r="J33" s="501"/>
      <c r="K33" s="501"/>
      <c r="L33" s="1097" t="s">
        <v>458</v>
      </c>
      <c r="M33" s="1097"/>
      <c r="N33" s="1097"/>
      <c r="O33" s="1097"/>
      <c r="P33" s="1097"/>
      <c r="Q33" s="500"/>
      <c r="R33" s="1090" t="s">
        <v>590</v>
      </c>
      <c r="S33" s="1090"/>
      <c r="T33" s="1090"/>
      <c r="U33" s="1090"/>
      <c r="V33" s="1090"/>
      <c r="W33" s="1090"/>
      <c r="X33" s="1090"/>
      <c r="Y33" s="1090"/>
      <c r="Z33" s="1099" t="s">
        <v>459</v>
      </c>
      <c r="AA33" s="1099"/>
      <c r="AB33" s="1090" t="s">
        <v>561</v>
      </c>
      <c r="AC33" s="1090"/>
      <c r="AD33" s="1090"/>
      <c r="AE33" s="1090"/>
      <c r="AF33" s="1090"/>
      <c r="AG33" s="1090"/>
      <c r="AH33" s="1090"/>
      <c r="AI33" s="1090"/>
      <c r="AJ33" s="1090"/>
      <c r="AK33" s="1090"/>
      <c r="AL33" s="546"/>
      <c r="AM33" s="480"/>
    </row>
    <row r="34" spans="1:39">
      <c r="A34" s="502"/>
      <c r="B34" s="502"/>
      <c r="C34" s="502"/>
      <c r="D34" s="502"/>
      <c r="E34" s="502"/>
      <c r="F34" s="502"/>
      <c r="G34" s="502"/>
      <c r="H34" s="502"/>
      <c r="I34" s="502"/>
      <c r="J34" s="502"/>
      <c r="K34" s="502"/>
      <c r="L34" s="502"/>
      <c r="M34" s="502"/>
      <c r="N34" s="502"/>
      <c r="O34" s="502"/>
      <c r="P34" s="503"/>
      <c r="Q34" s="502"/>
      <c r="R34" s="504"/>
      <c r="S34" s="504"/>
      <c r="T34" s="504"/>
      <c r="U34" s="504"/>
      <c r="V34" s="504"/>
      <c r="W34" s="505"/>
      <c r="X34" s="505"/>
      <c r="Y34" s="505"/>
      <c r="Z34" s="505"/>
      <c r="AA34" s="505"/>
      <c r="AB34" s="505"/>
      <c r="AC34" s="505"/>
      <c r="AD34" s="505"/>
      <c r="AE34" s="505"/>
      <c r="AF34" s="505"/>
      <c r="AG34" s="505"/>
      <c r="AH34" s="505"/>
      <c r="AI34" s="505"/>
      <c r="AJ34" s="505"/>
      <c r="AK34" s="506"/>
      <c r="AL34" s="503"/>
      <c r="AM34" s="480"/>
    </row>
    <row r="35" spans="1:39">
      <c r="A35" s="279"/>
      <c r="B35" s="280"/>
      <c r="C35" s="281"/>
      <c r="D35" s="281"/>
      <c r="E35" s="281"/>
      <c r="F35" s="281"/>
      <c r="G35" s="281"/>
      <c r="H35" s="281"/>
      <c r="I35" s="281"/>
      <c r="J35" s="281"/>
      <c r="K35" s="281"/>
      <c r="L35" s="281"/>
      <c r="M35" s="281"/>
      <c r="N35" s="281"/>
      <c r="O35" s="281"/>
      <c r="P35" s="281"/>
      <c r="Q35" s="281"/>
      <c r="R35" s="281"/>
      <c r="S35" s="281"/>
      <c r="T35" s="281"/>
      <c r="U35" s="281"/>
      <c r="V35" s="281"/>
      <c r="W35" s="281"/>
      <c r="X35" s="281"/>
      <c r="Y35" s="281"/>
      <c r="Z35" s="281"/>
      <c r="AA35" s="281"/>
      <c r="AB35" s="281"/>
      <c r="AC35" s="281"/>
      <c r="AD35" s="281"/>
      <c r="AE35" s="282"/>
      <c r="AF35" s="282"/>
      <c r="AG35" s="282"/>
      <c r="AH35" s="282"/>
      <c r="AI35" s="282"/>
      <c r="AJ35" s="282"/>
      <c r="AK35" s="282"/>
      <c r="AL35" s="281"/>
      <c r="AM35" s="281"/>
    </row>
    <row r="36" spans="1:39">
      <c r="A36" s="283"/>
      <c r="B36" s="1091"/>
      <c r="C36" s="1091"/>
      <c r="D36" s="1091"/>
      <c r="E36" s="1091"/>
      <c r="F36" s="1091"/>
      <c r="G36" s="1091"/>
      <c r="H36" s="1091"/>
      <c r="I36" s="1091"/>
      <c r="J36" s="1091"/>
      <c r="K36" s="1091"/>
      <c r="L36" s="1091"/>
      <c r="M36" s="1091"/>
      <c r="N36" s="1091"/>
      <c r="O36" s="1091"/>
      <c r="P36" s="1091"/>
      <c r="Q36" s="1091"/>
      <c r="R36" s="1091"/>
      <c r="S36" s="1091"/>
      <c r="T36" s="1091"/>
      <c r="U36" s="1091"/>
      <c r="V36" s="1091"/>
      <c r="W36" s="1091"/>
      <c r="X36" s="1091"/>
      <c r="Y36" s="1091"/>
      <c r="Z36" s="1091"/>
      <c r="AA36" s="1091"/>
      <c r="AB36" s="1091"/>
      <c r="AC36" s="1091"/>
      <c r="AD36" s="1091"/>
      <c r="AE36" s="1091"/>
      <c r="AF36" s="1091"/>
      <c r="AG36" s="1091"/>
      <c r="AH36" s="1091"/>
      <c r="AI36" s="1091"/>
      <c r="AJ36" s="1091"/>
      <c r="AK36" s="1091"/>
      <c r="AL36" s="1091"/>
      <c r="AM36" s="1091"/>
    </row>
  </sheetData>
  <sheetProtection password="DDC8" sheet="1" objects="1" scenarios="1"/>
  <mergeCells count="24">
    <mergeCell ref="AB33:AK33"/>
    <mergeCell ref="B36:AM36"/>
    <mergeCell ref="B28:AL28"/>
    <mergeCell ref="A30:AL31"/>
    <mergeCell ref="B32:C32"/>
    <mergeCell ref="E32:F32"/>
    <mergeCell ref="H32:I32"/>
    <mergeCell ref="L32:P32"/>
    <mergeCell ref="L33:P33"/>
    <mergeCell ref="R32:AK32"/>
    <mergeCell ref="Z33:AA33"/>
    <mergeCell ref="R33:Y33"/>
    <mergeCell ref="B19:AL26"/>
    <mergeCell ref="B3:AL3"/>
    <mergeCell ref="B4:AL4"/>
    <mergeCell ref="B7:AL7"/>
    <mergeCell ref="C8:AL8"/>
    <mergeCell ref="C9:AL9"/>
    <mergeCell ref="C10:AL10"/>
    <mergeCell ref="C11:AL11"/>
    <mergeCell ref="C12:AL12"/>
    <mergeCell ref="C13:AL13"/>
    <mergeCell ref="C14:AL14"/>
    <mergeCell ref="B16:AL16"/>
  </mergeCells>
  <phoneticPr fontId="8"/>
  <dataValidations count="2">
    <dataValidation imeMode="halfAlpha" allowBlank="1" showInputMessage="1" showErrorMessage="1" sqref="H32:I32 B32:C32 E32:F32" xr:uid="{00000000-0002-0000-0B00-000000000000}"/>
    <dataValidation imeMode="hiragana" allowBlank="1" showInputMessage="1" showErrorMessage="1" sqref="W34:AA34" xr:uid="{00000000-0002-0000-0B00-000001000000}"/>
  </dataValidations>
  <printOptions horizontalCentered="1"/>
  <pageMargins left="0.70866141732283472" right="0.70866141732283472"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7281" r:id="rId4" name="Check Box 1">
              <controlPr defaultSize="0" autoFill="0" autoLine="0" autoPict="0">
                <anchor moveWithCells="1">
                  <from>
                    <xdr:col>1</xdr:col>
                    <xdr:colOff>38100</xdr:colOff>
                    <xdr:row>6</xdr:row>
                    <xdr:rowOff>238125</xdr:rowOff>
                  </from>
                  <to>
                    <xdr:col>2</xdr:col>
                    <xdr:colOff>19050</xdr:colOff>
                    <xdr:row>7</xdr:row>
                    <xdr:rowOff>219075</xdr:rowOff>
                  </to>
                </anchor>
              </controlPr>
            </control>
          </mc:Choice>
        </mc:AlternateContent>
        <mc:AlternateContent xmlns:mc="http://schemas.openxmlformats.org/markup-compatibility/2006">
          <mc:Choice Requires="x14">
            <control shapeId="97282" r:id="rId5" name="Check Box 2">
              <controlPr defaultSize="0" autoFill="0" autoLine="0" autoPict="0">
                <anchor moveWithCells="1">
                  <from>
                    <xdr:col>1</xdr:col>
                    <xdr:colOff>38100</xdr:colOff>
                    <xdr:row>7</xdr:row>
                    <xdr:rowOff>238125</xdr:rowOff>
                  </from>
                  <to>
                    <xdr:col>2</xdr:col>
                    <xdr:colOff>19050</xdr:colOff>
                    <xdr:row>8</xdr:row>
                    <xdr:rowOff>219075</xdr:rowOff>
                  </to>
                </anchor>
              </controlPr>
            </control>
          </mc:Choice>
        </mc:AlternateContent>
        <mc:AlternateContent xmlns:mc="http://schemas.openxmlformats.org/markup-compatibility/2006">
          <mc:Choice Requires="x14">
            <control shapeId="97283" r:id="rId6" name="Check Box 3">
              <controlPr defaultSize="0" autoFill="0" autoLine="0" autoPict="0">
                <anchor moveWithCells="1">
                  <from>
                    <xdr:col>1</xdr:col>
                    <xdr:colOff>38100</xdr:colOff>
                    <xdr:row>11</xdr:row>
                    <xdr:rowOff>228600</xdr:rowOff>
                  </from>
                  <to>
                    <xdr:col>2</xdr:col>
                    <xdr:colOff>19050</xdr:colOff>
                    <xdr:row>12</xdr:row>
                    <xdr:rowOff>209550</xdr:rowOff>
                  </to>
                </anchor>
              </controlPr>
            </control>
          </mc:Choice>
        </mc:AlternateContent>
        <mc:AlternateContent xmlns:mc="http://schemas.openxmlformats.org/markup-compatibility/2006">
          <mc:Choice Requires="x14">
            <control shapeId="97284" r:id="rId7" name="Check Box 4">
              <controlPr defaultSize="0" autoFill="0" autoLine="0" autoPict="0">
                <anchor moveWithCells="1">
                  <from>
                    <xdr:col>1</xdr:col>
                    <xdr:colOff>38100</xdr:colOff>
                    <xdr:row>8</xdr:row>
                    <xdr:rowOff>238125</xdr:rowOff>
                  </from>
                  <to>
                    <xdr:col>2</xdr:col>
                    <xdr:colOff>19050</xdr:colOff>
                    <xdr:row>9</xdr:row>
                    <xdr:rowOff>219075</xdr:rowOff>
                  </to>
                </anchor>
              </controlPr>
            </control>
          </mc:Choice>
        </mc:AlternateContent>
        <mc:AlternateContent xmlns:mc="http://schemas.openxmlformats.org/markup-compatibility/2006">
          <mc:Choice Requires="x14">
            <control shapeId="97285" r:id="rId8" name="Check Box 5">
              <controlPr defaultSize="0" autoFill="0" autoLine="0" autoPict="0">
                <anchor moveWithCells="1">
                  <from>
                    <xdr:col>1</xdr:col>
                    <xdr:colOff>38100</xdr:colOff>
                    <xdr:row>10</xdr:row>
                    <xdr:rowOff>238125</xdr:rowOff>
                  </from>
                  <to>
                    <xdr:col>2</xdr:col>
                    <xdr:colOff>19050</xdr:colOff>
                    <xdr:row>11</xdr:row>
                    <xdr:rowOff>219075</xdr:rowOff>
                  </to>
                </anchor>
              </controlPr>
            </control>
          </mc:Choice>
        </mc:AlternateContent>
        <mc:AlternateContent xmlns:mc="http://schemas.openxmlformats.org/markup-compatibility/2006">
          <mc:Choice Requires="x14">
            <control shapeId="97286" r:id="rId9" name="Check Box 6">
              <controlPr defaultSize="0" autoFill="0" autoLine="0" autoPict="0">
                <anchor moveWithCells="1">
                  <from>
                    <xdr:col>1</xdr:col>
                    <xdr:colOff>38100</xdr:colOff>
                    <xdr:row>12</xdr:row>
                    <xdr:rowOff>228600</xdr:rowOff>
                  </from>
                  <to>
                    <xdr:col>2</xdr:col>
                    <xdr:colOff>19050</xdr:colOff>
                    <xdr:row>13</xdr:row>
                    <xdr:rowOff>209550</xdr:rowOff>
                  </to>
                </anchor>
              </controlPr>
            </control>
          </mc:Choice>
        </mc:AlternateContent>
        <mc:AlternateContent xmlns:mc="http://schemas.openxmlformats.org/markup-compatibility/2006">
          <mc:Choice Requires="x14">
            <control shapeId="97287" r:id="rId10" name="Check Box 7">
              <controlPr defaultSize="0" autoFill="0" autoLine="0" autoPict="0">
                <anchor moveWithCells="1">
                  <from>
                    <xdr:col>1</xdr:col>
                    <xdr:colOff>38100</xdr:colOff>
                    <xdr:row>9</xdr:row>
                    <xdr:rowOff>238125</xdr:rowOff>
                  </from>
                  <to>
                    <xdr:col>2</xdr:col>
                    <xdr:colOff>19050</xdr:colOff>
                    <xdr:row>10</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E43"/>
  <sheetViews>
    <sheetView showGridLines="0" view="pageBreakPreview" topLeftCell="A15" zoomScaleNormal="70" zoomScaleSheetLayoutView="100" zoomScalePageLayoutView="85" workbookViewId="0">
      <selection activeCell="C23" sqref="C23"/>
    </sheetView>
  </sheetViews>
  <sheetFormatPr defaultColWidth="9" defaultRowHeight="13.5"/>
  <cols>
    <col min="1" max="1" width="3.625" customWidth="1"/>
    <col min="2" max="2" width="13.625" customWidth="1"/>
    <col min="3" max="3" width="100.375" customWidth="1"/>
    <col min="4" max="4" width="33.625" customWidth="1"/>
    <col min="5" max="5" width="3.625" customWidth="1"/>
  </cols>
  <sheetData>
    <row r="1" spans="1:5" ht="30.75" customHeight="1">
      <c r="A1" s="347" t="s">
        <v>373</v>
      </c>
    </row>
    <row r="2" spans="1:5" ht="33" customHeight="1">
      <c r="B2" s="1101" t="s">
        <v>340</v>
      </c>
      <c r="C2" s="1101"/>
      <c r="D2" s="1101"/>
      <c r="E2" s="286"/>
    </row>
    <row r="3" spans="1:5" ht="28.5" customHeight="1">
      <c r="B3" s="1102" t="s">
        <v>292</v>
      </c>
      <c r="C3" s="1103"/>
      <c r="D3" s="1104"/>
      <c r="E3" s="287"/>
    </row>
    <row r="4" spans="1:5" ht="28.5" customHeight="1">
      <c r="B4" s="1105" t="s">
        <v>293</v>
      </c>
      <c r="C4" s="1106"/>
      <c r="D4" s="1107"/>
      <c r="E4" s="287"/>
    </row>
    <row r="5" spans="1:5" ht="40.5" customHeight="1">
      <c r="B5" s="288" t="s">
        <v>294</v>
      </c>
      <c r="C5" s="1108" t="s">
        <v>533</v>
      </c>
      <c r="D5" s="1108"/>
      <c r="E5" s="287"/>
    </row>
    <row r="6" spans="1:5" ht="18.75" customHeight="1" thickBot="1">
      <c r="B6" s="289"/>
      <c r="C6" s="289"/>
      <c r="D6" s="706" t="s">
        <v>295</v>
      </c>
      <c r="E6" s="287"/>
    </row>
    <row r="7" spans="1:5" ht="27.75" customHeight="1" thickBot="1">
      <c r="B7" s="1109" t="s">
        <v>296</v>
      </c>
      <c r="C7" s="1110"/>
      <c r="D7" s="661" t="s">
        <v>323</v>
      </c>
      <c r="E7" s="286"/>
    </row>
    <row r="8" spans="1:5" ht="226.5" customHeight="1" thickBot="1">
      <c r="B8" s="298" t="s">
        <v>297</v>
      </c>
      <c r="C8" s="299" t="s">
        <v>298</v>
      </c>
      <c r="D8" s="662" t="s">
        <v>578</v>
      </c>
      <c r="E8" s="286"/>
    </row>
    <row r="9" spans="1:5" ht="96" customHeight="1" thickBot="1">
      <c r="B9" s="298" t="s">
        <v>299</v>
      </c>
      <c r="C9" s="299" t="s">
        <v>300</v>
      </c>
      <c r="D9" s="663" t="s">
        <v>587</v>
      </c>
      <c r="E9" s="286"/>
    </row>
    <row r="10" spans="1:5" ht="124.5" customHeight="1" thickBot="1">
      <c r="B10" s="298" t="s">
        <v>301</v>
      </c>
      <c r="C10" s="300" t="s">
        <v>302</v>
      </c>
      <c r="D10" s="664">
        <v>45019</v>
      </c>
      <c r="E10" s="286"/>
    </row>
    <row r="11" spans="1:5" ht="87" customHeight="1" thickBot="1">
      <c r="B11" s="298" t="s">
        <v>303</v>
      </c>
      <c r="C11" s="300" t="s">
        <v>304</v>
      </c>
      <c r="D11" s="665" t="s">
        <v>578</v>
      </c>
      <c r="E11" s="286"/>
    </row>
    <row r="12" spans="1:5" ht="44.25" customHeight="1" thickBot="1">
      <c r="B12" s="298" t="s">
        <v>305</v>
      </c>
      <c r="C12" s="300" t="s">
        <v>306</v>
      </c>
      <c r="D12" s="734">
        <v>45046</v>
      </c>
      <c r="E12" s="286"/>
    </row>
    <row r="13" spans="1:5" ht="87" customHeight="1" thickBot="1">
      <c r="B13" s="298" t="s">
        <v>307</v>
      </c>
      <c r="C13" s="300" t="s">
        <v>308</v>
      </c>
      <c r="D13" s="665" t="s">
        <v>578</v>
      </c>
      <c r="E13" s="286"/>
    </row>
    <row r="14" spans="1:5" ht="56.25" customHeight="1" thickBot="1">
      <c r="B14" s="298" t="s">
        <v>309</v>
      </c>
      <c r="C14" s="300" t="s">
        <v>310</v>
      </c>
      <c r="D14" s="734">
        <v>45046</v>
      </c>
      <c r="E14" s="286"/>
    </row>
    <row r="15" spans="1:5" ht="75" customHeight="1" thickBot="1">
      <c r="B15" s="298" t="s">
        <v>311</v>
      </c>
      <c r="C15" s="301" t="s">
        <v>312</v>
      </c>
      <c r="D15" s="662" t="s">
        <v>578</v>
      </c>
      <c r="E15" s="286"/>
    </row>
    <row r="16" spans="1:5" ht="45" customHeight="1" thickBot="1">
      <c r="B16" s="298" t="s">
        <v>313</v>
      </c>
      <c r="C16" s="300" t="s">
        <v>314</v>
      </c>
      <c r="D16" s="734">
        <v>45036</v>
      </c>
      <c r="E16" s="286"/>
    </row>
    <row r="17" spans="2:5" ht="86.25" customHeight="1" thickBot="1">
      <c r="B17" s="302" t="s">
        <v>315</v>
      </c>
      <c r="C17" s="300" t="s">
        <v>316</v>
      </c>
      <c r="D17" s="665" t="s">
        <v>578</v>
      </c>
      <c r="E17" s="290"/>
    </row>
    <row r="18" spans="2:5" ht="52.5" customHeight="1" thickBot="1">
      <c r="B18" s="303" t="s">
        <v>317</v>
      </c>
      <c r="C18" s="304" t="s">
        <v>318</v>
      </c>
      <c r="D18" s="666" t="s">
        <v>588</v>
      </c>
      <c r="E18" s="290"/>
    </row>
    <row r="19" spans="2:5" ht="26.25" customHeight="1">
      <c r="B19" s="291"/>
      <c r="C19" s="291"/>
      <c r="D19" s="292"/>
      <c r="E19" s="286"/>
    </row>
    <row r="20" spans="2:5" ht="90" customHeight="1">
      <c r="B20" s="1100" t="s">
        <v>319</v>
      </c>
      <c r="C20" s="1100"/>
      <c r="D20" s="1100"/>
      <c r="E20" s="286"/>
    </row>
    <row r="21" spans="2:5" ht="44.25" customHeight="1">
      <c r="B21" s="293" t="s">
        <v>320</v>
      </c>
      <c r="C21" s="660" t="s">
        <v>559</v>
      </c>
      <c r="D21" s="291"/>
      <c r="E21" s="286"/>
    </row>
    <row r="22" spans="2:5" ht="44.25" customHeight="1">
      <c r="B22" s="293" t="s">
        <v>321</v>
      </c>
      <c r="C22" s="660" t="s">
        <v>561</v>
      </c>
      <c r="D22" s="294"/>
      <c r="E22" s="286"/>
    </row>
    <row r="23" spans="2:5" ht="44.25" customHeight="1">
      <c r="B23" s="293" t="s">
        <v>322</v>
      </c>
      <c r="C23" s="735" t="s">
        <v>589</v>
      </c>
      <c r="D23" s="291"/>
      <c r="E23" s="286"/>
    </row>
    <row r="28" spans="2:5" ht="14.25" hidden="1">
      <c r="B28" s="286"/>
      <c r="C28" s="295" t="s">
        <v>323</v>
      </c>
      <c r="D28" s="296"/>
      <c r="E28" s="286"/>
    </row>
    <row r="29" spans="2:5" ht="14.25" hidden="1">
      <c r="B29" s="286"/>
      <c r="C29" s="295" t="s">
        <v>324</v>
      </c>
      <c r="D29" s="296"/>
      <c r="E29" s="286"/>
    </row>
    <row r="30" spans="2:5" ht="14.25" hidden="1">
      <c r="B30" s="286"/>
      <c r="C30" s="295" t="s">
        <v>325</v>
      </c>
      <c r="D30" s="296"/>
      <c r="E30" s="286"/>
    </row>
    <row r="31" spans="2:5" ht="14.25" hidden="1">
      <c r="B31" s="286"/>
      <c r="C31" s="295" t="s">
        <v>326</v>
      </c>
      <c r="D31" s="296"/>
      <c r="E31" s="286"/>
    </row>
    <row r="32" spans="2:5" ht="14.25" hidden="1">
      <c r="B32" s="286"/>
      <c r="C32" s="295" t="s">
        <v>327</v>
      </c>
      <c r="D32" s="296"/>
      <c r="E32" s="286"/>
    </row>
    <row r="33" spans="2:5" ht="14.25" hidden="1">
      <c r="B33" s="286"/>
      <c r="C33" s="295" t="s">
        <v>328</v>
      </c>
      <c r="D33" s="296"/>
      <c r="E33" s="286"/>
    </row>
    <row r="34" spans="2:5" ht="14.25" hidden="1">
      <c r="C34" s="295" t="s">
        <v>329</v>
      </c>
    </row>
    <row r="35" spans="2:5" ht="14.25" hidden="1">
      <c r="C35" s="295" t="s">
        <v>330</v>
      </c>
    </row>
    <row r="36" spans="2:5" ht="14.25" hidden="1">
      <c r="C36" s="295" t="s">
        <v>331</v>
      </c>
    </row>
    <row r="37" spans="2:5" ht="14.25" hidden="1">
      <c r="C37" s="295" t="s">
        <v>332</v>
      </c>
    </row>
    <row r="38" spans="2:5" ht="14.25" hidden="1">
      <c r="C38" s="295" t="s">
        <v>333</v>
      </c>
    </row>
    <row r="39" spans="2:5" ht="14.25" hidden="1">
      <c r="C39" s="295" t="s">
        <v>334</v>
      </c>
    </row>
    <row r="40" spans="2:5" hidden="1">
      <c r="C40" s="286"/>
    </row>
    <row r="41" spans="2:5" hidden="1">
      <c r="C41" s="297" t="s">
        <v>335</v>
      </c>
    </row>
    <row r="42" spans="2:5" hidden="1">
      <c r="C42" s="297" t="s">
        <v>336</v>
      </c>
    </row>
    <row r="43" spans="2:5">
      <c r="C43" s="286"/>
    </row>
  </sheetData>
  <sheetProtection password="DDC8" sheet="1" objects="1" scenarios="1"/>
  <mergeCells count="6">
    <mergeCell ref="B20:D20"/>
    <mergeCell ref="B2:D2"/>
    <mergeCell ref="B3:D3"/>
    <mergeCell ref="B4:D4"/>
    <mergeCell ref="C5:D5"/>
    <mergeCell ref="B7:C7"/>
  </mergeCells>
  <phoneticPr fontId="8"/>
  <conditionalFormatting sqref="C9">
    <cfRule type="expression" dxfId="5" priority="7">
      <formula>$C6="○"</formula>
    </cfRule>
  </conditionalFormatting>
  <conditionalFormatting sqref="D9:D10">
    <cfRule type="expression" dxfId="4" priority="5">
      <formula>$D$8="○"</formula>
    </cfRule>
  </conditionalFormatting>
  <conditionalFormatting sqref="D12">
    <cfRule type="expression" dxfId="3" priority="1">
      <formula>$D$11="○"</formula>
    </cfRule>
  </conditionalFormatting>
  <conditionalFormatting sqref="D14">
    <cfRule type="expression" dxfId="2" priority="4">
      <formula>$D$13="○"</formula>
    </cfRule>
  </conditionalFormatting>
  <conditionalFormatting sqref="D16">
    <cfRule type="expression" dxfId="1" priority="3">
      <formula>$D$15="○"</formula>
    </cfRule>
  </conditionalFormatting>
  <conditionalFormatting sqref="D18">
    <cfRule type="expression" dxfId="0" priority="2">
      <formula>$D$17="○"</formula>
    </cfRule>
  </conditionalFormatting>
  <dataValidations count="4">
    <dataValidation type="list" allowBlank="1" showInputMessage="1" showErrorMessage="1" sqref="D15 D17" xr:uid="{00000000-0002-0000-0C00-000000000000}">
      <formula1>$C$41:$C$42</formula1>
    </dataValidation>
    <dataValidation type="list" allowBlank="1" showInputMessage="1" showErrorMessage="1" sqref="D11 D13 D8" xr:uid="{00000000-0002-0000-0C00-000001000000}">
      <formula1>$C$41</formula1>
    </dataValidation>
    <dataValidation type="list" allowBlank="1" showInputMessage="1" showErrorMessage="1" sqref="D7" xr:uid="{00000000-0002-0000-0C00-000002000000}">
      <formula1>$C$28:$C$39</formula1>
    </dataValidation>
    <dataValidation type="list" allowBlank="1" showInputMessage="1" showErrorMessage="1" sqref="D19" xr:uid="{00000000-0002-0000-0C00-000003000000}">
      <formula1>まるばつ</formula1>
    </dataValidation>
  </dataValidations>
  <printOptions horizontalCentered="1"/>
  <pageMargins left="0.51181102362204722" right="0.51181102362204722" top="0.55118110236220474" bottom="0.55118110236220474" header="0.31496062992125984" footer="0.31496062992125984"/>
  <pageSetup paperSize="9" scale="58"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DFFFF"/>
    <pageSetUpPr fitToPage="1"/>
  </sheetPr>
  <dimension ref="B1:I160"/>
  <sheetViews>
    <sheetView showGridLines="0" view="pageBreakPreview" zoomScale="120" zoomScaleNormal="100" zoomScaleSheetLayoutView="120" workbookViewId="0">
      <selection activeCell="M19" sqref="M19"/>
    </sheetView>
  </sheetViews>
  <sheetFormatPr defaultRowHeight="13.5"/>
  <cols>
    <col min="1" max="1" width="2.875" style="452" customWidth="1"/>
    <col min="2" max="2" width="4.5" style="452" bestFit="1" customWidth="1"/>
    <col min="3" max="3" width="26.25" style="452" customWidth="1"/>
    <col min="4" max="4" width="10" style="453" customWidth="1"/>
    <col min="5" max="5" width="4.25" style="453" customWidth="1"/>
    <col min="6" max="6" width="10" style="453" customWidth="1"/>
    <col min="7" max="7" width="11.25" style="454" customWidth="1"/>
    <col min="8" max="8" width="8.125" style="454" customWidth="1"/>
    <col min="9" max="9" width="16.25" style="454" customWidth="1"/>
    <col min="10" max="10" width="2.875" style="452" customWidth="1"/>
    <col min="11" max="16384" width="9" style="452"/>
  </cols>
  <sheetData>
    <row r="1" spans="2:9" ht="24.75" customHeight="1">
      <c r="B1" s="451" t="s">
        <v>389</v>
      </c>
    </row>
    <row r="2" spans="2:9" ht="31.5" customHeight="1">
      <c r="B2" s="1121" t="s">
        <v>390</v>
      </c>
      <c r="C2" s="1122"/>
      <c r="D2" s="1122"/>
      <c r="E2" s="1122"/>
      <c r="F2" s="1122"/>
      <c r="G2" s="1122"/>
      <c r="H2" s="1122"/>
      <c r="I2" s="1123"/>
    </row>
    <row r="4" spans="2:9">
      <c r="F4" s="455" t="s">
        <v>391</v>
      </c>
      <c r="G4" s="1124" t="s">
        <v>26</v>
      </c>
      <c r="H4" s="1124"/>
      <c r="I4" s="1124"/>
    </row>
    <row r="5" spans="2:9">
      <c r="F5" s="455" t="s">
        <v>392</v>
      </c>
      <c r="G5" s="1125" t="s">
        <v>559</v>
      </c>
      <c r="H5" s="1124"/>
      <c r="I5" s="1124"/>
    </row>
    <row r="6" spans="2:9">
      <c r="E6" s="454"/>
      <c r="F6" s="454"/>
    </row>
    <row r="7" spans="2:9" ht="53.25" customHeight="1">
      <c r="B7" s="1126" t="s">
        <v>393</v>
      </c>
      <c r="C7" s="1126"/>
      <c r="D7" s="1126"/>
      <c r="E7" s="1126"/>
      <c r="F7" s="1126"/>
      <c r="G7" s="1126"/>
      <c r="H7" s="1126"/>
      <c r="I7" s="1126"/>
    </row>
    <row r="8" spans="2:9">
      <c r="B8" s="456"/>
      <c r="C8" s="457" t="s">
        <v>394</v>
      </c>
      <c r="D8" s="1127" t="s">
        <v>395</v>
      </c>
      <c r="E8" s="1127"/>
      <c r="F8" s="1127"/>
      <c r="G8" s="458" t="s">
        <v>396</v>
      </c>
      <c r="H8" s="459" t="s">
        <v>397</v>
      </c>
      <c r="I8" s="460" t="s">
        <v>398</v>
      </c>
    </row>
    <row r="9" spans="2:9">
      <c r="B9" s="456">
        <v>1</v>
      </c>
      <c r="C9" s="721" t="s">
        <v>555</v>
      </c>
      <c r="D9" s="667">
        <v>45087</v>
      </c>
      <c r="E9" s="722" t="s">
        <v>399</v>
      </c>
      <c r="F9" s="723">
        <v>45097</v>
      </c>
      <c r="G9" s="668">
        <v>500</v>
      </c>
      <c r="H9" s="725" t="s">
        <v>558</v>
      </c>
      <c r="I9" s="670">
        <v>3500</v>
      </c>
    </row>
    <row r="10" spans="2:9">
      <c r="B10" s="456">
        <v>2</v>
      </c>
      <c r="C10" s="721" t="s">
        <v>556</v>
      </c>
      <c r="D10" s="667">
        <v>45088</v>
      </c>
      <c r="E10" s="722" t="s">
        <v>399</v>
      </c>
      <c r="F10" s="723">
        <v>45098</v>
      </c>
      <c r="G10" s="668">
        <v>500</v>
      </c>
      <c r="H10" s="725" t="s">
        <v>558</v>
      </c>
      <c r="I10" s="670">
        <v>35000</v>
      </c>
    </row>
    <row r="11" spans="2:9">
      <c r="B11" s="456">
        <v>3</v>
      </c>
      <c r="C11" s="721" t="s">
        <v>557</v>
      </c>
      <c r="D11" s="667">
        <v>45087</v>
      </c>
      <c r="E11" s="722" t="s">
        <v>399</v>
      </c>
      <c r="F11" s="723">
        <v>45099</v>
      </c>
      <c r="G11" s="668">
        <v>2500</v>
      </c>
      <c r="H11" s="725" t="s">
        <v>558</v>
      </c>
      <c r="I11" s="670">
        <v>6000</v>
      </c>
    </row>
    <row r="12" spans="2:9">
      <c r="B12" s="456">
        <v>4</v>
      </c>
      <c r="C12" s="671"/>
      <c r="D12" s="667"/>
      <c r="E12" s="722" t="s">
        <v>399</v>
      </c>
      <c r="F12" s="723"/>
      <c r="G12" s="668"/>
      <c r="H12" s="669"/>
      <c r="I12" s="670"/>
    </row>
    <row r="13" spans="2:9">
      <c r="B13" s="456">
        <v>5</v>
      </c>
      <c r="C13" s="721" t="s">
        <v>555</v>
      </c>
      <c r="D13" s="667">
        <v>45140</v>
      </c>
      <c r="E13" s="722" t="s">
        <v>399</v>
      </c>
      <c r="F13" s="723">
        <v>45146</v>
      </c>
      <c r="G13" s="668">
        <v>500</v>
      </c>
      <c r="H13" s="725" t="s">
        <v>558</v>
      </c>
      <c r="I13" s="670">
        <v>3500</v>
      </c>
    </row>
    <row r="14" spans="2:9">
      <c r="B14" s="456">
        <v>6</v>
      </c>
      <c r="C14" s="721" t="s">
        <v>556</v>
      </c>
      <c r="D14" s="667">
        <v>45140</v>
      </c>
      <c r="E14" s="722" t="s">
        <v>399</v>
      </c>
      <c r="F14" s="723">
        <v>45146</v>
      </c>
      <c r="G14" s="668">
        <v>500</v>
      </c>
      <c r="H14" s="725" t="s">
        <v>558</v>
      </c>
      <c r="I14" s="670">
        <v>35000</v>
      </c>
    </row>
    <row r="15" spans="2:9">
      <c r="B15" s="456">
        <v>7</v>
      </c>
      <c r="C15" s="671"/>
      <c r="D15" s="667"/>
      <c r="E15" s="722" t="s">
        <v>399</v>
      </c>
      <c r="F15" s="723"/>
      <c r="G15" s="668"/>
      <c r="H15" s="669"/>
      <c r="I15" s="670"/>
    </row>
    <row r="16" spans="2:9">
      <c r="B16" s="456">
        <v>8</v>
      </c>
      <c r="C16" s="671"/>
      <c r="D16" s="667"/>
      <c r="E16" s="722" t="s">
        <v>399</v>
      </c>
      <c r="F16" s="723"/>
      <c r="G16" s="668"/>
      <c r="H16" s="669"/>
      <c r="I16" s="670"/>
    </row>
    <row r="17" spans="2:9">
      <c r="B17" s="456">
        <v>9</v>
      </c>
      <c r="C17" s="671"/>
      <c r="D17" s="667"/>
      <c r="E17" s="722" t="s">
        <v>399</v>
      </c>
      <c r="F17" s="723"/>
      <c r="G17" s="668"/>
      <c r="H17" s="669"/>
      <c r="I17" s="670"/>
    </row>
    <row r="18" spans="2:9">
      <c r="B18" s="456">
        <v>10</v>
      </c>
      <c r="C18" s="671"/>
      <c r="D18" s="667"/>
      <c r="E18" s="722" t="s">
        <v>399</v>
      </c>
      <c r="F18" s="723"/>
      <c r="G18" s="668"/>
      <c r="H18" s="669"/>
      <c r="I18" s="670"/>
    </row>
    <row r="19" spans="2:9">
      <c r="B19" s="456">
        <v>11</v>
      </c>
      <c r="C19" s="671"/>
      <c r="D19" s="667"/>
      <c r="E19" s="722" t="s">
        <v>399</v>
      </c>
      <c r="F19" s="723"/>
      <c r="G19" s="668"/>
      <c r="H19" s="669"/>
      <c r="I19" s="670"/>
    </row>
    <row r="20" spans="2:9">
      <c r="B20" s="456">
        <v>12</v>
      </c>
      <c r="C20" s="671"/>
      <c r="D20" s="667"/>
      <c r="E20" s="722" t="s">
        <v>399</v>
      </c>
      <c r="F20" s="723"/>
      <c r="G20" s="668"/>
      <c r="H20" s="669"/>
      <c r="I20" s="670"/>
    </row>
    <row r="21" spans="2:9">
      <c r="B21" s="456">
        <v>13</v>
      </c>
      <c r="C21" s="671"/>
      <c r="D21" s="667"/>
      <c r="E21" s="722" t="s">
        <v>399</v>
      </c>
      <c r="F21" s="723"/>
      <c r="G21" s="668"/>
      <c r="H21" s="669"/>
      <c r="I21" s="670"/>
    </row>
    <row r="22" spans="2:9">
      <c r="B22" s="456">
        <v>14</v>
      </c>
      <c r="C22" s="671"/>
      <c r="D22" s="667"/>
      <c r="E22" s="722" t="s">
        <v>399</v>
      </c>
      <c r="F22" s="723"/>
      <c r="G22" s="668"/>
      <c r="H22" s="669"/>
      <c r="I22" s="670"/>
    </row>
    <row r="23" spans="2:9">
      <c r="B23" s="456">
        <v>15</v>
      </c>
      <c r="C23" s="671"/>
      <c r="D23" s="667"/>
      <c r="E23" s="722" t="s">
        <v>399</v>
      </c>
      <c r="F23" s="723"/>
      <c r="G23" s="668"/>
      <c r="H23" s="669"/>
      <c r="I23" s="670"/>
    </row>
    <row r="24" spans="2:9">
      <c r="B24" s="456">
        <v>16</v>
      </c>
      <c r="C24" s="671"/>
      <c r="D24" s="667"/>
      <c r="E24" s="722" t="s">
        <v>399</v>
      </c>
      <c r="F24" s="723"/>
      <c r="G24" s="668"/>
      <c r="H24" s="669"/>
      <c r="I24" s="670"/>
    </row>
    <row r="25" spans="2:9">
      <c r="B25" s="456">
        <v>17</v>
      </c>
      <c r="C25" s="671"/>
      <c r="D25" s="667"/>
      <c r="E25" s="722" t="s">
        <v>399</v>
      </c>
      <c r="F25" s="723"/>
      <c r="G25" s="668"/>
      <c r="H25" s="669"/>
      <c r="I25" s="670"/>
    </row>
    <row r="26" spans="2:9">
      <c r="B26" s="456">
        <v>18</v>
      </c>
      <c r="C26" s="671"/>
      <c r="D26" s="667"/>
      <c r="E26" s="722" t="s">
        <v>399</v>
      </c>
      <c r="F26" s="723"/>
      <c r="G26" s="668"/>
      <c r="H26" s="669"/>
      <c r="I26" s="670"/>
    </row>
    <row r="27" spans="2:9">
      <c r="B27" s="456">
        <v>19</v>
      </c>
      <c r="C27" s="671"/>
      <c r="D27" s="667"/>
      <c r="E27" s="722" t="s">
        <v>399</v>
      </c>
      <c r="F27" s="723"/>
      <c r="G27" s="668"/>
      <c r="H27" s="669"/>
      <c r="I27" s="670"/>
    </row>
    <row r="28" spans="2:9">
      <c r="B28" s="456">
        <v>20</v>
      </c>
      <c r="C28" s="671"/>
      <c r="D28" s="667"/>
      <c r="E28" s="722" t="s">
        <v>399</v>
      </c>
      <c r="F28" s="723"/>
      <c r="G28" s="668"/>
      <c r="H28" s="669"/>
      <c r="I28" s="670"/>
    </row>
    <row r="29" spans="2:9">
      <c r="B29" s="456">
        <v>21</v>
      </c>
      <c r="C29" s="671"/>
      <c r="D29" s="667"/>
      <c r="E29" s="722" t="s">
        <v>399</v>
      </c>
      <c r="F29" s="723"/>
      <c r="G29" s="668"/>
      <c r="H29" s="669"/>
      <c r="I29" s="670"/>
    </row>
    <row r="30" spans="2:9">
      <c r="B30" s="456">
        <v>22</v>
      </c>
      <c r="C30" s="671"/>
      <c r="D30" s="667"/>
      <c r="E30" s="722" t="s">
        <v>399</v>
      </c>
      <c r="F30" s="723"/>
      <c r="G30" s="668"/>
      <c r="H30" s="669"/>
      <c r="I30" s="670"/>
    </row>
    <row r="31" spans="2:9">
      <c r="B31" s="456">
        <v>23</v>
      </c>
      <c r="C31" s="671"/>
      <c r="D31" s="667"/>
      <c r="E31" s="722" t="s">
        <v>399</v>
      </c>
      <c r="F31" s="723"/>
      <c r="G31" s="668"/>
      <c r="H31" s="669"/>
      <c r="I31" s="670"/>
    </row>
    <row r="32" spans="2:9">
      <c r="B32" s="456">
        <v>24</v>
      </c>
      <c r="C32" s="671"/>
      <c r="D32" s="667"/>
      <c r="E32" s="722" t="s">
        <v>399</v>
      </c>
      <c r="F32" s="723"/>
      <c r="G32" s="668"/>
      <c r="H32" s="669"/>
      <c r="I32" s="670"/>
    </row>
    <row r="33" spans="2:9">
      <c r="B33" s="456">
        <v>25</v>
      </c>
      <c r="C33" s="671"/>
      <c r="D33" s="667"/>
      <c r="E33" s="722" t="s">
        <v>399</v>
      </c>
      <c r="F33" s="723"/>
      <c r="G33" s="668"/>
      <c r="H33" s="669"/>
      <c r="I33" s="670"/>
    </row>
    <row r="34" spans="2:9">
      <c r="B34" s="456">
        <v>26</v>
      </c>
      <c r="C34" s="671"/>
      <c r="D34" s="667"/>
      <c r="E34" s="722" t="s">
        <v>399</v>
      </c>
      <c r="F34" s="723"/>
      <c r="G34" s="668"/>
      <c r="H34" s="669"/>
      <c r="I34" s="670"/>
    </row>
    <row r="35" spans="2:9">
      <c r="B35" s="456">
        <v>27</v>
      </c>
      <c r="C35" s="671"/>
      <c r="D35" s="667"/>
      <c r="E35" s="722" t="s">
        <v>399</v>
      </c>
      <c r="F35" s="723"/>
      <c r="G35" s="668"/>
      <c r="H35" s="669"/>
      <c r="I35" s="670"/>
    </row>
    <row r="36" spans="2:9">
      <c r="B36" s="456">
        <v>28</v>
      </c>
      <c r="C36" s="671"/>
      <c r="D36" s="667"/>
      <c r="E36" s="722" t="s">
        <v>399</v>
      </c>
      <c r="F36" s="723"/>
      <c r="G36" s="668"/>
      <c r="H36" s="669"/>
      <c r="I36" s="670"/>
    </row>
    <row r="37" spans="2:9">
      <c r="B37" s="456">
        <v>29</v>
      </c>
      <c r="C37" s="671"/>
      <c r="D37" s="667"/>
      <c r="E37" s="722" t="s">
        <v>399</v>
      </c>
      <c r="F37" s="723"/>
      <c r="G37" s="668"/>
      <c r="H37" s="669"/>
      <c r="I37" s="670"/>
    </row>
    <row r="38" spans="2:9">
      <c r="B38" s="456">
        <v>30</v>
      </c>
      <c r="C38" s="671"/>
      <c r="D38" s="667"/>
      <c r="E38" s="722" t="s">
        <v>399</v>
      </c>
      <c r="F38" s="723"/>
      <c r="G38" s="668"/>
      <c r="H38" s="669"/>
      <c r="I38" s="670"/>
    </row>
    <row r="39" spans="2:9">
      <c r="B39" s="456">
        <v>31</v>
      </c>
      <c r="C39" s="671"/>
      <c r="D39" s="667"/>
      <c r="E39" s="722" t="s">
        <v>399</v>
      </c>
      <c r="F39" s="723"/>
      <c r="G39" s="668"/>
      <c r="H39" s="669"/>
      <c r="I39" s="670"/>
    </row>
    <row r="40" spans="2:9">
      <c r="B40" s="456">
        <v>32</v>
      </c>
      <c r="C40" s="671"/>
      <c r="D40" s="667"/>
      <c r="E40" s="722" t="s">
        <v>399</v>
      </c>
      <c r="F40" s="723"/>
      <c r="G40" s="668"/>
      <c r="H40" s="669"/>
      <c r="I40" s="670"/>
    </row>
    <row r="41" spans="2:9">
      <c r="B41" s="456">
        <v>33</v>
      </c>
      <c r="C41" s="671"/>
      <c r="D41" s="667"/>
      <c r="E41" s="722" t="s">
        <v>399</v>
      </c>
      <c r="F41" s="723"/>
      <c r="G41" s="668"/>
      <c r="H41" s="669"/>
      <c r="I41" s="670"/>
    </row>
    <row r="42" spans="2:9">
      <c r="B42" s="456">
        <v>34</v>
      </c>
      <c r="C42" s="671"/>
      <c r="D42" s="667"/>
      <c r="E42" s="722" t="s">
        <v>399</v>
      </c>
      <c r="F42" s="723"/>
      <c r="G42" s="668"/>
      <c r="H42" s="669"/>
      <c r="I42" s="670"/>
    </row>
    <row r="43" spans="2:9">
      <c r="B43" s="456">
        <v>35</v>
      </c>
      <c r="C43" s="671"/>
      <c r="D43" s="667"/>
      <c r="E43" s="722" t="s">
        <v>399</v>
      </c>
      <c r="F43" s="723"/>
      <c r="G43" s="668"/>
      <c r="H43" s="669"/>
      <c r="I43" s="670"/>
    </row>
    <row r="44" spans="2:9">
      <c r="B44" s="456">
        <v>36</v>
      </c>
      <c r="C44" s="671"/>
      <c r="D44" s="667"/>
      <c r="E44" s="722" t="s">
        <v>399</v>
      </c>
      <c r="F44" s="723"/>
      <c r="G44" s="668"/>
      <c r="H44" s="669"/>
      <c r="I44" s="670"/>
    </row>
    <row r="45" spans="2:9">
      <c r="B45" s="456">
        <v>37</v>
      </c>
      <c r="C45" s="671"/>
      <c r="D45" s="667"/>
      <c r="E45" s="722" t="s">
        <v>399</v>
      </c>
      <c r="F45" s="723"/>
      <c r="G45" s="668"/>
      <c r="H45" s="669"/>
      <c r="I45" s="670"/>
    </row>
    <row r="46" spans="2:9">
      <c r="B46" s="456">
        <v>38</v>
      </c>
      <c r="C46" s="671"/>
      <c r="D46" s="667"/>
      <c r="E46" s="722" t="s">
        <v>399</v>
      </c>
      <c r="F46" s="723"/>
      <c r="G46" s="668"/>
      <c r="H46" s="669"/>
      <c r="I46" s="670"/>
    </row>
    <row r="47" spans="2:9">
      <c r="B47" s="456">
        <v>39</v>
      </c>
      <c r="C47" s="671"/>
      <c r="D47" s="667"/>
      <c r="E47" s="722" t="s">
        <v>399</v>
      </c>
      <c r="F47" s="723"/>
      <c r="G47" s="668"/>
      <c r="H47" s="669"/>
      <c r="I47" s="670"/>
    </row>
    <row r="48" spans="2:9">
      <c r="B48" s="456">
        <v>40</v>
      </c>
      <c r="C48" s="671"/>
      <c r="D48" s="667"/>
      <c r="E48" s="722" t="s">
        <v>399</v>
      </c>
      <c r="F48" s="723"/>
      <c r="G48" s="668"/>
      <c r="H48" s="669"/>
      <c r="I48" s="670"/>
    </row>
    <row r="49" spans="2:9" hidden="1">
      <c r="B49" s="456">
        <v>41</v>
      </c>
      <c r="C49" s="724"/>
      <c r="D49" s="667"/>
      <c r="E49" s="722" t="s">
        <v>399</v>
      </c>
      <c r="F49" s="723"/>
      <c r="G49" s="668"/>
      <c r="H49" s="669"/>
      <c r="I49" s="670"/>
    </row>
    <row r="50" spans="2:9" hidden="1">
      <c r="B50" s="456">
        <v>42</v>
      </c>
      <c r="C50" s="724"/>
      <c r="D50" s="667"/>
      <c r="E50" s="722" t="s">
        <v>399</v>
      </c>
      <c r="F50" s="723"/>
      <c r="G50" s="668"/>
      <c r="H50" s="669"/>
      <c r="I50" s="670"/>
    </row>
    <row r="51" spans="2:9" hidden="1">
      <c r="B51" s="456">
        <v>43</v>
      </c>
      <c r="C51" s="724"/>
      <c r="D51" s="667"/>
      <c r="E51" s="722" t="s">
        <v>399</v>
      </c>
      <c r="F51" s="723"/>
      <c r="G51" s="668"/>
      <c r="H51" s="669"/>
      <c r="I51" s="670"/>
    </row>
    <row r="52" spans="2:9" hidden="1">
      <c r="B52" s="456">
        <v>44</v>
      </c>
      <c r="C52" s="724"/>
      <c r="D52" s="667"/>
      <c r="E52" s="722" t="s">
        <v>399</v>
      </c>
      <c r="F52" s="723"/>
      <c r="G52" s="668"/>
      <c r="H52" s="669"/>
      <c r="I52" s="670"/>
    </row>
    <row r="53" spans="2:9" hidden="1">
      <c r="B53" s="456">
        <v>45</v>
      </c>
      <c r="C53" s="724"/>
      <c r="D53" s="667"/>
      <c r="E53" s="722" t="s">
        <v>399</v>
      </c>
      <c r="F53" s="723"/>
      <c r="G53" s="668"/>
      <c r="H53" s="669"/>
      <c r="I53" s="670"/>
    </row>
    <row r="54" spans="2:9" hidden="1">
      <c r="B54" s="456">
        <v>46</v>
      </c>
      <c r="C54" s="724"/>
      <c r="D54" s="667"/>
      <c r="E54" s="722" t="s">
        <v>399</v>
      </c>
      <c r="F54" s="723"/>
      <c r="G54" s="668"/>
      <c r="H54" s="669"/>
      <c r="I54" s="670"/>
    </row>
    <row r="55" spans="2:9" hidden="1">
      <c r="B55" s="456">
        <v>47</v>
      </c>
      <c r="C55" s="724"/>
      <c r="D55" s="667"/>
      <c r="E55" s="722" t="s">
        <v>399</v>
      </c>
      <c r="F55" s="723"/>
      <c r="G55" s="668"/>
      <c r="H55" s="669"/>
      <c r="I55" s="670"/>
    </row>
    <row r="56" spans="2:9" hidden="1">
      <c r="B56" s="456">
        <v>48</v>
      </c>
      <c r="C56" s="724"/>
      <c r="D56" s="667"/>
      <c r="E56" s="722" t="s">
        <v>399</v>
      </c>
      <c r="F56" s="723"/>
      <c r="G56" s="668"/>
      <c r="H56" s="669"/>
      <c r="I56" s="670"/>
    </row>
    <row r="57" spans="2:9" hidden="1">
      <c r="B57" s="456">
        <v>49</v>
      </c>
      <c r="C57" s="724"/>
      <c r="D57" s="667"/>
      <c r="E57" s="722" t="s">
        <v>399</v>
      </c>
      <c r="F57" s="723"/>
      <c r="G57" s="668"/>
      <c r="H57" s="669"/>
      <c r="I57" s="670"/>
    </row>
    <row r="58" spans="2:9" hidden="1">
      <c r="B58" s="456">
        <v>50</v>
      </c>
      <c r="C58" s="724"/>
      <c r="D58" s="667"/>
      <c r="E58" s="722" t="s">
        <v>399</v>
      </c>
      <c r="F58" s="723"/>
      <c r="G58" s="668"/>
      <c r="H58" s="669"/>
      <c r="I58" s="670"/>
    </row>
    <row r="59" spans="2:9" hidden="1">
      <c r="B59" s="456">
        <v>51</v>
      </c>
      <c r="C59" s="724"/>
      <c r="D59" s="667"/>
      <c r="E59" s="722" t="s">
        <v>399</v>
      </c>
      <c r="F59" s="723"/>
      <c r="G59" s="668"/>
      <c r="H59" s="669"/>
      <c r="I59" s="670"/>
    </row>
    <row r="60" spans="2:9" hidden="1">
      <c r="B60" s="456">
        <v>52</v>
      </c>
      <c r="C60" s="724"/>
      <c r="D60" s="667"/>
      <c r="E60" s="722" t="s">
        <v>399</v>
      </c>
      <c r="F60" s="723"/>
      <c r="G60" s="668"/>
      <c r="H60" s="669"/>
      <c r="I60" s="670"/>
    </row>
    <row r="61" spans="2:9" hidden="1">
      <c r="B61" s="456">
        <v>53</v>
      </c>
      <c r="C61" s="724"/>
      <c r="D61" s="667"/>
      <c r="E61" s="722" t="s">
        <v>399</v>
      </c>
      <c r="F61" s="723"/>
      <c r="G61" s="668"/>
      <c r="H61" s="669"/>
      <c r="I61" s="670"/>
    </row>
    <row r="62" spans="2:9" hidden="1">
      <c r="B62" s="456">
        <v>54</v>
      </c>
      <c r="C62" s="724"/>
      <c r="D62" s="667"/>
      <c r="E62" s="722" t="s">
        <v>399</v>
      </c>
      <c r="F62" s="723"/>
      <c r="G62" s="668"/>
      <c r="H62" s="669"/>
      <c r="I62" s="670"/>
    </row>
    <row r="63" spans="2:9" hidden="1">
      <c r="B63" s="456">
        <v>55</v>
      </c>
      <c r="C63" s="724"/>
      <c r="D63" s="667"/>
      <c r="E63" s="722" t="s">
        <v>399</v>
      </c>
      <c r="F63" s="723"/>
      <c r="G63" s="668"/>
      <c r="H63" s="669"/>
      <c r="I63" s="670"/>
    </row>
    <row r="64" spans="2:9" hidden="1">
      <c r="B64" s="456">
        <v>56</v>
      </c>
      <c r="C64" s="724"/>
      <c r="D64" s="667"/>
      <c r="E64" s="722" t="s">
        <v>399</v>
      </c>
      <c r="F64" s="723"/>
      <c r="G64" s="668"/>
      <c r="H64" s="669"/>
      <c r="I64" s="670"/>
    </row>
    <row r="65" spans="2:9" hidden="1">
      <c r="B65" s="456">
        <v>57</v>
      </c>
      <c r="C65" s="724"/>
      <c r="D65" s="667"/>
      <c r="E65" s="722" t="s">
        <v>399</v>
      </c>
      <c r="F65" s="723"/>
      <c r="G65" s="668"/>
      <c r="H65" s="669"/>
      <c r="I65" s="670"/>
    </row>
    <row r="66" spans="2:9" hidden="1">
      <c r="B66" s="456">
        <v>58</v>
      </c>
      <c r="C66" s="724"/>
      <c r="D66" s="667"/>
      <c r="E66" s="722" t="s">
        <v>399</v>
      </c>
      <c r="F66" s="723"/>
      <c r="G66" s="668"/>
      <c r="H66" s="669"/>
      <c r="I66" s="670"/>
    </row>
    <row r="67" spans="2:9" hidden="1">
      <c r="B67" s="456">
        <v>59</v>
      </c>
      <c r="C67" s="724"/>
      <c r="D67" s="667"/>
      <c r="E67" s="722" t="s">
        <v>399</v>
      </c>
      <c r="F67" s="723"/>
      <c r="G67" s="668"/>
      <c r="H67" s="669"/>
      <c r="I67" s="670"/>
    </row>
    <row r="68" spans="2:9" hidden="1">
      <c r="B68" s="456">
        <v>60</v>
      </c>
      <c r="C68" s="724"/>
      <c r="D68" s="667"/>
      <c r="E68" s="722" t="s">
        <v>399</v>
      </c>
      <c r="F68" s="723"/>
      <c r="G68" s="668"/>
      <c r="H68" s="669"/>
      <c r="I68" s="670"/>
    </row>
    <row r="69" spans="2:9" hidden="1">
      <c r="B69" s="456">
        <v>61</v>
      </c>
      <c r="C69" s="724"/>
      <c r="D69" s="667"/>
      <c r="E69" s="722" t="s">
        <v>399</v>
      </c>
      <c r="F69" s="723"/>
      <c r="G69" s="668"/>
      <c r="H69" s="669"/>
      <c r="I69" s="670"/>
    </row>
    <row r="70" spans="2:9" hidden="1">
      <c r="B70" s="456">
        <v>62</v>
      </c>
      <c r="C70" s="724"/>
      <c r="D70" s="667"/>
      <c r="E70" s="722" t="s">
        <v>399</v>
      </c>
      <c r="F70" s="723"/>
      <c r="G70" s="668"/>
      <c r="H70" s="669"/>
      <c r="I70" s="670"/>
    </row>
    <row r="71" spans="2:9" hidden="1">
      <c r="B71" s="456">
        <v>63</v>
      </c>
      <c r="C71" s="724"/>
      <c r="D71" s="667"/>
      <c r="E71" s="722" t="s">
        <v>399</v>
      </c>
      <c r="F71" s="723"/>
      <c r="G71" s="668"/>
      <c r="H71" s="669"/>
      <c r="I71" s="670"/>
    </row>
    <row r="72" spans="2:9" hidden="1">
      <c r="B72" s="456">
        <v>64</v>
      </c>
      <c r="C72" s="724"/>
      <c r="D72" s="667"/>
      <c r="E72" s="722" t="s">
        <v>399</v>
      </c>
      <c r="F72" s="723"/>
      <c r="G72" s="668"/>
      <c r="H72" s="669"/>
      <c r="I72" s="670"/>
    </row>
    <row r="73" spans="2:9" hidden="1">
      <c r="B73" s="456">
        <v>65</v>
      </c>
      <c r="C73" s="724"/>
      <c r="D73" s="667"/>
      <c r="E73" s="722" t="s">
        <v>399</v>
      </c>
      <c r="F73" s="723"/>
      <c r="G73" s="668"/>
      <c r="H73" s="669"/>
      <c r="I73" s="670"/>
    </row>
    <row r="74" spans="2:9" hidden="1">
      <c r="B74" s="456">
        <v>66</v>
      </c>
      <c r="C74" s="724"/>
      <c r="D74" s="667"/>
      <c r="E74" s="722" t="s">
        <v>399</v>
      </c>
      <c r="F74" s="723"/>
      <c r="G74" s="668"/>
      <c r="H74" s="669"/>
      <c r="I74" s="670"/>
    </row>
    <row r="75" spans="2:9" hidden="1">
      <c r="B75" s="456">
        <v>67</v>
      </c>
      <c r="C75" s="724"/>
      <c r="D75" s="667"/>
      <c r="E75" s="722" t="s">
        <v>399</v>
      </c>
      <c r="F75" s="723"/>
      <c r="G75" s="668"/>
      <c r="H75" s="669"/>
      <c r="I75" s="670"/>
    </row>
    <row r="76" spans="2:9" hidden="1">
      <c r="B76" s="456">
        <v>68</v>
      </c>
      <c r="C76" s="724"/>
      <c r="D76" s="667"/>
      <c r="E76" s="722" t="s">
        <v>399</v>
      </c>
      <c r="F76" s="723"/>
      <c r="G76" s="668"/>
      <c r="H76" s="669"/>
      <c r="I76" s="670"/>
    </row>
    <row r="77" spans="2:9" hidden="1">
      <c r="B77" s="456">
        <v>69</v>
      </c>
      <c r="C77" s="724"/>
      <c r="D77" s="667"/>
      <c r="E77" s="722" t="s">
        <v>399</v>
      </c>
      <c r="F77" s="723"/>
      <c r="G77" s="668"/>
      <c r="H77" s="669"/>
      <c r="I77" s="670"/>
    </row>
    <row r="78" spans="2:9" hidden="1">
      <c r="B78" s="456">
        <v>70</v>
      </c>
      <c r="C78" s="724"/>
      <c r="D78" s="667"/>
      <c r="E78" s="722" t="s">
        <v>399</v>
      </c>
      <c r="F78" s="723"/>
      <c r="G78" s="668"/>
      <c r="H78" s="669"/>
      <c r="I78" s="670"/>
    </row>
    <row r="79" spans="2:9" hidden="1">
      <c r="B79" s="456">
        <v>71</v>
      </c>
      <c r="C79" s="724"/>
      <c r="D79" s="667"/>
      <c r="E79" s="722" t="s">
        <v>399</v>
      </c>
      <c r="F79" s="723"/>
      <c r="G79" s="668"/>
      <c r="H79" s="669"/>
      <c r="I79" s="670"/>
    </row>
    <row r="80" spans="2:9" hidden="1">
      <c r="B80" s="456">
        <v>72</v>
      </c>
      <c r="C80" s="724"/>
      <c r="D80" s="667"/>
      <c r="E80" s="722" t="s">
        <v>399</v>
      </c>
      <c r="F80" s="723"/>
      <c r="G80" s="668"/>
      <c r="H80" s="669"/>
      <c r="I80" s="670"/>
    </row>
    <row r="81" spans="2:9" hidden="1">
      <c r="B81" s="456">
        <v>73</v>
      </c>
      <c r="C81" s="724"/>
      <c r="D81" s="667"/>
      <c r="E81" s="722" t="s">
        <v>399</v>
      </c>
      <c r="F81" s="723"/>
      <c r="G81" s="668"/>
      <c r="H81" s="669"/>
      <c r="I81" s="670"/>
    </row>
    <row r="82" spans="2:9" hidden="1">
      <c r="B82" s="456">
        <v>74</v>
      </c>
      <c r="C82" s="724"/>
      <c r="D82" s="667"/>
      <c r="E82" s="722" t="s">
        <v>399</v>
      </c>
      <c r="F82" s="723"/>
      <c r="G82" s="668"/>
      <c r="H82" s="669"/>
      <c r="I82" s="670"/>
    </row>
    <row r="83" spans="2:9" hidden="1">
      <c r="B83" s="456">
        <v>75</v>
      </c>
      <c r="C83" s="724"/>
      <c r="D83" s="667"/>
      <c r="E83" s="722" t="s">
        <v>399</v>
      </c>
      <c r="F83" s="723"/>
      <c r="G83" s="668"/>
      <c r="H83" s="669"/>
      <c r="I83" s="670"/>
    </row>
    <row r="84" spans="2:9" hidden="1">
      <c r="B84" s="456">
        <v>76</v>
      </c>
      <c r="C84" s="724"/>
      <c r="D84" s="667"/>
      <c r="E84" s="722" t="s">
        <v>399</v>
      </c>
      <c r="F84" s="723"/>
      <c r="G84" s="668"/>
      <c r="H84" s="669"/>
      <c r="I84" s="670"/>
    </row>
    <row r="85" spans="2:9" hidden="1">
      <c r="B85" s="456">
        <v>77</v>
      </c>
      <c r="C85" s="724"/>
      <c r="D85" s="667"/>
      <c r="E85" s="722" t="s">
        <v>399</v>
      </c>
      <c r="F85" s="723"/>
      <c r="G85" s="668"/>
      <c r="H85" s="669"/>
      <c r="I85" s="670"/>
    </row>
    <row r="86" spans="2:9" hidden="1">
      <c r="B86" s="456">
        <v>78</v>
      </c>
      <c r="C86" s="724"/>
      <c r="D86" s="667"/>
      <c r="E86" s="722" t="s">
        <v>399</v>
      </c>
      <c r="F86" s="723"/>
      <c r="G86" s="668"/>
      <c r="H86" s="669"/>
      <c r="I86" s="670"/>
    </row>
    <row r="87" spans="2:9" hidden="1">
      <c r="B87" s="456">
        <v>79</v>
      </c>
      <c r="C87" s="724"/>
      <c r="D87" s="667"/>
      <c r="E87" s="722" t="s">
        <v>399</v>
      </c>
      <c r="F87" s="723"/>
      <c r="G87" s="668"/>
      <c r="H87" s="669"/>
      <c r="I87" s="670"/>
    </row>
    <row r="88" spans="2:9" hidden="1">
      <c r="B88" s="456">
        <v>80</v>
      </c>
      <c r="C88" s="724"/>
      <c r="D88" s="667"/>
      <c r="E88" s="722" t="s">
        <v>399</v>
      </c>
      <c r="F88" s="723"/>
      <c r="G88" s="668"/>
      <c r="H88" s="669"/>
      <c r="I88" s="670"/>
    </row>
    <row r="89" spans="2:9" hidden="1">
      <c r="B89" s="456">
        <v>81</v>
      </c>
      <c r="C89" s="724"/>
      <c r="D89" s="667"/>
      <c r="E89" s="722" t="s">
        <v>399</v>
      </c>
      <c r="F89" s="723"/>
      <c r="G89" s="668"/>
      <c r="H89" s="669"/>
      <c r="I89" s="670"/>
    </row>
    <row r="90" spans="2:9" hidden="1">
      <c r="B90" s="456">
        <v>82</v>
      </c>
      <c r="C90" s="724"/>
      <c r="D90" s="667"/>
      <c r="E90" s="722" t="s">
        <v>399</v>
      </c>
      <c r="F90" s="723"/>
      <c r="G90" s="668"/>
      <c r="H90" s="669"/>
      <c r="I90" s="670"/>
    </row>
    <row r="91" spans="2:9" hidden="1">
      <c r="B91" s="456">
        <v>83</v>
      </c>
      <c r="C91" s="724"/>
      <c r="D91" s="667"/>
      <c r="E91" s="722" t="s">
        <v>399</v>
      </c>
      <c r="F91" s="723"/>
      <c r="G91" s="668"/>
      <c r="H91" s="669"/>
      <c r="I91" s="670"/>
    </row>
    <row r="92" spans="2:9" hidden="1">
      <c r="B92" s="456">
        <v>84</v>
      </c>
      <c r="C92" s="724"/>
      <c r="D92" s="667"/>
      <c r="E92" s="722" t="s">
        <v>399</v>
      </c>
      <c r="F92" s="723"/>
      <c r="G92" s="668"/>
      <c r="H92" s="669"/>
      <c r="I92" s="670"/>
    </row>
    <row r="93" spans="2:9" hidden="1">
      <c r="B93" s="456">
        <v>85</v>
      </c>
      <c r="C93" s="724"/>
      <c r="D93" s="667"/>
      <c r="E93" s="722" t="s">
        <v>399</v>
      </c>
      <c r="F93" s="723"/>
      <c r="G93" s="668"/>
      <c r="H93" s="669"/>
      <c r="I93" s="670"/>
    </row>
    <row r="94" spans="2:9" hidden="1">
      <c r="B94" s="456">
        <v>86</v>
      </c>
      <c r="C94" s="724"/>
      <c r="D94" s="667"/>
      <c r="E94" s="722" t="s">
        <v>399</v>
      </c>
      <c r="F94" s="723"/>
      <c r="G94" s="668"/>
      <c r="H94" s="669"/>
      <c r="I94" s="670"/>
    </row>
    <row r="95" spans="2:9" hidden="1">
      <c r="B95" s="456">
        <v>87</v>
      </c>
      <c r="C95" s="724"/>
      <c r="D95" s="667"/>
      <c r="E95" s="722" t="s">
        <v>399</v>
      </c>
      <c r="F95" s="723"/>
      <c r="G95" s="668"/>
      <c r="H95" s="669"/>
      <c r="I95" s="670"/>
    </row>
    <row r="96" spans="2:9" hidden="1">
      <c r="B96" s="456">
        <v>88</v>
      </c>
      <c r="C96" s="724"/>
      <c r="D96" s="667"/>
      <c r="E96" s="722" t="s">
        <v>399</v>
      </c>
      <c r="F96" s="723"/>
      <c r="G96" s="668"/>
      <c r="H96" s="669"/>
      <c r="I96" s="670"/>
    </row>
    <row r="97" spans="2:9" hidden="1">
      <c r="B97" s="456">
        <v>89</v>
      </c>
      <c r="C97" s="724"/>
      <c r="D97" s="667"/>
      <c r="E97" s="722" t="s">
        <v>399</v>
      </c>
      <c r="F97" s="723"/>
      <c r="G97" s="668"/>
      <c r="H97" s="669"/>
      <c r="I97" s="670"/>
    </row>
    <row r="98" spans="2:9" hidden="1">
      <c r="B98" s="456">
        <v>90</v>
      </c>
      <c r="C98" s="724"/>
      <c r="D98" s="667"/>
      <c r="E98" s="722" t="s">
        <v>399</v>
      </c>
      <c r="F98" s="723"/>
      <c r="G98" s="668"/>
      <c r="H98" s="669"/>
      <c r="I98" s="670"/>
    </row>
    <row r="99" spans="2:9" hidden="1">
      <c r="B99" s="456">
        <v>91</v>
      </c>
      <c r="C99" s="724"/>
      <c r="D99" s="667"/>
      <c r="E99" s="722" t="s">
        <v>399</v>
      </c>
      <c r="F99" s="723"/>
      <c r="G99" s="668"/>
      <c r="H99" s="669"/>
      <c r="I99" s="670"/>
    </row>
    <row r="100" spans="2:9" hidden="1">
      <c r="B100" s="456">
        <v>92</v>
      </c>
      <c r="C100" s="724"/>
      <c r="D100" s="667"/>
      <c r="E100" s="722" t="s">
        <v>399</v>
      </c>
      <c r="F100" s="723"/>
      <c r="G100" s="668"/>
      <c r="H100" s="669"/>
      <c r="I100" s="670"/>
    </row>
    <row r="101" spans="2:9" hidden="1">
      <c r="B101" s="456">
        <v>93</v>
      </c>
      <c r="C101" s="724"/>
      <c r="D101" s="667"/>
      <c r="E101" s="722" t="s">
        <v>399</v>
      </c>
      <c r="F101" s="723"/>
      <c r="G101" s="668"/>
      <c r="H101" s="669"/>
      <c r="I101" s="670"/>
    </row>
    <row r="102" spans="2:9" hidden="1">
      <c r="B102" s="456">
        <v>94</v>
      </c>
      <c r="C102" s="724"/>
      <c r="D102" s="667"/>
      <c r="E102" s="722" t="s">
        <v>399</v>
      </c>
      <c r="F102" s="723"/>
      <c r="G102" s="668"/>
      <c r="H102" s="669"/>
      <c r="I102" s="670"/>
    </row>
    <row r="103" spans="2:9" hidden="1">
      <c r="B103" s="456">
        <v>95</v>
      </c>
      <c r="C103" s="724"/>
      <c r="D103" s="667"/>
      <c r="E103" s="722" t="s">
        <v>399</v>
      </c>
      <c r="F103" s="723"/>
      <c r="G103" s="668"/>
      <c r="H103" s="669"/>
      <c r="I103" s="670"/>
    </row>
    <row r="104" spans="2:9" hidden="1">
      <c r="B104" s="456">
        <v>96</v>
      </c>
      <c r="C104" s="724"/>
      <c r="D104" s="667"/>
      <c r="E104" s="722" t="s">
        <v>399</v>
      </c>
      <c r="F104" s="723"/>
      <c r="G104" s="668"/>
      <c r="H104" s="669"/>
      <c r="I104" s="670"/>
    </row>
    <row r="105" spans="2:9" hidden="1">
      <c r="B105" s="456">
        <v>97</v>
      </c>
      <c r="C105" s="724"/>
      <c r="D105" s="667"/>
      <c r="E105" s="722" t="s">
        <v>399</v>
      </c>
      <c r="F105" s="723"/>
      <c r="G105" s="668"/>
      <c r="H105" s="669"/>
      <c r="I105" s="670"/>
    </row>
    <row r="106" spans="2:9" hidden="1">
      <c r="B106" s="456">
        <v>98</v>
      </c>
      <c r="C106" s="724"/>
      <c r="D106" s="667"/>
      <c r="E106" s="722" t="s">
        <v>399</v>
      </c>
      <c r="F106" s="723"/>
      <c r="G106" s="668"/>
      <c r="H106" s="669"/>
      <c r="I106" s="670"/>
    </row>
    <row r="107" spans="2:9" hidden="1">
      <c r="B107" s="456">
        <v>99</v>
      </c>
      <c r="C107" s="724"/>
      <c r="D107" s="667"/>
      <c r="E107" s="722" t="s">
        <v>399</v>
      </c>
      <c r="F107" s="723"/>
      <c r="G107" s="668"/>
      <c r="H107" s="669"/>
      <c r="I107" s="670"/>
    </row>
    <row r="108" spans="2:9" hidden="1">
      <c r="B108" s="456">
        <v>100</v>
      </c>
      <c r="C108" s="724"/>
      <c r="D108" s="667"/>
      <c r="E108" s="722" t="s">
        <v>399</v>
      </c>
      <c r="F108" s="723"/>
      <c r="G108" s="668"/>
      <c r="H108" s="669"/>
      <c r="I108" s="670"/>
    </row>
    <row r="109" spans="2:9">
      <c r="B109" s="1120" t="s">
        <v>400</v>
      </c>
      <c r="C109" s="1120"/>
      <c r="D109" s="1120"/>
      <c r="E109" s="1120"/>
      <c r="F109" s="1120"/>
      <c r="G109" s="461"/>
      <c r="H109" s="462"/>
      <c r="I109" s="463">
        <f>SUM(I9:I108)</f>
        <v>83000</v>
      </c>
    </row>
    <row r="110" spans="2:9" ht="14.25" thickBot="1">
      <c r="B110" s="464"/>
      <c r="C110" s="464"/>
      <c r="D110" s="464"/>
      <c r="E110" s="464"/>
      <c r="F110" s="464"/>
      <c r="G110" s="464"/>
      <c r="H110" s="464"/>
      <c r="I110" s="464"/>
    </row>
    <row r="111" spans="2:9" ht="14.25" thickTop="1">
      <c r="B111" s="465"/>
      <c r="C111" s="466" t="s">
        <v>401</v>
      </c>
      <c r="D111" s="466"/>
      <c r="E111" s="466"/>
      <c r="F111" s="466"/>
      <c r="G111" s="466"/>
      <c r="H111" s="466"/>
      <c r="I111" s="467"/>
    </row>
    <row r="112" spans="2:9" ht="30.75" customHeight="1">
      <c r="B112" s="472"/>
      <c r="C112" s="1113" t="s">
        <v>402</v>
      </c>
      <c r="D112" s="1113"/>
      <c r="E112" s="1113"/>
      <c r="F112" s="1113"/>
      <c r="G112" s="1113"/>
      <c r="H112" s="1113"/>
      <c r="I112" s="1114"/>
    </row>
    <row r="113" spans="2:9" ht="30.75" customHeight="1" thickBot="1">
      <c r="B113" s="473"/>
      <c r="C113" s="1115" t="s">
        <v>403</v>
      </c>
      <c r="D113" s="1116"/>
      <c r="E113" s="1116"/>
      <c r="F113" s="1116"/>
      <c r="G113" s="1116"/>
      <c r="H113" s="1116"/>
      <c r="I113" s="1117"/>
    </row>
    <row r="114" spans="2:9" ht="14.25" thickTop="1"/>
    <row r="115" spans="2:9" ht="45" customHeight="1">
      <c r="B115" s="1118" t="s">
        <v>404</v>
      </c>
      <c r="C115" s="1118"/>
      <c r="D115" s="1118"/>
      <c r="E115" s="1118"/>
      <c r="F115" s="1118"/>
      <c r="G115" s="1118"/>
      <c r="H115" s="1118"/>
      <c r="I115" s="1118"/>
    </row>
    <row r="116" spans="2:9" ht="14.25">
      <c r="B116" s="1119" t="s">
        <v>560</v>
      </c>
      <c r="C116" s="1119"/>
      <c r="D116" s="1119"/>
      <c r="E116" s="468"/>
      <c r="F116" s="469"/>
      <c r="G116" s="470"/>
      <c r="H116" s="470"/>
      <c r="I116" s="470"/>
    </row>
    <row r="117" spans="2:9" ht="14.25">
      <c r="B117" s="471"/>
      <c r="C117" s="471"/>
      <c r="D117" s="1111" t="s">
        <v>405</v>
      </c>
      <c r="E117" s="1111"/>
      <c r="F117" s="1111"/>
      <c r="G117" s="1112" t="s">
        <v>559</v>
      </c>
      <c r="H117" s="1112"/>
      <c r="I117" s="1112"/>
    </row>
    <row r="118" spans="2:9" ht="14.25">
      <c r="B118" s="471"/>
      <c r="C118" s="471"/>
      <c r="D118" s="1111" t="s">
        <v>406</v>
      </c>
      <c r="E118" s="1111"/>
      <c r="F118" s="1111"/>
      <c r="G118" s="1112" t="s">
        <v>561</v>
      </c>
      <c r="H118" s="1112"/>
      <c r="I118" s="1112"/>
    </row>
    <row r="125" spans="2:9" hidden="1"/>
    <row r="126" spans="2:9" hidden="1">
      <c r="C126" s="452" t="s">
        <v>127</v>
      </c>
    </row>
    <row r="127" spans="2:9" hidden="1">
      <c r="C127" s="452" t="s">
        <v>129</v>
      </c>
    </row>
    <row r="128" spans="2:9" hidden="1">
      <c r="C128" s="452" t="s">
        <v>130</v>
      </c>
    </row>
    <row r="129" spans="3:3" hidden="1">
      <c r="C129" s="452" t="s">
        <v>131</v>
      </c>
    </row>
    <row r="130" spans="3:3" hidden="1">
      <c r="C130" s="452" t="s">
        <v>15</v>
      </c>
    </row>
    <row r="131" spans="3:3" hidden="1">
      <c r="C131" s="452" t="s">
        <v>132</v>
      </c>
    </row>
    <row r="132" spans="3:3" hidden="1">
      <c r="C132" s="452" t="s">
        <v>133</v>
      </c>
    </row>
    <row r="133" spans="3:3" hidden="1">
      <c r="C133" s="452" t="s">
        <v>134</v>
      </c>
    </row>
    <row r="134" spans="3:3" hidden="1">
      <c r="C134" s="452" t="s">
        <v>45</v>
      </c>
    </row>
    <row r="135" spans="3:3" hidden="1">
      <c r="C135" s="452" t="s">
        <v>136</v>
      </c>
    </row>
    <row r="136" spans="3:3" hidden="1">
      <c r="C136" s="452" t="s">
        <v>16</v>
      </c>
    </row>
    <row r="137" spans="3:3" hidden="1">
      <c r="C137" s="452" t="s">
        <v>17</v>
      </c>
    </row>
    <row r="138" spans="3:3" hidden="1">
      <c r="C138" s="452" t="s">
        <v>18</v>
      </c>
    </row>
    <row r="139" spans="3:3" hidden="1">
      <c r="C139" s="452" t="s">
        <v>19</v>
      </c>
    </row>
    <row r="140" spans="3:3" hidden="1">
      <c r="C140" s="452" t="s">
        <v>20</v>
      </c>
    </row>
    <row r="141" spans="3:3" hidden="1">
      <c r="C141" s="452" t="s">
        <v>21</v>
      </c>
    </row>
    <row r="142" spans="3:3" hidden="1">
      <c r="C142" s="452" t="s">
        <v>22</v>
      </c>
    </row>
    <row r="143" spans="3:3" hidden="1">
      <c r="C143" s="452" t="s">
        <v>23</v>
      </c>
    </row>
    <row r="144" spans="3:3" hidden="1">
      <c r="C144" s="452" t="s">
        <v>137</v>
      </c>
    </row>
    <row r="145" spans="3:3" hidden="1">
      <c r="C145" s="452" t="s">
        <v>24</v>
      </c>
    </row>
    <row r="146" spans="3:3" hidden="1">
      <c r="C146" s="452" t="s">
        <v>25</v>
      </c>
    </row>
    <row r="147" spans="3:3" hidden="1">
      <c r="C147" s="452" t="s">
        <v>26</v>
      </c>
    </row>
    <row r="148" spans="3:3" hidden="1">
      <c r="C148" s="452" t="s">
        <v>27</v>
      </c>
    </row>
    <row r="149" spans="3:3" hidden="1">
      <c r="C149" s="452" t="s">
        <v>28</v>
      </c>
    </row>
    <row r="150" spans="3:3" hidden="1">
      <c r="C150" s="452" t="s">
        <v>29</v>
      </c>
    </row>
    <row r="151" spans="3:3" hidden="1">
      <c r="C151" s="452" t="s">
        <v>30</v>
      </c>
    </row>
    <row r="152" spans="3:3" hidden="1">
      <c r="C152" s="452" t="s">
        <v>31</v>
      </c>
    </row>
    <row r="153" spans="3:3" hidden="1">
      <c r="C153" s="452" t="s">
        <v>138</v>
      </c>
    </row>
    <row r="154" spans="3:3" hidden="1">
      <c r="C154" s="452" t="s">
        <v>139</v>
      </c>
    </row>
    <row r="155" spans="3:3" hidden="1">
      <c r="C155" s="452" t="s">
        <v>140</v>
      </c>
    </row>
    <row r="156" spans="3:3" hidden="1">
      <c r="C156" s="452" t="s">
        <v>141</v>
      </c>
    </row>
    <row r="157" spans="3:3" hidden="1">
      <c r="C157" s="452" t="s">
        <v>142</v>
      </c>
    </row>
    <row r="158" spans="3:3" hidden="1">
      <c r="C158" s="452" t="s">
        <v>143</v>
      </c>
    </row>
    <row r="159" spans="3:3" hidden="1">
      <c r="C159" s="452" t="s">
        <v>144</v>
      </c>
    </row>
    <row r="160" spans="3:3" hidden="1">
      <c r="C160" s="452" t="s">
        <v>145</v>
      </c>
    </row>
  </sheetData>
  <sheetProtection password="DDC8" sheet="1" objects="1" scenarios="1" formatRows="0"/>
  <mergeCells count="14">
    <mergeCell ref="B109:F109"/>
    <mergeCell ref="B2:I2"/>
    <mergeCell ref="G4:I4"/>
    <mergeCell ref="G5:I5"/>
    <mergeCell ref="B7:I7"/>
    <mergeCell ref="D8:F8"/>
    <mergeCell ref="D118:F118"/>
    <mergeCell ref="G118:I118"/>
    <mergeCell ref="C112:I112"/>
    <mergeCell ref="C113:I113"/>
    <mergeCell ref="B115:I115"/>
    <mergeCell ref="B116:D116"/>
    <mergeCell ref="D117:F117"/>
    <mergeCell ref="G117:I117"/>
  </mergeCells>
  <phoneticPr fontId="8"/>
  <dataValidations count="1">
    <dataValidation type="list" allowBlank="1" showInputMessage="1" showErrorMessage="1" sqref="G4:I4" xr:uid="{00000000-0002-0000-0D00-000000000000}">
      <formula1>$C$126:$C$160</formula1>
    </dataValidation>
  </dataValidations>
  <printOptions horizontalCentered="1"/>
  <pageMargins left="0.70866141732283472" right="0.70866141732283472" top="0.35433070866141736" bottom="0.35433070866141736" header="0.31496062992125984" footer="0.31496062992125984"/>
  <pageSetup paperSize="9" scale="9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1793" r:id="rId4" name="Check Box 1">
              <controlPr defaultSize="0" autoFill="0" autoLine="0" autoPict="0">
                <anchor moveWithCells="1">
                  <from>
                    <xdr:col>1</xdr:col>
                    <xdr:colOff>47625</xdr:colOff>
                    <xdr:row>111</xdr:row>
                    <xdr:rowOff>85725</xdr:rowOff>
                  </from>
                  <to>
                    <xdr:col>2</xdr:col>
                    <xdr:colOff>9525</xdr:colOff>
                    <xdr:row>111</xdr:row>
                    <xdr:rowOff>333375</xdr:rowOff>
                  </to>
                </anchor>
              </controlPr>
            </control>
          </mc:Choice>
        </mc:AlternateContent>
        <mc:AlternateContent xmlns:mc="http://schemas.openxmlformats.org/markup-compatibility/2006">
          <mc:Choice Requires="x14">
            <control shapeId="161794" r:id="rId5" name="Check Box 2">
              <controlPr defaultSize="0" autoFill="0" autoLine="0" autoPict="0">
                <anchor moveWithCells="1">
                  <from>
                    <xdr:col>1</xdr:col>
                    <xdr:colOff>47625</xdr:colOff>
                    <xdr:row>112</xdr:row>
                    <xdr:rowOff>85725</xdr:rowOff>
                  </from>
                  <to>
                    <xdr:col>2</xdr:col>
                    <xdr:colOff>9525</xdr:colOff>
                    <xdr:row>112</xdr:row>
                    <xdr:rowOff>333375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39</vt:i4>
      </vt:variant>
    </vt:vector>
  </HeadingPairs>
  <TitlesOfParts>
    <vt:vector size="80" baseType="lpstr">
      <vt:lpstr>初めにお読みください</vt:lpstr>
      <vt:lpstr>申請書作成手順（スタート）</vt:lpstr>
      <vt:lpstr>申請書</vt:lpstr>
      <vt:lpstr>総括表 (令和５年５月８日以降)</vt:lpstr>
      <vt:lpstr>申請額一覧  (令和５年５月８日以降)</vt:lpstr>
      <vt:lpstr>個票１</vt:lpstr>
      <vt:lpstr>施設内療養２</vt:lpstr>
      <vt:lpstr>施設内療養３</vt:lpstr>
      <vt:lpstr>環境整備費用</vt:lpstr>
      <vt:lpstr>人材確保支援</vt:lpstr>
      <vt:lpstr>特別手当</vt:lpstr>
      <vt:lpstr>時間外手当</vt:lpstr>
      <vt:lpstr>定員30名以上</vt:lpstr>
      <vt:lpstr>個票２</vt:lpstr>
      <vt:lpstr>個票３</vt:lpstr>
      <vt:lpstr>個票４</vt:lpstr>
      <vt:lpstr>個票５</vt:lpstr>
      <vt:lpstr>自費検査費用１</vt:lpstr>
      <vt:lpstr>計算シート</vt:lpstr>
      <vt:lpstr>計算シート (2)</vt:lpstr>
      <vt:lpstr>総括表 (令和５年５月7日まで）</vt:lpstr>
      <vt:lpstr>申請額一覧  (令和５年５月7日まで)</vt:lpstr>
      <vt:lpstr>R5個票１</vt:lpstr>
      <vt:lpstr>施設内療養１</vt:lpstr>
      <vt:lpstr>定員29名以下</vt:lpstr>
      <vt:lpstr>R5個票２</vt:lpstr>
      <vt:lpstr>R5個票３</vt:lpstr>
      <vt:lpstr>R5個票４</vt:lpstr>
      <vt:lpstr>R5個票５</vt:lpstr>
      <vt:lpstr>自費検査費用２</vt:lpstr>
      <vt:lpstr>総括表 (令和４年度)</vt:lpstr>
      <vt:lpstr>申請額一覧（令和４年度）</vt:lpstr>
      <vt:lpstr>R4個票１</vt:lpstr>
      <vt:lpstr>特別手当 (2)</vt:lpstr>
      <vt:lpstr>R４施設内療養１</vt:lpstr>
      <vt:lpstr>定員30名以上 (2)</vt:lpstr>
      <vt:lpstr>R4個票２</vt:lpstr>
      <vt:lpstr>R4個票３</vt:lpstr>
      <vt:lpstr>R4個票４</vt:lpstr>
      <vt:lpstr>R4個票５</vt:lpstr>
      <vt:lpstr>自費検査費用３</vt:lpstr>
      <vt:lpstr>'R4個票１'!Print_Area</vt:lpstr>
      <vt:lpstr>'R4個票２'!Print_Area</vt:lpstr>
      <vt:lpstr>'R4個票３'!Print_Area</vt:lpstr>
      <vt:lpstr>'R4個票４'!Print_Area</vt:lpstr>
      <vt:lpstr>'R4個票５'!Print_Area</vt:lpstr>
      <vt:lpstr>'R４施設内療養１'!Print_Area</vt:lpstr>
      <vt:lpstr>'R5個票１'!Print_Area</vt:lpstr>
      <vt:lpstr>'R5個票２'!Print_Area</vt:lpstr>
      <vt:lpstr>'R5個票３'!Print_Area</vt:lpstr>
      <vt:lpstr>'R5個票４'!Print_Area</vt:lpstr>
      <vt:lpstr>'R5個票５'!Print_Area</vt:lpstr>
      <vt:lpstr>環境整備費用!Print_Area</vt:lpstr>
      <vt:lpstr>個票１!Print_Area</vt:lpstr>
      <vt:lpstr>個票２!Print_Area</vt:lpstr>
      <vt:lpstr>個票３!Print_Area</vt:lpstr>
      <vt:lpstr>個票４!Print_Area</vt:lpstr>
      <vt:lpstr>個票５!Print_Area</vt:lpstr>
      <vt:lpstr>施設内療養１!Print_Area</vt:lpstr>
      <vt:lpstr>施設内療養２!Print_Area</vt:lpstr>
      <vt:lpstr>施設内療養３!Print_Area</vt:lpstr>
      <vt:lpstr>時間外手当!Print_Area</vt:lpstr>
      <vt:lpstr>自費検査費用１!Print_Area</vt:lpstr>
      <vt:lpstr>自費検査費用２!Print_Area</vt:lpstr>
      <vt:lpstr>自費検査費用３!Print_Area</vt:lpstr>
      <vt:lpstr>初めにお読みください!Print_Area</vt:lpstr>
      <vt:lpstr>'申請額一覧  (令和５年５月7日まで)'!Print_Area</vt:lpstr>
      <vt:lpstr>'申請額一覧  (令和５年５月８日以降)'!Print_Area</vt:lpstr>
      <vt:lpstr>'申請額一覧（令和４年度）'!Print_Area</vt:lpstr>
      <vt:lpstr>申請書!Print_Area</vt:lpstr>
      <vt:lpstr>'申請書作成手順（スタート）'!Print_Area</vt:lpstr>
      <vt:lpstr>人材確保支援!Print_Area</vt:lpstr>
      <vt:lpstr>'総括表 (令和４年度)'!Print_Area</vt:lpstr>
      <vt:lpstr>'総括表 (令和５年５月7日まで）'!Print_Area</vt:lpstr>
      <vt:lpstr>'総括表 (令和５年５月８日以降)'!Print_Area</vt:lpstr>
      <vt:lpstr>定員29名以下!Print_Area</vt:lpstr>
      <vt:lpstr>定員30名以上!Print_Area</vt:lpstr>
      <vt:lpstr>'定員30名以上 (2)'!Print_Area</vt:lpstr>
      <vt:lpstr>特別手当!Print_Area</vt:lpstr>
      <vt:lpstr>'特別手当 (2)'!Print_Area</vt:lpstr>
    </vt:vector>
  </TitlesOfParts>
  <Company>TAIMS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鹿児島県</cp:lastModifiedBy>
  <cp:lastPrinted>2023-09-27T09:33:26Z</cp:lastPrinted>
  <dcterms:created xsi:type="dcterms:W3CDTF">2018-06-19T01:27:02Z</dcterms:created>
  <dcterms:modified xsi:type="dcterms:W3CDTF">2023-09-28T05:34:16Z</dcterms:modified>
</cp:coreProperties>
</file>